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7.xml" ContentType="application/vnd.openxmlformats-officedocument.spreadsheetml.worksheet+xml"/>
  <Override PartName="/xl/worksheets/sheet9.xml" ContentType="application/vnd.openxmlformats-officedocument.spreadsheetml.worksheet+xml"/>
  <Override PartName="/xl/worksheets/sheet63.xml" ContentType="application/vnd.openxmlformats-officedocument.spreadsheetml.worksheet+xml"/>
  <Override PartName="/xl/worksheets/sheet10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62.xml" ContentType="application/vnd.openxmlformats-officedocument.spreadsheetml.comments+xml"/>
  <Override PartName="/xl/comments1.xml" ContentType="application/vnd.openxmlformats-officedocument.spreadsheetml.comments+xml"/>
  <Override PartName="/xl/comments4.xml" ContentType="application/vnd.openxmlformats-officedocument.spreadsheetml.comments+xml"/>
  <Override PartName="/xl/comments55.xml" ContentType="application/vnd.openxmlformats-officedocument.spreadsheetml.comments+xml"/>
  <Override PartName="/xl/comments5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6.xml" ContentType="application/vnd.openxmlformats-officedocument.spreadsheetml.comments+xml"/>
  <Override PartName="/xl/comments57.xml" ContentType="application/vnd.openxmlformats-officedocument.spreadsheetml.comments+xml"/>
  <Override PartName="/xl/comments9.xml" ContentType="application/vnd.openxmlformats-officedocument.spreadsheetml.comments+xml"/>
  <Override PartName="/xl/comments63.xml" ContentType="application/vnd.openxmlformats-officedocument.spreadsheetml.comments+xml"/>
  <Override PartName="/xl/comments10.xml" ContentType="application/vnd.openxmlformats-officedocument.spreadsheetml.comments+xml"/>
  <Override PartName="/xl/comments5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0610" yWindow="210" windowWidth="15060" windowHeight="20775" firstSheet="1" activeTab="1"/>
  </bookViews>
  <sheets>
    <sheet sheetId="62" name="LCS Bahrain" state="visible" r:id="rId4"/>
    <sheet sheetId="1" name="Everett" state="visible" r:id="rId5"/>
    <sheet sheetId="4" name="Mayport" state="visible" r:id="rId6"/>
    <sheet sheetId="55" name="LCS Mayport" state="visible" r:id="rId7"/>
    <sheet sheetId="5" name="Norfolk" state="visible" r:id="rId8"/>
    <sheet sheetId="7" name="Pearl Harbor" state="visible" r:id="rId9"/>
    <sheet sheetId="8" name="Rota" state="visible" r:id="rId10"/>
    <sheet sheetId="6" name="San Diego" state="visible" r:id="rId11"/>
    <sheet sheetId="57" name="LCS San Diego" state="visible" r:id="rId12"/>
    <sheet sheetId="9" name="Sasebo" state="visible" r:id="rId13"/>
    <sheet sheetId="63" name="LCS Sasebo" state="visible" r:id="rId14"/>
    <sheet sheetId="10" name="Yokosuka" state="visible" r:id="rId15"/>
    <sheet sheetId="50" name="CO-SM" state="visible" r:id="rId16"/>
  </sheets>
  <definedNames>
    <definedName name="_xlnm.Print_Area" localSheetId="1">'Everett'!$A3:$CH18</definedName>
    <definedName name="_xlnm.Print_Area" localSheetId="2">'Mayport'!$A3:$CH17</definedName>
    <definedName name="_xlnm.Print_Area" localSheetId="3">'LCS Mayport'!$A3:$CH75</definedName>
    <definedName name="_xlnm.Print_Area" localSheetId="4">'Norfolk'!$A3:$CH5</definedName>
    <definedName name="_xlnm.Print_Area" localSheetId="5">'Pearl Harbor'!$A3:$CH7</definedName>
    <definedName name="_xlnm.Print_Area" localSheetId="6">'Rota'!$A3:$CH7</definedName>
    <definedName name="_xlnm.Print_Area" localSheetId="7">'San Diego'!$A3:$CH18</definedName>
    <definedName name="_xlnm.Print_Area" localSheetId="8">'LCS San Diego'!$A3:$CG12</definedName>
    <definedName name="_xlnm.Print_Area" localSheetId="9">'Sasebo'!$A3:$CH6</definedName>
    <definedName name="_xlnm.Print_Area" localSheetId="11">'Yokosuka'!$A3:$CH3</definedName>
    <definedName name="_xlnm.Print_Area" localSheetId="12">'CO-SM'!$A3:$S75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olor indexed="81"/>
            <family val="2"/>
            <sz val="12"/>
            <rFont val="Tahoma"/>
          </rPr>
          <t xml:space="preserve">If you need to see history enter the month you want to start from.  Use the 1st day of the month (3/1/17).
When finished enter "=TODAY()"</t>
        </r>
      </text>
    </comment>
    <comment ref="C3" authorId="0">
      <text>
        <r>
          <rPr>
            <b/>
            <color indexed="81"/>
            <family val="2"/>
            <sz val="9"/>
            <rFont val="Tahoma"/>
          </rPr>
          <t>Default 17 months</t>
        </r>
      </text>
    </comment>
    <comment ref="D3" authorId="0">
      <text>
        <r>
          <rPr>
            <b/>
            <color indexed="81"/>
            <family val="2"/>
            <sz val="9"/>
            <rFont val="Tahoma"/>
          </rPr>
          <t>Default is 16 months.  It should be 2 months less than intended tour length (i.e.16=18).</t>
        </r>
      </text>
    </comment>
    <comment ref="E3" authorId="0">
      <text>
        <r>
          <rPr>
            <b/>
            <color indexed="81"/>
            <family val="2"/>
            <sz val="9"/>
            <rFont val="Tahoma"/>
          </rPr>
          <t>Default is 2 months</t>
        </r>
      </text>
    </comment>
    <comment ref="A7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re-slated to KIDD JAN24</t>
        </r>
      </text>
    </comment>
    <comment ref="A11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Direct Input</t>
        </r>
      </text>
    </comment>
    <comment ref="A16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Direct Input</t>
        </r>
      </text>
    </comment>
    <comment ref="A22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Complete
TYCOM Fleet Up - Complete
PCO - Scheduled
Orders - Released
CoC - 2605</t>
        </r>
      </text>
    </comment>
    <comment ref="A23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25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CNSG NW
24 month DMP starts JAN2025 - Jan 2027
</t>
        </r>
      </text>
    </comment>
    <comment ref="A26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GANS was BURROUGHS off-cycle replacement; BURROUGHS to HOWARD 24-1</t>
        </r>
      </text>
    </comment>
    <comment ref="A30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CDS 9
DMP 
DEPLOY CSG / RTHP SUMMER 2025
</t>
        </r>
      </text>
    </comment>
    <comment ref="A35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CDS-9
CAT LONG ONBOARD FOR COMPTUEX IN JAN (ENDS MID-FEB)
WEEK OF 17FEB COC
</t>
        </r>
      </text>
    </comment>
    <comment ref="A38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XO-Afloat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olor indexed="81"/>
            <family val="2"/>
            <sz val="12"/>
            <rFont val="Tahoma"/>
          </rPr>
          <t xml:space="preserve">If you need to see history enter the month you want to start from.  Use the 1st day of the month (3/1/17).
When finished enter "=TODAY()"</t>
        </r>
      </text>
    </comment>
    <comment ref="C3" authorId="0">
      <text>
        <r>
          <rPr>
            <b/>
            <color indexed="81"/>
            <family val="2"/>
            <sz val="9"/>
            <rFont val="Tahoma"/>
          </rPr>
          <t>Default 17 months</t>
        </r>
      </text>
    </comment>
    <comment ref="D3" authorId="0">
      <text>
        <r>
          <rPr>
            <b/>
            <color indexed="81"/>
            <family val="2"/>
            <sz val="9"/>
            <rFont val="Tahoma"/>
          </rPr>
          <t>Default is 16 months.  It should be 2 months less than intended tour length (i.e.16=18).</t>
        </r>
      </text>
    </comment>
    <comment ref="E3" authorId="0">
      <text>
        <r>
          <rPr>
            <b/>
            <color indexed="81"/>
            <family val="2"/>
            <sz val="9"/>
            <rFont val="Tahoma"/>
          </rPr>
          <t>Default is 2 months</t>
        </r>
      </text>
    </comment>
    <comment ref="A4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MAINT THROUGH JUN/JUL 2025
BASIC PHASE OCT 2025
CMAV:  AUG25-OCT 25
DEPLOY/C2X:  2027
</t>
        </r>
      </text>
    </comment>
    <comment ref="A16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MOD TO MAY/JUN24 PENDING OPERATIONAL DETAILING, STASH AT SQUADRON FROM MAR-MAY/JUN24 - MOD SUBMITTED 08JAN24, NOTES IN FTEX</t>
        </r>
      </text>
    </comment>
    <comment ref="A20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SCHEDULE:
BASIC PHASE 
FINISH BASIC PHASE OCT 24
INITEGRATED/ADVANCED SPRING 2025
CMAV UNTIL MID-OCT
</t>
        </r>
      </text>
    </comment>
    <comment ref="A21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Tracking 1 year as CO IOT allow Carl Poe to fleet-up early - was offered an additional shortened XO tour, see note
stay through APR25 for periodics
</t>
        </r>
      </text>
    </comment>
    <comment ref="A22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Direct Input</t>
        </r>
      </text>
    </comment>
    <comment ref="A26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IN SHIPYARD THROUGH 
DEC/JAN DETACH FOR COC
per CDRE; XO needs a little more run time through the end of the year
</t>
        </r>
      </text>
    </comment>
    <comment ref="A29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Fleet Up Pilot, completed XO on JDM</t>
        </r>
      </text>
    </comment>
    <comment ref="A30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Reporting 23FEB (DIT TLAM)</t>
        </r>
      </text>
    </comment>
    <comment ref="A34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Fleet Up Pilot, completed XO on FAR</t>
        </r>
      </text>
    </comment>
    <comment ref="A43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SHIFTED C2X/DEPLOYMENT
C2X:  NOV25 / DEPLOY:  JAN 26 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olor indexed="81"/>
            <family val="2"/>
            <sz val="12"/>
            <rFont val="Tahoma"/>
          </rPr>
          <t xml:space="preserve">If you need to see history enter the month you want to start from.  Use the 1st day of the month (3/1/17).
When finished enter "=TODAY()"</t>
        </r>
      </text>
    </comment>
    <comment ref="C3" authorId="0">
      <text>
        <r>
          <rPr>
            <b/>
            <color indexed="81"/>
            <family val="2"/>
            <sz val="9"/>
            <rFont val="Tahoma"/>
          </rPr>
          <t>Default 17 months</t>
        </r>
      </text>
    </comment>
    <comment ref="D3" authorId="0">
      <text>
        <r>
          <rPr>
            <b/>
            <color indexed="81"/>
            <family val="2"/>
            <sz val="9"/>
            <rFont val="Tahoma"/>
          </rPr>
          <t>Default is 16 months.  It should be 2 months less than intended tour length (i.e.16=18).</t>
        </r>
      </text>
    </comment>
    <comment ref="E3" authorId="0">
      <text>
        <r>
          <rPr>
            <b/>
            <color indexed="81"/>
            <family val="2"/>
            <sz val="9"/>
            <rFont val="Tahoma"/>
          </rPr>
          <t>Default is 2 months</t>
        </r>
      </text>
    </comment>
    <comment ref="A4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15OCT26 Deployment</t>
        </r>
      </text>
    </comment>
    <comment ref="A5" authorId="0">
      <text>
        <r>
          <rPr>
            <color indexed="81"/>
            <family val="2"/>
            <sz val="9"/>
            <rFont val="Tahoma"/>
          </rPr>
          <t xml:space="preserve">1 YEAR AS XO (PREVIOUS CG 62 XO)
INTEND FOR 18 MONTH CO TOUR
CDR Kevin F. Taylor
Executive Officer
USS ROBERT SMALLS (CG 62)
NIPR: kevin.taylor@cg62.navy.mil
FS: kevin.f.taylor4.mil@us.navy.mil
SIPR: kevin.taylor@cg62.navy.smil.mil
Cell:  080-7788-6908
Commercial: 808-653-5860
DSN: 315-453-5860
</t>
        </r>
      </text>
    </comment>
    <comment ref="A9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DEPLOYING APR 2025
NEED COC PRIOR TO C2X IN EARLY MARCH WITH PXO ARRIVAL
</t>
        </r>
      </text>
    </comment>
    <comment ref="A20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Direct Input - served as XO on STT</t>
        </r>
      </text>
    </comment>
    <comment ref="A21" authorId="0">
      <text>
        <r>
          <rPr>
            <b/>
            <color indexed="81"/>
            <family val="2"/>
            <sz val="9"/>
            <rFont val="Tahoma"/>
          </rPr>
          <t>Jochimsen, Aaron A LCDR USN CHNAVPERS MIL TN (USA):</t>
        </r>
        <r>
          <rPr>
            <color indexed="81"/>
            <family val="2"/>
            <sz val="9"/>
            <rFont val="Tahoma"/>
          </rPr>
          <t xml:space="preserve">
Was not recommended for fleet-up. Was authorized to switch to CO-SM. She has the paperwork but has not submitted it. Will likely reachout after the new year.</t>
        </r>
      </text>
    </comment>
    <comment ref="A26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TOOK COMMAND EARLY DUE TO UPL OF PREVIOUS CO
</t>
        </r>
      </text>
    </comment>
    <comment ref="A37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CoC - 20MAR26</t>
        </r>
      </text>
    </comment>
    <comment ref="A42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Direct Input - Firefighter
</t>
        </r>
      </text>
    </comment>
    <comment ref="A48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Early Seperation (Gender)
</t>
        </r>
      </text>
    </comment>
    <comment ref="A52" authorId="0">
      <text>
        <r>
          <rPr>
            <b/>
            <color indexed="81"/>
            <family val="2"/>
            <sz val="9"/>
            <rFont val="Tahoma"/>
          </rPr>
          <t>Jochimsen, Aaron A LCDR USN CHNAVPERS MIL TN (USA):</t>
        </r>
        <r>
          <rPr>
            <color indexed="81"/>
            <family val="2"/>
            <sz val="9"/>
            <rFont val="Tahoma"/>
          </rPr>
          <t xml:space="preserve">
ROTA FY27 </t>
        </r>
      </text>
    </comment>
    <comment ref="A53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Was a re-slate from STOUT JAN24</t>
        </r>
      </text>
    </comment>
    <comment ref="A57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possible re-slate / need to look at XO/CO timing
</t>
        </r>
      </text>
    </comment>
    <comment ref="A62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SWATT OCT 24 / DEPLOY SUMMER 2025 (LONG) / SHIPYARD AFTER DEPLOYMENT
</t>
        </r>
      </text>
    </comment>
    <comment ref="A79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pco course booked (OCT24) (28FEB24)
</t>
        </r>
      </text>
    </comment>
    <comment ref="A91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ship schedule got delayed / mark stines went to sasebo / dryden chose to stay with 12
deliver 2026 / commission summer 2026
DELAYED (30AUG24):  DELIVERY MAY 26/MOVE ABOARD JUN26 / OCT26 COMMISSH / COC OCT/NOV26</t>
        </r>
      </text>
    </comment>
    <comment ref="A92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DIRECT INPUT CO- OFF-CYCLE RE-SLATE IN JAN 24
ONBOARD THROUGH COMMISSIONING MID-LATE SUMMER 2026
</t>
        </r>
      </text>
    </comment>
    <comment ref="A93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ONE YEAR AS XO
COC 2608 (OR LATER)
</t>
        </r>
      </text>
    </comment>
    <comment ref="A97" authorId="0">
      <text>
        <r>
          <rPr>
            <b/>
            <color indexed="81"/>
            <family val="2"/>
            <sz val="9"/>
            <rFont val="Tahoma"/>
          </rPr>
          <t>Holloway, Brent J LCDR USN (USA):</t>
        </r>
        <r>
          <rPr>
            <color indexed="81"/>
            <family val="2"/>
            <sz val="9"/>
            <rFont val="Tahoma"/>
          </rPr>
          <t xml:space="preserve">
ORIG DECOM 23 - ship unable to get U/W post-JUN24, per CO PHONECON on 16MAY23</t>
        </r>
      </text>
    </comment>
    <comment ref="A102" authorId="0">
      <text>
        <r>
          <rPr>
            <b/>
            <color indexed="81"/>
            <family val="2"/>
            <sz val="9"/>
            <rFont val="Tahoma"/>
          </rPr>
          <t>Holloway, Brent J LCDR USN (USA):</t>
        </r>
        <r>
          <rPr>
            <color indexed="81"/>
            <family val="2"/>
            <sz val="9"/>
            <rFont val="Tahoma"/>
          </rPr>
          <t xml:space="preserve">
DECOM 23</t>
        </r>
      </text>
    </comment>
    <comment ref="A104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
Fleet Up Orders - Complete
CoC - Confirmed</t>
        </r>
      </text>
    </comment>
    <comment ref="A105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NEED TO VERIFY TIMING FOR CO (BROZNAK); HOW LONG IN THE SEAT AND CAN SEYMOUR ALIGN TO RELIEVE HER?</t>
        </r>
      </text>
    </comment>
    <comment ref="A107" authorId="0">
      <text>
        <r>
          <rPr>
            <b/>
            <color indexed="81"/>
            <family val="2"/>
            <sz val="9"/>
            <rFont val="Tahoma"/>
          </rPr>
          <t>Holloway, Brent J LCDR USN (USA):</t>
        </r>
        <r>
          <rPr>
            <color indexed="81"/>
            <family val="2"/>
            <sz val="9"/>
            <rFont val="Tahoma"/>
          </rPr>
          <t xml:space="preserve">
DECOM 24</t>
        </r>
      </text>
    </comment>
    <comment ref="A112" authorId="0">
      <text>
        <r>
          <rPr>
            <b/>
            <color indexed="81"/>
            <family val="2"/>
            <sz val="9"/>
            <rFont val="Tahoma"/>
          </rPr>
          <t>Holloway, Brent J LCDR USN (USA):</t>
        </r>
        <r>
          <rPr>
            <color indexed="81"/>
            <family val="2"/>
            <sz val="9"/>
            <rFont val="Tahoma"/>
          </rPr>
          <t xml:space="preserve">
DECOM 25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olor indexed="81"/>
            <family val="2"/>
            <sz val="12"/>
            <rFont val="Tahoma"/>
          </rPr>
          <t xml:space="preserve">If you need to see history enter the month you want to start from.  Use the 1st day of the month (3/1/17).
When finished enter "=TODAY()"</t>
        </r>
      </text>
    </comment>
    <comment ref="C3" authorId="0">
      <text>
        <r>
          <rPr>
            <b/>
            <color indexed="81"/>
            <family val="2"/>
            <sz val="9"/>
            <rFont val="Tahoma"/>
          </rPr>
          <t>Default 17 months</t>
        </r>
      </text>
    </comment>
    <comment ref="D3" authorId="0">
      <text>
        <r>
          <rPr>
            <b/>
            <color indexed="81"/>
            <family val="2"/>
            <sz val="9"/>
            <rFont val="Tahoma"/>
          </rPr>
          <t>Default is 16 months.  It should be 2 months less than intended tour length (i.e.16=18).</t>
        </r>
      </text>
    </comment>
    <comment ref="E3" authorId="0">
      <text>
        <r>
          <rPr>
            <b/>
            <color indexed="81"/>
            <family val="2"/>
            <sz val="9"/>
            <rFont val="Tahoma"/>
          </rPr>
          <t>Default is 2 months</t>
        </r>
      </text>
    </comment>
    <comment ref="A5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Re-slated to CDW from STERETT off-cycle in JAN24</t>
        </r>
      </text>
    </comment>
    <comment ref="A6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11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I/P
TYCOM Fleet Up - I/P
PCO -
Orders -
CoC - 2606</t>
        </r>
      </text>
    </comment>
    <comment ref="A14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deployment ~2609, DDG 60 is looking to do a change of command 2606 (~16JUN26)</t>
        </r>
      </text>
    </comment>
    <comment ref="A16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17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 FEB26
Orders -
CoC - 2606?</t>
        </r>
      </text>
    </comment>
    <comment ref="A21" authorId="0">
      <text>
        <r>
          <rPr>
            <b/>
            <charset val="1"/>
            <color indexed="81"/>
            <sz val="9"/>
            <rFont val="Tahoma"/>
          </rPr>
          <t>benjamin.kozlowski3:</t>
        </r>
        <r>
          <rPr>
            <charset val="1"/>
            <color indexed="81"/>
            <sz val="9"/>
            <rFont val="Tahoma"/>
          </rPr>
          <t xml:space="preserve">
Direct Input</t>
        </r>
      </text>
    </comment>
    <comment ref="A22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 FEB26
Orders -
CoC - 2606?</t>
        </r>
      </text>
    </comment>
    <comment ref="A23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30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34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35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40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46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47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51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54" authorId="0">
      <text>
        <r>
          <rPr>
            <b/>
            <color indexed="81"/>
            <family val="2"/>
            <sz val="9"/>
            <rFont val="Tahoma"/>
          </rPr>
          <t>HPS: SDGO FY23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56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60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DMP:  SEP24-NOV26
DMP2:  SEP28-NOV30</t>
        </r>
      </text>
    </comment>
    <comment ref="A62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63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65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SRA:  JUL25-APR26
B/P:  MAR 2026
SWATT:  FEB 2027
DEPLOY NOV 2028
DMP JAN 2029
</t>
        </r>
      </text>
    </comment>
    <comment ref="A67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
PCO - 2611
Orders - wants 2611/2603
CoC - 
</t>
        </r>
      </text>
    </comment>
    <comment ref="A73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74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80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81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85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I85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CO reached out to align arrival timing to JAN25 for operational detailing concerns</t>
        </r>
      </text>
    </comment>
    <comment ref="A87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90" authorId="0">
      <text>
        <r>
          <rPr>
            <b/>
            <charset val="1"/>
            <color indexed="81"/>
            <sz val="9"/>
            <rFont val="Tahoma"/>
          </rPr>
          <t>benjamin.kozlowski3:</t>
        </r>
        <r>
          <rPr>
            <charset val="1"/>
            <color indexed="81"/>
            <sz val="9"/>
            <rFont val="Tahoma"/>
          </rPr>
          <t xml:space="preserve">
Direct Input</t>
        </r>
      </text>
    </comment>
    <comment ref="A91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Detached and reslated to XO*
</t>
        </r>
      </text>
    </comment>
    <comment ref="A92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95" authorId="0">
      <text>
        <r>
          <rPr>
            <b/>
            <color indexed="81"/>
            <family val="2"/>
            <sz val="9"/>
            <rFont val="Tahoma"/>
          </rPr>
          <t>Potential DECOM - 29SEP26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97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98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ALIGN TO SUPPORT COC FOR PEARLSWIG AT 18 MONTH CO POINT (HE WAS A DIRECT INPUT CO AND ARRIVED PRIOR TO ELLISON)
</t>
        </r>
      </text>
    </comment>
    <comment ref="A99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POSSIBLE DECOM 2027
</t>
        </r>
      </text>
    </comment>
    <comment ref="A103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105" authorId="0">
      <text>
        <r>
          <rPr>
            <b/>
            <color indexed="81"/>
            <family val="2"/>
            <sz val="9"/>
            <rFont val="Tahoma"/>
          </rPr>
          <t xml:space="preserve">DECOM 24
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108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Complete
TYCOM Fleet Up - Complete
PCO - Scheduled
Orders - Released
CoC - 2602</t>
        </r>
      </text>
    </comment>
    <comment ref="A109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111" authorId="0">
      <text>
        <r>
          <rPr>
            <b/>
            <color indexed="81"/>
            <family val="2"/>
            <sz val="9"/>
            <rFont val="Tahoma"/>
          </rPr>
          <t xml:space="preserve">DECOM 24???
</t>
        </r>
        <r>
          <rPr>
            <color indexed="81"/>
            <family val="2"/>
            <sz val="9"/>
            <rFont val="Tahoma"/>
          </rPr>
          <t xml:space="preserve">BASIC PHASE / DEPLOYMENT PENDING (INDEPENDENT)
</t>
        </r>
        <r>
          <rPr>
            <b/>
            <color indexed="81"/>
            <family val="2"/>
            <sz val="9"/>
            <rFont val="Tahoma"/>
          </rPr>
          <t xml:space="preserve">
</t>
        </r>
      </text>
    </comment>
    <comment ref="A113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114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olor indexed="81"/>
            <family val="2"/>
            <sz val="12"/>
            <rFont val="Tahoma"/>
          </rPr>
          <t xml:space="preserve">If you need to see history enter the month you want to start from.  Use the 1st day of the month (3/1/17).
When finished enter "=TODAY()"</t>
        </r>
      </text>
    </comment>
    <comment ref="C3" authorId="0">
      <text>
        <r>
          <rPr>
            <b/>
            <color indexed="81"/>
            <family val="2"/>
            <sz val="9"/>
            <rFont val="Tahoma"/>
          </rPr>
          <t>Default 17 months</t>
        </r>
      </text>
    </comment>
    <comment ref="D3" authorId="0">
      <text>
        <r>
          <rPr>
            <b/>
            <color indexed="81"/>
            <family val="2"/>
            <sz val="9"/>
            <rFont val="Tahoma"/>
          </rPr>
          <t>Default is 16 months.  It should be 2 months less than intended tour length (i.e.16=18).</t>
        </r>
      </text>
    </comment>
    <comment ref="E3" authorId="0">
      <text>
        <r>
          <rPr>
            <b/>
            <color indexed="81"/>
            <family val="2"/>
            <sz val="9"/>
            <rFont val="Tahoma"/>
          </rPr>
          <t>Default is 2 months</t>
        </r>
      </text>
    </comment>
    <comment ref="A12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PCO in January, actually chech out in March and EED/EDA March Leave/COC
</t>
        </r>
      </text>
    </comment>
    <comment ref="I12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orders are for NOV, but she reports in SEP and then finishes pipeline
</t>
        </r>
      </text>
    </comment>
    <comment ref="A17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COMPTUEX MID-JANUARY 2025
</t>
        </r>
      </text>
    </comment>
    <comment ref="A24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FAIL-TO-SELECT TO O5
intend to re-salte this billet and send him to CNSGMP on 1117 assignment-fill</t>
        </r>
      </text>
    </comment>
    <comment ref="A30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TOOK CMD EARLY DUE TO OPERATIONAL TIMING/DETAILING
</t>
        </r>
      </text>
    </comment>
    <comment ref="A38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POSSIBLE SHIFT TO IAMDC LATE 2026 / EARLY 2027
</t>
        </r>
      </text>
    </comment>
    <comment ref="A39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SWSC PCO AUG 2024
COC SHIFTED TO 12DEC24 (POST-DEPLOYMENT)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olor indexed="81"/>
            <family val="2"/>
            <sz val="12"/>
            <rFont val="Tahoma"/>
          </rPr>
          <t xml:space="preserve">If you need to see history enter the month you want to start from.  Use the 1st day of the month (3/1/17).
When finished enter "=TODAY()"</t>
        </r>
      </text>
    </comment>
    <comment ref="C3" authorId="0">
      <text>
        <r>
          <rPr>
            <b/>
            <color indexed="81"/>
            <family val="2"/>
            <sz val="9"/>
            <rFont val="Tahoma"/>
          </rPr>
          <t>Default 17 months</t>
        </r>
      </text>
    </comment>
    <comment ref="D3" authorId="0">
      <text>
        <r>
          <rPr>
            <b/>
            <color indexed="81"/>
            <family val="2"/>
            <sz val="9"/>
            <rFont val="Tahoma"/>
          </rPr>
          <t>Default is 16 months.  It should be 2 months less than intended tour length (i.e.16=18).</t>
        </r>
      </text>
    </comment>
    <comment ref="E3" authorId="0">
      <text>
        <r>
          <rPr>
            <b/>
            <color indexed="81"/>
            <family val="2"/>
            <sz val="9"/>
            <rFont val="Tahoma"/>
          </rPr>
          <t>Default is 2 months</t>
        </r>
      </text>
    </comment>
    <comment ref="A6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Complete
TYCOM Fleet Up - Routing
PCO/NLEC - Scheduling 2606
Orders -
CoC - </t>
        </r>
      </text>
    </comment>
    <comment ref="A9" authorId="0">
      <text>
        <r>
          <rPr>
            <b/>
            <color indexed="81"/>
            <family val="2"/>
            <sz val="9"/>
            <rFont val="Tahoma"/>
          </rPr>
          <t>Holloway, Brent J LCDR USN (USA):</t>
        </r>
        <r>
          <rPr>
            <color indexed="81"/>
            <family val="2"/>
            <sz val="9"/>
            <rFont val="Tahoma"/>
          </rPr>
          <t xml:space="preserve">
MYPT FY28</t>
        </r>
      </text>
    </comment>
    <comment ref="A12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I/P
TYCOM Fleet Up - I/P
PCO/NLEC - 30MAR26
Orders -
CoC - 2605
</t>
        </r>
      </text>
    </comment>
    <comment ref="A18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19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24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25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27" authorId="0">
      <text>
        <r>
          <rPr>
            <b/>
            <color indexed="81"/>
            <family val="2"/>
            <sz val="9"/>
            <rFont val="Tahoma"/>
          </rPr>
          <t>HPS ROTA SEP24</t>
        </r>
      </text>
    </comment>
    <comment ref="A29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 Scheduled 2607
Orders -
CoC - </t>
        </r>
      </text>
    </comment>
    <comment ref="A30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32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HPC -2701</t>
        </r>
      </text>
    </comment>
    <comment ref="A34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I/P
TYCOM Fleet Up - I/P
PCO - 2607
Orders -
CoC - 07AUG26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olor indexed="81"/>
            <family val="2"/>
            <sz val="12"/>
            <rFont val="Tahoma"/>
          </rPr>
          <t xml:space="preserve">If you need to see history enter the month you want to start from.  Use the 1st day of the month (3/1/17).
When finished enter "=TODAY()"</t>
        </r>
      </text>
    </comment>
    <comment ref="C3" authorId="0">
      <text>
        <r>
          <rPr>
            <b/>
            <color indexed="81"/>
            <family val="2"/>
            <sz val="9"/>
            <rFont val="Tahoma"/>
          </rPr>
          <t>Default 17 months</t>
        </r>
      </text>
    </comment>
    <comment ref="D3" authorId="0">
      <text>
        <r>
          <rPr>
            <b/>
            <color indexed="81"/>
            <family val="2"/>
            <sz val="9"/>
            <rFont val="Tahoma"/>
          </rPr>
          <t>Default is 16 months.  It should be 2 months less than intended tour length (i.e.16=18).</t>
        </r>
      </text>
    </comment>
    <comment ref="E3" authorId="0">
      <text>
        <r>
          <rPr>
            <b/>
            <color indexed="81"/>
            <family val="2"/>
            <sz val="9"/>
            <rFont val="Tahoma"/>
          </rPr>
          <t>Default is 2 months</t>
        </r>
      </text>
    </comment>
    <comment ref="A6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CO DIRECT INPUT / COC JAN/FEB 2026</t>
        </r>
      </text>
    </comment>
    <comment ref="I6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Missed class and ORDMOD to follow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olor indexed="81"/>
            <family val="2"/>
            <sz val="12"/>
            <rFont val="Tahoma"/>
          </rPr>
          <t xml:space="preserve">If you need to see history enter the month you want to start from.  Use the 1st day of the month (3/1/17).
When finished enter "=TODAY()"</t>
        </r>
      </text>
    </comment>
    <comment ref="C3" authorId="0">
      <text>
        <r>
          <rPr>
            <b/>
            <color indexed="81"/>
            <family val="2"/>
            <sz val="9"/>
            <rFont val="Tahoma"/>
          </rPr>
          <t>Default 17 months</t>
        </r>
      </text>
    </comment>
    <comment ref="D3" authorId="0">
      <text>
        <r>
          <rPr>
            <b/>
            <color indexed="81"/>
            <family val="2"/>
            <sz val="9"/>
            <rFont val="Tahoma"/>
          </rPr>
          <t>Default is 16 months.  It should be 2 months less than intended tour length (i.e.16=18).</t>
        </r>
      </text>
    </comment>
    <comment ref="E3" authorId="0">
      <text>
        <r>
          <rPr>
            <b/>
            <color indexed="81"/>
            <family val="2"/>
            <sz val="9"/>
            <rFont val="Tahoma"/>
          </rPr>
          <t>Default is 2 months</t>
        </r>
      </text>
    </comment>
    <comment ref="A4" authorId="0">
      <text>
        <r>
          <rPr>
            <b/>
            <color indexed="81"/>
            <family val="2"/>
            <sz val="9"/>
            <rFont val="Tahoma"/>
          </rPr>
          <t>Holloway, Brent J LCDR USN (USA):</t>
        </r>
        <r>
          <rPr>
            <color indexed="81"/>
            <family val="2"/>
            <sz val="9"/>
            <rFont val="Tahoma"/>
          </rPr>
          <t xml:space="preserve">
SDGO FY28</t>
        </r>
      </text>
    </comment>
    <comment ref="A11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Needs Fleet Up certification
</t>
        </r>
      </text>
    </comment>
    <comment ref="A24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HPS YOKO 2025
GAPPING XO BILLET UNTIL CDR JONES ARRIVES 2505
</t>
        </r>
      </text>
    </comment>
    <comment ref="A41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Incomplete
TYCOM Fleet Up Endorsement - Incomplete
PCO/NLEC Schedule - Incomplete
CoC - Incomplete</t>
        </r>
      </text>
    </comment>
    <comment ref="A46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- CoC date 09DEC24 penciled in with CDS-15.
- CDR O’Neill’s fleet up certification NSSTs are scheduled for 6, 19, 20 SEP, seeking to move them left with CDS-15 backing. 
- The command requests ORDMOD for PXO LCDR Johnson to arrive following B/L9 COI graduation on 6NOV due to post-DSRA Sea Trials occurring shortly thereafter. Command is routing BST DIT. 
- The command prefers CDR O’Neill attend the 28OCT-15NOV PCO course if the above BST DIT is approved. Otherwise, 30SEP-18OCT.
- Sending CDR O’Neill to the 02DEC PCO convening is not a COA due to CDR O’Neill’s wife giving birth in Japan OOA 15DEC to their third child, the tenatnive CoC date of  09DEC24 and MSW scheduled in DEC. 
</t>
        </r>
      </text>
    </comment>
  </commentList>
</comments>
</file>

<file path=xl/comments5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olor indexed="81"/>
            <family val="2"/>
            <sz val="12"/>
            <rFont val="Tahoma"/>
          </rPr>
          <t xml:space="preserve">If you need to see history enter the month you want to start from.  Use the 1st day of the month (3/1/17).
When finished enter "=TODAY()"</t>
        </r>
      </text>
    </comment>
    <comment ref="C3" authorId="0">
      <text>
        <r>
          <rPr>
            <b/>
            <color indexed="81"/>
            <family val="2"/>
            <sz val="9"/>
            <rFont val="Tahoma"/>
          </rPr>
          <t>Default 17 months</t>
        </r>
      </text>
    </comment>
    <comment ref="D3" authorId="0">
      <text>
        <r>
          <rPr>
            <b/>
            <color indexed="81"/>
            <family val="2"/>
            <sz val="9"/>
            <rFont val="Tahoma"/>
          </rPr>
          <t>Default is 16 months.  It should be 2 months less than intended tour length (i.e.16=18).</t>
        </r>
      </text>
    </comment>
    <comment ref="E3" authorId="0">
      <text>
        <r>
          <rPr>
            <b/>
            <color indexed="81"/>
            <family val="2"/>
            <sz val="9"/>
            <rFont val="Tahoma"/>
          </rPr>
          <t>Default is 2 months</t>
        </r>
      </text>
    </comment>
    <comment ref="A25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AVIATION ORDNANCE XO
</t>
        </r>
      </text>
    </comment>
    <comment ref="A29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40446 / 00140
</t>
        </r>
      </text>
    </comment>
    <comment ref="A32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PRI:  BLANDIN, MATHIEW
SEC:  FOSTER, ROBERT
12 MONTH UNACCOMPANIED </t>
        </r>
      </text>
    </comment>
    <comment ref="A33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*interested in NBU-7</t>
        </r>
      </text>
    </comment>
    <comment ref="A42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LAG:   COLO W/ CAT REPPERT WHO IS LEAD
EDD NEWPORT:  2505
EDA SDGO (CNSP, OTHER):  2506/2507
APPROVED ON 24-1 SLATE</t>
        </r>
      </text>
    </comment>
    <comment ref="A43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LAG:   COLO W/ CAT REPPERT WHO IS LEAD
EDD NEWPORT:  2505
EDA SDGO (CNSP, OTHER):  2506/2507
APPROVED ON 24-1 SLATE</t>
        </r>
      </text>
    </comment>
    <comment ref="A46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***need to PROP once gained by SSU***
PROP'D ACU-2 08JUL24
</t>
        </r>
      </text>
    </comment>
    <comment ref="A49" authorId="0">
      <text>
        <r>
          <rPr>
            <b/>
            <color indexed="81"/>
            <family val="2"/>
            <sz val="9"/>
            <rFont val="Tahoma"/>
          </rPr>
          <t>Jochimsen, Aaron A LCDR USN CHNAVPERS MIL TN (USA):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62" authorId="0">
      <text>
        <r>
          <rPr>
            <b/>
            <color indexed="81"/>
            <family val="2"/>
            <sz val="9"/>
            <rFont val="Tahoma"/>
          </rPr>
          <t>Jochimsen, Aaron A LCDR USN CHNAVPERS MIL TN (USA):</t>
        </r>
        <r>
          <rPr>
            <color indexed="81"/>
            <family val="2"/>
            <sz val="9"/>
            <rFont val="Tahoma"/>
          </rPr>
          <t xml:space="preserve">
Attempting to have OCT CoC</t>
        </r>
      </text>
    </comment>
    <comment ref="A77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XO/CO PIPELINE????
MK VI PIPELINE???
</t>
        </r>
      </text>
    </comment>
    <comment ref="A81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XO/CO PIPELINE????
MK VI PIPELINE???
</t>
        </r>
      </text>
    </comment>
    <comment ref="A84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XO/CO PIPELINE????
MK VI PIPELINE???
</t>
        </r>
      </text>
    </comment>
    <comment ref="A93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XO/CO PIPELINE????
MK VI PIPELINE???
</t>
        </r>
      </text>
    </comment>
    <comment ref="A96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XO/CO PIPELINE????
MK VI PIPELINE???
</t>
        </r>
      </text>
    </comment>
    <comment ref="A102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XO/CO PIPELINE????
MK VI PIPELINE???
</t>
        </r>
      </text>
    </comment>
    <comment ref="A107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XO/CO PIPELINE????
MK VI PIPELINE???
</t>
        </r>
      </text>
    </comment>
  </commentList>
</comments>
</file>

<file path=xl/comments5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olor indexed="81"/>
            <family val="2"/>
            <sz val="12"/>
            <rFont val="Tahoma"/>
          </rPr>
          <t xml:space="preserve">If you need to see history enter the month you want to start from.  Use the 1st day of the month (3/1/17).
When finished enter "=TODAY()"</t>
        </r>
      </text>
    </comment>
    <comment ref="C3" authorId="0">
      <text>
        <r>
          <rPr>
            <b/>
            <color indexed="81"/>
            <family val="2"/>
            <sz val="9"/>
            <rFont val="Tahoma"/>
          </rPr>
          <t>Default 17 months</t>
        </r>
      </text>
    </comment>
    <comment ref="D3" authorId="0">
      <text>
        <r>
          <rPr>
            <b/>
            <color indexed="81"/>
            <family val="2"/>
            <sz val="9"/>
            <rFont val="Tahoma"/>
          </rPr>
          <t>Default is 16 months.  It should be 2 months less than intended tour length (i.e.16=18).</t>
        </r>
      </text>
    </comment>
    <comment ref="E3" authorId="0">
      <text>
        <r>
          <rPr>
            <b/>
            <color indexed="81"/>
            <family val="2"/>
            <sz val="9"/>
            <rFont val="Tahoma"/>
          </rPr>
          <t>Default is 2 months</t>
        </r>
      </text>
    </comment>
    <comment ref="A4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6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Potential TAR relief for CDR Gerring, notionally pull left CO-tour if able 24JAN24
SHIP SKED:
APRIL 24:  CREW CERT  (3 WEEKS)
JUN:  SEA TRIALS 
HAVE DUNN RELIEVE 2501; SHIFT SNOVER SOMEWHERE ELSE???
</t>
        </r>
      </text>
    </comment>
    <comment ref="A12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ADJUSTED TO SINGLE CREW
20096 / 00140
</t>
        </r>
      </text>
    </comment>
    <comment ref="A13" authorId="0">
      <text>
        <r>
          <rPr>
            <b/>
            <charset val="1"/>
            <color indexed="81"/>
            <sz val="9"/>
            <rFont val="Tahoma"/>
          </rPr>
          <t>benjamin.kozlowski3:</t>
        </r>
        <r>
          <rPr>
            <charset val="1"/>
            <color indexed="81"/>
            <sz val="9"/>
            <rFont val="Tahoma"/>
          </rPr>
          <t xml:space="preserve">
LCS OOD FAIL 2602</t>
        </r>
      </text>
    </comment>
    <comment ref="A17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21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COLO MAYPORT (SIAN STIMPERT) SCREENED XO AFLOAT*
</t>
        </r>
      </text>
    </comment>
    <comment ref="A22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- 07APR26
TYCOM Fleet Up - 
PCO - Scheduled TAD
Orders -
CoC - 2608</t>
        </r>
      </text>
    </comment>
    <comment ref="A33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Direct Input CO (MCM XO/CO)</t>
        </r>
      </text>
    </comment>
    <comment ref="A35" authorId="0">
      <text>
        <r>
          <rPr>
            <b/>
            <color indexed="81"/>
            <family val="2"/>
            <sz val="9"/>
            <rFont val="Tahoma"/>
          </rPr>
          <t>Jochimsen, Aaron A LCDR USN CHNAVPERS MIL TN (USA):</t>
        </r>
        <r>
          <rPr>
            <color indexed="81"/>
            <family val="2"/>
            <sz val="9"/>
            <rFont val="Tahoma"/>
          </rPr>
          <t xml:space="preserve">
Need to work timing. Stash at LCSRON until OCT/NOV26 to fix timing. Duparc in seat DEC25.</t>
        </r>
      </text>
    </comment>
    <comment ref="A38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Was re-slated due to unplanned loss of VOLKLE, JONATHAN
PCO Scheduled for May25. COC Jun25</t>
        </r>
      </text>
    </comment>
    <comment ref="A42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COC 2501
***MAINTAIN TRIAD FOR COMMISSIONING/SAIL AROUND TIMELINE </t>
        </r>
      </text>
    </comment>
    <comment ref="A43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Squadron reached out and asked if we're able to extend CO and XO until post-commissioning and sailaround 2505; xo and co support, squadron supports - PHIL LUKANICH N1
</t>
        </r>
        <r>
          <rPr>
            <b/>
            <u/>
            <color indexed="81"/>
            <family val="2"/>
            <sz val="9"/>
            <rFont val="Tahoma"/>
          </rPr>
          <t xml:space="preserve">***DID NOT PASS LCS OOD FIRST TIME***
PCO REBOOKED TO DEC24
</t>
        </r>
        <r>
          <rPr>
            <color indexed="81"/>
            <family val="2"/>
            <sz val="9"/>
            <rFont val="Tahoma"/>
          </rPr>
          <t xml:space="preserve">ACC 100 / DELIVER IN JUL 24 / MOVE ABOARD EARLY AUG / SAIL AWAY SEPTEMBER 
COMMISSION:  26OCT (SHIFT POSSIBLE TO MID-NOV24)
</t>
        </r>
        <r>
          <rPr>
            <b/>
            <u/>
            <color indexed="81"/>
            <family val="2"/>
            <sz val="9"/>
            <rFont val="Tahoma"/>
          </rPr>
          <t>FEB 2025</t>
        </r>
      </text>
    </comment>
    <comment ref="A45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If incumbents are extended, re-slate him to WIHCITA! - Jamie's recommendation</t>
        </r>
      </text>
    </comment>
    <comment ref="A48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IF SHIP DOES NOT SAIL-AROUND BY FALL 2024, COC SHIFT TO LATER DATE
</t>
        </r>
      </text>
    </comment>
    <comment ref="A50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CREW 127:  2407-2409
1 YEAR AS XO…2507
</t>
        </r>
      </text>
    </comment>
    <comment ref="A51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POSSIBLE SHIFT DUE TO MCBRIDGE NOT FLEETING-UP
RE-SLATE TO NANTUCKET TO SUPPORT TIMING OF LIMDU MCBRIDE
</t>
        </r>
      </text>
    </comment>
    <comment ref="A54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SAIL AROUND LATE 2025
</t>
        </r>
      </text>
    </comment>
    <comment ref="A55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PRD 2506 - </t>
        </r>
        <r>
          <rPr>
            <b/>
            <u/>
            <color indexed="81"/>
            <family val="2"/>
            <sz val="9"/>
            <rFont val="Tahoma"/>
          </rPr>
          <t xml:space="preserve">WILLING TO PUSH OUT AS FAR AS NECESSARY
</t>
        </r>
        <r>
          <rPr>
            <color indexed="81"/>
            <family val="2"/>
            <sz val="9"/>
            <rFont val="Tahoma"/>
          </rPr>
          <t>CO:  2312</t>
        </r>
      </text>
    </comment>
    <comment ref="A74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OIC 5/7/9/11
</t>
        </r>
      </text>
    </comment>
  </commentList>
</comments>
</file>

<file path=xl/comments5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olor indexed="81"/>
            <family val="2"/>
            <sz val="12"/>
            <rFont val="Tahoma"/>
          </rPr>
          <t xml:space="preserve">If you need to see history enter the month you want to start from.  Use the 1st day of the month (3/1/17).
When finished enter "=TODAY()"</t>
        </r>
      </text>
    </comment>
    <comment ref="B3" authorId="0">
      <text>
        <r>
          <rPr>
            <b/>
            <color indexed="81"/>
            <family val="2"/>
            <sz val="9"/>
            <rFont val="Tahoma"/>
          </rPr>
          <t>Default 17 months</t>
        </r>
      </text>
    </comment>
    <comment ref="C3" authorId="0">
      <text>
        <r>
          <rPr>
            <b/>
            <color indexed="81"/>
            <family val="2"/>
            <sz val="9"/>
            <rFont val="Tahoma"/>
          </rPr>
          <t>Default is 16 months.  It should be 2 months less than intended tour length (i.e.16=18).</t>
        </r>
      </text>
    </comment>
    <comment ref="D3" authorId="0">
      <text>
        <r>
          <rPr>
            <b/>
            <color indexed="81"/>
            <family val="2"/>
            <sz val="9"/>
            <rFont val="Tahoma"/>
          </rPr>
          <t>Default is 2 months</t>
        </r>
      </text>
    </comment>
    <comment ref="A13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PENDING DECOM </t>
        </r>
        <r>
          <rPr>
            <b/>
            <u/>
            <color indexed="81"/>
            <family val="2"/>
            <sz val="9"/>
            <rFont val="Tahoma"/>
          </rPr>
          <t xml:space="preserve">SEP25
</t>
        </r>
      </text>
    </comment>
    <comment ref="A14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NUKE
</t>
        </r>
        <r>
          <rPr>
            <b/>
            <u/>
            <color indexed="81"/>
            <family val="2"/>
            <sz val="9"/>
            <rFont val="Tahoma"/>
          </rPr>
          <t xml:space="preserve">CDRE WANTS HIM AS SEQUENTIAL!!!
BALSTON SPA CO SUMMER 2025
</t>
        </r>
      </text>
    </comment>
    <comment ref="A15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JACSKON IDENTIFIED AS TRAINING SHIP
VANWAGONER SHIFTED FROM CINCINNATI
</t>
        </r>
      </text>
    </comment>
    <comment ref="A16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RECAME (OAK XO); SLIDE TO JACKSON DIRECT INPUT CO???
PCO 2406?
COC 2407?
***APPROVED BY SWO BOSS
P-CO was MOD TO MAN-G in DEC-23, need CO-A or extend WINSLOW?</t>
        </r>
      </text>
    </comment>
    <comment ref="A18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Extend XO based on DECOM timing
SLATE BRINKMAN TO DIRECT0INPUT CO
</t>
        </r>
      </text>
    </comment>
    <comment ref="A21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DECOM SEP25 (TBD…)
</t>
        </r>
      </text>
    </comment>
    <comment ref="A22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PER CDRE:  AS OF 04JUN, NO FILLS AND INTENDED EXTENSION</t>
        </r>
      </text>
    </comment>
    <comment ref="A24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extended for additional XO tour for an additional special look for cdr cmd
</t>
        </r>
      </text>
    </comment>
    <comment ref="A25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WALT POINT EXTENDED TO NOV25 / GRIFFITH SHIFTED TO ANOTHER SHIP
</t>
        </r>
      </text>
    </comment>
    <comment ref="A65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EFMP 
COLO W/MATT GARCIABRAGEL
Family remain in Newport 
TEMADD TO COURSES IN NEWPORT (SWSC)
KEEP ON TRAINING SHIP TO SUPPORT FAMILY LIFE/COLO/OPERATIONAL (AVOID)
</t>
        </r>
        <r>
          <rPr>
            <b/>
            <u/>
            <color indexed="81"/>
            <family val="2"/>
            <sz val="9"/>
            <rFont val="Tahoma"/>
          </rPr>
          <t>STILL NEEDED:</t>
        </r>
        <r>
          <rPr>
            <b/>
            <color indexed="81"/>
            <family val="2"/>
            <sz val="9"/>
            <rFont val="Tahoma"/>
          </rPr>
          <t xml:space="preserve">
- LCS OOD
- SWSC PCO
- NAVAL JUSTICE SCHOOL 
- NLEC 
- IWTC 
- LCS CAPSTONE
- TYCOM INDOC </t>
        </r>
      </text>
    </comment>
    <comment ref="A70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DECOM Potentially June
HPS UNKNOWN 
KEEP CO DIRECT INPUT
KEEP XO DIRECT INPUT 
</t>
        </r>
      </text>
    </comment>
    <comment ref="A72" authorId="0">
      <text>
        <r>
          <rPr>
            <b/>
            <color indexed="81"/>
            <family val="2"/>
            <sz val="9"/>
            <rFont val="Tahoma"/>
          </rPr>
          <t>Jochimsen, Aaron A LCDR USN CHNAVPERS MIL TN (USA):</t>
        </r>
        <r>
          <rPr>
            <color indexed="81"/>
            <family val="2"/>
            <sz val="9"/>
            <rFont val="Tahoma"/>
          </rPr>
          <t xml:space="preserve">
42N will need to pull around JUN26 to start RO training (shipride)</t>
        </r>
      </text>
    </comment>
    <comment ref="A75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2703 HPC SDGO
</t>
        </r>
      </text>
    </comment>
    <comment ref="A76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Retirement timeline?</t>
        </r>
      </text>
    </comment>
    <comment ref="A79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NLEC complete 19APR, needs DIT for VMS 9 IOT shorten track from 2406 to 2404, SDGO local w/ numerous ISTOPs, can execute turnover in advance
</t>
        </r>
        <r>
          <rPr>
            <b/>
            <u/>
            <color indexed="81"/>
            <family val="2"/>
            <sz val="9"/>
            <rFont val="Tahoma"/>
          </rPr>
          <t>REMAIN ONBOARD FOR SINGLE HULL CO / REMAIN AS XO FOR TOOHIG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80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RELIEVE DILLARD AS XO
TOOHIG IS CO
</t>
        </r>
      </text>
    </comment>
    <comment ref="A146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C7F MAY27</t>
        </r>
      </text>
    </comment>
    <comment ref="A147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CDRE ASSESSING PERFORMANCE…ASKING FOR STRONG SUPPORT AS XO
CALLIHAN SHIFT TO RELIEVE FARRELL 2506????
</t>
        </r>
      </text>
    </comment>
    <comment ref="J147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Extending 4 months to match incumbent CO timing</t>
        </r>
      </text>
    </comment>
    <comment ref="A148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Complete
TYCOM Fleet Up - Complete
PCO -
Orders -
CoC - </t>
        </r>
      </text>
    </comment>
    <comment ref="A149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Swapped with Wanier, same EDA; FAILED LCS OOD X3, swap to HARPERS FERRY Pending Off-cycle re-slate (MOODY, BRANDON)
</t>
        </r>
      </text>
    </comment>
    <comment ref="A160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HPC PNW
Yards 2606</t>
        </r>
      </text>
    </comment>
    <comment ref="A162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Retirement 2406
</t>
        </r>
      </text>
    </comment>
    <comment ref="A163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ORDERS PROP'D FOR 2405 EDA
</t>
        </r>
      </text>
    </comment>
    <comment ref="A164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SHIFTED TO JACKSON (TRAINING SHIP)
</t>
        </r>
      </text>
    </comment>
    <comment ref="A171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DSRA 2604 PNW
HPC SDGO 2027
C5F 2028</t>
        </r>
      </text>
    </comment>
    <comment ref="A172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SWSC PCO JUN 24
</t>
        </r>
      </text>
    </comment>
    <comment ref="A177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Single Crew 2607
C7F 2907
</t>
        </r>
      </text>
    </comment>
    <comment ref="P178" authorId="0">
      <text>
        <r>
          <rPr>
            <b/>
            <color indexed="81"/>
            <family val="2"/>
            <sz val="9"/>
            <rFont val="Tahoma"/>
          </rPr>
          <t>Jordan, Jamie L LCDR USN (USA):</t>
        </r>
        <r>
          <rPr>
            <color indexed="81"/>
            <family val="2"/>
            <sz val="9"/>
            <rFont val="Tahoma"/>
          </rPr>
          <t xml:space="preserve">
Retiring early, Squadron approved</t>
        </r>
      </text>
    </comment>
    <comment ref="A191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Single Crew 2702
C7F 3105
</t>
        </r>
      </text>
    </comment>
    <comment ref="A194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deploy 2506
</t>
        </r>
      </text>
    </comment>
    <comment ref="A197" authorId="0">
      <text>
        <r>
          <rPr>
            <color indexed="81"/>
            <family val="2"/>
            <sz val="9"/>
            <rFont val="Tahoma"/>
          </rPr>
          <t xml:space="preserve">Arrival drop dead: FEB24
DEPLOY JAN 2025
</t>
        </r>
      </text>
    </comment>
    <comment ref="A199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SHIFT TO DIRECT INPUT CO AFTER HIS LCS XO TOUR
PROP'D 01APR24
</t>
        </r>
        <r>
          <rPr>
            <b/>
            <u/>
            <color indexed="81"/>
            <family val="2"/>
            <sz val="9"/>
            <rFont val="Tahoma"/>
          </rPr>
          <t>POSSIBLE DECLINATION OF CO???</t>
        </r>
      </text>
    </comment>
    <comment ref="A200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RE-SLATED FROM MOB</t>
        </r>
      </text>
    </comment>
    <comment ref="A203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SHIFT TO SAVANNAH BLUE
</t>
        </r>
      </text>
    </comment>
    <comment ref="A205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C7F 2904</t>
        </r>
      </text>
    </comment>
    <comment ref="A208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Complete
TYCOM Fleet Up -Complete
PCO - Complete
Orders - Complete
CoC - 2603</t>
        </r>
      </text>
    </comment>
    <comment ref="A209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ISIC Endorsement - 
TYCOM Fleet Up - 
PCO -
Orders -
CoC - </t>
        </r>
      </text>
    </comment>
    <comment ref="A212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SINGLE CREW!!!
SAIL AROUND AUG 2024 / IN SDGO SEP 2024
PSA:  JUN-AUG 2025 
AUG 2025; BASIC PHASE 
</t>
        </r>
      </text>
    </comment>
    <comment ref="A213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MAY/JUNE 25:  NOTIONAL TURNOVER TIMELINE 
AUG25; NOTIONAL SECONDARY TIMELINE
</t>
        </r>
      </text>
    </comment>
  </commentList>
</comments>
</file>

<file path=xl/comments6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olor indexed="81"/>
            <family val="2"/>
            <sz val="12"/>
            <rFont val="Tahoma"/>
          </rPr>
          <t xml:space="preserve">If you need to see history enter the month you want to start from.  Use the 1st day of the month (3/1/17).
When finished enter "=TODAY()"</t>
        </r>
      </text>
    </comment>
    <comment ref="B3" authorId="0">
      <text>
        <r>
          <rPr>
            <b/>
            <color indexed="81"/>
            <family val="2"/>
            <sz val="9"/>
            <rFont val="Tahoma"/>
          </rPr>
          <t>Default 17 months</t>
        </r>
      </text>
    </comment>
    <comment ref="C3" authorId="0">
      <text>
        <r>
          <rPr>
            <b/>
            <color indexed="81"/>
            <family val="2"/>
            <sz val="9"/>
            <rFont val="Tahoma"/>
          </rPr>
          <t>Default is 16 months.  It should be 2 months less than intended tour length (i.e.16=18).</t>
        </r>
      </text>
    </comment>
    <comment ref="D3" authorId="0">
      <text>
        <r>
          <rPr>
            <b/>
            <color indexed="81"/>
            <family val="2"/>
            <sz val="9"/>
            <rFont val="Tahoma"/>
          </rPr>
          <t>Default is 2 months</t>
        </r>
      </text>
    </comment>
    <comment ref="A4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C5F 2609</t>
        </r>
      </text>
    </comment>
    <comment ref="O5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INTENDED COC NOV 24
</t>
        </r>
      </text>
    </comment>
    <comment ref="A7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WANTED NORVA  - FAMILY SUPPORT IN NORVA 
nuke timing!!!!
</t>
        </r>
      </text>
    </comment>
    <comment ref="A10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Moyer take Command of single April26 and keep it until SEP-DEC (decision needs to be made)
Benko will be the XO until NOV26
Need an XO for single crew Tulsa AUG/SEP26</t>
        </r>
      </text>
    </comment>
    <comment ref="A12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STARTED W/CHARLESTON
SHIFTED TO TULSA BLUE 
</t>
        </r>
        <r>
          <rPr>
            <b/>
            <u/>
            <color indexed="81"/>
            <family val="2"/>
            <sz val="9"/>
            <rFont val="Tahoma"/>
          </rPr>
          <t>KYLE MOYER relieve THOMAS (13 MONTH) / 2505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15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BRADFORD will stopgap XO for Omaha or Charleston
He will take CO Tulsa 2609-2612</t>
        </r>
      </text>
    </comment>
    <comment ref="A17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Single Crew 2604
C5F 2611</t>
        </r>
      </text>
    </comment>
    <comment ref="A19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BRADFORD will stopgap XO for Omaha or Charleston
He will take CO Tulsa 2609-2612</t>
        </r>
      </text>
    </comment>
    <comment ref="A21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C5F 2704</t>
        </r>
      </text>
    </comment>
    <comment ref="A22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REMAIN ONBOARD AS SINGLE CREW CO
</t>
        </r>
      </text>
    </comment>
    <comment ref="A23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*NEED HIM ONBOARD BY EARLY DEC 2024
INTENDED SINGLE CREW XO
</t>
        </r>
      </text>
    </comment>
    <comment ref="A26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CO TRYING TO ROTATE 2603
SAIL AROUND/FCT/PSA/OFRP
HPC TO SASEBO, JAPAN IN 2027
PSA POSSIBLY COST-WIDE BID
</t>
        </r>
      </text>
    </comment>
    <comment ref="A27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OIC NOW….NOT YET A CO AFLOAT
</t>
        </r>
      </text>
    </comment>
    <comment ref="A28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co/xo needed
crew cert:  oct 2024</t>
        </r>
      </text>
    </comment>
  </commentList>
</comments>
</file>

<file path=xl/comments6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olor indexed="81"/>
            <family val="2"/>
            <sz val="12"/>
            <rFont val="Tahoma"/>
          </rPr>
          <t xml:space="preserve">If you need to see history enter the month you want to start from.  Use the 1st day of the month (3/1/17).
When finished enter "=TODAY()"</t>
        </r>
      </text>
    </comment>
    <comment ref="B3" authorId="0">
      <text>
        <r>
          <rPr>
            <b/>
            <color indexed="81"/>
            <family val="2"/>
            <sz val="9"/>
            <rFont val="Tahoma"/>
          </rPr>
          <t>Default 17 months</t>
        </r>
      </text>
    </comment>
    <comment ref="C3" authorId="0">
      <text>
        <r>
          <rPr>
            <b/>
            <color indexed="81"/>
            <family val="2"/>
            <sz val="9"/>
            <rFont val="Tahoma"/>
          </rPr>
          <t>Default is 16 months.  It should be 2 months less than intended tour length (i.e.16=18).</t>
        </r>
      </text>
    </comment>
    <comment ref="D3" authorId="0">
      <text>
        <r>
          <rPr>
            <b/>
            <color indexed="81"/>
            <family val="2"/>
            <sz val="9"/>
            <rFont val="Tahoma"/>
          </rPr>
          <t>Default is 2 months</t>
        </r>
      </text>
    </comment>
    <comment ref="A4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C7F 2611</t>
        </r>
      </text>
    </comment>
    <comment ref="A5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</t>
        </r>
        <r>
          <rPr>
            <b/>
            <u/>
            <color indexed="81"/>
            <family val="2"/>
            <sz val="9"/>
            <rFont val="Tahoma"/>
          </rPr>
          <t>POTENTIAL KANSAS CITY SEQUENTIAL COMMANDER</t>
        </r>
      </text>
    </comment>
    <comment ref="A7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A10" authorId="0">
      <text>
        <r>
          <rPr>
            <b/>
            <color indexed="81"/>
            <family val="2"/>
            <sz val="9"/>
            <rFont val="Tahoma"/>
          </rPr>
          <t>benjamin.kozlowski3:</t>
        </r>
        <r>
          <rPr>
            <color indexed="81"/>
            <family val="2"/>
            <sz val="9"/>
            <rFont val="Tahoma"/>
          </rPr>
          <t xml:space="preserve">
C7F 2704</t>
        </r>
      </text>
    </comment>
    <comment ref="A11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POSSIBLE GARDNER KEEP IT UNTIL PXO ARRIVES - DELAY GARDNER</t>
        </r>
      </text>
    </comment>
    <comment ref="A12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Lewis, Linzy (XO/CO) originally selected to remain on MOB, but shifted to SANTA BARABARA - BURTNERABT REMAIN ONBOARD AS CO
</t>
        </r>
      </text>
    </comment>
    <comment ref="A13" authorId="0">
      <text>
        <r>
          <rPr>
            <b/>
            <color indexed="81"/>
            <family val="2"/>
            <sz val="9"/>
            <rFont val="Tahoma"/>
          </rPr>
          <t>zachary.b.martens:</t>
        </r>
        <r>
          <rPr>
            <color indexed="81"/>
            <family val="2"/>
            <sz val="9"/>
            <rFont val="Tahoma"/>
          </rPr>
          <t xml:space="preserve">
shifted from GBG when GBG goes single crew
GBG 2406-2409 (3 MONTHS)
MOB:  2410-2512
</t>
        </r>
      </text>
    </comment>
  </commentList>
</comments>
</file>

<file path=xl/sharedStrings.xml><?xml version="1.0" encoding="utf-8"?>
<sst xmlns="http://schemas.openxmlformats.org/spreadsheetml/2006/main" count="1079" uniqueCount="686">
  <si>
    <t>SHIP</t>
  </si>
  <si>
    <t>XO TL</t>
  </si>
  <si>
    <t>CO TL</t>
  </si>
  <si>
    <t>TOL</t>
  </si>
  <si>
    <t>P/L</t>
  </si>
  <si>
    <t>DAYS</t>
  </si>
  <si>
    <t>XO</t>
  </si>
  <si>
    <t>T.O.</t>
  </si>
  <si>
    <t>COC</t>
  </si>
  <si>
    <t>CO</t>
  </si>
  <si>
    <t>CHARLESTON (LCS 18) - 20156</t>
  </si>
  <si>
    <t>Wang, Nellie (CHS single crew CO)(COC NOV24)</t>
  </si>
  <si>
    <t>Gray, Meghan (XO/CO) (CHS single crew XO/CO)</t>
  </si>
  <si>
    <r>
      <t>Hooge, Daniel (XO/CO) (CHS single crew PXO)</t>
    </r>
    <r>
      <rPr>
        <b/>
        <u/>
        <family val="2"/>
        <scheme val="minor"/>
        <sz val="10"/>
        <rFont val="Calibri"/>
      </rPr>
      <t>(SEP24)</t>
    </r>
  </si>
  <si>
    <t>Bradford Jordan</t>
  </si>
  <si>
    <t>26-2</t>
  </si>
  <si>
    <t>TULSA (LCS 16) BLUE (CREW 215) - 41061</t>
  </si>
  <si>
    <t>Greenlees, Drew</t>
  </si>
  <si>
    <t>Moyer, Kyle (XO/CO)</t>
  </si>
  <si>
    <t>Zarow, Zachary (24-3)</t>
  </si>
  <si>
    <t>Benko, Ryan (24-4) (EDA 2505) (XO/CO)</t>
  </si>
  <si>
    <t>Bradford, Jordan (24-2)</t>
  </si>
  <si>
    <t>TULSA (LCS 16) GOLD (CREW 217) - 41069</t>
  </si>
  <si>
    <t>Wanier, Blake (XO/CO)</t>
  </si>
  <si>
    <t>26-1 Don't need</t>
  </si>
  <si>
    <t>OMAHA  (LCS 12) - 20141</t>
  </si>
  <si>
    <t>Doyle, Ryan (COC DEC 24 / EARLY JAN 2025)</t>
  </si>
  <si>
    <t>Nottberg, Adam (24-2)(D.I.T.) (2412)</t>
  </si>
  <si>
    <t>25-4</t>
  </si>
  <si>
    <t>27-2</t>
  </si>
  <si>
    <t>PIERRE (LCS 38) - 20267</t>
  </si>
  <si>
    <t>Guernsey, Justin (CO) (OIC)</t>
  </si>
  <si>
    <t>Munji, Audrey (24-2)</t>
  </si>
  <si>
    <t>Crockett, Vatrako (25-3)</t>
  </si>
  <si>
    <t>27-1</t>
  </si>
  <si>
    <t>Lineal</t>
  </si>
  <si>
    <t>BARRY (DDG 52) - 21660</t>
  </si>
  <si>
    <t>YOUNG ROGER LEE</t>
  </si>
  <si>
    <t>SULLIVAN KYLE A</t>
  </si>
  <si>
    <t xml:space="preserve">Gans, Chris </t>
  </si>
  <si>
    <t>ARNOLD STEPHEN L</t>
  </si>
  <si>
    <t>MAY26</t>
  </si>
  <si>
    <t>26-3</t>
  </si>
  <si>
    <t>JOHN PAUL JONES  (DDG 53) - 21313</t>
  </si>
  <si>
    <t>VIRGADAMO JOSHUA RYAN</t>
  </si>
  <si>
    <t>LOCK KODI M</t>
  </si>
  <si>
    <t>CRAWFORD NIKI YSABEL</t>
  </si>
  <si>
    <t>JOHN S MCAIN (DDG 56) - 21686</t>
  </si>
  <si>
    <t>INGEL DAVID</t>
  </si>
  <si>
    <t>MEARS JEREMY RYAN</t>
  </si>
  <si>
    <t>KLINKHAMMER EDWIN KYLE</t>
  </si>
  <si>
    <t>BENFOLD DDG 65 - 21940</t>
  </si>
  <si>
    <t>MAYER RICHARD ANDREW</t>
  </si>
  <si>
    <t>CONTIVOCK REBECCA M</t>
  </si>
  <si>
    <t>SHRADER JARED ALLEN</t>
  </si>
  <si>
    <t>KIDD (DDG 100) - 23152</t>
  </si>
  <si>
    <t>GANS CHRISTOPHER TONY</t>
  </si>
  <si>
    <t>MERRITT EMILY S</t>
  </si>
  <si>
    <t>26-1  KIM HYUNG IK</t>
  </si>
  <si>
    <t>GRIDLEY (DDG 101) - 23151</t>
  </si>
  <si>
    <t>KEEL MAGDALENA MARCE</t>
  </si>
  <si>
    <t>JESTRAB MAREK C</t>
  </si>
  <si>
    <t>CASSELS MARLEY EMILIA</t>
  </si>
  <si>
    <t>27-3</t>
  </si>
  <si>
    <t>SAMPSON (DDG 102) - 23161</t>
  </si>
  <si>
    <t>LONG CATHERINE SUSAN</t>
  </si>
  <si>
    <t>KARLO BRIAN J (Direct Input)</t>
  </si>
  <si>
    <t>MORGAN ALEXIA LYNN</t>
  </si>
  <si>
    <t>GETTY AARON TIMOTHY</t>
  </si>
  <si>
    <t xml:space="preserve">RAMAGE 
DDG 61 - 21823</t>
  </si>
  <si>
    <t>MCNEAL RONALD ALLEN III</t>
  </si>
  <si>
    <t>STAYTON DANIEL FRANKLIN</t>
  </si>
  <si>
    <t>SZAKAL JOSHUA E</t>
  </si>
  <si>
    <t xml:space="preserve">27-3 </t>
  </si>
  <si>
    <t>CARNEY (DDG 64) - 21923</t>
  </si>
  <si>
    <t>Robertson, Jeremy</t>
  </si>
  <si>
    <t>LIND MYRON E</t>
  </si>
  <si>
    <t>MAKARENKO MEAGAN B</t>
  </si>
  <si>
    <t>SEIBEL DAVID CHRISTOPH</t>
  </si>
  <si>
    <t>THE SULLIVANS (DDG 68) 21942</t>
  </si>
  <si>
    <t>HANKS LAWRENCE RYLAND</t>
  </si>
  <si>
    <t>PATTERSON ANN KATHRYN</t>
  </si>
  <si>
    <t>26-1  MOORE COLCORD DANIELS</t>
  </si>
  <si>
    <t>DONALD COOK (DDG 75) - 21949</t>
  </si>
  <si>
    <t>White, Roosevelt (COC MAY 25)</t>
  </si>
  <si>
    <t>HANLEY SEAN W</t>
  </si>
  <si>
    <t>CORDREY ANDREW DUNCAN</t>
  </si>
  <si>
    <t xml:space="preserve"> </t>
  </si>
  <si>
    <t>HENRY SHAWN MICHAEL SPRING</t>
  </si>
  <si>
    <t>26-4 (Hansberry, Mark)</t>
  </si>
  <si>
    <t>FARRAGUT (DDG 99) - 23150</t>
  </si>
  <si>
    <t>TIMPNER ANDREW E</t>
  </si>
  <si>
    <t>MARSH ANDREW G</t>
  </si>
  <si>
    <t>COWART JOSHUA J</t>
  </si>
  <si>
    <t>ZENDT JOHN FRANCIS</t>
  </si>
  <si>
    <t>DUNHAM (DDG 109) - 55685</t>
  </si>
  <si>
    <t>JEFFERSON AARON III</t>
  </si>
  <si>
    <t>BLANCO ANDREW ANTONIO</t>
  </si>
  <si>
    <t>26-1</t>
  </si>
  <si>
    <t xml:space="preserve">HUDNER
 DDG 116 - 50137</t>
  </si>
  <si>
    <t>COOK DAVID A</t>
  </si>
  <si>
    <t>WOMACK JOSHUA JAMES</t>
  </si>
  <si>
    <t>BEJA JAMES WINSTON</t>
  </si>
  <si>
    <t>28-2 (BARKSDALE JAMES EDWARD JR)</t>
  </si>
  <si>
    <t>DELBERT D BLACK DDG 119 - 50400</t>
  </si>
  <si>
    <t>Stein, Adam</t>
  </si>
  <si>
    <t>HATCH EZRA TIMOTHY</t>
  </si>
  <si>
    <t>CRABB JUSTIN GLENN</t>
  </si>
  <si>
    <t>TYNDALL CHRISTINE LOUISE</t>
  </si>
  <si>
    <t>26-4 (Van Winter, Robert)</t>
  </si>
  <si>
    <t>LASSEN  DDG 82 - 21956 - AMDC MAJCOM</t>
  </si>
  <si>
    <t>Walter, Kevin</t>
  </si>
  <si>
    <t>WICHITA (LCS 13) - 20142</t>
  </si>
  <si>
    <t xml:space="preserve">Ringo, Brett </t>
  </si>
  <si>
    <t>SNOVER TRAVIS MICHAEL</t>
  </si>
  <si>
    <t>DUNN RICHARD THOMAS</t>
  </si>
  <si>
    <t>CROCKETT MANTRAKO FASHAUN</t>
  </si>
  <si>
    <t>26-4</t>
  </si>
  <si>
    <t xml:space="preserve">BILLINGS (LCS 15) - 20096 </t>
  </si>
  <si>
    <t>LEMENE FRANKLIN</t>
  </si>
  <si>
    <t>BURNS JOHN A</t>
  </si>
  <si>
    <t>MURRAY WILLIAM K</t>
  </si>
  <si>
    <t>INDIANAPOLIS (LCS 17) - 20155</t>
  </si>
  <si>
    <t>ORTH TIMOTHY JOSEPH</t>
  </si>
  <si>
    <t>FOSTER MICHAEL DOUGLAS</t>
  </si>
  <si>
    <t>GUIREMAND ERIK M</t>
  </si>
  <si>
    <t>ST LOUIS (LCS 19) - 20157</t>
  </si>
  <si>
    <t>SHEWMAKE LESTER LEE III</t>
  </si>
  <si>
    <t>LOVE PATRICK THOMAS</t>
  </si>
  <si>
    <t>DETWEILER NICHOLAS JAMES</t>
  </si>
  <si>
    <t>MINNEAPOLIS SAINT PAUL (LCS 21) 20159</t>
  </si>
  <si>
    <t>Neff, Justin (CO) (COC NOV 24)</t>
  </si>
  <si>
    <t>Kemmitz, Bryan (XO-A)</t>
  </si>
  <si>
    <t>FRESSE STEVEN</t>
  </si>
  <si>
    <t>BOND ARTHUR J</t>
  </si>
  <si>
    <t>ELLIS FRANK LANE</t>
  </si>
  <si>
    <t>COOPERSTOWN (LCS 23) - 20161</t>
  </si>
  <si>
    <t>DUPARC JESSE MATTHEW</t>
  </si>
  <si>
    <t>HEILIGER NICHOLAS SEAN</t>
  </si>
  <si>
    <t>ROSA JOHN JACOB</t>
  </si>
  <si>
    <t>MARINETTE (LCS 25) - 20169</t>
  </si>
  <si>
    <t>MILLER RYAN Q</t>
  </si>
  <si>
    <t>SIMS BRIAN L</t>
  </si>
  <si>
    <t>LOERA WILLIAM ADAM</t>
  </si>
  <si>
    <t>NANTUCKET (LCS 27) - 20171</t>
  </si>
  <si>
    <t>GREEN WILLIAM STEVEN</t>
  </si>
  <si>
    <t>BELL TIMOTHY LEE</t>
  </si>
  <si>
    <t>Dejesus, Jason</t>
  </si>
  <si>
    <t>POTTER TYRONE KISHON</t>
  </si>
  <si>
    <t>BELOIT (LCS 29) (20173)</t>
  </si>
  <si>
    <t>BICKEL GARY JOE</t>
  </si>
  <si>
    <t>DEJESUS JASON CORREA</t>
  </si>
  <si>
    <t>Bell, Timothy</t>
  </si>
  <si>
    <t>SULLIVAN NAOMI C</t>
  </si>
  <si>
    <t>26-1  ASHINHURST NATHAN D</t>
  </si>
  <si>
    <t>CLEVELAND (LCS 31) BLUE (CREW 129) (20260)</t>
  </si>
  <si>
    <t>HALLETT BRUCE DAVID</t>
  </si>
  <si>
    <t>CLINE ADAM ROBERT</t>
  </si>
  <si>
    <t>Eickelmann, Angela (TEMP XO)</t>
  </si>
  <si>
    <t>26-1  JAINDL ROBERT JOHN III</t>
  </si>
  <si>
    <t>SIOUX CITY (LCS 11) GOLD (CREW 106) - 42693</t>
  </si>
  <si>
    <t>Farricker, Chris</t>
  </si>
  <si>
    <t>Obrien, Kevin</t>
  </si>
  <si>
    <t>Reiher, Dan</t>
  </si>
  <si>
    <t>CORONADO (LCS 4) (CREW 203) - 42697 Test Ship</t>
  </si>
  <si>
    <t>Meagher, Doug</t>
  </si>
  <si>
    <t>Repass, Lawrence</t>
  </si>
  <si>
    <t>Smith, James</t>
  </si>
  <si>
    <t>LITTLE ROCK (LCS 9) GOLD (CREW 115) - 41065</t>
  </si>
  <si>
    <t>Chesnut, Mike</t>
  </si>
  <si>
    <t>22-4 (XO)</t>
  </si>
  <si>
    <t>Virgets, Dan</t>
  </si>
  <si>
    <t>Gossett, Mike JAN24 (OIC)</t>
  </si>
  <si>
    <t>WICHITA (LCS 13) BLUE (CREW 101) - 40511 Training Ship</t>
  </si>
  <si>
    <t xml:space="preserve">STOUT 
DDG 55 - 21685</t>
  </si>
  <si>
    <t>TAYLOR KEVIN F</t>
  </si>
  <si>
    <t>WASHINGTON KAREEM ABDUL</t>
  </si>
  <si>
    <t>SPILSBURY ANDREW</t>
  </si>
  <si>
    <t xml:space="preserve">MITSCHER 
DDG 57 - 21687</t>
  </si>
  <si>
    <t>PRUGH STEPHEN CLAYTON</t>
  </si>
  <si>
    <t>SMIROS STEPHANIE A</t>
  </si>
  <si>
    <t>BUITRAGO WALTER SCOTT JR</t>
  </si>
  <si>
    <t xml:space="preserve">LABOON 
DDG 58 - 21820</t>
  </si>
  <si>
    <t>DORE FRANCIS KENNETH</t>
  </si>
  <si>
    <t>SWITZER ERIC MICHAEL</t>
  </si>
  <si>
    <t>ASCH JEFFREY J</t>
  </si>
  <si>
    <t xml:space="preserve">GONZALEZ 
DDG 66 - 21833</t>
  </si>
  <si>
    <t>SCHENK MICHAEL ANDREW</t>
  </si>
  <si>
    <t>CARLINE ASHLEY HELEN</t>
  </si>
  <si>
    <t>SMITH ALEXANDER PARKER</t>
  </si>
  <si>
    <t>KLINGSEIS STEPHEN JAMES</t>
  </si>
  <si>
    <t xml:space="preserve">COLE 
DDG 67 - 21941</t>
  </si>
  <si>
    <t>FAULKENBERRY MATTHEW EUGEN</t>
  </si>
  <si>
    <t>GOSTEL CHRISTOPHER RANSOMA</t>
  </si>
  <si>
    <t>ZAROW ZACHARY R</t>
  </si>
  <si>
    <t>ROSS DDG 71 - 21945</t>
  </si>
  <si>
    <t>CHAPMAN PIA MARTINA</t>
  </si>
  <si>
    <t>GUDKNECHT BRIAN MICHAEL</t>
  </si>
  <si>
    <t>WHITE SHUN TERRELL</t>
  </si>
  <si>
    <t xml:space="preserve">MAHAN 
DDG 72 - 21946</t>
  </si>
  <si>
    <t>MATTES BENJAMIN ALEXANDER</t>
  </si>
  <si>
    <t>WOODSIDE JAMES C</t>
  </si>
  <si>
    <t>BABCOCK DONALD S</t>
  </si>
  <si>
    <t>26-1  MAHER MYRON JAMES KELL III</t>
  </si>
  <si>
    <t xml:space="preserve">MCFAUL 
DDG 74 - 21948</t>
  </si>
  <si>
    <t>SAMSON ADAM J</t>
  </si>
  <si>
    <t>HURST JONATHAN STUMP</t>
  </si>
  <si>
    <t>STRONG TODD DONALD</t>
  </si>
  <si>
    <t>PORTER DDG 78 - 21952</t>
  </si>
  <si>
    <t>DIETZEL ANDREW JOSEPH</t>
  </si>
  <si>
    <t>Fite, Jason (Gwendolyn)</t>
  </si>
  <si>
    <t>HOLT PRESTON TRAVIS</t>
  </si>
  <si>
    <t>26-1  BLANKENSHIP NICHOLAS S</t>
  </si>
  <si>
    <t xml:space="preserve">NITZE
 DDG 94 - 23147</t>
  </si>
  <si>
    <t>GRUSICH ANTHONY MICHAEL</t>
  </si>
  <si>
    <t>GEORGE PATRICK LEE</t>
  </si>
  <si>
    <t>MOCKEL WADE DEREK</t>
  </si>
  <si>
    <t>JAMES E WILLIAMS DDG 95 - 23148</t>
  </si>
  <si>
    <t>MATTHEWS MICHELLE ASHLEY</t>
  </si>
  <si>
    <t>ROTKLEIN ELAN JEFFREY SIMO</t>
  </si>
  <si>
    <t>TERRELL AARON DODDS</t>
  </si>
  <si>
    <t xml:space="preserve">BAINBRIDGE
 DDG 96 - 23153</t>
  </si>
  <si>
    <t>MILLER RAYMOND WILLIAM IV</t>
  </si>
  <si>
    <t>JONES MARVIN JONATHAN</t>
  </si>
  <si>
    <t>PETERS SAVANNAH JUNE</t>
  </si>
  <si>
    <t>26-2  VANSICE KARA</t>
  </si>
  <si>
    <t>FORREST SHERMAN DDG 98 - 23149</t>
  </si>
  <si>
    <t>DARJANY ANDREW C</t>
  </si>
  <si>
    <t>BARTHOLOMEAUX ANDREW T</t>
  </si>
  <si>
    <t>OSBORNE CHRISTOPHER PAUL</t>
  </si>
  <si>
    <t>27-1 (MOTEN ELIZABETH CATHERINE)</t>
  </si>
  <si>
    <t xml:space="preserve">TRUXTUN
 DDG 103 - 23165</t>
  </si>
  <si>
    <t>KOFFI JAMESROBERT CABRAL</t>
  </si>
  <si>
    <t>TORNAMBE GREGORY</t>
  </si>
  <si>
    <t>3</t>
  </si>
  <si>
    <t>C</t>
  </si>
  <si>
    <t>SHOWANES JAMES BERNARD</t>
  </si>
  <si>
    <t>MEREDITH IAN CHRISTOPHER</t>
  </si>
  <si>
    <t xml:space="preserve">GRAVELY
 DDG 107 - 23164</t>
  </si>
  <si>
    <t>PIORUN GREGORY JOSEPH JR</t>
  </si>
  <si>
    <t>ROSARDA THELMAR A</t>
  </si>
  <si>
    <t xml:space="preserve">28-1 </t>
  </si>
  <si>
    <t>HARVEY C. BARNUM JR DDG 124 - 50405</t>
  </si>
  <si>
    <t>CANTU BENJAMIN R</t>
  </si>
  <si>
    <t>MCGUINNIS ELIZABETH ANNE</t>
  </si>
  <si>
    <t>MILLS JOSEPH ROBERT</t>
  </si>
  <si>
    <t>26-1  FIELDS ERIC R</t>
  </si>
  <si>
    <t>27-1 (KOZLOWSKI BENJAMIN WARD)</t>
  </si>
  <si>
    <t>PATRICK GALLAGHER DDG 127 - 50408 (PCD 51092)</t>
  </si>
  <si>
    <t>DRYDEN MATTHEW ERNEST</t>
  </si>
  <si>
    <t>HOLLIDAY ZACHARY S</t>
  </si>
  <si>
    <t>HULSE DAVID T</t>
  </si>
  <si>
    <t>28-3 (Fontana, Vince)</t>
  </si>
  <si>
    <t xml:space="preserve">G HALL 
LSD 44 - 21422</t>
  </si>
  <si>
    <t>PETERSEN CHRISTOPHER A</t>
  </si>
  <si>
    <t>DAVEY TIMOTHY STEVEN</t>
  </si>
  <si>
    <t>BUE PETER J</t>
  </si>
  <si>
    <t xml:space="preserve">TORTUGA 
LSD 46 - 21562</t>
  </si>
  <si>
    <t>BROZNAK VALERIE KAYFRANCES</t>
  </si>
  <si>
    <t>Unknown</t>
  </si>
  <si>
    <t>PAGAN DAVID SALVADOR</t>
  </si>
  <si>
    <t>HEBENSTREIT KRISTA RAE</t>
  </si>
  <si>
    <t>26-1  SANDERS RAYMOND ALAN JR</t>
  </si>
  <si>
    <t>CARTER HALL LSD 50 - 21880</t>
  </si>
  <si>
    <t>LYNN BRITTANY NICOLE</t>
  </si>
  <si>
    <t>WISE PHILIP ELIJAH</t>
  </si>
  <si>
    <t>SCHNEIDER ALEX DAVID</t>
  </si>
  <si>
    <t xml:space="preserve">OAK HILL 
LSD 51 - 21958</t>
  </si>
  <si>
    <t>OLUFOKUNBI MATUWO ISEOLUWA</t>
  </si>
  <si>
    <t>MARTIN BETHANN CLARE</t>
  </si>
  <si>
    <t>KIRBY MATTHEW DAVID</t>
  </si>
  <si>
    <t>HOPPER DDG 70 - 21944</t>
  </si>
  <si>
    <t>BENVENUTO ANDREA L</t>
  </si>
  <si>
    <t>CAMPBELL RYAN P</t>
  </si>
  <si>
    <t>GOODYEAR WILLIAM DAVID</t>
  </si>
  <si>
    <t>DECATUR DDG 73 - 21947</t>
  </si>
  <si>
    <t>Furtado, Matt</t>
  </si>
  <si>
    <t>HUSCHER DAVID PAUL</t>
  </si>
  <si>
    <t>CREWS ARLENE VALENZUELA</t>
  </si>
  <si>
    <t>FRANCISCO GABRIELLE MARIE</t>
  </si>
  <si>
    <t>WAYNE E MEYER DDG 108 - 55684</t>
  </si>
  <si>
    <t>Fairbanks, Ron</t>
  </si>
  <si>
    <t>MAUER GERARD MAJELLA III</t>
  </si>
  <si>
    <t>FELTON MATTHEW RAY</t>
  </si>
  <si>
    <t>FILLMORE MATTHEW L</t>
  </si>
  <si>
    <t>WILLIAM P LAWRENCE DDG 110 - 55686</t>
  </si>
  <si>
    <t>STAFFORD ANDREW THOMAS</t>
  </si>
  <si>
    <t>HARRIS ROBERT NELSON III</t>
  </si>
  <si>
    <t>MICHAEL MURPHY DDG 112 - 55688</t>
  </si>
  <si>
    <t>CUNNINGHAM CAITLIN E</t>
  </si>
  <si>
    <t>Marino, Darek (24-2)</t>
  </si>
  <si>
    <t>26-1  SMITH BRIAN CONLEY</t>
  </si>
  <si>
    <t>CARL M LEVIN DDG120 - 50401</t>
  </si>
  <si>
    <t>HOLLOWAY BRENT JOSEPH</t>
  </si>
  <si>
    <t>BOND BENJAMIN W</t>
  </si>
  <si>
    <t>HOUGH JAMES T</t>
  </si>
  <si>
    <t>28-1</t>
  </si>
  <si>
    <t>DANIEL INOUYE DDG 118 - 50187 - AMDC MAJCOM</t>
  </si>
  <si>
    <t>Kelly, Ryan (COC 2412)</t>
  </si>
  <si>
    <t>Gardner, Erik (XO/CO)</t>
  </si>
  <si>
    <t>XO-A</t>
  </si>
  <si>
    <t xml:space="preserve">A BURKE 
DDG 51 - 21487</t>
  </si>
  <si>
    <t>REBER ETHAN ANDREW</t>
  </si>
  <si>
    <t>JORDAN JAMIE LEE</t>
  </si>
  <si>
    <t>GARDNER VINCENT DEMETRIS</t>
  </si>
  <si>
    <t>ROOSEVELT (DDG 80) - 21954</t>
  </si>
  <si>
    <t>Chewning, Jeff</t>
  </si>
  <si>
    <t>CARLSON JARED L</t>
  </si>
  <si>
    <t>DAPRATO RICHARD J</t>
  </si>
  <si>
    <t>HAMMERER ROSS FITZGEREL</t>
  </si>
  <si>
    <t>BULKELEY DDG 84 - 22992</t>
  </si>
  <si>
    <t>Slye, Rick</t>
  </si>
  <si>
    <t>SCHELCHER MICHAEL RAYMONDA</t>
  </si>
  <si>
    <t>LAVOPA ANTHONY R</t>
  </si>
  <si>
    <t>MCCADDEN DANIEL J</t>
  </si>
  <si>
    <t>27-2 (Bonsall, Nick)</t>
  </si>
  <si>
    <t xml:space="preserve">P IGNATIUS
 DDG 117 - 50186</t>
  </si>
  <si>
    <t>Lougee, Corry</t>
  </si>
  <si>
    <t>Phillips, Joe</t>
  </si>
  <si>
    <t>BURKE WILLIAM HENRY</t>
  </si>
  <si>
    <t>SISLER RYAN J</t>
  </si>
  <si>
    <t>OSCAR AUSTIN DDG 79 - 21953</t>
  </si>
  <si>
    <t xml:space="preserve">NICOLAS DAVID PETER </t>
  </si>
  <si>
    <t>SELLARS GERALD CHARLES</t>
  </si>
  <si>
    <t>URBAS IAN CHRISTOPHER</t>
  </si>
  <si>
    <t>JOHN BASILONE DDG 122 - 50403</t>
  </si>
  <si>
    <t>BROOKS MATTHEW SETH</t>
  </si>
  <si>
    <t>MURPHY TERENCE MAXWELL</t>
  </si>
  <si>
    <t>JEAN AARON ANTHONY</t>
  </si>
  <si>
    <t>26-3 (Pounders, Ryan)</t>
  </si>
  <si>
    <t>C WILBUR DDG 54 - 21640</t>
  </si>
  <si>
    <t>BONTON BRANDON ELLIS</t>
  </si>
  <si>
    <t>ZENAN KYLA MARIE</t>
  </si>
  <si>
    <t>KALICK ERIC R</t>
  </si>
  <si>
    <t>RUSSELL DDG 59 - 21821</t>
  </si>
  <si>
    <t>SNYDER KAILEY M</t>
  </si>
  <si>
    <t>HARDY CORWIN J</t>
  </si>
  <si>
    <t>COLE ALEX ROBERT</t>
  </si>
  <si>
    <t>P HAMILTON DDG 60 - 21822</t>
  </si>
  <si>
    <t>HUGHES MICHAEL C</t>
  </si>
  <si>
    <t>BIGGERSTAFF MATTHEW CONWAY</t>
  </si>
  <si>
    <t>INTOCCIA MATTHEW JAMES</t>
  </si>
  <si>
    <t>Thill, Jason (25-3)</t>
  </si>
  <si>
    <t>FITZGERALD DDG 62 - 21824</t>
  </si>
  <si>
    <t>RICHARDSON PAUL F III</t>
  </si>
  <si>
    <t>Hays, Matthew C (24-4)</t>
  </si>
  <si>
    <t>STETHEM DDG 63 - 21825</t>
  </si>
  <si>
    <t>Watts, James "Nate" (COC 2411)</t>
  </si>
  <si>
    <t>SLEDGE MICHAEL D</t>
  </si>
  <si>
    <t>WALKER MICHAEL A JR</t>
  </si>
  <si>
    <t>LEWIS JOSEPH C</t>
  </si>
  <si>
    <t>OKANE DDG 77 - 21951</t>
  </si>
  <si>
    <t>KALUSCAK BRITTANY B</t>
  </si>
  <si>
    <t>SHARP CURTIS WILLIAM</t>
  </si>
  <si>
    <t>MARGOLIS SCOTT H</t>
  </si>
  <si>
    <t>CHAFEE DDG 90 - 23155</t>
  </si>
  <si>
    <t xml:space="preserve">Noda, Jonathan </t>
  </si>
  <si>
    <t>APPLEMAN RYAN PATRICK</t>
  </si>
  <si>
    <t>ZEBIAN CORY</t>
  </si>
  <si>
    <t>26-1  BOILY JUSTIN ALLEN</t>
  </si>
  <si>
    <t>PINCKNEY DDG 91 - 23145</t>
  </si>
  <si>
    <t>DEVALL TIMOTHY JAMES</t>
  </si>
  <si>
    <t>NORTHRUP DONALD STEVEN</t>
  </si>
  <si>
    <t>RAGSDALE CHRISTOPHER THOMA</t>
  </si>
  <si>
    <t>CASKEN PHILIP REDMOND</t>
  </si>
  <si>
    <t>MOMSEN DDG 92 - 23160</t>
  </si>
  <si>
    <t>KROUCHICK KEITH R</t>
  </si>
  <si>
    <t>LASHOMB DAVID ROBERT</t>
  </si>
  <si>
    <t>26-1  MILLS JOSHUA L</t>
  </si>
  <si>
    <t>CHUNG HOON DDG 93 - 23146</t>
  </si>
  <si>
    <t>LOBECKER NICOLE LYNN</t>
  </si>
  <si>
    <t>KAIJANKOSKI ERIC ANDREW</t>
  </si>
  <si>
    <t>Zebian, Corey (24-2) (RESLATE DDG 90)</t>
  </si>
  <si>
    <t>ROAF JOSHUA MICHAEL</t>
  </si>
  <si>
    <t>HALSEY DDG 97 - 23154</t>
  </si>
  <si>
    <t>LAWTON MOLLY LUCILE</t>
  </si>
  <si>
    <t>BOTE MARK L</t>
  </si>
  <si>
    <t>JOCHIMSEN AARON ANDREW</t>
  </si>
  <si>
    <t>STERETT DDG 104 - 23166</t>
  </si>
  <si>
    <t>MOODY BRANDON L</t>
  </si>
  <si>
    <t>MARTENS ZACHARY BURTON</t>
  </si>
  <si>
    <t>PEACH JOHN JAMES III</t>
  </si>
  <si>
    <t>STOCKDALE DDG 106 - 23163</t>
  </si>
  <si>
    <t>Johnson, Lauren</t>
  </si>
  <si>
    <t>BECKELHYMER JACOB TITUS</t>
  </si>
  <si>
    <t>MOORE CARISSA DANIELLE</t>
  </si>
  <si>
    <t>SCHAEFER VICTOR CHARLES</t>
  </si>
  <si>
    <t>28-1 (Settle, Darren)</t>
  </si>
  <si>
    <t>SPRUANCE DDG 111 - 55687</t>
  </si>
  <si>
    <t>Ivey, Chris</t>
  </si>
  <si>
    <t>TATE LEIGH RICHARD</t>
  </si>
  <si>
    <t>YORK JEFFREY EDWARD</t>
  </si>
  <si>
    <t>BOLTON KYLE W</t>
  </si>
  <si>
    <t>27-2 (Clark, Matthew)</t>
  </si>
  <si>
    <t>LENAH H SUTCLIFFE HIGBEE DDG 123 - 50404</t>
  </si>
  <si>
    <t>SKAHEN STEPHEN JOHN JR</t>
  </si>
  <si>
    <t>NOVAK NICHOLAS ANDREW</t>
  </si>
  <si>
    <t>COMSTOCK LSD 45 - 21452</t>
  </si>
  <si>
    <t>BALL RAYMOND THOMAS JR</t>
  </si>
  <si>
    <t>Henderson, Jason (XO-A)</t>
  </si>
  <si>
    <t>HODGEMAN JESSICA LYN</t>
  </si>
  <si>
    <t>26-1  BRINSON SAMUEL FELTON</t>
  </si>
  <si>
    <t>GERMANTOWN LSD 42 - 21639</t>
  </si>
  <si>
    <t>PEARLSWIG BENJAMIN C</t>
  </si>
  <si>
    <t>ELLISON LAUREN J</t>
  </si>
  <si>
    <t>ASHLAND LSD 48 - 21531</t>
  </si>
  <si>
    <t>PEEPLES JOSHUA ADAM</t>
  </si>
  <si>
    <t>Cranford, Marcus (XO-A)</t>
  </si>
  <si>
    <t>Hollins, Renaldo (XO-A)</t>
  </si>
  <si>
    <t>BRIGHT GEORGE L</t>
  </si>
  <si>
    <t>HARPER'S FERRY LSD 49 - 21852</t>
  </si>
  <si>
    <t>Burgi, Gabriel</t>
  </si>
  <si>
    <t>MCQUIDDY FRANK KIRBY</t>
  </si>
  <si>
    <t>RICHARDS SCOTT KENNETH JR</t>
  </si>
  <si>
    <t>CHALLBURG MARIBEL</t>
  </si>
  <si>
    <t>PEARL HARBOR LSD 52 - 21959</t>
  </si>
  <si>
    <t>DERVISHI ALBAN</t>
  </si>
  <si>
    <t>REED DANIEL K</t>
  </si>
  <si>
    <t>PARRISH KAYRON MONTELL</t>
  </si>
  <si>
    <t>Austin, Spencer</t>
  </si>
  <si>
    <t>PCC</t>
  </si>
  <si>
    <t xml:space="preserve">JACKSON (LCS 6) - 20135  </t>
  </si>
  <si>
    <t>Winslow, Michael</t>
  </si>
  <si>
    <t>Vanwagoner, John (Nick) (CO-A)</t>
  </si>
  <si>
    <t>Recame, Andrew (OAK XO) 2407 - direct input</t>
  </si>
  <si>
    <t>McLaughlin, James</t>
  </si>
  <si>
    <t xml:space="preserve">Brinkman, Pat (XO/CO) </t>
  </si>
  <si>
    <t>Korbely, Anthony</t>
  </si>
  <si>
    <t xml:space="preserve">MONTGOMERY (LCS 8) (CREW 212) - 41057 </t>
  </si>
  <si>
    <t>Edison, Rush (CO-SEQ) (COC DEC 2024)</t>
  </si>
  <si>
    <t>Reppert, Catherine</t>
  </si>
  <si>
    <t>HAUGAN NATHAN DANIEL (XO/CO)</t>
  </si>
  <si>
    <t>Griffith, Ryan (XO-A) (APPROVED MAR24)</t>
  </si>
  <si>
    <t>INDEPENDENCE (LCS 2) (CREW 201) - 40512 Test Ship</t>
  </si>
  <si>
    <t>Cathey, Emily</t>
  </si>
  <si>
    <t>Smith, Brian</t>
  </si>
  <si>
    <t>GIFFORDS (LCS 10) GOLD (CREW 202) - 40495</t>
  </si>
  <si>
    <t>Meehan, Kevin</t>
  </si>
  <si>
    <t>Lehmann Matt</t>
  </si>
  <si>
    <t>Boice, Phil</t>
  </si>
  <si>
    <t>26-2 (XO/CO F/U)</t>
  </si>
  <si>
    <t>KANSAS CITY (LCS 22) - 20160</t>
  </si>
  <si>
    <t>Mann, Ludwig (CO-A)</t>
  </si>
  <si>
    <t>Reppert, Catherine (CO-A) - SHIFT TO ANOTHER PLATFORM</t>
  </si>
  <si>
    <t>Hoffman, Thomas (CO-A)</t>
  </si>
  <si>
    <t xml:space="preserve"> Hodge, Brent (XO-A)</t>
  </si>
  <si>
    <t>Lu, Solomon (24-4) (Current XO Santa Barbera GOLD)</t>
  </si>
  <si>
    <t>FORT WORTH (LCS 3) - 20130</t>
  </si>
  <si>
    <t>White, Alfonza</t>
  </si>
  <si>
    <t>Canby, Dana (CO-A) Extending to 2610</t>
  </si>
  <si>
    <t>Lewis, James (XO-A) (2508)</t>
  </si>
  <si>
    <t>GIFFORDS (LCS 10) - 20139 SEATTLE, WA</t>
  </si>
  <si>
    <t>Herndl, Phil (retirement 2406)</t>
  </si>
  <si>
    <t>Toohig, Rob (XO/CO) (GOLD CO)</t>
  </si>
  <si>
    <t>Fullerton, Kyle (Direct Input)</t>
  </si>
  <si>
    <t>Dillard, Calvin (XO/CO) - single crew XO / NO FLEET UP</t>
  </si>
  <si>
    <t>Lileks, Wayne</t>
  </si>
  <si>
    <t>NOT NEEDED / SINGLE CREW JUL 2025</t>
  </si>
  <si>
    <t>CINCINATTI (LCS 20) BLUE (CREW 205) - 42699</t>
  </si>
  <si>
    <t>Davenport, James</t>
  </si>
  <si>
    <t>Wuthier, Stacy</t>
  </si>
  <si>
    <t>MONTGOMERY (LCS 8) BLUE (CREW 208) - 42688</t>
  </si>
  <si>
    <t>Liebold, Wayne</t>
  </si>
  <si>
    <t>Rosso, Ed</t>
  </si>
  <si>
    <t>Duff, Austin</t>
  </si>
  <si>
    <t>MONTGOMERY (LCS 8) GOLD (CREW 209) - 42689</t>
  </si>
  <si>
    <t>Stefanik, Mark</t>
  </si>
  <si>
    <t>Landry, Ken</t>
  </si>
  <si>
    <t>Richter, Matt</t>
  </si>
  <si>
    <t>Gehman, Wayne</t>
  </si>
  <si>
    <t>GIFFORDS (LCS 10) BLUE (CREW 210) - 41055</t>
  </si>
  <si>
    <t>Woodley, Keith</t>
  </si>
  <si>
    <t>Cowan, Shawn</t>
  </si>
  <si>
    <t>Lonero, Dustin</t>
  </si>
  <si>
    <t>Piano, Michael</t>
  </si>
  <si>
    <t>JACKSON (LCS 6) (CREW 212) - 41057 Training Ship</t>
  </si>
  <si>
    <t>Keller, Pat</t>
  </si>
  <si>
    <t>Walton, David</t>
  </si>
  <si>
    <t>Coleman, Terence</t>
  </si>
  <si>
    <t>OMAHA (LCS 12) GOLD (CREW 213) - 41063</t>
  </si>
  <si>
    <t>Toth, Michael</t>
  </si>
  <si>
    <t>Barrientos, John</t>
  </si>
  <si>
    <t>Luebbert, Brian</t>
  </si>
  <si>
    <t>TULSA (LCS 16) GOLD (CREW 214) - 41060</t>
  </si>
  <si>
    <t>Bassett, Emily</t>
  </si>
  <si>
    <t>Braeckel, Kurt</t>
  </si>
  <si>
    <t>Kloppel, Jed</t>
  </si>
  <si>
    <t>MANCHESTER (LCS 14)  - 20095</t>
  </si>
  <si>
    <t>Callihan, Shawn (COC 2410 --&gt; 2602)</t>
  </si>
  <si>
    <t>Ricker, Megan (XO/CO) (coc 2510/2511)</t>
  </si>
  <si>
    <t xml:space="preserve">Thurman, Jeremy (25-1) XO/CO </t>
  </si>
  <si>
    <t>CINCINNATI (LCS 20) GOLD (CREW 219) - 61223</t>
  </si>
  <si>
    <t>CINCINNATI (LCS 20) - 20158</t>
  </si>
  <si>
    <t>Moore, Colleen (CO)</t>
  </si>
  <si>
    <t>Burke, Robert</t>
  </si>
  <si>
    <t>Knuth, Matt</t>
  </si>
  <si>
    <t>Vanwagoner, John (Nick) (CO-A) (2407)</t>
  </si>
  <si>
    <t>Recame, Andrew (CO-A)</t>
  </si>
  <si>
    <t>Hernandez, Eric (XO-A)</t>
  </si>
  <si>
    <t>Rivers, William (XO/CO)</t>
  </si>
  <si>
    <t>Riley, Joshua (XO-A)</t>
  </si>
  <si>
    <t>Mccann, Adam (XO/CO) (24-4)</t>
  </si>
  <si>
    <t>SAVANNAH (LCS 28) 20172</t>
  </si>
  <si>
    <t>Schmidt, Robert (XO/CO) (COC 2501)</t>
  </si>
  <si>
    <t>Tajiri, Takeru (XO-A)</t>
  </si>
  <si>
    <t>Benko, Ryan (TULSA Blue XO)</t>
  </si>
  <si>
    <t>CANBERRA (LCS 30) BLUE (CREW 227) 36165</t>
  </si>
  <si>
    <t>Ashley, William</t>
  </si>
  <si>
    <t xml:space="preserve">MCLAUGHLIN JAMES </t>
  </si>
  <si>
    <t>Edmiston (XO-A)</t>
  </si>
  <si>
    <t>Hueter, Amelia (24-3)(XO/CO)</t>
  </si>
  <si>
    <t>Griffith, Ryan (shifted from MAN)(XO-A)</t>
  </si>
  <si>
    <t>Lileks, Wayne (24-4 RESLATE)</t>
  </si>
  <si>
    <t>Hartmann, David (24-4)</t>
  </si>
  <si>
    <t xml:space="preserve">CANBERRA (LCS 30) GOLD (CREW 228) 36166 </t>
  </si>
  <si>
    <t>HOFFMAN, THOMAS (CO) PENDING 24-2 (2410)</t>
  </si>
  <si>
    <t>Towles, Courtney (XO/CO)</t>
  </si>
  <si>
    <t>Garia, Joseph (24-2) (2507)(D.I.T.)</t>
  </si>
  <si>
    <t xml:space="preserve">SANTA BARBARA (LCS 32) BLUE (CREW 229) - 36167 </t>
  </si>
  <si>
    <t>Ochs, Adam (CO-A) (COC AUG 25) (Relieved)</t>
  </si>
  <si>
    <t xml:space="preserve">Buss, Johnathan (XO/CO) </t>
  </si>
  <si>
    <t>Steiner, Jeffrey (24-3)</t>
  </si>
  <si>
    <t>McKniff, Bryan (25-3)</t>
  </si>
  <si>
    <t>SANTA BARBARA (LCS 32) GOLD (CREW 230) - 36168</t>
  </si>
  <si>
    <t>Gonzalez, Steve CO-A (COC 01NOV24)</t>
  </si>
  <si>
    <t>Burtnerabt (XO/CO) (direct input CO) (NOV24)</t>
  </si>
  <si>
    <t xml:space="preserve">Lewis, Linzy (COC NOV 24) </t>
  </si>
  <si>
    <t>Wanier, Blake (TULSA GOLD CO)</t>
  </si>
  <si>
    <t>Rivers, William (CINCI CO)</t>
  </si>
  <si>
    <t>Mills, Benjamin (XO/CO)</t>
  </si>
  <si>
    <t>Lu, Solomon (24-4) (KC XO/CO)</t>
  </si>
  <si>
    <t>AUGUSTA (LCS 34) BLUE (CREW 233) - 36222</t>
  </si>
  <si>
    <t>Polnaszek, Chris (CO-A)</t>
  </si>
  <si>
    <t>Trager, Joseph (CO-A)(24-3)</t>
  </si>
  <si>
    <t>Smith Zachary (25-3)(2603)</t>
  </si>
  <si>
    <t>Endrelunas, Adam (XO-A)</t>
  </si>
  <si>
    <t>White, Alexander (25-3)</t>
  </si>
  <si>
    <t>KINGSVILLE (LCS 36) - 20265</t>
  </si>
  <si>
    <t>Mann, Ludwig (Lou) (CO)(COC TBD)</t>
  </si>
  <si>
    <t>Kavanagh, John (XO/CO)</t>
  </si>
  <si>
    <t xml:space="preserve">Park, Aaron (24-4) </t>
  </si>
  <si>
    <t>RUSHMORE LSD 47 - 21530</t>
  </si>
  <si>
    <t>DINEEN MARTIN KEVIN JR</t>
  </si>
  <si>
    <t>YOUNT BRET ALLEN</t>
  </si>
  <si>
    <t>OAKLAND (LCS 24)  20168</t>
  </si>
  <si>
    <t>Laidler, Andrew (SINGLE CREW) (CO JUL24)</t>
  </si>
  <si>
    <t>Harris, Anthony (XO/CO) (COC OCT 24)</t>
  </si>
  <si>
    <t>Hurley, Nicholas (24-2)</t>
  </si>
  <si>
    <t>Woewiyu, Monconjay (25-3) (2606)</t>
  </si>
  <si>
    <t>MOBILE (LCS 26) 20170</t>
  </si>
  <si>
    <r>
      <rPr>
        <family val="2"/>
        <scheme val="minor"/>
        <strike/>
        <sz val="10"/>
        <rFont val="Calibri"/>
      </rPr>
      <t>Shaw, Matt (XO/CO)</t>
    </r>
    <r>
      <rPr>
        <family val="2"/>
        <scheme val="minor"/>
        <sz val="10"/>
        <rFont val="Calibri"/>
      </rPr>
      <t xml:space="preserve"> / </t>
    </r>
    <r>
      <rPr>
        <b/>
        <u/>
        <family val="2"/>
        <scheme val="minor"/>
        <sz val="10"/>
        <rFont val="Calibri"/>
      </rPr>
      <t>Gardner, Dave (hold)</t>
    </r>
  </si>
  <si>
    <t>Burtnerabt, Eric (XO/CO)</t>
  </si>
  <si>
    <t>Bingham, Andrew (XO/CO)</t>
  </si>
  <si>
    <t>Bigcas, Joseph (25-1)</t>
  </si>
  <si>
    <t>MILIUS DDG 69 - 21943</t>
  </si>
  <si>
    <t>TERJESEN STEVEN</t>
  </si>
  <si>
    <t>TERJESEN STEVEN TEST1</t>
  </si>
  <si>
    <t>VANHOOK GORDAN GRAHAM</t>
  </si>
  <si>
    <t>VANHOOK GORDAN TEST1</t>
  </si>
  <si>
    <t>MARTIN PHILLIP DEJUAN</t>
  </si>
  <si>
    <t>NEW INBOUND TEST</t>
  </si>
  <si>
    <t>25-2</t>
  </si>
  <si>
    <t>HIGGINS DDG 76 - 21950</t>
  </si>
  <si>
    <t>WHITE JORDAN RICHARD</t>
  </si>
  <si>
    <t>BILLINGS JAMES CLINTON III</t>
  </si>
  <si>
    <t>HUNTLEY JACOB R</t>
  </si>
  <si>
    <t>HOWARD DDG 83 - 22999</t>
  </si>
  <si>
    <t>HAYES CHRISTOPHER R</t>
  </si>
  <si>
    <t>PARK JONATHAN</t>
  </si>
  <si>
    <t>26-1  LAVOIE PAUL RYAN</t>
  </si>
  <si>
    <t>PREBLE DDG 88 - 22996</t>
  </si>
  <si>
    <t>ARCHER PAUL A</t>
  </si>
  <si>
    <t>VANN ANDREW DIGGS</t>
  </si>
  <si>
    <t>FORWARD DOUGLAS THEODORE</t>
  </si>
  <si>
    <t>MUSTIN DDG 89 - 22997</t>
  </si>
  <si>
    <t>APPLEMAN CHRISTINA C</t>
  </si>
  <si>
    <t>GILMAN RHETT NICHOLAS</t>
  </si>
  <si>
    <t>PEDROTTY DANIEL JOHN</t>
  </si>
  <si>
    <t>DEWEY DDG 105 - 23162</t>
  </si>
  <si>
    <t>DOBREV IVAN GEORGIEV</t>
  </si>
  <si>
    <t>CALCAMUGGIO NATHANIEL CLIN</t>
  </si>
  <si>
    <t>SITGRAVES DAMON ARIMAS DUD</t>
  </si>
  <si>
    <t>R JOHNSON DDG 114 - 50125</t>
  </si>
  <si>
    <t>CLARKSON ROBERT DONALD</t>
  </si>
  <si>
    <t>CAMIOLO VERONICA A</t>
  </si>
  <si>
    <t>26-1  HORNE JOHN HARRISON</t>
  </si>
  <si>
    <t>R PERALTA DDG 115 - 50126</t>
  </si>
  <si>
    <t>MASSEY CAMERON H</t>
  </si>
  <si>
    <t>MCCULLOCH MEGAN LEA</t>
  </si>
  <si>
    <t>BRADLEY CHRISTOPHER P</t>
  </si>
  <si>
    <t>JOHN FINN DDG 113 - 20010</t>
  </si>
  <si>
    <t>Taylor, Earvin (COC 09DEC24)</t>
  </si>
  <si>
    <t>ONEILL DANIEL J</t>
  </si>
  <si>
    <t>JOHNSON DRAONNE D</t>
  </si>
  <si>
    <t>YELVERTON HARRISON OSCAR I</t>
  </si>
  <si>
    <t>26-3 (Turner, Travis)</t>
  </si>
  <si>
    <t>CONSTITUTION - 01024 - 2 year CO only</t>
  </si>
  <si>
    <t>Farrell, BJ TEST2</t>
  </si>
  <si>
    <t>Schaefer, Crystal</t>
  </si>
  <si>
    <t>Anderson, JonAndrew (25-3)</t>
  </si>
  <si>
    <t>27-3 (Deskin)</t>
  </si>
  <si>
    <t>AAMDS ROMANIA - 50460 - 1 year unaccompanied CO only</t>
  </si>
  <si>
    <t>Gregory, Carleigh (25-1)</t>
  </si>
  <si>
    <t>AAMDS POLAND - 50462 - 1 year unaccompanied CO only</t>
  </si>
  <si>
    <t>Cleveland, Andre</t>
  </si>
  <si>
    <t>Mancini, Joseph (25-3)</t>
  </si>
  <si>
    <t>ATG PNW - 31379 - 2 year CO only</t>
  </si>
  <si>
    <t>Collins, Ryan - retiring 2309</t>
  </si>
  <si>
    <t>Powell, Seth</t>
  </si>
  <si>
    <t>Ballas, Thealos (24-3)</t>
  </si>
  <si>
    <t>Denton, Katarina (25-4)</t>
  </si>
  <si>
    <t>CFA CHINHAE - 32778 - XO/CO - SHARE WITH AVIATOR (COG 12)</t>
  </si>
  <si>
    <t>Rackauskas, Preston</t>
  </si>
  <si>
    <t>Dipasquale, Allen (COC 2506)</t>
  </si>
  <si>
    <t>SCHAFFER LAWRENCE (6360)</t>
  </si>
  <si>
    <t>Gillett, Paul (24-3)</t>
  </si>
  <si>
    <t>AVIATOR FILL</t>
  </si>
  <si>
    <t>27-4</t>
  </si>
  <si>
    <t>SSU GUAM - 40446 - 2 year CO only - Accompanied</t>
  </si>
  <si>
    <t>Medina, Gillian</t>
  </si>
  <si>
    <t>Buckley, Omari</t>
  </si>
  <si>
    <t>Blandin, Mathiew</t>
  </si>
  <si>
    <t>Tortora, Paul (24-2)</t>
  </si>
  <si>
    <t>NBU 7 - 57078 - XO/CO - Sasebo</t>
  </si>
  <si>
    <t>DeLoach, Michael</t>
  </si>
  <si>
    <t>Fetting, Nathaniel (24-3)</t>
  </si>
  <si>
    <t>ACU 1 - 55597 - XO/CO - SDGO</t>
  </si>
  <si>
    <t xml:space="preserve">Blomberg, Martin </t>
  </si>
  <si>
    <t>Kelso, Jeff</t>
  </si>
  <si>
    <t xml:space="preserve">Garciabragiel, Matt (24-1) </t>
  </si>
  <si>
    <t>ACU 2 - 53210 - XO/CO - LITTLE CREEK</t>
  </si>
  <si>
    <t>Reber, Terra</t>
  </si>
  <si>
    <t>Blandin, Mathiew (24-2)</t>
  </si>
  <si>
    <t>BMU 1 - 53212 - XO/CO - SDGO</t>
  </si>
  <si>
    <t>Morgan, Michelle</t>
  </si>
  <si>
    <t>Joseph, Marvin</t>
  </si>
  <si>
    <t>Barry, Timothy (24-2)</t>
  </si>
  <si>
    <t>Point, Walt (25-3)</t>
  </si>
  <si>
    <t>BMU 2 - 53211 - XO/CO - LITTLE CREEK</t>
  </si>
  <si>
    <t>Atherton, Glenn</t>
  </si>
  <si>
    <t>Mcguinnis, Edward (24-4)</t>
  </si>
  <si>
    <t>MSRON 2 - 3371B - XO/CO - LITTLE CREEK</t>
  </si>
  <si>
    <t>Vitollo, Joey</t>
  </si>
  <si>
    <t>MILOTA JEFFERY ALLEN</t>
  </si>
  <si>
    <t>Penrose, Luke</t>
  </si>
  <si>
    <t xml:space="preserve">Mills, Courtney (25-4) COLO </t>
  </si>
  <si>
    <t>MSRON 3 - 3349A - XO/CO - SDGO</t>
  </si>
  <si>
    <t>Armstrong, Alyssa</t>
  </si>
  <si>
    <t>MARTINEZ MICHELLE MAUREEN</t>
  </si>
  <si>
    <t>Hoffen, Jennifer (25-1)</t>
  </si>
  <si>
    <t>MSRON 4 - 30671 - XO/CO - LITTLE CREEK</t>
  </si>
  <si>
    <t>Ciullo, Daniel</t>
  </si>
  <si>
    <t>Reyes, Jose (24-4)</t>
  </si>
  <si>
    <t>USVRON 1 - 0101E XO/CO - Port Hueneme</t>
  </si>
  <si>
    <t>Boston, Timothy</t>
  </si>
  <si>
    <t>Mullee, Michael (25-1)</t>
  </si>
  <si>
    <t>26-2 (DILLIARD CALVIN)</t>
  </si>
  <si>
    <t>USVRON 3 - SDGO Sequential Post Afloat Command</t>
  </si>
  <si>
    <t>Martinez, Matthew G</t>
  </si>
  <si>
    <t>Haberman, Sophia</t>
  </si>
  <si>
    <t>SEQUENTIAL (Post Afloat) 26-4 (Serg)</t>
  </si>
  <si>
    <t>USVRON 7 - SDGO CO</t>
  </si>
  <si>
    <t>NAVSUPACT CRANE - 3 YEAR CO ONLY</t>
  </si>
  <si>
    <t>1320 MARTINEZ, LUIS (RETIRING)</t>
  </si>
  <si>
    <t>1110 (2605 FILL) CO Direct Input (3years) 26-2</t>
  </si>
  <si>
    <t xml:space="preserve">AVIATOR FILL </t>
  </si>
  <si>
    <t>31-2</t>
  </si>
  <si>
    <t xml:space="preserve">CEREMONIAL GUARD XO/CO </t>
  </si>
  <si>
    <t>Hessell, William (1110)</t>
  </si>
  <si>
    <t>Hill, Martina (1310)</t>
  </si>
  <si>
    <t>26-2 (Buffin, Whitney)</t>
  </si>
  <si>
    <t>MWTC Point Loma, SD 2 Years CO Only</t>
  </si>
  <si>
    <t>Mooney , Richard (1310)</t>
  </si>
  <si>
    <t>26-2 (Easton, Ryan)</t>
  </si>
  <si>
    <t>Miramar BRIG</t>
  </si>
  <si>
    <t>Marcelo, Stephanie</t>
  </si>
  <si>
    <t>Scott, Hunter (1310)</t>
  </si>
  <si>
    <t>Uelehonan, Helen</t>
  </si>
  <si>
    <t>Charleston BRIG - 45610</t>
  </si>
  <si>
    <t>Howard, Kevin (1310)</t>
  </si>
  <si>
    <t>Walk, James (1110)</t>
  </si>
  <si>
    <t>AVIATOR FILL (SWO Fill ~JUL30)</t>
  </si>
  <si>
    <t>28-4</t>
  </si>
  <si>
    <t>SCSTC WESTPAC - 49017 - 3 YEAR CO ONLY</t>
  </si>
  <si>
    <t>LEE HUNGCHI (6180)</t>
  </si>
  <si>
    <t>26-2 (WILKINS DOUGLAS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</si>
</sst>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F800]"/>
    <numFmt numFmtId="165" formatCode="[$-409]yy;@"/>
    <numFmt numFmtId="166" formatCode="[$-409]mmm;@"/>
    <numFmt numFmtId="167" formatCode="[$-409]mmm-yy;@"/>
  </numFmts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cheme val="minor"/>
      <sz val="10"/>
      <name val="Calibri"/>
    </font>
    <font>
      <b/>
      <color theme="7"/>
      <family val="2"/>
      <scheme val="minor"/>
      <sz val="10"/>
      <name val="Calibri"/>
    </font>
    <font>
      <color indexed="9"/>
      <family val="2"/>
      <scheme val="minor"/>
      <sz val="10"/>
      <name val="Calibri"/>
    </font>
    <font>
      <b/>
      <family val="2"/>
      <scheme val="minor"/>
      <sz val="10"/>
      <name val="Calibri"/>
    </font>
    <font>
      <b/>
      <family val="2"/>
      <scheme val="minor"/>
      <sz val="16"/>
      <name val="Calibri"/>
    </font>
    <font>
      <color indexed="22"/>
      <family val="2"/>
      <scheme val="minor"/>
      <sz val="10"/>
      <name val="Calibri"/>
    </font>
    <font>
      <b/>
      <color rgb="FFFF0000"/>
      <family val="2"/>
      <scheme val="minor"/>
      <sz val="10"/>
      <name val="Calibri"/>
    </font>
    <font>
      <family val="2"/>
      <scheme val="minor"/>
      <strike/>
      <sz val="10"/>
      <name val="Calibri"/>
    </font>
    <font>
      <b/>
      <color rgb="FFFF0000"/>
      <family val="2"/>
      <scheme val="minor"/>
      <strike/>
      <sz val="10"/>
      <name val="Calibri"/>
    </font>
    <font>
      <color theme="1"/>
      <family val="2"/>
      <scheme val="minor"/>
      <sz val="10"/>
      <name val="Calibri"/>
    </font>
    <font>
      <b/>
      <family val="2"/>
      <scheme val="minor"/>
      <strike/>
      <sz val="16"/>
      <name val="Calibri"/>
    </font>
    <font>
      <color rgb="FFFF0000"/>
      <family val="2"/>
      <scheme val="minor"/>
      <strike/>
      <sz val="10"/>
      <name val="Calibri"/>
    </font>
    <font>
      <color rgb="FF002060"/>
      <family val="2"/>
      <scheme val="minor"/>
      <sz val="10"/>
      <name val="Calibri"/>
    </font>
    <font>
      <color indexed="8"/>
      <family val="2"/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"/>
        <bgColor indexed="64"/>
      </patternFill>
    </fill>
  </fills>
  <borders count="2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double">
        <color indexed="9"/>
      </right>
      <top style="double">
        <color indexed="9"/>
      </top>
      <bottom/>
      <diagonal/>
    </border>
    <border>
      <left style="double">
        <color indexed="9"/>
      </left>
      <right style="double">
        <color indexed="9"/>
      </right>
      <top style="double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/>
    <xf numFmtId="0" fontId="2" fillId="0" borderId="2" xfId="0" applyFont="1" applyBorder="1"/>
    <xf numFmtId="0" fontId="2" fillId="0" borderId="3" xfId="0" applyFont="1" applyBorder="1"/>
    <xf numFmtId="16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14" fontId="4" fillId="0" borderId="5" xfId="0" applyNumberFormat="1" applyFont="1" applyBorder="1"/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6" fillId="8" borderId="12" xfId="0" applyFont="1" applyFill="1" applyBorder="1" applyAlignment="1">
      <alignment horizontal="left"/>
    </xf>
    <xf numFmtId="0" fontId="5" fillId="8" borderId="13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166" fontId="5" fillId="9" borderId="15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center"/>
    </xf>
    <xf numFmtId="167" fontId="2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7" fontId="2" fillId="10" borderId="14" xfId="0" applyNumberFormat="1" applyFont="1" applyFill="1" applyBorder="1" applyAlignment="1">
      <alignment horizontal="center"/>
    </xf>
    <xf numFmtId="167" fontId="8" fillId="0" borderId="14" xfId="0" applyNumberFormat="1" applyFont="1" applyBorder="1" applyAlignment="1">
      <alignment horizontal="center"/>
    </xf>
    <xf numFmtId="167" fontId="2" fillId="6" borderId="14" xfId="0" applyNumberFormat="1" applyFont="1" applyFill="1" applyBorder="1" applyAlignment="1">
      <alignment horizontal="center"/>
    </xf>
    <xf numFmtId="167" fontId="2" fillId="4" borderId="14" xfId="0" applyNumberFormat="1" applyFont="1" applyFill="1" applyBorder="1" applyAlignment="1">
      <alignment horizontal="center"/>
    </xf>
    <xf numFmtId="167" fontId="2" fillId="4" borderId="14" xfId="0" applyNumberFormat="1" applyFont="1" applyFill="1" applyBorder="1"/>
    <xf numFmtId="167" fontId="2" fillId="0" borderId="14" xfId="0" applyNumberFormat="1" applyFont="1" applyBorder="1"/>
    <xf numFmtId="0" fontId="2" fillId="4" borderId="12" xfId="0" applyFont="1" applyFill="1" applyBorder="1" applyAlignment="1">
      <alignment horizontal="left"/>
    </xf>
    <xf numFmtId="0" fontId="2" fillId="0" borderId="16" xfId="0" applyFont="1" applyBorder="1" applyAlignment="1">
      <alignment horizontal="center"/>
    </xf>
    <xf numFmtId="0" fontId="9" fillId="5" borderId="12" xfId="0" applyFont="1" applyFill="1" applyBorder="1" applyAlignment="1">
      <alignment horizontal="left"/>
    </xf>
    <xf numFmtId="167" fontId="2" fillId="11" borderId="14" xfId="0" applyNumberFormat="1" applyFont="1" applyFill="1" applyBorder="1" applyAlignment="1">
      <alignment horizontal="center"/>
    </xf>
    <xf numFmtId="0" fontId="2" fillId="5" borderId="12" xfId="0" applyFont="1" applyFill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left"/>
    </xf>
    <xf numFmtId="166" fontId="5" fillId="9" borderId="8" xfId="0" applyNumberFormat="1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left"/>
    </xf>
    <xf numFmtId="167" fontId="2" fillId="12" borderId="14" xfId="0" applyNumberFormat="1" applyFont="1" applyFill="1" applyBorder="1" applyAlignment="1">
      <alignment horizontal="center"/>
    </xf>
    <xf numFmtId="0" fontId="2" fillId="6" borderId="12" xfId="0" applyFont="1" applyFill="1" applyBorder="1" applyAlignment="1">
      <alignment horizontal="left"/>
    </xf>
    <xf numFmtId="0" fontId="10" fillId="4" borderId="12" xfId="0" applyFont="1" applyFill="1" applyBorder="1" applyAlignment="1">
      <alignment horizontal="left"/>
    </xf>
    <xf numFmtId="0" fontId="2" fillId="12" borderId="12" xfId="0" applyFont="1" applyFill="1" applyBorder="1" applyAlignment="1">
      <alignment horizontal="left"/>
    </xf>
    <xf numFmtId="0" fontId="2" fillId="0" borderId="12" xfId="0" applyFont="1" applyBorder="1"/>
    <xf numFmtId="0" fontId="2" fillId="11" borderId="13" xfId="0" applyFont="1" applyFill="1" applyBorder="1"/>
    <xf numFmtId="0" fontId="2" fillId="12" borderId="12" xfId="0" applyFont="1" applyFill="1" applyBorder="1"/>
    <xf numFmtId="0" fontId="2" fillId="4" borderId="12" xfId="0" applyFont="1" applyFill="1" applyBorder="1"/>
    <xf numFmtId="0" fontId="2" fillId="0" borderId="17" xfId="0" applyFont="1" applyBorder="1"/>
    <xf numFmtId="0" fontId="2" fillId="6" borderId="18" xfId="0" applyFont="1" applyFill="1" applyBorder="1"/>
    <xf numFmtId="0" fontId="2" fillId="11" borderId="19" xfId="0" applyFont="1" applyFill="1" applyBorder="1"/>
    <xf numFmtId="0" fontId="2" fillId="0" borderId="19" xfId="0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6" borderId="16" xfId="0" applyNumberFormat="1" applyFont="1" applyFill="1" applyBorder="1" applyAlignment="1">
      <alignment horizontal="center"/>
    </xf>
    <xf numFmtId="167" fontId="2" fillId="4" borderId="16" xfId="0" applyNumberFormat="1" applyFont="1" applyFill="1" applyBorder="1" applyAlignment="1">
      <alignment horizontal="center"/>
    </xf>
    <xf numFmtId="0" fontId="2" fillId="0" borderId="14" xfId="0" applyFont="1" applyBorder="1"/>
    <xf numFmtId="0" fontId="2" fillId="4" borderId="14" xfId="0" applyFont="1" applyFill="1" applyBorder="1"/>
    <xf numFmtId="0" fontId="2" fillId="11" borderId="14" xfId="0" applyFont="1" applyFill="1" applyBorder="1"/>
    <xf numFmtId="0" fontId="2" fillId="0" borderId="20" xfId="0" applyFont="1" applyBorder="1"/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13" borderId="0" xfId="0" applyFont="1" applyFill="1" applyAlignment="1">
      <alignment horizontal="center"/>
    </xf>
    <xf numFmtId="0" fontId="2" fillId="6" borderId="12" xfId="0" applyFont="1" applyFill="1" applyBorder="1"/>
    <xf numFmtId="0" fontId="2" fillId="0" borderId="13" xfId="0" applyFont="1" applyBorder="1"/>
    <xf numFmtId="0" fontId="2" fillId="14" borderId="12" xfId="0" applyFont="1" applyFill="1" applyBorder="1"/>
    <xf numFmtId="0" fontId="2" fillId="5" borderId="12" xfId="0" applyFont="1" applyFill="1" applyBorder="1"/>
    <xf numFmtId="0" fontId="2" fillId="0" borderId="13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6" borderId="12" xfId="0" applyFont="1" applyFill="1" applyBorder="1" applyAlignment="1">
      <alignment horizontal="left"/>
    </xf>
    <xf numFmtId="167" fontId="2" fillId="0" borderId="13" xfId="0" applyNumberFormat="1" applyFont="1" applyBorder="1" applyAlignment="1">
      <alignment horizontal="center"/>
    </xf>
    <xf numFmtId="167" fontId="2" fillId="6" borderId="13" xfId="0" applyNumberFormat="1" applyFont="1" applyFill="1" applyBorder="1" applyAlignment="1">
      <alignment horizontal="center"/>
    </xf>
    <xf numFmtId="0" fontId="2" fillId="0" borderId="24" xfId="0" applyFont="1" applyBorder="1"/>
    <xf numFmtId="0" fontId="11" fillId="4" borderId="12" xfId="0" applyFont="1" applyFill="1" applyBorder="1" applyAlignment="1">
      <alignment horizontal="left"/>
    </xf>
    <xf numFmtId="167" fontId="2" fillId="4" borderId="13" xfId="0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left"/>
    </xf>
    <xf numFmtId="0" fontId="6" fillId="5" borderId="13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0" fontId="2" fillId="14" borderId="13" xfId="0" applyFont="1" applyFill="1" applyBorder="1" applyAlignment="1">
      <alignment horizontal="left"/>
    </xf>
    <xf numFmtId="0" fontId="2" fillId="14" borderId="12" xfId="0" applyFont="1" applyFill="1" applyBorder="1" applyAlignment="1">
      <alignment horizontal="left"/>
    </xf>
    <xf numFmtId="0" fontId="9" fillId="0" borderId="12" xfId="0" applyFont="1" applyBorder="1" applyAlignment="1">
      <alignment horizontal="left"/>
    </xf>
    <xf numFmtId="167" fontId="2" fillId="5" borderId="14" xfId="0" applyNumberFormat="1" applyFont="1" applyFill="1" applyBorder="1" applyAlignment="1">
      <alignment horizontal="center"/>
    </xf>
    <xf numFmtId="0" fontId="9" fillId="4" borderId="12" xfId="0" applyFont="1" applyFill="1" applyBorder="1" applyAlignment="1">
      <alignment horizontal="left"/>
    </xf>
    <xf numFmtId="0" fontId="5" fillId="8" borderId="13" xfId="0" applyFont="1" applyFill="1" applyBorder="1" applyAlignment="1">
      <alignment horizontal="left"/>
    </xf>
    <xf numFmtId="0" fontId="9" fillId="6" borderId="12" xfId="0" applyFont="1" applyFill="1" applyBorder="1" applyAlignment="1">
      <alignment horizontal="left"/>
    </xf>
    <xf numFmtId="0" fontId="6" fillId="12" borderId="12" xfId="0" applyFont="1" applyFill="1" applyBorder="1" applyAlignment="1">
      <alignment horizontal="left"/>
    </xf>
    <xf numFmtId="0" fontId="5" fillId="12" borderId="13" xfId="0" applyFont="1" applyFill="1" applyBorder="1" applyAlignment="1">
      <alignment horizontal="left"/>
    </xf>
    <xf numFmtId="0" fontId="5" fillId="12" borderId="13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 vertical="center"/>
    </xf>
    <xf numFmtId="0" fontId="7" fillId="1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167" fontId="2" fillId="0" borderId="0" xfId="0" applyNumberFormat="1" applyFont="1" applyAlignment="1">
      <alignment horizontal="center"/>
    </xf>
    <xf numFmtId="0" fontId="12" fillId="5" borderId="12" xfId="0" applyFont="1" applyFill="1" applyBorder="1" applyAlignment="1">
      <alignment horizontal="left"/>
    </xf>
    <xf numFmtId="0" fontId="7" fillId="5" borderId="14" xfId="0" applyFont="1" applyFill="1" applyBorder="1" applyAlignment="1">
      <alignment horizontal="center" vertical="center"/>
    </xf>
    <xf numFmtId="0" fontId="2" fillId="15" borderId="12" xfId="0" applyFont="1" applyFill="1" applyBorder="1" applyAlignment="1">
      <alignment horizontal="left"/>
    </xf>
    <xf numFmtId="0" fontId="2" fillId="4" borderId="25" xfId="0" applyFont="1" applyFill="1" applyBorder="1" applyAlignment="1">
      <alignment horizontal="left"/>
    </xf>
    <xf numFmtId="0" fontId="6" fillId="8" borderId="25" xfId="0" applyFont="1" applyFill="1" applyBorder="1" applyAlignment="1">
      <alignment wrapText="1"/>
    </xf>
    <xf numFmtId="0" fontId="2" fillId="4" borderId="1" xfId="0" applyFont="1" applyFill="1" applyBorder="1"/>
    <xf numFmtId="0" fontId="2" fillId="11" borderId="1" xfId="0" applyFont="1" applyFill="1" applyBorder="1"/>
    <xf numFmtId="0" fontId="2" fillId="12" borderId="25" xfId="0" applyFont="1" applyFill="1" applyBorder="1" applyAlignment="1">
      <alignment horizontal="left"/>
    </xf>
    <xf numFmtId="167" fontId="2" fillId="0" borderId="0" xfId="0" applyNumberFormat="1" applyFont="1"/>
    <xf numFmtId="0" fontId="6" fillId="5" borderId="26" xfId="0" applyFont="1" applyFill="1" applyBorder="1" applyAlignment="1">
      <alignment horizontal="left"/>
    </xf>
    <xf numFmtId="0" fontId="5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166" fontId="5" fillId="9" borderId="27" xfId="0" applyNumberFormat="1" applyFont="1" applyFill="1" applyBorder="1" applyAlignment="1">
      <alignment horizontal="center" vertical="center"/>
    </xf>
    <xf numFmtId="167" fontId="2" fillId="6" borderId="14" xfId="0" applyNumberFormat="1" applyFont="1" applyFill="1" applyBorder="1"/>
    <xf numFmtId="0" fontId="6" fillId="8" borderId="12" xfId="0" applyFont="1" applyFill="1" applyBorder="1" applyAlignment="1">
      <alignment horizontal="center"/>
    </xf>
    <xf numFmtId="0" fontId="10" fillId="0" borderId="12" xfId="0" applyFont="1" applyBorder="1" applyAlignment="1">
      <alignment horizontal="left"/>
    </xf>
    <xf numFmtId="0" fontId="6" fillId="9" borderId="12" xfId="0" applyFont="1" applyFill="1" applyBorder="1" applyAlignment="1">
      <alignment horizontal="left"/>
    </xf>
    <xf numFmtId="0" fontId="5" fillId="9" borderId="13" xfId="0" applyFont="1" applyFill="1" applyBorder="1" applyAlignment="1">
      <alignment horizontal="center"/>
    </xf>
    <xf numFmtId="167" fontId="8" fillId="6" borderId="14" xfId="0" applyNumberFormat="1" applyFont="1" applyFill="1" applyBorder="1" applyAlignment="1">
      <alignment horizontal="center"/>
    </xf>
    <xf numFmtId="0" fontId="11" fillId="12" borderId="12" xfId="0" applyFont="1" applyFill="1" applyBorder="1" applyAlignment="1">
      <alignment horizontal="left"/>
    </xf>
    <xf numFmtId="0" fontId="11" fillId="10" borderId="12" xfId="0" applyFont="1" applyFill="1" applyBorder="1" applyAlignment="1">
      <alignment horizontal="left"/>
    </xf>
    <xf numFmtId="167" fontId="8" fillId="4" borderId="14" xfId="0" applyNumberFormat="1" applyFont="1" applyFill="1" applyBorder="1" applyAlignment="1">
      <alignment horizontal="center"/>
    </xf>
    <xf numFmtId="0" fontId="2" fillId="10" borderId="12" xfId="0" applyFont="1" applyFill="1" applyBorder="1" applyAlignment="1">
      <alignment horizontal="left"/>
    </xf>
    <xf numFmtId="167" fontId="2" fillId="10" borderId="14" xfId="0" applyNumberFormat="1" applyFont="1" applyFill="1" applyBorder="1"/>
    <xf numFmtId="167" fontId="8" fillId="0" borderId="14" xfId="0" applyNumberFormat="1" applyFont="1" applyBorder="1"/>
    <xf numFmtId="0" fontId="2" fillId="5" borderId="1" xfId="0" applyFont="1" applyFill="1" applyBorder="1"/>
    <xf numFmtId="0" fontId="9" fillId="0" borderId="13" xfId="0" applyFont="1" applyBorder="1" applyAlignment="1">
      <alignment horizontal="center"/>
    </xf>
    <xf numFmtId="167" fontId="9" fillId="0" borderId="14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13" fillId="0" borderId="12" xfId="0" applyFont="1" applyBorder="1" applyAlignment="1">
      <alignment horizontal="left"/>
    </xf>
    <xf numFmtId="167" fontId="2" fillId="11" borderId="14" xfId="0" applyNumberFormat="1" applyFont="1" applyFill="1" applyBorder="1"/>
    <xf numFmtId="0" fontId="14" fillId="0" borderId="12" xfId="0" applyFont="1" applyBorder="1" applyAlignment="1">
      <alignment horizontal="left"/>
    </xf>
    <xf numFmtId="0" fontId="9" fillId="8" borderId="12" xfId="0" applyFont="1" applyFill="1" applyBorder="1" applyAlignment="1">
      <alignment horizontal="left"/>
    </xf>
    <xf numFmtId="0" fontId="2" fillId="6" borderId="18" xfId="0" applyFont="1" applyFill="1" applyBorder="1" applyAlignment="1">
      <alignment horizontal="left"/>
    </xf>
    <xf numFmtId="0" fontId="2" fillId="11" borderId="19" xfId="0" applyFont="1" applyFill="1" applyBorder="1" applyAlignment="1">
      <alignment horizontal="left"/>
    </xf>
    <xf numFmtId="167" fontId="2" fillId="0" borderId="16" xfId="0" applyNumberFormat="1" applyFont="1" applyBorder="1"/>
    <xf numFmtId="167" fontId="2" fillId="12" borderId="16" xfId="0" applyNumberFormat="1" applyFont="1" applyFill="1" applyBorder="1"/>
    <xf numFmtId="167" fontId="2" fillId="12" borderId="16" xfId="0" applyNumberFormat="1" applyFont="1" applyFill="1" applyBorder="1" applyAlignment="1">
      <alignment horizontal="center"/>
    </xf>
    <xf numFmtId="0" fontId="2" fillId="4" borderId="14" xfId="0" applyFont="1" applyFill="1" applyBorder="1" applyAlignment="1">
      <alignment horizontal="left"/>
    </xf>
    <xf numFmtId="0" fontId="2" fillId="11" borderId="14" xfId="0" applyFont="1" applyFill="1" applyBorder="1" applyAlignment="1">
      <alignment horizontal="left"/>
    </xf>
    <xf numFmtId="0" fontId="2" fillId="11" borderId="13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167" fontId="11" fillId="6" borderId="14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left"/>
    </xf>
    <xf numFmtId="167" fontId="2" fillId="8" borderId="14" xfId="0" applyNumberFormat="1" applyFont="1" applyFill="1" applyBorder="1" applyAlignment="1">
      <alignment horizontal="center"/>
    </xf>
    <xf numFmtId="0" fontId="6" fillId="10" borderId="12" xfId="0" applyFont="1" applyFill="1" applyBorder="1" applyAlignment="1">
      <alignment horizontal="left"/>
    </xf>
    <xf numFmtId="0" fontId="6" fillId="10" borderId="13" xfId="0" applyFont="1" applyFill="1" applyBorder="1" applyAlignment="1">
      <alignment horizontal="left"/>
    </xf>
    <xf numFmtId="0" fontId="5" fillId="10" borderId="13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15" fillId="0" borderId="28" xfId="0" applyFont="1" applyBorder="1"/>
    <xf numFmtId="167" fontId="2" fillId="0" borderId="13" xfId="0" applyNumberFormat="1" applyFont="1" applyBorder="1"/>
    <xf numFmtId="0" fontId="2" fillId="10" borderId="23" xfId="0" applyFont="1" applyFill="1" applyBorder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</cellXfs>
  <cellStyles count="1">
    <cellStyle name="Normal" xfId="0" builtinId="0"/>
  </cellStyles>
  <dxfs count="2810"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rgb="FFFF0000"/>
      </font>
      <fill>
        <patternFill>
          <bgColor rgb="FFFF0000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theme="9" tint="0.5999633777886288"/>
      </font>
      <fill>
        <patternFill>
          <bgColor theme="9" tint="0.5999633777886288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3" tint="0.5999633777886288"/>
      </font>
      <fill>
        <patternFill>
          <bgColor theme="3" tint="0.5999633777886288"/>
        </patternFill>
      </fill>
    </dxf>
    <dxf>
      <font>
        <color indexed="9"/>
        <condense/>
        <extend/>
      </font>
      <fill>
        <patternFill patternType="none">
          <bgColor indexed="6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57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63.xml"/><Relationship Id="rId15" Type="http://schemas.openxmlformats.org/officeDocument/2006/relationships/worksheet" Target="worksheets/sheet10.xml"/><Relationship Id="rId16" Type="http://schemas.openxmlformats.org/officeDocument/2006/relationships/worksheet" Target="worksheets/sheet5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comments" Target="../comments50.xml"/><Relationship Id="rId2" Type="http://schemas.openxmlformats.org/officeDocument/2006/relationships/vmlDrawing" Target="../drawings/vmlDrawing50.v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comments" Target="../comments55.xml"/><Relationship Id="rId2" Type="http://schemas.openxmlformats.org/officeDocument/2006/relationships/vmlDrawing" Target="../drawings/vmlDrawing55.v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comments" Target="../comments57.xml"/><Relationship Id="rId2" Type="http://schemas.openxmlformats.org/officeDocument/2006/relationships/vmlDrawing" Target="../drawings/vmlDrawing57.vm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comments" Target="../comments62.xml"/><Relationship Id="rId2" Type="http://schemas.openxmlformats.org/officeDocument/2006/relationships/vmlDrawing" Target="../drawings/vmlDrawing62.vm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comments" Target="../comments63.xml"/><Relationship Id="rId2" Type="http://schemas.openxmlformats.org/officeDocument/2006/relationships/vmlDrawing" Target="../drawings/vmlDrawing6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CM43"/>
  <sheetViews>
    <sheetView workbookViewId="0" zoomScale="80" zoomScaleNormal="80">
      <pane xSplit="18" ySplit="3" topLeftCell="S4" activePane="bottomRight" state="frozen"/>
      <selection pane="bottomRight" activeCell="T13" sqref="T13"/>
    </sheetView>
  </sheetViews>
  <sheetFormatPr defaultRowHeight="12.75" outlineLevelRow="0" outlineLevelCol="0" x14ac:dyDescent="0.2" defaultColWidth="9.28515625" customHeight="1"/>
  <cols>
    <col min="1" max="1" width="29.28515625" style="2" customWidth="1"/>
    <col min="2" max="2" width="8.7109375" style="2" customWidth="1"/>
    <col min="3" max="5" width="5.28515625" style="46" customWidth="1"/>
    <col min="6" max="8" width="7.28515625" style="2" hidden="1" customWidth="1"/>
    <col min="9" max="12" width="7.28515625" style="46" customWidth="1"/>
    <col min="13" max="14" width="7.42578125" style="46" customWidth="1"/>
    <col min="15" max="16" width="7.28515625" style="46" customWidth="1"/>
    <col min="17" max="18" width="7.42578125" style="46" customWidth="1"/>
    <col min="19" max="91" width="5.7109375" style="2" customWidth="1"/>
    <col min="92" max="16384" width="9.28515625" style="2" customWidth="1"/>
  </cols>
  <sheetData>
    <row r="1" ht="13.5" customHeight="1" spans="1:51" x14ac:dyDescent="0.25">
      <c r="A1" s="3"/>
      <c r="B1" s="3"/>
      <c r="C1" s="4"/>
      <c r="D1" s="4"/>
      <c r="E1" s="4"/>
      <c r="F1" s="3"/>
      <c r="G1" s="3"/>
      <c r="H1" s="3"/>
      <c r="I1" s="4"/>
      <c r="J1" s="4"/>
      <c r="K1" s="4"/>
      <c r="L1" s="4"/>
      <c r="M1" s="4"/>
      <c r="N1" s="4"/>
      <c r="O1" s="47"/>
      <c r="P1" s="4"/>
      <c r="Q1" s="48"/>
      <c r="R1" s="9"/>
      <c r="S1" s="7"/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ht="13.5" customHeight="1" spans="1:91" x14ac:dyDescent="0.25">
      <c r="A2" s="10">
        <f>TODAY()</f>
        <v>46066</v>
      </c>
      <c r="B2" s="49"/>
      <c r="C2" s="11"/>
      <c r="D2" s="11"/>
      <c r="E2" s="11"/>
      <c r="F2" s="12"/>
      <c r="G2" s="12"/>
      <c r="H2" s="12"/>
      <c r="I2" s="13"/>
      <c r="J2" s="13"/>
      <c r="K2" s="13"/>
      <c r="L2" s="13"/>
      <c r="M2" s="13"/>
      <c r="N2" s="13"/>
      <c r="O2" s="50"/>
      <c r="P2" s="13"/>
      <c r="Q2" s="4"/>
      <c r="R2" s="4"/>
      <c r="S2" s="4" t="e">
        <f>YEAR(Yokosuka!#REF!)</f>
        <v>#REF!</v>
      </c>
      <c r="T2" s="4" t="e">
        <f>YEAR(Yokosuka!#REF!)</f>
        <v>#REF!</v>
      </c>
      <c r="U2" s="4" t="e">
        <f>YEAR(Yokosuka!#REF!)</f>
        <v>#REF!</v>
      </c>
      <c r="V2" s="4" t="e">
        <f>YEAR(Yokosuka!#REF!)</f>
        <v>#REF!</v>
      </c>
      <c r="W2" s="4" t="e">
        <f>YEAR(Yokosuka!#REF!)</f>
        <v>#REF!</v>
      </c>
      <c r="X2" s="4" t="e">
        <f>YEAR(Yokosuka!#REF!)</f>
        <v>#REF!</v>
      </c>
      <c r="Y2" s="4" t="e">
        <f>YEAR(Yokosuka!#REF!)</f>
        <v>#REF!</v>
      </c>
      <c r="Z2" s="4" t="e">
        <f>YEAR(Yokosuka!#REF!)</f>
        <v>#REF!</v>
      </c>
      <c r="AA2" s="4" t="e">
        <f>YEAR(Yokosuka!#REF!)</f>
        <v>#REF!</v>
      </c>
      <c r="AB2" s="4" t="e">
        <f>YEAR(Yokosuka!#REF!)</f>
        <v>#REF!</v>
      </c>
      <c r="AC2" s="4" t="e">
        <f>YEAR(Yokosuka!#REF!)</f>
        <v>#REF!</v>
      </c>
      <c r="AD2" s="4" t="e">
        <f>YEAR(Yokosuka!#REF!)</f>
        <v>#REF!</v>
      </c>
      <c r="AE2" s="4" t="e">
        <f>YEAR(Yokosuka!#REF!)</f>
        <v>#REF!</v>
      </c>
      <c r="AF2" s="4" t="e">
        <f>YEAR(Yokosuka!#REF!)</f>
        <v>#REF!</v>
      </c>
      <c r="AG2" s="4" t="e">
        <f>YEAR(Yokosuka!#REF!)</f>
        <v>#REF!</v>
      </c>
      <c r="AH2" s="4" t="e">
        <f>YEAR(Yokosuka!#REF!)</f>
        <v>#REF!</v>
      </c>
      <c r="AI2" s="4" t="e">
        <f>YEAR(Yokosuka!#REF!)</f>
        <v>#REF!</v>
      </c>
      <c r="AJ2" s="4" t="e">
        <f>YEAR(Yokosuka!#REF!)</f>
        <v>#REF!</v>
      </c>
      <c r="AK2" s="4" t="e">
        <f>YEAR(Yokosuka!#REF!)</f>
        <v>#REF!</v>
      </c>
      <c r="AL2" s="4" t="e">
        <f>YEAR(Yokosuka!#REF!)</f>
        <v>#REF!</v>
      </c>
      <c r="AM2" s="4" t="e">
        <f>YEAR(Yokosuka!#REF!)</f>
        <v>#REF!</v>
      </c>
      <c r="AN2" s="4" t="e">
        <f>YEAR(Yokosuka!#REF!)</f>
        <v>#REF!</v>
      </c>
      <c r="AO2" s="4" t="e">
        <f>YEAR(Yokosuka!#REF!)</f>
        <v>#REF!</v>
      </c>
      <c r="AP2" s="4" t="e">
        <f>YEAR(Yokosuka!#REF!)</f>
        <v>#REF!</v>
      </c>
      <c r="AQ2" s="4" t="e">
        <f>YEAR(Yokosuka!#REF!)</f>
        <v>#REF!</v>
      </c>
      <c r="AR2" s="4" t="e">
        <f>YEAR(Yokosuka!#REF!)</f>
        <v>#REF!</v>
      </c>
      <c r="AS2" s="4" t="e">
        <f>YEAR(Yokosuka!#REF!)</f>
        <v>#REF!</v>
      </c>
      <c r="AT2" s="4" t="e">
        <f>YEAR(Yokosuka!#REF!)</f>
        <v>#REF!</v>
      </c>
      <c r="AU2" s="4" t="e">
        <f>YEAR(Yokosuka!#REF!)</f>
        <v>#REF!</v>
      </c>
      <c r="AV2" s="4" t="e">
        <f>YEAR(Yokosuka!#REF!)</f>
        <v>#REF!</v>
      </c>
      <c r="AW2" s="4" t="e">
        <f>YEAR(Yokosuka!#REF!)</f>
        <v>#REF!</v>
      </c>
      <c r="AX2" s="4" t="e">
        <f>YEAR(Yokosuka!#REF!)</f>
        <v>#REF!</v>
      </c>
      <c r="AY2" s="4" t="e">
        <f>YEAR(Yokosuka!#REF!)</f>
        <v>#REF!</v>
      </c>
      <c r="AZ2" s="4" t="e">
        <f>YEAR(Yokosuka!#REF!)</f>
        <v>#REF!</v>
      </c>
      <c r="BA2" s="4" t="e">
        <f>YEAR(Yokosuka!#REF!)</f>
        <v>#REF!</v>
      </c>
      <c r="BB2" s="4" t="e">
        <f>YEAR(Yokosuka!#REF!)</f>
        <v>#REF!</v>
      </c>
      <c r="BC2" s="4" t="e">
        <f>YEAR(Yokosuka!#REF!)</f>
        <v>#REF!</v>
      </c>
      <c r="BD2" s="4" t="e">
        <f>YEAR(Yokosuka!#REF!)</f>
        <v>#REF!</v>
      </c>
      <c r="BE2" s="4" t="e">
        <f>YEAR(Yokosuka!#REF!)</f>
        <v>#REF!</v>
      </c>
      <c r="BF2" s="4" t="e">
        <f>YEAR(Yokosuka!#REF!)</f>
        <v>#REF!</v>
      </c>
      <c r="BG2" s="4" t="e">
        <f>YEAR(Yokosuka!#REF!)</f>
        <v>#REF!</v>
      </c>
      <c r="BH2" s="4" t="e">
        <f>YEAR(Yokosuka!#REF!)</f>
        <v>#REF!</v>
      </c>
      <c r="BI2" s="4" t="e">
        <f>YEAR(Yokosuka!#REF!)</f>
        <v>#REF!</v>
      </c>
      <c r="BJ2" s="4" t="e">
        <f>YEAR(Yokosuka!#REF!)</f>
        <v>#REF!</v>
      </c>
      <c r="BK2" s="4" t="e">
        <f>YEAR(Yokosuka!#REF!)</f>
        <v>#REF!</v>
      </c>
      <c r="BL2" s="4" t="e">
        <f>YEAR(Yokosuka!#REF!)</f>
        <v>#REF!</v>
      </c>
      <c r="BM2" s="4" t="e">
        <f>YEAR(Yokosuka!#REF!)</f>
        <v>#REF!</v>
      </c>
      <c r="BN2" s="4" t="e">
        <f>YEAR(Yokosuka!#REF!)</f>
        <v>#REF!</v>
      </c>
      <c r="BO2" s="4" t="e">
        <f>YEAR(Yokosuka!#REF!)</f>
        <v>#REF!</v>
      </c>
      <c r="BP2" s="4" t="e">
        <f>YEAR(Yokosuka!#REF!)</f>
        <v>#REF!</v>
      </c>
      <c r="BQ2" s="4" t="e">
        <f>YEAR(Yokosuka!#REF!)</f>
        <v>#REF!</v>
      </c>
      <c r="BR2" s="4" t="e">
        <f>YEAR(Yokosuka!#REF!)</f>
        <v>#REF!</v>
      </c>
      <c r="BS2" s="4" t="e">
        <f>YEAR(Yokosuka!#REF!)</f>
        <v>#REF!</v>
      </c>
      <c r="BT2" s="4" t="e">
        <f>YEAR(Yokosuka!#REF!)</f>
        <v>#REF!</v>
      </c>
      <c r="BU2" s="4" t="e">
        <f>YEAR(Yokosuka!#REF!)</f>
        <v>#REF!</v>
      </c>
      <c r="BV2" s="4" t="e">
        <f>YEAR(Yokosuka!#REF!)</f>
        <v>#REF!</v>
      </c>
      <c r="BW2" s="4" t="e">
        <f>YEAR(Yokosuka!#REF!)</f>
        <v>#REF!</v>
      </c>
      <c r="BX2" s="4" t="e">
        <f>YEAR(Yokosuka!#REF!)</f>
        <v>#REF!</v>
      </c>
      <c r="BY2" s="4" t="e">
        <f>YEAR(Yokosuka!#REF!)</f>
        <v>#REF!</v>
      </c>
      <c r="BZ2" s="4" t="e">
        <f>YEAR(Yokosuka!#REF!)</f>
        <v>#REF!</v>
      </c>
      <c r="CA2" s="4" t="e">
        <f>YEAR(Yokosuka!#REF!)</f>
        <v>#REF!</v>
      </c>
      <c r="CB2" s="4" t="e">
        <f>YEAR(Yokosuka!#REF!)</f>
        <v>#REF!</v>
      </c>
      <c r="CC2" s="4" t="e">
        <f>YEAR(Yokosuka!#REF!)</f>
        <v>#REF!</v>
      </c>
      <c r="CD2" s="4" t="e">
        <f>YEAR(Yokosuka!#REF!)</f>
        <v>#REF!</v>
      </c>
      <c r="CE2" s="4" t="e">
        <f>YEAR(Yokosuka!#REF!)</f>
        <v>#REF!</v>
      </c>
      <c r="CF2" s="4" t="e">
        <f>YEAR(Yokosuka!#REF!)</f>
        <v>#REF!</v>
      </c>
      <c r="CG2" s="4" t="e">
        <f>YEAR(Yokosuka!#REF!)</f>
        <v>#REF!</v>
      </c>
      <c r="CH2" s="4" t="e">
        <f>YEAR(Yokosuka!#REF!)</f>
        <v>#REF!</v>
      </c>
      <c r="CI2" s="4" t="e">
        <f>YEAR(Yokosuka!#REF!)</f>
        <v>#REF!</v>
      </c>
      <c r="CJ2" s="4" t="e">
        <f>YEAR(Yokosuka!#REF!)</f>
        <v>#REF!</v>
      </c>
      <c r="CK2" s="4" t="e">
        <f>YEAR(Yokosuka!#REF!)</f>
        <v>#REF!</v>
      </c>
      <c r="CL2" s="4" t="e">
        <f>YEAR(Yokosuka!#REF!)</f>
        <v>#REF!</v>
      </c>
      <c r="CM2" s="4" t="e">
        <f>YEAR(Yokosuka!#REF!)</f>
        <v>#REF!</v>
      </c>
    </row>
    <row r="3" ht="34.5" customHeight="1" spans="1:91" x14ac:dyDescent="0.25">
      <c r="A3" s="15" t="s">
        <v>0</v>
      </c>
      <c r="B3" s="16" t="s">
        <v>35</v>
      </c>
      <c r="C3" s="16" t="s">
        <v>1</v>
      </c>
      <c r="D3" s="16" t="s">
        <v>2</v>
      </c>
      <c r="E3" s="16" t="s">
        <v>3</v>
      </c>
      <c r="F3" s="17" t="s">
        <v>4</v>
      </c>
      <c r="G3" s="17"/>
      <c r="H3" s="17" t="s">
        <v>5</v>
      </c>
      <c r="I3" s="18" t="s">
        <v>6</v>
      </c>
      <c r="J3" s="18"/>
      <c r="K3" s="19" t="s">
        <v>7</v>
      </c>
      <c r="L3" s="19"/>
      <c r="M3" s="20" t="s">
        <v>8</v>
      </c>
      <c r="N3" s="20"/>
      <c r="O3" s="21" t="s">
        <v>9</v>
      </c>
      <c r="P3" s="21"/>
      <c r="Q3" s="51" t="s">
        <v>8</v>
      </c>
      <c r="R3" s="52"/>
      <c r="S3" s="24">
        <f>RIGHT(YEAR(Yokosuka!#REF!),2)+(MONTH(Yokosuka!#REF!)&gt;=10)&amp;"-"&amp;INT(1+MOD(MONTH(Yokosuka!#REF!)-10,12)/3)</f>
        <v>NaN</v>
      </c>
      <c r="T3" s="24">
        <f>RIGHT(YEAR(Yokosuka!#REF!),2)+(MONTH(Yokosuka!#REF!)&gt;=10)&amp;"-"&amp;INT(1+MOD(MONTH(Yokosuka!#REF!)-10,12)/3)</f>
        <v>NaN</v>
      </c>
      <c r="U3" s="24">
        <f>RIGHT(YEAR(Yokosuka!#REF!),2)+(MONTH(Yokosuka!#REF!)&gt;=10)&amp;"-"&amp;INT(1+MOD(MONTH(Yokosuka!#REF!)-10,12)/3)</f>
        <v>NaN</v>
      </c>
      <c r="V3" s="24">
        <f>RIGHT(YEAR(Yokosuka!#REF!),2)+(MONTH(Yokosuka!#REF!)&gt;=10)&amp;"-"&amp;INT(1+MOD(MONTH(Yokosuka!#REF!)-10,12)/3)</f>
        <v>NaN</v>
      </c>
      <c r="W3" s="24">
        <f>RIGHT(YEAR(Yokosuka!#REF!),2)+(MONTH(Yokosuka!#REF!)&gt;=10)&amp;"-"&amp;INT(1+MOD(MONTH(Yokosuka!#REF!)-10,12)/3)</f>
        <v>NaN</v>
      </c>
      <c r="X3" s="24">
        <f>RIGHT(YEAR(Yokosuka!#REF!),2)+(MONTH(Yokosuka!#REF!)&gt;=10)&amp;"-"&amp;INT(1+MOD(MONTH(Yokosuka!#REF!)-10,12)/3)</f>
        <v>NaN</v>
      </c>
      <c r="Y3" s="24">
        <f>RIGHT(YEAR(Yokosuka!#REF!),2)+(MONTH(Yokosuka!#REF!)&gt;=10)&amp;"-"&amp;INT(1+MOD(MONTH(Yokosuka!#REF!)-10,12)/3)</f>
        <v>NaN</v>
      </c>
      <c r="Z3" s="24">
        <f>RIGHT(YEAR(Yokosuka!#REF!),2)+(MONTH(Yokosuka!#REF!)&gt;=10)&amp;"-"&amp;INT(1+MOD(MONTH(Yokosuka!#REF!)-10,12)/3)</f>
        <v>NaN</v>
      </c>
      <c r="AA3" s="24">
        <f>RIGHT(YEAR(Yokosuka!#REF!),2)+(MONTH(Yokosuka!#REF!)&gt;=10)&amp;"-"&amp;INT(1+MOD(MONTH(Yokosuka!#REF!)-10,12)/3)</f>
        <v>NaN</v>
      </c>
      <c r="AB3" s="24">
        <f>RIGHT(YEAR(Yokosuka!#REF!),2)+(MONTH(Yokosuka!#REF!)&gt;=10)&amp;"-"&amp;INT(1+MOD(MONTH(Yokosuka!#REF!)-10,12)/3)</f>
        <v>NaN</v>
      </c>
      <c r="AC3" s="24">
        <f>RIGHT(YEAR(Yokosuka!#REF!),2)+(MONTH(Yokosuka!#REF!)&gt;=10)&amp;"-"&amp;INT(1+MOD(MONTH(Yokosuka!#REF!)-10,12)/3)</f>
        <v>NaN</v>
      </c>
      <c r="AD3" s="24">
        <f>RIGHT(YEAR(Yokosuka!#REF!),2)+(MONTH(Yokosuka!#REF!)&gt;=10)&amp;"-"&amp;INT(1+MOD(MONTH(Yokosuka!#REF!)-10,12)/3)</f>
        <v>NaN</v>
      </c>
      <c r="AE3" s="24">
        <f>RIGHT(YEAR(Yokosuka!#REF!),2)+(MONTH(Yokosuka!#REF!)&gt;=10)&amp;"-"&amp;INT(1+MOD(MONTH(Yokosuka!#REF!)-10,12)/3)</f>
        <v>NaN</v>
      </c>
      <c r="AF3" s="24">
        <f>RIGHT(YEAR(Yokosuka!#REF!),2)+(MONTH(Yokosuka!#REF!)&gt;=10)&amp;"-"&amp;INT(1+MOD(MONTH(Yokosuka!#REF!)-10,12)/3)</f>
        <v>NaN</v>
      </c>
      <c r="AG3" s="24">
        <f>RIGHT(YEAR(Yokosuka!#REF!),2)+(MONTH(Yokosuka!#REF!)&gt;=10)&amp;"-"&amp;INT(1+MOD(MONTH(Yokosuka!#REF!)-10,12)/3)</f>
        <v>NaN</v>
      </c>
      <c r="AH3" s="24">
        <f>RIGHT(YEAR(Yokosuka!#REF!),2)+(MONTH(Yokosuka!#REF!)&gt;=10)&amp;"-"&amp;INT(1+MOD(MONTH(Yokosuka!#REF!)-10,12)/3)</f>
        <v>NaN</v>
      </c>
      <c r="AI3" s="24">
        <f>RIGHT(YEAR(Yokosuka!#REF!),2)+(MONTH(Yokosuka!#REF!)&gt;=10)&amp;"-"&amp;INT(1+MOD(MONTH(Yokosuka!#REF!)-10,12)/3)</f>
        <v>NaN</v>
      </c>
      <c r="AJ3" s="24">
        <f>RIGHT(YEAR(Yokosuka!#REF!),2)+(MONTH(Yokosuka!#REF!)&gt;=10)&amp;"-"&amp;INT(1+MOD(MONTH(Yokosuka!#REF!)-10,12)/3)</f>
        <v>NaN</v>
      </c>
      <c r="AK3" s="24">
        <f>RIGHT(YEAR(Yokosuka!#REF!),2)+(MONTH(Yokosuka!#REF!)&gt;=10)&amp;"-"&amp;INT(1+MOD(MONTH(Yokosuka!#REF!)-10,12)/3)</f>
        <v>NaN</v>
      </c>
      <c r="AL3" s="24">
        <f>RIGHT(YEAR(Yokosuka!#REF!),2)+(MONTH(Yokosuka!#REF!)&gt;=10)&amp;"-"&amp;INT(1+MOD(MONTH(Yokosuka!#REF!)-10,12)/3)</f>
        <v>NaN</v>
      </c>
      <c r="AM3" s="24">
        <f>RIGHT(YEAR(Yokosuka!#REF!),2)+(MONTH(Yokosuka!#REF!)&gt;=10)&amp;"-"&amp;INT(1+MOD(MONTH(Yokosuka!#REF!)-10,12)/3)</f>
        <v>NaN</v>
      </c>
      <c r="AN3" s="24">
        <f>RIGHT(YEAR(Yokosuka!#REF!),2)+(MONTH(Yokosuka!#REF!)&gt;=10)&amp;"-"&amp;INT(1+MOD(MONTH(Yokosuka!#REF!)-10,12)/3)</f>
        <v>NaN</v>
      </c>
      <c r="AO3" s="24">
        <f>RIGHT(YEAR(Yokosuka!#REF!),2)+(MONTH(Yokosuka!#REF!)&gt;=10)&amp;"-"&amp;INT(1+MOD(MONTH(Yokosuka!#REF!)-10,12)/3)</f>
        <v>NaN</v>
      </c>
      <c r="AP3" s="24">
        <f>RIGHT(YEAR(Yokosuka!#REF!),2)+(MONTH(Yokosuka!#REF!)&gt;=10)&amp;"-"&amp;INT(1+MOD(MONTH(Yokosuka!#REF!)-10,12)/3)</f>
        <v>NaN</v>
      </c>
      <c r="AQ3" s="24">
        <f>RIGHT(YEAR(Yokosuka!#REF!),2)+(MONTH(Yokosuka!#REF!)&gt;=10)&amp;"-"&amp;INT(1+MOD(MONTH(Yokosuka!#REF!)-10,12)/3)</f>
        <v>NaN</v>
      </c>
      <c r="AR3" s="24">
        <f>RIGHT(YEAR(Yokosuka!#REF!),2)+(MONTH(Yokosuka!#REF!)&gt;=10)&amp;"-"&amp;INT(1+MOD(MONTH(Yokosuka!#REF!)-10,12)/3)</f>
        <v>NaN</v>
      </c>
      <c r="AS3" s="24">
        <f>RIGHT(YEAR(Yokosuka!#REF!),2)+(MONTH(Yokosuka!#REF!)&gt;=10)&amp;"-"&amp;INT(1+MOD(MONTH(Yokosuka!#REF!)-10,12)/3)</f>
        <v>NaN</v>
      </c>
      <c r="AT3" s="24">
        <f>RIGHT(YEAR(Yokosuka!#REF!),2)+(MONTH(Yokosuka!#REF!)&gt;=10)&amp;"-"&amp;INT(1+MOD(MONTH(Yokosuka!#REF!)-10,12)/3)</f>
        <v>NaN</v>
      </c>
      <c r="AU3" s="24">
        <f>RIGHT(YEAR(Yokosuka!#REF!),2)+(MONTH(Yokosuka!#REF!)&gt;=10)&amp;"-"&amp;INT(1+MOD(MONTH(Yokosuka!#REF!)-10,12)/3)</f>
        <v>NaN</v>
      </c>
      <c r="AV3" s="24">
        <f>RIGHT(YEAR(Yokosuka!#REF!),2)+(MONTH(Yokosuka!#REF!)&gt;=10)&amp;"-"&amp;INT(1+MOD(MONTH(Yokosuka!#REF!)-10,12)/3)</f>
        <v>NaN</v>
      </c>
      <c r="AW3" s="24">
        <f>RIGHT(YEAR(Yokosuka!#REF!),2)+(MONTH(Yokosuka!#REF!)&gt;=10)&amp;"-"&amp;INT(1+MOD(MONTH(Yokosuka!#REF!)-10,12)/3)</f>
        <v>NaN</v>
      </c>
      <c r="AX3" s="24">
        <f>RIGHT(YEAR(Yokosuka!#REF!),2)+(MONTH(Yokosuka!#REF!)&gt;=10)&amp;"-"&amp;INT(1+MOD(MONTH(Yokosuka!#REF!)-10,12)/3)</f>
        <v>NaN</v>
      </c>
      <c r="AY3" s="24">
        <f>RIGHT(YEAR(Yokosuka!#REF!),2)+(MONTH(Yokosuka!#REF!)&gt;=10)&amp;"-"&amp;INT(1+MOD(MONTH(Yokosuka!#REF!)-10,12)/3)</f>
        <v>NaN</v>
      </c>
      <c r="AZ3" s="24">
        <f>RIGHT(YEAR(Yokosuka!#REF!),2)+(MONTH(Yokosuka!#REF!)&gt;=10)&amp;"-"&amp;INT(1+MOD(MONTH(Yokosuka!#REF!)-10,12)/3)</f>
        <v>NaN</v>
      </c>
      <c r="BA3" s="24">
        <f>RIGHT(YEAR(Yokosuka!#REF!),2)+(MONTH(Yokosuka!#REF!)&gt;=10)&amp;"-"&amp;INT(1+MOD(MONTH(Yokosuka!#REF!)-10,12)/3)</f>
        <v>NaN</v>
      </c>
      <c r="BB3" s="24">
        <f>RIGHT(YEAR(Yokosuka!#REF!),2)+(MONTH(Yokosuka!#REF!)&gt;=10)&amp;"-"&amp;INT(1+MOD(MONTH(Yokosuka!#REF!)-10,12)/3)</f>
        <v>NaN</v>
      </c>
      <c r="BC3" s="24">
        <f>RIGHT(YEAR(Yokosuka!#REF!),2)+(MONTH(Yokosuka!#REF!)&gt;=10)&amp;"-"&amp;INT(1+MOD(MONTH(Yokosuka!#REF!)-10,12)/3)</f>
        <v>NaN</v>
      </c>
      <c r="BD3" s="24">
        <f>RIGHT(YEAR(Yokosuka!#REF!),2)+(MONTH(Yokosuka!#REF!)&gt;=10)&amp;"-"&amp;INT(1+MOD(MONTH(Yokosuka!#REF!)-10,12)/3)</f>
        <v>NaN</v>
      </c>
      <c r="BE3" s="24">
        <f>RIGHT(YEAR(Yokosuka!#REF!),2)+(MONTH(Yokosuka!#REF!)&gt;=10)&amp;"-"&amp;INT(1+MOD(MONTH(Yokosuka!#REF!)-10,12)/3)</f>
        <v>NaN</v>
      </c>
      <c r="BF3" s="24">
        <f>RIGHT(YEAR(Yokosuka!#REF!),2)+(MONTH(Yokosuka!#REF!)&gt;=10)&amp;"-"&amp;INT(1+MOD(MONTH(Yokosuka!#REF!)-10,12)/3)</f>
        <v>NaN</v>
      </c>
      <c r="BG3" s="24">
        <f>RIGHT(YEAR(Yokosuka!#REF!),2)+(MONTH(Yokosuka!#REF!)&gt;=10)&amp;"-"&amp;INT(1+MOD(MONTH(Yokosuka!#REF!)-10,12)/3)</f>
        <v>NaN</v>
      </c>
      <c r="BH3" s="24">
        <f>RIGHT(YEAR(Yokosuka!#REF!),2)+(MONTH(Yokosuka!#REF!)&gt;=10)&amp;"-"&amp;INT(1+MOD(MONTH(Yokosuka!#REF!)-10,12)/3)</f>
        <v>NaN</v>
      </c>
      <c r="BI3" s="24">
        <f>RIGHT(YEAR(Yokosuka!#REF!),2)+(MONTH(Yokosuka!#REF!)&gt;=10)&amp;"-"&amp;INT(1+MOD(MONTH(Yokosuka!#REF!)-10,12)/3)</f>
        <v>NaN</v>
      </c>
      <c r="BJ3" s="24">
        <f>RIGHT(YEAR(Yokosuka!#REF!),2)+(MONTH(Yokosuka!#REF!)&gt;=10)&amp;"-"&amp;INT(1+MOD(MONTH(Yokosuka!#REF!)-10,12)/3)</f>
        <v>NaN</v>
      </c>
      <c r="BK3" s="24">
        <f>RIGHT(YEAR(Yokosuka!#REF!),2)+(MONTH(Yokosuka!#REF!)&gt;=10)&amp;"-"&amp;INT(1+MOD(MONTH(Yokosuka!#REF!)-10,12)/3)</f>
        <v>NaN</v>
      </c>
      <c r="BL3" s="24">
        <f>RIGHT(YEAR(Yokosuka!#REF!),2)+(MONTH(Yokosuka!#REF!)&gt;=10)&amp;"-"&amp;INT(1+MOD(MONTH(Yokosuka!#REF!)-10,12)/3)</f>
        <v>NaN</v>
      </c>
      <c r="BM3" s="24">
        <f>RIGHT(YEAR(Yokosuka!#REF!),2)+(MONTH(Yokosuka!#REF!)&gt;=10)&amp;"-"&amp;INT(1+MOD(MONTH(Yokosuka!#REF!)-10,12)/3)</f>
        <v>NaN</v>
      </c>
      <c r="BN3" s="24">
        <f>RIGHT(YEAR(Yokosuka!#REF!),2)+(MONTH(Yokosuka!#REF!)&gt;=10)&amp;"-"&amp;INT(1+MOD(MONTH(Yokosuka!#REF!)-10,12)/3)</f>
        <v>NaN</v>
      </c>
      <c r="BO3" s="24">
        <f>RIGHT(YEAR(Yokosuka!#REF!),2)+(MONTH(Yokosuka!#REF!)&gt;=10)&amp;"-"&amp;INT(1+MOD(MONTH(Yokosuka!#REF!)-10,12)/3)</f>
        <v>NaN</v>
      </c>
      <c r="BP3" s="24">
        <f>RIGHT(YEAR(Yokosuka!#REF!),2)+(MONTH(Yokosuka!#REF!)&gt;=10)&amp;"-"&amp;INT(1+MOD(MONTH(Yokosuka!#REF!)-10,12)/3)</f>
        <v>NaN</v>
      </c>
      <c r="BQ3" s="24">
        <f>RIGHT(YEAR(Yokosuka!#REF!),2)+(MONTH(Yokosuka!#REF!)&gt;=10)&amp;"-"&amp;INT(1+MOD(MONTH(Yokosuka!#REF!)-10,12)/3)</f>
        <v>NaN</v>
      </c>
      <c r="BR3" s="24">
        <f>RIGHT(YEAR(Yokosuka!#REF!),2)+(MONTH(Yokosuka!#REF!)&gt;=10)&amp;"-"&amp;INT(1+MOD(MONTH(Yokosuka!#REF!)-10,12)/3)</f>
        <v>NaN</v>
      </c>
      <c r="BS3" s="24">
        <f>RIGHT(YEAR(Yokosuka!#REF!),2)+(MONTH(Yokosuka!#REF!)&gt;=10)&amp;"-"&amp;INT(1+MOD(MONTH(Yokosuka!#REF!)-10,12)/3)</f>
        <v>NaN</v>
      </c>
      <c r="BT3" s="24">
        <f>RIGHT(YEAR(Yokosuka!#REF!),2)+(MONTH(Yokosuka!#REF!)&gt;=10)&amp;"-"&amp;INT(1+MOD(MONTH(Yokosuka!#REF!)-10,12)/3)</f>
        <v>NaN</v>
      </c>
      <c r="BU3" s="24">
        <f>RIGHT(YEAR(Yokosuka!#REF!),2)+(MONTH(Yokosuka!#REF!)&gt;=10)&amp;"-"&amp;INT(1+MOD(MONTH(Yokosuka!#REF!)-10,12)/3)</f>
        <v>NaN</v>
      </c>
      <c r="BV3" s="24">
        <f>RIGHT(YEAR(Yokosuka!#REF!),2)+(MONTH(Yokosuka!#REF!)&gt;=10)&amp;"-"&amp;INT(1+MOD(MONTH(Yokosuka!#REF!)-10,12)/3)</f>
        <v>NaN</v>
      </c>
      <c r="BW3" s="24">
        <f>RIGHT(YEAR(Yokosuka!#REF!),2)+(MONTH(Yokosuka!#REF!)&gt;=10)&amp;"-"&amp;INT(1+MOD(MONTH(Yokosuka!#REF!)-10,12)/3)</f>
        <v>NaN</v>
      </c>
      <c r="BX3" s="24">
        <f>RIGHT(YEAR(Yokosuka!#REF!),2)+(MONTH(Yokosuka!#REF!)&gt;=10)&amp;"-"&amp;INT(1+MOD(MONTH(Yokosuka!#REF!)-10,12)/3)</f>
        <v>NaN</v>
      </c>
      <c r="BY3" s="24">
        <f>RIGHT(YEAR(Yokosuka!#REF!),2)+(MONTH(Yokosuka!#REF!)&gt;=10)&amp;"-"&amp;INT(1+MOD(MONTH(Yokosuka!#REF!)-10,12)/3)</f>
        <v>NaN</v>
      </c>
      <c r="BZ3" s="24">
        <f>RIGHT(YEAR(Yokosuka!#REF!),2)+(MONTH(Yokosuka!#REF!)&gt;=10)&amp;"-"&amp;INT(1+MOD(MONTH(Yokosuka!#REF!)-10,12)/3)</f>
        <v>NaN</v>
      </c>
      <c r="CA3" s="24">
        <f>RIGHT(YEAR(Yokosuka!#REF!),2)+(MONTH(Yokosuka!#REF!)&gt;=10)&amp;"-"&amp;INT(1+MOD(MONTH(Yokosuka!#REF!)-10,12)/3)</f>
        <v>NaN</v>
      </c>
      <c r="CB3" s="24">
        <f>RIGHT(YEAR(Yokosuka!#REF!),2)+(MONTH(Yokosuka!#REF!)&gt;=10)&amp;"-"&amp;INT(1+MOD(MONTH(Yokosuka!#REF!)-10,12)/3)</f>
        <v>NaN</v>
      </c>
      <c r="CC3" s="24">
        <f>RIGHT(YEAR(Yokosuka!#REF!),2)+(MONTH(Yokosuka!#REF!)&gt;=10)&amp;"-"&amp;INT(1+MOD(MONTH(Yokosuka!#REF!)-10,12)/3)</f>
        <v>NaN</v>
      </c>
      <c r="CD3" s="24">
        <f>RIGHT(YEAR(Yokosuka!#REF!),2)+(MONTH(Yokosuka!#REF!)&gt;=10)&amp;"-"&amp;INT(1+MOD(MONTH(Yokosuka!#REF!)-10,12)/3)</f>
        <v>NaN</v>
      </c>
      <c r="CE3" s="24">
        <f>RIGHT(YEAR(Yokosuka!#REF!),2)+(MONTH(Yokosuka!#REF!)&gt;=10)&amp;"-"&amp;INT(1+MOD(MONTH(Yokosuka!#REF!)-10,12)/3)</f>
        <v>NaN</v>
      </c>
      <c r="CF3" s="24">
        <f>RIGHT(YEAR(Yokosuka!#REF!),2)+(MONTH(Yokosuka!#REF!)&gt;=10)&amp;"-"&amp;INT(1+MOD(MONTH(Yokosuka!#REF!)-10,12)/3)</f>
        <v>NaN</v>
      </c>
      <c r="CG3" s="24">
        <f>RIGHT(YEAR(Yokosuka!#REF!),2)+(MONTH(Yokosuka!#REF!)&gt;=10)&amp;"-"&amp;INT(1+MOD(MONTH(Yokosuka!#REF!)-10,12)/3)</f>
        <v>NaN</v>
      </c>
      <c r="CH3" s="24">
        <f>RIGHT(YEAR(Yokosuka!#REF!),2)+(MONTH(Yokosuka!#REF!)&gt;=10)&amp;"-"&amp;INT(1+MOD(MONTH(Yokosuka!#REF!)-10,12)/3)</f>
        <v>NaN</v>
      </c>
      <c r="CI3" s="24">
        <f>RIGHT(YEAR(Yokosuka!#REF!),2)+(MONTH(Yokosuka!#REF!)&gt;=10)&amp;"-"&amp;INT(1+MOD(MONTH(Yokosuka!#REF!)-10,12)/3)</f>
        <v>NaN</v>
      </c>
      <c r="CJ3" s="24">
        <f>RIGHT(YEAR(Yokosuka!#REF!),2)+(MONTH(Yokosuka!#REF!)&gt;=10)&amp;"-"&amp;INT(1+MOD(MONTH(Yokosuka!#REF!)-10,12)/3)</f>
        <v>NaN</v>
      </c>
      <c r="CK3" s="24">
        <f>RIGHT(YEAR(Yokosuka!#REF!),2)+(MONTH(Yokosuka!#REF!)&gt;=10)&amp;"-"&amp;INT(1+MOD(MONTH(Yokosuka!#REF!)-10,12)/3)</f>
        <v>NaN</v>
      </c>
      <c r="CL3" s="24">
        <f>RIGHT(YEAR(Yokosuka!#REF!),2)+(MONTH(Yokosuka!#REF!)&gt;=10)&amp;"-"&amp;INT(1+MOD(MONTH(Yokosuka!#REF!)-10,12)/3)</f>
        <v>NaN</v>
      </c>
      <c r="CM3" s="24">
        <f>RIGHT(YEAR(Yokosuka!#REF!),2)+(MONTH(Yokosuka!#REF!)&gt;=10)&amp;"-"&amp;INT(1+MOD(MONTH(Yokosuka!#REF!)-10,12)/3)</f>
        <v>NaN</v>
      </c>
    </row>
    <row r="4" ht="24.75" customHeight="1" spans="1:91" x14ac:dyDescent="0.25">
      <c r="A4" s="25" t="s">
        <v>36</v>
      </c>
      <c r="B4" s="53"/>
      <c r="C4" s="26"/>
      <c r="D4" s="26"/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8"/>
      <c r="Q4" s="27"/>
      <c r="R4" s="27"/>
      <c r="S4" s="54">
        <f>Yokosuka!$A$2-DAY(Yokosuka!$A$2)+1</f>
        <v>46054</v>
      </c>
      <c r="T4" s="54">
        <f t="shared" ref="T4:AY4" si="0">DATE(YEAR(S4),MONTH(S4)+1,DAY(S4))</f>
        <v>46082</v>
      </c>
      <c r="U4" s="54">
        <f t="shared" si="0"/>
        <v>46113</v>
      </c>
      <c r="V4" s="54">
        <f t="shared" si="0"/>
        <v>46143</v>
      </c>
      <c r="W4" s="54">
        <f t="shared" si="0"/>
        <v>46174</v>
      </c>
      <c r="X4" s="54">
        <f t="shared" si="0"/>
        <v>46204</v>
      </c>
      <c r="Y4" s="54">
        <f t="shared" si="0"/>
        <v>46235</v>
      </c>
      <c r="Z4" s="54">
        <f t="shared" si="0"/>
        <v>46266</v>
      </c>
      <c r="AA4" s="54">
        <f t="shared" si="0"/>
        <v>46296</v>
      </c>
      <c r="AB4" s="54">
        <f t="shared" si="0"/>
        <v>46327</v>
      </c>
      <c r="AC4" s="54">
        <f t="shared" si="0"/>
        <v>46357</v>
      </c>
      <c r="AD4" s="54">
        <f t="shared" si="0"/>
        <v>46388</v>
      </c>
      <c r="AE4" s="54">
        <f t="shared" si="0"/>
        <v>46419</v>
      </c>
      <c r="AF4" s="54">
        <f t="shared" si="0"/>
        <v>46447</v>
      </c>
      <c r="AG4" s="54">
        <f t="shared" si="0"/>
        <v>46478</v>
      </c>
      <c r="AH4" s="54">
        <f t="shared" si="0"/>
        <v>46508</v>
      </c>
      <c r="AI4" s="54">
        <f t="shared" si="0"/>
        <v>46539</v>
      </c>
      <c r="AJ4" s="54">
        <f t="shared" si="0"/>
        <v>46569</v>
      </c>
      <c r="AK4" s="54">
        <f t="shared" si="0"/>
        <v>46600</v>
      </c>
      <c r="AL4" s="54">
        <f t="shared" si="0"/>
        <v>46631</v>
      </c>
      <c r="AM4" s="54">
        <f t="shared" si="0"/>
        <v>46661</v>
      </c>
      <c r="AN4" s="54">
        <f t="shared" si="0"/>
        <v>46692</v>
      </c>
      <c r="AO4" s="54">
        <f t="shared" si="0"/>
        <v>46722</v>
      </c>
      <c r="AP4" s="54">
        <f t="shared" si="0"/>
        <v>46753</v>
      </c>
      <c r="AQ4" s="54">
        <f t="shared" si="0"/>
        <v>46784</v>
      </c>
      <c r="AR4" s="54">
        <f t="shared" si="0"/>
        <v>46813</v>
      </c>
      <c r="AS4" s="54">
        <f t="shared" si="0"/>
        <v>46844</v>
      </c>
      <c r="AT4" s="54">
        <f t="shared" si="0"/>
        <v>46874</v>
      </c>
      <c r="AU4" s="54">
        <f t="shared" si="0"/>
        <v>46905</v>
      </c>
      <c r="AV4" s="54">
        <f t="shared" si="0"/>
        <v>46935</v>
      </c>
      <c r="AW4" s="54">
        <f t="shared" si="0"/>
        <v>46966</v>
      </c>
      <c r="AX4" s="54">
        <f t="shared" si="0"/>
        <v>46997</v>
      </c>
      <c r="AY4" s="54">
        <f t="shared" si="0"/>
        <v>47027</v>
      </c>
      <c r="AZ4" s="54">
        <f t="shared" ref="AZ4:CE4" si="1">DATE(YEAR(AY4),MONTH(AY4)+1,DAY(AY4))</f>
        <v>47058</v>
      </c>
      <c r="BA4" s="54">
        <f t="shared" si="1"/>
        <v>47088</v>
      </c>
      <c r="BB4" s="54">
        <f t="shared" si="1"/>
        <v>47119</v>
      </c>
      <c r="BC4" s="54">
        <f t="shared" si="1"/>
        <v>47150</v>
      </c>
      <c r="BD4" s="54">
        <f t="shared" si="1"/>
        <v>47178</v>
      </c>
      <c r="BE4" s="54">
        <f t="shared" si="1"/>
        <v>47209</v>
      </c>
      <c r="BF4" s="54">
        <f t="shared" si="1"/>
        <v>47239</v>
      </c>
      <c r="BG4" s="54">
        <f t="shared" si="1"/>
        <v>47270</v>
      </c>
      <c r="BH4" s="54">
        <f t="shared" si="1"/>
        <v>47300</v>
      </c>
      <c r="BI4" s="54">
        <f t="shared" si="1"/>
        <v>47331</v>
      </c>
      <c r="BJ4" s="54">
        <f t="shared" si="1"/>
        <v>47362</v>
      </c>
      <c r="BK4" s="54">
        <f t="shared" si="1"/>
        <v>47392</v>
      </c>
      <c r="BL4" s="54">
        <f t="shared" si="1"/>
        <v>47423</v>
      </c>
      <c r="BM4" s="54">
        <f t="shared" si="1"/>
        <v>47453</v>
      </c>
      <c r="BN4" s="54">
        <f t="shared" si="1"/>
        <v>47484</v>
      </c>
      <c r="BO4" s="54">
        <f t="shared" si="1"/>
        <v>47515</v>
      </c>
      <c r="BP4" s="54">
        <f t="shared" si="1"/>
        <v>47543</v>
      </c>
      <c r="BQ4" s="54">
        <f t="shared" si="1"/>
        <v>47574</v>
      </c>
      <c r="BR4" s="54">
        <f t="shared" si="1"/>
        <v>47604</v>
      </c>
      <c r="BS4" s="54">
        <f t="shared" si="1"/>
        <v>47635</v>
      </c>
      <c r="BT4" s="54">
        <f t="shared" si="1"/>
        <v>47665</v>
      </c>
      <c r="BU4" s="54">
        <f t="shared" si="1"/>
        <v>47696</v>
      </c>
      <c r="BV4" s="54">
        <f t="shared" si="1"/>
        <v>47727</v>
      </c>
      <c r="BW4" s="54">
        <f t="shared" si="1"/>
        <v>47757</v>
      </c>
      <c r="BX4" s="54">
        <f t="shared" si="1"/>
        <v>47788</v>
      </c>
      <c r="BY4" s="54">
        <f t="shared" si="1"/>
        <v>47818</v>
      </c>
      <c r="BZ4" s="54">
        <f t="shared" si="1"/>
        <v>47849</v>
      </c>
      <c r="CA4" s="54">
        <f t="shared" si="1"/>
        <v>47880</v>
      </c>
      <c r="CB4" s="54">
        <f t="shared" si="1"/>
        <v>47908</v>
      </c>
      <c r="CC4" s="54">
        <f t="shared" si="1"/>
        <v>47939</v>
      </c>
      <c r="CD4" s="54">
        <f t="shared" si="1"/>
        <v>47969</v>
      </c>
      <c r="CE4" s="54">
        <f t="shared" si="1"/>
        <v>48000</v>
      </c>
      <c r="CF4" s="54">
        <f t="shared" ref="CF4:CM4" si="2">DATE(YEAR(CE4),MONTH(CE4)+1,DAY(CE4))</f>
        <v>48030</v>
      </c>
      <c r="CG4" s="54">
        <f t="shared" si="2"/>
        <v>48061</v>
      </c>
      <c r="CH4" s="54">
        <f t="shared" si="2"/>
        <v>48092</v>
      </c>
      <c r="CI4" s="54">
        <f t="shared" si="2"/>
        <v>48122</v>
      </c>
      <c r="CJ4" s="54">
        <f t="shared" si="2"/>
        <v>48153</v>
      </c>
      <c r="CK4" s="54">
        <f t="shared" si="2"/>
        <v>48183</v>
      </c>
      <c r="CL4" s="54">
        <f t="shared" si="2"/>
        <v>48214</v>
      </c>
      <c r="CM4" s="54">
        <f t="shared" si="2"/>
        <v>48245</v>
      </c>
    </row>
    <row r="5" spans="1:91" s="2" customFormat="1" x14ac:dyDescent="0.25">
      <c r="A5" s="30" t="s">
        <v>37</v>
      </c>
      <c r="B5" s="55" t="s">
        <v>37</v>
      </c>
      <c r="C5" s="31">
        <v>19</v>
      </c>
      <c r="D5" s="31">
        <v>16</v>
      </c>
      <c r="E5" s="31">
        <v>1</v>
      </c>
      <c r="F5" s="39"/>
      <c r="G5" s="39"/>
      <c r="H5" s="33">
        <f>G5-F5</f>
        <v>0</v>
      </c>
      <c r="I5" s="36">
        <v>45504</v>
      </c>
      <c r="J5" s="36">
        <f>IF(I5="",0,DATE(YEAR(I5),MONTH(I5)+C5,DAY(I5)))</f>
        <v>45505</v>
      </c>
      <c r="K5" s="36">
        <f>IF(J5="","",(DATE(YEAR(J5),MONTH(J5)+1,DAY(J5))))</f>
        <v>45536</v>
      </c>
      <c r="L5" s="36">
        <f>IF(K5="","",(DATE(YEAR(K5),MONTH(K5)+E5,DAY(K5))))</f>
        <v>45566</v>
      </c>
      <c r="M5" s="36">
        <f>IF(O5="","",DATE(YEAR(O5), MONTH(O5)-1,DAY(O5)))</f>
        <v>45597</v>
      </c>
      <c r="N5" s="36">
        <f>IF(O5="","",DATE(YEAR(M5),MONTH(M5),DAY(M5)))</f>
        <v>45597</v>
      </c>
      <c r="O5" s="36">
        <f>IF(L5="","",(DATE(YEAR(L5),MONTH(L5)+2,DAY(L5))))</f>
        <v>45627</v>
      </c>
      <c r="P5" s="32">
        <f>IF(O5="","",(DATE(YEAR(O5),MONTH(O5)+D5,DAY(O5))))</f>
        <v>46113</v>
      </c>
      <c r="Q5" s="56">
        <f>IF(P5="","",DATE(YEAR(P5), MONTH(P5)+1,DAY(P5)))</f>
        <v>46143</v>
      </c>
      <c r="R5" s="56">
        <f>IF(P5="","",DATE(YEAR(Q5),MONTH(Q5),DAY(Q5)))</f>
        <v>46143</v>
      </c>
      <c r="S5" s="33" t="str">
        <f t="shared" ref="S5:AB7" si="3">IF((AND($F5&lt;=S$4,$G5&gt;=S$4)),"P/L",IF((AND($I5&lt;=S$4,$J5&gt;=S$4)),"XO",IF((AND($K5&lt;=S$4,$L5&gt;=S$4)),"3",IF((AND($M5&lt;=S$4,$N5&gt;=S$4)),"C",IF((AND($O5&lt;=S$4,$P5&gt;=S$4)),"CO",IF((AND($Q5&lt;=S$4,$R5&gt;=S$4)),"C",0))))))</f>
        <v>CO</v>
      </c>
      <c r="T5" s="33" t="str">
        <f t="shared" si="3"/>
        <v>CO</v>
      </c>
      <c r="U5" s="33" t="str">
        <f t="shared" si="3"/>
        <v>CO</v>
      </c>
      <c r="V5" s="33" t="str">
        <f t="shared" si="3"/>
        <v>C</v>
      </c>
      <c r="W5" s="33">
        <f t="shared" si="3"/>
        <v>0</v>
      </c>
      <c r="X5" s="33">
        <f t="shared" si="3"/>
        <v>0</v>
      </c>
      <c r="Y5" s="33">
        <f t="shared" si="3"/>
        <v>0</v>
      </c>
      <c r="Z5" s="33">
        <f t="shared" si="3"/>
        <v>0</v>
      </c>
      <c r="AA5" s="33">
        <f t="shared" si="3"/>
        <v>0</v>
      </c>
      <c r="AB5" s="33">
        <f t="shared" si="3"/>
        <v>0</v>
      </c>
      <c r="AC5" s="33">
        <f t="shared" ref="AC5:AL7" si="4">IF((AND($F5&lt;=AC$4,$G5&gt;=AC$4)),"P/L",IF((AND($I5&lt;=AC$4,$J5&gt;=AC$4)),"XO",IF((AND($K5&lt;=AC$4,$L5&gt;=AC$4)),"3",IF((AND($M5&lt;=AC$4,$N5&gt;=AC$4)),"C",IF((AND($O5&lt;=AC$4,$P5&gt;=AC$4)),"CO",IF((AND($Q5&lt;=AC$4,$R5&gt;=AC$4)),"C",0))))))</f>
        <v>0</v>
      </c>
      <c r="AD5" s="33">
        <f t="shared" si="4"/>
        <v>0</v>
      </c>
      <c r="AE5" s="33">
        <f t="shared" si="4"/>
        <v>0</v>
      </c>
      <c r="AF5" s="33">
        <f t="shared" si="4"/>
        <v>0</v>
      </c>
      <c r="AG5" s="33">
        <f t="shared" si="4"/>
        <v>0</v>
      </c>
      <c r="AH5" s="33">
        <f t="shared" si="4"/>
        <v>0</v>
      </c>
      <c r="AI5" s="33">
        <f t="shared" si="4"/>
        <v>0</v>
      </c>
      <c r="AJ5" s="33">
        <f t="shared" si="4"/>
        <v>0</v>
      </c>
      <c r="AK5" s="33">
        <f t="shared" si="4"/>
        <v>0</v>
      </c>
      <c r="AL5" s="33">
        <f t="shared" si="4"/>
        <v>0</v>
      </c>
      <c r="AM5" s="33">
        <f t="shared" ref="AM5:AV7" si="5">IF((AND($F5&lt;=AM$4,$G5&gt;=AM$4)),"P/L",IF((AND($I5&lt;=AM$4,$J5&gt;=AM$4)),"XO",IF((AND($K5&lt;=AM$4,$L5&gt;=AM$4)),"3",IF((AND($M5&lt;=AM$4,$N5&gt;=AM$4)),"C",IF((AND($O5&lt;=AM$4,$P5&gt;=AM$4)),"CO",IF((AND($Q5&lt;=AM$4,$R5&gt;=AM$4)),"C",0))))))</f>
        <v>0</v>
      </c>
      <c r="AN5" s="33">
        <f t="shared" si="5"/>
        <v>0</v>
      </c>
      <c r="AO5" s="33">
        <f t="shared" si="5"/>
        <v>0</v>
      </c>
      <c r="AP5" s="33">
        <f t="shared" si="5"/>
        <v>0</v>
      </c>
      <c r="AQ5" s="33">
        <f t="shared" si="5"/>
        <v>0</v>
      </c>
      <c r="AR5" s="33">
        <f t="shared" si="5"/>
        <v>0</v>
      </c>
      <c r="AS5" s="33">
        <f t="shared" si="5"/>
        <v>0</v>
      </c>
      <c r="AT5" s="33">
        <f t="shared" si="5"/>
        <v>0</v>
      </c>
      <c r="AU5" s="33">
        <f t="shared" si="5"/>
        <v>0</v>
      </c>
      <c r="AV5" s="33">
        <f t="shared" si="5"/>
        <v>0</v>
      </c>
      <c r="AW5" s="33">
        <f t="shared" ref="AW5:BF7" si="6">IF((AND($F5&lt;=AW$4,$G5&gt;=AW$4)),"P/L",IF((AND($I5&lt;=AW$4,$J5&gt;=AW$4)),"XO",IF((AND($K5&lt;=AW$4,$L5&gt;=AW$4)),"3",IF((AND($M5&lt;=AW$4,$N5&gt;=AW$4)),"C",IF((AND($O5&lt;=AW$4,$P5&gt;=AW$4)),"CO",IF((AND($Q5&lt;=AW$4,$R5&gt;=AW$4)),"C",0))))))</f>
        <v>0</v>
      </c>
      <c r="AX5" s="33">
        <f t="shared" si="6"/>
        <v>0</v>
      </c>
      <c r="AY5" s="33">
        <f t="shared" si="6"/>
        <v>0</v>
      </c>
      <c r="AZ5" s="33">
        <f t="shared" si="6"/>
        <v>0</v>
      </c>
      <c r="BA5" s="33">
        <f t="shared" si="6"/>
        <v>0</v>
      </c>
      <c r="BB5" s="33">
        <f t="shared" si="6"/>
        <v>0</v>
      </c>
      <c r="BC5" s="33">
        <f t="shared" si="6"/>
        <v>0</v>
      </c>
      <c r="BD5" s="33">
        <f t="shared" si="6"/>
        <v>0</v>
      </c>
      <c r="BE5" s="33">
        <f t="shared" si="6"/>
        <v>0</v>
      </c>
      <c r="BF5" s="33">
        <f t="shared" si="6"/>
        <v>0</v>
      </c>
      <c r="BG5" s="33">
        <f t="shared" ref="BG5:BP7" si="7">IF((AND($F5&lt;=BG$4,$G5&gt;=BG$4)),"P/L",IF((AND($I5&lt;=BG$4,$J5&gt;=BG$4)),"XO",IF((AND($K5&lt;=BG$4,$L5&gt;=BG$4)),"3",IF((AND($M5&lt;=BG$4,$N5&gt;=BG$4)),"C",IF((AND($O5&lt;=BG$4,$P5&gt;=BG$4)),"CO",IF((AND($Q5&lt;=BG$4,$R5&gt;=BG$4)),"C",0))))))</f>
        <v>0</v>
      </c>
      <c r="BH5" s="33">
        <f t="shared" si="7"/>
        <v>0</v>
      </c>
      <c r="BI5" s="33">
        <f t="shared" si="7"/>
        <v>0</v>
      </c>
      <c r="BJ5" s="33">
        <f t="shared" si="7"/>
        <v>0</v>
      </c>
      <c r="BK5" s="33">
        <f t="shared" si="7"/>
        <v>0</v>
      </c>
      <c r="BL5" s="33">
        <f t="shared" si="7"/>
        <v>0</v>
      </c>
      <c r="BM5" s="33">
        <f t="shared" si="7"/>
        <v>0</v>
      </c>
      <c r="BN5" s="33">
        <f t="shared" si="7"/>
        <v>0</v>
      </c>
      <c r="BO5" s="33">
        <f t="shared" si="7"/>
        <v>0</v>
      </c>
      <c r="BP5" s="33">
        <f t="shared" si="7"/>
        <v>0</v>
      </c>
      <c r="BQ5" s="33">
        <f t="shared" ref="BQ5:BZ7" si="8">IF((AND($F5&lt;=BQ$4,$G5&gt;=BQ$4)),"P/L",IF((AND($I5&lt;=BQ$4,$J5&gt;=BQ$4)),"XO",IF((AND($K5&lt;=BQ$4,$L5&gt;=BQ$4)),"3",IF((AND($M5&lt;=BQ$4,$N5&gt;=BQ$4)),"C",IF((AND($O5&lt;=BQ$4,$P5&gt;=BQ$4)),"CO",IF((AND($Q5&lt;=BQ$4,$R5&gt;=BQ$4)),"C",0))))))</f>
        <v>0</v>
      </c>
      <c r="BR5" s="33">
        <f t="shared" si="8"/>
        <v>0</v>
      </c>
      <c r="BS5" s="33">
        <f t="shared" si="8"/>
        <v>0</v>
      </c>
      <c r="BT5" s="33">
        <f t="shared" si="8"/>
        <v>0</v>
      </c>
      <c r="BU5" s="33">
        <f t="shared" si="8"/>
        <v>0</v>
      </c>
      <c r="BV5" s="33">
        <f t="shared" si="8"/>
        <v>0</v>
      </c>
      <c r="BW5" s="33">
        <f t="shared" si="8"/>
        <v>0</v>
      </c>
      <c r="BX5" s="33">
        <f t="shared" si="8"/>
        <v>0</v>
      </c>
      <c r="BY5" s="33">
        <f t="shared" si="8"/>
        <v>0</v>
      </c>
      <c r="BZ5" s="33">
        <f t="shared" si="8"/>
        <v>0</v>
      </c>
      <c r="CA5" s="33">
        <f t="shared" ref="CA5:CM7" si="9">IF((AND($F5&lt;=CA$4,$G5&gt;=CA$4)),"P/L",IF((AND($I5&lt;=CA$4,$J5&gt;=CA$4)),"XO",IF((AND($K5&lt;=CA$4,$L5&gt;=CA$4)),"3",IF((AND($M5&lt;=CA$4,$N5&gt;=CA$4)),"C",IF((AND($O5&lt;=CA$4,$P5&gt;=CA$4)),"CO",IF((AND($Q5&lt;=CA$4,$R5&gt;=CA$4)),"C",0))))))</f>
        <v>0</v>
      </c>
      <c r="CB5" s="33">
        <f t="shared" si="9"/>
        <v>0</v>
      </c>
      <c r="CC5" s="33">
        <f t="shared" si="9"/>
        <v>0</v>
      </c>
      <c r="CD5" s="33">
        <f t="shared" si="9"/>
        <v>0</v>
      </c>
      <c r="CE5" s="33">
        <f t="shared" si="9"/>
        <v>0</v>
      </c>
      <c r="CF5" s="33">
        <f t="shared" si="9"/>
        <v>0</v>
      </c>
      <c r="CG5" s="33">
        <f t="shared" si="9"/>
        <v>0</v>
      </c>
      <c r="CH5" s="33">
        <f t="shared" si="9"/>
        <v>0</v>
      </c>
      <c r="CI5" s="33">
        <f t="shared" si="9"/>
        <v>0</v>
      </c>
      <c r="CJ5" s="33">
        <f t="shared" si="9"/>
        <v>0</v>
      </c>
      <c r="CK5" s="33">
        <f t="shared" si="9"/>
        <v>0</v>
      </c>
      <c r="CL5" s="33">
        <f t="shared" si="9"/>
        <v>0</v>
      </c>
      <c r="CM5" s="33">
        <f t="shared" si="9"/>
        <v>0</v>
      </c>
    </row>
    <row r="6" spans="1:91" s="2" customFormat="1" x14ac:dyDescent="0.25">
      <c r="A6" s="57" t="s">
        <v>38</v>
      </c>
      <c r="B6" s="55" t="s">
        <v>38</v>
      </c>
      <c r="C6" s="31">
        <v>17</v>
      </c>
      <c r="D6" s="31">
        <v>16</v>
      </c>
      <c r="E6" s="31">
        <v>2</v>
      </c>
      <c r="F6" s="32"/>
      <c r="G6" s="32"/>
      <c r="H6" s="33">
        <f>G6-F6</f>
        <v>0</v>
      </c>
      <c r="I6" s="36">
        <v>46053</v>
      </c>
      <c r="J6" s="36">
        <f>IF(I6="",0,DATE(YEAR(I6),MONTH(I6)+C6,DAY(I6)))</f>
        <v>46054</v>
      </c>
      <c r="K6" s="36">
        <f>IF(J6="","",(DATE(YEAR(J6),MONTH(J6)+1,DAY(J6))))</f>
        <v>46082</v>
      </c>
      <c r="L6" s="36">
        <f>IF(K6="","",(DATE(YEAR(K6),MONTH(K6)+E6,DAY(K6))))</f>
        <v>46143</v>
      </c>
      <c r="M6" s="56">
        <f>IF(O6="","",DATE(YEAR(O6), MONTH(O6)-1,DAY(O6)))</f>
        <v>46174</v>
      </c>
      <c r="N6" s="56">
        <f>IF(O6="","",DATE(YEAR(M6),MONTH(M6),DAY(M6)))</f>
        <v>46174</v>
      </c>
      <c r="O6" s="32">
        <f>IF(L6="","",(DATE(YEAR(L6),MONTH(L6)+2,DAY(L6))))</f>
        <v>46204</v>
      </c>
      <c r="P6" s="32">
        <f>IF(O6="","",(DATE(YEAR(O6),MONTH(O6)+D6,DAY(O6))))</f>
        <v>46692</v>
      </c>
      <c r="Q6" s="32">
        <f>IF(P6="","",DATE(YEAR(P6), MONTH(P6)+1,DAY(P6)))</f>
        <v>46722</v>
      </c>
      <c r="R6" s="32">
        <f>IF(P6="","",DATE(YEAR(Q6),MONTH(Q6),DAY(Q6)))</f>
        <v>46722</v>
      </c>
      <c r="S6" s="33" t="str">
        <f t="shared" ref="S6:AX6" si="10">IF((AND($F6&lt;=S$10,$G6&gt;=S$10)),"P/L",IF((AND($I6&lt;=S$10,$J6&gt;=S$10)),"XO",IF((AND($K6&lt;=S$10,$L6&gt;=S$10)),"3",IF((AND($M6&lt;=S$10,$N6&gt;=S$10)),"C",IF((AND($O6&lt;=S$10,$P6&gt;=S$10)),"CO",IF((AND($Q6&lt;=S$10,$R6&gt;=S$10)),"C",0))))))</f>
        <v>XO</v>
      </c>
      <c r="T6" s="33" t="str">
        <f t="shared" si="10"/>
        <v>3</v>
      </c>
      <c r="U6" s="33" t="str">
        <f t="shared" si="10"/>
        <v>3</v>
      </c>
      <c r="V6" s="33" t="str">
        <f t="shared" si="10"/>
        <v>3</v>
      </c>
      <c r="W6" s="33" t="str">
        <f t="shared" si="10"/>
        <v>C</v>
      </c>
      <c r="X6" s="33" t="str">
        <f t="shared" si="10"/>
        <v>CO</v>
      </c>
      <c r="Y6" s="33" t="str">
        <f t="shared" si="10"/>
        <v>CO</v>
      </c>
      <c r="Z6" s="33" t="str">
        <f t="shared" si="10"/>
        <v>CO</v>
      </c>
      <c r="AA6" s="33" t="str">
        <f t="shared" si="10"/>
        <v>CO</v>
      </c>
      <c r="AB6" s="33" t="str">
        <f t="shared" si="10"/>
        <v>CO</v>
      </c>
      <c r="AC6" s="33" t="str">
        <f t="shared" si="10"/>
        <v>CO</v>
      </c>
      <c r="AD6" s="33" t="str">
        <f t="shared" si="10"/>
        <v>CO</v>
      </c>
      <c r="AE6" s="33" t="str">
        <f t="shared" si="10"/>
        <v>CO</v>
      </c>
      <c r="AF6" s="33" t="str">
        <f t="shared" si="10"/>
        <v>CO</v>
      </c>
      <c r="AG6" s="33" t="str">
        <f t="shared" si="10"/>
        <v>CO</v>
      </c>
      <c r="AH6" s="33" t="str">
        <f t="shared" si="10"/>
        <v>CO</v>
      </c>
      <c r="AI6" s="33" t="str">
        <f t="shared" si="10"/>
        <v>CO</v>
      </c>
      <c r="AJ6" s="33" t="str">
        <f t="shared" si="10"/>
        <v>CO</v>
      </c>
      <c r="AK6" s="33" t="str">
        <f t="shared" si="10"/>
        <v>CO</v>
      </c>
      <c r="AL6" s="33" t="str">
        <f t="shared" si="10"/>
        <v>CO</v>
      </c>
      <c r="AM6" s="33" t="str">
        <f t="shared" si="10"/>
        <v>CO</v>
      </c>
      <c r="AN6" s="33" t="str">
        <f t="shared" si="10"/>
        <v>CO</v>
      </c>
      <c r="AO6" s="33" t="str">
        <f t="shared" si="10"/>
        <v>C</v>
      </c>
      <c r="AP6" s="33">
        <f t="shared" si="10"/>
        <v>0</v>
      </c>
      <c r="AQ6" s="33">
        <f t="shared" si="10"/>
        <v>0</v>
      </c>
      <c r="AR6" s="33">
        <f t="shared" si="10"/>
        <v>0</v>
      </c>
      <c r="AS6" s="33">
        <f t="shared" si="10"/>
        <v>0</v>
      </c>
      <c r="AT6" s="33">
        <f t="shared" si="10"/>
        <v>0</v>
      </c>
      <c r="AU6" s="33">
        <f t="shared" si="10"/>
        <v>0</v>
      </c>
      <c r="AV6" s="33">
        <f t="shared" si="10"/>
        <v>0</v>
      </c>
      <c r="AW6" s="33">
        <f t="shared" si="10"/>
        <v>0</v>
      </c>
      <c r="AX6" s="33">
        <f t="shared" si="10"/>
        <v>0</v>
      </c>
      <c r="AY6" s="33">
        <f t="shared" ref="AY6:CD6" si="11">IF((AND($F6&lt;=AY$10,$G6&gt;=AY$10)),"P/L",IF((AND($I6&lt;=AY$10,$J6&gt;=AY$10)),"XO",IF((AND($K6&lt;=AY$10,$L6&gt;=AY$10)),"3",IF((AND($M6&lt;=AY$10,$N6&gt;=AY$10)),"C",IF((AND($O6&lt;=AY$10,$P6&gt;=AY$10)),"CO",IF((AND($Q6&lt;=AY$10,$R6&gt;=AY$10)),"C",0))))))</f>
        <v>0</v>
      </c>
      <c r="AZ6" s="33">
        <f t="shared" si="11"/>
        <v>0</v>
      </c>
      <c r="BA6" s="33">
        <f t="shared" si="11"/>
        <v>0</v>
      </c>
      <c r="BB6" s="33">
        <f t="shared" si="11"/>
        <v>0</v>
      </c>
      <c r="BC6" s="33">
        <f t="shared" si="11"/>
        <v>0</v>
      </c>
      <c r="BD6" s="33">
        <f t="shared" si="11"/>
        <v>0</v>
      </c>
      <c r="BE6" s="33">
        <f t="shared" si="11"/>
        <v>0</v>
      </c>
      <c r="BF6" s="33">
        <f t="shared" si="11"/>
        <v>0</v>
      </c>
      <c r="BG6" s="33">
        <f t="shared" si="11"/>
        <v>0</v>
      </c>
      <c r="BH6" s="33">
        <f t="shared" si="11"/>
        <v>0</v>
      </c>
      <c r="BI6" s="33">
        <f t="shared" si="11"/>
        <v>0</v>
      </c>
      <c r="BJ6" s="33">
        <f t="shared" si="11"/>
        <v>0</v>
      </c>
      <c r="BK6" s="33">
        <f t="shared" si="11"/>
        <v>0</v>
      </c>
      <c r="BL6" s="33">
        <f t="shared" si="11"/>
        <v>0</v>
      </c>
      <c r="BM6" s="33">
        <f t="shared" si="11"/>
        <v>0</v>
      </c>
      <c r="BN6" s="33">
        <f t="shared" si="11"/>
        <v>0</v>
      </c>
      <c r="BO6" s="33">
        <f t="shared" si="11"/>
        <v>0</v>
      </c>
      <c r="BP6" s="33">
        <f t="shared" si="11"/>
        <v>0</v>
      </c>
      <c r="BQ6" s="33">
        <f t="shared" si="11"/>
        <v>0</v>
      </c>
      <c r="BR6" s="33">
        <f t="shared" si="11"/>
        <v>0</v>
      </c>
      <c r="BS6" s="33">
        <f t="shared" si="11"/>
        <v>0</v>
      </c>
      <c r="BT6" s="33">
        <f t="shared" si="11"/>
        <v>0</v>
      </c>
      <c r="BU6" s="33">
        <f t="shared" si="11"/>
        <v>0</v>
      </c>
      <c r="BV6" s="33">
        <f t="shared" si="11"/>
        <v>0</v>
      </c>
      <c r="BW6" s="33">
        <f t="shared" si="11"/>
        <v>0</v>
      </c>
      <c r="BX6" s="33">
        <f t="shared" si="11"/>
        <v>0</v>
      </c>
      <c r="BY6" s="33">
        <f t="shared" si="11"/>
        <v>0</v>
      </c>
      <c r="BZ6" s="33">
        <f t="shared" si="11"/>
        <v>0</v>
      </c>
      <c r="CA6" s="33">
        <f t="shared" si="11"/>
        <v>0</v>
      </c>
      <c r="CB6" s="33">
        <f t="shared" si="11"/>
        <v>0</v>
      </c>
      <c r="CC6" s="33">
        <f t="shared" si="11"/>
        <v>0</v>
      </c>
      <c r="CD6" s="33">
        <f t="shared" si="11"/>
        <v>0</v>
      </c>
      <c r="CE6" s="33">
        <f t="shared" ref="CE6:CM6" si="12">IF((AND($F6&lt;=CE$10,$G6&gt;=CE$10)),"P/L",IF((AND($I6&lt;=CE$10,$J6&gt;=CE$10)),"XO",IF((AND($K6&lt;=CE$10,$L6&gt;=CE$10)),"3",IF((AND($M6&lt;=CE$10,$N6&gt;=CE$10)),"C",IF((AND($O6&lt;=CE$10,$P6&gt;=CE$10)),"CO",IF((AND($Q6&lt;=CE$10,$R6&gt;=CE$10)),"C",0))))))</f>
        <v>0</v>
      </c>
      <c r="CF6" s="33">
        <f t="shared" si="12"/>
        <v>0</v>
      </c>
      <c r="CG6" s="33">
        <f t="shared" si="12"/>
        <v>0</v>
      </c>
      <c r="CH6" s="33">
        <f t="shared" si="12"/>
        <v>0</v>
      </c>
      <c r="CI6" s="33">
        <f t="shared" si="12"/>
        <v>0</v>
      </c>
      <c r="CJ6" s="33">
        <f t="shared" si="12"/>
        <v>0</v>
      </c>
      <c r="CK6" s="33">
        <f t="shared" si="12"/>
        <v>0</v>
      </c>
      <c r="CL6" s="33">
        <f t="shared" si="12"/>
        <v>0</v>
      </c>
      <c r="CM6" s="33">
        <f t="shared" si="12"/>
        <v>0</v>
      </c>
    </row>
    <row r="7" hidden="1" spans="1:91" s="2" customFormat="1" x14ac:dyDescent="0.25">
      <c r="A7" s="58" t="s">
        <v>39</v>
      </c>
      <c r="B7" s="55" t="s">
        <v>40</v>
      </c>
      <c r="C7" s="31">
        <v>17</v>
      </c>
      <c r="D7" s="31">
        <v>16</v>
      </c>
      <c r="E7" s="31">
        <v>1</v>
      </c>
      <c r="F7" s="39"/>
      <c r="G7" s="39"/>
      <c r="H7" s="33">
        <f>G7-F7</f>
        <v>0</v>
      </c>
      <c r="I7" s="34" t="s">
        <v>41</v>
      </c>
      <c r="J7" s="37">
        <f>IF(I7="",0,DATE(YEAR(I7),MONTH(I7)+C7,DAY(I7)))</f>
        <v>46083</v>
      </c>
      <c r="K7" s="32">
        <f>IF(J7="","",(DATE(YEAR(J7),MONTH(J7)+1,DAY(J7))))</f>
        <v>46114</v>
      </c>
      <c r="L7" s="32">
        <f>IF(K7="","",(DATE(YEAR(K7),MONTH(K7)+E7,DAY(K7))))</f>
        <v>46144</v>
      </c>
      <c r="M7" s="37">
        <f>IF(O7="","",DATE(YEAR(O7), MONTH(O7)-1,DAY(O7)))</f>
        <v>46175</v>
      </c>
      <c r="N7" s="37">
        <f>IF(O7="","",DATE(YEAR(M7),MONTH(M7),DAY(M7)))</f>
        <v>46175</v>
      </c>
      <c r="O7" s="32">
        <f>IF(L7="","",(DATE(YEAR(L7),MONTH(L7)+2,DAY(L7))))</f>
        <v>46205</v>
      </c>
      <c r="P7" s="32">
        <f>IF(O7="","",(DATE(YEAR(O7),MONTH(O7)+D7,DAY(O7))))</f>
        <v>46693</v>
      </c>
      <c r="Q7" s="32">
        <f>IF(P7="","",DATE(YEAR(P7), MONTH(P7)+1,DAY(P7)))</f>
        <v>46723</v>
      </c>
      <c r="R7" s="32">
        <f>IF(P7="","",DATE(YEAR(Q7),MONTH(Q7),DAY(Q7)))</f>
        <v>46723</v>
      </c>
      <c r="S7" s="33" t="str">
        <f t="shared" si="3"/>
        <v>XO</v>
      </c>
      <c r="T7" s="33" t="str">
        <f t="shared" si="3"/>
        <v>XO</v>
      </c>
      <c r="U7" s="33">
        <f t="shared" si="3"/>
        <v>0</v>
      </c>
      <c r="V7" s="33" t="str">
        <f t="shared" si="3"/>
        <v>3</v>
      </c>
      <c r="W7" s="33">
        <f t="shared" si="3"/>
        <v>0</v>
      </c>
      <c r="X7" s="33">
        <f t="shared" si="3"/>
        <v>0</v>
      </c>
      <c r="Y7" s="33" t="str">
        <f t="shared" si="3"/>
        <v>CO</v>
      </c>
      <c r="Z7" s="33" t="str">
        <f t="shared" si="3"/>
        <v>CO</v>
      </c>
      <c r="AA7" s="33" t="str">
        <f t="shared" si="3"/>
        <v>CO</v>
      </c>
      <c r="AB7" s="33" t="str">
        <f t="shared" si="3"/>
        <v>CO</v>
      </c>
      <c r="AC7" s="33" t="str">
        <f t="shared" si="4"/>
        <v>CO</v>
      </c>
      <c r="AD7" s="33" t="str">
        <f t="shared" si="4"/>
        <v>CO</v>
      </c>
      <c r="AE7" s="33" t="str">
        <f t="shared" si="4"/>
        <v>CO</v>
      </c>
      <c r="AF7" s="33" t="str">
        <f t="shared" si="4"/>
        <v>CO</v>
      </c>
      <c r="AG7" s="33" t="str">
        <f t="shared" si="4"/>
        <v>CO</v>
      </c>
      <c r="AH7" s="33" t="str">
        <f t="shared" si="4"/>
        <v>CO</v>
      </c>
      <c r="AI7" s="33" t="str">
        <f t="shared" si="4"/>
        <v>CO</v>
      </c>
      <c r="AJ7" s="33" t="str">
        <f t="shared" si="4"/>
        <v>CO</v>
      </c>
      <c r="AK7" s="33" t="str">
        <f t="shared" si="4"/>
        <v>CO</v>
      </c>
      <c r="AL7" s="33" t="str">
        <f t="shared" si="4"/>
        <v>CO</v>
      </c>
      <c r="AM7" s="33" t="str">
        <f t="shared" si="5"/>
        <v>CO</v>
      </c>
      <c r="AN7" s="33" t="str">
        <f t="shared" si="5"/>
        <v>CO</v>
      </c>
      <c r="AO7" s="33">
        <f t="shared" si="5"/>
        <v>0</v>
      </c>
      <c r="AP7" s="33">
        <f t="shared" si="5"/>
        <v>0</v>
      </c>
      <c r="AQ7" s="33">
        <f t="shared" si="5"/>
        <v>0</v>
      </c>
      <c r="AR7" s="33">
        <f t="shared" si="5"/>
        <v>0</v>
      </c>
      <c r="AS7" s="33">
        <f t="shared" si="5"/>
        <v>0</v>
      </c>
      <c r="AT7" s="33">
        <f t="shared" si="5"/>
        <v>0</v>
      </c>
      <c r="AU7" s="33">
        <f t="shared" si="5"/>
        <v>0</v>
      </c>
      <c r="AV7" s="33">
        <f t="shared" si="5"/>
        <v>0</v>
      </c>
      <c r="AW7" s="33">
        <f t="shared" si="6"/>
        <v>0</v>
      </c>
      <c r="AX7" s="33">
        <f t="shared" si="6"/>
        <v>0</v>
      </c>
      <c r="AY7" s="33">
        <f t="shared" si="6"/>
        <v>0</v>
      </c>
      <c r="AZ7" s="33">
        <f t="shared" si="6"/>
        <v>0</v>
      </c>
      <c r="BA7" s="33">
        <f t="shared" si="6"/>
        <v>0</v>
      </c>
      <c r="BB7" s="33">
        <f t="shared" si="6"/>
        <v>0</v>
      </c>
      <c r="BC7" s="33">
        <f t="shared" si="6"/>
        <v>0</v>
      </c>
      <c r="BD7" s="33">
        <f t="shared" si="6"/>
        <v>0</v>
      </c>
      <c r="BE7" s="33">
        <f t="shared" si="6"/>
        <v>0</v>
      </c>
      <c r="BF7" s="33">
        <f t="shared" si="6"/>
        <v>0</v>
      </c>
      <c r="BG7" s="33">
        <f t="shared" si="7"/>
        <v>0</v>
      </c>
      <c r="BH7" s="33">
        <f t="shared" si="7"/>
        <v>0</v>
      </c>
      <c r="BI7" s="33">
        <f t="shared" si="7"/>
        <v>0</v>
      </c>
      <c r="BJ7" s="33">
        <f t="shared" si="7"/>
        <v>0</v>
      </c>
      <c r="BK7" s="33">
        <f t="shared" si="7"/>
        <v>0</v>
      </c>
      <c r="BL7" s="33">
        <f t="shared" si="7"/>
        <v>0</v>
      </c>
      <c r="BM7" s="33">
        <f t="shared" si="7"/>
        <v>0</v>
      </c>
      <c r="BN7" s="33">
        <f t="shared" si="7"/>
        <v>0</v>
      </c>
      <c r="BO7" s="33">
        <f t="shared" si="7"/>
        <v>0</v>
      </c>
      <c r="BP7" s="33">
        <f t="shared" si="7"/>
        <v>0</v>
      </c>
      <c r="BQ7" s="33">
        <f t="shared" si="8"/>
        <v>0</v>
      </c>
      <c r="BR7" s="33">
        <f t="shared" si="8"/>
        <v>0</v>
      </c>
      <c r="BS7" s="33">
        <f t="shared" si="8"/>
        <v>0</v>
      </c>
      <c r="BT7" s="33">
        <f t="shared" si="8"/>
        <v>0</v>
      </c>
      <c r="BU7" s="33">
        <f t="shared" si="8"/>
        <v>0</v>
      </c>
      <c r="BV7" s="33">
        <f t="shared" si="8"/>
        <v>0</v>
      </c>
      <c r="BW7" s="33">
        <f t="shared" si="8"/>
        <v>0</v>
      </c>
      <c r="BX7" s="33">
        <f t="shared" si="8"/>
        <v>0</v>
      </c>
      <c r="BY7" s="33">
        <f t="shared" si="8"/>
        <v>0</v>
      </c>
      <c r="BZ7" s="33">
        <f t="shared" si="8"/>
        <v>0</v>
      </c>
      <c r="CA7" s="33">
        <f t="shared" si="9"/>
        <v>0</v>
      </c>
      <c r="CB7" s="33">
        <f t="shared" si="9"/>
        <v>0</v>
      </c>
      <c r="CC7" s="33">
        <f t="shared" si="9"/>
        <v>0</v>
      </c>
      <c r="CD7" s="33">
        <f t="shared" si="9"/>
        <v>0</v>
      </c>
      <c r="CE7" s="33">
        <f t="shared" si="9"/>
        <v>0</v>
      </c>
      <c r="CF7" s="33">
        <f t="shared" si="9"/>
        <v>0</v>
      </c>
      <c r="CG7" s="33">
        <f t="shared" si="9"/>
        <v>0</v>
      </c>
      <c r="CH7" s="33">
        <f t="shared" si="9"/>
        <v>0</v>
      </c>
      <c r="CI7" s="33">
        <f t="shared" si="9"/>
        <v>0</v>
      </c>
      <c r="CJ7" s="33">
        <f t="shared" si="9"/>
        <v>0</v>
      </c>
      <c r="CK7" s="33">
        <f t="shared" si="9"/>
        <v>0</v>
      </c>
      <c r="CL7" s="33">
        <f t="shared" si="9"/>
        <v>0</v>
      </c>
      <c r="CM7" s="33">
        <f t="shared" si="9"/>
        <v>0</v>
      </c>
    </row>
    <row r="8" spans="1:91" s="2" customFormat="1" x14ac:dyDescent="0.25">
      <c r="A8" s="57" t="s">
        <v>40</v>
      </c>
      <c r="B8" s="55" t="s">
        <v>6</v>
      </c>
      <c r="C8" s="31">
        <v>17</v>
      </c>
      <c r="D8" s="31">
        <v>16</v>
      </c>
      <c r="E8" s="31" t="s">
        <v>42</v>
      </c>
      <c r="F8" s="39"/>
      <c r="G8" s="39"/>
      <c r="H8" s="33"/>
      <c r="I8" s="36">
        <v>46143</v>
      </c>
      <c r="J8" s="37">
        <f>IF(I8="",0,DATE(YEAR(I8),MONTH(I8)+C8,DAY(I8)))</f>
        <v>46661</v>
      </c>
      <c r="K8" s="32">
        <f>IF(J8="","",(DATE(YEAR(J8),MONTH(J8)+1,DAY(J8))))</f>
        <v>46692</v>
      </c>
      <c r="L8" s="32">
        <f>IF(K8="","",(DATE(YEAR(K8),MONTH(K8)+E8,DAY(K8))))</f>
        <v>46722</v>
      </c>
      <c r="M8" s="37">
        <f>IF(O8="","",DATE(YEAR(O8), MONTH(O8)-1,DAY(O8)))</f>
        <v>46753</v>
      </c>
      <c r="N8" s="37">
        <f>IF(O8="","",DATE(YEAR(M8),MONTH(M8),DAY(M8)))</f>
        <v>46753</v>
      </c>
      <c r="O8" s="32">
        <f>IF(L8="","",(DATE(YEAR(L8),MONTH(L8)+2,DAY(L8))))</f>
        <v>46784</v>
      </c>
      <c r="P8" s="32">
        <f>IF(O8="","",(DATE(YEAR(O8),MONTH(O8)+D8,DAY(O8))))</f>
        <v>47270</v>
      </c>
      <c r="Q8" s="32">
        <f>IF(P8="","",DATE(YEAR(P8), MONTH(P8)+1,DAY(P8)))</f>
        <v>47300</v>
      </c>
      <c r="R8" s="32">
        <f>IF(P8="","",DATE(YEAR(Q8),MONTH(Q8),DAY(Q8)))</f>
        <v>47300</v>
      </c>
      <c r="S8" s="33">
        <f>IF((AND($F8&lt;=Everett!S$4,$G8&gt;=Everett!S$4)),"P/L",IF((AND($I8&lt;=Everett!S$4,$J8&gt;=Everett!S$4)),"XO",IF((AND($K8&lt;=Everett!S$4,$L8&gt;=Everett!S$4)),"3",IF((AND($M8&lt;=Everett!S$4,$N8&gt;=Everett!S$4)),"C",IF((AND($O8&lt;=Everett!S$4,$P8&gt;=Everett!S$4)),"CO",IF((AND($Q8&lt;=Everett!S$4,$R8&gt;=Everett!S$4)),"C",0))))))</f>
        <v>0</v>
      </c>
      <c r="T8" s="33">
        <f>IF((AND($F8&lt;=Everett!T$4,$G8&gt;=Everett!T$4)),"P/L",IF((AND($I8&lt;=Everett!T$4,$J8&gt;=Everett!T$4)),"XO",IF((AND($K8&lt;=Everett!T$4,$L8&gt;=Everett!T$4)),"3",IF((AND($M8&lt;=Everett!T$4,$N8&gt;=Everett!T$4)),"C",IF((AND($O8&lt;=Everett!T$4,$P8&gt;=Everett!T$4)),"CO",IF((AND($Q8&lt;=Everett!T$4,$R8&gt;=Everett!T$4)),"C",0))))))</f>
        <v>0</v>
      </c>
      <c r="U8" s="33">
        <f>IF((AND($F8&lt;=Everett!U$4,$G8&gt;=Everett!U$4)),"P/L",IF((AND($I8&lt;=Everett!U$4,$J8&gt;=Everett!U$4)),"XO",IF((AND($K8&lt;=Everett!U$4,$L8&gt;=Everett!U$4)),"3",IF((AND($M8&lt;=Everett!U$4,$N8&gt;=Everett!U$4)),"C",IF((AND($O8&lt;=Everett!U$4,$P8&gt;=Everett!U$4)),"CO",IF((AND($Q8&lt;=Everett!U$4,$R8&gt;=Everett!U$4)),"C",0))))))</f>
        <v>0</v>
      </c>
      <c r="V8" s="33" t="str">
        <f>IF((AND($F8&lt;=Everett!V$4,$G8&gt;=Everett!V$4)),"P/L",IF((AND($I8&lt;=Everett!V$4,$J8&gt;=Everett!V$4)),"XO",IF((AND($K8&lt;=Everett!V$4,$L8&gt;=Everett!V$4)),"3",IF((AND($M8&lt;=Everett!V$4,$N8&gt;=Everett!V$4)),"C",IF((AND($O8&lt;=Everett!V$4,$P8&gt;=Everett!V$4)),"CO",IF((AND($Q8&lt;=Everett!V$4,$R8&gt;=Everett!V$4)),"C",0))))))</f>
        <v>XO</v>
      </c>
      <c r="W8" s="33" t="str">
        <f>IF((AND($F8&lt;=Everett!W$4,$G8&gt;=Everett!W$4)),"P/L",IF((AND($I8&lt;=Everett!W$4,$J8&gt;=Everett!W$4)),"XO",IF((AND($K8&lt;=Everett!W$4,$L8&gt;=Everett!W$4)),"3",IF((AND($M8&lt;=Everett!W$4,$N8&gt;=Everett!W$4)),"C",IF((AND($O8&lt;=Everett!W$4,$P8&gt;=Everett!W$4)),"CO",IF((AND($Q8&lt;=Everett!W$4,$R8&gt;=Everett!W$4)),"C",0))))))</f>
        <v>XO</v>
      </c>
      <c r="X8" s="33" t="str">
        <f>IF((AND($F8&lt;=Everett!X$4,$G8&gt;=Everett!X$4)),"P/L",IF((AND($I8&lt;=Everett!X$4,$J8&gt;=Everett!X$4)),"XO",IF((AND($K8&lt;=Everett!X$4,$L8&gt;=Everett!X$4)),"3",IF((AND($M8&lt;=Everett!X$4,$N8&gt;=Everett!X$4)),"C",IF((AND($O8&lt;=Everett!X$4,$P8&gt;=Everett!X$4)),"CO",IF((AND($Q8&lt;=Everett!X$4,$R8&gt;=Everett!X$4)),"C",0))))))</f>
        <v>XO</v>
      </c>
      <c r="Y8" s="33" t="str">
        <f>IF((AND($F8&lt;=Everett!Y$4,$G8&gt;=Everett!Y$4)),"P/L",IF((AND($I8&lt;=Everett!Y$4,$J8&gt;=Everett!Y$4)),"XO",IF((AND($K8&lt;=Everett!Y$4,$L8&gt;=Everett!Y$4)),"3",IF((AND($M8&lt;=Everett!Y$4,$N8&gt;=Everett!Y$4)),"C",IF((AND($O8&lt;=Everett!Y$4,$P8&gt;=Everett!Y$4)),"CO",IF((AND($Q8&lt;=Everett!Y$4,$R8&gt;=Everett!Y$4)),"C",0))))))</f>
        <v>XO</v>
      </c>
      <c r="Z8" s="33" t="str">
        <f>IF((AND($F8&lt;=Everett!Z$4,$G8&gt;=Everett!Z$4)),"P/L",IF((AND($I8&lt;=Everett!Z$4,$J8&gt;=Everett!Z$4)),"XO",IF((AND($K8&lt;=Everett!Z$4,$L8&gt;=Everett!Z$4)),"3",IF((AND($M8&lt;=Everett!Z$4,$N8&gt;=Everett!Z$4)),"C",IF((AND($O8&lt;=Everett!Z$4,$P8&gt;=Everett!Z$4)),"CO",IF((AND($Q8&lt;=Everett!Z$4,$R8&gt;=Everett!Z$4)),"C",0))))))</f>
        <v>XO</v>
      </c>
      <c r="AA8" s="33" t="str">
        <f>IF((AND($F8&lt;=Everett!AA$4,$G8&gt;=Everett!AA$4)),"P/L",IF((AND($I8&lt;=Everett!AA$4,$J8&gt;=Everett!AA$4)),"XO",IF((AND($K8&lt;=Everett!AA$4,$L8&gt;=Everett!AA$4)),"3",IF((AND($M8&lt;=Everett!AA$4,$N8&gt;=Everett!AA$4)),"C",IF((AND($O8&lt;=Everett!AA$4,$P8&gt;=Everett!AA$4)),"CO",IF((AND($Q8&lt;=Everett!AA$4,$R8&gt;=Everett!AA$4)),"C",0))))))</f>
        <v>XO</v>
      </c>
      <c r="AB8" s="33" t="str">
        <f>IF((AND($F8&lt;=Everett!AB$4,$G8&gt;=Everett!AB$4)),"P/L",IF((AND($I8&lt;=Everett!AB$4,$J8&gt;=Everett!AB$4)),"XO",IF((AND($K8&lt;=Everett!AB$4,$L8&gt;=Everett!AB$4)),"3",IF((AND($M8&lt;=Everett!AB$4,$N8&gt;=Everett!AB$4)),"C",IF((AND($O8&lt;=Everett!AB$4,$P8&gt;=Everett!AB$4)),"CO",IF((AND($Q8&lt;=Everett!AB$4,$R8&gt;=Everett!AB$4)),"C",0))))))</f>
        <v>XO</v>
      </c>
      <c r="AC8" s="33" t="str">
        <f>IF((AND($F8&lt;=Everett!AC$4,$G8&gt;=Everett!AC$4)),"P/L",IF((AND($I8&lt;=Everett!AC$4,$J8&gt;=Everett!AC$4)),"XO",IF((AND($K8&lt;=Everett!AC$4,$L8&gt;=Everett!AC$4)),"3",IF((AND($M8&lt;=Everett!AC$4,$N8&gt;=Everett!AC$4)),"C",IF((AND($O8&lt;=Everett!AC$4,$P8&gt;=Everett!AC$4)),"CO",IF((AND($Q8&lt;=Everett!AC$4,$R8&gt;=Everett!AC$4)),"C",0))))))</f>
        <v>XO</v>
      </c>
      <c r="AD8" s="33" t="str">
        <f>IF((AND($F8&lt;=Everett!AD$4,$G8&gt;=Everett!AD$4)),"P/L",IF((AND($I8&lt;=Everett!AD$4,$J8&gt;=Everett!AD$4)),"XO",IF((AND($K8&lt;=Everett!AD$4,$L8&gt;=Everett!AD$4)),"3",IF((AND($M8&lt;=Everett!AD$4,$N8&gt;=Everett!AD$4)),"C",IF((AND($O8&lt;=Everett!AD$4,$P8&gt;=Everett!AD$4)),"CO",IF((AND($Q8&lt;=Everett!AD$4,$R8&gt;=Everett!AD$4)),"C",0))))))</f>
        <v>XO</v>
      </c>
      <c r="AE8" s="33" t="str">
        <f>IF((AND($F8&lt;=Everett!AE$4,$G8&gt;=Everett!AE$4)),"P/L",IF((AND($I8&lt;=Everett!AE$4,$J8&gt;=Everett!AE$4)),"XO",IF((AND($K8&lt;=Everett!AE$4,$L8&gt;=Everett!AE$4)),"3",IF((AND($M8&lt;=Everett!AE$4,$N8&gt;=Everett!AE$4)),"C",IF((AND($O8&lt;=Everett!AE$4,$P8&gt;=Everett!AE$4)),"CO",IF((AND($Q8&lt;=Everett!AE$4,$R8&gt;=Everett!AE$4)),"C",0))))))</f>
        <v>XO</v>
      </c>
      <c r="AF8" s="33" t="str">
        <f>IF((AND($F8&lt;=Everett!AF$4,$G8&gt;=Everett!AF$4)),"P/L",IF((AND($I8&lt;=Everett!AF$4,$J8&gt;=Everett!AF$4)),"XO",IF((AND($K8&lt;=Everett!AF$4,$L8&gt;=Everett!AF$4)),"3",IF((AND($M8&lt;=Everett!AF$4,$N8&gt;=Everett!AF$4)),"C",IF((AND($O8&lt;=Everett!AF$4,$P8&gt;=Everett!AF$4)),"CO",IF((AND($Q8&lt;=Everett!AF$4,$R8&gt;=Everett!AF$4)),"C",0))))))</f>
        <v>XO</v>
      </c>
      <c r="AG8" s="33" t="str">
        <f>IF((AND($F8&lt;=Everett!AG$4,$G8&gt;=Everett!AG$4)),"P/L",IF((AND($I8&lt;=Everett!AG$4,$J8&gt;=Everett!AG$4)),"XO",IF((AND($K8&lt;=Everett!AG$4,$L8&gt;=Everett!AG$4)),"3",IF((AND($M8&lt;=Everett!AG$4,$N8&gt;=Everett!AG$4)),"C",IF((AND($O8&lt;=Everett!AG$4,$P8&gt;=Everett!AG$4)),"CO",IF((AND($Q8&lt;=Everett!AG$4,$R8&gt;=Everett!AG$4)),"C",0))))))</f>
        <v>XO</v>
      </c>
      <c r="AH8" s="33" t="str">
        <f>IF((AND($F8&lt;=Everett!AH$4,$G8&gt;=Everett!AH$4)),"P/L",IF((AND($I8&lt;=Everett!AH$4,$J8&gt;=Everett!AH$4)),"XO",IF((AND($K8&lt;=Everett!AH$4,$L8&gt;=Everett!AH$4)),"3",IF((AND($M8&lt;=Everett!AH$4,$N8&gt;=Everett!AH$4)),"C",IF((AND($O8&lt;=Everett!AH$4,$P8&gt;=Everett!AH$4)),"CO",IF((AND($Q8&lt;=Everett!AH$4,$R8&gt;=Everett!AH$4)),"C",0))))))</f>
        <v>XO</v>
      </c>
      <c r="AI8" s="33" t="str">
        <f>IF((AND($F8&lt;=Everett!AI$4,$G8&gt;=Everett!AI$4)),"P/L",IF((AND($I8&lt;=Everett!AI$4,$J8&gt;=Everett!AI$4)),"XO",IF((AND($K8&lt;=Everett!AI$4,$L8&gt;=Everett!AI$4)),"3",IF((AND($M8&lt;=Everett!AI$4,$N8&gt;=Everett!AI$4)),"C",IF((AND($O8&lt;=Everett!AI$4,$P8&gt;=Everett!AI$4)),"CO",IF((AND($Q8&lt;=Everett!AI$4,$R8&gt;=Everett!AI$4)),"C",0))))))</f>
        <v>XO</v>
      </c>
      <c r="AJ8" s="33" t="str">
        <f>IF((AND($F8&lt;=Everett!AJ$4,$G8&gt;=Everett!AJ$4)),"P/L",IF((AND($I8&lt;=Everett!AJ$4,$J8&gt;=Everett!AJ$4)),"XO",IF((AND($K8&lt;=Everett!AJ$4,$L8&gt;=Everett!AJ$4)),"3",IF((AND($M8&lt;=Everett!AJ$4,$N8&gt;=Everett!AJ$4)),"C",IF((AND($O8&lt;=Everett!AJ$4,$P8&gt;=Everett!AJ$4)),"CO",IF((AND($Q8&lt;=Everett!AJ$4,$R8&gt;=Everett!AJ$4)),"C",0))))))</f>
        <v>XO</v>
      </c>
      <c r="AK8" s="33" t="str">
        <f>IF((AND($F8&lt;=Everett!AK$4,$G8&gt;=Everett!AK$4)),"P/L",IF((AND($I8&lt;=Everett!AK$4,$J8&gt;=Everett!AK$4)),"XO",IF((AND($K8&lt;=Everett!AK$4,$L8&gt;=Everett!AK$4)),"3",IF((AND($M8&lt;=Everett!AK$4,$N8&gt;=Everett!AK$4)),"C",IF((AND($O8&lt;=Everett!AK$4,$P8&gt;=Everett!AK$4)),"CO",IF((AND($Q8&lt;=Everett!AK$4,$R8&gt;=Everett!AK$4)),"C",0))))))</f>
        <v>XO</v>
      </c>
      <c r="AL8" s="33" t="str">
        <f>IF((AND($F8&lt;=Everett!AL$4,$G8&gt;=Everett!AL$4)),"P/L",IF((AND($I8&lt;=Everett!AL$4,$J8&gt;=Everett!AL$4)),"XO",IF((AND($K8&lt;=Everett!AL$4,$L8&gt;=Everett!AL$4)),"3",IF((AND($M8&lt;=Everett!AL$4,$N8&gt;=Everett!AL$4)),"C",IF((AND($O8&lt;=Everett!AL$4,$P8&gt;=Everett!AL$4)),"CO",IF((AND($Q8&lt;=Everett!AL$4,$R8&gt;=Everett!AL$4)),"C",0))))))</f>
        <v>XO</v>
      </c>
      <c r="AM8" s="33" t="str">
        <f>IF((AND($F8&lt;=Everett!AM$4,$G8&gt;=Everett!AM$4)),"P/L",IF((AND($I8&lt;=Everett!AM$4,$J8&gt;=Everett!AM$4)),"XO",IF((AND($K8&lt;=Everett!AM$4,$L8&gt;=Everett!AM$4)),"3",IF((AND($M8&lt;=Everett!AM$4,$N8&gt;=Everett!AM$4)),"C",IF((AND($O8&lt;=Everett!AM$4,$P8&gt;=Everett!AM$4)),"CO",IF((AND($Q8&lt;=Everett!AM$4,$R8&gt;=Everett!AM$4)),"C",0))))))</f>
        <v>XO</v>
      </c>
      <c r="AN8" s="33" t="str">
        <f>IF((AND($F8&lt;=Everett!AN$4,$G8&gt;=Everett!AN$4)),"P/L",IF((AND($I8&lt;=Everett!AN$4,$J8&gt;=Everett!AN$4)),"XO",IF((AND($K8&lt;=Everett!AN$4,$L8&gt;=Everett!AN$4)),"3",IF((AND($M8&lt;=Everett!AN$4,$N8&gt;=Everett!AN$4)),"C",IF((AND($O8&lt;=Everett!AN$4,$P8&gt;=Everett!AN$4)),"CO",IF((AND($Q8&lt;=Everett!AN$4,$R8&gt;=Everett!AN$4)),"C",0))))))</f>
        <v>3</v>
      </c>
      <c r="AO8" s="33" t="str">
        <f>IF((AND($F8&lt;=Everett!AO$4,$G8&gt;=Everett!AO$4)),"P/L",IF((AND($I8&lt;=Everett!AO$4,$J8&gt;=Everett!AO$4)),"XO",IF((AND($K8&lt;=Everett!AO$4,$L8&gt;=Everett!AO$4)),"3",IF((AND($M8&lt;=Everett!AO$4,$N8&gt;=Everett!AO$4)),"C",IF((AND($O8&lt;=Everett!AO$4,$P8&gt;=Everett!AO$4)),"CO",IF((AND($Q8&lt;=Everett!AO$4,$R8&gt;=Everett!AO$4)),"C",0))))))</f>
        <v>3</v>
      </c>
      <c r="AP8" s="33" t="str">
        <f>IF((AND($F8&lt;=Everett!AP$4,$G8&gt;=Everett!AP$4)),"P/L",IF((AND($I8&lt;=Everett!AP$4,$J8&gt;=Everett!AP$4)),"XO",IF((AND($K8&lt;=Everett!AP$4,$L8&gt;=Everett!AP$4)),"3",IF((AND($M8&lt;=Everett!AP$4,$N8&gt;=Everett!AP$4)),"C",IF((AND($O8&lt;=Everett!AP$4,$P8&gt;=Everett!AP$4)),"CO",IF((AND($Q8&lt;=Everett!AP$4,$R8&gt;=Everett!AP$4)),"C",0))))))</f>
        <v>C</v>
      </c>
      <c r="AQ8" s="33" t="str">
        <f>IF((AND($F8&lt;=Everett!AQ$4,$G8&gt;=Everett!AQ$4)),"P/L",IF((AND($I8&lt;=Everett!AQ$4,$J8&gt;=Everett!AQ$4)),"XO",IF((AND($K8&lt;=Everett!AQ$4,$L8&gt;=Everett!AQ$4)),"3",IF((AND($M8&lt;=Everett!AQ$4,$N8&gt;=Everett!AQ$4)),"C",IF((AND($O8&lt;=Everett!AQ$4,$P8&gt;=Everett!AQ$4)),"CO",IF((AND($Q8&lt;=Everett!AQ$4,$R8&gt;=Everett!AQ$4)),"C",0))))))</f>
        <v>CO</v>
      </c>
      <c r="AR8" s="33" t="str">
        <f>IF((AND($F8&lt;=Everett!AR$4,$G8&gt;=Everett!AR$4)),"P/L",IF((AND($I8&lt;=Everett!AR$4,$J8&gt;=Everett!AR$4)),"XO",IF((AND($K8&lt;=Everett!AR$4,$L8&gt;=Everett!AR$4)),"3",IF((AND($M8&lt;=Everett!AR$4,$N8&gt;=Everett!AR$4)),"C",IF((AND($O8&lt;=Everett!AR$4,$P8&gt;=Everett!AR$4)),"CO",IF((AND($Q8&lt;=Everett!AR$4,$R8&gt;=Everett!AR$4)),"C",0))))))</f>
        <v>CO</v>
      </c>
      <c r="AS8" s="33" t="str">
        <f>IF((AND($F8&lt;=Everett!AS$4,$G8&gt;=Everett!AS$4)),"P/L",IF((AND($I8&lt;=Everett!AS$4,$J8&gt;=Everett!AS$4)),"XO",IF((AND($K8&lt;=Everett!AS$4,$L8&gt;=Everett!AS$4)),"3",IF((AND($M8&lt;=Everett!AS$4,$N8&gt;=Everett!AS$4)),"C",IF((AND($O8&lt;=Everett!AS$4,$P8&gt;=Everett!AS$4)),"CO",IF((AND($Q8&lt;=Everett!AS$4,$R8&gt;=Everett!AS$4)),"C",0))))))</f>
        <v>CO</v>
      </c>
      <c r="AT8" s="33" t="str">
        <f>IF((AND($F8&lt;=Everett!AT$4,$G8&gt;=Everett!AT$4)),"P/L",IF((AND($I8&lt;=Everett!AT$4,$J8&gt;=Everett!AT$4)),"XO",IF((AND($K8&lt;=Everett!AT$4,$L8&gt;=Everett!AT$4)),"3",IF((AND($M8&lt;=Everett!AT$4,$N8&gt;=Everett!AT$4)),"C",IF((AND($O8&lt;=Everett!AT$4,$P8&gt;=Everett!AT$4)),"CO",IF((AND($Q8&lt;=Everett!AT$4,$R8&gt;=Everett!AT$4)),"C",0))))))</f>
        <v>CO</v>
      </c>
      <c r="AU8" s="33" t="str">
        <f>IF((AND($F8&lt;=Everett!AU$4,$G8&gt;=Everett!AU$4)),"P/L",IF((AND($I8&lt;=Everett!AU$4,$J8&gt;=Everett!AU$4)),"XO",IF((AND($K8&lt;=Everett!AU$4,$L8&gt;=Everett!AU$4)),"3",IF((AND($M8&lt;=Everett!AU$4,$N8&gt;=Everett!AU$4)),"C",IF((AND($O8&lt;=Everett!AU$4,$P8&gt;=Everett!AU$4)),"CO",IF((AND($Q8&lt;=Everett!AU$4,$R8&gt;=Everett!AU$4)),"C",0))))))</f>
        <v>CO</v>
      </c>
      <c r="AV8" s="33" t="str">
        <f>IF((AND($F8&lt;=Everett!AV$4,$G8&gt;=Everett!AV$4)),"P/L",IF((AND($I8&lt;=Everett!AV$4,$J8&gt;=Everett!AV$4)),"XO",IF((AND($K8&lt;=Everett!AV$4,$L8&gt;=Everett!AV$4)),"3",IF((AND($M8&lt;=Everett!AV$4,$N8&gt;=Everett!AV$4)),"C",IF((AND($O8&lt;=Everett!AV$4,$P8&gt;=Everett!AV$4)),"CO",IF((AND($Q8&lt;=Everett!AV$4,$R8&gt;=Everett!AV$4)),"C",0))))))</f>
        <v>CO</v>
      </c>
      <c r="AW8" s="33" t="str">
        <f>IF((AND($F8&lt;=Everett!AW$4,$G8&gt;=Everett!AW$4)),"P/L",IF((AND($I8&lt;=Everett!AW$4,$J8&gt;=Everett!AW$4)),"XO",IF((AND($K8&lt;=Everett!AW$4,$L8&gt;=Everett!AW$4)),"3",IF((AND($M8&lt;=Everett!AW$4,$N8&gt;=Everett!AW$4)),"C",IF((AND($O8&lt;=Everett!AW$4,$P8&gt;=Everett!AW$4)),"CO",IF((AND($Q8&lt;=Everett!AW$4,$R8&gt;=Everett!AW$4)),"C",0))))))</f>
        <v>CO</v>
      </c>
      <c r="AX8" s="33" t="str">
        <f>IF((AND($F8&lt;=Everett!AX$4,$G8&gt;=Everett!AX$4)),"P/L",IF((AND($I8&lt;=Everett!AX$4,$J8&gt;=Everett!AX$4)),"XO",IF((AND($K8&lt;=Everett!AX$4,$L8&gt;=Everett!AX$4)),"3",IF((AND($M8&lt;=Everett!AX$4,$N8&gt;=Everett!AX$4)),"C",IF((AND($O8&lt;=Everett!AX$4,$P8&gt;=Everett!AX$4)),"CO",IF((AND($Q8&lt;=Everett!AX$4,$R8&gt;=Everett!AX$4)),"C",0))))))</f>
        <v>CO</v>
      </c>
      <c r="AY8" s="33" t="str">
        <f>IF((AND($F8&lt;=Everett!AY$4,$G8&gt;=Everett!AY$4)),"P/L",IF((AND($I8&lt;=Everett!AY$4,$J8&gt;=Everett!AY$4)),"XO",IF((AND($K8&lt;=Everett!AY$4,$L8&gt;=Everett!AY$4)),"3",IF((AND($M8&lt;=Everett!AY$4,$N8&gt;=Everett!AY$4)),"C",IF((AND($O8&lt;=Everett!AY$4,$P8&gt;=Everett!AY$4)),"CO",IF((AND($Q8&lt;=Everett!AY$4,$R8&gt;=Everett!AY$4)),"C",0))))))</f>
        <v>CO</v>
      </c>
      <c r="AZ8" s="33" t="str">
        <f>IF((AND($F8&lt;=Everett!AZ$4,$G8&gt;=Everett!AZ$4)),"P/L",IF((AND($I8&lt;=Everett!AZ$4,$J8&gt;=Everett!AZ$4)),"XO",IF((AND($K8&lt;=Everett!AZ$4,$L8&gt;=Everett!AZ$4)),"3",IF((AND($M8&lt;=Everett!AZ$4,$N8&gt;=Everett!AZ$4)),"C",IF((AND($O8&lt;=Everett!AZ$4,$P8&gt;=Everett!AZ$4)),"CO",IF((AND($Q8&lt;=Everett!AZ$4,$R8&gt;=Everett!AZ$4)),"C",0))))))</f>
        <v>CO</v>
      </c>
      <c r="BA8" s="33" t="str">
        <f>IF((AND($F8&lt;=Everett!BA$4,$G8&gt;=Everett!BA$4)),"P/L",IF((AND($I8&lt;=Everett!BA$4,$J8&gt;=Everett!BA$4)),"XO",IF((AND($K8&lt;=Everett!BA$4,$L8&gt;=Everett!BA$4)),"3",IF((AND($M8&lt;=Everett!BA$4,$N8&gt;=Everett!BA$4)),"C",IF((AND($O8&lt;=Everett!BA$4,$P8&gt;=Everett!BA$4)),"CO",IF((AND($Q8&lt;=Everett!BA$4,$R8&gt;=Everett!BA$4)),"C",0))))))</f>
        <v>CO</v>
      </c>
      <c r="BB8" s="33" t="str">
        <f>IF((AND($F8&lt;=Everett!BB$4,$G8&gt;=Everett!BB$4)),"P/L",IF((AND($I8&lt;=Everett!BB$4,$J8&gt;=Everett!BB$4)),"XO",IF((AND($K8&lt;=Everett!BB$4,$L8&gt;=Everett!BB$4)),"3",IF((AND($M8&lt;=Everett!BB$4,$N8&gt;=Everett!BB$4)),"C",IF((AND($O8&lt;=Everett!BB$4,$P8&gt;=Everett!BB$4)),"CO",IF((AND($Q8&lt;=Everett!BB$4,$R8&gt;=Everett!BB$4)),"C",0))))))</f>
        <v>CO</v>
      </c>
      <c r="BC8" s="33" t="str">
        <f>IF((AND($F8&lt;=Everett!BC$4,$G8&gt;=Everett!BC$4)),"P/L",IF((AND($I8&lt;=Everett!BC$4,$J8&gt;=Everett!BC$4)),"XO",IF((AND($K8&lt;=Everett!BC$4,$L8&gt;=Everett!BC$4)),"3",IF((AND($M8&lt;=Everett!BC$4,$N8&gt;=Everett!BC$4)),"C",IF((AND($O8&lt;=Everett!BC$4,$P8&gt;=Everett!BC$4)),"CO",IF((AND($Q8&lt;=Everett!BC$4,$R8&gt;=Everett!BC$4)),"C",0))))))</f>
        <v>CO</v>
      </c>
      <c r="BD8" s="33" t="str">
        <f>IF((AND($F8&lt;=Everett!BD$4,$G8&gt;=Everett!BD$4)),"P/L",IF((AND($I8&lt;=Everett!BD$4,$J8&gt;=Everett!BD$4)),"XO",IF((AND($K8&lt;=Everett!BD$4,$L8&gt;=Everett!BD$4)),"3",IF((AND($M8&lt;=Everett!BD$4,$N8&gt;=Everett!BD$4)),"C",IF((AND($O8&lt;=Everett!BD$4,$P8&gt;=Everett!BD$4)),"CO",IF((AND($Q8&lt;=Everett!BD$4,$R8&gt;=Everett!BD$4)),"C",0))))))</f>
        <v>CO</v>
      </c>
      <c r="BE8" s="33" t="str">
        <f>IF((AND($F8&lt;=Everett!BE$4,$G8&gt;=Everett!BE$4)),"P/L",IF((AND($I8&lt;=Everett!BE$4,$J8&gt;=Everett!BE$4)),"XO",IF((AND($K8&lt;=Everett!BE$4,$L8&gt;=Everett!BE$4)),"3",IF((AND($M8&lt;=Everett!BE$4,$N8&gt;=Everett!BE$4)),"C",IF((AND($O8&lt;=Everett!BE$4,$P8&gt;=Everett!BE$4)),"CO",IF((AND($Q8&lt;=Everett!BE$4,$R8&gt;=Everett!BE$4)),"C",0))))))</f>
        <v>CO</v>
      </c>
      <c r="BF8" s="33" t="str">
        <f>IF((AND($F8&lt;=Everett!BF$4,$G8&gt;=Everett!BF$4)),"P/L",IF((AND($I8&lt;=Everett!BF$4,$J8&gt;=Everett!BF$4)),"XO",IF((AND($K8&lt;=Everett!BF$4,$L8&gt;=Everett!BF$4)),"3",IF((AND($M8&lt;=Everett!BF$4,$N8&gt;=Everett!BF$4)),"C",IF((AND($O8&lt;=Everett!BF$4,$P8&gt;=Everett!BF$4)),"CO",IF((AND($Q8&lt;=Everett!BF$4,$R8&gt;=Everett!BF$4)),"C",0))))))</f>
        <v>CO</v>
      </c>
      <c r="BG8" s="33" t="str">
        <f>IF((AND($F8&lt;=Everett!BG$4,$G8&gt;=Everett!BG$4)),"P/L",IF((AND($I8&lt;=Everett!BG$4,$J8&gt;=Everett!BG$4)),"XO",IF((AND($K8&lt;=Everett!BG$4,$L8&gt;=Everett!BG$4)),"3",IF((AND($M8&lt;=Everett!BG$4,$N8&gt;=Everett!BG$4)),"C",IF((AND($O8&lt;=Everett!BG$4,$P8&gt;=Everett!BG$4)),"CO",IF((AND($Q8&lt;=Everett!BG$4,$R8&gt;=Everett!BG$4)),"C",0))))))</f>
        <v>CO</v>
      </c>
      <c r="BH8" s="33" t="str">
        <f>IF((AND($F8&lt;=Everett!BH$4,$G8&gt;=Everett!BH$4)),"P/L",IF((AND($I8&lt;=Everett!BH$4,$J8&gt;=Everett!BH$4)),"XO",IF((AND($K8&lt;=Everett!BH$4,$L8&gt;=Everett!BH$4)),"3",IF((AND($M8&lt;=Everett!BH$4,$N8&gt;=Everett!BH$4)),"C",IF((AND($O8&lt;=Everett!BH$4,$P8&gt;=Everett!BH$4)),"CO",IF((AND($Q8&lt;=Everett!BH$4,$R8&gt;=Everett!BH$4)),"C",0))))))</f>
        <v>C</v>
      </c>
      <c r="BI8" s="33">
        <f>IF((AND($F8&lt;=Everett!BI$4,$G8&gt;=Everett!BI$4)),"P/L",IF((AND($I8&lt;=Everett!BI$4,$J8&gt;=Everett!BI$4)),"XO",IF((AND($K8&lt;=Everett!BI$4,$L8&gt;=Everett!BI$4)),"3",IF((AND($M8&lt;=Everett!BI$4,$N8&gt;=Everett!BI$4)),"C",IF((AND($O8&lt;=Everett!BI$4,$P8&gt;=Everett!BI$4)),"CO",IF((AND($Q8&lt;=Everett!BI$4,$R8&gt;=Everett!BI$4)),"C",0))))))</f>
        <v>0</v>
      </c>
      <c r="BJ8" s="33">
        <f>IF((AND($F8&lt;=Everett!BJ$4,$G8&gt;=Everett!BJ$4)),"P/L",IF((AND($I8&lt;=Everett!BJ$4,$J8&gt;=Everett!BJ$4)),"XO",IF((AND($K8&lt;=Everett!BJ$4,$L8&gt;=Everett!BJ$4)),"3",IF((AND($M8&lt;=Everett!BJ$4,$N8&gt;=Everett!BJ$4)),"C",IF((AND($O8&lt;=Everett!BJ$4,$P8&gt;=Everett!BJ$4)),"CO",IF((AND($Q8&lt;=Everett!BJ$4,$R8&gt;=Everett!BJ$4)),"C",0))))))</f>
        <v>0</v>
      </c>
      <c r="BK8" s="33">
        <f>IF((AND($F8&lt;=Everett!BK$4,$G8&gt;=Everett!BK$4)),"P/L",IF((AND($I8&lt;=Everett!BK$4,$J8&gt;=Everett!BK$4)),"XO",IF((AND($K8&lt;=Everett!BK$4,$L8&gt;=Everett!BK$4)),"3",IF((AND($M8&lt;=Everett!BK$4,$N8&gt;=Everett!BK$4)),"C",IF((AND($O8&lt;=Everett!BK$4,$P8&gt;=Everett!BK$4)),"CO",IF((AND($Q8&lt;=Everett!BK$4,$R8&gt;=Everett!BK$4)),"C",0))))))</f>
        <v>0</v>
      </c>
      <c r="BL8" s="33">
        <f>IF((AND($F8&lt;=Everett!BL$4,$G8&gt;=Everett!BL$4)),"P/L",IF((AND($I8&lt;=Everett!BL$4,$J8&gt;=Everett!BL$4)),"XO",IF((AND($K8&lt;=Everett!BL$4,$L8&gt;=Everett!BL$4)),"3",IF((AND($M8&lt;=Everett!BL$4,$N8&gt;=Everett!BL$4)),"C",IF((AND($O8&lt;=Everett!BL$4,$P8&gt;=Everett!BL$4)),"CO",IF((AND($Q8&lt;=Everett!BL$4,$R8&gt;=Everett!BL$4)),"C",0))))))</f>
        <v>0</v>
      </c>
      <c r="BM8" s="33">
        <f>IF((AND($F8&lt;=Everett!BM$4,$G8&gt;=Everett!BM$4)),"P/L",IF((AND($I8&lt;=Everett!BM$4,$J8&gt;=Everett!BM$4)),"XO",IF((AND($K8&lt;=Everett!BM$4,$L8&gt;=Everett!BM$4)),"3",IF((AND($M8&lt;=Everett!BM$4,$N8&gt;=Everett!BM$4)),"C",IF((AND($O8&lt;=Everett!BM$4,$P8&gt;=Everett!BM$4)),"CO",IF((AND($Q8&lt;=Everett!BM$4,$R8&gt;=Everett!BM$4)),"C",0))))))</f>
        <v>0</v>
      </c>
      <c r="BN8" s="33">
        <f>IF((AND($F8&lt;=Everett!BN$4,$G8&gt;=Everett!BN$4)),"P/L",IF((AND($I8&lt;=Everett!BN$4,$J8&gt;=Everett!BN$4)),"XO",IF((AND($K8&lt;=Everett!BN$4,$L8&gt;=Everett!BN$4)),"3",IF((AND($M8&lt;=Everett!BN$4,$N8&gt;=Everett!BN$4)),"C",IF((AND($O8&lt;=Everett!BN$4,$P8&gt;=Everett!BN$4)),"CO",IF((AND($Q8&lt;=Everett!BN$4,$R8&gt;=Everett!BN$4)),"C",0))))))</f>
        <v>0</v>
      </c>
      <c r="BO8" s="33">
        <f>IF((AND($F8&lt;=Everett!BO$4,$G8&gt;=Everett!BO$4)),"P/L",IF((AND($I8&lt;=Everett!BO$4,$J8&gt;=Everett!BO$4)),"XO",IF((AND($K8&lt;=Everett!BO$4,$L8&gt;=Everett!BO$4)),"3",IF((AND($M8&lt;=Everett!BO$4,$N8&gt;=Everett!BO$4)),"C",IF((AND($O8&lt;=Everett!BO$4,$P8&gt;=Everett!BO$4)),"CO",IF((AND($Q8&lt;=Everett!BO$4,$R8&gt;=Everett!BO$4)),"C",0))))))</f>
        <v>0</v>
      </c>
      <c r="BP8" s="33">
        <f>IF((AND($F8&lt;=Everett!BP$4,$G8&gt;=Everett!BP$4)),"P/L",IF((AND($I8&lt;=Everett!BP$4,$J8&gt;=Everett!BP$4)),"XO",IF((AND($K8&lt;=Everett!BP$4,$L8&gt;=Everett!BP$4)),"3",IF((AND($M8&lt;=Everett!BP$4,$N8&gt;=Everett!BP$4)),"C",IF((AND($O8&lt;=Everett!BP$4,$P8&gt;=Everett!BP$4)),"CO",IF((AND($Q8&lt;=Everett!BP$4,$R8&gt;=Everett!BP$4)),"C",0))))))</f>
        <v>0</v>
      </c>
      <c r="BQ8" s="33">
        <f>IF((AND($F8&lt;=Everett!BQ$4,$G8&gt;=Everett!BQ$4)),"P/L",IF((AND($I8&lt;=Everett!BQ$4,$J8&gt;=Everett!BQ$4)),"XO",IF((AND($K8&lt;=Everett!BQ$4,$L8&gt;=Everett!BQ$4)),"3",IF((AND($M8&lt;=Everett!BQ$4,$N8&gt;=Everett!BQ$4)),"C",IF((AND($O8&lt;=Everett!BQ$4,$P8&gt;=Everett!BQ$4)),"CO",IF((AND($Q8&lt;=Everett!BQ$4,$R8&gt;=Everett!BQ$4)),"C",0))))))</f>
        <v>0</v>
      </c>
      <c r="BR8" s="33">
        <f>IF((AND($F8&lt;=Everett!BR$4,$G8&gt;=Everett!BR$4)),"P/L",IF((AND($I8&lt;=Everett!BR$4,$J8&gt;=Everett!BR$4)),"XO",IF((AND($K8&lt;=Everett!BR$4,$L8&gt;=Everett!BR$4)),"3",IF((AND($M8&lt;=Everett!BR$4,$N8&gt;=Everett!BR$4)),"C",IF((AND($O8&lt;=Everett!BR$4,$P8&gt;=Everett!BR$4)),"CO",IF((AND($Q8&lt;=Everett!BR$4,$R8&gt;=Everett!BR$4)),"C",0))))))</f>
        <v>0</v>
      </c>
      <c r="BS8" s="33">
        <f>IF((AND($F8&lt;=Everett!BS$4,$G8&gt;=Everett!BS$4)),"P/L",IF((AND($I8&lt;=Everett!BS$4,$J8&gt;=Everett!BS$4)),"XO",IF((AND($K8&lt;=Everett!BS$4,$L8&gt;=Everett!BS$4)),"3",IF((AND($M8&lt;=Everett!BS$4,$N8&gt;=Everett!BS$4)),"C",IF((AND($O8&lt;=Everett!BS$4,$P8&gt;=Everett!BS$4)),"CO",IF((AND($Q8&lt;=Everett!BS$4,$R8&gt;=Everett!BS$4)),"C",0))))))</f>
        <v>0</v>
      </c>
      <c r="BT8" s="33">
        <f>IF((AND($F8&lt;=Everett!BT$4,$G8&gt;=Everett!BT$4)),"P/L",IF((AND($I8&lt;=Everett!BT$4,$J8&gt;=Everett!BT$4)),"XO",IF((AND($K8&lt;=Everett!BT$4,$L8&gt;=Everett!BT$4)),"3",IF((AND($M8&lt;=Everett!BT$4,$N8&gt;=Everett!BT$4)),"C",IF((AND($O8&lt;=Everett!BT$4,$P8&gt;=Everett!BT$4)),"CO",IF((AND($Q8&lt;=Everett!BT$4,$R8&gt;=Everett!BT$4)),"C",0))))))</f>
        <v>0</v>
      </c>
      <c r="BU8" s="33">
        <f>IF((AND($F8&lt;=Everett!BU$4,$G8&gt;=Everett!BU$4)),"P/L",IF((AND($I8&lt;=Everett!BU$4,$J8&gt;=Everett!BU$4)),"XO",IF((AND($K8&lt;=Everett!BU$4,$L8&gt;=Everett!BU$4)),"3",IF((AND($M8&lt;=Everett!BU$4,$N8&gt;=Everett!BU$4)),"C",IF((AND($O8&lt;=Everett!BU$4,$P8&gt;=Everett!BU$4)),"CO",IF((AND($Q8&lt;=Everett!BU$4,$R8&gt;=Everett!BU$4)),"C",0))))))</f>
        <v>0</v>
      </c>
      <c r="BV8" s="33">
        <f>IF((AND($F8&lt;=Everett!BV$4,$G8&gt;=Everett!BV$4)),"P/L",IF((AND($I8&lt;=Everett!BV$4,$J8&gt;=Everett!BV$4)),"XO",IF((AND($K8&lt;=Everett!BV$4,$L8&gt;=Everett!BV$4)),"3",IF((AND($M8&lt;=Everett!BV$4,$N8&gt;=Everett!BV$4)),"C",IF((AND($O8&lt;=Everett!BV$4,$P8&gt;=Everett!BV$4)),"CO",IF((AND($Q8&lt;=Everett!BV$4,$R8&gt;=Everett!BV$4)),"C",0))))))</f>
        <v>0</v>
      </c>
      <c r="BW8" s="33">
        <f>IF((AND($F8&lt;=Everett!BW$4,$G8&gt;=Everett!BW$4)),"P/L",IF((AND($I8&lt;=Everett!BW$4,$J8&gt;=Everett!BW$4)),"XO",IF((AND($K8&lt;=Everett!BW$4,$L8&gt;=Everett!BW$4)),"3",IF((AND($M8&lt;=Everett!BW$4,$N8&gt;=Everett!BW$4)),"C",IF((AND($O8&lt;=Everett!BW$4,$P8&gt;=Everett!BW$4)),"CO",IF((AND($Q8&lt;=Everett!BW$4,$R8&gt;=Everett!BW$4)),"C",0))))))</f>
        <v>0</v>
      </c>
      <c r="BX8" s="33">
        <f>IF((AND($F8&lt;=Everett!BX$4,$G8&gt;=Everett!BX$4)),"P/L",IF((AND($I8&lt;=Everett!BX$4,$J8&gt;=Everett!BX$4)),"XO",IF((AND($K8&lt;=Everett!BX$4,$L8&gt;=Everett!BX$4)),"3",IF((AND($M8&lt;=Everett!BX$4,$N8&gt;=Everett!BX$4)),"C",IF((AND($O8&lt;=Everett!BX$4,$P8&gt;=Everett!BX$4)),"CO",IF((AND($Q8&lt;=Everett!BX$4,$R8&gt;=Everett!BX$4)),"C",0))))))</f>
        <v>0</v>
      </c>
      <c r="BY8" s="33">
        <f>IF((AND($F8&lt;=Everett!BY$4,$G8&gt;=Everett!BY$4)),"P/L",IF((AND($I8&lt;=Everett!BY$4,$J8&gt;=Everett!BY$4)),"XO",IF((AND($K8&lt;=Everett!BY$4,$L8&gt;=Everett!BY$4)),"3",IF((AND($M8&lt;=Everett!BY$4,$N8&gt;=Everett!BY$4)),"C",IF((AND($O8&lt;=Everett!BY$4,$P8&gt;=Everett!BY$4)),"CO",IF((AND($Q8&lt;=Everett!BY$4,$R8&gt;=Everett!BY$4)),"C",0))))))</f>
        <v>0</v>
      </c>
      <c r="BZ8" s="33">
        <f>IF((AND($F8&lt;=Everett!BZ$4,$G8&gt;=Everett!BZ$4)),"P/L",IF((AND($I8&lt;=Everett!BZ$4,$J8&gt;=Everett!BZ$4)),"XO",IF((AND($K8&lt;=Everett!BZ$4,$L8&gt;=Everett!BZ$4)),"3",IF((AND($M8&lt;=Everett!BZ$4,$N8&gt;=Everett!BZ$4)),"C",IF((AND($O8&lt;=Everett!BZ$4,$P8&gt;=Everett!BZ$4)),"CO",IF((AND($Q8&lt;=Everett!BZ$4,$R8&gt;=Everett!BZ$4)),"C",0))))))</f>
        <v>0</v>
      </c>
      <c r="CA8" s="33">
        <f>IF((AND($F8&lt;=Everett!CA$4,$G8&gt;=Everett!CA$4)),"P/L",IF((AND($I8&lt;=Everett!CA$4,$J8&gt;=Everett!CA$4)),"XO",IF((AND($K8&lt;=Everett!CA$4,$L8&gt;=Everett!CA$4)),"3",IF((AND($M8&lt;=Everett!CA$4,$N8&gt;=Everett!CA$4)),"C",IF((AND($O8&lt;=Everett!CA$4,$P8&gt;=Everett!CA$4)),"CO",IF((AND($Q8&lt;=Everett!CA$4,$R8&gt;=Everett!CA$4)),"C",0))))))</f>
        <v>0</v>
      </c>
      <c r="CB8" s="33">
        <f>IF((AND($F8&lt;=Everett!CB$4,$G8&gt;=Everett!CB$4)),"P/L",IF((AND($I8&lt;=Everett!CB$4,$J8&gt;=Everett!CB$4)),"XO",IF((AND($K8&lt;=Everett!CB$4,$L8&gt;=Everett!CB$4)),"3",IF((AND($M8&lt;=Everett!CB$4,$N8&gt;=Everett!CB$4)),"C",IF((AND($O8&lt;=Everett!CB$4,$P8&gt;=Everett!CB$4)),"CO",IF((AND($Q8&lt;=Everett!CB$4,$R8&gt;=Everett!CB$4)),"C",0))))))</f>
        <v>0</v>
      </c>
      <c r="CC8" s="33">
        <f>IF((AND($F8&lt;=Everett!CC$4,$G8&gt;=Everett!CC$4)),"P/L",IF((AND($I8&lt;=Everett!CC$4,$J8&gt;=Everett!CC$4)),"XO",IF((AND($K8&lt;=Everett!CC$4,$L8&gt;=Everett!CC$4)),"3",IF((AND($M8&lt;=Everett!CC$4,$N8&gt;=Everett!CC$4)),"C",IF((AND($O8&lt;=Everett!CC$4,$P8&gt;=Everett!CC$4)),"CO",IF((AND($Q8&lt;=Everett!CC$4,$R8&gt;=Everett!CC$4)),"C",0))))))</f>
        <v>0</v>
      </c>
      <c r="CD8" s="33">
        <f>IF((AND($F8&lt;=Everett!CD$4,$G8&gt;=Everett!CD$4)),"P/L",IF((AND($I8&lt;=Everett!CD$4,$J8&gt;=Everett!CD$4)),"XO",IF((AND($K8&lt;=Everett!CD$4,$L8&gt;=Everett!CD$4)),"3",IF((AND($M8&lt;=Everett!CD$4,$N8&gt;=Everett!CD$4)),"C",IF((AND($O8&lt;=Everett!CD$4,$P8&gt;=Everett!CD$4)),"CO",IF((AND($Q8&lt;=Everett!CD$4,$R8&gt;=Everett!CD$4)),"C",0))))))</f>
        <v>0</v>
      </c>
      <c r="CE8" s="33">
        <f>IF((AND($F8&lt;=Everett!CE$4,$G8&gt;=Everett!CE$4)),"P/L",IF((AND($I8&lt;=Everett!CE$4,$J8&gt;=Everett!CE$4)),"XO",IF((AND($K8&lt;=Everett!CE$4,$L8&gt;=Everett!CE$4)),"3",IF((AND($M8&lt;=Everett!CE$4,$N8&gt;=Everett!CE$4)),"C",IF((AND($O8&lt;=Everett!CE$4,$P8&gt;=Everett!CE$4)),"CO",IF((AND($Q8&lt;=Everett!CE$4,$R8&gt;=Everett!CE$4)),"C",0))))))</f>
        <v>0</v>
      </c>
      <c r="CF8" s="33">
        <f>IF((AND($F8&lt;=Everett!CF$4,$G8&gt;=Everett!CF$4)),"P/L",IF((AND($I8&lt;=Everett!CF$4,$J8&gt;=Everett!CF$4)),"XO",IF((AND($K8&lt;=Everett!CF$4,$L8&gt;=Everett!CF$4)),"3",IF((AND($M8&lt;=Everett!CF$4,$N8&gt;=Everett!CF$4)),"C",IF((AND($O8&lt;=Everett!CF$4,$P8&gt;=Everett!CF$4)),"CO",IF((AND($Q8&lt;=Everett!CF$4,$R8&gt;=Everett!CF$4)),"C",0))))))</f>
        <v>0</v>
      </c>
      <c r="CG8" s="33">
        <f>IF((AND($F8&lt;=Everett!CG$4,$G8&gt;=Everett!CG$4)),"P/L",IF((AND($I8&lt;=Everett!CG$4,$J8&gt;=Everett!CG$4)),"XO",IF((AND($K8&lt;=Everett!CG$4,$L8&gt;=Everett!CG$4)),"3",IF((AND($M8&lt;=Everett!CG$4,$N8&gt;=Everett!CG$4)),"C",IF((AND($O8&lt;=Everett!CG$4,$P8&gt;=Everett!CG$4)),"CO",IF((AND($Q8&lt;=Everett!CG$4,$R8&gt;=Everett!CG$4)),"C",0))))))</f>
        <v>0</v>
      </c>
      <c r="CH8" s="33">
        <f>IF((AND($F8&lt;=Everett!CH$4,$G8&gt;=Everett!CH$4)),"P/L",IF((AND($I8&lt;=Everett!CH$4,$J8&gt;=Everett!CH$4)),"XO",IF((AND($K8&lt;=Everett!CH$4,$L8&gt;=Everett!CH$4)),"3",IF((AND($M8&lt;=Everett!CH$4,$N8&gt;=Everett!CH$4)),"C",IF((AND($O8&lt;=Everett!CH$4,$P8&gt;=Everett!CH$4)),"CO",IF((AND($Q8&lt;=Everett!CH$4,$R8&gt;=Everett!CH$4)),"C",0))))))</f>
        <v>0</v>
      </c>
      <c r="CI8" s="33">
        <f>IF((AND($F8&lt;=Everett!CI$4,$G8&gt;=Everett!CI$4)),"P/L",IF((AND($I8&lt;=Everett!CI$4,$J8&gt;=Everett!CI$4)),"XO",IF((AND($K8&lt;=Everett!CI$4,$L8&gt;=Everett!CI$4)),"3",IF((AND($M8&lt;=Everett!CI$4,$N8&gt;=Everett!CI$4)),"C",IF((AND($O8&lt;=Everett!CI$4,$P8&gt;=Everett!CI$4)),"CO",IF((AND($Q8&lt;=Everett!CI$4,$R8&gt;=Everett!CI$4)),"C",0))))))</f>
        <v>0</v>
      </c>
      <c r="CJ8" s="33">
        <f>IF((AND($F8&lt;=Everett!CJ$4,$G8&gt;=Everett!CJ$4)),"P/L",IF((AND($I8&lt;=Everett!CJ$4,$J8&gt;=Everett!CJ$4)),"XO",IF((AND($K8&lt;=Everett!CJ$4,$L8&gt;=Everett!CJ$4)),"3",IF((AND($M8&lt;=Everett!CJ$4,$N8&gt;=Everett!CJ$4)),"C",IF((AND($O8&lt;=Everett!CJ$4,$P8&gt;=Everett!CJ$4)),"CO",IF((AND($Q8&lt;=Everett!CJ$4,$R8&gt;=Everett!CJ$4)),"C",0))))))</f>
        <v>0</v>
      </c>
      <c r="CK8" s="33">
        <f>IF((AND($F8&lt;=Everett!CK$4,$G8&gt;=Everett!CK$4)),"P/L",IF((AND($I8&lt;=Everett!CK$4,$J8&gt;=Everett!CK$4)),"XO",IF((AND($K8&lt;=Everett!CK$4,$L8&gt;=Everett!CK$4)),"3",IF((AND($M8&lt;=Everett!CK$4,$N8&gt;=Everett!CK$4)),"C",IF((AND($O8&lt;=Everett!CK$4,$P8&gt;=Everett!CK$4)),"CO",IF((AND($Q8&lt;=Everett!CK$4,$R8&gt;=Everett!CK$4)),"C",0))))))</f>
        <v>0</v>
      </c>
      <c r="CL8" s="33">
        <f>IF((AND($F8&lt;=Everett!CL$4,$G8&gt;=Everett!CL$4)),"P/L",IF((AND($I8&lt;=Everett!CL$4,$J8&gt;=Everett!CL$4)),"XO",IF((AND($K8&lt;=Everett!CL$4,$L8&gt;=Everett!CL$4)),"3",IF((AND($M8&lt;=Everett!CL$4,$N8&gt;=Everett!CL$4)),"C",IF((AND($O8&lt;=Everett!CL$4,$P8&gt;=Everett!CL$4)),"CO",IF((AND($Q8&lt;=Everett!CL$4,$R8&gt;=Everett!CL$4)),"C",0))))))</f>
        <v>0</v>
      </c>
      <c r="CM8" s="33">
        <f>IF((AND($F8&lt;=Everett!CM$4,$G8&gt;=Everett!CM$4)),"P/L",IF((AND($I8&lt;=Everett!CM$4,$J8&gt;=Everett!CM$4)),"XO",IF((AND($K8&lt;=Everett!CM$4,$L8&gt;=Everett!CM$4)),"3",IF((AND($M8&lt;=Everett!CM$4,$N8&gt;=Everett!CM$4)),"C",IF((AND($O8&lt;=Everett!CM$4,$P8&gt;=Everett!CM$4)),"CO",IF((AND($Q8&lt;=Everett!CM$4,$R8&gt;=Everett!CM$4)),"C",0))))))</f>
        <v>0</v>
      </c>
    </row>
    <row r="9" spans="1:91" s="2" customFormat="1" x14ac:dyDescent="0.25">
      <c r="A9" s="40" t="s">
        <v>42</v>
      </c>
      <c r="B9" s="55"/>
      <c r="C9" s="31">
        <v>17</v>
      </c>
      <c r="D9" s="31">
        <v>16</v>
      </c>
      <c r="E9" s="31">
        <v>1</v>
      </c>
      <c r="F9" s="39"/>
      <c r="G9" s="39"/>
      <c r="H9" s="33"/>
      <c r="I9" s="37">
        <v>46692</v>
      </c>
      <c r="J9" s="37">
        <f>IF(I9="",0,DATE(YEAR(I9),MONTH(I9)+C9,DAY(I9)))</f>
        <v>47209</v>
      </c>
      <c r="K9" s="32">
        <f>IF(J9="","",(DATE(YEAR(J9),MONTH(J9)+1,DAY(J9))))</f>
        <v>47239</v>
      </c>
      <c r="L9" s="32">
        <f>IF(K9="","",(DATE(YEAR(K9),MONTH(K9)+E9,DAY(K9))))</f>
        <v>47270</v>
      </c>
      <c r="M9" s="37">
        <f>IF(O9="","",DATE(YEAR(O9), MONTH(O9)-1,DAY(O9)))</f>
        <v>47300</v>
      </c>
      <c r="N9" s="37">
        <f>IF(O9="","",DATE(YEAR(M9),MONTH(M9),DAY(M9)))</f>
        <v>47300</v>
      </c>
      <c r="O9" s="32">
        <f>IF(L9="","",(DATE(YEAR(L9),MONTH(L9)+2,DAY(L9))))</f>
        <v>47331</v>
      </c>
      <c r="P9" s="32">
        <f>IF(O9="","",(DATE(YEAR(O9),MONTH(O9)+D9,DAY(O9))))</f>
        <v>47818</v>
      </c>
      <c r="Q9" s="32">
        <f>IF(P9="","",DATE(YEAR(P9), MONTH(P9)+1,DAY(P9)))</f>
        <v>47849</v>
      </c>
      <c r="R9" s="32">
        <f>IF(P9="","",DATE(YEAR(Q9),MONTH(Q9),DAY(Q9)))</f>
        <v>47849</v>
      </c>
      <c r="S9" s="33">
        <f>IF((AND($F9&lt;=Everett!S$4,$G9&gt;=Everett!S$4)),"P/L",IF((AND($I9&lt;=Everett!S$4,$J9&gt;=Everett!S$4)),"XO",IF((AND($K9&lt;=Everett!S$4,$L9&gt;=Everett!S$4)),"3",IF((AND($M9&lt;=Everett!S$4,$N9&gt;=Everett!S$4)),"C",IF((AND($O9&lt;=Everett!S$4,$P9&gt;=Everett!S$4)),"CO",IF((AND($Q9&lt;=Everett!S$4,$R9&gt;=Everett!S$4)),"C",0))))))</f>
        <v>0</v>
      </c>
      <c r="T9" s="33">
        <f>IF((AND($F9&lt;=Everett!T$4,$G9&gt;=Everett!T$4)),"P/L",IF((AND($I9&lt;=Everett!T$4,$J9&gt;=Everett!T$4)),"XO",IF((AND($K9&lt;=Everett!T$4,$L9&gt;=Everett!T$4)),"3",IF((AND($M9&lt;=Everett!T$4,$N9&gt;=Everett!T$4)),"C",IF((AND($O9&lt;=Everett!T$4,$P9&gt;=Everett!T$4)),"CO",IF((AND($Q9&lt;=Everett!T$4,$R9&gt;=Everett!T$4)),"C",0))))))</f>
        <v>0</v>
      </c>
      <c r="U9" s="33">
        <f>IF((AND($F9&lt;=Everett!U$4,$G9&gt;=Everett!U$4)),"P/L",IF((AND($I9&lt;=Everett!U$4,$J9&gt;=Everett!U$4)),"XO",IF((AND($K9&lt;=Everett!U$4,$L9&gt;=Everett!U$4)),"3",IF((AND($M9&lt;=Everett!U$4,$N9&gt;=Everett!U$4)),"C",IF((AND($O9&lt;=Everett!U$4,$P9&gt;=Everett!U$4)),"CO",IF((AND($Q9&lt;=Everett!U$4,$R9&gt;=Everett!U$4)),"C",0))))))</f>
        <v>0</v>
      </c>
      <c r="V9" s="33">
        <f>IF((AND($F9&lt;=Everett!V$4,$G9&gt;=Everett!V$4)),"P/L",IF((AND($I9&lt;=Everett!V$4,$J9&gt;=Everett!V$4)),"XO",IF((AND($K9&lt;=Everett!V$4,$L9&gt;=Everett!V$4)),"3",IF((AND($M9&lt;=Everett!V$4,$N9&gt;=Everett!V$4)),"C",IF((AND($O9&lt;=Everett!V$4,$P9&gt;=Everett!V$4)),"CO",IF((AND($Q9&lt;=Everett!V$4,$R9&gt;=Everett!V$4)),"C",0))))))</f>
        <v>0</v>
      </c>
      <c r="W9" s="33">
        <f>IF((AND($F9&lt;=Everett!W$4,$G9&gt;=Everett!W$4)),"P/L",IF((AND($I9&lt;=Everett!W$4,$J9&gt;=Everett!W$4)),"XO",IF((AND($K9&lt;=Everett!W$4,$L9&gt;=Everett!W$4)),"3",IF((AND($M9&lt;=Everett!W$4,$N9&gt;=Everett!W$4)),"C",IF((AND($O9&lt;=Everett!W$4,$P9&gt;=Everett!W$4)),"CO",IF((AND($Q9&lt;=Everett!W$4,$R9&gt;=Everett!W$4)),"C",0))))))</f>
        <v>0</v>
      </c>
      <c r="X9" s="33">
        <f>IF((AND($F9&lt;=Everett!X$4,$G9&gt;=Everett!X$4)),"P/L",IF((AND($I9&lt;=Everett!X$4,$J9&gt;=Everett!X$4)),"XO",IF((AND($K9&lt;=Everett!X$4,$L9&gt;=Everett!X$4)),"3",IF((AND($M9&lt;=Everett!X$4,$N9&gt;=Everett!X$4)),"C",IF((AND($O9&lt;=Everett!X$4,$P9&gt;=Everett!X$4)),"CO",IF((AND($Q9&lt;=Everett!X$4,$R9&gt;=Everett!X$4)),"C",0))))))</f>
        <v>0</v>
      </c>
      <c r="Y9" s="33">
        <f>IF((AND($F9&lt;=Everett!Y$4,$G9&gt;=Everett!Y$4)),"P/L",IF((AND($I9&lt;=Everett!Y$4,$J9&gt;=Everett!Y$4)),"XO",IF((AND($K9&lt;=Everett!Y$4,$L9&gt;=Everett!Y$4)),"3",IF((AND($M9&lt;=Everett!Y$4,$N9&gt;=Everett!Y$4)),"C",IF((AND($O9&lt;=Everett!Y$4,$P9&gt;=Everett!Y$4)),"CO",IF((AND($Q9&lt;=Everett!Y$4,$R9&gt;=Everett!Y$4)),"C",0))))))</f>
        <v>0</v>
      </c>
      <c r="Z9" s="33">
        <f>IF((AND($F9&lt;=Everett!Z$4,$G9&gt;=Everett!Z$4)),"P/L",IF((AND($I9&lt;=Everett!Z$4,$J9&gt;=Everett!Z$4)),"XO",IF((AND($K9&lt;=Everett!Z$4,$L9&gt;=Everett!Z$4)),"3",IF((AND($M9&lt;=Everett!Z$4,$N9&gt;=Everett!Z$4)),"C",IF((AND($O9&lt;=Everett!Z$4,$P9&gt;=Everett!Z$4)),"CO",IF((AND($Q9&lt;=Everett!Z$4,$R9&gt;=Everett!Z$4)),"C",0))))))</f>
        <v>0</v>
      </c>
      <c r="AA9" s="33">
        <f>IF((AND($F9&lt;=Everett!AA$4,$G9&gt;=Everett!AA$4)),"P/L",IF((AND($I9&lt;=Everett!AA$4,$J9&gt;=Everett!AA$4)),"XO",IF((AND($K9&lt;=Everett!AA$4,$L9&gt;=Everett!AA$4)),"3",IF((AND($M9&lt;=Everett!AA$4,$N9&gt;=Everett!AA$4)),"C",IF((AND($O9&lt;=Everett!AA$4,$P9&gt;=Everett!AA$4)),"CO",IF((AND($Q9&lt;=Everett!AA$4,$R9&gt;=Everett!AA$4)),"C",0))))))</f>
        <v>0</v>
      </c>
      <c r="AB9" s="33">
        <f>IF((AND($F9&lt;=Everett!AB$4,$G9&gt;=Everett!AB$4)),"P/L",IF((AND($I9&lt;=Everett!AB$4,$J9&gt;=Everett!AB$4)),"XO",IF((AND($K9&lt;=Everett!AB$4,$L9&gt;=Everett!AB$4)),"3",IF((AND($M9&lt;=Everett!AB$4,$N9&gt;=Everett!AB$4)),"C",IF((AND($O9&lt;=Everett!AB$4,$P9&gt;=Everett!AB$4)),"CO",IF((AND($Q9&lt;=Everett!AB$4,$R9&gt;=Everett!AB$4)),"C",0))))))</f>
        <v>0</v>
      </c>
      <c r="AC9" s="33">
        <f>IF((AND($F9&lt;=Everett!AC$4,$G9&gt;=Everett!AC$4)),"P/L",IF((AND($I9&lt;=Everett!AC$4,$J9&gt;=Everett!AC$4)),"XO",IF((AND($K9&lt;=Everett!AC$4,$L9&gt;=Everett!AC$4)),"3",IF((AND($M9&lt;=Everett!AC$4,$N9&gt;=Everett!AC$4)),"C",IF((AND($O9&lt;=Everett!AC$4,$P9&gt;=Everett!AC$4)),"CO",IF((AND($Q9&lt;=Everett!AC$4,$R9&gt;=Everett!AC$4)),"C",0))))))</f>
        <v>0</v>
      </c>
      <c r="AD9" s="33">
        <f>IF((AND($F9&lt;=Everett!AD$4,$G9&gt;=Everett!AD$4)),"P/L",IF((AND($I9&lt;=Everett!AD$4,$J9&gt;=Everett!AD$4)),"XO",IF((AND($K9&lt;=Everett!AD$4,$L9&gt;=Everett!AD$4)),"3",IF((AND($M9&lt;=Everett!AD$4,$N9&gt;=Everett!AD$4)),"C",IF((AND($O9&lt;=Everett!AD$4,$P9&gt;=Everett!AD$4)),"CO",IF((AND($Q9&lt;=Everett!AD$4,$R9&gt;=Everett!AD$4)),"C",0))))))</f>
        <v>0</v>
      </c>
      <c r="AE9" s="33">
        <f>IF((AND($F9&lt;=Everett!AE$4,$G9&gt;=Everett!AE$4)),"P/L",IF((AND($I9&lt;=Everett!AE$4,$J9&gt;=Everett!AE$4)),"XO",IF((AND($K9&lt;=Everett!AE$4,$L9&gt;=Everett!AE$4)),"3",IF((AND($M9&lt;=Everett!AE$4,$N9&gt;=Everett!AE$4)),"C",IF((AND($O9&lt;=Everett!AE$4,$P9&gt;=Everett!AE$4)),"CO",IF((AND($Q9&lt;=Everett!AE$4,$R9&gt;=Everett!AE$4)),"C",0))))))</f>
        <v>0</v>
      </c>
      <c r="AF9" s="33">
        <f>IF((AND($F9&lt;=Everett!AF$4,$G9&gt;=Everett!AF$4)),"P/L",IF((AND($I9&lt;=Everett!AF$4,$J9&gt;=Everett!AF$4)),"XO",IF((AND($K9&lt;=Everett!AF$4,$L9&gt;=Everett!AF$4)),"3",IF((AND($M9&lt;=Everett!AF$4,$N9&gt;=Everett!AF$4)),"C",IF((AND($O9&lt;=Everett!AF$4,$P9&gt;=Everett!AF$4)),"CO",IF((AND($Q9&lt;=Everett!AF$4,$R9&gt;=Everett!AF$4)),"C",0))))))</f>
        <v>0</v>
      </c>
      <c r="AG9" s="33">
        <f>IF((AND($F9&lt;=Everett!AG$4,$G9&gt;=Everett!AG$4)),"P/L",IF((AND($I9&lt;=Everett!AG$4,$J9&gt;=Everett!AG$4)),"XO",IF((AND($K9&lt;=Everett!AG$4,$L9&gt;=Everett!AG$4)),"3",IF((AND($M9&lt;=Everett!AG$4,$N9&gt;=Everett!AG$4)),"C",IF((AND($O9&lt;=Everett!AG$4,$P9&gt;=Everett!AG$4)),"CO",IF((AND($Q9&lt;=Everett!AG$4,$R9&gt;=Everett!AG$4)),"C",0))))))</f>
        <v>0</v>
      </c>
      <c r="AH9" s="33">
        <f>IF((AND($F9&lt;=Everett!AH$4,$G9&gt;=Everett!AH$4)),"P/L",IF((AND($I9&lt;=Everett!AH$4,$J9&gt;=Everett!AH$4)),"XO",IF((AND($K9&lt;=Everett!AH$4,$L9&gt;=Everett!AH$4)),"3",IF((AND($M9&lt;=Everett!AH$4,$N9&gt;=Everett!AH$4)),"C",IF((AND($O9&lt;=Everett!AH$4,$P9&gt;=Everett!AH$4)),"CO",IF((AND($Q9&lt;=Everett!AH$4,$R9&gt;=Everett!AH$4)),"C",0))))))</f>
        <v>0</v>
      </c>
      <c r="AI9" s="33">
        <f>IF((AND($F9&lt;=Everett!AI$4,$G9&gt;=Everett!AI$4)),"P/L",IF((AND($I9&lt;=Everett!AI$4,$J9&gt;=Everett!AI$4)),"XO",IF((AND($K9&lt;=Everett!AI$4,$L9&gt;=Everett!AI$4)),"3",IF((AND($M9&lt;=Everett!AI$4,$N9&gt;=Everett!AI$4)),"C",IF((AND($O9&lt;=Everett!AI$4,$P9&gt;=Everett!AI$4)),"CO",IF((AND($Q9&lt;=Everett!AI$4,$R9&gt;=Everett!AI$4)),"C",0))))))</f>
        <v>0</v>
      </c>
      <c r="AJ9" s="33">
        <f>IF((AND($F9&lt;=Everett!AJ$4,$G9&gt;=Everett!AJ$4)),"P/L",IF((AND($I9&lt;=Everett!AJ$4,$J9&gt;=Everett!AJ$4)),"XO",IF((AND($K9&lt;=Everett!AJ$4,$L9&gt;=Everett!AJ$4)),"3",IF((AND($M9&lt;=Everett!AJ$4,$N9&gt;=Everett!AJ$4)),"C",IF((AND($O9&lt;=Everett!AJ$4,$P9&gt;=Everett!AJ$4)),"CO",IF((AND($Q9&lt;=Everett!AJ$4,$R9&gt;=Everett!AJ$4)),"C",0))))))</f>
        <v>0</v>
      </c>
      <c r="AK9" s="33">
        <f>IF((AND($F9&lt;=Everett!AK$4,$G9&gt;=Everett!AK$4)),"P/L",IF((AND($I9&lt;=Everett!AK$4,$J9&gt;=Everett!AK$4)),"XO",IF((AND($K9&lt;=Everett!AK$4,$L9&gt;=Everett!AK$4)),"3",IF((AND($M9&lt;=Everett!AK$4,$N9&gt;=Everett!AK$4)),"C",IF((AND($O9&lt;=Everett!AK$4,$P9&gt;=Everett!AK$4)),"CO",IF((AND($Q9&lt;=Everett!AK$4,$R9&gt;=Everett!AK$4)),"C",0))))))</f>
        <v>0</v>
      </c>
      <c r="AL9" s="33">
        <f>IF((AND($F9&lt;=Everett!AL$4,$G9&gt;=Everett!AL$4)),"P/L",IF((AND($I9&lt;=Everett!AL$4,$J9&gt;=Everett!AL$4)),"XO",IF((AND($K9&lt;=Everett!AL$4,$L9&gt;=Everett!AL$4)),"3",IF((AND($M9&lt;=Everett!AL$4,$N9&gt;=Everett!AL$4)),"C",IF((AND($O9&lt;=Everett!AL$4,$P9&gt;=Everett!AL$4)),"CO",IF((AND($Q9&lt;=Everett!AL$4,$R9&gt;=Everett!AL$4)),"C",0))))))</f>
        <v>0</v>
      </c>
      <c r="AM9" s="33">
        <f>IF((AND($F9&lt;=Everett!AM$4,$G9&gt;=Everett!AM$4)),"P/L",IF((AND($I9&lt;=Everett!AM$4,$J9&gt;=Everett!AM$4)),"XO",IF((AND($K9&lt;=Everett!AM$4,$L9&gt;=Everett!AM$4)),"3",IF((AND($M9&lt;=Everett!AM$4,$N9&gt;=Everett!AM$4)),"C",IF((AND($O9&lt;=Everett!AM$4,$P9&gt;=Everett!AM$4)),"CO",IF((AND($Q9&lt;=Everett!AM$4,$R9&gt;=Everett!AM$4)),"C",0))))))</f>
        <v>0</v>
      </c>
      <c r="AN9" s="33" t="str">
        <f>IF((AND($F9&lt;=Everett!AN$4,$G9&gt;=Everett!AN$4)),"P/L",IF((AND($I9&lt;=Everett!AN$4,$J9&gt;=Everett!AN$4)),"XO",IF((AND($K9&lt;=Everett!AN$4,$L9&gt;=Everett!AN$4)),"3",IF((AND($M9&lt;=Everett!AN$4,$N9&gt;=Everett!AN$4)),"C",IF((AND($O9&lt;=Everett!AN$4,$P9&gt;=Everett!AN$4)),"CO",IF((AND($Q9&lt;=Everett!AN$4,$R9&gt;=Everett!AN$4)),"C",0))))))</f>
        <v>XO</v>
      </c>
      <c r="AO9" s="33" t="str">
        <f>IF((AND($F9&lt;=Everett!AO$4,$G9&gt;=Everett!AO$4)),"P/L",IF((AND($I9&lt;=Everett!AO$4,$J9&gt;=Everett!AO$4)),"XO",IF((AND($K9&lt;=Everett!AO$4,$L9&gt;=Everett!AO$4)),"3",IF((AND($M9&lt;=Everett!AO$4,$N9&gt;=Everett!AO$4)),"C",IF((AND($O9&lt;=Everett!AO$4,$P9&gt;=Everett!AO$4)),"CO",IF((AND($Q9&lt;=Everett!AO$4,$R9&gt;=Everett!AO$4)),"C",0))))))</f>
        <v>XO</v>
      </c>
      <c r="AP9" s="33" t="str">
        <f>IF((AND($F9&lt;=Everett!AP$4,$G9&gt;=Everett!AP$4)),"P/L",IF((AND($I9&lt;=Everett!AP$4,$J9&gt;=Everett!AP$4)),"XO",IF((AND($K9&lt;=Everett!AP$4,$L9&gt;=Everett!AP$4)),"3",IF((AND($M9&lt;=Everett!AP$4,$N9&gt;=Everett!AP$4)),"C",IF((AND($O9&lt;=Everett!AP$4,$P9&gt;=Everett!AP$4)),"CO",IF((AND($Q9&lt;=Everett!AP$4,$R9&gt;=Everett!AP$4)),"C",0))))))</f>
        <v>XO</v>
      </c>
      <c r="AQ9" s="33" t="str">
        <f>IF((AND($F9&lt;=Everett!AQ$4,$G9&gt;=Everett!AQ$4)),"P/L",IF((AND($I9&lt;=Everett!AQ$4,$J9&gt;=Everett!AQ$4)),"XO",IF((AND($K9&lt;=Everett!AQ$4,$L9&gt;=Everett!AQ$4)),"3",IF((AND($M9&lt;=Everett!AQ$4,$N9&gt;=Everett!AQ$4)),"C",IF((AND($O9&lt;=Everett!AQ$4,$P9&gt;=Everett!AQ$4)),"CO",IF((AND($Q9&lt;=Everett!AQ$4,$R9&gt;=Everett!AQ$4)),"C",0))))))</f>
        <v>XO</v>
      </c>
      <c r="AR9" s="33" t="str">
        <f>IF((AND($F9&lt;=Everett!AR$4,$G9&gt;=Everett!AR$4)),"P/L",IF((AND($I9&lt;=Everett!AR$4,$J9&gt;=Everett!AR$4)),"XO",IF((AND($K9&lt;=Everett!AR$4,$L9&gt;=Everett!AR$4)),"3",IF((AND($M9&lt;=Everett!AR$4,$N9&gt;=Everett!AR$4)),"C",IF((AND($O9&lt;=Everett!AR$4,$P9&gt;=Everett!AR$4)),"CO",IF((AND($Q9&lt;=Everett!AR$4,$R9&gt;=Everett!AR$4)),"C",0))))))</f>
        <v>XO</v>
      </c>
      <c r="AS9" s="33" t="str">
        <f>IF((AND($F9&lt;=Everett!AS$4,$G9&gt;=Everett!AS$4)),"P/L",IF((AND($I9&lt;=Everett!AS$4,$J9&gt;=Everett!AS$4)),"XO",IF((AND($K9&lt;=Everett!AS$4,$L9&gt;=Everett!AS$4)),"3",IF((AND($M9&lt;=Everett!AS$4,$N9&gt;=Everett!AS$4)),"C",IF((AND($O9&lt;=Everett!AS$4,$P9&gt;=Everett!AS$4)),"CO",IF((AND($Q9&lt;=Everett!AS$4,$R9&gt;=Everett!AS$4)),"C",0))))))</f>
        <v>XO</v>
      </c>
      <c r="AT9" s="33" t="str">
        <f>IF((AND($F9&lt;=Everett!AT$4,$G9&gt;=Everett!AT$4)),"P/L",IF((AND($I9&lt;=Everett!AT$4,$J9&gt;=Everett!AT$4)),"XO",IF((AND($K9&lt;=Everett!AT$4,$L9&gt;=Everett!AT$4)),"3",IF((AND($M9&lt;=Everett!AT$4,$N9&gt;=Everett!AT$4)),"C",IF((AND($O9&lt;=Everett!AT$4,$P9&gt;=Everett!AT$4)),"CO",IF((AND($Q9&lt;=Everett!AT$4,$R9&gt;=Everett!AT$4)),"C",0))))))</f>
        <v>XO</v>
      </c>
      <c r="AU9" s="33" t="str">
        <f>IF((AND($F9&lt;=Everett!AU$4,$G9&gt;=Everett!AU$4)),"P/L",IF((AND($I9&lt;=Everett!AU$4,$J9&gt;=Everett!AU$4)),"XO",IF((AND($K9&lt;=Everett!AU$4,$L9&gt;=Everett!AU$4)),"3",IF((AND($M9&lt;=Everett!AU$4,$N9&gt;=Everett!AU$4)),"C",IF((AND($O9&lt;=Everett!AU$4,$P9&gt;=Everett!AU$4)),"CO",IF((AND($Q9&lt;=Everett!AU$4,$R9&gt;=Everett!AU$4)),"C",0))))))</f>
        <v>XO</v>
      </c>
      <c r="AV9" s="33" t="str">
        <f>IF((AND($F9&lt;=Everett!AV$4,$G9&gt;=Everett!AV$4)),"P/L",IF((AND($I9&lt;=Everett!AV$4,$J9&gt;=Everett!AV$4)),"XO",IF((AND($K9&lt;=Everett!AV$4,$L9&gt;=Everett!AV$4)),"3",IF((AND($M9&lt;=Everett!AV$4,$N9&gt;=Everett!AV$4)),"C",IF((AND($O9&lt;=Everett!AV$4,$P9&gt;=Everett!AV$4)),"CO",IF((AND($Q9&lt;=Everett!AV$4,$R9&gt;=Everett!AV$4)),"C",0))))))</f>
        <v>XO</v>
      </c>
      <c r="AW9" s="33" t="str">
        <f>IF((AND($F9&lt;=Everett!AW$4,$G9&gt;=Everett!AW$4)),"P/L",IF((AND($I9&lt;=Everett!AW$4,$J9&gt;=Everett!AW$4)),"XO",IF((AND($K9&lt;=Everett!AW$4,$L9&gt;=Everett!AW$4)),"3",IF((AND($M9&lt;=Everett!AW$4,$N9&gt;=Everett!AW$4)),"C",IF((AND($O9&lt;=Everett!AW$4,$P9&gt;=Everett!AW$4)),"CO",IF((AND($Q9&lt;=Everett!AW$4,$R9&gt;=Everett!AW$4)),"C",0))))))</f>
        <v>XO</v>
      </c>
      <c r="AX9" s="33" t="str">
        <f>IF((AND($F9&lt;=Everett!AX$4,$G9&gt;=Everett!AX$4)),"P/L",IF((AND($I9&lt;=Everett!AX$4,$J9&gt;=Everett!AX$4)),"XO",IF((AND($K9&lt;=Everett!AX$4,$L9&gt;=Everett!AX$4)),"3",IF((AND($M9&lt;=Everett!AX$4,$N9&gt;=Everett!AX$4)),"C",IF((AND($O9&lt;=Everett!AX$4,$P9&gt;=Everett!AX$4)),"CO",IF((AND($Q9&lt;=Everett!AX$4,$R9&gt;=Everett!AX$4)),"C",0))))))</f>
        <v>XO</v>
      </c>
      <c r="AY9" s="33" t="str">
        <f>IF((AND($F9&lt;=Everett!AY$4,$G9&gt;=Everett!AY$4)),"P/L",IF((AND($I9&lt;=Everett!AY$4,$J9&gt;=Everett!AY$4)),"XO",IF((AND($K9&lt;=Everett!AY$4,$L9&gt;=Everett!AY$4)),"3",IF((AND($M9&lt;=Everett!AY$4,$N9&gt;=Everett!AY$4)),"C",IF((AND($O9&lt;=Everett!AY$4,$P9&gt;=Everett!AY$4)),"CO",IF((AND($Q9&lt;=Everett!AY$4,$R9&gt;=Everett!AY$4)),"C",0))))))</f>
        <v>XO</v>
      </c>
      <c r="AZ9" s="33" t="str">
        <f>IF((AND($F9&lt;=Everett!AZ$4,$G9&gt;=Everett!AZ$4)),"P/L",IF((AND($I9&lt;=Everett!AZ$4,$J9&gt;=Everett!AZ$4)),"XO",IF((AND($K9&lt;=Everett!AZ$4,$L9&gt;=Everett!AZ$4)),"3",IF((AND($M9&lt;=Everett!AZ$4,$N9&gt;=Everett!AZ$4)),"C",IF((AND($O9&lt;=Everett!AZ$4,$P9&gt;=Everett!AZ$4)),"CO",IF((AND($Q9&lt;=Everett!AZ$4,$R9&gt;=Everett!AZ$4)),"C",0))))))</f>
        <v>XO</v>
      </c>
      <c r="BA9" s="33" t="str">
        <f>IF((AND($F9&lt;=Everett!BA$4,$G9&gt;=Everett!BA$4)),"P/L",IF((AND($I9&lt;=Everett!BA$4,$J9&gt;=Everett!BA$4)),"XO",IF((AND($K9&lt;=Everett!BA$4,$L9&gt;=Everett!BA$4)),"3",IF((AND($M9&lt;=Everett!BA$4,$N9&gt;=Everett!BA$4)),"C",IF((AND($O9&lt;=Everett!BA$4,$P9&gt;=Everett!BA$4)),"CO",IF((AND($Q9&lt;=Everett!BA$4,$R9&gt;=Everett!BA$4)),"C",0))))))</f>
        <v>XO</v>
      </c>
      <c r="BB9" s="33" t="str">
        <f>IF((AND($F9&lt;=Everett!BB$4,$G9&gt;=Everett!BB$4)),"P/L",IF((AND($I9&lt;=Everett!BB$4,$J9&gt;=Everett!BB$4)),"XO",IF((AND($K9&lt;=Everett!BB$4,$L9&gt;=Everett!BB$4)),"3",IF((AND($M9&lt;=Everett!BB$4,$N9&gt;=Everett!BB$4)),"C",IF((AND($O9&lt;=Everett!BB$4,$P9&gt;=Everett!BB$4)),"CO",IF((AND($Q9&lt;=Everett!BB$4,$R9&gt;=Everett!BB$4)),"C",0))))))</f>
        <v>XO</v>
      </c>
      <c r="BC9" s="33" t="str">
        <f>IF((AND($F9&lt;=Everett!BC$4,$G9&gt;=Everett!BC$4)),"P/L",IF((AND($I9&lt;=Everett!BC$4,$J9&gt;=Everett!BC$4)),"XO",IF((AND($K9&lt;=Everett!BC$4,$L9&gt;=Everett!BC$4)),"3",IF((AND($M9&lt;=Everett!BC$4,$N9&gt;=Everett!BC$4)),"C",IF((AND($O9&lt;=Everett!BC$4,$P9&gt;=Everett!BC$4)),"CO",IF((AND($Q9&lt;=Everett!BC$4,$R9&gt;=Everett!BC$4)),"C",0))))))</f>
        <v>XO</v>
      </c>
      <c r="BD9" s="33" t="str">
        <f>IF((AND($F9&lt;=Everett!BD$4,$G9&gt;=Everett!BD$4)),"P/L",IF((AND($I9&lt;=Everett!BD$4,$J9&gt;=Everett!BD$4)),"XO",IF((AND($K9&lt;=Everett!BD$4,$L9&gt;=Everett!BD$4)),"3",IF((AND($M9&lt;=Everett!BD$4,$N9&gt;=Everett!BD$4)),"C",IF((AND($O9&lt;=Everett!BD$4,$P9&gt;=Everett!BD$4)),"CO",IF((AND($Q9&lt;=Everett!BD$4,$R9&gt;=Everett!BD$4)),"C",0))))))</f>
        <v>XO</v>
      </c>
      <c r="BE9" s="33" t="str">
        <f>IF((AND($F9&lt;=Everett!BE$4,$G9&gt;=Everett!BE$4)),"P/L",IF((AND($I9&lt;=Everett!BE$4,$J9&gt;=Everett!BE$4)),"XO",IF((AND($K9&lt;=Everett!BE$4,$L9&gt;=Everett!BE$4)),"3",IF((AND($M9&lt;=Everett!BE$4,$N9&gt;=Everett!BE$4)),"C",IF((AND($O9&lt;=Everett!BE$4,$P9&gt;=Everett!BE$4)),"CO",IF((AND($Q9&lt;=Everett!BE$4,$R9&gt;=Everett!BE$4)),"C",0))))))</f>
        <v>XO</v>
      </c>
      <c r="BF9" s="33" t="str">
        <f>IF((AND($F9&lt;=Everett!BF$4,$G9&gt;=Everett!BF$4)),"P/L",IF((AND($I9&lt;=Everett!BF$4,$J9&gt;=Everett!BF$4)),"XO",IF((AND($K9&lt;=Everett!BF$4,$L9&gt;=Everett!BF$4)),"3",IF((AND($M9&lt;=Everett!BF$4,$N9&gt;=Everett!BF$4)),"C",IF((AND($O9&lt;=Everett!BF$4,$P9&gt;=Everett!BF$4)),"CO",IF((AND($Q9&lt;=Everett!BF$4,$R9&gt;=Everett!BF$4)),"C",0))))))</f>
        <v>3</v>
      </c>
      <c r="BG9" s="33" t="str">
        <f>IF((AND($F9&lt;=Everett!BG$4,$G9&gt;=Everett!BG$4)),"P/L",IF((AND($I9&lt;=Everett!BG$4,$J9&gt;=Everett!BG$4)),"XO",IF((AND($K9&lt;=Everett!BG$4,$L9&gt;=Everett!BG$4)),"3",IF((AND($M9&lt;=Everett!BG$4,$N9&gt;=Everett!BG$4)),"C",IF((AND($O9&lt;=Everett!BG$4,$P9&gt;=Everett!BG$4)),"CO",IF((AND($Q9&lt;=Everett!BG$4,$R9&gt;=Everett!BG$4)),"C",0))))))</f>
        <v>3</v>
      </c>
      <c r="BH9" s="33" t="str">
        <f>IF((AND($F9&lt;=Everett!BH$4,$G9&gt;=Everett!BH$4)),"P/L",IF((AND($I9&lt;=Everett!BH$4,$J9&gt;=Everett!BH$4)),"XO",IF((AND($K9&lt;=Everett!BH$4,$L9&gt;=Everett!BH$4)),"3",IF((AND($M9&lt;=Everett!BH$4,$N9&gt;=Everett!BH$4)),"C",IF((AND($O9&lt;=Everett!BH$4,$P9&gt;=Everett!BH$4)),"CO",IF((AND($Q9&lt;=Everett!BH$4,$R9&gt;=Everett!BH$4)),"C",0))))))</f>
        <v>C</v>
      </c>
      <c r="BI9" s="33" t="str">
        <f>IF((AND($F9&lt;=Everett!BI$4,$G9&gt;=Everett!BI$4)),"P/L",IF((AND($I9&lt;=Everett!BI$4,$J9&gt;=Everett!BI$4)),"XO",IF((AND($K9&lt;=Everett!BI$4,$L9&gt;=Everett!BI$4)),"3",IF((AND($M9&lt;=Everett!BI$4,$N9&gt;=Everett!BI$4)),"C",IF((AND($O9&lt;=Everett!BI$4,$P9&gt;=Everett!BI$4)),"CO",IF((AND($Q9&lt;=Everett!BI$4,$R9&gt;=Everett!BI$4)),"C",0))))))</f>
        <v>CO</v>
      </c>
      <c r="BJ9" s="33" t="str">
        <f>IF((AND($F9&lt;=Everett!BJ$4,$G9&gt;=Everett!BJ$4)),"P/L",IF((AND($I9&lt;=Everett!BJ$4,$J9&gt;=Everett!BJ$4)),"XO",IF((AND($K9&lt;=Everett!BJ$4,$L9&gt;=Everett!BJ$4)),"3",IF((AND($M9&lt;=Everett!BJ$4,$N9&gt;=Everett!BJ$4)),"C",IF((AND($O9&lt;=Everett!BJ$4,$P9&gt;=Everett!BJ$4)),"CO",IF((AND($Q9&lt;=Everett!BJ$4,$R9&gt;=Everett!BJ$4)),"C",0))))))</f>
        <v>CO</v>
      </c>
      <c r="BK9" s="33" t="str">
        <f>IF((AND($F9&lt;=Everett!BK$4,$G9&gt;=Everett!BK$4)),"P/L",IF((AND($I9&lt;=Everett!BK$4,$J9&gt;=Everett!BK$4)),"XO",IF((AND($K9&lt;=Everett!BK$4,$L9&gt;=Everett!BK$4)),"3",IF((AND($M9&lt;=Everett!BK$4,$N9&gt;=Everett!BK$4)),"C",IF((AND($O9&lt;=Everett!BK$4,$P9&gt;=Everett!BK$4)),"CO",IF((AND($Q9&lt;=Everett!BK$4,$R9&gt;=Everett!BK$4)),"C",0))))))</f>
        <v>CO</v>
      </c>
      <c r="BL9" s="33" t="str">
        <f>IF((AND($F9&lt;=Everett!BL$4,$G9&gt;=Everett!BL$4)),"P/L",IF((AND($I9&lt;=Everett!BL$4,$J9&gt;=Everett!BL$4)),"XO",IF((AND($K9&lt;=Everett!BL$4,$L9&gt;=Everett!BL$4)),"3",IF((AND($M9&lt;=Everett!BL$4,$N9&gt;=Everett!BL$4)),"C",IF((AND($O9&lt;=Everett!BL$4,$P9&gt;=Everett!BL$4)),"CO",IF((AND($Q9&lt;=Everett!BL$4,$R9&gt;=Everett!BL$4)),"C",0))))))</f>
        <v>CO</v>
      </c>
      <c r="BM9" s="33" t="str">
        <f>IF((AND($F9&lt;=Everett!BM$4,$G9&gt;=Everett!BM$4)),"P/L",IF((AND($I9&lt;=Everett!BM$4,$J9&gt;=Everett!BM$4)),"XO",IF((AND($K9&lt;=Everett!BM$4,$L9&gt;=Everett!BM$4)),"3",IF((AND($M9&lt;=Everett!BM$4,$N9&gt;=Everett!BM$4)),"C",IF((AND($O9&lt;=Everett!BM$4,$P9&gt;=Everett!BM$4)),"CO",IF((AND($Q9&lt;=Everett!BM$4,$R9&gt;=Everett!BM$4)),"C",0))))))</f>
        <v>CO</v>
      </c>
      <c r="BN9" s="33" t="str">
        <f>IF((AND($F9&lt;=Everett!BN$4,$G9&gt;=Everett!BN$4)),"P/L",IF((AND($I9&lt;=Everett!BN$4,$J9&gt;=Everett!BN$4)),"XO",IF((AND($K9&lt;=Everett!BN$4,$L9&gt;=Everett!BN$4)),"3",IF((AND($M9&lt;=Everett!BN$4,$N9&gt;=Everett!BN$4)),"C",IF((AND($O9&lt;=Everett!BN$4,$P9&gt;=Everett!BN$4)),"CO",IF((AND($Q9&lt;=Everett!BN$4,$R9&gt;=Everett!BN$4)),"C",0))))))</f>
        <v>CO</v>
      </c>
      <c r="BO9" s="33" t="str">
        <f>IF((AND($F9&lt;=Everett!BO$4,$G9&gt;=Everett!BO$4)),"P/L",IF((AND($I9&lt;=Everett!BO$4,$J9&gt;=Everett!BO$4)),"XO",IF((AND($K9&lt;=Everett!BO$4,$L9&gt;=Everett!BO$4)),"3",IF((AND($M9&lt;=Everett!BO$4,$N9&gt;=Everett!BO$4)),"C",IF((AND($O9&lt;=Everett!BO$4,$P9&gt;=Everett!BO$4)),"CO",IF((AND($Q9&lt;=Everett!BO$4,$R9&gt;=Everett!BO$4)),"C",0))))))</f>
        <v>CO</v>
      </c>
      <c r="BP9" s="33" t="str">
        <f>IF((AND($F9&lt;=Everett!BP$4,$G9&gt;=Everett!BP$4)),"P/L",IF((AND($I9&lt;=Everett!BP$4,$J9&gt;=Everett!BP$4)),"XO",IF((AND($K9&lt;=Everett!BP$4,$L9&gt;=Everett!BP$4)),"3",IF((AND($M9&lt;=Everett!BP$4,$N9&gt;=Everett!BP$4)),"C",IF((AND($O9&lt;=Everett!BP$4,$P9&gt;=Everett!BP$4)),"CO",IF((AND($Q9&lt;=Everett!BP$4,$R9&gt;=Everett!BP$4)),"C",0))))))</f>
        <v>CO</v>
      </c>
      <c r="BQ9" s="33" t="str">
        <f>IF((AND($F9&lt;=Everett!BQ$4,$G9&gt;=Everett!BQ$4)),"P/L",IF((AND($I9&lt;=Everett!BQ$4,$J9&gt;=Everett!BQ$4)),"XO",IF((AND($K9&lt;=Everett!BQ$4,$L9&gt;=Everett!BQ$4)),"3",IF((AND($M9&lt;=Everett!BQ$4,$N9&gt;=Everett!BQ$4)),"C",IF((AND($O9&lt;=Everett!BQ$4,$P9&gt;=Everett!BQ$4)),"CO",IF((AND($Q9&lt;=Everett!BQ$4,$R9&gt;=Everett!BQ$4)),"C",0))))))</f>
        <v>CO</v>
      </c>
      <c r="BR9" s="33" t="str">
        <f>IF((AND($F9&lt;=Everett!BR$4,$G9&gt;=Everett!BR$4)),"P/L",IF((AND($I9&lt;=Everett!BR$4,$J9&gt;=Everett!BR$4)),"XO",IF((AND($K9&lt;=Everett!BR$4,$L9&gt;=Everett!BR$4)),"3",IF((AND($M9&lt;=Everett!BR$4,$N9&gt;=Everett!BR$4)),"C",IF((AND($O9&lt;=Everett!BR$4,$P9&gt;=Everett!BR$4)),"CO",IF((AND($Q9&lt;=Everett!BR$4,$R9&gt;=Everett!BR$4)),"C",0))))))</f>
        <v>CO</v>
      </c>
      <c r="BS9" s="33" t="str">
        <f>IF((AND($F9&lt;=Everett!BS$4,$G9&gt;=Everett!BS$4)),"P/L",IF((AND($I9&lt;=Everett!BS$4,$J9&gt;=Everett!BS$4)),"XO",IF((AND($K9&lt;=Everett!BS$4,$L9&gt;=Everett!BS$4)),"3",IF((AND($M9&lt;=Everett!BS$4,$N9&gt;=Everett!BS$4)),"C",IF((AND($O9&lt;=Everett!BS$4,$P9&gt;=Everett!BS$4)),"CO",IF((AND($Q9&lt;=Everett!BS$4,$R9&gt;=Everett!BS$4)),"C",0))))))</f>
        <v>CO</v>
      </c>
      <c r="BT9" s="33" t="str">
        <f>IF((AND($F9&lt;=Everett!BT$4,$G9&gt;=Everett!BT$4)),"P/L",IF((AND($I9&lt;=Everett!BT$4,$J9&gt;=Everett!BT$4)),"XO",IF((AND($K9&lt;=Everett!BT$4,$L9&gt;=Everett!BT$4)),"3",IF((AND($M9&lt;=Everett!BT$4,$N9&gt;=Everett!BT$4)),"C",IF((AND($O9&lt;=Everett!BT$4,$P9&gt;=Everett!BT$4)),"CO",IF((AND($Q9&lt;=Everett!BT$4,$R9&gt;=Everett!BT$4)),"C",0))))))</f>
        <v>CO</v>
      </c>
      <c r="BU9" s="33" t="str">
        <f>IF((AND($F9&lt;=Everett!BU$4,$G9&gt;=Everett!BU$4)),"P/L",IF((AND($I9&lt;=Everett!BU$4,$J9&gt;=Everett!BU$4)),"XO",IF((AND($K9&lt;=Everett!BU$4,$L9&gt;=Everett!BU$4)),"3",IF((AND($M9&lt;=Everett!BU$4,$N9&gt;=Everett!BU$4)),"C",IF((AND($O9&lt;=Everett!BU$4,$P9&gt;=Everett!BU$4)),"CO",IF((AND($Q9&lt;=Everett!BU$4,$R9&gt;=Everett!BU$4)),"C",0))))))</f>
        <v>CO</v>
      </c>
      <c r="BV9" s="33" t="str">
        <f>IF((AND($F9&lt;=Everett!BV$4,$G9&gt;=Everett!BV$4)),"P/L",IF((AND($I9&lt;=Everett!BV$4,$J9&gt;=Everett!BV$4)),"XO",IF((AND($K9&lt;=Everett!BV$4,$L9&gt;=Everett!BV$4)),"3",IF((AND($M9&lt;=Everett!BV$4,$N9&gt;=Everett!BV$4)),"C",IF((AND($O9&lt;=Everett!BV$4,$P9&gt;=Everett!BV$4)),"CO",IF((AND($Q9&lt;=Everett!BV$4,$R9&gt;=Everett!BV$4)),"C",0))))))</f>
        <v>CO</v>
      </c>
      <c r="BW9" s="33" t="str">
        <f>IF((AND($F9&lt;=Everett!BW$4,$G9&gt;=Everett!BW$4)),"P/L",IF((AND($I9&lt;=Everett!BW$4,$J9&gt;=Everett!BW$4)),"XO",IF((AND($K9&lt;=Everett!BW$4,$L9&gt;=Everett!BW$4)),"3",IF((AND($M9&lt;=Everett!BW$4,$N9&gt;=Everett!BW$4)),"C",IF((AND($O9&lt;=Everett!BW$4,$P9&gt;=Everett!BW$4)),"CO",IF((AND($Q9&lt;=Everett!BW$4,$R9&gt;=Everett!BW$4)),"C",0))))))</f>
        <v>CO</v>
      </c>
      <c r="BX9" s="33" t="str">
        <f>IF((AND($F9&lt;=Everett!BX$4,$G9&gt;=Everett!BX$4)),"P/L",IF((AND($I9&lt;=Everett!BX$4,$J9&gt;=Everett!BX$4)),"XO",IF((AND($K9&lt;=Everett!BX$4,$L9&gt;=Everett!BX$4)),"3",IF((AND($M9&lt;=Everett!BX$4,$N9&gt;=Everett!BX$4)),"C",IF((AND($O9&lt;=Everett!BX$4,$P9&gt;=Everett!BX$4)),"CO",IF((AND($Q9&lt;=Everett!BX$4,$R9&gt;=Everett!BX$4)),"C",0))))))</f>
        <v>CO</v>
      </c>
      <c r="BY9" s="33" t="str">
        <f>IF((AND($F9&lt;=Everett!BY$4,$G9&gt;=Everett!BY$4)),"P/L",IF((AND($I9&lt;=Everett!BY$4,$J9&gt;=Everett!BY$4)),"XO",IF((AND($K9&lt;=Everett!BY$4,$L9&gt;=Everett!BY$4)),"3",IF((AND($M9&lt;=Everett!BY$4,$N9&gt;=Everett!BY$4)),"C",IF((AND($O9&lt;=Everett!BY$4,$P9&gt;=Everett!BY$4)),"CO",IF((AND($Q9&lt;=Everett!BY$4,$R9&gt;=Everett!BY$4)),"C",0))))))</f>
        <v>CO</v>
      </c>
      <c r="BZ9" s="33" t="str">
        <f>IF((AND($F9&lt;=Everett!BZ$4,$G9&gt;=Everett!BZ$4)),"P/L",IF((AND($I9&lt;=Everett!BZ$4,$J9&gt;=Everett!BZ$4)),"XO",IF((AND($K9&lt;=Everett!BZ$4,$L9&gt;=Everett!BZ$4)),"3",IF((AND($M9&lt;=Everett!BZ$4,$N9&gt;=Everett!BZ$4)),"C",IF((AND($O9&lt;=Everett!BZ$4,$P9&gt;=Everett!BZ$4)),"CO",IF((AND($Q9&lt;=Everett!BZ$4,$R9&gt;=Everett!BZ$4)),"C",0))))))</f>
        <v>C</v>
      </c>
      <c r="CA9" s="33">
        <f>IF((AND($F9&lt;=Everett!CA$4,$G9&gt;=Everett!CA$4)),"P/L",IF((AND($I9&lt;=Everett!CA$4,$J9&gt;=Everett!CA$4)),"XO",IF((AND($K9&lt;=Everett!CA$4,$L9&gt;=Everett!CA$4)),"3",IF((AND($M9&lt;=Everett!CA$4,$N9&gt;=Everett!CA$4)),"C",IF((AND($O9&lt;=Everett!CA$4,$P9&gt;=Everett!CA$4)),"CO",IF((AND($Q9&lt;=Everett!CA$4,$R9&gt;=Everett!CA$4)),"C",0))))))</f>
        <v>0</v>
      </c>
      <c r="CB9" s="33">
        <f>IF((AND($F9&lt;=Everett!CB$4,$G9&gt;=Everett!CB$4)),"P/L",IF((AND($I9&lt;=Everett!CB$4,$J9&gt;=Everett!CB$4)),"XO",IF((AND($K9&lt;=Everett!CB$4,$L9&gt;=Everett!CB$4)),"3",IF((AND($M9&lt;=Everett!CB$4,$N9&gt;=Everett!CB$4)),"C",IF((AND($O9&lt;=Everett!CB$4,$P9&gt;=Everett!CB$4)),"CO",IF((AND($Q9&lt;=Everett!CB$4,$R9&gt;=Everett!CB$4)),"C",0))))))</f>
        <v>0</v>
      </c>
      <c r="CC9" s="33">
        <f>IF((AND($F9&lt;=Everett!CC$4,$G9&gt;=Everett!CC$4)),"P/L",IF((AND($I9&lt;=Everett!CC$4,$J9&gt;=Everett!CC$4)),"XO",IF((AND($K9&lt;=Everett!CC$4,$L9&gt;=Everett!CC$4)),"3",IF((AND($M9&lt;=Everett!CC$4,$N9&gt;=Everett!CC$4)),"C",IF((AND($O9&lt;=Everett!CC$4,$P9&gt;=Everett!CC$4)),"CO",IF((AND($Q9&lt;=Everett!CC$4,$R9&gt;=Everett!CC$4)),"C",0))))))</f>
        <v>0</v>
      </c>
      <c r="CD9" s="33">
        <f>IF((AND($F9&lt;=Everett!CD$4,$G9&gt;=Everett!CD$4)),"P/L",IF((AND($I9&lt;=Everett!CD$4,$J9&gt;=Everett!CD$4)),"XO",IF((AND($K9&lt;=Everett!CD$4,$L9&gt;=Everett!CD$4)),"3",IF((AND($M9&lt;=Everett!CD$4,$N9&gt;=Everett!CD$4)),"C",IF((AND($O9&lt;=Everett!CD$4,$P9&gt;=Everett!CD$4)),"CO",IF((AND($Q9&lt;=Everett!CD$4,$R9&gt;=Everett!CD$4)),"C",0))))))</f>
        <v>0</v>
      </c>
      <c r="CE9" s="33">
        <f>IF((AND($F9&lt;=Everett!CE$4,$G9&gt;=Everett!CE$4)),"P/L",IF((AND($I9&lt;=Everett!CE$4,$J9&gt;=Everett!CE$4)),"XO",IF((AND($K9&lt;=Everett!CE$4,$L9&gt;=Everett!CE$4)),"3",IF((AND($M9&lt;=Everett!CE$4,$N9&gt;=Everett!CE$4)),"C",IF((AND($O9&lt;=Everett!CE$4,$P9&gt;=Everett!CE$4)),"CO",IF((AND($Q9&lt;=Everett!CE$4,$R9&gt;=Everett!CE$4)),"C",0))))))</f>
        <v>0</v>
      </c>
      <c r="CF9" s="33">
        <f>IF((AND($F9&lt;=Everett!CF$4,$G9&gt;=Everett!CF$4)),"P/L",IF((AND($I9&lt;=Everett!CF$4,$J9&gt;=Everett!CF$4)),"XO",IF((AND($K9&lt;=Everett!CF$4,$L9&gt;=Everett!CF$4)),"3",IF((AND($M9&lt;=Everett!CF$4,$N9&gt;=Everett!CF$4)),"C",IF((AND($O9&lt;=Everett!CF$4,$P9&gt;=Everett!CF$4)),"CO",IF((AND($Q9&lt;=Everett!CF$4,$R9&gt;=Everett!CF$4)),"C",0))))))</f>
        <v>0</v>
      </c>
      <c r="CG9" s="33">
        <f>IF((AND($F9&lt;=Everett!CG$4,$G9&gt;=Everett!CG$4)),"P/L",IF((AND($I9&lt;=Everett!CG$4,$J9&gt;=Everett!CG$4)),"XO",IF((AND($K9&lt;=Everett!CG$4,$L9&gt;=Everett!CG$4)),"3",IF((AND($M9&lt;=Everett!CG$4,$N9&gt;=Everett!CG$4)),"C",IF((AND($O9&lt;=Everett!CG$4,$P9&gt;=Everett!CG$4)),"CO",IF((AND($Q9&lt;=Everett!CG$4,$R9&gt;=Everett!CG$4)),"C",0))))))</f>
        <v>0</v>
      </c>
      <c r="CH9" s="33">
        <f>IF((AND($F9&lt;=Everett!CH$4,$G9&gt;=Everett!CH$4)),"P/L",IF((AND($I9&lt;=Everett!CH$4,$J9&gt;=Everett!CH$4)),"XO",IF((AND($K9&lt;=Everett!CH$4,$L9&gt;=Everett!CH$4)),"3",IF((AND($M9&lt;=Everett!CH$4,$N9&gt;=Everett!CH$4)),"C",IF((AND($O9&lt;=Everett!CH$4,$P9&gt;=Everett!CH$4)),"CO",IF((AND($Q9&lt;=Everett!CH$4,$R9&gt;=Everett!CH$4)),"C",0))))))</f>
        <v>0</v>
      </c>
      <c r="CI9" s="33">
        <f>IF((AND($F9&lt;=Everett!CI$4,$G9&gt;=Everett!CI$4)),"P/L",IF((AND($I9&lt;=Everett!CI$4,$J9&gt;=Everett!CI$4)),"XO",IF((AND($K9&lt;=Everett!CI$4,$L9&gt;=Everett!CI$4)),"3",IF((AND($M9&lt;=Everett!CI$4,$N9&gt;=Everett!CI$4)),"C",IF((AND($O9&lt;=Everett!CI$4,$P9&gt;=Everett!CI$4)),"CO",IF((AND($Q9&lt;=Everett!CI$4,$R9&gt;=Everett!CI$4)),"C",0))))))</f>
        <v>0</v>
      </c>
      <c r="CJ9" s="33">
        <f>IF((AND($F9&lt;=Everett!CJ$4,$G9&gt;=Everett!CJ$4)),"P/L",IF((AND($I9&lt;=Everett!CJ$4,$J9&gt;=Everett!CJ$4)),"XO",IF((AND($K9&lt;=Everett!CJ$4,$L9&gt;=Everett!CJ$4)),"3",IF((AND($M9&lt;=Everett!CJ$4,$N9&gt;=Everett!CJ$4)),"C",IF((AND($O9&lt;=Everett!CJ$4,$P9&gt;=Everett!CJ$4)),"CO",IF((AND($Q9&lt;=Everett!CJ$4,$R9&gt;=Everett!CJ$4)),"C",0))))))</f>
        <v>0</v>
      </c>
      <c r="CK9" s="33">
        <f>IF((AND($F9&lt;=Everett!CK$4,$G9&gt;=Everett!CK$4)),"P/L",IF((AND($I9&lt;=Everett!CK$4,$J9&gt;=Everett!CK$4)),"XO",IF((AND($K9&lt;=Everett!CK$4,$L9&gt;=Everett!CK$4)),"3",IF((AND($M9&lt;=Everett!CK$4,$N9&gt;=Everett!CK$4)),"C",IF((AND($O9&lt;=Everett!CK$4,$P9&gt;=Everett!CK$4)),"CO",IF((AND($Q9&lt;=Everett!CK$4,$R9&gt;=Everett!CK$4)),"C",0))))))</f>
        <v>0</v>
      </c>
      <c r="CL9" s="33">
        <f>IF((AND($F9&lt;=Everett!CL$4,$G9&gt;=Everett!CL$4)),"P/L",IF((AND($I9&lt;=Everett!CL$4,$J9&gt;=Everett!CL$4)),"XO",IF((AND($K9&lt;=Everett!CL$4,$L9&gt;=Everett!CL$4)),"3",IF((AND($M9&lt;=Everett!CL$4,$N9&gt;=Everett!CL$4)),"C",IF((AND($O9&lt;=Everett!CL$4,$P9&gt;=Everett!CL$4)),"CO",IF((AND($Q9&lt;=Everett!CL$4,$R9&gt;=Everett!CL$4)),"C",0))))))</f>
        <v>0</v>
      </c>
      <c r="CM9" s="33">
        <f>IF((AND($F9&lt;=Everett!CM$4,$G9&gt;=Everett!CM$4)),"P/L",IF((AND($I9&lt;=Everett!CM$4,$J9&gt;=Everett!CM$4)),"XO",IF((AND($K9&lt;=Everett!CM$4,$L9&gt;=Everett!CM$4)),"3",IF((AND($M9&lt;=Everett!CM$4,$N9&gt;=Everett!CM$4)),"C",IF((AND($O9&lt;=Everett!CM$4,$P9&gt;=Everett!CM$4)),"CO",IF((AND($Q9&lt;=Everett!CM$4,$R9&gt;=Everett!CM$4)),"C",0))))))</f>
        <v>0</v>
      </c>
    </row>
    <row r="10" ht="21" customHeight="1" spans="1:91" x14ac:dyDescent="0.25">
      <c r="A10" s="25" t="s">
        <v>43</v>
      </c>
      <c r="B10" s="53"/>
      <c r="C10" s="26"/>
      <c r="D10" s="26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8"/>
      <c r="Q10" s="27"/>
      <c r="R10" s="27"/>
      <c r="S10" s="54">
        <f>'Pearl Harbor'!$A$2-DAY('Pearl Harbor'!$A$2)+1</f>
        <v>46054</v>
      </c>
      <c r="T10" s="54">
        <f t="shared" ref="T10:AY10" si="13">DATE(YEAR(S10),MONTH(S10)+1,DAY(S10))</f>
        <v>46082</v>
      </c>
      <c r="U10" s="54">
        <f t="shared" si="13"/>
        <v>46113</v>
      </c>
      <c r="V10" s="54">
        <f t="shared" si="13"/>
        <v>46143</v>
      </c>
      <c r="W10" s="54">
        <f t="shared" si="13"/>
        <v>46174</v>
      </c>
      <c r="X10" s="54">
        <f t="shared" si="13"/>
        <v>46204</v>
      </c>
      <c r="Y10" s="54">
        <f t="shared" si="13"/>
        <v>46235</v>
      </c>
      <c r="Z10" s="54">
        <f t="shared" si="13"/>
        <v>46266</v>
      </c>
      <c r="AA10" s="54">
        <f t="shared" si="13"/>
        <v>46296</v>
      </c>
      <c r="AB10" s="54">
        <f t="shared" si="13"/>
        <v>46327</v>
      </c>
      <c r="AC10" s="54">
        <f t="shared" si="13"/>
        <v>46357</v>
      </c>
      <c r="AD10" s="54">
        <f t="shared" si="13"/>
        <v>46388</v>
      </c>
      <c r="AE10" s="54">
        <f t="shared" si="13"/>
        <v>46419</v>
      </c>
      <c r="AF10" s="54">
        <f t="shared" si="13"/>
        <v>46447</v>
      </c>
      <c r="AG10" s="54">
        <f t="shared" si="13"/>
        <v>46478</v>
      </c>
      <c r="AH10" s="54">
        <f t="shared" si="13"/>
        <v>46508</v>
      </c>
      <c r="AI10" s="54">
        <f t="shared" si="13"/>
        <v>46539</v>
      </c>
      <c r="AJ10" s="54">
        <f t="shared" si="13"/>
        <v>46569</v>
      </c>
      <c r="AK10" s="54">
        <f t="shared" si="13"/>
        <v>46600</v>
      </c>
      <c r="AL10" s="54">
        <f t="shared" si="13"/>
        <v>46631</v>
      </c>
      <c r="AM10" s="54">
        <f t="shared" si="13"/>
        <v>46661</v>
      </c>
      <c r="AN10" s="54">
        <f t="shared" si="13"/>
        <v>46692</v>
      </c>
      <c r="AO10" s="54">
        <f t="shared" si="13"/>
        <v>46722</v>
      </c>
      <c r="AP10" s="54">
        <f t="shared" si="13"/>
        <v>46753</v>
      </c>
      <c r="AQ10" s="54">
        <f t="shared" si="13"/>
        <v>46784</v>
      </c>
      <c r="AR10" s="54">
        <f t="shared" si="13"/>
        <v>46813</v>
      </c>
      <c r="AS10" s="54">
        <f t="shared" si="13"/>
        <v>46844</v>
      </c>
      <c r="AT10" s="54">
        <f t="shared" si="13"/>
        <v>46874</v>
      </c>
      <c r="AU10" s="54">
        <f t="shared" si="13"/>
        <v>46905</v>
      </c>
      <c r="AV10" s="54">
        <f t="shared" si="13"/>
        <v>46935</v>
      </c>
      <c r="AW10" s="54">
        <f t="shared" si="13"/>
        <v>46966</v>
      </c>
      <c r="AX10" s="54">
        <f t="shared" si="13"/>
        <v>46997</v>
      </c>
      <c r="AY10" s="54">
        <f t="shared" si="13"/>
        <v>47027</v>
      </c>
      <c r="AZ10" s="54">
        <f t="shared" ref="AZ10:CE10" si="14">DATE(YEAR(AY10),MONTH(AY10)+1,DAY(AY10))</f>
        <v>47058</v>
      </c>
      <c r="BA10" s="54">
        <f t="shared" si="14"/>
        <v>47088</v>
      </c>
      <c r="BB10" s="54">
        <f t="shared" si="14"/>
        <v>47119</v>
      </c>
      <c r="BC10" s="54">
        <f t="shared" si="14"/>
        <v>47150</v>
      </c>
      <c r="BD10" s="54">
        <f t="shared" si="14"/>
        <v>47178</v>
      </c>
      <c r="BE10" s="54">
        <f t="shared" si="14"/>
        <v>47209</v>
      </c>
      <c r="BF10" s="54">
        <f t="shared" si="14"/>
        <v>47239</v>
      </c>
      <c r="BG10" s="54">
        <f t="shared" si="14"/>
        <v>47270</v>
      </c>
      <c r="BH10" s="54">
        <f t="shared" si="14"/>
        <v>47300</v>
      </c>
      <c r="BI10" s="54">
        <f t="shared" si="14"/>
        <v>47331</v>
      </c>
      <c r="BJ10" s="54">
        <f t="shared" si="14"/>
        <v>47362</v>
      </c>
      <c r="BK10" s="54">
        <f t="shared" si="14"/>
        <v>47392</v>
      </c>
      <c r="BL10" s="54">
        <f t="shared" si="14"/>
        <v>47423</v>
      </c>
      <c r="BM10" s="54">
        <f t="shared" si="14"/>
        <v>47453</v>
      </c>
      <c r="BN10" s="54">
        <f t="shared" si="14"/>
        <v>47484</v>
      </c>
      <c r="BO10" s="54">
        <f t="shared" si="14"/>
        <v>47515</v>
      </c>
      <c r="BP10" s="54">
        <f t="shared" si="14"/>
        <v>47543</v>
      </c>
      <c r="BQ10" s="54">
        <f t="shared" si="14"/>
        <v>47574</v>
      </c>
      <c r="BR10" s="54">
        <f t="shared" si="14"/>
        <v>47604</v>
      </c>
      <c r="BS10" s="54">
        <f t="shared" si="14"/>
        <v>47635</v>
      </c>
      <c r="BT10" s="54">
        <f t="shared" si="14"/>
        <v>47665</v>
      </c>
      <c r="BU10" s="54">
        <f t="shared" si="14"/>
        <v>47696</v>
      </c>
      <c r="BV10" s="54">
        <f t="shared" si="14"/>
        <v>47727</v>
      </c>
      <c r="BW10" s="54">
        <f t="shared" si="14"/>
        <v>47757</v>
      </c>
      <c r="BX10" s="54">
        <f t="shared" si="14"/>
        <v>47788</v>
      </c>
      <c r="BY10" s="54">
        <f t="shared" si="14"/>
        <v>47818</v>
      </c>
      <c r="BZ10" s="54">
        <f t="shared" si="14"/>
        <v>47849</v>
      </c>
      <c r="CA10" s="54">
        <f t="shared" si="14"/>
        <v>47880</v>
      </c>
      <c r="CB10" s="54">
        <f t="shared" si="14"/>
        <v>47908</v>
      </c>
      <c r="CC10" s="54">
        <f t="shared" si="14"/>
        <v>47939</v>
      </c>
      <c r="CD10" s="54">
        <f t="shared" si="14"/>
        <v>47969</v>
      </c>
      <c r="CE10" s="54">
        <f t="shared" si="14"/>
        <v>48000</v>
      </c>
      <c r="CF10" s="54">
        <f t="shared" ref="CF10:CM10" si="15">DATE(YEAR(CE10),MONTH(CE10)+1,DAY(CE10))</f>
        <v>48030</v>
      </c>
      <c r="CG10" s="54">
        <f t="shared" si="15"/>
        <v>48061</v>
      </c>
      <c r="CH10" s="54">
        <f t="shared" si="15"/>
        <v>48092</v>
      </c>
      <c r="CI10" s="54">
        <f t="shared" si="15"/>
        <v>48122</v>
      </c>
      <c r="CJ10" s="54">
        <f t="shared" si="15"/>
        <v>48153</v>
      </c>
      <c r="CK10" s="54">
        <f t="shared" si="15"/>
        <v>48183</v>
      </c>
      <c r="CL10" s="54">
        <f t="shared" si="15"/>
        <v>48214</v>
      </c>
      <c r="CM10" s="54">
        <f t="shared" si="15"/>
        <v>48245</v>
      </c>
    </row>
    <row r="11" spans="1:91" s="2" customFormat="1" x14ac:dyDescent="0.25">
      <c r="A11" s="30" t="s">
        <v>44</v>
      </c>
      <c r="B11" s="55">
        <v>4258300</v>
      </c>
      <c r="C11" s="31">
        <v>14</v>
      </c>
      <c r="D11" s="31">
        <v>17</v>
      </c>
      <c r="E11" s="31">
        <v>1</v>
      </c>
      <c r="F11" s="39"/>
      <c r="G11" s="39"/>
      <c r="H11" s="33">
        <f>G11-F11</f>
        <v>0</v>
      </c>
      <c r="I11" s="43">
        <v>45292</v>
      </c>
      <c r="J11" s="43">
        <f>IF(I11="",0,DATE(YEAR(I11),MONTH(I11)+C11,DAY(I11)))</f>
        <v>45717</v>
      </c>
      <c r="K11" s="43">
        <f>IF(J11="","",(DATE(YEAR(J11),MONTH(J11)+1,DAY(J11))))</f>
        <v>45748</v>
      </c>
      <c r="L11" s="43">
        <f>IF(K11="","",(DATE(YEAR(K11),MONTH(K11)+E11,DAY(K11))))</f>
        <v>45778</v>
      </c>
      <c r="M11" s="36">
        <f>IF(O11="","",DATE(YEAR(O11), MONTH(O11)-1,DAY(O11)))</f>
        <v>45809</v>
      </c>
      <c r="N11" s="36">
        <f>IF(O11="","",DATE(YEAR(M11),MONTH(M11),DAY(M11)))</f>
        <v>45809</v>
      </c>
      <c r="O11" s="36">
        <f>IF(L11="","",(DATE(YEAR(L11),MONTH(L11)+2,DAY(L11))))</f>
        <v>45839</v>
      </c>
      <c r="P11" s="32">
        <f>IF(O11="","",(DATE(YEAR(O11),MONTH(O11)+D11,DAY(O11))))</f>
        <v>46357</v>
      </c>
      <c r="Q11" s="37">
        <f>IF(P11="","",DATE(YEAR(P11), MONTH(P11)+1,DAY(P11)))</f>
        <v>46388</v>
      </c>
      <c r="R11" s="37">
        <f>IF(P11="","",DATE(YEAR(Q11),MONTH(Q11),DAY(Q11)))</f>
        <v>46388</v>
      </c>
      <c r="S11" s="33" t="str">
        <f t="shared" ref="S11:AB12" si="16">IF((AND($F11&lt;=S$10,$G11&gt;=S$10)),"P/L",IF((AND($I11&lt;=S$10,$J11&gt;=S$10)),"XO",IF((AND($K11&lt;=S$10,$L11&gt;=S$10)),"3",IF((AND($M11&lt;=S$10,$N11&gt;=S$10)),"C",IF((AND($O11&lt;=S$10,$P11&gt;=S$10)),"CO",IF((AND($Q11&lt;=S$10,$R11&gt;=S$10)),"C",0))))))</f>
        <v>CO</v>
      </c>
      <c r="T11" s="33" t="str">
        <f t="shared" si="16"/>
        <v>CO</v>
      </c>
      <c r="U11" s="33" t="str">
        <f t="shared" si="16"/>
        <v>CO</v>
      </c>
      <c r="V11" s="33" t="str">
        <f t="shared" si="16"/>
        <v>CO</v>
      </c>
      <c r="W11" s="33" t="str">
        <f t="shared" si="16"/>
        <v>CO</v>
      </c>
      <c r="X11" s="33" t="str">
        <f t="shared" si="16"/>
        <v>CO</v>
      </c>
      <c r="Y11" s="33" t="str">
        <f t="shared" si="16"/>
        <v>CO</v>
      </c>
      <c r="Z11" s="33" t="str">
        <f t="shared" si="16"/>
        <v>CO</v>
      </c>
      <c r="AA11" s="33" t="str">
        <f t="shared" si="16"/>
        <v>CO</v>
      </c>
      <c r="AB11" s="33" t="str">
        <f t="shared" si="16"/>
        <v>CO</v>
      </c>
      <c r="AC11" s="33" t="str">
        <f t="shared" ref="AC11:AL12" si="17">IF((AND($F11&lt;=AC$10,$G11&gt;=AC$10)),"P/L",IF((AND($I11&lt;=AC$10,$J11&gt;=AC$10)),"XO",IF((AND($K11&lt;=AC$10,$L11&gt;=AC$10)),"3",IF((AND($M11&lt;=AC$10,$N11&gt;=AC$10)),"C",IF((AND($O11&lt;=AC$10,$P11&gt;=AC$10)),"CO",IF((AND($Q11&lt;=AC$10,$R11&gt;=AC$10)),"C",0))))))</f>
        <v>CO</v>
      </c>
      <c r="AD11" s="33" t="str">
        <f t="shared" si="17"/>
        <v>C</v>
      </c>
      <c r="AE11" s="33">
        <f t="shared" si="17"/>
        <v>0</v>
      </c>
      <c r="AF11" s="33">
        <f t="shared" si="17"/>
        <v>0</v>
      </c>
      <c r="AG11" s="33">
        <f t="shared" si="17"/>
        <v>0</v>
      </c>
      <c r="AH11" s="33">
        <f t="shared" si="17"/>
        <v>0</v>
      </c>
      <c r="AI11" s="33">
        <f t="shared" si="17"/>
        <v>0</v>
      </c>
      <c r="AJ11" s="33">
        <f t="shared" si="17"/>
        <v>0</v>
      </c>
      <c r="AK11" s="33">
        <f t="shared" si="17"/>
        <v>0</v>
      </c>
      <c r="AL11" s="33">
        <f t="shared" si="17"/>
        <v>0</v>
      </c>
      <c r="AM11" s="33">
        <f t="shared" ref="AM11:AV12" si="18">IF((AND($F11&lt;=AM$10,$G11&gt;=AM$10)),"P/L",IF((AND($I11&lt;=AM$10,$J11&gt;=AM$10)),"XO",IF((AND($K11&lt;=AM$10,$L11&gt;=AM$10)),"3",IF((AND($M11&lt;=AM$10,$N11&gt;=AM$10)),"C",IF((AND($O11&lt;=AM$10,$P11&gt;=AM$10)),"CO",IF((AND($Q11&lt;=AM$10,$R11&gt;=AM$10)),"C",0))))))</f>
        <v>0</v>
      </c>
      <c r="AN11" s="33">
        <f t="shared" si="18"/>
        <v>0</v>
      </c>
      <c r="AO11" s="33">
        <f t="shared" si="18"/>
        <v>0</v>
      </c>
      <c r="AP11" s="33">
        <f t="shared" si="18"/>
        <v>0</v>
      </c>
      <c r="AQ11" s="33">
        <f t="shared" si="18"/>
        <v>0</v>
      </c>
      <c r="AR11" s="33">
        <f t="shared" si="18"/>
        <v>0</v>
      </c>
      <c r="AS11" s="33">
        <f t="shared" si="18"/>
        <v>0</v>
      </c>
      <c r="AT11" s="33">
        <f t="shared" si="18"/>
        <v>0</v>
      </c>
      <c r="AU11" s="33">
        <f t="shared" si="18"/>
        <v>0</v>
      </c>
      <c r="AV11" s="33">
        <f t="shared" si="18"/>
        <v>0</v>
      </c>
      <c r="AW11" s="33">
        <f t="shared" ref="AW11:BF12" si="19">IF((AND($F11&lt;=AW$10,$G11&gt;=AW$10)),"P/L",IF((AND($I11&lt;=AW$10,$J11&gt;=AW$10)),"XO",IF((AND($K11&lt;=AW$10,$L11&gt;=AW$10)),"3",IF((AND($M11&lt;=AW$10,$N11&gt;=AW$10)),"C",IF((AND($O11&lt;=AW$10,$P11&gt;=AW$10)),"CO",IF((AND($Q11&lt;=AW$10,$R11&gt;=AW$10)),"C",0))))))</f>
        <v>0</v>
      </c>
      <c r="AX11" s="33">
        <f t="shared" si="19"/>
        <v>0</v>
      </c>
      <c r="AY11" s="33">
        <f t="shared" si="19"/>
        <v>0</v>
      </c>
      <c r="AZ11" s="33">
        <f t="shared" si="19"/>
        <v>0</v>
      </c>
      <c r="BA11" s="33">
        <f t="shared" si="19"/>
        <v>0</v>
      </c>
      <c r="BB11" s="33">
        <f t="shared" si="19"/>
        <v>0</v>
      </c>
      <c r="BC11" s="33">
        <f t="shared" si="19"/>
        <v>0</v>
      </c>
      <c r="BD11" s="33">
        <f t="shared" si="19"/>
        <v>0</v>
      </c>
      <c r="BE11" s="33">
        <f t="shared" si="19"/>
        <v>0</v>
      </c>
      <c r="BF11" s="33">
        <f t="shared" si="19"/>
        <v>0</v>
      </c>
      <c r="BG11" s="33">
        <f t="shared" ref="BG11:BP12" si="20">IF((AND($F11&lt;=BG$10,$G11&gt;=BG$10)),"P/L",IF((AND($I11&lt;=BG$10,$J11&gt;=BG$10)),"XO",IF((AND($K11&lt;=BG$10,$L11&gt;=BG$10)),"3",IF((AND($M11&lt;=BG$10,$N11&gt;=BG$10)),"C",IF((AND($O11&lt;=BG$10,$P11&gt;=BG$10)),"CO",IF((AND($Q11&lt;=BG$10,$R11&gt;=BG$10)),"C",0))))))</f>
        <v>0</v>
      </c>
      <c r="BH11" s="33">
        <f t="shared" si="20"/>
        <v>0</v>
      </c>
      <c r="BI11" s="33">
        <f t="shared" si="20"/>
        <v>0</v>
      </c>
      <c r="BJ11" s="33">
        <f t="shared" si="20"/>
        <v>0</v>
      </c>
      <c r="BK11" s="33">
        <f t="shared" si="20"/>
        <v>0</v>
      </c>
      <c r="BL11" s="33">
        <f t="shared" si="20"/>
        <v>0</v>
      </c>
      <c r="BM11" s="33">
        <f t="shared" si="20"/>
        <v>0</v>
      </c>
      <c r="BN11" s="33">
        <f t="shared" si="20"/>
        <v>0</v>
      </c>
      <c r="BO11" s="33">
        <f t="shared" si="20"/>
        <v>0</v>
      </c>
      <c r="BP11" s="33">
        <f t="shared" si="20"/>
        <v>0</v>
      </c>
      <c r="BQ11" s="33">
        <f t="shared" ref="BQ11:BZ12" si="21">IF((AND($F11&lt;=BQ$10,$G11&gt;=BQ$10)),"P/L",IF((AND($I11&lt;=BQ$10,$J11&gt;=BQ$10)),"XO",IF((AND($K11&lt;=BQ$10,$L11&gt;=BQ$10)),"3",IF((AND($M11&lt;=BQ$10,$N11&gt;=BQ$10)),"C",IF((AND($O11&lt;=BQ$10,$P11&gt;=BQ$10)),"CO",IF((AND($Q11&lt;=BQ$10,$R11&gt;=BQ$10)),"C",0))))))</f>
        <v>0</v>
      </c>
      <c r="BR11" s="33">
        <f t="shared" si="21"/>
        <v>0</v>
      </c>
      <c r="BS11" s="33">
        <f t="shared" si="21"/>
        <v>0</v>
      </c>
      <c r="BT11" s="33">
        <f t="shared" si="21"/>
        <v>0</v>
      </c>
      <c r="BU11" s="33">
        <f t="shared" si="21"/>
        <v>0</v>
      </c>
      <c r="BV11" s="33">
        <f t="shared" si="21"/>
        <v>0</v>
      </c>
      <c r="BW11" s="33">
        <f t="shared" si="21"/>
        <v>0</v>
      </c>
      <c r="BX11" s="33">
        <f t="shared" si="21"/>
        <v>0</v>
      </c>
      <c r="BY11" s="33">
        <f t="shared" si="21"/>
        <v>0</v>
      </c>
      <c r="BZ11" s="33">
        <f t="shared" si="21"/>
        <v>0</v>
      </c>
      <c r="CA11" s="33">
        <f t="shared" ref="CA11:CM12" si="22">IF((AND($F11&lt;=CA$10,$G11&gt;=CA$10)),"P/L",IF((AND($I11&lt;=CA$10,$J11&gt;=CA$10)),"XO",IF((AND($K11&lt;=CA$10,$L11&gt;=CA$10)),"3",IF((AND($M11&lt;=CA$10,$N11&gt;=CA$10)),"C",IF((AND($O11&lt;=CA$10,$P11&gt;=CA$10)),"CO",IF((AND($Q11&lt;=CA$10,$R11&gt;=CA$10)),"C",0))))))</f>
        <v>0</v>
      </c>
      <c r="CB11" s="33">
        <f t="shared" si="22"/>
        <v>0</v>
      </c>
      <c r="CC11" s="33">
        <f t="shared" si="22"/>
        <v>0</v>
      </c>
      <c r="CD11" s="33">
        <f t="shared" si="22"/>
        <v>0</v>
      </c>
      <c r="CE11" s="33">
        <f t="shared" si="22"/>
        <v>0</v>
      </c>
      <c r="CF11" s="33">
        <f t="shared" si="22"/>
        <v>0</v>
      </c>
      <c r="CG11" s="33">
        <f t="shared" si="22"/>
        <v>0</v>
      </c>
      <c r="CH11" s="33">
        <f t="shared" si="22"/>
        <v>0</v>
      </c>
      <c r="CI11" s="33">
        <f t="shared" si="22"/>
        <v>0</v>
      </c>
      <c r="CJ11" s="33">
        <f t="shared" si="22"/>
        <v>0</v>
      </c>
      <c r="CK11" s="33">
        <f t="shared" si="22"/>
        <v>0</v>
      </c>
      <c r="CL11" s="33">
        <f t="shared" si="22"/>
        <v>0</v>
      </c>
      <c r="CM11" s="33">
        <f t="shared" si="22"/>
        <v>0</v>
      </c>
    </row>
    <row r="12" spans="1:91" s="2" customFormat="1" x14ac:dyDescent="0.25">
      <c r="A12" s="30" t="s">
        <v>45</v>
      </c>
      <c r="B12" s="55"/>
      <c r="C12" s="31">
        <v>21</v>
      </c>
      <c r="D12" s="31">
        <v>16</v>
      </c>
      <c r="E12" s="31">
        <v>0</v>
      </c>
      <c r="F12" s="32"/>
      <c r="G12" s="32"/>
      <c r="H12" s="33">
        <f>G12-F12</f>
        <v>0</v>
      </c>
      <c r="I12" s="36">
        <v>45712</v>
      </c>
      <c r="J12" s="37">
        <f>IF(I12="",0,DATE(YEAR(I12),MONTH(I12)+C12,DAY(I12)))</f>
        <v>46350</v>
      </c>
      <c r="K12" s="32">
        <f>IF(J12="","",(DATE(YEAR(J12),MONTH(J12)+1,DAY(J12))))</f>
        <v>46380</v>
      </c>
      <c r="L12" s="32">
        <f>IF(K12="","",(DATE(YEAR(K12),MONTH(K12)+E12,DAY(K12))))</f>
        <v>46380</v>
      </c>
      <c r="M12" s="37">
        <f>IF(O12="","",DATE(YEAR(O12), MONTH(O12)-1,DAY(O12)))</f>
        <v>46411</v>
      </c>
      <c r="N12" s="37">
        <f>IF(O12="","",DATE(YEAR(M12),MONTH(M12),DAY(M12)))</f>
        <v>46411</v>
      </c>
      <c r="O12" s="32">
        <f>IF(L12="","",(DATE(YEAR(L12),MONTH(L12)+2,DAY(L12))))</f>
        <v>46442</v>
      </c>
      <c r="P12" s="32">
        <f>IF(O12="","",(DATE(YEAR(O12),MONTH(O12)+D12,DAY(O12))))</f>
        <v>46928</v>
      </c>
      <c r="Q12" s="32">
        <f>IF(P12="","",DATE(YEAR(P12), MONTH(P12)+1,DAY(P12)))</f>
        <v>46958</v>
      </c>
      <c r="R12" s="32">
        <f>IF(P12="","",DATE(YEAR(Q12),MONTH(Q12),DAY(Q12)))</f>
        <v>46958</v>
      </c>
      <c r="S12" s="33" t="str">
        <f t="shared" si="16"/>
        <v>XO</v>
      </c>
      <c r="T12" s="33" t="str">
        <f t="shared" si="16"/>
        <v>XO</v>
      </c>
      <c r="U12" s="33" t="str">
        <f t="shared" si="16"/>
        <v>XO</v>
      </c>
      <c r="V12" s="33" t="str">
        <f t="shared" si="16"/>
        <v>XO</v>
      </c>
      <c r="W12" s="33" t="str">
        <f t="shared" si="16"/>
        <v>XO</v>
      </c>
      <c r="X12" s="33" t="str">
        <f t="shared" si="16"/>
        <v>XO</v>
      </c>
      <c r="Y12" s="33" t="str">
        <f t="shared" si="16"/>
        <v>XO</v>
      </c>
      <c r="Z12" s="33" t="str">
        <f t="shared" si="16"/>
        <v>XO</v>
      </c>
      <c r="AA12" s="33" t="str">
        <f t="shared" si="16"/>
        <v>XO</v>
      </c>
      <c r="AB12" s="33" t="str">
        <f t="shared" si="16"/>
        <v>XO</v>
      </c>
      <c r="AC12" s="33">
        <f t="shared" si="17"/>
        <v>0</v>
      </c>
      <c r="AD12" s="33">
        <f t="shared" si="17"/>
        <v>0</v>
      </c>
      <c r="AE12" s="33">
        <f t="shared" si="17"/>
        <v>0</v>
      </c>
      <c r="AF12" s="33" t="str">
        <f t="shared" si="17"/>
        <v>CO</v>
      </c>
      <c r="AG12" s="33" t="str">
        <f t="shared" si="17"/>
        <v>CO</v>
      </c>
      <c r="AH12" s="33" t="str">
        <f t="shared" si="17"/>
        <v>CO</v>
      </c>
      <c r="AI12" s="33" t="str">
        <f t="shared" si="17"/>
        <v>CO</v>
      </c>
      <c r="AJ12" s="33" t="str">
        <f t="shared" si="17"/>
        <v>CO</v>
      </c>
      <c r="AK12" s="33" t="str">
        <f t="shared" si="17"/>
        <v>CO</v>
      </c>
      <c r="AL12" s="33" t="str">
        <f t="shared" si="17"/>
        <v>CO</v>
      </c>
      <c r="AM12" s="33" t="str">
        <f t="shared" si="18"/>
        <v>CO</v>
      </c>
      <c r="AN12" s="33" t="str">
        <f t="shared" si="18"/>
        <v>CO</v>
      </c>
      <c r="AO12" s="33" t="str">
        <f t="shared" si="18"/>
        <v>CO</v>
      </c>
      <c r="AP12" s="33" t="str">
        <f t="shared" si="18"/>
        <v>CO</v>
      </c>
      <c r="AQ12" s="33" t="str">
        <f t="shared" si="18"/>
        <v>CO</v>
      </c>
      <c r="AR12" s="33" t="str">
        <f t="shared" si="18"/>
        <v>CO</v>
      </c>
      <c r="AS12" s="33" t="str">
        <f t="shared" si="18"/>
        <v>CO</v>
      </c>
      <c r="AT12" s="33" t="str">
        <f t="shared" si="18"/>
        <v>CO</v>
      </c>
      <c r="AU12" s="33" t="str">
        <f t="shared" si="18"/>
        <v>CO</v>
      </c>
      <c r="AV12" s="33">
        <f t="shared" si="18"/>
        <v>0</v>
      </c>
      <c r="AW12" s="33">
        <f t="shared" si="19"/>
        <v>0</v>
      </c>
      <c r="AX12" s="33">
        <f t="shared" si="19"/>
        <v>0</v>
      </c>
      <c r="AY12" s="33">
        <f t="shared" si="19"/>
        <v>0</v>
      </c>
      <c r="AZ12" s="33">
        <f t="shared" si="19"/>
        <v>0</v>
      </c>
      <c r="BA12" s="33">
        <f t="shared" si="19"/>
        <v>0</v>
      </c>
      <c r="BB12" s="33">
        <f t="shared" si="19"/>
        <v>0</v>
      </c>
      <c r="BC12" s="33">
        <f t="shared" si="19"/>
        <v>0</v>
      </c>
      <c r="BD12" s="33">
        <f t="shared" si="19"/>
        <v>0</v>
      </c>
      <c r="BE12" s="33">
        <f t="shared" si="19"/>
        <v>0</v>
      </c>
      <c r="BF12" s="33">
        <f t="shared" si="19"/>
        <v>0</v>
      </c>
      <c r="BG12" s="33">
        <f t="shared" si="20"/>
        <v>0</v>
      </c>
      <c r="BH12" s="33">
        <f t="shared" si="20"/>
        <v>0</v>
      </c>
      <c r="BI12" s="33">
        <f t="shared" si="20"/>
        <v>0</v>
      </c>
      <c r="BJ12" s="33">
        <f t="shared" si="20"/>
        <v>0</v>
      </c>
      <c r="BK12" s="33">
        <f t="shared" si="20"/>
        <v>0</v>
      </c>
      <c r="BL12" s="33">
        <f t="shared" si="20"/>
        <v>0</v>
      </c>
      <c r="BM12" s="33">
        <f t="shared" si="20"/>
        <v>0</v>
      </c>
      <c r="BN12" s="33">
        <f t="shared" si="20"/>
        <v>0</v>
      </c>
      <c r="BO12" s="33">
        <f t="shared" si="20"/>
        <v>0</v>
      </c>
      <c r="BP12" s="33">
        <f t="shared" si="20"/>
        <v>0</v>
      </c>
      <c r="BQ12" s="33">
        <f t="shared" si="21"/>
        <v>0</v>
      </c>
      <c r="BR12" s="33">
        <f t="shared" si="21"/>
        <v>0</v>
      </c>
      <c r="BS12" s="33">
        <f t="shared" si="21"/>
        <v>0</v>
      </c>
      <c r="BT12" s="33">
        <f t="shared" si="21"/>
        <v>0</v>
      </c>
      <c r="BU12" s="33">
        <f t="shared" si="21"/>
        <v>0</v>
      </c>
      <c r="BV12" s="33">
        <f t="shared" si="21"/>
        <v>0</v>
      </c>
      <c r="BW12" s="33">
        <f t="shared" si="21"/>
        <v>0</v>
      </c>
      <c r="BX12" s="33">
        <f t="shared" si="21"/>
        <v>0</v>
      </c>
      <c r="BY12" s="33">
        <f t="shared" si="21"/>
        <v>0</v>
      </c>
      <c r="BZ12" s="33">
        <f t="shared" si="21"/>
        <v>0</v>
      </c>
      <c r="CA12" s="33">
        <f t="shared" si="22"/>
        <v>0</v>
      </c>
      <c r="CB12" s="33">
        <f t="shared" si="22"/>
        <v>0</v>
      </c>
      <c r="CC12" s="33">
        <f t="shared" si="22"/>
        <v>0</v>
      </c>
      <c r="CD12" s="33">
        <f t="shared" si="22"/>
        <v>0</v>
      </c>
      <c r="CE12" s="33">
        <f t="shared" si="22"/>
        <v>0</v>
      </c>
      <c r="CF12" s="33">
        <f t="shared" si="22"/>
        <v>0</v>
      </c>
      <c r="CG12" s="33">
        <f t="shared" si="22"/>
        <v>0</v>
      </c>
      <c r="CH12" s="33">
        <f t="shared" si="22"/>
        <v>0</v>
      </c>
      <c r="CI12" s="33">
        <f t="shared" si="22"/>
        <v>0</v>
      </c>
      <c r="CJ12" s="33">
        <f t="shared" si="22"/>
        <v>0</v>
      </c>
      <c r="CK12" s="33">
        <f t="shared" si="22"/>
        <v>0</v>
      </c>
      <c r="CL12" s="33">
        <f t="shared" si="22"/>
        <v>0</v>
      </c>
      <c r="CM12" s="33">
        <f t="shared" si="22"/>
        <v>0</v>
      </c>
    </row>
    <row r="13" spans="1:91" s="2" customFormat="1" x14ac:dyDescent="0.25">
      <c r="A13" s="59" t="s">
        <v>46</v>
      </c>
      <c r="B13" s="55"/>
      <c r="C13" s="31">
        <v>17</v>
      </c>
      <c r="D13" s="31">
        <v>16</v>
      </c>
      <c r="E13" s="31">
        <v>1</v>
      </c>
      <c r="F13" s="32"/>
      <c r="G13" s="32"/>
      <c r="H13" s="33"/>
      <c r="I13" s="37">
        <v>46352</v>
      </c>
      <c r="J13" s="37">
        <f>IF(I13="",0,DATE(YEAR(I13),MONTH(I13)+C13,DAY(I13)))</f>
        <v>46869</v>
      </c>
      <c r="K13" s="32">
        <f>IF(J13="","",(DATE(YEAR(J13),MONTH(J13)+1,DAY(J13))))</f>
        <v>46899</v>
      </c>
      <c r="L13" s="32">
        <f>IF(K13="","",(DATE(YEAR(K13),MONTH(K13)+E13,DAY(K13))))</f>
        <v>46930</v>
      </c>
      <c r="M13" s="37">
        <f>IF(O13="","",DATE(YEAR(O13), MONTH(O13)-1,DAY(O13)))</f>
        <v>46960</v>
      </c>
      <c r="N13" s="37">
        <f>IF(O13="","",DATE(YEAR(M13),MONTH(M13),DAY(M13)))</f>
        <v>46960</v>
      </c>
      <c r="O13" s="32">
        <f>IF(L13="","",(DATE(YEAR(L13),MONTH(L13)+2,DAY(L13))))</f>
        <v>46991</v>
      </c>
      <c r="P13" s="32">
        <f>IF(O13="","",(DATE(YEAR(O13),MONTH(O13)+D13,DAY(O13))))</f>
        <v>47478</v>
      </c>
      <c r="Q13" s="32">
        <f>IF(P13="","",DATE(YEAR(P13), MONTH(P13)+1,DAY(P13)))</f>
        <v>47509</v>
      </c>
      <c r="R13" s="32">
        <f>IF(P13="","",DATE(YEAR(Q13),MONTH(Q13),DAY(Q13)))</f>
        <v>47509</v>
      </c>
      <c r="S13" s="33">
        <f>IF((AND($F13&lt;=Everett!S$4,$G13&gt;=Everett!S$4)),"P/L",IF((AND($I13&lt;=Everett!S$4,$J13&gt;=Everett!S$4)),"XO",IF((AND($K13&lt;=Everett!S$4,$L13&gt;=Everett!S$4)),"3",IF((AND($M13&lt;=Everett!S$4,$N13&gt;=Everett!S$4)),"C",IF((AND($O13&lt;=Everett!S$4,$P13&gt;=Everett!S$4)),"CO",IF((AND($Q13&lt;=Everett!S$4,$R13&gt;=Everett!S$4)),"C",0))))))</f>
        <v>0</v>
      </c>
      <c r="T13" s="33">
        <f>IF((AND($F13&lt;=Everett!T$4,$G13&gt;=Everett!T$4)),"P/L",IF((AND($I13&lt;=Everett!T$4,$J13&gt;=Everett!T$4)),"XO",IF((AND($K13&lt;=Everett!T$4,$L13&gt;=Everett!T$4)),"3",IF((AND($M13&lt;=Everett!T$4,$N13&gt;=Everett!T$4)),"C",IF((AND($O13&lt;=Everett!T$4,$P13&gt;=Everett!T$4)),"CO",IF((AND($Q13&lt;=Everett!T$4,$R13&gt;=Everett!T$4)),"C",0))))))</f>
        <v>0</v>
      </c>
      <c r="U13" s="33">
        <f>IF((AND($F13&lt;=Everett!U$4,$G13&gt;=Everett!U$4)),"P/L",IF((AND($I13&lt;=Everett!U$4,$J13&gt;=Everett!U$4)),"XO",IF((AND($K13&lt;=Everett!U$4,$L13&gt;=Everett!U$4)),"3",IF((AND($M13&lt;=Everett!U$4,$N13&gt;=Everett!U$4)),"C",IF((AND($O13&lt;=Everett!U$4,$P13&gt;=Everett!U$4)),"CO",IF((AND($Q13&lt;=Everett!U$4,$R13&gt;=Everett!U$4)),"C",0))))))</f>
        <v>0</v>
      </c>
      <c r="V13" s="33">
        <f>IF((AND($F13&lt;=Everett!V$4,$G13&gt;=Everett!V$4)),"P/L",IF((AND($I13&lt;=Everett!V$4,$J13&gt;=Everett!V$4)),"XO",IF((AND($K13&lt;=Everett!V$4,$L13&gt;=Everett!V$4)),"3",IF((AND($M13&lt;=Everett!V$4,$N13&gt;=Everett!V$4)),"C",IF((AND($O13&lt;=Everett!V$4,$P13&gt;=Everett!V$4)),"CO",IF((AND($Q13&lt;=Everett!V$4,$R13&gt;=Everett!V$4)),"C",0))))))</f>
        <v>0</v>
      </c>
      <c r="W13" s="33">
        <f>IF((AND($F13&lt;=Everett!W$4,$G13&gt;=Everett!W$4)),"P/L",IF((AND($I13&lt;=Everett!W$4,$J13&gt;=Everett!W$4)),"XO",IF((AND($K13&lt;=Everett!W$4,$L13&gt;=Everett!W$4)),"3",IF((AND($M13&lt;=Everett!W$4,$N13&gt;=Everett!W$4)),"C",IF((AND($O13&lt;=Everett!W$4,$P13&gt;=Everett!W$4)),"CO",IF((AND($Q13&lt;=Everett!W$4,$R13&gt;=Everett!W$4)),"C",0))))))</f>
        <v>0</v>
      </c>
      <c r="X13" s="33">
        <f>IF((AND($F13&lt;=Everett!X$4,$G13&gt;=Everett!X$4)),"P/L",IF((AND($I13&lt;=Everett!X$4,$J13&gt;=Everett!X$4)),"XO",IF((AND($K13&lt;=Everett!X$4,$L13&gt;=Everett!X$4)),"3",IF((AND($M13&lt;=Everett!X$4,$N13&gt;=Everett!X$4)),"C",IF((AND($O13&lt;=Everett!X$4,$P13&gt;=Everett!X$4)),"CO",IF((AND($Q13&lt;=Everett!X$4,$R13&gt;=Everett!X$4)),"C",0))))))</f>
        <v>0</v>
      </c>
      <c r="Y13" s="33">
        <f>IF((AND($F13&lt;=Everett!Y$4,$G13&gt;=Everett!Y$4)),"P/L",IF((AND($I13&lt;=Everett!Y$4,$J13&gt;=Everett!Y$4)),"XO",IF((AND($K13&lt;=Everett!Y$4,$L13&gt;=Everett!Y$4)),"3",IF((AND($M13&lt;=Everett!Y$4,$N13&gt;=Everett!Y$4)),"C",IF((AND($O13&lt;=Everett!Y$4,$P13&gt;=Everett!Y$4)),"CO",IF((AND($Q13&lt;=Everett!Y$4,$R13&gt;=Everett!Y$4)),"C",0))))))</f>
        <v>0</v>
      </c>
      <c r="Z13" s="33">
        <f>IF((AND($F13&lt;=Everett!Z$4,$G13&gt;=Everett!Z$4)),"P/L",IF((AND($I13&lt;=Everett!Z$4,$J13&gt;=Everett!Z$4)),"XO",IF((AND($K13&lt;=Everett!Z$4,$L13&gt;=Everett!Z$4)),"3",IF((AND($M13&lt;=Everett!Z$4,$N13&gt;=Everett!Z$4)),"C",IF((AND($O13&lt;=Everett!Z$4,$P13&gt;=Everett!Z$4)),"CO",IF((AND($Q13&lt;=Everett!Z$4,$R13&gt;=Everett!Z$4)),"C",0))))))</f>
        <v>0</v>
      </c>
      <c r="AA13" s="33">
        <f>IF((AND($F13&lt;=Everett!AA$4,$G13&gt;=Everett!AA$4)),"P/L",IF((AND($I13&lt;=Everett!AA$4,$J13&gt;=Everett!AA$4)),"XO",IF((AND($K13&lt;=Everett!AA$4,$L13&gt;=Everett!AA$4)),"3",IF((AND($M13&lt;=Everett!AA$4,$N13&gt;=Everett!AA$4)),"C",IF((AND($O13&lt;=Everett!AA$4,$P13&gt;=Everett!AA$4)),"CO",IF((AND($Q13&lt;=Everett!AA$4,$R13&gt;=Everett!AA$4)),"C",0))))))</f>
        <v>0</v>
      </c>
      <c r="AB13" s="33">
        <f>IF((AND($F13&lt;=Everett!AB$4,$G13&gt;=Everett!AB$4)),"P/L",IF((AND($I13&lt;=Everett!AB$4,$J13&gt;=Everett!AB$4)),"XO",IF((AND($K13&lt;=Everett!AB$4,$L13&gt;=Everett!AB$4)),"3",IF((AND($M13&lt;=Everett!AB$4,$N13&gt;=Everett!AB$4)),"C",IF((AND($O13&lt;=Everett!AB$4,$P13&gt;=Everett!AB$4)),"CO",IF((AND($Q13&lt;=Everett!AB$4,$R13&gt;=Everett!AB$4)),"C",0))))))</f>
        <v>0</v>
      </c>
      <c r="AC13" s="33" t="str">
        <f>IF((AND($F13&lt;=Everett!AC$4,$G13&gt;=Everett!AC$4)),"P/L",IF((AND($I13&lt;=Everett!AC$4,$J13&gt;=Everett!AC$4)),"XO",IF((AND($K13&lt;=Everett!AC$4,$L13&gt;=Everett!AC$4)),"3",IF((AND($M13&lt;=Everett!AC$4,$N13&gt;=Everett!AC$4)),"C",IF((AND($O13&lt;=Everett!AC$4,$P13&gt;=Everett!AC$4)),"CO",IF((AND($Q13&lt;=Everett!AC$4,$R13&gt;=Everett!AC$4)),"C",0))))))</f>
        <v>XO</v>
      </c>
      <c r="AD13" s="33" t="str">
        <f>IF((AND($F13&lt;=Everett!AD$4,$G13&gt;=Everett!AD$4)),"P/L",IF((AND($I13&lt;=Everett!AD$4,$J13&gt;=Everett!AD$4)),"XO",IF((AND($K13&lt;=Everett!AD$4,$L13&gt;=Everett!AD$4)),"3",IF((AND($M13&lt;=Everett!AD$4,$N13&gt;=Everett!AD$4)),"C",IF((AND($O13&lt;=Everett!AD$4,$P13&gt;=Everett!AD$4)),"CO",IF((AND($Q13&lt;=Everett!AD$4,$R13&gt;=Everett!AD$4)),"C",0))))))</f>
        <v>XO</v>
      </c>
      <c r="AE13" s="33" t="str">
        <f>IF((AND($F13&lt;=Everett!AE$4,$G13&gt;=Everett!AE$4)),"P/L",IF((AND($I13&lt;=Everett!AE$4,$J13&gt;=Everett!AE$4)),"XO",IF((AND($K13&lt;=Everett!AE$4,$L13&gt;=Everett!AE$4)),"3",IF((AND($M13&lt;=Everett!AE$4,$N13&gt;=Everett!AE$4)),"C",IF((AND($O13&lt;=Everett!AE$4,$P13&gt;=Everett!AE$4)),"CO",IF((AND($Q13&lt;=Everett!AE$4,$R13&gt;=Everett!AE$4)),"C",0))))))</f>
        <v>XO</v>
      </c>
      <c r="AF13" s="33" t="str">
        <f>IF((AND($F13&lt;=Everett!AF$4,$G13&gt;=Everett!AF$4)),"P/L",IF((AND($I13&lt;=Everett!AF$4,$J13&gt;=Everett!AF$4)),"XO",IF((AND($K13&lt;=Everett!AF$4,$L13&gt;=Everett!AF$4)),"3",IF((AND($M13&lt;=Everett!AF$4,$N13&gt;=Everett!AF$4)),"C",IF((AND($O13&lt;=Everett!AF$4,$P13&gt;=Everett!AF$4)),"CO",IF((AND($Q13&lt;=Everett!AF$4,$R13&gt;=Everett!AF$4)),"C",0))))))</f>
        <v>XO</v>
      </c>
      <c r="AG13" s="33" t="str">
        <f>IF((AND($F13&lt;=Everett!AG$4,$G13&gt;=Everett!AG$4)),"P/L",IF((AND($I13&lt;=Everett!AG$4,$J13&gt;=Everett!AG$4)),"XO",IF((AND($K13&lt;=Everett!AG$4,$L13&gt;=Everett!AG$4)),"3",IF((AND($M13&lt;=Everett!AG$4,$N13&gt;=Everett!AG$4)),"C",IF((AND($O13&lt;=Everett!AG$4,$P13&gt;=Everett!AG$4)),"CO",IF((AND($Q13&lt;=Everett!AG$4,$R13&gt;=Everett!AG$4)),"C",0))))))</f>
        <v>XO</v>
      </c>
      <c r="AH13" s="33" t="str">
        <f>IF((AND($F13&lt;=Everett!AH$4,$G13&gt;=Everett!AH$4)),"P/L",IF((AND($I13&lt;=Everett!AH$4,$J13&gt;=Everett!AH$4)),"XO",IF((AND($K13&lt;=Everett!AH$4,$L13&gt;=Everett!AH$4)),"3",IF((AND($M13&lt;=Everett!AH$4,$N13&gt;=Everett!AH$4)),"C",IF((AND($O13&lt;=Everett!AH$4,$P13&gt;=Everett!AH$4)),"CO",IF((AND($Q13&lt;=Everett!AH$4,$R13&gt;=Everett!AH$4)),"C",0))))))</f>
        <v>XO</v>
      </c>
      <c r="AI13" s="33" t="str">
        <f>IF((AND($F13&lt;=Everett!AI$4,$G13&gt;=Everett!AI$4)),"P/L",IF((AND($I13&lt;=Everett!AI$4,$J13&gt;=Everett!AI$4)),"XO",IF((AND($K13&lt;=Everett!AI$4,$L13&gt;=Everett!AI$4)),"3",IF((AND($M13&lt;=Everett!AI$4,$N13&gt;=Everett!AI$4)),"C",IF((AND($O13&lt;=Everett!AI$4,$P13&gt;=Everett!AI$4)),"CO",IF((AND($Q13&lt;=Everett!AI$4,$R13&gt;=Everett!AI$4)),"C",0))))))</f>
        <v>XO</v>
      </c>
      <c r="AJ13" s="33" t="str">
        <f>IF((AND($F13&lt;=Everett!AJ$4,$G13&gt;=Everett!AJ$4)),"P/L",IF((AND($I13&lt;=Everett!AJ$4,$J13&gt;=Everett!AJ$4)),"XO",IF((AND($K13&lt;=Everett!AJ$4,$L13&gt;=Everett!AJ$4)),"3",IF((AND($M13&lt;=Everett!AJ$4,$N13&gt;=Everett!AJ$4)),"C",IF((AND($O13&lt;=Everett!AJ$4,$P13&gt;=Everett!AJ$4)),"CO",IF((AND($Q13&lt;=Everett!AJ$4,$R13&gt;=Everett!AJ$4)),"C",0))))))</f>
        <v>XO</v>
      </c>
      <c r="AK13" s="33" t="str">
        <f>IF((AND($F13&lt;=Everett!AK$4,$G13&gt;=Everett!AK$4)),"P/L",IF((AND($I13&lt;=Everett!AK$4,$J13&gt;=Everett!AK$4)),"XO",IF((AND($K13&lt;=Everett!AK$4,$L13&gt;=Everett!AK$4)),"3",IF((AND($M13&lt;=Everett!AK$4,$N13&gt;=Everett!AK$4)),"C",IF((AND($O13&lt;=Everett!AK$4,$P13&gt;=Everett!AK$4)),"CO",IF((AND($Q13&lt;=Everett!AK$4,$R13&gt;=Everett!AK$4)),"C",0))))))</f>
        <v>XO</v>
      </c>
      <c r="AL13" s="33" t="str">
        <f>IF((AND($F13&lt;=Everett!AL$4,$G13&gt;=Everett!AL$4)),"P/L",IF((AND($I13&lt;=Everett!AL$4,$J13&gt;=Everett!AL$4)),"XO",IF((AND($K13&lt;=Everett!AL$4,$L13&gt;=Everett!AL$4)),"3",IF((AND($M13&lt;=Everett!AL$4,$N13&gt;=Everett!AL$4)),"C",IF((AND($O13&lt;=Everett!AL$4,$P13&gt;=Everett!AL$4)),"CO",IF((AND($Q13&lt;=Everett!AL$4,$R13&gt;=Everett!AL$4)),"C",0))))))</f>
        <v>XO</v>
      </c>
      <c r="AM13" s="33" t="str">
        <f>IF((AND($F13&lt;=Everett!AM$4,$G13&gt;=Everett!AM$4)),"P/L",IF((AND($I13&lt;=Everett!AM$4,$J13&gt;=Everett!AM$4)),"XO",IF((AND($K13&lt;=Everett!AM$4,$L13&gt;=Everett!AM$4)),"3",IF((AND($M13&lt;=Everett!AM$4,$N13&gt;=Everett!AM$4)),"C",IF((AND($O13&lt;=Everett!AM$4,$P13&gt;=Everett!AM$4)),"CO",IF((AND($Q13&lt;=Everett!AM$4,$R13&gt;=Everett!AM$4)),"C",0))))))</f>
        <v>XO</v>
      </c>
      <c r="AN13" s="33" t="str">
        <f>IF((AND($F13&lt;=Everett!AN$4,$G13&gt;=Everett!AN$4)),"P/L",IF((AND($I13&lt;=Everett!AN$4,$J13&gt;=Everett!AN$4)),"XO",IF((AND($K13&lt;=Everett!AN$4,$L13&gt;=Everett!AN$4)),"3",IF((AND($M13&lt;=Everett!AN$4,$N13&gt;=Everett!AN$4)),"C",IF((AND($O13&lt;=Everett!AN$4,$P13&gt;=Everett!AN$4)),"CO",IF((AND($Q13&lt;=Everett!AN$4,$R13&gt;=Everett!AN$4)),"C",0))))))</f>
        <v>XO</v>
      </c>
      <c r="AO13" s="33" t="str">
        <f>IF((AND($F13&lt;=Everett!AO$4,$G13&gt;=Everett!AO$4)),"P/L",IF((AND($I13&lt;=Everett!AO$4,$J13&gt;=Everett!AO$4)),"XO",IF((AND($K13&lt;=Everett!AO$4,$L13&gt;=Everett!AO$4)),"3",IF((AND($M13&lt;=Everett!AO$4,$N13&gt;=Everett!AO$4)),"C",IF((AND($O13&lt;=Everett!AO$4,$P13&gt;=Everett!AO$4)),"CO",IF((AND($Q13&lt;=Everett!AO$4,$R13&gt;=Everett!AO$4)),"C",0))))))</f>
        <v>XO</v>
      </c>
      <c r="AP13" s="33" t="str">
        <f>IF((AND($F13&lt;=Everett!AP$4,$G13&gt;=Everett!AP$4)),"P/L",IF((AND($I13&lt;=Everett!AP$4,$J13&gt;=Everett!AP$4)),"XO",IF((AND($K13&lt;=Everett!AP$4,$L13&gt;=Everett!AP$4)),"3",IF((AND($M13&lt;=Everett!AP$4,$N13&gt;=Everett!AP$4)),"C",IF((AND($O13&lt;=Everett!AP$4,$P13&gt;=Everett!AP$4)),"CO",IF((AND($Q13&lt;=Everett!AP$4,$R13&gt;=Everett!AP$4)),"C",0))))))</f>
        <v>XO</v>
      </c>
      <c r="AQ13" s="33" t="str">
        <f>IF((AND($F13&lt;=Everett!AQ$4,$G13&gt;=Everett!AQ$4)),"P/L",IF((AND($I13&lt;=Everett!AQ$4,$J13&gt;=Everett!AQ$4)),"XO",IF((AND($K13&lt;=Everett!AQ$4,$L13&gt;=Everett!AQ$4)),"3",IF((AND($M13&lt;=Everett!AQ$4,$N13&gt;=Everett!AQ$4)),"C",IF((AND($O13&lt;=Everett!AQ$4,$P13&gt;=Everett!AQ$4)),"CO",IF((AND($Q13&lt;=Everett!AQ$4,$R13&gt;=Everett!AQ$4)),"C",0))))))</f>
        <v>XO</v>
      </c>
      <c r="AR13" s="33" t="str">
        <f>IF((AND($F13&lt;=Everett!AR$4,$G13&gt;=Everett!AR$4)),"P/L",IF((AND($I13&lt;=Everett!AR$4,$J13&gt;=Everett!AR$4)),"XO",IF((AND($K13&lt;=Everett!AR$4,$L13&gt;=Everett!AR$4)),"3",IF((AND($M13&lt;=Everett!AR$4,$N13&gt;=Everett!AR$4)),"C",IF((AND($O13&lt;=Everett!AR$4,$P13&gt;=Everett!AR$4)),"CO",IF((AND($Q13&lt;=Everett!AR$4,$R13&gt;=Everett!AR$4)),"C",0))))))</f>
        <v>XO</v>
      </c>
      <c r="AS13" s="33" t="str">
        <f>IF((AND($F13&lt;=Everett!AS$4,$G13&gt;=Everett!AS$4)),"P/L",IF((AND($I13&lt;=Everett!AS$4,$J13&gt;=Everett!AS$4)),"XO",IF((AND($K13&lt;=Everett!AS$4,$L13&gt;=Everett!AS$4)),"3",IF((AND($M13&lt;=Everett!AS$4,$N13&gt;=Everett!AS$4)),"C",IF((AND($O13&lt;=Everett!AS$4,$P13&gt;=Everett!AS$4)),"CO",IF((AND($Q13&lt;=Everett!AS$4,$R13&gt;=Everett!AS$4)),"C",0))))))</f>
        <v>XO</v>
      </c>
      <c r="AT13" s="33">
        <f>IF((AND($F13&lt;=Everett!AT$4,$G13&gt;=Everett!AT$4)),"P/L",IF((AND($I13&lt;=Everett!AT$4,$J13&gt;=Everett!AT$4)),"XO",IF((AND($K13&lt;=Everett!AT$4,$L13&gt;=Everett!AT$4)),"3",IF((AND($M13&lt;=Everett!AT$4,$N13&gt;=Everett!AT$4)),"C",IF((AND($O13&lt;=Everett!AT$4,$P13&gt;=Everett!AT$4)),"CO",IF((AND($Q13&lt;=Everett!AT$4,$R13&gt;=Everett!AT$4)),"C",0))))))</f>
        <v>0</v>
      </c>
      <c r="AU13" s="33" t="str">
        <f>IF((AND($F13&lt;=Everett!AU$4,$G13&gt;=Everett!AU$4)),"P/L",IF((AND($I13&lt;=Everett!AU$4,$J13&gt;=Everett!AU$4)),"XO",IF((AND($K13&lt;=Everett!AU$4,$L13&gt;=Everett!AU$4)),"3",IF((AND($M13&lt;=Everett!AU$4,$N13&gt;=Everett!AU$4)),"C",IF((AND($O13&lt;=Everett!AU$4,$P13&gt;=Everett!AU$4)),"CO",IF((AND($Q13&lt;=Everett!AU$4,$R13&gt;=Everett!AU$4)),"C",0))))))</f>
        <v>3</v>
      </c>
      <c r="AV13" s="33">
        <f>IF((AND($F13&lt;=Everett!AV$4,$G13&gt;=Everett!AV$4)),"P/L",IF((AND($I13&lt;=Everett!AV$4,$J13&gt;=Everett!AV$4)),"XO",IF((AND($K13&lt;=Everett!AV$4,$L13&gt;=Everett!AV$4)),"3",IF((AND($M13&lt;=Everett!AV$4,$N13&gt;=Everett!AV$4)),"C",IF((AND($O13&lt;=Everett!AV$4,$P13&gt;=Everett!AV$4)),"CO",IF((AND($Q13&lt;=Everett!AV$4,$R13&gt;=Everett!AV$4)),"C",0))))))</f>
        <v>0</v>
      </c>
      <c r="AW13" s="33">
        <f>IF((AND($F13&lt;=Everett!AW$4,$G13&gt;=Everett!AW$4)),"P/L",IF((AND($I13&lt;=Everett!AW$4,$J13&gt;=Everett!AW$4)),"XO",IF((AND($K13&lt;=Everett!AW$4,$L13&gt;=Everett!AW$4)),"3",IF((AND($M13&lt;=Everett!AW$4,$N13&gt;=Everett!AW$4)),"C",IF((AND($O13&lt;=Everett!AW$4,$P13&gt;=Everett!AW$4)),"CO",IF((AND($Q13&lt;=Everett!AW$4,$R13&gt;=Everett!AW$4)),"C",0))))))</f>
        <v>0</v>
      </c>
      <c r="AX13" s="33" t="str">
        <f>IF((AND($F13&lt;=Everett!AX$4,$G13&gt;=Everett!AX$4)),"P/L",IF((AND($I13&lt;=Everett!AX$4,$J13&gt;=Everett!AX$4)),"XO",IF((AND($K13&lt;=Everett!AX$4,$L13&gt;=Everett!AX$4)),"3",IF((AND($M13&lt;=Everett!AX$4,$N13&gt;=Everett!AX$4)),"C",IF((AND($O13&lt;=Everett!AX$4,$P13&gt;=Everett!AX$4)),"CO",IF((AND($Q13&lt;=Everett!AX$4,$R13&gt;=Everett!AX$4)),"C",0))))))</f>
        <v>CO</v>
      </c>
      <c r="AY13" s="33" t="str">
        <f>IF((AND($F13&lt;=Everett!AY$4,$G13&gt;=Everett!AY$4)),"P/L",IF((AND($I13&lt;=Everett!AY$4,$J13&gt;=Everett!AY$4)),"XO",IF((AND($K13&lt;=Everett!AY$4,$L13&gt;=Everett!AY$4)),"3",IF((AND($M13&lt;=Everett!AY$4,$N13&gt;=Everett!AY$4)),"C",IF((AND($O13&lt;=Everett!AY$4,$P13&gt;=Everett!AY$4)),"CO",IF((AND($Q13&lt;=Everett!AY$4,$R13&gt;=Everett!AY$4)),"C",0))))))</f>
        <v>CO</v>
      </c>
      <c r="AZ13" s="33" t="str">
        <f>IF((AND($F13&lt;=Everett!AZ$4,$G13&gt;=Everett!AZ$4)),"P/L",IF((AND($I13&lt;=Everett!AZ$4,$J13&gt;=Everett!AZ$4)),"XO",IF((AND($K13&lt;=Everett!AZ$4,$L13&gt;=Everett!AZ$4)),"3",IF((AND($M13&lt;=Everett!AZ$4,$N13&gt;=Everett!AZ$4)),"C",IF((AND($O13&lt;=Everett!AZ$4,$P13&gt;=Everett!AZ$4)),"CO",IF((AND($Q13&lt;=Everett!AZ$4,$R13&gt;=Everett!AZ$4)),"C",0))))))</f>
        <v>CO</v>
      </c>
      <c r="BA13" s="33" t="str">
        <f>IF((AND($F13&lt;=Everett!BA$4,$G13&gt;=Everett!BA$4)),"P/L",IF((AND($I13&lt;=Everett!BA$4,$J13&gt;=Everett!BA$4)),"XO",IF((AND($K13&lt;=Everett!BA$4,$L13&gt;=Everett!BA$4)),"3",IF((AND($M13&lt;=Everett!BA$4,$N13&gt;=Everett!BA$4)),"C",IF((AND($O13&lt;=Everett!BA$4,$P13&gt;=Everett!BA$4)),"CO",IF((AND($Q13&lt;=Everett!BA$4,$R13&gt;=Everett!BA$4)),"C",0))))))</f>
        <v>CO</v>
      </c>
      <c r="BB13" s="33" t="str">
        <f>IF((AND($F13&lt;=Everett!BB$4,$G13&gt;=Everett!BB$4)),"P/L",IF((AND($I13&lt;=Everett!BB$4,$J13&gt;=Everett!BB$4)),"XO",IF((AND($K13&lt;=Everett!BB$4,$L13&gt;=Everett!BB$4)),"3",IF((AND($M13&lt;=Everett!BB$4,$N13&gt;=Everett!BB$4)),"C",IF((AND($O13&lt;=Everett!BB$4,$P13&gt;=Everett!BB$4)),"CO",IF((AND($Q13&lt;=Everett!BB$4,$R13&gt;=Everett!BB$4)),"C",0))))))</f>
        <v>CO</v>
      </c>
      <c r="BC13" s="33" t="str">
        <f>IF((AND($F13&lt;=Everett!BC$4,$G13&gt;=Everett!BC$4)),"P/L",IF((AND($I13&lt;=Everett!BC$4,$J13&gt;=Everett!BC$4)),"XO",IF((AND($K13&lt;=Everett!BC$4,$L13&gt;=Everett!BC$4)),"3",IF((AND($M13&lt;=Everett!BC$4,$N13&gt;=Everett!BC$4)),"C",IF((AND($O13&lt;=Everett!BC$4,$P13&gt;=Everett!BC$4)),"CO",IF((AND($Q13&lt;=Everett!BC$4,$R13&gt;=Everett!BC$4)),"C",0))))))</f>
        <v>CO</v>
      </c>
      <c r="BD13" s="33" t="str">
        <f>IF((AND($F13&lt;=Everett!BD$4,$G13&gt;=Everett!BD$4)),"P/L",IF((AND($I13&lt;=Everett!BD$4,$J13&gt;=Everett!BD$4)),"XO",IF((AND($K13&lt;=Everett!BD$4,$L13&gt;=Everett!BD$4)),"3",IF((AND($M13&lt;=Everett!BD$4,$N13&gt;=Everett!BD$4)),"C",IF((AND($O13&lt;=Everett!BD$4,$P13&gt;=Everett!BD$4)),"CO",IF((AND($Q13&lt;=Everett!BD$4,$R13&gt;=Everett!BD$4)),"C",0))))))</f>
        <v>CO</v>
      </c>
      <c r="BE13" s="33" t="str">
        <f>IF((AND($F13&lt;=Everett!BE$4,$G13&gt;=Everett!BE$4)),"P/L",IF((AND($I13&lt;=Everett!BE$4,$J13&gt;=Everett!BE$4)),"XO",IF((AND($K13&lt;=Everett!BE$4,$L13&gt;=Everett!BE$4)),"3",IF((AND($M13&lt;=Everett!BE$4,$N13&gt;=Everett!BE$4)),"C",IF((AND($O13&lt;=Everett!BE$4,$P13&gt;=Everett!BE$4)),"CO",IF((AND($Q13&lt;=Everett!BE$4,$R13&gt;=Everett!BE$4)),"C",0))))))</f>
        <v>CO</v>
      </c>
      <c r="BF13" s="33" t="str">
        <f>IF((AND($F13&lt;=Everett!BF$4,$G13&gt;=Everett!BF$4)),"P/L",IF((AND($I13&lt;=Everett!BF$4,$J13&gt;=Everett!BF$4)),"XO",IF((AND($K13&lt;=Everett!BF$4,$L13&gt;=Everett!BF$4)),"3",IF((AND($M13&lt;=Everett!BF$4,$N13&gt;=Everett!BF$4)),"C",IF((AND($O13&lt;=Everett!BF$4,$P13&gt;=Everett!BF$4)),"CO",IF((AND($Q13&lt;=Everett!BF$4,$R13&gt;=Everett!BF$4)),"C",0))))))</f>
        <v>CO</v>
      </c>
      <c r="BG13" s="33" t="str">
        <f>IF((AND($F13&lt;=Everett!BG$4,$G13&gt;=Everett!BG$4)),"P/L",IF((AND($I13&lt;=Everett!BG$4,$J13&gt;=Everett!BG$4)),"XO",IF((AND($K13&lt;=Everett!BG$4,$L13&gt;=Everett!BG$4)),"3",IF((AND($M13&lt;=Everett!BG$4,$N13&gt;=Everett!BG$4)),"C",IF((AND($O13&lt;=Everett!BG$4,$P13&gt;=Everett!BG$4)),"CO",IF((AND($Q13&lt;=Everett!BG$4,$R13&gt;=Everett!BG$4)),"C",0))))))</f>
        <v>CO</v>
      </c>
      <c r="BH13" s="33" t="str">
        <f>IF((AND($F13&lt;=Everett!BH$4,$G13&gt;=Everett!BH$4)),"P/L",IF((AND($I13&lt;=Everett!BH$4,$J13&gt;=Everett!BH$4)),"XO",IF((AND($K13&lt;=Everett!BH$4,$L13&gt;=Everett!BH$4)),"3",IF((AND($M13&lt;=Everett!BH$4,$N13&gt;=Everett!BH$4)),"C",IF((AND($O13&lt;=Everett!BH$4,$P13&gt;=Everett!BH$4)),"CO",IF((AND($Q13&lt;=Everett!BH$4,$R13&gt;=Everett!BH$4)),"C",0))))))</f>
        <v>CO</v>
      </c>
      <c r="BI13" s="33" t="str">
        <f>IF((AND($F13&lt;=Everett!BI$4,$G13&gt;=Everett!BI$4)),"P/L",IF((AND($I13&lt;=Everett!BI$4,$J13&gt;=Everett!BI$4)),"XO",IF((AND($K13&lt;=Everett!BI$4,$L13&gt;=Everett!BI$4)),"3",IF((AND($M13&lt;=Everett!BI$4,$N13&gt;=Everett!BI$4)),"C",IF((AND($O13&lt;=Everett!BI$4,$P13&gt;=Everett!BI$4)),"CO",IF((AND($Q13&lt;=Everett!BI$4,$R13&gt;=Everett!BI$4)),"C",0))))))</f>
        <v>CO</v>
      </c>
      <c r="BJ13" s="33" t="str">
        <f>IF((AND($F13&lt;=Everett!BJ$4,$G13&gt;=Everett!BJ$4)),"P/L",IF((AND($I13&lt;=Everett!BJ$4,$J13&gt;=Everett!BJ$4)),"XO",IF((AND($K13&lt;=Everett!BJ$4,$L13&gt;=Everett!BJ$4)),"3",IF((AND($M13&lt;=Everett!BJ$4,$N13&gt;=Everett!BJ$4)),"C",IF((AND($O13&lt;=Everett!BJ$4,$P13&gt;=Everett!BJ$4)),"CO",IF((AND($Q13&lt;=Everett!BJ$4,$R13&gt;=Everett!BJ$4)),"C",0))))))</f>
        <v>CO</v>
      </c>
      <c r="BK13" s="33" t="str">
        <f>IF((AND($F13&lt;=Everett!BK$4,$G13&gt;=Everett!BK$4)),"P/L",IF((AND($I13&lt;=Everett!BK$4,$J13&gt;=Everett!BK$4)),"XO",IF((AND($K13&lt;=Everett!BK$4,$L13&gt;=Everett!BK$4)),"3",IF((AND($M13&lt;=Everett!BK$4,$N13&gt;=Everett!BK$4)),"C",IF((AND($O13&lt;=Everett!BK$4,$P13&gt;=Everett!BK$4)),"CO",IF((AND($Q13&lt;=Everett!BK$4,$R13&gt;=Everett!BK$4)),"C",0))))))</f>
        <v>CO</v>
      </c>
      <c r="BL13" s="33" t="str">
        <f>IF((AND($F13&lt;=Everett!BL$4,$G13&gt;=Everett!BL$4)),"P/L",IF((AND($I13&lt;=Everett!BL$4,$J13&gt;=Everett!BL$4)),"XO",IF((AND($K13&lt;=Everett!BL$4,$L13&gt;=Everett!BL$4)),"3",IF((AND($M13&lt;=Everett!BL$4,$N13&gt;=Everett!BL$4)),"C",IF((AND($O13&lt;=Everett!BL$4,$P13&gt;=Everett!BL$4)),"CO",IF((AND($Q13&lt;=Everett!BL$4,$R13&gt;=Everett!BL$4)),"C",0))))))</f>
        <v>CO</v>
      </c>
      <c r="BM13" s="33" t="str">
        <f>IF((AND($F13&lt;=Everett!BM$4,$G13&gt;=Everett!BM$4)),"P/L",IF((AND($I13&lt;=Everett!BM$4,$J13&gt;=Everett!BM$4)),"XO",IF((AND($K13&lt;=Everett!BM$4,$L13&gt;=Everett!BM$4)),"3",IF((AND($M13&lt;=Everett!BM$4,$N13&gt;=Everett!BM$4)),"C",IF((AND($O13&lt;=Everett!BM$4,$P13&gt;=Everett!BM$4)),"CO",IF((AND($Q13&lt;=Everett!BM$4,$R13&gt;=Everett!BM$4)),"C",0))))))</f>
        <v>CO</v>
      </c>
      <c r="BN13" s="33">
        <f>IF((AND($F13&lt;=Everett!BN$4,$G13&gt;=Everett!BN$4)),"P/L",IF((AND($I13&lt;=Everett!BN$4,$J13&gt;=Everett!BN$4)),"XO",IF((AND($K13&lt;=Everett!BN$4,$L13&gt;=Everett!BN$4)),"3",IF((AND($M13&lt;=Everett!BN$4,$N13&gt;=Everett!BN$4)),"C",IF((AND($O13&lt;=Everett!BN$4,$P13&gt;=Everett!BN$4)),"CO",IF((AND($Q13&lt;=Everett!BN$4,$R13&gt;=Everett!BN$4)),"C",0))))))</f>
        <v>0</v>
      </c>
      <c r="BO13" s="33">
        <f>IF((AND($F13&lt;=Everett!BO$4,$G13&gt;=Everett!BO$4)),"P/L",IF((AND($I13&lt;=Everett!BO$4,$J13&gt;=Everett!BO$4)),"XO",IF((AND($K13&lt;=Everett!BO$4,$L13&gt;=Everett!BO$4)),"3",IF((AND($M13&lt;=Everett!BO$4,$N13&gt;=Everett!BO$4)),"C",IF((AND($O13&lt;=Everett!BO$4,$P13&gt;=Everett!BO$4)),"CO",IF((AND($Q13&lt;=Everett!BO$4,$R13&gt;=Everett!BO$4)),"C",0))))))</f>
        <v>0</v>
      </c>
      <c r="BP13" s="33">
        <f>IF((AND($F13&lt;=Everett!BP$4,$G13&gt;=Everett!BP$4)),"P/L",IF((AND($I13&lt;=Everett!BP$4,$J13&gt;=Everett!BP$4)),"XO",IF((AND($K13&lt;=Everett!BP$4,$L13&gt;=Everett!BP$4)),"3",IF((AND($M13&lt;=Everett!BP$4,$N13&gt;=Everett!BP$4)),"C",IF((AND($O13&lt;=Everett!BP$4,$P13&gt;=Everett!BP$4)),"CO",IF((AND($Q13&lt;=Everett!BP$4,$R13&gt;=Everett!BP$4)),"C",0))))))</f>
        <v>0</v>
      </c>
      <c r="BQ13" s="33">
        <f>IF((AND($F13&lt;=Everett!BQ$4,$G13&gt;=Everett!BQ$4)),"P/L",IF((AND($I13&lt;=Everett!BQ$4,$J13&gt;=Everett!BQ$4)),"XO",IF((AND($K13&lt;=Everett!BQ$4,$L13&gt;=Everett!BQ$4)),"3",IF((AND($M13&lt;=Everett!BQ$4,$N13&gt;=Everett!BQ$4)),"C",IF((AND($O13&lt;=Everett!BQ$4,$P13&gt;=Everett!BQ$4)),"CO",IF((AND($Q13&lt;=Everett!BQ$4,$R13&gt;=Everett!BQ$4)),"C",0))))))</f>
        <v>0</v>
      </c>
      <c r="BR13" s="33">
        <f>IF((AND($F13&lt;=Everett!BR$4,$G13&gt;=Everett!BR$4)),"P/L",IF((AND($I13&lt;=Everett!BR$4,$J13&gt;=Everett!BR$4)),"XO",IF((AND($K13&lt;=Everett!BR$4,$L13&gt;=Everett!BR$4)),"3",IF((AND($M13&lt;=Everett!BR$4,$N13&gt;=Everett!BR$4)),"C",IF((AND($O13&lt;=Everett!BR$4,$P13&gt;=Everett!BR$4)),"CO",IF((AND($Q13&lt;=Everett!BR$4,$R13&gt;=Everett!BR$4)),"C",0))))))</f>
        <v>0</v>
      </c>
      <c r="BS13" s="33">
        <f>IF((AND($F13&lt;=Everett!BS$4,$G13&gt;=Everett!BS$4)),"P/L",IF((AND($I13&lt;=Everett!BS$4,$J13&gt;=Everett!BS$4)),"XO",IF((AND($K13&lt;=Everett!BS$4,$L13&gt;=Everett!BS$4)),"3",IF((AND($M13&lt;=Everett!BS$4,$N13&gt;=Everett!BS$4)),"C",IF((AND($O13&lt;=Everett!BS$4,$P13&gt;=Everett!BS$4)),"CO",IF((AND($Q13&lt;=Everett!BS$4,$R13&gt;=Everett!BS$4)),"C",0))))))</f>
        <v>0</v>
      </c>
      <c r="BT13" s="33">
        <f>IF((AND($F13&lt;=Everett!BT$4,$G13&gt;=Everett!BT$4)),"P/L",IF((AND($I13&lt;=Everett!BT$4,$J13&gt;=Everett!BT$4)),"XO",IF((AND($K13&lt;=Everett!BT$4,$L13&gt;=Everett!BT$4)),"3",IF((AND($M13&lt;=Everett!BT$4,$N13&gt;=Everett!BT$4)),"C",IF((AND($O13&lt;=Everett!BT$4,$P13&gt;=Everett!BT$4)),"CO",IF((AND($Q13&lt;=Everett!BT$4,$R13&gt;=Everett!BT$4)),"C",0))))))</f>
        <v>0</v>
      </c>
      <c r="BU13" s="33">
        <f>IF((AND($F13&lt;=Everett!BU$4,$G13&gt;=Everett!BU$4)),"P/L",IF((AND($I13&lt;=Everett!BU$4,$J13&gt;=Everett!BU$4)),"XO",IF((AND($K13&lt;=Everett!BU$4,$L13&gt;=Everett!BU$4)),"3",IF((AND($M13&lt;=Everett!BU$4,$N13&gt;=Everett!BU$4)),"C",IF((AND($O13&lt;=Everett!BU$4,$P13&gt;=Everett!BU$4)),"CO",IF((AND($Q13&lt;=Everett!BU$4,$R13&gt;=Everett!BU$4)),"C",0))))))</f>
        <v>0</v>
      </c>
      <c r="BV13" s="33">
        <f>IF((AND($F13&lt;=Everett!BV$4,$G13&gt;=Everett!BV$4)),"P/L",IF((AND($I13&lt;=Everett!BV$4,$J13&gt;=Everett!BV$4)),"XO",IF((AND($K13&lt;=Everett!BV$4,$L13&gt;=Everett!BV$4)),"3",IF((AND($M13&lt;=Everett!BV$4,$N13&gt;=Everett!BV$4)),"C",IF((AND($O13&lt;=Everett!BV$4,$P13&gt;=Everett!BV$4)),"CO",IF((AND($Q13&lt;=Everett!BV$4,$R13&gt;=Everett!BV$4)),"C",0))))))</f>
        <v>0</v>
      </c>
      <c r="BW13" s="33">
        <f>IF((AND($F13&lt;=Everett!BW$4,$G13&gt;=Everett!BW$4)),"P/L",IF((AND($I13&lt;=Everett!BW$4,$J13&gt;=Everett!BW$4)),"XO",IF((AND($K13&lt;=Everett!BW$4,$L13&gt;=Everett!BW$4)),"3",IF((AND($M13&lt;=Everett!BW$4,$N13&gt;=Everett!BW$4)),"C",IF((AND($O13&lt;=Everett!BW$4,$P13&gt;=Everett!BW$4)),"CO",IF((AND($Q13&lt;=Everett!BW$4,$R13&gt;=Everett!BW$4)),"C",0))))))</f>
        <v>0</v>
      </c>
      <c r="BX13" s="33">
        <f>IF((AND($F13&lt;=Everett!BX$4,$G13&gt;=Everett!BX$4)),"P/L",IF((AND($I13&lt;=Everett!BX$4,$J13&gt;=Everett!BX$4)),"XO",IF((AND($K13&lt;=Everett!BX$4,$L13&gt;=Everett!BX$4)),"3",IF((AND($M13&lt;=Everett!BX$4,$N13&gt;=Everett!BX$4)),"C",IF((AND($O13&lt;=Everett!BX$4,$P13&gt;=Everett!BX$4)),"CO",IF((AND($Q13&lt;=Everett!BX$4,$R13&gt;=Everett!BX$4)),"C",0))))))</f>
        <v>0</v>
      </c>
      <c r="BY13" s="33">
        <f>IF((AND($F13&lt;=Everett!BY$4,$G13&gt;=Everett!BY$4)),"P/L",IF((AND($I13&lt;=Everett!BY$4,$J13&gt;=Everett!BY$4)),"XO",IF((AND($K13&lt;=Everett!BY$4,$L13&gt;=Everett!BY$4)),"3",IF((AND($M13&lt;=Everett!BY$4,$N13&gt;=Everett!BY$4)),"C",IF((AND($O13&lt;=Everett!BY$4,$P13&gt;=Everett!BY$4)),"CO",IF((AND($Q13&lt;=Everett!BY$4,$R13&gt;=Everett!BY$4)),"C",0))))))</f>
        <v>0</v>
      </c>
      <c r="BZ13" s="33">
        <f>IF((AND($F13&lt;=Everett!BZ$4,$G13&gt;=Everett!BZ$4)),"P/L",IF((AND($I13&lt;=Everett!BZ$4,$J13&gt;=Everett!BZ$4)),"XO",IF((AND($K13&lt;=Everett!BZ$4,$L13&gt;=Everett!BZ$4)),"3",IF((AND($M13&lt;=Everett!BZ$4,$N13&gt;=Everett!BZ$4)),"C",IF((AND($O13&lt;=Everett!BZ$4,$P13&gt;=Everett!BZ$4)),"CO",IF((AND($Q13&lt;=Everett!BZ$4,$R13&gt;=Everett!BZ$4)),"C",0))))))</f>
        <v>0</v>
      </c>
      <c r="CA13" s="33">
        <f>IF((AND($F13&lt;=Everett!CA$4,$G13&gt;=Everett!CA$4)),"P/L",IF((AND($I13&lt;=Everett!CA$4,$J13&gt;=Everett!CA$4)),"XO",IF((AND($K13&lt;=Everett!CA$4,$L13&gt;=Everett!CA$4)),"3",IF((AND($M13&lt;=Everett!CA$4,$N13&gt;=Everett!CA$4)),"C",IF((AND($O13&lt;=Everett!CA$4,$P13&gt;=Everett!CA$4)),"CO",IF((AND($Q13&lt;=Everett!CA$4,$R13&gt;=Everett!CA$4)),"C",0))))))</f>
        <v>0</v>
      </c>
      <c r="CB13" s="33">
        <f>IF((AND($F13&lt;=Everett!CB$4,$G13&gt;=Everett!CB$4)),"P/L",IF((AND($I13&lt;=Everett!CB$4,$J13&gt;=Everett!CB$4)),"XO",IF((AND($K13&lt;=Everett!CB$4,$L13&gt;=Everett!CB$4)),"3",IF((AND($M13&lt;=Everett!CB$4,$N13&gt;=Everett!CB$4)),"C",IF((AND($O13&lt;=Everett!CB$4,$P13&gt;=Everett!CB$4)),"CO",IF((AND($Q13&lt;=Everett!CB$4,$R13&gt;=Everett!CB$4)),"C",0))))))</f>
        <v>0</v>
      </c>
      <c r="CC13" s="33">
        <f>IF((AND($F13&lt;=Everett!CC$4,$G13&gt;=Everett!CC$4)),"P/L",IF((AND($I13&lt;=Everett!CC$4,$J13&gt;=Everett!CC$4)),"XO",IF((AND($K13&lt;=Everett!CC$4,$L13&gt;=Everett!CC$4)),"3",IF((AND($M13&lt;=Everett!CC$4,$N13&gt;=Everett!CC$4)),"C",IF((AND($O13&lt;=Everett!CC$4,$P13&gt;=Everett!CC$4)),"CO",IF((AND($Q13&lt;=Everett!CC$4,$R13&gt;=Everett!CC$4)),"C",0))))))</f>
        <v>0</v>
      </c>
      <c r="CD13" s="33">
        <f>IF((AND($F13&lt;=Everett!CD$4,$G13&gt;=Everett!CD$4)),"P/L",IF((AND($I13&lt;=Everett!CD$4,$J13&gt;=Everett!CD$4)),"XO",IF((AND($K13&lt;=Everett!CD$4,$L13&gt;=Everett!CD$4)),"3",IF((AND($M13&lt;=Everett!CD$4,$N13&gt;=Everett!CD$4)),"C",IF((AND($O13&lt;=Everett!CD$4,$P13&gt;=Everett!CD$4)),"CO",IF((AND($Q13&lt;=Everett!CD$4,$R13&gt;=Everett!CD$4)),"C",0))))))</f>
        <v>0</v>
      </c>
      <c r="CE13" s="33">
        <f>IF((AND($F13&lt;=Everett!CE$4,$G13&gt;=Everett!CE$4)),"P/L",IF((AND($I13&lt;=Everett!CE$4,$J13&gt;=Everett!CE$4)),"XO",IF((AND($K13&lt;=Everett!CE$4,$L13&gt;=Everett!CE$4)),"3",IF((AND($M13&lt;=Everett!CE$4,$N13&gt;=Everett!CE$4)),"C",IF((AND($O13&lt;=Everett!CE$4,$P13&gt;=Everett!CE$4)),"CO",IF((AND($Q13&lt;=Everett!CE$4,$R13&gt;=Everett!CE$4)),"C",0))))))</f>
        <v>0</v>
      </c>
      <c r="CF13" s="33">
        <f>IF((AND($F13&lt;=Everett!CF$4,$G13&gt;=Everett!CF$4)),"P/L",IF((AND($I13&lt;=Everett!CF$4,$J13&gt;=Everett!CF$4)),"XO",IF((AND($K13&lt;=Everett!CF$4,$L13&gt;=Everett!CF$4)),"3",IF((AND($M13&lt;=Everett!CF$4,$N13&gt;=Everett!CF$4)),"C",IF((AND($O13&lt;=Everett!CF$4,$P13&gt;=Everett!CF$4)),"CO",IF((AND($Q13&lt;=Everett!CF$4,$R13&gt;=Everett!CF$4)),"C",0))))))</f>
        <v>0</v>
      </c>
      <c r="CG13" s="33">
        <f>IF((AND($F13&lt;=Everett!CG$4,$G13&gt;=Everett!CG$4)),"P/L",IF((AND($I13&lt;=Everett!CG$4,$J13&gt;=Everett!CG$4)),"XO",IF((AND($K13&lt;=Everett!CG$4,$L13&gt;=Everett!CG$4)),"3",IF((AND($M13&lt;=Everett!CG$4,$N13&gt;=Everett!CG$4)),"C",IF((AND($O13&lt;=Everett!CG$4,$P13&gt;=Everett!CG$4)),"CO",IF((AND($Q13&lt;=Everett!CG$4,$R13&gt;=Everett!CG$4)),"C",0))))))</f>
        <v>0</v>
      </c>
      <c r="CH13" s="33">
        <f>IF((AND($F13&lt;=Everett!CH$4,$G13&gt;=Everett!CH$4)),"P/L",IF((AND($I13&lt;=Everett!CH$4,$J13&gt;=Everett!CH$4)),"XO",IF((AND($K13&lt;=Everett!CH$4,$L13&gt;=Everett!CH$4)),"3",IF((AND($M13&lt;=Everett!CH$4,$N13&gt;=Everett!CH$4)),"C",IF((AND($O13&lt;=Everett!CH$4,$P13&gt;=Everett!CH$4)),"CO",IF((AND($Q13&lt;=Everett!CH$4,$R13&gt;=Everett!CH$4)),"C",0))))))</f>
        <v>0</v>
      </c>
      <c r="CI13" s="33">
        <f>IF((AND($F13&lt;=Everett!CI$4,$G13&gt;=Everett!CI$4)),"P/L",IF((AND($I13&lt;=Everett!CI$4,$J13&gt;=Everett!CI$4)),"XO",IF((AND($K13&lt;=Everett!CI$4,$L13&gt;=Everett!CI$4)),"3",IF((AND($M13&lt;=Everett!CI$4,$N13&gt;=Everett!CI$4)),"C",IF((AND($O13&lt;=Everett!CI$4,$P13&gt;=Everett!CI$4)),"CO",IF((AND($Q13&lt;=Everett!CI$4,$R13&gt;=Everett!CI$4)),"C",0))))))</f>
        <v>0</v>
      </c>
      <c r="CJ13" s="33">
        <f>IF((AND($F13&lt;=Everett!CJ$4,$G13&gt;=Everett!CJ$4)),"P/L",IF((AND($I13&lt;=Everett!CJ$4,$J13&gt;=Everett!CJ$4)),"XO",IF((AND($K13&lt;=Everett!CJ$4,$L13&gt;=Everett!CJ$4)),"3",IF((AND($M13&lt;=Everett!CJ$4,$N13&gt;=Everett!CJ$4)),"C",IF((AND($O13&lt;=Everett!CJ$4,$P13&gt;=Everett!CJ$4)),"CO",IF((AND($Q13&lt;=Everett!CJ$4,$R13&gt;=Everett!CJ$4)),"C",0))))))</f>
        <v>0</v>
      </c>
      <c r="CK13" s="33">
        <f>IF((AND($F13&lt;=Everett!CK$4,$G13&gt;=Everett!CK$4)),"P/L",IF((AND($I13&lt;=Everett!CK$4,$J13&gt;=Everett!CK$4)),"XO",IF((AND($K13&lt;=Everett!CK$4,$L13&gt;=Everett!CK$4)),"3",IF((AND($M13&lt;=Everett!CK$4,$N13&gt;=Everett!CK$4)),"C",IF((AND($O13&lt;=Everett!CK$4,$P13&gt;=Everett!CK$4)),"CO",IF((AND($Q13&lt;=Everett!CK$4,$R13&gt;=Everett!CK$4)),"C",0))))))</f>
        <v>0</v>
      </c>
      <c r="CL13" s="33">
        <f>IF((AND($F13&lt;=Everett!CL$4,$G13&gt;=Everett!CL$4)),"P/L",IF((AND($I13&lt;=Everett!CL$4,$J13&gt;=Everett!CL$4)),"XO",IF((AND($K13&lt;=Everett!CL$4,$L13&gt;=Everett!CL$4)),"3",IF((AND($M13&lt;=Everett!CL$4,$N13&gt;=Everett!CL$4)),"C",IF((AND($O13&lt;=Everett!CL$4,$P13&gt;=Everett!CL$4)),"CO",IF((AND($Q13&lt;=Everett!CL$4,$R13&gt;=Everett!CL$4)),"C",0))))))</f>
        <v>0</v>
      </c>
      <c r="CM13" s="33">
        <f>IF((AND($F13&lt;=Everett!CM$4,$G13&gt;=Everett!CM$4)),"P/L",IF((AND($I13&lt;=Everett!CM$4,$J13&gt;=Everett!CM$4)),"XO",IF((AND($K13&lt;=Everett!CM$4,$L13&gt;=Everett!CM$4)),"3",IF((AND($M13&lt;=Everett!CM$4,$N13&gt;=Everett!CM$4)),"C",IF((AND($O13&lt;=Everett!CM$4,$P13&gt;=Everett!CM$4)),"CO",IF((AND($Q13&lt;=Everett!CM$4,$R13&gt;=Everett!CM$4)),"C",0))))))</f>
        <v>0</v>
      </c>
    </row>
    <row r="14" spans="1:91" s="2" customFormat="1" x14ac:dyDescent="0.25">
      <c r="A14" s="40" t="s">
        <v>29</v>
      </c>
      <c r="B14" s="55"/>
      <c r="C14" s="31">
        <v>17</v>
      </c>
      <c r="D14" s="31">
        <v>16</v>
      </c>
      <c r="E14" s="31">
        <v>1</v>
      </c>
      <c r="F14" s="32"/>
      <c r="G14" s="32"/>
      <c r="H14" s="33"/>
      <c r="I14" s="37">
        <v>46874</v>
      </c>
      <c r="J14" s="37">
        <f>IF(I14="",0,DATE(YEAR(I14),MONTH(I14)+C14,DAY(I14)))</f>
        <v>47392</v>
      </c>
      <c r="K14" s="32">
        <f>IF(J14="","",(DATE(YEAR(J14),MONTH(J14)+1,DAY(J14))))</f>
        <v>47423</v>
      </c>
      <c r="L14" s="32">
        <f>IF(K14="","",(DATE(YEAR(K14),MONTH(K14)+E14,DAY(K14))))</f>
        <v>47453</v>
      </c>
      <c r="M14" s="37">
        <f>IF(O14="","",DATE(YEAR(O14), MONTH(O14)-1,DAY(O14)))</f>
        <v>47484</v>
      </c>
      <c r="N14" s="37">
        <f>IF(O14="","",DATE(YEAR(M14),MONTH(M14),DAY(M14)))</f>
        <v>47484</v>
      </c>
      <c r="O14" s="32">
        <f>IF(L14="","",(DATE(YEAR(L14),MONTH(L14)+2,DAY(L14))))</f>
        <v>47515</v>
      </c>
      <c r="P14" s="32">
        <f>IF(O14="","",(DATE(YEAR(O14),MONTH(O14)+D14,DAY(O14))))</f>
        <v>48000</v>
      </c>
      <c r="Q14" s="32">
        <f>IF(P14="","",DATE(YEAR(P14), MONTH(P14)+1,DAY(P14)))</f>
        <v>48030</v>
      </c>
      <c r="R14" s="32">
        <f>IF(P14="","",DATE(YEAR(Q14),MONTH(Q14),DAY(Q14)))</f>
        <v>48030</v>
      </c>
      <c r="S14" s="33">
        <f>IF((AND($F14&lt;=Everett!S$4,$G14&gt;=Everett!S$4)),"P/L",IF((AND($I14&lt;=Everett!S$4,$J14&gt;=Everett!S$4)),"XO",IF((AND($K14&lt;=Everett!S$4,$L14&gt;=Everett!S$4)),"3",IF((AND($M14&lt;=Everett!S$4,$N14&gt;=Everett!S$4)),"C",IF((AND($O14&lt;=Everett!S$4,$P14&gt;=Everett!S$4)),"CO",IF((AND($Q14&lt;=Everett!S$4,$R14&gt;=Everett!S$4)),"C",0))))))</f>
        <v>0</v>
      </c>
      <c r="T14" s="33">
        <f>IF((AND($F14&lt;=Everett!T$4,$G14&gt;=Everett!T$4)),"P/L",IF((AND($I14&lt;=Everett!T$4,$J14&gt;=Everett!T$4)),"XO",IF((AND($K14&lt;=Everett!T$4,$L14&gt;=Everett!T$4)),"3",IF((AND($M14&lt;=Everett!T$4,$N14&gt;=Everett!T$4)),"C",IF((AND($O14&lt;=Everett!T$4,$P14&gt;=Everett!T$4)),"CO",IF((AND($Q14&lt;=Everett!T$4,$R14&gt;=Everett!T$4)),"C",0))))))</f>
        <v>0</v>
      </c>
      <c r="U14" s="33">
        <f>IF((AND($F14&lt;=Everett!U$4,$G14&gt;=Everett!U$4)),"P/L",IF((AND($I14&lt;=Everett!U$4,$J14&gt;=Everett!U$4)),"XO",IF((AND($K14&lt;=Everett!U$4,$L14&gt;=Everett!U$4)),"3",IF((AND($M14&lt;=Everett!U$4,$N14&gt;=Everett!U$4)),"C",IF((AND($O14&lt;=Everett!U$4,$P14&gt;=Everett!U$4)),"CO",IF((AND($Q14&lt;=Everett!U$4,$R14&gt;=Everett!U$4)),"C",0))))))</f>
        <v>0</v>
      </c>
      <c r="V14" s="33">
        <f>IF((AND($F14&lt;=Everett!V$4,$G14&gt;=Everett!V$4)),"P/L",IF((AND($I14&lt;=Everett!V$4,$J14&gt;=Everett!V$4)),"XO",IF((AND($K14&lt;=Everett!V$4,$L14&gt;=Everett!V$4)),"3",IF((AND($M14&lt;=Everett!V$4,$N14&gt;=Everett!V$4)),"C",IF((AND($O14&lt;=Everett!V$4,$P14&gt;=Everett!V$4)),"CO",IF((AND($Q14&lt;=Everett!V$4,$R14&gt;=Everett!V$4)),"C",0))))))</f>
        <v>0</v>
      </c>
      <c r="W14" s="33">
        <f>IF((AND($F14&lt;=Everett!W$4,$G14&gt;=Everett!W$4)),"P/L",IF((AND($I14&lt;=Everett!W$4,$J14&gt;=Everett!W$4)),"XO",IF((AND($K14&lt;=Everett!W$4,$L14&gt;=Everett!W$4)),"3",IF((AND($M14&lt;=Everett!W$4,$N14&gt;=Everett!W$4)),"C",IF((AND($O14&lt;=Everett!W$4,$P14&gt;=Everett!W$4)),"CO",IF((AND($Q14&lt;=Everett!W$4,$R14&gt;=Everett!W$4)),"C",0))))))</f>
        <v>0</v>
      </c>
      <c r="X14" s="33">
        <f>IF((AND($F14&lt;=Everett!X$4,$G14&gt;=Everett!X$4)),"P/L",IF((AND($I14&lt;=Everett!X$4,$J14&gt;=Everett!X$4)),"XO",IF((AND($K14&lt;=Everett!X$4,$L14&gt;=Everett!X$4)),"3",IF((AND($M14&lt;=Everett!X$4,$N14&gt;=Everett!X$4)),"C",IF((AND($O14&lt;=Everett!X$4,$P14&gt;=Everett!X$4)),"CO",IF((AND($Q14&lt;=Everett!X$4,$R14&gt;=Everett!X$4)),"C",0))))))</f>
        <v>0</v>
      </c>
      <c r="Y14" s="33">
        <f>IF((AND($F14&lt;=Everett!Y$4,$G14&gt;=Everett!Y$4)),"P/L",IF((AND($I14&lt;=Everett!Y$4,$J14&gt;=Everett!Y$4)),"XO",IF((AND($K14&lt;=Everett!Y$4,$L14&gt;=Everett!Y$4)),"3",IF((AND($M14&lt;=Everett!Y$4,$N14&gt;=Everett!Y$4)),"C",IF((AND($O14&lt;=Everett!Y$4,$P14&gt;=Everett!Y$4)),"CO",IF((AND($Q14&lt;=Everett!Y$4,$R14&gt;=Everett!Y$4)),"C",0))))))</f>
        <v>0</v>
      </c>
      <c r="Z14" s="33">
        <f>IF((AND($F14&lt;=Everett!Z$4,$G14&gt;=Everett!Z$4)),"P/L",IF((AND($I14&lt;=Everett!Z$4,$J14&gt;=Everett!Z$4)),"XO",IF((AND($K14&lt;=Everett!Z$4,$L14&gt;=Everett!Z$4)),"3",IF((AND($M14&lt;=Everett!Z$4,$N14&gt;=Everett!Z$4)),"C",IF((AND($O14&lt;=Everett!Z$4,$P14&gt;=Everett!Z$4)),"CO",IF((AND($Q14&lt;=Everett!Z$4,$R14&gt;=Everett!Z$4)),"C",0))))))</f>
        <v>0</v>
      </c>
      <c r="AA14" s="33">
        <f>IF((AND($F14&lt;=Everett!AA$4,$G14&gt;=Everett!AA$4)),"P/L",IF((AND($I14&lt;=Everett!AA$4,$J14&gt;=Everett!AA$4)),"XO",IF((AND($K14&lt;=Everett!AA$4,$L14&gt;=Everett!AA$4)),"3",IF((AND($M14&lt;=Everett!AA$4,$N14&gt;=Everett!AA$4)),"C",IF((AND($O14&lt;=Everett!AA$4,$P14&gt;=Everett!AA$4)),"CO",IF((AND($Q14&lt;=Everett!AA$4,$R14&gt;=Everett!AA$4)),"C",0))))))</f>
        <v>0</v>
      </c>
      <c r="AB14" s="33">
        <f>IF((AND($F14&lt;=Everett!AB$4,$G14&gt;=Everett!AB$4)),"P/L",IF((AND($I14&lt;=Everett!AB$4,$J14&gt;=Everett!AB$4)),"XO",IF((AND($K14&lt;=Everett!AB$4,$L14&gt;=Everett!AB$4)),"3",IF((AND($M14&lt;=Everett!AB$4,$N14&gt;=Everett!AB$4)),"C",IF((AND($O14&lt;=Everett!AB$4,$P14&gt;=Everett!AB$4)),"CO",IF((AND($Q14&lt;=Everett!AB$4,$R14&gt;=Everett!AB$4)),"C",0))))))</f>
        <v>0</v>
      </c>
      <c r="AC14" s="33">
        <f>IF((AND($F14&lt;=Everett!AC$4,$G14&gt;=Everett!AC$4)),"P/L",IF((AND($I14&lt;=Everett!AC$4,$J14&gt;=Everett!AC$4)),"XO",IF((AND($K14&lt;=Everett!AC$4,$L14&gt;=Everett!AC$4)),"3",IF((AND($M14&lt;=Everett!AC$4,$N14&gt;=Everett!AC$4)),"C",IF((AND($O14&lt;=Everett!AC$4,$P14&gt;=Everett!AC$4)),"CO",IF((AND($Q14&lt;=Everett!AC$4,$R14&gt;=Everett!AC$4)),"C",0))))))</f>
        <v>0</v>
      </c>
      <c r="AD14" s="33">
        <f>IF((AND($F14&lt;=Everett!AD$4,$G14&gt;=Everett!AD$4)),"P/L",IF((AND($I14&lt;=Everett!AD$4,$J14&gt;=Everett!AD$4)),"XO",IF((AND($K14&lt;=Everett!AD$4,$L14&gt;=Everett!AD$4)),"3",IF((AND($M14&lt;=Everett!AD$4,$N14&gt;=Everett!AD$4)),"C",IF((AND($O14&lt;=Everett!AD$4,$P14&gt;=Everett!AD$4)),"CO",IF((AND($Q14&lt;=Everett!AD$4,$R14&gt;=Everett!AD$4)),"C",0))))))</f>
        <v>0</v>
      </c>
      <c r="AE14" s="33">
        <f>IF((AND($F14&lt;=Everett!AE$4,$G14&gt;=Everett!AE$4)),"P/L",IF((AND($I14&lt;=Everett!AE$4,$J14&gt;=Everett!AE$4)),"XO",IF((AND($K14&lt;=Everett!AE$4,$L14&gt;=Everett!AE$4)),"3",IF((AND($M14&lt;=Everett!AE$4,$N14&gt;=Everett!AE$4)),"C",IF((AND($O14&lt;=Everett!AE$4,$P14&gt;=Everett!AE$4)),"CO",IF((AND($Q14&lt;=Everett!AE$4,$R14&gt;=Everett!AE$4)),"C",0))))))</f>
        <v>0</v>
      </c>
      <c r="AF14" s="33">
        <f>IF((AND($F14&lt;=Everett!AF$4,$G14&gt;=Everett!AF$4)),"P/L",IF((AND($I14&lt;=Everett!AF$4,$J14&gt;=Everett!AF$4)),"XO",IF((AND($K14&lt;=Everett!AF$4,$L14&gt;=Everett!AF$4)),"3",IF((AND($M14&lt;=Everett!AF$4,$N14&gt;=Everett!AF$4)),"C",IF((AND($O14&lt;=Everett!AF$4,$P14&gt;=Everett!AF$4)),"CO",IF((AND($Q14&lt;=Everett!AF$4,$R14&gt;=Everett!AF$4)),"C",0))))))</f>
        <v>0</v>
      </c>
      <c r="AG14" s="33">
        <f>IF((AND($F14&lt;=Everett!AG$4,$G14&gt;=Everett!AG$4)),"P/L",IF((AND($I14&lt;=Everett!AG$4,$J14&gt;=Everett!AG$4)),"XO",IF((AND($K14&lt;=Everett!AG$4,$L14&gt;=Everett!AG$4)),"3",IF((AND($M14&lt;=Everett!AG$4,$N14&gt;=Everett!AG$4)),"C",IF((AND($O14&lt;=Everett!AG$4,$P14&gt;=Everett!AG$4)),"CO",IF((AND($Q14&lt;=Everett!AG$4,$R14&gt;=Everett!AG$4)),"C",0))))))</f>
        <v>0</v>
      </c>
      <c r="AH14" s="33">
        <f>IF((AND($F14&lt;=Everett!AH$4,$G14&gt;=Everett!AH$4)),"P/L",IF((AND($I14&lt;=Everett!AH$4,$J14&gt;=Everett!AH$4)),"XO",IF((AND($K14&lt;=Everett!AH$4,$L14&gt;=Everett!AH$4)),"3",IF((AND($M14&lt;=Everett!AH$4,$N14&gt;=Everett!AH$4)),"C",IF((AND($O14&lt;=Everett!AH$4,$P14&gt;=Everett!AH$4)),"CO",IF((AND($Q14&lt;=Everett!AH$4,$R14&gt;=Everett!AH$4)),"C",0))))))</f>
        <v>0</v>
      </c>
      <c r="AI14" s="33">
        <f>IF((AND($F14&lt;=Everett!AI$4,$G14&gt;=Everett!AI$4)),"P/L",IF((AND($I14&lt;=Everett!AI$4,$J14&gt;=Everett!AI$4)),"XO",IF((AND($K14&lt;=Everett!AI$4,$L14&gt;=Everett!AI$4)),"3",IF((AND($M14&lt;=Everett!AI$4,$N14&gt;=Everett!AI$4)),"C",IF((AND($O14&lt;=Everett!AI$4,$P14&gt;=Everett!AI$4)),"CO",IF((AND($Q14&lt;=Everett!AI$4,$R14&gt;=Everett!AI$4)),"C",0))))))</f>
        <v>0</v>
      </c>
      <c r="AJ14" s="33">
        <f>IF((AND($F14&lt;=Everett!AJ$4,$G14&gt;=Everett!AJ$4)),"P/L",IF((AND($I14&lt;=Everett!AJ$4,$J14&gt;=Everett!AJ$4)),"XO",IF((AND($K14&lt;=Everett!AJ$4,$L14&gt;=Everett!AJ$4)),"3",IF((AND($M14&lt;=Everett!AJ$4,$N14&gt;=Everett!AJ$4)),"C",IF((AND($O14&lt;=Everett!AJ$4,$P14&gt;=Everett!AJ$4)),"CO",IF((AND($Q14&lt;=Everett!AJ$4,$R14&gt;=Everett!AJ$4)),"C",0))))))</f>
        <v>0</v>
      </c>
      <c r="AK14" s="33">
        <f>IF((AND($F14&lt;=Everett!AK$4,$G14&gt;=Everett!AK$4)),"P/L",IF((AND($I14&lt;=Everett!AK$4,$J14&gt;=Everett!AK$4)),"XO",IF((AND($K14&lt;=Everett!AK$4,$L14&gt;=Everett!AK$4)),"3",IF((AND($M14&lt;=Everett!AK$4,$N14&gt;=Everett!AK$4)),"C",IF((AND($O14&lt;=Everett!AK$4,$P14&gt;=Everett!AK$4)),"CO",IF((AND($Q14&lt;=Everett!AK$4,$R14&gt;=Everett!AK$4)),"C",0))))))</f>
        <v>0</v>
      </c>
      <c r="AL14" s="33">
        <f>IF((AND($F14&lt;=Everett!AL$4,$G14&gt;=Everett!AL$4)),"P/L",IF((AND($I14&lt;=Everett!AL$4,$J14&gt;=Everett!AL$4)),"XO",IF((AND($K14&lt;=Everett!AL$4,$L14&gt;=Everett!AL$4)),"3",IF((AND($M14&lt;=Everett!AL$4,$N14&gt;=Everett!AL$4)),"C",IF((AND($O14&lt;=Everett!AL$4,$P14&gt;=Everett!AL$4)),"CO",IF((AND($Q14&lt;=Everett!AL$4,$R14&gt;=Everett!AL$4)),"C",0))))))</f>
        <v>0</v>
      </c>
      <c r="AM14" s="33">
        <f>IF((AND($F14&lt;=Everett!AM$4,$G14&gt;=Everett!AM$4)),"P/L",IF((AND($I14&lt;=Everett!AM$4,$J14&gt;=Everett!AM$4)),"XO",IF((AND($K14&lt;=Everett!AM$4,$L14&gt;=Everett!AM$4)),"3",IF((AND($M14&lt;=Everett!AM$4,$N14&gt;=Everett!AM$4)),"C",IF((AND($O14&lt;=Everett!AM$4,$P14&gt;=Everett!AM$4)),"CO",IF((AND($Q14&lt;=Everett!AM$4,$R14&gt;=Everett!AM$4)),"C",0))))))</f>
        <v>0</v>
      </c>
      <c r="AN14" s="33">
        <f>IF((AND($F14&lt;=Everett!AN$4,$G14&gt;=Everett!AN$4)),"P/L",IF((AND($I14&lt;=Everett!AN$4,$J14&gt;=Everett!AN$4)),"XO",IF((AND($K14&lt;=Everett!AN$4,$L14&gt;=Everett!AN$4)),"3",IF((AND($M14&lt;=Everett!AN$4,$N14&gt;=Everett!AN$4)),"C",IF((AND($O14&lt;=Everett!AN$4,$P14&gt;=Everett!AN$4)),"CO",IF((AND($Q14&lt;=Everett!AN$4,$R14&gt;=Everett!AN$4)),"C",0))))))</f>
        <v>0</v>
      </c>
      <c r="AO14" s="33">
        <f>IF((AND($F14&lt;=Everett!AO$4,$G14&gt;=Everett!AO$4)),"P/L",IF((AND($I14&lt;=Everett!AO$4,$J14&gt;=Everett!AO$4)),"XO",IF((AND($K14&lt;=Everett!AO$4,$L14&gt;=Everett!AO$4)),"3",IF((AND($M14&lt;=Everett!AO$4,$N14&gt;=Everett!AO$4)),"C",IF((AND($O14&lt;=Everett!AO$4,$P14&gt;=Everett!AO$4)),"CO",IF((AND($Q14&lt;=Everett!AO$4,$R14&gt;=Everett!AO$4)),"C",0))))))</f>
        <v>0</v>
      </c>
      <c r="AP14" s="33">
        <f>IF((AND($F14&lt;=Everett!AP$4,$G14&gt;=Everett!AP$4)),"P/L",IF((AND($I14&lt;=Everett!AP$4,$J14&gt;=Everett!AP$4)),"XO",IF((AND($K14&lt;=Everett!AP$4,$L14&gt;=Everett!AP$4)),"3",IF((AND($M14&lt;=Everett!AP$4,$N14&gt;=Everett!AP$4)),"C",IF((AND($O14&lt;=Everett!AP$4,$P14&gt;=Everett!AP$4)),"CO",IF((AND($Q14&lt;=Everett!AP$4,$R14&gt;=Everett!AP$4)),"C",0))))))</f>
        <v>0</v>
      </c>
      <c r="AQ14" s="33">
        <f>IF((AND($F14&lt;=Everett!AQ$4,$G14&gt;=Everett!AQ$4)),"P/L",IF((AND($I14&lt;=Everett!AQ$4,$J14&gt;=Everett!AQ$4)),"XO",IF((AND($K14&lt;=Everett!AQ$4,$L14&gt;=Everett!AQ$4)),"3",IF((AND($M14&lt;=Everett!AQ$4,$N14&gt;=Everett!AQ$4)),"C",IF((AND($O14&lt;=Everett!AQ$4,$P14&gt;=Everett!AQ$4)),"CO",IF((AND($Q14&lt;=Everett!AQ$4,$R14&gt;=Everett!AQ$4)),"C",0))))))</f>
        <v>0</v>
      </c>
      <c r="AR14" s="33">
        <f>IF((AND($F14&lt;=Everett!AR$4,$G14&gt;=Everett!AR$4)),"P/L",IF((AND($I14&lt;=Everett!AR$4,$J14&gt;=Everett!AR$4)),"XO",IF((AND($K14&lt;=Everett!AR$4,$L14&gt;=Everett!AR$4)),"3",IF((AND($M14&lt;=Everett!AR$4,$N14&gt;=Everett!AR$4)),"C",IF((AND($O14&lt;=Everett!AR$4,$P14&gt;=Everett!AR$4)),"CO",IF((AND($Q14&lt;=Everett!AR$4,$R14&gt;=Everett!AR$4)),"C",0))))))</f>
        <v>0</v>
      </c>
      <c r="AS14" s="33">
        <f>IF((AND($F14&lt;=Everett!AS$4,$G14&gt;=Everett!AS$4)),"P/L",IF((AND($I14&lt;=Everett!AS$4,$J14&gt;=Everett!AS$4)),"XO",IF((AND($K14&lt;=Everett!AS$4,$L14&gt;=Everett!AS$4)),"3",IF((AND($M14&lt;=Everett!AS$4,$N14&gt;=Everett!AS$4)),"C",IF((AND($O14&lt;=Everett!AS$4,$P14&gt;=Everett!AS$4)),"CO",IF((AND($Q14&lt;=Everett!AS$4,$R14&gt;=Everett!AS$4)),"C",0))))))</f>
        <v>0</v>
      </c>
      <c r="AT14" s="33" t="str">
        <f>IF((AND($F14&lt;=Everett!AT$4,$G14&gt;=Everett!AT$4)),"P/L",IF((AND($I14&lt;=Everett!AT$4,$J14&gt;=Everett!AT$4)),"XO",IF((AND($K14&lt;=Everett!AT$4,$L14&gt;=Everett!AT$4)),"3",IF((AND($M14&lt;=Everett!AT$4,$N14&gt;=Everett!AT$4)),"C",IF((AND($O14&lt;=Everett!AT$4,$P14&gt;=Everett!AT$4)),"CO",IF((AND($Q14&lt;=Everett!AT$4,$R14&gt;=Everett!AT$4)),"C",0))))))</f>
        <v>XO</v>
      </c>
      <c r="AU14" s="33" t="str">
        <f>IF((AND($F14&lt;=Everett!AU$4,$G14&gt;=Everett!AU$4)),"P/L",IF((AND($I14&lt;=Everett!AU$4,$J14&gt;=Everett!AU$4)),"XO",IF((AND($K14&lt;=Everett!AU$4,$L14&gt;=Everett!AU$4)),"3",IF((AND($M14&lt;=Everett!AU$4,$N14&gt;=Everett!AU$4)),"C",IF((AND($O14&lt;=Everett!AU$4,$P14&gt;=Everett!AU$4)),"CO",IF((AND($Q14&lt;=Everett!AU$4,$R14&gt;=Everett!AU$4)),"C",0))))))</f>
        <v>XO</v>
      </c>
      <c r="AV14" s="33" t="str">
        <f>IF((AND($F14&lt;=Everett!AV$4,$G14&gt;=Everett!AV$4)),"P/L",IF((AND($I14&lt;=Everett!AV$4,$J14&gt;=Everett!AV$4)),"XO",IF((AND($K14&lt;=Everett!AV$4,$L14&gt;=Everett!AV$4)),"3",IF((AND($M14&lt;=Everett!AV$4,$N14&gt;=Everett!AV$4)),"C",IF((AND($O14&lt;=Everett!AV$4,$P14&gt;=Everett!AV$4)),"CO",IF((AND($Q14&lt;=Everett!AV$4,$R14&gt;=Everett!AV$4)),"C",0))))))</f>
        <v>XO</v>
      </c>
      <c r="AW14" s="33" t="str">
        <f>IF((AND($F14&lt;=Everett!AW$4,$G14&gt;=Everett!AW$4)),"P/L",IF((AND($I14&lt;=Everett!AW$4,$J14&gt;=Everett!AW$4)),"XO",IF((AND($K14&lt;=Everett!AW$4,$L14&gt;=Everett!AW$4)),"3",IF((AND($M14&lt;=Everett!AW$4,$N14&gt;=Everett!AW$4)),"C",IF((AND($O14&lt;=Everett!AW$4,$P14&gt;=Everett!AW$4)),"CO",IF((AND($Q14&lt;=Everett!AW$4,$R14&gt;=Everett!AW$4)),"C",0))))))</f>
        <v>XO</v>
      </c>
      <c r="AX14" s="33" t="str">
        <f>IF((AND($F14&lt;=Everett!AX$4,$G14&gt;=Everett!AX$4)),"P/L",IF((AND($I14&lt;=Everett!AX$4,$J14&gt;=Everett!AX$4)),"XO",IF((AND($K14&lt;=Everett!AX$4,$L14&gt;=Everett!AX$4)),"3",IF((AND($M14&lt;=Everett!AX$4,$N14&gt;=Everett!AX$4)),"C",IF((AND($O14&lt;=Everett!AX$4,$P14&gt;=Everett!AX$4)),"CO",IF((AND($Q14&lt;=Everett!AX$4,$R14&gt;=Everett!AX$4)),"C",0))))))</f>
        <v>XO</v>
      </c>
      <c r="AY14" s="33" t="str">
        <f>IF((AND($F14&lt;=Everett!AY$4,$G14&gt;=Everett!AY$4)),"P/L",IF((AND($I14&lt;=Everett!AY$4,$J14&gt;=Everett!AY$4)),"XO",IF((AND($K14&lt;=Everett!AY$4,$L14&gt;=Everett!AY$4)),"3",IF((AND($M14&lt;=Everett!AY$4,$N14&gt;=Everett!AY$4)),"C",IF((AND($O14&lt;=Everett!AY$4,$P14&gt;=Everett!AY$4)),"CO",IF((AND($Q14&lt;=Everett!AY$4,$R14&gt;=Everett!AY$4)),"C",0))))))</f>
        <v>XO</v>
      </c>
      <c r="AZ14" s="33" t="str">
        <f>IF((AND($F14&lt;=Everett!AZ$4,$G14&gt;=Everett!AZ$4)),"P/L",IF((AND($I14&lt;=Everett!AZ$4,$J14&gt;=Everett!AZ$4)),"XO",IF((AND($K14&lt;=Everett!AZ$4,$L14&gt;=Everett!AZ$4)),"3",IF((AND($M14&lt;=Everett!AZ$4,$N14&gt;=Everett!AZ$4)),"C",IF((AND($O14&lt;=Everett!AZ$4,$P14&gt;=Everett!AZ$4)),"CO",IF((AND($Q14&lt;=Everett!AZ$4,$R14&gt;=Everett!AZ$4)),"C",0))))))</f>
        <v>XO</v>
      </c>
      <c r="BA14" s="33" t="str">
        <f>IF((AND($F14&lt;=Everett!BA$4,$G14&gt;=Everett!BA$4)),"P/L",IF((AND($I14&lt;=Everett!BA$4,$J14&gt;=Everett!BA$4)),"XO",IF((AND($K14&lt;=Everett!BA$4,$L14&gt;=Everett!BA$4)),"3",IF((AND($M14&lt;=Everett!BA$4,$N14&gt;=Everett!BA$4)),"C",IF((AND($O14&lt;=Everett!BA$4,$P14&gt;=Everett!BA$4)),"CO",IF((AND($Q14&lt;=Everett!BA$4,$R14&gt;=Everett!BA$4)),"C",0))))))</f>
        <v>XO</v>
      </c>
      <c r="BB14" s="33" t="str">
        <f>IF((AND($F14&lt;=Everett!BB$4,$G14&gt;=Everett!BB$4)),"P/L",IF((AND($I14&lt;=Everett!BB$4,$J14&gt;=Everett!BB$4)),"XO",IF((AND($K14&lt;=Everett!BB$4,$L14&gt;=Everett!BB$4)),"3",IF((AND($M14&lt;=Everett!BB$4,$N14&gt;=Everett!BB$4)),"C",IF((AND($O14&lt;=Everett!BB$4,$P14&gt;=Everett!BB$4)),"CO",IF((AND($Q14&lt;=Everett!BB$4,$R14&gt;=Everett!BB$4)),"C",0))))))</f>
        <v>XO</v>
      </c>
      <c r="BC14" s="33" t="str">
        <f>IF((AND($F14&lt;=Everett!BC$4,$G14&gt;=Everett!BC$4)),"P/L",IF((AND($I14&lt;=Everett!BC$4,$J14&gt;=Everett!BC$4)),"XO",IF((AND($K14&lt;=Everett!BC$4,$L14&gt;=Everett!BC$4)),"3",IF((AND($M14&lt;=Everett!BC$4,$N14&gt;=Everett!BC$4)),"C",IF((AND($O14&lt;=Everett!BC$4,$P14&gt;=Everett!BC$4)),"CO",IF((AND($Q14&lt;=Everett!BC$4,$R14&gt;=Everett!BC$4)),"C",0))))))</f>
        <v>XO</v>
      </c>
      <c r="BD14" s="33" t="str">
        <f>IF((AND($F14&lt;=Everett!BD$4,$G14&gt;=Everett!BD$4)),"P/L",IF((AND($I14&lt;=Everett!BD$4,$J14&gt;=Everett!BD$4)),"XO",IF((AND($K14&lt;=Everett!BD$4,$L14&gt;=Everett!BD$4)),"3",IF((AND($M14&lt;=Everett!BD$4,$N14&gt;=Everett!BD$4)),"C",IF((AND($O14&lt;=Everett!BD$4,$P14&gt;=Everett!BD$4)),"CO",IF((AND($Q14&lt;=Everett!BD$4,$R14&gt;=Everett!BD$4)),"C",0))))))</f>
        <v>XO</v>
      </c>
      <c r="BE14" s="33" t="str">
        <f>IF((AND($F14&lt;=Everett!BE$4,$G14&gt;=Everett!BE$4)),"P/L",IF((AND($I14&lt;=Everett!BE$4,$J14&gt;=Everett!BE$4)),"XO",IF((AND($K14&lt;=Everett!BE$4,$L14&gt;=Everett!BE$4)),"3",IF((AND($M14&lt;=Everett!BE$4,$N14&gt;=Everett!BE$4)),"C",IF((AND($O14&lt;=Everett!BE$4,$P14&gt;=Everett!BE$4)),"CO",IF((AND($Q14&lt;=Everett!BE$4,$R14&gt;=Everett!BE$4)),"C",0))))))</f>
        <v>XO</v>
      </c>
      <c r="BF14" s="33" t="str">
        <f>IF((AND($F14&lt;=Everett!BF$4,$G14&gt;=Everett!BF$4)),"P/L",IF((AND($I14&lt;=Everett!BF$4,$J14&gt;=Everett!BF$4)),"XO",IF((AND($K14&lt;=Everett!BF$4,$L14&gt;=Everett!BF$4)),"3",IF((AND($M14&lt;=Everett!BF$4,$N14&gt;=Everett!BF$4)),"C",IF((AND($O14&lt;=Everett!BF$4,$P14&gt;=Everett!BF$4)),"CO",IF((AND($Q14&lt;=Everett!BF$4,$R14&gt;=Everett!BF$4)),"C",0))))))</f>
        <v>XO</v>
      </c>
      <c r="BG14" s="33" t="str">
        <f>IF((AND($F14&lt;=Everett!BG$4,$G14&gt;=Everett!BG$4)),"P/L",IF((AND($I14&lt;=Everett!BG$4,$J14&gt;=Everett!BG$4)),"XO",IF((AND($K14&lt;=Everett!BG$4,$L14&gt;=Everett!BG$4)),"3",IF((AND($M14&lt;=Everett!BG$4,$N14&gt;=Everett!BG$4)),"C",IF((AND($O14&lt;=Everett!BG$4,$P14&gt;=Everett!BG$4)),"CO",IF((AND($Q14&lt;=Everett!BG$4,$R14&gt;=Everett!BG$4)),"C",0))))))</f>
        <v>XO</v>
      </c>
      <c r="BH14" s="33" t="str">
        <f>IF((AND($F14&lt;=Everett!BH$4,$G14&gt;=Everett!BH$4)),"P/L",IF((AND($I14&lt;=Everett!BH$4,$J14&gt;=Everett!BH$4)),"XO",IF((AND($K14&lt;=Everett!BH$4,$L14&gt;=Everett!BH$4)),"3",IF((AND($M14&lt;=Everett!BH$4,$N14&gt;=Everett!BH$4)),"C",IF((AND($O14&lt;=Everett!BH$4,$P14&gt;=Everett!BH$4)),"CO",IF((AND($Q14&lt;=Everett!BH$4,$R14&gt;=Everett!BH$4)),"C",0))))))</f>
        <v>XO</v>
      </c>
      <c r="BI14" s="33" t="str">
        <f>IF((AND($F14&lt;=Everett!BI$4,$G14&gt;=Everett!BI$4)),"P/L",IF((AND($I14&lt;=Everett!BI$4,$J14&gt;=Everett!BI$4)),"XO",IF((AND($K14&lt;=Everett!BI$4,$L14&gt;=Everett!BI$4)),"3",IF((AND($M14&lt;=Everett!BI$4,$N14&gt;=Everett!BI$4)),"C",IF((AND($O14&lt;=Everett!BI$4,$P14&gt;=Everett!BI$4)),"CO",IF((AND($Q14&lt;=Everett!BI$4,$R14&gt;=Everett!BI$4)),"C",0))))))</f>
        <v>XO</v>
      </c>
      <c r="BJ14" s="33" t="str">
        <f>IF((AND($F14&lt;=Everett!BJ$4,$G14&gt;=Everett!BJ$4)),"P/L",IF((AND($I14&lt;=Everett!BJ$4,$J14&gt;=Everett!BJ$4)),"XO",IF((AND($K14&lt;=Everett!BJ$4,$L14&gt;=Everett!BJ$4)),"3",IF((AND($M14&lt;=Everett!BJ$4,$N14&gt;=Everett!BJ$4)),"C",IF((AND($O14&lt;=Everett!BJ$4,$P14&gt;=Everett!BJ$4)),"CO",IF((AND($Q14&lt;=Everett!BJ$4,$R14&gt;=Everett!BJ$4)),"C",0))))))</f>
        <v>XO</v>
      </c>
      <c r="BK14" s="33" t="str">
        <f>IF((AND($F14&lt;=Everett!BK$4,$G14&gt;=Everett!BK$4)),"P/L",IF((AND($I14&lt;=Everett!BK$4,$J14&gt;=Everett!BK$4)),"XO",IF((AND($K14&lt;=Everett!BK$4,$L14&gt;=Everett!BK$4)),"3",IF((AND($M14&lt;=Everett!BK$4,$N14&gt;=Everett!BK$4)),"C",IF((AND($O14&lt;=Everett!BK$4,$P14&gt;=Everett!BK$4)),"CO",IF((AND($Q14&lt;=Everett!BK$4,$R14&gt;=Everett!BK$4)),"C",0))))))</f>
        <v>XO</v>
      </c>
      <c r="BL14" s="33" t="str">
        <f>IF((AND($F14&lt;=Everett!BL$4,$G14&gt;=Everett!BL$4)),"P/L",IF((AND($I14&lt;=Everett!BL$4,$J14&gt;=Everett!BL$4)),"XO",IF((AND($K14&lt;=Everett!BL$4,$L14&gt;=Everett!BL$4)),"3",IF((AND($M14&lt;=Everett!BL$4,$N14&gt;=Everett!BL$4)),"C",IF((AND($O14&lt;=Everett!BL$4,$P14&gt;=Everett!BL$4)),"CO",IF((AND($Q14&lt;=Everett!BL$4,$R14&gt;=Everett!BL$4)),"C",0))))))</f>
        <v>3</v>
      </c>
      <c r="BM14" s="33" t="str">
        <f>IF((AND($F14&lt;=Everett!BM$4,$G14&gt;=Everett!BM$4)),"P/L",IF((AND($I14&lt;=Everett!BM$4,$J14&gt;=Everett!BM$4)),"XO",IF((AND($K14&lt;=Everett!BM$4,$L14&gt;=Everett!BM$4)),"3",IF((AND($M14&lt;=Everett!BM$4,$N14&gt;=Everett!BM$4)),"C",IF((AND($O14&lt;=Everett!BM$4,$P14&gt;=Everett!BM$4)),"CO",IF((AND($Q14&lt;=Everett!BM$4,$R14&gt;=Everett!BM$4)),"C",0))))))</f>
        <v>3</v>
      </c>
      <c r="BN14" s="33" t="str">
        <f>IF((AND($F14&lt;=Everett!BN$4,$G14&gt;=Everett!BN$4)),"P/L",IF((AND($I14&lt;=Everett!BN$4,$J14&gt;=Everett!BN$4)),"XO",IF((AND($K14&lt;=Everett!BN$4,$L14&gt;=Everett!BN$4)),"3",IF((AND($M14&lt;=Everett!BN$4,$N14&gt;=Everett!BN$4)),"C",IF((AND($O14&lt;=Everett!BN$4,$P14&gt;=Everett!BN$4)),"CO",IF((AND($Q14&lt;=Everett!BN$4,$R14&gt;=Everett!BN$4)),"C",0))))))</f>
        <v>C</v>
      </c>
      <c r="BO14" s="33" t="str">
        <f>IF((AND($F14&lt;=Everett!BO$4,$G14&gt;=Everett!BO$4)),"P/L",IF((AND($I14&lt;=Everett!BO$4,$J14&gt;=Everett!BO$4)),"XO",IF((AND($K14&lt;=Everett!BO$4,$L14&gt;=Everett!BO$4)),"3",IF((AND($M14&lt;=Everett!BO$4,$N14&gt;=Everett!BO$4)),"C",IF((AND($O14&lt;=Everett!BO$4,$P14&gt;=Everett!BO$4)),"CO",IF((AND($Q14&lt;=Everett!BO$4,$R14&gt;=Everett!BO$4)),"C",0))))))</f>
        <v>CO</v>
      </c>
      <c r="BP14" s="33" t="str">
        <f>IF((AND($F14&lt;=Everett!BP$4,$G14&gt;=Everett!BP$4)),"P/L",IF((AND($I14&lt;=Everett!BP$4,$J14&gt;=Everett!BP$4)),"XO",IF((AND($K14&lt;=Everett!BP$4,$L14&gt;=Everett!BP$4)),"3",IF((AND($M14&lt;=Everett!BP$4,$N14&gt;=Everett!BP$4)),"C",IF((AND($O14&lt;=Everett!BP$4,$P14&gt;=Everett!BP$4)),"CO",IF((AND($Q14&lt;=Everett!BP$4,$R14&gt;=Everett!BP$4)),"C",0))))))</f>
        <v>CO</v>
      </c>
      <c r="BQ14" s="33" t="str">
        <f>IF((AND($F14&lt;=Everett!BQ$4,$G14&gt;=Everett!BQ$4)),"P/L",IF((AND($I14&lt;=Everett!BQ$4,$J14&gt;=Everett!BQ$4)),"XO",IF((AND($K14&lt;=Everett!BQ$4,$L14&gt;=Everett!BQ$4)),"3",IF((AND($M14&lt;=Everett!BQ$4,$N14&gt;=Everett!BQ$4)),"C",IF((AND($O14&lt;=Everett!BQ$4,$P14&gt;=Everett!BQ$4)),"CO",IF((AND($Q14&lt;=Everett!BQ$4,$R14&gt;=Everett!BQ$4)),"C",0))))))</f>
        <v>CO</v>
      </c>
      <c r="BR14" s="33" t="str">
        <f>IF((AND($F14&lt;=Everett!BR$4,$G14&gt;=Everett!BR$4)),"P/L",IF((AND($I14&lt;=Everett!BR$4,$J14&gt;=Everett!BR$4)),"XO",IF((AND($K14&lt;=Everett!BR$4,$L14&gt;=Everett!BR$4)),"3",IF((AND($M14&lt;=Everett!BR$4,$N14&gt;=Everett!BR$4)),"C",IF((AND($O14&lt;=Everett!BR$4,$P14&gt;=Everett!BR$4)),"CO",IF((AND($Q14&lt;=Everett!BR$4,$R14&gt;=Everett!BR$4)),"C",0))))))</f>
        <v>CO</v>
      </c>
      <c r="BS14" s="33" t="str">
        <f>IF((AND($F14&lt;=Everett!BS$4,$G14&gt;=Everett!BS$4)),"P/L",IF((AND($I14&lt;=Everett!BS$4,$J14&gt;=Everett!BS$4)),"XO",IF((AND($K14&lt;=Everett!BS$4,$L14&gt;=Everett!BS$4)),"3",IF((AND($M14&lt;=Everett!BS$4,$N14&gt;=Everett!BS$4)),"C",IF((AND($O14&lt;=Everett!BS$4,$P14&gt;=Everett!BS$4)),"CO",IF((AND($Q14&lt;=Everett!BS$4,$R14&gt;=Everett!BS$4)),"C",0))))))</f>
        <v>CO</v>
      </c>
      <c r="BT14" s="33" t="str">
        <f>IF((AND($F14&lt;=Everett!BT$4,$G14&gt;=Everett!BT$4)),"P/L",IF((AND($I14&lt;=Everett!BT$4,$J14&gt;=Everett!BT$4)),"XO",IF((AND($K14&lt;=Everett!BT$4,$L14&gt;=Everett!BT$4)),"3",IF((AND($M14&lt;=Everett!BT$4,$N14&gt;=Everett!BT$4)),"C",IF((AND($O14&lt;=Everett!BT$4,$P14&gt;=Everett!BT$4)),"CO",IF((AND($Q14&lt;=Everett!BT$4,$R14&gt;=Everett!BT$4)),"C",0))))))</f>
        <v>CO</v>
      </c>
      <c r="BU14" s="33" t="str">
        <f>IF((AND($F14&lt;=Everett!BU$4,$G14&gt;=Everett!BU$4)),"P/L",IF((AND($I14&lt;=Everett!BU$4,$J14&gt;=Everett!BU$4)),"XO",IF((AND($K14&lt;=Everett!BU$4,$L14&gt;=Everett!BU$4)),"3",IF((AND($M14&lt;=Everett!BU$4,$N14&gt;=Everett!BU$4)),"C",IF((AND($O14&lt;=Everett!BU$4,$P14&gt;=Everett!BU$4)),"CO",IF((AND($Q14&lt;=Everett!BU$4,$R14&gt;=Everett!BU$4)),"C",0))))))</f>
        <v>CO</v>
      </c>
      <c r="BV14" s="33" t="str">
        <f>IF((AND($F14&lt;=Everett!BV$4,$G14&gt;=Everett!BV$4)),"P/L",IF((AND($I14&lt;=Everett!BV$4,$J14&gt;=Everett!BV$4)),"XO",IF((AND($K14&lt;=Everett!BV$4,$L14&gt;=Everett!BV$4)),"3",IF((AND($M14&lt;=Everett!BV$4,$N14&gt;=Everett!BV$4)),"C",IF((AND($O14&lt;=Everett!BV$4,$P14&gt;=Everett!BV$4)),"CO",IF((AND($Q14&lt;=Everett!BV$4,$R14&gt;=Everett!BV$4)),"C",0))))))</f>
        <v>CO</v>
      </c>
      <c r="BW14" s="33" t="str">
        <f>IF((AND($F14&lt;=Everett!BW$4,$G14&gt;=Everett!BW$4)),"P/L",IF((AND($I14&lt;=Everett!BW$4,$J14&gt;=Everett!BW$4)),"XO",IF((AND($K14&lt;=Everett!BW$4,$L14&gt;=Everett!BW$4)),"3",IF((AND($M14&lt;=Everett!BW$4,$N14&gt;=Everett!BW$4)),"C",IF((AND($O14&lt;=Everett!BW$4,$P14&gt;=Everett!BW$4)),"CO",IF((AND($Q14&lt;=Everett!BW$4,$R14&gt;=Everett!BW$4)),"C",0))))))</f>
        <v>CO</v>
      </c>
      <c r="BX14" s="33" t="str">
        <f>IF((AND($F14&lt;=Everett!BX$4,$G14&gt;=Everett!BX$4)),"P/L",IF((AND($I14&lt;=Everett!BX$4,$J14&gt;=Everett!BX$4)),"XO",IF((AND($K14&lt;=Everett!BX$4,$L14&gt;=Everett!BX$4)),"3",IF((AND($M14&lt;=Everett!BX$4,$N14&gt;=Everett!BX$4)),"C",IF((AND($O14&lt;=Everett!BX$4,$P14&gt;=Everett!BX$4)),"CO",IF((AND($Q14&lt;=Everett!BX$4,$R14&gt;=Everett!BX$4)),"C",0))))))</f>
        <v>CO</v>
      </c>
      <c r="BY14" s="33" t="str">
        <f>IF((AND($F14&lt;=Everett!BY$4,$G14&gt;=Everett!BY$4)),"P/L",IF((AND($I14&lt;=Everett!BY$4,$J14&gt;=Everett!BY$4)),"XO",IF((AND($K14&lt;=Everett!BY$4,$L14&gt;=Everett!BY$4)),"3",IF((AND($M14&lt;=Everett!BY$4,$N14&gt;=Everett!BY$4)),"C",IF((AND($O14&lt;=Everett!BY$4,$P14&gt;=Everett!BY$4)),"CO",IF((AND($Q14&lt;=Everett!BY$4,$R14&gt;=Everett!BY$4)),"C",0))))))</f>
        <v>CO</v>
      </c>
      <c r="BZ14" s="33" t="str">
        <f>IF((AND($F14&lt;=Everett!BZ$4,$G14&gt;=Everett!BZ$4)),"P/L",IF((AND($I14&lt;=Everett!BZ$4,$J14&gt;=Everett!BZ$4)),"XO",IF((AND($K14&lt;=Everett!BZ$4,$L14&gt;=Everett!BZ$4)),"3",IF((AND($M14&lt;=Everett!BZ$4,$N14&gt;=Everett!BZ$4)),"C",IF((AND($O14&lt;=Everett!BZ$4,$P14&gt;=Everett!BZ$4)),"CO",IF((AND($Q14&lt;=Everett!BZ$4,$R14&gt;=Everett!BZ$4)),"C",0))))))</f>
        <v>CO</v>
      </c>
      <c r="CA14" s="33" t="str">
        <f>IF((AND($F14&lt;=Everett!CA$4,$G14&gt;=Everett!CA$4)),"P/L",IF((AND($I14&lt;=Everett!CA$4,$J14&gt;=Everett!CA$4)),"XO",IF((AND($K14&lt;=Everett!CA$4,$L14&gt;=Everett!CA$4)),"3",IF((AND($M14&lt;=Everett!CA$4,$N14&gt;=Everett!CA$4)),"C",IF((AND($O14&lt;=Everett!CA$4,$P14&gt;=Everett!CA$4)),"CO",IF((AND($Q14&lt;=Everett!CA$4,$R14&gt;=Everett!CA$4)),"C",0))))))</f>
        <v>CO</v>
      </c>
      <c r="CB14" s="33" t="str">
        <f>IF((AND($F14&lt;=Everett!CB$4,$G14&gt;=Everett!CB$4)),"P/L",IF((AND($I14&lt;=Everett!CB$4,$J14&gt;=Everett!CB$4)),"XO",IF((AND($K14&lt;=Everett!CB$4,$L14&gt;=Everett!CB$4)),"3",IF((AND($M14&lt;=Everett!CB$4,$N14&gt;=Everett!CB$4)),"C",IF((AND($O14&lt;=Everett!CB$4,$P14&gt;=Everett!CB$4)),"CO",IF((AND($Q14&lt;=Everett!CB$4,$R14&gt;=Everett!CB$4)),"C",0))))))</f>
        <v>CO</v>
      </c>
      <c r="CC14" s="33" t="str">
        <f>IF((AND($F14&lt;=Everett!CC$4,$G14&gt;=Everett!CC$4)),"P/L",IF((AND($I14&lt;=Everett!CC$4,$J14&gt;=Everett!CC$4)),"XO",IF((AND($K14&lt;=Everett!CC$4,$L14&gt;=Everett!CC$4)),"3",IF((AND($M14&lt;=Everett!CC$4,$N14&gt;=Everett!CC$4)),"C",IF((AND($O14&lt;=Everett!CC$4,$P14&gt;=Everett!CC$4)),"CO",IF((AND($Q14&lt;=Everett!CC$4,$R14&gt;=Everett!CC$4)),"C",0))))))</f>
        <v>CO</v>
      </c>
      <c r="CD14" s="33" t="str">
        <f>IF((AND($F14&lt;=Everett!CD$4,$G14&gt;=Everett!CD$4)),"P/L",IF((AND($I14&lt;=Everett!CD$4,$J14&gt;=Everett!CD$4)),"XO",IF((AND($K14&lt;=Everett!CD$4,$L14&gt;=Everett!CD$4)),"3",IF((AND($M14&lt;=Everett!CD$4,$N14&gt;=Everett!CD$4)),"C",IF((AND($O14&lt;=Everett!CD$4,$P14&gt;=Everett!CD$4)),"CO",IF((AND($Q14&lt;=Everett!CD$4,$R14&gt;=Everett!CD$4)),"C",0))))))</f>
        <v>CO</v>
      </c>
      <c r="CE14" s="33" t="str">
        <f>IF((AND($F14&lt;=Everett!CE$4,$G14&gt;=Everett!CE$4)),"P/L",IF((AND($I14&lt;=Everett!CE$4,$J14&gt;=Everett!CE$4)),"XO",IF((AND($K14&lt;=Everett!CE$4,$L14&gt;=Everett!CE$4)),"3",IF((AND($M14&lt;=Everett!CE$4,$N14&gt;=Everett!CE$4)),"C",IF((AND($O14&lt;=Everett!CE$4,$P14&gt;=Everett!CE$4)),"CO",IF((AND($Q14&lt;=Everett!CE$4,$R14&gt;=Everett!CE$4)),"C",0))))))</f>
        <v>CO</v>
      </c>
      <c r="CF14" s="33" t="str">
        <f>IF((AND($F14&lt;=Everett!CF$4,$G14&gt;=Everett!CF$4)),"P/L",IF((AND($I14&lt;=Everett!CF$4,$J14&gt;=Everett!CF$4)),"XO",IF((AND($K14&lt;=Everett!CF$4,$L14&gt;=Everett!CF$4)),"3",IF((AND($M14&lt;=Everett!CF$4,$N14&gt;=Everett!CF$4)),"C",IF((AND($O14&lt;=Everett!CF$4,$P14&gt;=Everett!CF$4)),"CO",IF((AND($Q14&lt;=Everett!CF$4,$R14&gt;=Everett!CF$4)),"C",0))))))</f>
        <v>C</v>
      </c>
      <c r="CG14" s="33">
        <f>IF((AND($F14&lt;=Everett!CG$4,$G14&gt;=Everett!CG$4)),"P/L",IF((AND($I14&lt;=Everett!CG$4,$J14&gt;=Everett!CG$4)),"XO",IF((AND($K14&lt;=Everett!CG$4,$L14&gt;=Everett!CG$4)),"3",IF((AND($M14&lt;=Everett!CG$4,$N14&gt;=Everett!CG$4)),"C",IF((AND($O14&lt;=Everett!CG$4,$P14&gt;=Everett!CG$4)),"CO",IF((AND($Q14&lt;=Everett!CG$4,$R14&gt;=Everett!CG$4)),"C",0))))))</f>
        <v>0</v>
      </c>
      <c r="CH14" s="33">
        <f>IF((AND($F14&lt;=Everett!CH$4,$G14&gt;=Everett!CH$4)),"P/L",IF((AND($I14&lt;=Everett!CH$4,$J14&gt;=Everett!CH$4)),"XO",IF((AND($K14&lt;=Everett!CH$4,$L14&gt;=Everett!CH$4)),"3",IF((AND($M14&lt;=Everett!CH$4,$N14&gt;=Everett!CH$4)),"C",IF((AND($O14&lt;=Everett!CH$4,$P14&gt;=Everett!CH$4)),"CO",IF((AND($Q14&lt;=Everett!CH$4,$R14&gt;=Everett!CH$4)),"C",0))))))</f>
        <v>0</v>
      </c>
      <c r="CI14" s="33">
        <f>IF((AND($F14&lt;=Everett!CI$4,$G14&gt;=Everett!CI$4)),"P/L",IF((AND($I14&lt;=Everett!CI$4,$J14&gt;=Everett!CI$4)),"XO",IF((AND($K14&lt;=Everett!CI$4,$L14&gt;=Everett!CI$4)),"3",IF((AND($M14&lt;=Everett!CI$4,$N14&gt;=Everett!CI$4)),"C",IF((AND($O14&lt;=Everett!CI$4,$P14&gt;=Everett!CI$4)),"CO",IF((AND($Q14&lt;=Everett!CI$4,$R14&gt;=Everett!CI$4)),"C",0))))))</f>
        <v>0</v>
      </c>
      <c r="CJ14" s="33">
        <f>IF((AND($F14&lt;=Everett!CJ$4,$G14&gt;=Everett!CJ$4)),"P/L",IF((AND($I14&lt;=Everett!CJ$4,$J14&gt;=Everett!CJ$4)),"XO",IF((AND($K14&lt;=Everett!CJ$4,$L14&gt;=Everett!CJ$4)),"3",IF((AND($M14&lt;=Everett!CJ$4,$N14&gt;=Everett!CJ$4)),"C",IF((AND($O14&lt;=Everett!CJ$4,$P14&gt;=Everett!CJ$4)),"CO",IF((AND($Q14&lt;=Everett!CJ$4,$R14&gt;=Everett!CJ$4)),"C",0))))))</f>
        <v>0</v>
      </c>
      <c r="CK14" s="33">
        <f>IF((AND($F14&lt;=Everett!CK$4,$G14&gt;=Everett!CK$4)),"P/L",IF((AND($I14&lt;=Everett!CK$4,$J14&gt;=Everett!CK$4)),"XO",IF((AND($K14&lt;=Everett!CK$4,$L14&gt;=Everett!CK$4)),"3",IF((AND($M14&lt;=Everett!CK$4,$N14&gt;=Everett!CK$4)),"C",IF((AND($O14&lt;=Everett!CK$4,$P14&gt;=Everett!CK$4)),"CO",IF((AND($Q14&lt;=Everett!CK$4,$R14&gt;=Everett!CK$4)),"C",0))))))</f>
        <v>0</v>
      </c>
      <c r="CL14" s="33">
        <f>IF((AND($F14&lt;=Everett!CL$4,$G14&gt;=Everett!CL$4)),"P/L",IF((AND($I14&lt;=Everett!CL$4,$J14&gt;=Everett!CL$4)),"XO",IF((AND($K14&lt;=Everett!CL$4,$L14&gt;=Everett!CL$4)),"3",IF((AND($M14&lt;=Everett!CL$4,$N14&gt;=Everett!CL$4)),"C",IF((AND($O14&lt;=Everett!CL$4,$P14&gt;=Everett!CL$4)),"CO",IF((AND($Q14&lt;=Everett!CL$4,$R14&gt;=Everett!CL$4)),"C",0))))))</f>
        <v>0</v>
      </c>
      <c r="CM14" s="33">
        <f>IF((AND($F14&lt;=Everett!CM$4,$G14&gt;=Everett!CM$4)),"P/L",IF((AND($I14&lt;=Everett!CM$4,$J14&gt;=Everett!CM$4)),"XO",IF((AND($K14&lt;=Everett!CM$4,$L14&gt;=Everett!CM$4)),"3",IF((AND($M14&lt;=Everett!CM$4,$N14&gt;=Everett!CM$4)),"C",IF((AND($O14&lt;=Everett!CM$4,$P14&gt;=Everett!CM$4)),"CO",IF((AND($Q14&lt;=Everett!CM$4,$R14&gt;=Everett!CM$4)),"C",0))))))</f>
        <v>0</v>
      </c>
    </row>
    <row r="15" ht="21.75" customHeight="1" spans="1:91" x14ac:dyDescent="0.25">
      <c r="A15" s="25" t="s">
        <v>47</v>
      </c>
      <c r="B15" s="25"/>
      <c r="C15" s="26"/>
      <c r="D15" s="26"/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7"/>
      <c r="R15" s="27"/>
      <c r="S15" s="29">
        <f>Yokosuka!$A$2-DAY(Yokosuka!$A$2)+1</f>
        <v>46054</v>
      </c>
      <c r="T15" s="29">
        <f t="shared" ref="T15:AY15" si="23">DATE(YEAR(S15),MONTH(S15)+1,DAY(S15))</f>
        <v>46082</v>
      </c>
      <c r="U15" s="29">
        <f t="shared" si="23"/>
        <v>46113</v>
      </c>
      <c r="V15" s="29">
        <f t="shared" si="23"/>
        <v>46143</v>
      </c>
      <c r="W15" s="29">
        <f t="shared" si="23"/>
        <v>46174</v>
      </c>
      <c r="X15" s="29">
        <f t="shared" si="23"/>
        <v>46204</v>
      </c>
      <c r="Y15" s="29">
        <f t="shared" si="23"/>
        <v>46235</v>
      </c>
      <c r="Z15" s="29">
        <f t="shared" si="23"/>
        <v>46266</v>
      </c>
      <c r="AA15" s="29">
        <f t="shared" si="23"/>
        <v>46296</v>
      </c>
      <c r="AB15" s="29">
        <f t="shared" si="23"/>
        <v>46327</v>
      </c>
      <c r="AC15" s="29">
        <f t="shared" si="23"/>
        <v>46357</v>
      </c>
      <c r="AD15" s="29">
        <f t="shared" si="23"/>
        <v>46388</v>
      </c>
      <c r="AE15" s="29">
        <f t="shared" si="23"/>
        <v>46419</v>
      </c>
      <c r="AF15" s="29">
        <f t="shared" si="23"/>
        <v>46447</v>
      </c>
      <c r="AG15" s="29">
        <f t="shared" si="23"/>
        <v>46478</v>
      </c>
      <c r="AH15" s="29">
        <f t="shared" si="23"/>
        <v>46508</v>
      </c>
      <c r="AI15" s="29">
        <f t="shared" si="23"/>
        <v>46539</v>
      </c>
      <c r="AJ15" s="29">
        <f t="shared" si="23"/>
        <v>46569</v>
      </c>
      <c r="AK15" s="29">
        <f t="shared" si="23"/>
        <v>46600</v>
      </c>
      <c r="AL15" s="29">
        <f t="shared" si="23"/>
        <v>46631</v>
      </c>
      <c r="AM15" s="29">
        <f t="shared" si="23"/>
        <v>46661</v>
      </c>
      <c r="AN15" s="29">
        <f t="shared" si="23"/>
        <v>46692</v>
      </c>
      <c r="AO15" s="29">
        <f t="shared" si="23"/>
        <v>46722</v>
      </c>
      <c r="AP15" s="29">
        <f t="shared" si="23"/>
        <v>46753</v>
      </c>
      <c r="AQ15" s="29">
        <f t="shared" si="23"/>
        <v>46784</v>
      </c>
      <c r="AR15" s="29">
        <f t="shared" si="23"/>
        <v>46813</v>
      </c>
      <c r="AS15" s="29">
        <f t="shared" si="23"/>
        <v>46844</v>
      </c>
      <c r="AT15" s="29">
        <f t="shared" si="23"/>
        <v>46874</v>
      </c>
      <c r="AU15" s="29">
        <f t="shared" si="23"/>
        <v>46905</v>
      </c>
      <c r="AV15" s="29">
        <f t="shared" si="23"/>
        <v>46935</v>
      </c>
      <c r="AW15" s="29">
        <f t="shared" si="23"/>
        <v>46966</v>
      </c>
      <c r="AX15" s="29">
        <f t="shared" si="23"/>
        <v>46997</v>
      </c>
      <c r="AY15" s="29">
        <f t="shared" si="23"/>
        <v>47027</v>
      </c>
      <c r="AZ15" s="29">
        <f t="shared" ref="AZ15:CE15" si="24">DATE(YEAR(AY15),MONTH(AY15)+1,DAY(AY15))</f>
        <v>47058</v>
      </c>
      <c r="BA15" s="29">
        <f t="shared" si="24"/>
        <v>47088</v>
      </c>
      <c r="BB15" s="29">
        <f t="shared" si="24"/>
        <v>47119</v>
      </c>
      <c r="BC15" s="29">
        <f t="shared" si="24"/>
        <v>47150</v>
      </c>
      <c r="BD15" s="29">
        <f t="shared" si="24"/>
        <v>47178</v>
      </c>
      <c r="BE15" s="29">
        <f t="shared" si="24"/>
        <v>47209</v>
      </c>
      <c r="BF15" s="29">
        <f t="shared" si="24"/>
        <v>47239</v>
      </c>
      <c r="BG15" s="29">
        <f t="shared" si="24"/>
        <v>47270</v>
      </c>
      <c r="BH15" s="29">
        <f t="shared" si="24"/>
        <v>47300</v>
      </c>
      <c r="BI15" s="29">
        <f t="shared" si="24"/>
        <v>47331</v>
      </c>
      <c r="BJ15" s="29">
        <f t="shared" si="24"/>
        <v>47362</v>
      </c>
      <c r="BK15" s="29">
        <f t="shared" si="24"/>
        <v>47392</v>
      </c>
      <c r="BL15" s="29">
        <f t="shared" si="24"/>
        <v>47423</v>
      </c>
      <c r="BM15" s="29">
        <f t="shared" si="24"/>
        <v>47453</v>
      </c>
      <c r="BN15" s="29">
        <f t="shared" si="24"/>
        <v>47484</v>
      </c>
      <c r="BO15" s="29">
        <f t="shared" si="24"/>
        <v>47515</v>
      </c>
      <c r="BP15" s="29">
        <f t="shared" si="24"/>
        <v>47543</v>
      </c>
      <c r="BQ15" s="29">
        <f t="shared" si="24"/>
        <v>47574</v>
      </c>
      <c r="BR15" s="29">
        <f t="shared" si="24"/>
        <v>47604</v>
      </c>
      <c r="BS15" s="29">
        <f t="shared" si="24"/>
        <v>47635</v>
      </c>
      <c r="BT15" s="29">
        <f t="shared" si="24"/>
        <v>47665</v>
      </c>
      <c r="BU15" s="29">
        <f t="shared" si="24"/>
        <v>47696</v>
      </c>
      <c r="BV15" s="29">
        <f t="shared" si="24"/>
        <v>47727</v>
      </c>
      <c r="BW15" s="29">
        <f t="shared" si="24"/>
        <v>47757</v>
      </c>
      <c r="BX15" s="29">
        <f t="shared" si="24"/>
        <v>47788</v>
      </c>
      <c r="BY15" s="29">
        <f t="shared" si="24"/>
        <v>47818</v>
      </c>
      <c r="BZ15" s="29">
        <f t="shared" si="24"/>
        <v>47849</v>
      </c>
      <c r="CA15" s="29">
        <f t="shared" si="24"/>
        <v>47880</v>
      </c>
      <c r="CB15" s="29">
        <f t="shared" si="24"/>
        <v>47908</v>
      </c>
      <c r="CC15" s="29">
        <f t="shared" si="24"/>
        <v>47939</v>
      </c>
      <c r="CD15" s="29">
        <f t="shared" si="24"/>
        <v>47969</v>
      </c>
      <c r="CE15" s="29">
        <f t="shared" si="24"/>
        <v>48000</v>
      </c>
      <c r="CF15" s="29">
        <f t="shared" ref="CF15:CM15" si="25">DATE(YEAR(CE15),MONTH(CE15)+1,DAY(CE15))</f>
        <v>48030</v>
      </c>
      <c r="CG15" s="29">
        <f t="shared" si="25"/>
        <v>48061</v>
      </c>
      <c r="CH15" s="29">
        <f t="shared" si="25"/>
        <v>48092</v>
      </c>
      <c r="CI15" s="29">
        <f t="shared" si="25"/>
        <v>48122</v>
      </c>
      <c r="CJ15" s="29">
        <f t="shared" si="25"/>
        <v>48153</v>
      </c>
      <c r="CK15" s="29">
        <f t="shared" si="25"/>
        <v>48183</v>
      </c>
      <c r="CL15" s="29">
        <f t="shared" si="25"/>
        <v>48214</v>
      </c>
      <c r="CM15" s="29">
        <f t="shared" si="25"/>
        <v>48245</v>
      </c>
    </row>
    <row r="16" spans="1:91" s="2" customFormat="1" x14ac:dyDescent="0.25">
      <c r="A16" s="30" t="s">
        <v>48</v>
      </c>
      <c r="B16" s="55">
        <v>4436600</v>
      </c>
      <c r="C16" s="31">
        <v>17</v>
      </c>
      <c r="D16" s="31">
        <v>12</v>
      </c>
      <c r="E16" s="31">
        <v>1</v>
      </c>
      <c r="F16" s="39"/>
      <c r="G16" s="39"/>
      <c r="H16" s="33">
        <f>G16-F16</f>
        <v>0</v>
      </c>
      <c r="I16" s="36">
        <v>45405</v>
      </c>
      <c r="J16" s="36">
        <f>IF(I16="",0,DATE(YEAR(I16),MONTH(I16)+C16,DAY(I16)))</f>
        <v>45923</v>
      </c>
      <c r="K16" s="36">
        <f>IF(J16="","",(DATE(YEAR(J16),MONTH(J16)+1,DAY(J16))))</f>
        <v>45953</v>
      </c>
      <c r="L16" s="36">
        <f>IF(K16="","",(DATE(YEAR(K16),MONTH(K16)+E16,DAY(K16))))</f>
        <v>45984</v>
      </c>
      <c r="M16" s="36">
        <f>IF(O16="","",DATE(YEAR(O16), MONTH(O16)-1,DAY(O16)))</f>
        <v>46014</v>
      </c>
      <c r="N16" s="36">
        <f>IF(O16="","",DATE(YEAR(M16),MONTH(M16),DAY(M16)))</f>
        <v>46014</v>
      </c>
      <c r="O16" s="36">
        <f>IF(L16="","",(DATE(YEAR(L16),MONTH(L16)+2,DAY(L16))))</f>
        <v>46045</v>
      </c>
      <c r="P16" s="32">
        <f>IF(O16="","",(DATE(YEAR(O16),MONTH(O16)+D16,DAY(O16))))</f>
        <v>46410</v>
      </c>
      <c r="Q16" s="37">
        <f>IF(P16="","",DATE(YEAR(P16), MONTH(P16)+1,DAY(P16)))</f>
        <v>46441</v>
      </c>
      <c r="R16" s="37">
        <f>IF(P16="","",DATE(YEAR(Q16),MONTH(Q16),DAY(Q16)))</f>
        <v>46441</v>
      </c>
      <c r="S16" s="33" t="str">
        <f>IF((AND($F16&lt;=Everett!S$4,$G16&gt;=Everett!S$4)),"P/L",IF((AND($I16&lt;=Everett!S$4,$J16&gt;=Everett!S$4)),"XO",IF((AND($K16&lt;=Everett!S$4,$L16&gt;=Everett!S$4)),"3",IF((AND($M16&lt;=Everett!S$4,$N16&gt;=Everett!S$4)),"C",IF((AND($O16&lt;=Everett!S$4,$P16&gt;=Everett!S$4)),"CO",IF((AND($Q16&lt;=Everett!S$4,$R16&gt;=Everett!S$4)),"C",0))))))</f>
        <v>CO</v>
      </c>
      <c r="T16" s="33" t="str">
        <f>IF((AND($F16&lt;=Everett!T$4,$G16&gt;=Everett!T$4)),"P/L",IF((AND($I16&lt;=Everett!T$4,$J16&gt;=Everett!T$4)),"XO",IF((AND($K16&lt;=Everett!T$4,$L16&gt;=Everett!T$4)),"3",IF((AND($M16&lt;=Everett!T$4,$N16&gt;=Everett!T$4)),"C",IF((AND($O16&lt;=Everett!T$4,$P16&gt;=Everett!T$4)),"CO",IF((AND($Q16&lt;=Everett!T$4,$R16&gt;=Everett!T$4)),"C",0))))))</f>
        <v>CO</v>
      </c>
      <c r="U16" s="33" t="str">
        <f>IF((AND($F16&lt;=Everett!U$4,$G16&gt;=Everett!U$4)),"P/L",IF((AND($I16&lt;=Everett!U$4,$J16&gt;=Everett!U$4)),"XO",IF((AND($K16&lt;=Everett!U$4,$L16&gt;=Everett!U$4)),"3",IF((AND($M16&lt;=Everett!U$4,$N16&gt;=Everett!U$4)),"C",IF((AND($O16&lt;=Everett!U$4,$P16&gt;=Everett!U$4)),"CO",IF((AND($Q16&lt;=Everett!U$4,$R16&gt;=Everett!U$4)),"C",0))))))</f>
        <v>CO</v>
      </c>
      <c r="V16" s="33" t="str">
        <f>IF((AND($F16&lt;=Everett!V$4,$G16&gt;=Everett!V$4)),"P/L",IF((AND($I16&lt;=Everett!V$4,$J16&gt;=Everett!V$4)),"XO",IF((AND($K16&lt;=Everett!V$4,$L16&gt;=Everett!V$4)),"3",IF((AND($M16&lt;=Everett!V$4,$N16&gt;=Everett!V$4)),"C",IF((AND($O16&lt;=Everett!V$4,$P16&gt;=Everett!V$4)),"CO",IF((AND($Q16&lt;=Everett!V$4,$R16&gt;=Everett!V$4)),"C",0))))))</f>
        <v>CO</v>
      </c>
      <c r="W16" s="33" t="str">
        <f>IF((AND($F16&lt;=Everett!W$4,$G16&gt;=Everett!W$4)),"P/L",IF((AND($I16&lt;=Everett!W$4,$J16&gt;=Everett!W$4)),"XO",IF((AND($K16&lt;=Everett!W$4,$L16&gt;=Everett!W$4)),"3",IF((AND($M16&lt;=Everett!W$4,$N16&gt;=Everett!W$4)),"C",IF((AND($O16&lt;=Everett!W$4,$P16&gt;=Everett!W$4)),"CO",IF((AND($Q16&lt;=Everett!W$4,$R16&gt;=Everett!W$4)),"C",0))))))</f>
        <v>CO</v>
      </c>
      <c r="X16" s="33" t="str">
        <f>IF((AND($F16&lt;=Everett!X$4,$G16&gt;=Everett!X$4)),"P/L",IF((AND($I16&lt;=Everett!X$4,$J16&gt;=Everett!X$4)),"XO",IF((AND($K16&lt;=Everett!X$4,$L16&gt;=Everett!X$4)),"3",IF((AND($M16&lt;=Everett!X$4,$N16&gt;=Everett!X$4)),"C",IF((AND($O16&lt;=Everett!X$4,$P16&gt;=Everett!X$4)),"CO",IF((AND($Q16&lt;=Everett!X$4,$R16&gt;=Everett!X$4)),"C",0))))))</f>
        <v>CO</v>
      </c>
      <c r="Y16" s="33" t="str">
        <f>IF((AND($F16&lt;=Everett!Y$4,$G16&gt;=Everett!Y$4)),"P/L",IF((AND($I16&lt;=Everett!Y$4,$J16&gt;=Everett!Y$4)),"XO",IF((AND($K16&lt;=Everett!Y$4,$L16&gt;=Everett!Y$4)),"3",IF((AND($M16&lt;=Everett!Y$4,$N16&gt;=Everett!Y$4)),"C",IF((AND($O16&lt;=Everett!Y$4,$P16&gt;=Everett!Y$4)),"CO",IF((AND($Q16&lt;=Everett!Y$4,$R16&gt;=Everett!Y$4)),"C",0))))))</f>
        <v>CO</v>
      </c>
      <c r="Z16" s="33" t="str">
        <f>IF((AND($F16&lt;=Everett!Z$4,$G16&gt;=Everett!Z$4)),"P/L",IF((AND($I16&lt;=Everett!Z$4,$J16&gt;=Everett!Z$4)),"XO",IF((AND($K16&lt;=Everett!Z$4,$L16&gt;=Everett!Z$4)),"3",IF((AND($M16&lt;=Everett!Z$4,$N16&gt;=Everett!Z$4)),"C",IF((AND($O16&lt;=Everett!Z$4,$P16&gt;=Everett!Z$4)),"CO",IF((AND($Q16&lt;=Everett!Z$4,$R16&gt;=Everett!Z$4)),"C",0))))))</f>
        <v>CO</v>
      </c>
      <c r="AA16" s="33" t="str">
        <f>IF((AND($F16&lt;=Everett!AA$4,$G16&gt;=Everett!AA$4)),"P/L",IF((AND($I16&lt;=Everett!AA$4,$J16&gt;=Everett!AA$4)),"XO",IF((AND($K16&lt;=Everett!AA$4,$L16&gt;=Everett!AA$4)),"3",IF((AND($M16&lt;=Everett!AA$4,$N16&gt;=Everett!AA$4)),"C",IF((AND($O16&lt;=Everett!AA$4,$P16&gt;=Everett!AA$4)),"CO",IF((AND($Q16&lt;=Everett!AA$4,$R16&gt;=Everett!AA$4)),"C",0))))))</f>
        <v>CO</v>
      </c>
      <c r="AB16" s="33" t="str">
        <f>IF((AND($F16&lt;=Everett!AB$4,$G16&gt;=Everett!AB$4)),"P/L",IF((AND($I16&lt;=Everett!AB$4,$J16&gt;=Everett!AB$4)),"XO",IF((AND($K16&lt;=Everett!AB$4,$L16&gt;=Everett!AB$4)),"3",IF((AND($M16&lt;=Everett!AB$4,$N16&gt;=Everett!AB$4)),"C",IF((AND($O16&lt;=Everett!AB$4,$P16&gt;=Everett!AB$4)),"CO",IF((AND($Q16&lt;=Everett!AB$4,$R16&gt;=Everett!AB$4)),"C",0))))))</f>
        <v>CO</v>
      </c>
      <c r="AC16" s="33" t="str">
        <f>IF((AND($F16&lt;=Everett!AC$4,$G16&gt;=Everett!AC$4)),"P/L",IF((AND($I16&lt;=Everett!AC$4,$J16&gt;=Everett!AC$4)),"XO",IF((AND($K16&lt;=Everett!AC$4,$L16&gt;=Everett!AC$4)),"3",IF((AND($M16&lt;=Everett!AC$4,$N16&gt;=Everett!AC$4)),"C",IF((AND($O16&lt;=Everett!AC$4,$P16&gt;=Everett!AC$4)),"CO",IF((AND($Q16&lt;=Everett!AC$4,$R16&gt;=Everett!AC$4)),"C",0))))))</f>
        <v>CO</v>
      </c>
      <c r="AD16" s="33" t="str">
        <f>IF((AND($F16&lt;=Everett!AD$4,$G16&gt;=Everett!AD$4)),"P/L",IF((AND($I16&lt;=Everett!AD$4,$J16&gt;=Everett!AD$4)),"XO",IF((AND($K16&lt;=Everett!AD$4,$L16&gt;=Everett!AD$4)),"3",IF((AND($M16&lt;=Everett!AD$4,$N16&gt;=Everett!AD$4)),"C",IF((AND($O16&lt;=Everett!AD$4,$P16&gt;=Everett!AD$4)),"CO",IF((AND($Q16&lt;=Everett!AD$4,$R16&gt;=Everett!AD$4)),"C",0))))))</f>
        <v>CO</v>
      </c>
      <c r="AE16" s="33">
        <f>IF((AND($F16&lt;=Everett!AE$4,$G16&gt;=Everett!AE$4)),"P/L",IF((AND($I16&lt;=Everett!AE$4,$J16&gt;=Everett!AE$4)),"XO",IF((AND($K16&lt;=Everett!AE$4,$L16&gt;=Everett!AE$4)),"3",IF((AND($M16&lt;=Everett!AE$4,$N16&gt;=Everett!AE$4)),"C",IF((AND($O16&lt;=Everett!AE$4,$P16&gt;=Everett!AE$4)),"CO",IF((AND($Q16&lt;=Everett!AE$4,$R16&gt;=Everett!AE$4)),"C",0))))))</f>
        <v>0</v>
      </c>
      <c r="AF16" s="33">
        <f>IF((AND($F16&lt;=Everett!AF$4,$G16&gt;=Everett!AF$4)),"P/L",IF((AND($I16&lt;=Everett!AF$4,$J16&gt;=Everett!AF$4)),"XO",IF((AND($K16&lt;=Everett!AF$4,$L16&gt;=Everett!AF$4)),"3",IF((AND($M16&lt;=Everett!AF$4,$N16&gt;=Everett!AF$4)),"C",IF((AND($O16&lt;=Everett!AF$4,$P16&gt;=Everett!AF$4)),"CO",IF((AND($Q16&lt;=Everett!AF$4,$R16&gt;=Everett!AF$4)),"C",0))))))</f>
        <v>0</v>
      </c>
      <c r="AG16" s="33">
        <f>IF((AND($F16&lt;=Everett!AG$4,$G16&gt;=Everett!AG$4)),"P/L",IF((AND($I16&lt;=Everett!AG$4,$J16&gt;=Everett!AG$4)),"XO",IF((AND($K16&lt;=Everett!AG$4,$L16&gt;=Everett!AG$4)),"3",IF((AND($M16&lt;=Everett!AG$4,$N16&gt;=Everett!AG$4)),"C",IF((AND($O16&lt;=Everett!AG$4,$P16&gt;=Everett!AG$4)),"CO",IF((AND($Q16&lt;=Everett!AG$4,$R16&gt;=Everett!AG$4)),"C",0))))))</f>
        <v>0</v>
      </c>
      <c r="AH16" s="33">
        <f>IF((AND($F16&lt;=Everett!AH$4,$G16&gt;=Everett!AH$4)),"P/L",IF((AND($I16&lt;=Everett!AH$4,$J16&gt;=Everett!AH$4)),"XO",IF((AND($K16&lt;=Everett!AH$4,$L16&gt;=Everett!AH$4)),"3",IF((AND($M16&lt;=Everett!AH$4,$N16&gt;=Everett!AH$4)),"C",IF((AND($O16&lt;=Everett!AH$4,$P16&gt;=Everett!AH$4)),"CO",IF((AND($Q16&lt;=Everett!AH$4,$R16&gt;=Everett!AH$4)),"C",0))))))</f>
        <v>0</v>
      </c>
      <c r="AI16" s="33">
        <f>IF((AND($F16&lt;=Everett!AI$4,$G16&gt;=Everett!AI$4)),"P/L",IF((AND($I16&lt;=Everett!AI$4,$J16&gt;=Everett!AI$4)),"XO",IF((AND($K16&lt;=Everett!AI$4,$L16&gt;=Everett!AI$4)),"3",IF((AND($M16&lt;=Everett!AI$4,$N16&gt;=Everett!AI$4)),"C",IF((AND($O16&lt;=Everett!AI$4,$P16&gt;=Everett!AI$4)),"CO",IF((AND($Q16&lt;=Everett!AI$4,$R16&gt;=Everett!AI$4)),"C",0))))))</f>
        <v>0</v>
      </c>
      <c r="AJ16" s="33">
        <f>IF((AND($F16&lt;=Everett!AJ$4,$G16&gt;=Everett!AJ$4)),"P/L",IF((AND($I16&lt;=Everett!AJ$4,$J16&gt;=Everett!AJ$4)),"XO",IF((AND($K16&lt;=Everett!AJ$4,$L16&gt;=Everett!AJ$4)),"3",IF((AND($M16&lt;=Everett!AJ$4,$N16&gt;=Everett!AJ$4)),"C",IF((AND($O16&lt;=Everett!AJ$4,$P16&gt;=Everett!AJ$4)),"CO",IF((AND($Q16&lt;=Everett!AJ$4,$R16&gt;=Everett!AJ$4)),"C",0))))))</f>
        <v>0</v>
      </c>
      <c r="AK16" s="33">
        <f>IF((AND($F16&lt;=Everett!AK$4,$G16&gt;=Everett!AK$4)),"P/L",IF((AND($I16&lt;=Everett!AK$4,$J16&gt;=Everett!AK$4)),"XO",IF((AND($K16&lt;=Everett!AK$4,$L16&gt;=Everett!AK$4)),"3",IF((AND($M16&lt;=Everett!AK$4,$N16&gt;=Everett!AK$4)),"C",IF((AND($O16&lt;=Everett!AK$4,$P16&gt;=Everett!AK$4)),"CO",IF((AND($Q16&lt;=Everett!AK$4,$R16&gt;=Everett!AK$4)),"C",0))))))</f>
        <v>0</v>
      </c>
      <c r="AL16" s="33">
        <f>IF((AND($F16&lt;=Everett!AL$4,$G16&gt;=Everett!AL$4)),"P/L",IF((AND($I16&lt;=Everett!AL$4,$J16&gt;=Everett!AL$4)),"XO",IF((AND($K16&lt;=Everett!AL$4,$L16&gt;=Everett!AL$4)),"3",IF((AND($M16&lt;=Everett!AL$4,$N16&gt;=Everett!AL$4)),"C",IF((AND($O16&lt;=Everett!AL$4,$P16&gt;=Everett!AL$4)),"CO",IF((AND($Q16&lt;=Everett!AL$4,$R16&gt;=Everett!AL$4)),"C",0))))))</f>
        <v>0</v>
      </c>
      <c r="AM16" s="33">
        <f>IF((AND($F16&lt;=Everett!AM$4,$G16&gt;=Everett!AM$4)),"P/L",IF((AND($I16&lt;=Everett!AM$4,$J16&gt;=Everett!AM$4)),"XO",IF((AND($K16&lt;=Everett!AM$4,$L16&gt;=Everett!AM$4)),"3",IF((AND($M16&lt;=Everett!AM$4,$N16&gt;=Everett!AM$4)),"C",IF((AND($O16&lt;=Everett!AM$4,$P16&gt;=Everett!AM$4)),"CO",IF((AND($Q16&lt;=Everett!AM$4,$R16&gt;=Everett!AM$4)),"C",0))))))</f>
        <v>0</v>
      </c>
      <c r="AN16" s="33">
        <f>IF((AND($F16&lt;=Everett!AN$4,$G16&gt;=Everett!AN$4)),"P/L",IF((AND($I16&lt;=Everett!AN$4,$J16&gt;=Everett!AN$4)),"XO",IF((AND($K16&lt;=Everett!AN$4,$L16&gt;=Everett!AN$4)),"3",IF((AND($M16&lt;=Everett!AN$4,$N16&gt;=Everett!AN$4)),"C",IF((AND($O16&lt;=Everett!AN$4,$P16&gt;=Everett!AN$4)),"CO",IF((AND($Q16&lt;=Everett!AN$4,$R16&gt;=Everett!AN$4)),"C",0))))))</f>
        <v>0</v>
      </c>
      <c r="AO16" s="33">
        <f>IF((AND($F16&lt;=Everett!AO$4,$G16&gt;=Everett!AO$4)),"P/L",IF((AND($I16&lt;=Everett!AO$4,$J16&gt;=Everett!AO$4)),"XO",IF((AND($K16&lt;=Everett!AO$4,$L16&gt;=Everett!AO$4)),"3",IF((AND($M16&lt;=Everett!AO$4,$N16&gt;=Everett!AO$4)),"C",IF((AND($O16&lt;=Everett!AO$4,$P16&gt;=Everett!AO$4)),"CO",IF((AND($Q16&lt;=Everett!AO$4,$R16&gt;=Everett!AO$4)),"C",0))))))</f>
        <v>0</v>
      </c>
      <c r="AP16" s="33">
        <f>IF((AND($F16&lt;=Everett!AP$4,$G16&gt;=Everett!AP$4)),"P/L",IF((AND($I16&lt;=Everett!AP$4,$J16&gt;=Everett!AP$4)),"XO",IF((AND($K16&lt;=Everett!AP$4,$L16&gt;=Everett!AP$4)),"3",IF((AND($M16&lt;=Everett!AP$4,$N16&gt;=Everett!AP$4)),"C",IF((AND($O16&lt;=Everett!AP$4,$P16&gt;=Everett!AP$4)),"CO",IF((AND($Q16&lt;=Everett!AP$4,$R16&gt;=Everett!AP$4)),"C",0))))))</f>
        <v>0</v>
      </c>
      <c r="AQ16" s="33">
        <f>IF((AND($F16&lt;=Everett!AQ$4,$G16&gt;=Everett!AQ$4)),"P/L",IF((AND($I16&lt;=Everett!AQ$4,$J16&gt;=Everett!AQ$4)),"XO",IF((AND($K16&lt;=Everett!AQ$4,$L16&gt;=Everett!AQ$4)),"3",IF((AND($M16&lt;=Everett!AQ$4,$N16&gt;=Everett!AQ$4)),"C",IF((AND($O16&lt;=Everett!AQ$4,$P16&gt;=Everett!AQ$4)),"CO",IF((AND($Q16&lt;=Everett!AQ$4,$R16&gt;=Everett!AQ$4)),"C",0))))))</f>
        <v>0</v>
      </c>
      <c r="AR16" s="33">
        <f>IF((AND($F16&lt;=Everett!AR$4,$G16&gt;=Everett!AR$4)),"P/L",IF((AND($I16&lt;=Everett!AR$4,$J16&gt;=Everett!AR$4)),"XO",IF((AND($K16&lt;=Everett!AR$4,$L16&gt;=Everett!AR$4)),"3",IF((AND($M16&lt;=Everett!AR$4,$N16&gt;=Everett!AR$4)),"C",IF((AND($O16&lt;=Everett!AR$4,$P16&gt;=Everett!AR$4)),"CO",IF((AND($Q16&lt;=Everett!AR$4,$R16&gt;=Everett!AR$4)),"C",0))))))</f>
        <v>0</v>
      </c>
      <c r="AS16" s="33">
        <f>IF((AND($F16&lt;=Everett!AS$4,$G16&gt;=Everett!AS$4)),"P/L",IF((AND($I16&lt;=Everett!AS$4,$J16&gt;=Everett!AS$4)),"XO",IF((AND($K16&lt;=Everett!AS$4,$L16&gt;=Everett!AS$4)),"3",IF((AND($M16&lt;=Everett!AS$4,$N16&gt;=Everett!AS$4)),"C",IF((AND($O16&lt;=Everett!AS$4,$P16&gt;=Everett!AS$4)),"CO",IF((AND($Q16&lt;=Everett!AS$4,$R16&gt;=Everett!AS$4)),"C",0))))))</f>
        <v>0</v>
      </c>
      <c r="AT16" s="33">
        <f>IF((AND($F16&lt;=Everett!AT$4,$G16&gt;=Everett!AT$4)),"P/L",IF((AND($I16&lt;=Everett!AT$4,$J16&gt;=Everett!AT$4)),"XO",IF((AND($K16&lt;=Everett!AT$4,$L16&gt;=Everett!AT$4)),"3",IF((AND($M16&lt;=Everett!AT$4,$N16&gt;=Everett!AT$4)),"C",IF((AND($O16&lt;=Everett!AT$4,$P16&gt;=Everett!AT$4)),"CO",IF((AND($Q16&lt;=Everett!AT$4,$R16&gt;=Everett!AT$4)),"C",0))))))</f>
        <v>0</v>
      </c>
      <c r="AU16" s="33">
        <f>IF((AND($F16&lt;=Everett!AU$4,$G16&gt;=Everett!AU$4)),"P/L",IF((AND($I16&lt;=Everett!AU$4,$J16&gt;=Everett!AU$4)),"XO",IF((AND($K16&lt;=Everett!AU$4,$L16&gt;=Everett!AU$4)),"3",IF((AND($M16&lt;=Everett!AU$4,$N16&gt;=Everett!AU$4)),"C",IF((AND($O16&lt;=Everett!AU$4,$P16&gt;=Everett!AU$4)),"CO",IF((AND($Q16&lt;=Everett!AU$4,$R16&gt;=Everett!AU$4)),"C",0))))))</f>
        <v>0</v>
      </c>
      <c r="AV16" s="33">
        <f>IF((AND($F16&lt;=Everett!AV$4,$G16&gt;=Everett!AV$4)),"P/L",IF((AND($I16&lt;=Everett!AV$4,$J16&gt;=Everett!AV$4)),"XO",IF((AND($K16&lt;=Everett!AV$4,$L16&gt;=Everett!AV$4)),"3",IF((AND($M16&lt;=Everett!AV$4,$N16&gt;=Everett!AV$4)),"C",IF((AND($O16&lt;=Everett!AV$4,$P16&gt;=Everett!AV$4)),"CO",IF((AND($Q16&lt;=Everett!AV$4,$R16&gt;=Everett!AV$4)),"C",0))))))</f>
        <v>0</v>
      </c>
      <c r="AW16" s="33">
        <f>IF((AND($F16&lt;=Everett!AW$4,$G16&gt;=Everett!AW$4)),"P/L",IF((AND($I16&lt;=Everett!AW$4,$J16&gt;=Everett!AW$4)),"XO",IF((AND($K16&lt;=Everett!AW$4,$L16&gt;=Everett!AW$4)),"3",IF((AND($M16&lt;=Everett!AW$4,$N16&gt;=Everett!AW$4)),"C",IF((AND($O16&lt;=Everett!AW$4,$P16&gt;=Everett!AW$4)),"CO",IF((AND($Q16&lt;=Everett!AW$4,$R16&gt;=Everett!AW$4)),"C",0))))))</f>
        <v>0</v>
      </c>
      <c r="AX16" s="33">
        <f>IF((AND($F16&lt;=Everett!AX$4,$G16&gt;=Everett!AX$4)),"P/L",IF((AND($I16&lt;=Everett!AX$4,$J16&gt;=Everett!AX$4)),"XO",IF((AND($K16&lt;=Everett!AX$4,$L16&gt;=Everett!AX$4)),"3",IF((AND($M16&lt;=Everett!AX$4,$N16&gt;=Everett!AX$4)),"C",IF((AND($O16&lt;=Everett!AX$4,$P16&gt;=Everett!AX$4)),"CO",IF((AND($Q16&lt;=Everett!AX$4,$R16&gt;=Everett!AX$4)),"C",0))))))</f>
        <v>0</v>
      </c>
      <c r="AY16" s="33">
        <f>IF((AND($F16&lt;=Everett!AY$4,$G16&gt;=Everett!AY$4)),"P/L",IF((AND($I16&lt;=Everett!AY$4,$J16&gt;=Everett!AY$4)),"XO",IF((AND($K16&lt;=Everett!AY$4,$L16&gt;=Everett!AY$4)),"3",IF((AND($M16&lt;=Everett!AY$4,$N16&gt;=Everett!AY$4)),"C",IF((AND($O16&lt;=Everett!AY$4,$P16&gt;=Everett!AY$4)),"CO",IF((AND($Q16&lt;=Everett!AY$4,$R16&gt;=Everett!AY$4)),"C",0))))))</f>
        <v>0</v>
      </c>
      <c r="AZ16" s="33">
        <f>IF((AND($F16&lt;=Everett!AZ$4,$G16&gt;=Everett!AZ$4)),"P/L",IF((AND($I16&lt;=Everett!AZ$4,$J16&gt;=Everett!AZ$4)),"XO",IF((AND($K16&lt;=Everett!AZ$4,$L16&gt;=Everett!AZ$4)),"3",IF((AND($M16&lt;=Everett!AZ$4,$N16&gt;=Everett!AZ$4)),"C",IF((AND($O16&lt;=Everett!AZ$4,$P16&gt;=Everett!AZ$4)),"CO",IF((AND($Q16&lt;=Everett!AZ$4,$R16&gt;=Everett!AZ$4)),"C",0))))))</f>
        <v>0</v>
      </c>
      <c r="BA16" s="33">
        <f>IF((AND($F16&lt;=Everett!BA$4,$G16&gt;=Everett!BA$4)),"P/L",IF((AND($I16&lt;=Everett!BA$4,$J16&gt;=Everett!BA$4)),"XO",IF((AND($K16&lt;=Everett!BA$4,$L16&gt;=Everett!BA$4)),"3",IF((AND($M16&lt;=Everett!BA$4,$N16&gt;=Everett!BA$4)),"C",IF((AND($O16&lt;=Everett!BA$4,$P16&gt;=Everett!BA$4)),"CO",IF((AND($Q16&lt;=Everett!BA$4,$R16&gt;=Everett!BA$4)),"C",0))))))</f>
        <v>0</v>
      </c>
      <c r="BB16" s="33">
        <f>IF((AND($F16&lt;=Everett!BB$4,$G16&gt;=Everett!BB$4)),"P/L",IF((AND($I16&lt;=Everett!BB$4,$J16&gt;=Everett!BB$4)),"XO",IF((AND($K16&lt;=Everett!BB$4,$L16&gt;=Everett!BB$4)),"3",IF((AND($M16&lt;=Everett!BB$4,$N16&gt;=Everett!BB$4)),"C",IF((AND($O16&lt;=Everett!BB$4,$P16&gt;=Everett!BB$4)),"CO",IF((AND($Q16&lt;=Everett!BB$4,$R16&gt;=Everett!BB$4)),"C",0))))))</f>
        <v>0</v>
      </c>
      <c r="BC16" s="33">
        <f>IF((AND($F16&lt;=Everett!BC$4,$G16&gt;=Everett!BC$4)),"P/L",IF((AND($I16&lt;=Everett!BC$4,$J16&gt;=Everett!BC$4)),"XO",IF((AND($K16&lt;=Everett!BC$4,$L16&gt;=Everett!BC$4)),"3",IF((AND($M16&lt;=Everett!BC$4,$N16&gt;=Everett!BC$4)),"C",IF((AND($O16&lt;=Everett!BC$4,$P16&gt;=Everett!BC$4)),"CO",IF((AND($Q16&lt;=Everett!BC$4,$R16&gt;=Everett!BC$4)),"C",0))))))</f>
        <v>0</v>
      </c>
      <c r="BD16" s="33">
        <f>IF((AND($F16&lt;=Everett!BD$4,$G16&gt;=Everett!BD$4)),"P/L",IF((AND($I16&lt;=Everett!BD$4,$J16&gt;=Everett!BD$4)),"XO",IF((AND($K16&lt;=Everett!BD$4,$L16&gt;=Everett!BD$4)),"3",IF((AND($M16&lt;=Everett!BD$4,$N16&gt;=Everett!BD$4)),"C",IF((AND($O16&lt;=Everett!BD$4,$P16&gt;=Everett!BD$4)),"CO",IF((AND($Q16&lt;=Everett!BD$4,$R16&gt;=Everett!BD$4)),"C",0))))))</f>
        <v>0</v>
      </c>
      <c r="BE16" s="33">
        <f>IF((AND($F16&lt;=Everett!BE$4,$G16&gt;=Everett!BE$4)),"P/L",IF((AND($I16&lt;=Everett!BE$4,$J16&gt;=Everett!BE$4)),"XO",IF((AND($K16&lt;=Everett!BE$4,$L16&gt;=Everett!BE$4)),"3",IF((AND($M16&lt;=Everett!BE$4,$N16&gt;=Everett!BE$4)),"C",IF((AND($O16&lt;=Everett!BE$4,$P16&gt;=Everett!BE$4)),"CO",IF((AND($Q16&lt;=Everett!BE$4,$R16&gt;=Everett!BE$4)),"C",0))))))</f>
        <v>0</v>
      </c>
      <c r="BF16" s="33">
        <f>IF((AND($F16&lt;=Everett!BF$4,$G16&gt;=Everett!BF$4)),"P/L",IF((AND($I16&lt;=Everett!BF$4,$J16&gt;=Everett!BF$4)),"XO",IF((AND($K16&lt;=Everett!BF$4,$L16&gt;=Everett!BF$4)),"3",IF((AND($M16&lt;=Everett!BF$4,$N16&gt;=Everett!BF$4)),"C",IF((AND($O16&lt;=Everett!BF$4,$P16&gt;=Everett!BF$4)),"CO",IF((AND($Q16&lt;=Everett!BF$4,$R16&gt;=Everett!BF$4)),"C",0))))))</f>
        <v>0</v>
      </c>
      <c r="BG16" s="33">
        <f>IF((AND($F16&lt;=Everett!BG$4,$G16&gt;=Everett!BG$4)),"P/L",IF((AND($I16&lt;=Everett!BG$4,$J16&gt;=Everett!BG$4)),"XO",IF((AND($K16&lt;=Everett!BG$4,$L16&gt;=Everett!BG$4)),"3",IF((AND($M16&lt;=Everett!BG$4,$N16&gt;=Everett!BG$4)),"C",IF((AND($O16&lt;=Everett!BG$4,$P16&gt;=Everett!BG$4)),"CO",IF((AND($Q16&lt;=Everett!BG$4,$R16&gt;=Everett!BG$4)),"C",0))))))</f>
        <v>0</v>
      </c>
      <c r="BH16" s="33">
        <f>IF((AND($F16&lt;=Everett!BH$4,$G16&gt;=Everett!BH$4)),"P/L",IF((AND($I16&lt;=Everett!BH$4,$J16&gt;=Everett!BH$4)),"XO",IF((AND($K16&lt;=Everett!BH$4,$L16&gt;=Everett!BH$4)),"3",IF((AND($M16&lt;=Everett!BH$4,$N16&gt;=Everett!BH$4)),"C",IF((AND($O16&lt;=Everett!BH$4,$P16&gt;=Everett!BH$4)),"CO",IF((AND($Q16&lt;=Everett!BH$4,$R16&gt;=Everett!BH$4)),"C",0))))))</f>
        <v>0</v>
      </c>
      <c r="BI16" s="33">
        <f>IF((AND($F16&lt;=Everett!BI$4,$G16&gt;=Everett!BI$4)),"P/L",IF((AND($I16&lt;=Everett!BI$4,$J16&gt;=Everett!BI$4)),"XO",IF((AND($K16&lt;=Everett!BI$4,$L16&gt;=Everett!BI$4)),"3",IF((AND($M16&lt;=Everett!BI$4,$N16&gt;=Everett!BI$4)),"C",IF((AND($O16&lt;=Everett!BI$4,$P16&gt;=Everett!BI$4)),"CO",IF((AND($Q16&lt;=Everett!BI$4,$R16&gt;=Everett!BI$4)),"C",0))))))</f>
        <v>0</v>
      </c>
      <c r="BJ16" s="33">
        <f>IF((AND($F16&lt;=Everett!BJ$4,$G16&gt;=Everett!BJ$4)),"P/L",IF((AND($I16&lt;=Everett!BJ$4,$J16&gt;=Everett!BJ$4)),"XO",IF((AND($K16&lt;=Everett!BJ$4,$L16&gt;=Everett!BJ$4)),"3",IF((AND($M16&lt;=Everett!BJ$4,$N16&gt;=Everett!BJ$4)),"C",IF((AND($O16&lt;=Everett!BJ$4,$P16&gt;=Everett!BJ$4)),"CO",IF((AND($Q16&lt;=Everett!BJ$4,$R16&gt;=Everett!BJ$4)),"C",0))))))</f>
        <v>0</v>
      </c>
      <c r="BK16" s="33">
        <f>IF((AND($F16&lt;=Everett!BK$4,$G16&gt;=Everett!BK$4)),"P/L",IF((AND($I16&lt;=Everett!BK$4,$J16&gt;=Everett!BK$4)),"XO",IF((AND($K16&lt;=Everett!BK$4,$L16&gt;=Everett!BK$4)),"3",IF((AND($M16&lt;=Everett!BK$4,$N16&gt;=Everett!BK$4)),"C",IF((AND($O16&lt;=Everett!BK$4,$P16&gt;=Everett!BK$4)),"CO",IF((AND($Q16&lt;=Everett!BK$4,$R16&gt;=Everett!BK$4)),"C",0))))))</f>
        <v>0</v>
      </c>
      <c r="BL16" s="33">
        <f>IF((AND($F16&lt;=Everett!BL$4,$G16&gt;=Everett!BL$4)),"P/L",IF((AND($I16&lt;=Everett!BL$4,$J16&gt;=Everett!BL$4)),"XO",IF((AND($K16&lt;=Everett!BL$4,$L16&gt;=Everett!BL$4)),"3",IF((AND($M16&lt;=Everett!BL$4,$N16&gt;=Everett!BL$4)),"C",IF((AND($O16&lt;=Everett!BL$4,$P16&gt;=Everett!BL$4)),"CO",IF((AND($Q16&lt;=Everett!BL$4,$R16&gt;=Everett!BL$4)),"C",0))))))</f>
        <v>0</v>
      </c>
      <c r="BM16" s="33">
        <f>IF((AND($F16&lt;=Everett!BM$4,$G16&gt;=Everett!BM$4)),"P/L",IF((AND($I16&lt;=Everett!BM$4,$J16&gt;=Everett!BM$4)),"XO",IF((AND($K16&lt;=Everett!BM$4,$L16&gt;=Everett!BM$4)),"3",IF((AND($M16&lt;=Everett!BM$4,$N16&gt;=Everett!BM$4)),"C",IF((AND($O16&lt;=Everett!BM$4,$P16&gt;=Everett!BM$4)),"CO",IF((AND($Q16&lt;=Everett!BM$4,$R16&gt;=Everett!BM$4)),"C",0))))))</f>
        <v>0</v>
      </c>
      <c r="BN16" s="33">
        <f>IF((AND($F16&lt;=Everett!BN$4,$G16&gt;=Everett!BN$4)),"P/L",IF((AND($I16&lt;=Everett!BN$4,$J16&gt;=Everett!BN$4)),"XO",IF((AND($K16&lt;=Everett!BN$4,$L16&gt;=Everett!BN$4)),"3",IF((AND($M16&lt;=Everett!BN$4,$N16&gt;=Everett!BN$4)),"C",IF((AND($O16&lt;=Everett!BN$4,$P16&gt;=Everett!BN$4)),"CO",IF((AND($Q16&lt;=Everett!BN$4,$R16&gt;=Everett!BN$4)),"C",0))))))</f>
        <v>0</v>
      </c>
      <c r="BO16" s="33">
        <f>IF((AND($F16&lt;=Everett!BO$4,$G16&gt;=Everett!BO$4)),"P/L",IF((AND($I16&lt;=Everett!BO$4,$J16&gt;=Everett!BO$4)),"XO",IF((AND($K16&lt;=Everett!BO$4,$L16&gt;=Everett!BO$4)),"3",IF((AND($M16&lt;=Everett!BO$4,$N16&gt;=Everett!BO$4)),"C",IF((AND($O16&lt;=Everett!BO$4,$P16&gt;=Everett!BO$4)),"CO",IF((AND($Q16&lt;=Everett!BO$4,$R16&gt;=Everett!BO$4)),"C",0))))))</f>
        <v>0</v>
      </c>
      <c r="BP16" s="33">
        <f>IF((AND($F16&lt;=Everett!BP$4,$G16&gt;=Everett!BP$4)),"P/L",IF((AND($I16&lt;=Everett!BP$4,$J16&gt;=Everett!BP$4)),"XO",IF((AND($K16&lt;=Everett!BP$4,$L16&gt;=Everett!BP$4)),"3",IF((AND($M16&lt;=Everett!BP$4,$N16&gt;=Everett!BP$4)),"C",IF((AND($O16&lt;=Everett!BP$4,$P16&gt;=Everett!BP$4)),"CO",IF((AND($Q16&lt;=Everett!BP$4,$R16&gt;=Everett!BP$4)),"C",0))))))</f>
        <v>0</v>
      </c>
      <c r="BQ16" s="33">
        <f>IF((AND($F16&lt;=Everett!BQ$4,$G16&gt;=Everett!BQ$4)),"P/L",IF((AND($I16&lt;=Everett!BQ$4,$J16&gt;=Everett!BQ$4)),"XO",IF((AND($K16&lt;=Everett!BQ$4,$L16&gt;=Everett!BQ$4)),"3",IF((AND($M16&lt;=Everett!BQ$4,$N16&gt;=Everett!BQ$4)),"C",IF((AND($O16&lt;=Everett!BQ$4,$P16&gt;=Everett!BQ$4)),"CO",IF((AND($Q16&lt;=Everett!BQ$4,$R16&gt;=Everett!BQ$4)),"C",0))))))</f>
        <v>0</v>
      </c>
      <c r="BR16" s="33">
        <f>IF((AND($F16&lt;=Everett!BR$4,$G16&gt;=Everett!BR$4)),"P/L",IF((AND($I16&lt;=Everett!BR$4,$J16&gt;=Everett!BR$4)),"XO",IF((AND($K16&lt;=Everett!BR$4,$L16&gt;=Everett!BR$4)),"3",IF((AND($M16&lt;=Everett!BR$4,$N16&gt;=Everett!BR$4)),"C",IF((AND($O16&lt;=Everett!BR$4,$P16&gt;=Everett!BR$4)),"CO",IF((AND($Q16&lt;=Everett!BR$4,$R16&gt;=Everett!BR$4)),"C",0))))))</f>
        <v>0</v>
      </c>
      <c r="BS16" s="33">
        <f>IF((AND($F16&lt;=Everett!BS$4,$G16&gt;=Everett!BS$4)),"P/L",IF((AND($I16&lt;=Everett!BS$4,$J16&gt;=Everett!BS$4)),"XO",IF((AND($K16&lt;=Everett!BS$4,$L16&gt;=Everett!BS$4)),"3",IF((AND($M16&lt;=Everett!BS$4,$N16&gt;=Everett!BS$4)),"C",IF((AND($O16&lt;=Everett!BS$4,$P16&gt;=Everett!BS$4)),"CO",IF((AND($Q16&lt;=Everett!BS$4,$R16&gt;=Everett!BS$4)),"C",0))))))</f>
        <v>0</v>
      </c>
      <c r="BT16" s="33">
        <f>IF((AND($F16&lt;=Everett!BT$4,$G16&gt;=Everett!BT$4)),"P/L",IF((AND($I16&lt;=Everett!BT$4,$J16&gt;=Everett!BT$4)),"XO",IF((AND($K16&lt;=Everett!BT$4,$L16&gt;=Everett!BT$4)),"3",IF((AND($M16&lt;=Everett!BT$4,$N16&gt;=Everett!BT$4)),"C",IF((AND($O16&lt;=Everett!BT$4,$P16&gt;=Everett!BT$4)),"CO",IF((AND($Q16&lt;=Everett!BT$4,$R16&gt;=Everett!BT$4)),"C",0))))))</f>
        <v>0</v>
      </c>
      <c r="BU16" s="33">
        <f>IF((AND($F16&lt;=Everett!BU$4,$G16&gt;=Everett!BU$4)),"P/L",IF((AND($I16&lt;=Everett!BU$4,$J16&gt;=Everett!BU$4)),"XO",IF((AND($K16&lt;=Everett!BU$4,$L16&gt;=Everett!BU$4)),"3",IF((AND($M16&lt;=Everett!BU$4,$N16&gt;=Everett!BU$4)),"C",IF((AND($O16&lt;=Everett!BU$4,$P16&gt;=Everett!BU$4)),"CO",IF((AND($Q16&lt;=Everett!BU$4,$R16&gt;=Everett!BU$4)),"C",0))))))</f>
        <v>0</v>
      </c>
      <c r="BV16" s="33">
        <f>IF((AND($F16&lt;=Everett!BV$4,$G16&gt;=Everett!BV$4)),"P/L",IF((AND($I16&lt;=Everett!BV$4,$J16&gt;=Everett!BV$4)),"XO",IF((AND($K16&lt;=Everett!BV$4,$L16&gt;=Everett!BV$4)),"3",IF((AND($M16&lt;=Everett!BV$4,$N16&gt;=Everett!BV$4)),"C",IF((AND($O16&lt;=Everett!BV$4,$P16&gt;=Everett!BV$4)),"CO",IF((AND($Q16&lt;=Everett!BV$4,$R16&gt;=Everett!BV$4)),"C",0))))))</f>
        <v>0</v>
      </c>
      <c r="BW16" s="33">
        <f>IF((AND($F16&lt;=Everett!BW$4,$G16&gt;=Everett!BW$4)),"P/L",IF((AND($I16&lt;=Everett!BW$4,$J16&gt;=Everett!BW$4)),"XO",IF((AND($K16&lt;=Everett!BW$4,$L16&gt;=Everett!BW$4)),"3",IF((AND($M16&lt;=Everett!BW$4,$N16&gt;=Everett!BW$4)),"C",IF((AND($O16&lt;=Everett!BW$4,$P16&gt;=Everett!BW$4)),"CO",IF((AND($Q16&lt;=Everett!BW$4,$R16&gt;=Everett!BW$4)),"C",0))))))</f>
        <v>0</v>
      </c>
      <c r="BX16" s="33">
        <f>IF((AND($F16&lt;=Everett!BX$4,$G16&gt;=Everett!BX$4)),"P/L",IF((AND($I16&lt;=Everett!BX$4,$J16&gt;=Everett!BX$4)),"XO",IF((AND($K16&lt;=Everett!BX$4,$L16&gt;=Everett!BX$4)),"3",IF((AND($M16&lt;=Everett!BX$4,$N16&gt;=Everett!BX$4)),"C",IF((AND($O16&lt;=Everett!BX$4,$P16&gt;=Everett!BX$4)),"CO",IF((AND($Q16&lt;=Everett!BX$4,$R16&gt;=Everett!BX$4)),"C",0))))))</f>
        <v>0</v>
      </c>
      <c r="BY16" s="33">
        <f>IF((AND($F16&lt;=Everett!BY$4,$G16&gt;=Everett!BY$4)),"P/L",IF((AND($I16&lt;=Everett!BY$4,$J16&gt;=Everett!BY$4)),"XO",IF((AND($K16&lt;=Everett!BY$4,$L16&gt;=Everett!BY$4)),"3",IF((AND($M16&lt;=Everett!BY$4,$N16&gt;=Everett!BY$4)),"C",IF((AND($O16&lt;=Everett!BY$4,$P16&gt;=Everett!BY$4)),"CO",IF((AND($Q16&lt;=Everett!BY$4,$R16&gt;=Everett!BY$4)),"C",0))))))</f>
        <v>0</v>
      </c>
      <c r="BZ16" s="33">
        <f>IF((AND($F16&lt;=Everett!BZ$4,$G16&gt;=Everett!BZ$4)),"P/L",IF((AND($I16&lt;=Everett!BZ$4,$J16&gt;=Everett!BZ$4)),"XO",IF((AND($K16&lt;=Everett!BZ$4,$L16&gt;=Everett!BZ$4)),"3",IF((AND($M16&lt;=Everett!BZ$4,$N16&gt;=Everett!BZ$4)),"C",IF((AND($O16&lt;=Everett!BZ$4,$P16&gt;=Everett!BZ$4)),"CO",IF((AND($Q16&lt;=Everett!BZ$4,$R16&gt;=Everett!BZ$4)),"C",0))))))</f>
        <v>0</v>
      </c>
      <c r="CA16" s="33">
        <f>IF((AND($F16&lt;=Everett!CA$4,$G16&gt;=Everett!CA$4)),"P/L",IF((AND($I16&lt;=Everett!CA$4,$J16&gt;=Everett!CA$4)),"XO",IF((AND($K16&lt;=Everett!CA$4,$L16&gt;=Everett!CA$4)),"3",IF((AND($M16&lt;=Everett!CA$4,$N16&gt;=Everett!CA$4)),"C",IF((AND($O16&lt;=Everett!CA$4,$P16&gt;=Everett!CA$4)),"CO",IF((AND($Q16&lt;=Everett!CA$4,$R16&gt;=Everett!CA$4)),"C",0))))))</f>
        <v>0</v>
      </c>
      <c r="CB16" s="33">
        <f>IF((AND($F16&lt;=Everett!CB$4,$G16&gt;=Everett!CB$4)),"P/L",IF((AND($I16&lt;=Everett!CB$4,$J16&gt;=Everett!CB$4)),"XO",IF((AND($K16&lt;=Everett!CB$4,$L16&gt;=Everett!CB$4)),"3",IF((AND($M16&lt;=Everett!CB$4,$N16&gt;=Everett!CB$4)),"C",IF((AND($O16&lt;=Everett!CB$4,$P16&gt;=Everett!CB$4)),"CO",IF((AND($Q16&lt;=Everett!CB$4,$R16&gt;=Everett!CB$4)),"C",0))))))</f>
        <v>0</v>
      </c>
      <c r="CC16" s="33">
        <f>IF((AND($F16&lt;=Everett!CC$4,$G16&gt;=Everett!CC$4)),"P/L",IF((AND($I16&lt;=Everett!CC$4,$J16&gt;=Everett!CC$4)),"XO",IF((AND($K16&lt;=Everett!CC$4,$L16&gt;=Everett!CC$4)),"3",IF((AND($M16&lt;=Everett!CC$4,$N16&gt;=Everett!CC$4)),"C",IF((AND($O16&lt;=Everett!CC$4,$P16&gt;=Everett!CC$4)),"CO",IF((AND($Q16&lt;=Everett!CC$4,$R16&gt;=Everett!CC$4)),"C",0))))))</f>
        <v>0</v>
      </c>
      <c r="CD16" s="33">
        <f>IF((AND($F16&lt;=Everett!CD$4,$G16&gt;=Everett!CD$4)),"P/L",IF((AND($I16&lt;=Everett!CD$4,$J16&gt;=Everett!CD$4)),"XO",IF((AND($K16&lt;=Everett!CD$4,$L16&gt;=Everett!CD$4)),"3",IF((AND($M16&lt;=Everett!CD$4,$N16&gt;=Everett!CD$4)),"C",IF((AND($O16&lt;=Everett!CD$4,$P16&gt;=Everett!CD$4)),"CO",IF((AND($Q16&lt;=Everett!CD$4,$R16&gt;=Everett!CD$4)),"C",0))))))</f>
        <v>0</v>
      </c>
      <c r="CE16" s="33">
        <f>IF((AND($F16&lt;=Everett!CE$4,$G16&gt;=Everett!CE$4)),"P/L",IF((AND($I16&lt;=Everett!CE$4,$J16&gt;=Everett!CE$4)),"XO",IF((AND($K16&lt;=Everett!CE$4,$L16&gt;=Everett!CE$4)),"3",IF((AND($M16&lt;=Everett!CE$4,$N16&gt;=Everett!CE$4)),"C",IF((AND($O16&lt;=Everett!CE$4,$P16&gt;=Everett!CE$4)),"CO",IF((AND($Q16&lt;=Everett!CE$4,$R16&gt;=Everett!CE$4)),"C",0))))))</f>
        <v>0</v>
      </c>
      <c r="CF16" s="33">
        <f>IF((AND($F16&lt;=Everett!CF$4,$G16&gt;=Everett!CF$4)),"P/L",IF((AND($I16&lt;=Everett!CF$4,$J16&gt;=Everett!CF$4)),"XO",IF((AND($K16&lt;=Everett!CF$4,$L16&gt;=Everett!CF$4)),"3",IF((AND($M16&lt;=Everett!CF$4,$N16&gt;=Everett!CF$4)),"C",IF((AND($O16&lt;=Everett!CF$4,$P16&gt;=Everett!CF$4)),"CO",IF((AND($Q16&lt;=Everett!CF$4,$R16&gt;=Everett!CF$4)),"C",0))))))</f>
        <v>0</v>
      </c>
      <c r="CG16" s="33">
        <f>IF((AND($F16&lt;=Everett!CG$4,$G16&gt;=Everett!CG$4)),"P/L",IF((AND($I16&lt;=Everett!CG$4,$J16&gt;=Everett!CG$4)),"XO",IF((AND($K16&lt;=Everett!CG$4,$L16&gt;=Everett!CG$4)),"3",IF((AND($M16&lt;=Everett!CG$4,$N16&gt;=Everett!CG$4)),"C",IF((AND($O16&lt;=Everett!CG$4,$P16&gt;=Everett!CG$4)),"CO",IF((AND($Q16&lt;=Everett!CG$4,$R16&gt;=Everett!CG$4)),"C",0))))))</f>
        <v>0</v>
      </c>
      <c r="CH16" s="33">
        <f>IF((AND($F16&lt;=Everett!CH$4,$G16&gt;=Everett!CH$4)),"P/L",IF((AND($I16&lt;=Everett!CH$4,$J16&gt;=Everett!CH$4)),"XO",IF((AND($K16&lt;=Everett!CH$4,$L16&gt;=Everett!CH$4)),"3",IF((AND($M16&lt;=Everett!CH$4,$N16&gt;=Everett!CH$4)),"C",IF((AND($O16&lt;=Everett!CH$4,$P16&gt;=Everett!CH$4)),"CO",IF((AND($Q16&lt;=Everett!CH$4,$R16&gt;=Everett!CH$4)),"C",0))))))</f>
        <v>0</v>
      </c>
      <c r="CI16" s="33">
        <f>IF((AND($F16&lt;=Everett!CI$4,$G16&gt;=Everett!CI$4)),"P/L",IF((AND($I16&lt;=Everett!CI$4,$J16&gt;=Everett!CI$4)),"XO",IF((AND($K16&lt;=Everett!CI$4,$L16&gt;=Everett!CI$4)),"3",IF((AND($M16&lt;=Everett!CI$4,$N16&gt;=Everett!CI$4)),"C",IF((AND($O16&lt;=Everett!CI$4,$P16&gt;=Everett!CI$4)),"CO",IF((AND($Q16&lt;=Everett!CI$4,$R16&gt;=Everett!CI$4)),"C",0))))))</f>
        <v>0</v>
      </c>
      <c r="CJ16" s="33">
        <f>IF((AND($F16&lt;=Everett!CJ$4,$G16&gt;=Everett!CJ$4)),"P/L",IF((AND($I16&lt;=Everett!CJ$4,$J16&gt;=Everett!CJ$4)),"XO",IF((AND($K16&lt;=Everett!CJ$4,$L16&gt;=Everett!CJ$4)),"3",IF((AND($M16&lt;=Everett!CJ$4,$N16&gt;=Everett!CJ$4)),"C",IF((AND($O16&lt;=Everett!CJ$4,$P16&gt;=Everett!CJ$4)),"CO",IF((AND($Q16&lt;=Everett!CJ$4,$R16&gt;=Everett!CJ$4)),"C",0))))))</f>
        <v>0</v>
      </c>
      <c r="CK16" s="33">
        <f>IF((AND($F16&lt;=Everett!CK$4,$G16&gt;=Everett!CK$4)),"P/L",IF((AND($I16&lt;=Everett!CK$4,$J16&gt;=Everett!CK$4)),"XO",IF((AND($K16&lt;=Everett!CK$4,$L16&gt;=Everett!CK$4)),"3",IF((AND($M16&lt;=Everett!CK$4,$N16&gt;=Everett!CK$4)),"C",IF((AND($O16&lt;=Everett!CK$4,$P16&gt;=Everett!CK$4)),"CO",IF((AND($Q16&lt;=Everett!CK$4,$R16&gt;=Everett!CK$4)),"C",0))))))</f>
        <v>0</v>
      </c>
      <c r="CL16" s="33">
        <f>IF((AND($F16&lt;=Everett!CL$4,$G16&gt;=Everett!CL$4)),"P/L",IF((AND($I16&lt;=Everett!CL$4,$J16&gt;=Everett!CL$4)),"XO",IF((AND($K16&lt;=Everett!CL$4,$L16&gt;=Everett!CL$4)),"3",IF((AND($M16&lt;=Everett!CL$4,$N16&gt;=Everett!CL$4)),"C",IF((AND($O16&lt;=Everett!CL$4,$P16&gt;=Everett!CL$4)),"CO",IF((AND($Q16&lt;=Everett!CL$4,$R16&gt;=Everett!CL$4)),"C",0))))))</f>
        <v>0</v>
      </c>
      <c r="CM16" s="33">
        <f>IF((AND($F16&lt;=Everett!CM$4,$G16&gt;=Everett!CM$4)),"P/L",IF((AND($I16&lt;=Everett!CM$4,$J16&gt;=Everett!CM$4)),"XO",IF((AND($K16&lt;=Everett!CM$4,$L16&gt;=Everett!CM$4)),"3",IF((AND($M16&lt;=Everett!CM$4,$N16&gt;=Everett!CM$4)),"C",IF((AND($O16&lt;=Everett!CM$4,$P16&gt;=Everett!CM$4)),"CO",IF((AND($Q16&lt;=Everett!CM$4,$R16&gt;=Everett!CM$4)),"C",0))))))</f>
        <v>0</v>
      </c>
    </row>
    <row r="17" spans="1:91" s="2" customFormat="1" x14ac:dyDescent="0.25">
      <c r="A17" s="30" t="s">
        <v>49</v>
      </c>
      <c r="B17" s="55"/>
      <c r="C17" s="31">
        <v>20</v>
      </c>
      <c r="D17" s="31">
        <v>16</v>
      </c>
      <c r="E17" s="31">
        <v>1</v>
      </c>
      <c r="F17" s="39"/>
      <c r="G17" s="39"/>
      <c r="H17" s="33">
        <f>G17-F17</f>
        <v>0</v>
      </c>
      <c r="I17" s="36">
        <v>45741</v>
      </c>
      <c r="J17" s="37">
        <f>IF(I17="",0,DATE(YEAR(I17),MONTH(I17)+C17,DAY(I17)))</f>
        <v>46351</v>
      </c>
      <c r="K17" s="32">
        <f>IF(J17="","",(DATE(YEAR(J17),MONTH(J17)+1,DAY(J17))))</f>
        <v>46381</v>
      </c>
      <c r="L17" s="32">
        <f>IF(K17="","",(DATE(YEAR(K17),MONTH(K17)+E17,DAY(K17))))</f>
        <v>46412</v>
      </c>
      <c r="M17" s="37">
        <f>IF(O17="","",DATE(YEAR(O17), MONTH(O17)-1,DAY(O17)))</f>
        <v>46443</v>
      </c>
      <c r="N17" s="37">
        <f>IF(O17="","",DATE(YEAR(M17),MONTH(M17),DAY(M17)))</f>
        <v>46443</v>
      </c>
      <c r="O17" s="32">
        <f>IF(L17="","",(DATE(YEAR(L17),MONTH(L17)+2,DAY(L17))))</f>
        <v>46471</v>
      </c>
      <c r="P17" s="32">
        <f>IF(O17="","",(DATE(YEAR(O17),MONTH(O17)+D17,DAY(O17))))</f>
        <v>46959</v>
      </c>
      <c r="Q17" s="32">
        <f>IF(P17="","",DATE(YEAR(P17), MONTH(P17)+1,DAY(P17)))</f>
        <v>46990</v>
      </c>
      <c r="R17" s="32">
        <f>IF(P17="","",DATE(YEAR(Q17),MONTH(Q17),DAY(Q17)))</f>
        <v>46990</v>
      </c>
      <c r="S17" s="33" t="str">
        <f>IF((AND($F17&lt;=Everett!S$4,$G17&gt;=Everett!S$4)),"P/L",IF((AND($I17&lt;=Everett!S$4,$J17&gt;=Everett!S$4)),"XO",IF((AND($K17&lt;=Everett!S$4,$L17&gt;=Everett!S$4)),"3",IF((AND($M17&lt;=Everett!S$4,$N17&gt;=Everett!S$4)),"C",IF((AND($O17&lt;=Everett!S$4,$P17&gt;=Everett!S$4)),"CO",IF((AND($Q17&lt;=Everett!S$4,$R17&gt;=Everett!S$4)),"C",0))))))</f>
        <v>XO</v>
      </c>
      <c r="T17" s="33" t="str">
        <f>IF((AND($F17&lt;=Everett!T$4,$G17&gt;=Everett!T$4)),"P/L",IF((AND($I17&lt;=Everett!T$4,$J17&gt;=Everett!T$4)),"XO",IF((AND($K17&lt;=Everett!T$4,$L17&gt;=Everett!T$4)),"3",IF((AND($M17&lt;=Everett!T$4,$N17&gt;=Everett!T$4)),"C",IF((AND($O17&lt;=Everett!T$4,$P17&gt;=Everett!T$4)),"CO",IF((AND($Q17&lt;=Everett!T$4,$R17&gt;=Everett!T$4)),"C",0))))))</f>
        <v>XO</v>
      </c>
      <c r="U17" s="33" t="str">
        <f>IF((AND($F17&lt;=Everett!U$4,$G17&gt;=Everett!U$4)),"P/L",IF((AND($I17&lt;=Everett!U$4,$J17&gt;=Everett!U$4)),"XO",IF((AND($K17&lt;=Everett!U$4,$L17&gt;=Everett!U$4)),"3",IF((AND($M17&lt;=Everett!U$4,$N17&gt;=Everett!U$4)),"C",IF((AND($O17&lt;=Everett!U$4,$P17&gt;=Everett!U$4)),"CO",IF((AND($Q17&lt;=Everett!U$4,$R17&gt;=Everett!U$4)),"C",0))))))</f>
        <v>XO</v>
      </c>
      <c r="V17" s="33" t="str">
        <f>IF((AND($F17&lt;=Everett!V$4,$G17&gt;=Everett!V$4)),"P/L",IF((AND($I17&lt;=Everett!V$4,$J17&gt;=Everett!V$4)),"XO",IF((AND($K17&lt;=Everett!V$4,$L17&gt;=Everett!V$4)),"3",IF((AND($M17&lt;=Everett!V$4,$N17&gt;=Everett!V$4)),"C",IF((AND($O17&lt;=Everett!V$4,$P17&gt;=Everett!V$4)),"CO",IF((AND($Q17&lt;=Everett!V$4,$R17&gt;=Everett!V$4)),"C",0))))))</f>
        <v>XO</v>
      </c>
      <c r="W17" s="33" t="str">
        <f>IF((AND($F17&lt;=Everett!W$4,$G17&gt;=Everett!W$4)),"P/L",IF((AND($I17&lt;=Everett!W$4,$J17&gt;=Everett!W$4)),"XO",IF((AND($K17&lt;=Everett!W$4,$L17&gt;=Everett!W$4)),"3",IF((AND($M17&lt;=Everett!W$4,$N17&gt;=Everett!W$4)),"C",IF((AND($O17&lt;=Everett!W$4,$P17&gt;=Everett!W$4)),"CO",IF((AND($Q17&lt;=Everett!W$4,$R17&gt;=Everett!W$4)),"C",0))))))</f>
        <v>XO</v>
      </c>
      <c r="X17" s="33" t="str">
        <f>IF((AND($F17&lt;=Everett!X$4,$G17&gt;=Everett!X$4)),"P/L",IF((AND($I17&lt;=Everett!X$4,$J17&gt;=Everett!X$4)),"XO",IF((AND($K17&lt;=Everett!X$4,$L17&gt;=Everett!X$4)),"3",IF((AND($M17&lt;=Everett!X$4,$N17&gt;=Everett!X$4)),"C",IF((AND($O17&lt;=Everett!X$4,$P17&gt;=Everett!X$4)),"CO",IF((AND($Q17&lt;=Everett!X$4,$R17&gt;=Everett!X$4)),"C",0))))))</f>
        <v>XO</v>
      </c>
      <c r="Y17" s="33" t="str">
        <f>IF((AND($F17&lt;=Everett!Y$4,$G17&gt;=Everett!Y$4)),"P/L",IF((AND($I17&lt;=Everett!Y$4,$J17&gt;=Everett!Y$4)),"XO",IF((AND($K17&lt;=Everett!Y$4,$L17&gt;=Everett!Y$4)),"3",IF((AND($M17&lt;=Everett!Y$4,$N17&gt;=Everett!Y$4)),"C",IF((AND($O17&lt;=Everett!Y$4,$P17&gt;=Everett!Y$4)),"CO",IF((AND($Q17&lt;=Everett!Y$4,$R17&gt;=Everett!Y$4)),"C",0))))))</f>
        <v>XO</v>
      </c>
      <c r="Z17" s="33" t="str">
        <f>IF((AND($F17&lt;=Everett!Z$4,$G17&gt;=Everett!Z$4)),"P/L",IF((AND($I17&lt;=Everett!Z$4,$J17&gt;=Everett!Z$4)),"XO",IF((AND($K17&lt;=Everett!Z$4,$L17&gt;=Everett!Z$4)),"3",IF((AND($M17&lt;=Everett!Z$4,$N17&gt;=Everett!Z$4)),"C",IF((AND($O17&lt;=Everett!Z$4,$P17&gt;=Everett!Z$4)),"CO",IF((AND($Q17&lt;=Everett!Z$4,$R17&gt;=Everett!Z$4)),"C",0))))))</f>
        <v>XO</v>
      </c>
      <c r="AA17" s="33" t="str">
        <f>IF((AND($F17&lt;=Everett!AA$4,$G17&gt;=Everett!AA$4)),"P/L",IF((AND($I17&lt;=Everett!AA$4,$J17&gt;=Everett!AA$4)),"XO",IF((AND($K17&lt;=Everett!AA$4,$L17&gt;=Everett!AA$4)),"3",IF((AND($M17&lt;=Everett!AA$4,$N17&gt;=Everett!AA$4)),"C",IF((AND($O17&lt;=Everett!AA$4,$P17&gt;=Everett!AA$4)),"CO",IF((AND($Q17&lt;=Everett!AA$4,$R17&gt;=Everett!AA$4)),"C",0))))))</f>
        <v>XO</v>
      </c>
      <c r="AB17" s="33" t="str">
        <f>IF((AND($F17&lt;=Everett!AB$4,$G17&gt;=Everett!AB$4)),"P/L",IF((AND($I17&lt;=Everett!AB$4,$J17&gt;=Everett!AB$4)),"XO",IF((AND($K17&lt;=Everett!AB$4,$L17&gt;=Everett!AB$4)),"3",IF((AND($M17&lt;=Everett!AB$4,$N17&gt;=Everett!AB$4)),"C",IF((AND($O17&lt;=Everett!AB$4,$P17&gt;=Everett!AB$4)),"CO",IF((AND($Q17&lt;=Everett!AB$4,$R17&gt;=Everett!AB$4)),"C",0))))))</f>
        <v>XO</v>
      </c>
      <c r="AC17" s="33">
        <f>IF((AND($F17&lt;=Everett!AC$4,$G17&gt;=Everett!AC$4)),"P/L",IF((AND($I17&lt;=Everett!AC$4,$J17&gt;=Everett!AC$4)),"XO",IF((AND($K17&lt;=Everett!AC$4,$L17&gt;=Everett!AC$4)),"3",IF((AND($M17&lt;=Everett!AC$4,$N17&gt;=Everett!AC$4)),"C",IF((AND($O17&lt;=Everett!AC$4,$P17&gt;=Everett!AC$4)),"CO",IF((AND($Q17&lt;=Everett!AC$4,$R17&gt;=Everett!AC$4)),"C",0))))))</f>
        <v>0</v>
      </c>
      <c r="AD17" s="33" t="str">
        <f>IF((AND($F17&lt;=Everett!AD$4,$G17&gt;=Everett!AD$4)),"P/L",IF((AND($I17&lt;=Everett!AD$4,$J17&gt;=Everett!AD$4)),"XO",IF((AND($K17&lt;=Everett!AD$4,$L17&gt;=Everett!AD$4)),"3",IF((AND($M17&lt;=Everett!AD$4,$N17&gt;=Everett!AD$4)),"C",IF((AND($O17&lt;=Everett!AD$4,$P17&gt;=Everett!AD$4)),"CO",IF((AND($Q17&lt;=Everett!AD$4,$R17&gt;=Everett!AD$4)),"C",0))))))</f>
        <v>3</v>
      </c>
      <c r="AE17" s="33">
        <f>IF((AND($F17&lt;=Everett!AE$4,$G17&gt;=Everett!AE$4)),"P/L",IF((AND($I17&lt;=Everett!AE$4,$J17&gt;=Everett!AE$4)),"XO",IF((AND($K17&lt;=Everett!AE$4,$L17&gt;=Everett!AE$4)),"3",IF((AND($M17&lt;=Everett!AE$4,$N17&gt;=Everett!AE$4)),"C",IF((AND($O17&lt;=Everett!AE$4,$P17&gt;=Everett!AE$4)),"CO",IF((AND($Q17&lt;=Everett!AE$4,$R17&gt;=Everett!AE$4)),"C",0))))))</f>
        <v>0</v>
      </c>
      <c r="AF17" s="33">
        <f>IF((AND($F17&lt;=Everett!AF$4,$G17&gt;=Everett!AF$4)),"P/L",IF((AND($I17&lt;=Everett!AF$4,$J17&gt;=Everett!AF$4)),"XO",IF((AND($K17&lt;=Everett!AF$4,$L17&gt;=Everett!AF$4)),"3",IF((AND($M17&lt;=Everett!AF$4,$N17&gt;=Everett!AF$4)),"C",IF((AND($O17&lt;=Everett!AF$4,$P17&gt;=Everett!AF$4)),"CO",IF((AND($Q17&lt;=Everett!AF$4,$R17&gt;=Everett!AF$4)),"C",0))))))</f>
        <v>0</v>
      </c>
      <c r="AG17" s="33" t="str">
        <f>IF((AND($F17&lt;=Everett!AG$4,$G17&gt;=Everett!AG$4)),"P/L",IF((AND($I17&lt;=Everett!AG$4,$J17&gt;=Everett!AG$4)),"XO",IF((AND($K17&lt;=Everett!AG$4,$L17&gt;=Everett!AG$4)),"3",IF((AND($M17&lt;=Everett!AG$4,$N17&gt;=Everett!AG$4)),"C",IF((AND($O17&lt;=Everett!AG$4,$P17&gt;=Everett!AG$4)),"CO",IF((AND($Q17&lt;=Everett!AG$4,$R17&gt;=Everett!AG$4)),"C",0))))))</f>
        <v>CO</v>
      </c>
      <c r="AH17" s="33" t="str">
        <f>IF((AND($F17&lt;=Everett!AH$4,$G17&gt;=Everett!AH$4)),"P/L",IF((AND($I17&lt;=Everett!AH$4,$J17&gt;=Everett!AH$4)),"XO",IF((AND($K17&lt;=Everett!AH$4,$L17&gt;=Everett!AH$4)),"3",IF((AND($M17&lt;=Everett!AH$4,$N17&gt;=Everett!AH$4)),"C",IF((AND($O17&lt;=Everett!AH$4,$P17&gt;=Everett!AH$4)),"CO",IF((AND($Q17&lt;=Everett!AH$4,$R17&gt;=Everett!AH$4)),"C",0))))))</f>
        <v>CO</v>
      </c>
      <c r="AI17" s="33" t="str">
        <f>IF((AND($F17&lt;=Everett!AI$4,$G17&gt;=Everett!AI$4)),"P/L",IF((AND($I17&lt;=Everett!AI$4,$J17&gt;=Everett!AI$4)),"XO",IF((AND($K17&lt;=Everett!AI$4,$L17&gt;=Everett!AI$4)),"3",IF((AND($M17&lt;=Everett!AI$4,$N17&gt;=Everett!AI$4)),"C",IF((AND($O17&lt;=Everett!AI$4,$P17&gt;=Everett!AI$4)),"CO",IF((AND($Q17&lt;=Everett!AI$4,$R17&gt;=Everett!AI$4)),"C",0))))))</f>
        <v>CO</v>
      </c>
      <c r="AJ17" s="33" t="str">
        <f>IF((AND($F17&lt;=Everett!AJ$4,$G17&gt;=Everett!AJ$4)),"P/L",IF((AND($I17&lt;=Everett!AJ$4,$J17&gt;=Everett!AJ$4)),"XO",IF((AND($K17&lt;=Everett!AJ$4,$L17&gt;=Everett!AJ$4)),"3",IF((AND($M17&lt;=Everett!AJ$4,$N17&gt;=Everett!AJ$4)),"C",IF((AND($O17&lt;=Everett!AJ$4,$P17&gt;=Everett!AJ$4)),"CO",IF((AND($Q17&lt;=Everett!AJ$4,$R17&gt;=Everett!AJ$4)),"C",0))))))</f>
        <v>CO</v>
      </c>
      <c r="AK17" s="33" t="str">
        <f>IF((AND($F17&lt;=Everett!AK$4,$G17&gt;=Everett!AK$4)),"P/L",IF((AND($I17&lt;=Everett!AK$4,$J17&gt;=Everett!AK$4)),"XO",IF((AND($K17&lt;=Everett!AK$4,$L17&gt;=Everett!AK$4)),"3",IF((AND($M17&lt;=Everett!AK$4,$N17&gt;=Everett!AK$4)),"C",IF((AND($O17&lt;=Everett!AK$4,$P17&gt;=Everett!AK$4)),"CO",IF((AND($Q17&lt;=Everett!AK$4,$R17&gt;=Everett!AK$4)),"C",0))))))</f>
        <v>CO</v>
      </c>
      <c r="AL17" s="33" t="str">
        <f>IF((AND($F17&lt;=Everett!AL$4,$G17&gt;=Everett!AL$4)),"P/L",IF((AND($I17&lt;=Everett!AL$4,$J17&gt;=Everett!AL$4)),"XO",IF((AND($K17&lt;=Everett!AL$4,$L17&gt;=Everett!AL$4)),"3",IF((AND($M17&lt;=Everett!AL$4,$N17&gt;=Everett!AL$4)),"C",IF((AND($O17&lt;=Everett!AL$4,$P17&gt;=Everett!AL$4)),"CO",IF((AND($Q17&lt;=Everett!AL$4,$R17&gt;=Everett!AL$4)),"C",0))))))</f>
        <v>CO</v>
      </c>
      <c r="AM17" s="33" t="str">
        <f>IF((AND($F17&lt;=Everett!AM$4,$G17&gt;=Everett!AM$4)),"P/L",IF((AND($I17&lt;=Everett!AM$4,$J17&gt;=Everett!AM$4)),"XO",IF((AND($K17&lt;=Everett!AM$4,$L17&gt;=Everett!AM$4)),"3",IF((AND($M17&lt;=Everett!AM$4,$N17&gt;=Everett!AM$4)),"C",IF((AND($O17&lt;=Everett!AM$4,$P17&gt;=Everett!AM$4)),"CO",IF((AND($Q17&lt;=Everett!AM$4,$R17&gt;=Everett!AM$4)),"C",0))))))</f>
        <v>CO</v>
      </c>
      <c r="AN17" s="33" t="str">
        <f>IF((AND($F17&lt;=Everett!AN$4,$G17&gt;=Everett!AN$4)),"P/L",IF((AND($I17&lt;=Everett!AN$4,$J17&gt;=Everett!AN$4)),"XO",IF((AND($K17&lt;=Everett!AN$4,$L17&gt;=Everett!AN$4)),"3",IF((AND($M17&lt;=Everett!AN$4,$N17&gt;=Everett!AN$4)),"C",IF((AND($O17&lt;=Everett!AN$4,$P17&gt;=Everett!AN$4)),"CO",IF((AND($Q17&lt;=Everett!AN$4,$R17&gt;=Everett!AN$4)),"C",0))))))</f>
        <v>CO</v>
      </c>
      <c r="AO17" s="33" t="str">
        <f>IF((AND($F17&lt;=Everett!AO$4,$G17&gt;=Everett!AO$4)),"P/L",IF((AND($I17&lt;=Everett!AO$4,$J17&gt;=Everett!AO$4)),"XO",IF((AND($K17&lt;=Everett!AO$4,$L17&gt;=Everett!AO$4)),"3",IF((AND($M17&lt;=Everett!AO$4,$N17&gt;=Everett!AO$4)),"C",IF((AND($O17&lt;=Everett!AO$4,$P17&gt;=Everett!AO$4)),"CO",IF((AND($Q17&lt;=Everett!AO$4,$R17&gt;=Everett!AO$4)),"C",0))))))</f>
        <v>CO</v>
      </c>
      <c r="AP17" s="33" t="str">
        <f>IF((AND($F17&lt;=Everett!AP$4,$G17&gt;=Everett!AP$4)),"P/L",IF((AND($I17&lt;=Everett!AP$4,$J17&gt;=Everett!AP$4)),"XO",IF((AND($K17&lt;=Everett!AP$4,$L17&gt;=Everett!AP$4)),"3",IF((AND($M17&lt;=Everett!AP$4,$N17&gt;=Everett!AP$4)),"C",IF((AND($O17&lt;=Everett!AP$4,$P17&gt;=Everett!AP$4)),"CO",IF((AND($Q17&lt;=Everett!AP$4,$R17&gt;=Everett!AP$4)),"C",0))))))</f>
        <v>CO</v>
      </c>
      <c r="AQ17" s="33" t="str">
        <f>IF((AND($F17&lt;=Everett!AQ$4,$G17&gt;=Everett!AQ$4)),"P/L",IF((AND($I17&lt;=Everett!AQ$4,$J17&gt;=Everett!AQ$4)),"XO",IF((AND($K17&lt;=Everett!AQ$4,$L17&gt;=Everett!AQ$4)),"3",IF((AND($M17&lt;=Everett!AQ$4,$N17&gt;=Everett!AQ$4)),"C",IF((AND($O17&lt;=Everett!AQ$4,$P17&gt;=Everett!AQ$4)),"CO",IF((AND($Q17&lt;=Everett!AQ$4,$R17&gt;=Everett!AQ$4)),"C",0))))))</f>
        <v>CO</v>
      </c>
      <c r="AR17" s="33" t="str">
        <f>IF((AND($F17&lt;=Everett!AR$4,$G17&gt;=Everett!AR$4)),"P/L",IF((AND($I17&lt;=Everett!AR$4,$J17&gt;=Everett!AR$4)),"XO",IF((AND($K17&lt;=Everett!AR$4,$L17&gt;=Everett!AR$4)),"3",IF((AND($M17&lt;=Everett!AR$4,$N17&gt;=Everett!AR$4)),"C",IF((AND($O17&lt;=Everett!AR$4,$P17&gt;=Everett!AR$4)),"CO",IF((AND($Q17&lt;=Everett!AR$4,$R17&gt;=Everett!AR$4)),"C",0))))))</f>
        <v>CO</v>
      </c>
      <c r="AS17" s="33" t="str">
        <f>IF((AND($F17&lt;=Everett!AS$4,$G17&gt;=Everett!AS$4)),"P/L",IF((AND($I17&lt;=Everett!AS$4,$J17&gt;=Everett!AS$4)),"XO",IF((AND($K17&lt;=Everett!AS$4,$L17&gt;=Everett!AS$4)),"3",IF((AND($M17&lt;=Everett!AS$4,$N17&gt;=Everett!AS$4)),"C",IF((AND($O17&lt;=Everett!AS$4,$P17&gt;=Everett!AS$4)),"CO",IF((AND($Q17&lt;=Everett!AS$4,$R17&gt;=Everett!AS$4)),"C",0))))))</f>
        <v>CO</v>
      </c>
      <c r="AT17" s="33" t="str">
        <f>IF((AND($F17&lt;=Everett!AT$4,$G17&gt;=Everett!AT$4)),"P/L",IF((AND($I17&lt;=Everett!AT$4,$J17&gt;=Everett!AT$4)),"XO",IF((AND($K17&lt;=Everett!AT$4,$L17&gt;=Everett!AT$4)),"3",IF((AND($M17&lt;=Everett!AT$4,$N17&gt;=Everett!AT$4)),"C",IF((AND($O17&lt;=Everett!AT$4,$P17&gt;=Everett!AT$4)),"CO",IF((AND($Q17&lt;=Everett!AT$4,$R17&gt;=Everett!AT$4)),"C",0))))))</f>
        <v>CO</v>
      </c>
      <c r="AU17" s="33" t="str">
        <f>IF((AND($F17&lt;=Everett!AU$4,$G17&gt;=Everett!AU$4)),"P/L",IF((AND($I17&lt;=Everett!AU$4,$J17&gt;=Everett!AU$4)),"XO",IF((AND($K17&lt;=Everett!AU$4,$L17&gt;=Everett!AU$4)),"3",IF((AND($M17&lt;=Everett!AU$4,$N17&gt;=Everett!AU$4)),"C",IF((AND($O17&lt;=Everett!AU$4,$P17&gt;=Everett!AU$4)),"CO",IF((AND($Q17&lt;=Everett!AU$4,$R17&gt;=Everett!AU$4)),"C",0))))))</f>
        <v>CO</v>
      </c>
      <c r="AV17" s="33" t="str">
        <f>IF((AND($F17&lt;=Everett!AV$4,$G17&gt;=Everett!AV$4)),"P/L",IF((AND($I17&lt;=Everett!AV$4,$J17&gt;=Everett!AV$4)),"XO",IF((AND($K17&lt;=Everett!AV$4,$L17&gt;=Everett!AV$4)),"3",IF((AND($M17&lt;=Everett!AV$4,$N17&gt;=Everett!AV$4)),"C",IF((AND($O17&lt;=Everett!AV$4,$P17&gt;=Everett!AV$4)),"CO",IF((AND($Q17&lt;=Everett!AV$4,$R17&gt;=Everett!AV$4)),"C",0))))))</f>
        <v>CO</v>
      </c>
      <c r="AW17" s="33">
        <f>IF((AND($F17&lt;=Everett!AW$4,$G17&gt;=Everett!AW$4)),"P/L",IF((AND($I17&lt;=Everett!AW$4,$J17&gt;=Everett!AW$4)),"XO",IF((AND($K17&lt;=Everett!AW$4,$L17&gt;=Everett!AW$4)),"3",IF((AND($M17&lt;=Everett!AW$4,$N17&gt;=Everett!AW$4)),"C",IF((AND($O17&lt;=Everett!AW$4,$P17&gt;=Everett!AW$4)),"CO",IF((AND($Q17&lt;=Everett!AW$4,$R17&gt;=Everett!AW$4)),"C",0))))))</f>
        <v>0</v>
      </c>
      <c r="AX17" s="33">
        <f>IF((AND($F17&lt;=Everett!AX$4,$G17&gt;=Everett!AX$4)),"P/L",IF((AND($I17&lt;=Everett!AX$4,$J17&gt;=Everett!AX$4)),"XO",IF((AND($K17&lt;=Everett!AX$4,$L17&gt;=Everett!AX$4)),"3",IF((AND($M17&lt;=Everett!AX$4,$N17&gt;=Everett!AX$4)),"C",IF((AND($O17&lt;=Everett!AX$4,$P17&gt;=Everett!AX$4)),"CO",IF((AND($Q17&lt;=Everett!AX$4,$R17&gt;=Everett!AX$4)),"C",0))))))</f>
        <v>0</v>
      </c>
      <c r="AY17" s="33">
        <f>IF((AND($F17&lt;=Everett!AY$4,$G17&gt;=Everett!AY$4)),"P/L",IF((AND($I17&lt;=Everett!AY$4,$J17&gt;=Everett!AY$4)),"XO",IF((AND($K17&lt;=Everett!AY$4,$L17&gt;=Everett!AY$4)),"3",IF((AND($M17&lt;=Everett!AY$4,$N17&gt;=Everett!AY$4)),"C",IF((AND($O17&lt;=Everett!AY$4,$P17&gt;=Everett!AY$4)),"CO",IF((AND($Q17&lt;=Everett!AY$4,$R17&gt;=Everett!AY$4)),"C",0))))))</f>
        <v>0</v>
      </c>
      <c r="AZ17" s="33">
        <f>IF((AND($F17&lt;=Everett!AZ$4,$G17&gt;=Everett!AZ$4)),"P/L",IF((AND($I17&lt;=Everett!AZ$4,$J17&gt;=Everett!AZ$4)),"XO",IF((AND($K17&lt;=Everett!AZ$4,$L17&gt;=Everett!AZ$4)),"3",IF((AND($M17&lt;=Everett!AZ$4,$N17&gt;=Everett!AZ$4)),"C",IF((AND($O17&lt;=Everett!AZ$4,$P17&gt;=Everett!AZ$4)),"CO",IF((AND($Q17&lt;=Everett!AZ$4,$R17&gt;=Everett!AZ$4)),"C",0))))))</f>
        <v>0</v>
      </c>
      <c r="BA17" s="33">
        <f>IF((AND($F17&lt;=Everett!BA$4,$G17&gt;=Everett!BA$4)),"P/L",IF((AND($I17&lt;=Everett!BA$4,$J17&gt;=Everett!BA$4)),"XO",IF((AND($K17&lt;=Everett!BA$4,$L17&gt;=Everett!BA$4)),"3",IF((AND($M17&lt;=Everett!BA$4,$N17&gt;=Everett!BA$4)),"C",IF((AND($O17&lt;=Everett!BA$4,$P17&gt;=Everett!BA$4)),"CO",IF((AND($Q17&lt;=Everett!BA$4,$R17&gt;=Everett!BA$4)),"C",0))))))</f>
        <v>0</v>
      </c>
      <c r="BB17" s="33">
        <f>IF((AND($F17&lt;=Everett!BB$4,$G17&gt;=Everett!BB$4)),"P/L",IF((AND($I17&lt;=Everett!BB$4,$J17&gt;=Everett!BB$4)),"XO",IF((AND($K17&lt;=Everett!BB$4,$L17&gt;=Everett!BB$4)),"3",IF((AND($M17&lt;=Everett!BB$4,$N17&gt;=Everett!BB$4)),"C",IF((AND($O17&lt;=Everett!BB$4,$P17&gt;=Everett!BB$4)),"CO",IF((AND($Q17&lt;=Everett!BB$4,$R17&gt;=Everett!BB$4)),"C",0))))))</f>
        <v>0</v>
      </c>
      <c r="BC17" s="33">
        <f>IF((AND($F17&lt;=Everett!BC$4,$G17&gt;=Everett!BC$4)),"P/L",IF((AND($I17&lt;=Everett!BC$4,$J17&gt;=Everett!BC$4)),"XO",IF((AND($K17&lt;=Everett!BC$4,$L17&gt;=Everett!BC$4)),"3",IF((AND($M17&lt;=Everett!BC$4,$N17&gt;=Everett!BC$4)),"C",IF((AND($O17&lt;=Everett!BC$4,$P17&gt;=Everett!BC$4)),"CO",IF((AND($Q17&lt;=Everett!BC$4,$R17&gt;=Everett!BC$4)),"C",0))))))</f>
        <v>0</v>
      </c>
      <c r="BD17" s="33">
        <f>IF((AND($F17&lt;=Everett!BD$4,$G17&gt;=Everett!BD$4)),"P/L",IF((AND($I17&lt;=Everett!BD$4,$J17&gt;=Everett!BD$4)),"XO",IF((AND($K17&lt;=Everett!BD$4,$L17&gt;=Everett!BD$4)),"3",IF((AND($M17&lt;=Everett!BD$4,$N17&gt;=Everett!BD$4)),"C",IF((AND($O17&lt;=Everett!BD$4,$P17&gt;=Everett!BD$4)),"CO",IF((AND($Q17&lt;=Everett!BD$4,$R17&gt;=Everett!BD$4)),"C",0))))))</f>
        <v>0</v>
      </c>
      <c r="BE17" s="33">
        <f>IF((AND($F17&lt;=Everett!BE$4,$G17&gt;=Everett!BE$4)),"P/L",IF((AND($I17&lt;=Everett!BE$4,$J17&gt;=Everett!BE$4)),"XO",IF((AND($K17&lt;=Everett!BE$4,$L17&gt;=Everett!BE$4)),"3",IF((AND($M17&lt;=Everett!BE$4,$N17&gt;=Everett!BE$4)),"C",IF((AND($O17&lt;=Everett!BE$4,$P17&gt;=Everett!BE$4)),"CO",IF((AND($Q17&lt;=Everett!BE$4,$R17&gt;=Everett!BE$4)),"C",0))))))</f>
        <v>0</v>
      </c>
      <c r="BF17" s="33">
        <f>IF((AND($F17&lt;=Everett!BF$4,$G17&gt;=Everett!BF$4)),"P/L",IF((AND($I17&lt;=Everett!BF$4,$J17&gt;=Everett!BF$4)),"XO",IF((AND($K17&lt;=Everett!BF$4,$L17&gt;=Everett!BF$4)),"3",IF((AND($M17&lt;=Everett!BF$4,$N17&gt;=Everett!BF$4)),"C",IF((AND($O17&lt;=Everett!BF$4,$P17&gt;=Everett!BF$4)),"CO",IF((AND($Q17&lt;=Everett!BF$4,$R17&gt;=Everett!BF$4)),"C",0))))))</f>
        <v>0</v>
      </c>
      <c r="BG17" s="33">
        <f>IF((AND($F17&lt;=Everett!BG$4,$G17&gt;=Everett!BG$4)),"P/L",IF((AND($I17&lt;=Everett!BG$4,$J17&gt;=Everett!BG$4)),"XO",IF((AND($K17&lt;=Everett!BG$4,$L17&gt;=Everett!BG$4)),"3",IF((AND($M17&lt;=Everett!BG$4,$N17&gt;=Everett!BG$4)),"C",IF((AND($O17&lt;=Everett!BG$4,$P17&gt;=Everett!BG$4)),"CO",IF((AND($Q17&lt;=Everett!BG$4,$R17&gt;=Everett!BG$4)),"C",0))))))</f>
        <v>0</v>
      </c>
      <c r="BH17" s="33">
        <f>IF((AND($F17&lt;=Everett!BH$4,$G17&gt;=Everett!BH$4)),"P/L",IF((AND($I17&lt;=Everett!BH$4,$J17&gt;=Everett!BH$4)),"XO",IF((AND($K17&lt;=Everett!BH$4,$L17&gt;=Everett!BH$4)),"3",IF((AND($M17&lt;=Everett!BH$4,$N17&gt;=Everett!BH$4)),"C",IF((AND($O17&lt;=Everett!BH$4,$P17&gt;=Everett!BH$4)),"CO",IF((AND($Q17&lt;=Everett!BH$4,$R17&gt;=Everett!BH$4)),"C",0))))))</f>
        <v>0</v>
      </c>
      <c r="BI17" s="33">
        <f>IF((AND($F17&lt;=Everett!BI$4,$G17&gt;=Everett!BI$4)),"P/L",IF((AND($I17&lt;=Everett!BI$4,$J17&gt;=Everett!BI$4)),"XO",IF((AND($K17&lt;=Everett!BI$4,$L17&gt;=Everett!BI$4)),"3",IF((AND($M17&lt;=Everett!BI$4,$N17&gt;=Everett!BI$4)),"C",IF((AND($O17&lt;=Everett!BI$4,$P17&gt;=Everett!BI$4)),"CO",IF((AND($Q17&lt;=Everett!BI$4,$R17&gt;=Everett!BI$4)),"C",0))))))</f>
        <v>0</v>
      </c>
      <c r="BJ17" s="33">
        <f>IF((AND($F17&lt;=Everett!BJ$4,$G17&gt;=Everett!BJ$4)),"P/L",IF((AND($I17&lt;=Everett!BJ$4,$J17&gt;=Everett!BJ$4)),"XO",IF((AND($K17&lt;=Everett!BJ$4,$L17&gt;=Everett!BJ$4)),"3",IF((AND($M17&lt;=Everett!BJ$4,$N17&gt;=Everett!BJ$4)),"C",IF((AND($O17&lt;=Everett!BJ$4,$P17&gt;=Everett!BJ$4)),"CO",IF((AND($Q17&lt;=Everett!BJ$4,$R17&gt;=Everett!BJ$4)),"C",0))))))</f>
        <v>0</v>
      </c>
      <c r="BK17" s="33">
        <f>IF((AND($F17&lt;=Everett!BK$4,$G17&gt;=Everett!BK$4)),"P/L",IF((AND($I17&lt;=Everett!BK$4,$J17&gt;=Everett!BK$4)),"XO",IF((AND($K17&lt;=Everett!BK$4,$L17&gt;=Everett!BK$4)),"3",IF((AND($M17&lt;=Everett!BK$4,$N17&gt;=Everett!BK$4)),"C",IF((AND($O17&lt;=Everett!BK$4,$P17&gt;=Everett!BK$4)),"CO",IF((AND($Q17&lt;=Everett!BK$4,$R17&gt;=Everett!BK$4)),"C",0))))))</f>
        <v>0</v>
      </c>
      <c r="BL17" s="33">
        <f>IF((AND($F17&lt;=Everett!BL$4,$G17&gt;=Everett!BL$4)),"P/L",IF((AND($I17&lt;=Everett!BL$4,$J17&gt;=Everett!BL$4)),"XO",IF((AND($K17&lt;=Everett!BL$4,$L17&gt;=Everett!BL$4)),"3",IF((AND($M17&lt;=Everett!BL$4,$N17&gt;=Everett!BL$4)),"C",IF((AND($O17&lt;=Everett!BL$4,$P17&gt;=Everett!BL$4)),"CO",IF((AND($Q17&lt;=Everett!BL$4,$R17&gt;=Everett!BL$4)),"C",0))))))</f>
        <v>0</v>
      </c>
      <c r="BM17" s="33">
        <f>IF((AND($F17&lt;=Everett!BM$4,$G17&gt;=Everett!BM$4)),"P/L",IF((AND($I17&lt;=Everett!BM$4,$J17&gt;=Everett!BM$4)),"XO",IF((AND($K17&lt;=Everett!BM$4,$L17&gt;=Everett!BM$4)),"3",IF((AND($M17&lt;=Everett!BM$4,$N17&gt;=Everett!BM$4)),"C",IF((AND($O17&lt;=Everett!BM$4,$P17&gt;=Everett!BM$4)),"CO",IF((AND($Q17&lt;=Everett!BM$4,$R17&gt;=Everett!BM$4)),"C",0))))))</f>
        <v>0</v>
      </c>
      <c r="BN17" s="33">
        <f>IF((AND($F17&lt;=Everett!BN$4,$G17&gt;=Everett!BN$4)),"P/L",IF((AND($I17&lt;=Everett!BN$4,$J17&gt;=Everett!BN$4)),"XO",IF((AND($K17&lt;=Everett!BN$4,$L17&gt;=Everett!BN$4)),"3",IF((AND($M17&lt;=Everett!BN$4,$N17&gt;=Everett!BN$4)),"C",IF((AND($O17&lt;=Everett!BN$4,$P17&gt;=Everett!BN$4)),"CO",IF((AND($Q17&lt;=Everett!BN$4,$R17&gt;=Everett!BN$4)),"C",0))))))</f>
        <v>0</v>
      </c>
      <c r="BO17" s="33">
        <f>IF((AND($F17&lt;=Everett!BO$4,$G17&gt;=Everett!BO$4)),"P/L",IF((AND($I17&lt;=Everett!BO$4,$J17&gt;=Everett!BO$4)),"XO",IF((AND($K17&lt;=Everett!BO$4,$L17&gt;=Everett!BO$4)),"3",IF((AND($M17&lt;=Everett!BO$4,$N17&gt;=Everett!BO$4)),"C",IF((AND($O17&lt;=Everett!BO$4,$P17&gt;=Everett!BO$4)),"CO",IF((AND($Q17&lt;=Everett!BO$4,$R17&gt;=Everett!BO$4)),"C",0))))))</f>
        <v>0</v>
      </c>
      <c r="BP17" s="33">
        <f>IF((AND($F17&lt;=Everett!BP$4,$G17&gt;=Everett!BP$4)),"P/L",IF((AND($I17&lt;=Everett!BP$4,$J17&gt;=Everett!BP$4)),"XO",IF((AND($K17&lt;=Everett!BP$4,$L17&gt;=Everett!BP$4)),"3",IF((AND($M17&lt;=Everett!BP$4,$N17&gt;=Everett!BP$4)),"C",IF((AND($O17&lt;=Everett!BP$4,$P17&gt;=Everett!BP$4)),"CO",IF((AND($Q17&lt;=Everett!BP$4,$R17&gt;=Everett!BP$4)),"C",0))))))</f>
        <v>0</v>
      </c>
      <c r="BQ17" s="33">
        <f>IF((AND($F17&lt;=Everett!BQ$4,$G17&gt;=Everett!BQ$4)),"P/L",IF((AND($I17&lt;=Everett!BQ$4,$J17&gt;=Everett!BQ$4)),"XO",IF((AND($K17&lt;=Everett!BQ$4,$L17&gt;=Everett!BQ$4)),"3",IF((AND($M17&lt;=Everett!BQ$4,$N17&gt;=Everett!BQ$4)),"C",IF((AND($O17&lt;=Everett!BQ$4,$P17&gt;=Everett!BQ$4)),"CO",IF((AND($Q17&lt;=Everett!BQ$4,$R17&gt;=Everett!BQ$4)),"C",0))))))</f>
        <v>0</v>
      </c>
      <c r="BR17" s="33">
        <f>IF((AND($F17&lt;=Everett!BR$4,$G17&gt;=Everett!BR$4)),"P/L",IF((AND($I17&lt;=Everett!BR$4,$J17&gt;=Everett!BR$4)),"XO",IF((AND($K17&lt;=Everett!BR$4,$L17&gt;=Everett!BR$4)),"3",IF((AND($M17&lt;=Everett!BR$4,$N17&gt;=Everett!BR$4)),"C",IF((AND($O17&lt;=Everett!BR$4,$P17&gt;=Everett!BR$4)),"CO",IF((AND($Q17&lt;=Everett!BR$4,$R17&gt;=Everett!BR$4)),"C",0))))))</f>
        <v>0</v>
      </c>
      <c r="BS17" s="33">
        <f>IF((AND($F17&lt;=Everett!BS$4,$G17&gt;=Everett!BS$4)),"P/L",IF((AND($I17&lt;=Everett!BS$4,$J17&gt;=Everett!BS$4)),"XO",IF((AND($K17&lt;=Everett!BS$4,$L17&gt;=Everett!BS$4)),"3",IF((AND($M17&lt;=Everett!BS$4,$N17&gt;=Everett!BS$4)),"C",IF((AND($O17&lt;=Everett!BS$4,$P17&gt;=Everett!BS$4)),"CO",IF((AND($Q17&lt;=Everett!BS$4,$R17&gt;=Everett!BS$4)),"C",0))))))</f>
        <v>0</v>
      </c>
      <c r="BT17" s="33">
        <f>IF((AND($F17&lt;=Everett!BT$4,$G17&gt;=Everett!BT$4)),"P/L",IF((AND($I17&lt;=Everett!BT$4,$J17&gt;=Everett!BT$4)),"XO",IF((AND($K17&lt;=Everett!BT$4,$L17&gt;=Everett!BT$4)),"3",IF((AND($M17&lt;=Everett!BT$4,$N17&gt;=Everett!BT$4)),"C",IF((AND($O17&lt;=Everett!BT$4,$P17&gt;=Everett!BT$4)),"CO",IF((AND($Q17&lt;=Everett!BT$4,$R17&gt;=Everett!BT$4)),"C",0))))))</f>
        <v>0</v>
      </c>
      <c r="BU17" s="33">
        <f>IF((AND($F17&lt;=Everett!BU$4,$G17&gt;=Everett!BU$4)),"P/L",IF((AND($I17&lt;=Everett!BU$4,$J17&gt;=Everett!BU$4)),"XO",IF((AND($K17&lt;=Everett!BU$4,$L17&gt;=Everett!BU$4)),"3",IF((AND($M17&lt;=Everett!BU$4,$N17&gt;=Everett!BU$4)),"C",IF((AND($O17&lt;=Everett!BU$4,$P17&gt;=Everett!BU$4)),"CO",IF((AND($Q17&lt;=Everett!BU$4,$R17&gt;=Everett!BU$4)),"C",0))))))</f>
        <v>0</v>
      </c>
      <c r="BV17" s="33">
        <f>IF((AND($F17&lt;=Everett!BV$4,$G17&gt;=Everett!BV$4)),"P/L",IF((AND($I17&lt;=Everett!BV$4,$J17&gt;=Everett!BV$4)),"XO",IF((AND($K17&lt;=Everett!BV$4,$L17&gt;=Everett!BV$4)),"3",IF((AND($M17&lt;=Everett!BV$4,$N17&gt;=Everett!BV$4)),"C",IF((AND($O17&lt;=Everett!BV$4,$P17&gt;=Everett!BV$4)),"CO",IF((AND($Q17&lt;=Everett!BV$4,$R17&gt;=Everett!BV$4)),"C",0))))))</f>
        <v>0</v>
      </c>
      <c r="BW17" s="33">
        <f>IF((AND($F17&lt;=Everett!BW$4,$G17&gt;=Everett!BW$4)),"P/L",IF((AND($I17&lt;=Everett!BW$4,$J17&gt;=Everett!BW$4)),"XO",IF((AND($K17&lt;=Everett!BW$4,$L17&gt;=Everett!BW$4)),"3",IF((AND($M17&lt;=Everett!BW$4,$N17&gt;=Everett!BW$4)),"C",IF((AND($O17&lt;=Everett!BW$4,$P17&gt;=Everett!BW$4)),"CO",IF((AND($Q17&lt;=Everett!BW$4,$R17&gt;=Everett!BW$4)),"C",0))))))</f>
        <v>0</v>
      </c>
      <c r="BX17" s="33">
        <f>IF((AND($F17&lt;=Everett!BX$4,$G17&gt;=Everett!BX$4)),"P/L",IF((AND($I17&lt;=Everett!BX$4,$J17&gt;=Everett!BX$4)),"XO",IF((AND($K17&lt;=Everett!BX$4,$L17&gt;=Everett!BX$4)),"3",IF((AND($M17&lt;=Everett!BX$4,$N17&gt;=Everett!BX$4)),"C",IF((AND($O17&lt;=Everett!BX$4,$P17&gt;=Everett!BX$4)),"CO",IF((AND($Q17&lt;=Everett!BX$4,$R17&gt;=Everett!BX$4)),"C",0))))))</f>
        <v>0</v>
      </c>
      <c r="BY17" s="33">
        <f>IF((AND($F17&lt;=Everett!BY$4,$G17&gt;=Everett!BY$4)),"P/L",IF((AND($I17&lt;=Everett!BY$4,$J17&gt;=Everett!BY$4)),"XO",IF((AND($K17&lt;=Everett!BY$4,$L17&gt;=Everett!BY$4)),"3",IF((AND($M17&lt;=Everett!BY$4,$N17&gt;=Everett!BY$4)),"C",IF((AND($O17&lt;=Everett!BY$4,$P17&gt;=Everett!BY$4)),"CO",IF((AND($Q17&lt;=Everett!BY$4,$R17&gt;=Everett!BY$4)),"C",0))))))</f>
        <v>0</v>
      </c>
      <c r="BZ17" s="33">
        <f>IF((AND($F17&lt;=Everett!BZ$4,$G17&gt;=Everett!BZ$4)),"P/L",IF((AND($I17&lt;=Everett!BZ$4,$J17&gt;=Everett!BZ$4)),"XO",IF((AND($K17&lt;=Everett!BZ$4,$L17&gt;=Everett!BZ$4)),"3",IF((AND($M17&lt;=Everett!BZ$4,$N17&gt;=Everett!BZ$4)),"C",IF((AND($O17&lt;=Everett!BZ$4,$P17&gt;=Everett!BZ$4)),"CO",IF((AND($Q17&lt;=Everett!BZ$4,$R17&gt;=Everett!BZ$4)),"C",0))))))</f>
        <v>0</v>
      </c>
      <c r="CA17" s="33">
        <f>IF((AND($F17&lt;=Everett!CA$4,$G17&gt;=Everett!CA$4)),"P/L",IF((AND($I17&lt;=Everett!CA$4,$J17&gt;=Everett!CA$4)),"XO",IF((AND($K17&lt;=Everett!CA$4,$L17&gt;=Everett!CA$4)),"3",IF((AND($M17&lt;=Everett!CA$4,$N17&gt;=Everett!CA$4)),"C",IF((AND($O17&lt;=Everett!CA$4,$P17&gt;=Everett!CA$4)),"CO",IF((AND($Q17&lt;=Everett!CA$4,$R17&gt;=Everett!CA$4)),"C",0))))))</f>
        <v>0</v>
      </c>
      <c r="CB17" s="33">
        <f>IF((AND($F17&lt;=Everett!CB$4,$G17&gt;=Everett!CB$4)),"P/L",IF((AND($I17&lt;=Everett!CB$4,$J17&gt;=Everett!CB$4)),"XO",IF((AND($K17&lt;=Everett!CB$4,$L17&gt;=Everett!CB$4)),"3",IF((AND($M17&lt;=Everett!CB$4,$N17&gt;=Everett!CB$4)),"C",IF((AND($O17&lt;=Everett!CB$4,$P17&gt;=Everett!CB$4)),"CO",IF((AND($Q17&lt;=Everett!CB$4,$R17&gt;=Everett!CB$4)),"C",0))))))</f>
        <v>0</v>
      </c>
      <c r="CC17" s="33">
        <f>IF((AND($F17&lt;=Everett!CC$4,$G17&gt;=Everett!CC$4)),"P/L",IF((AND($I17&lt;=Everett!CC$4,$J17&gt;=Everett!CC$4)),"XO",IF((AND($K17&lt;=Everett!CC$4,$L17&gt;=Everett!CC$4)),"3",IF((AND($M17&lt;=Everett!CC$4,$N17&gt;=Everett!CC$4)),"C",IF((AND($O17&lt;=Everett!CC$4,$P17&gt;=Everett!CC$4)),"CO",IF((AND($Q17&lt;=Everett!CC$4,$R17&gt;=Everett!CC$4)),"C",0))))))</f>
        <v>0</v>
      </c>
      <c r="CD17" s="33">
        <f>IF((AND($F17&lt;=Everett!CD$4,$G17&gt;=Everett!CD$4)),"P/L",IF((AND($I17&lt;=Everett!CD$4,$J17&gt;=Everett!CD$4)),"XO",IF((AND($K17&lt;=Everett!CD$4,$L17&gt;=Everett!CD$4)),"3",IF((AND($M17&lt;=Everett!CD$4,$N17&gt;=Everett!CD$4)),"C",IF((AND($O17&lt;=Everett!CD$4,$P17&gt;=Everett!CD$4)),"CO",IF((AND($Q17&lt;=Everett!CD$4,$R17&gt;=Everett!CD$4)),"C",0))))))</f>
        <v>0</v>
      </c>
      <c r="CE17" s="33">
        <f>IF((AND($F17&lt;=Everett!CE$4,$G17&gt;=Everett!CE$4)),"P/L",IF((AND($I17&lt;=Everett!CE$4,$J17&gt;=Everett!CE$4)),"XO",IF((AND($K17&lt;=Everett!CE$4,$L17&gt;=Everett!CE$4)),"3",IF((AND($M17&lt;=Everett!CE$4,$N17&gt;=Everett!CE$4)),"C",IF((AND($O17&lt;=Everett!CE$4,$P17&gt;=Everett!CE$4)),"CO",IF((AND($Q17&lt;=Everett!CE$4,$R17&gt;=Everett!CE$4)),"C",0))))))</f>
        <v>0</v>
      </c>
      <c r="CF17" s="33">
        <f>IF((AND($F17&lt;=Everett!CF$4,$G17&gt;=Everett!CF$4)),"P/L",IF((AND($I17&lt;=Everett!CF$4,$J17&gt;=Everett!CF$4)),"XO",IF((AND($K17&lt;=Everett!CF$4,$L17&gt;=Everett!CF$4)),"3",IF((AND($M17&lt;=Everett!CF$4,$N17&gt;=Everett!CF$4)),"C",IF((AND($O17&lt;=Everett!CF$4,$P17&gt;=Everett!CF$4)),"CO",IF((AND($Q17&lt;=Everett!CF$4,$R17&gt;=Everett!CF$4)),"C",0))))))</f>
        <v>0</v>
      </c>
      <c r="CG17" s="33">
        <f>IF((AND($F17&lt;=Everett!CG$4,$G17&gt;=Everett!CG$4)),"P/L",IF((AND($I17&lt;=Everett!CG$4,$J17&gt;=Everett!CG$4)),"XO",IF((AND($K17&lt;=Everett!CG$4,$L17&gt;=Everett!CG$4)),"3",IF((AND($M17&lt;=Everett!CG$4,$N17&gt;=Everett!CG$4)),"C",IF((AND($O17&lt;=Everett!CG$4,$P17&gt;=Everett!CG$4)),"CO",IF((AND($Q17&lt;=Everett!CG$4,$R17&gt;=Everett!CG$4)),"C",0))))))</f>
        <v>0</v>
      </c>
      <c r="CH17" s="33">
        <f>IF((AND($F17&lt;=Everett!CH$4,$G17&gt;=Everett!CH$4)),"P/L",IF((AND($I17&lt;=Everett!CH$4,$J17&gt;=Everett!CH$4)),"XO",IF((AND($K17&lt;=Everett!CH$4,$L17&gt;=Everett!CH$4)),"3",IF((AND($M17&lt;=Everett!CH$4,$N17&gt;=Everett!CH$4)),"C",IF((AND($O17&lt;=Everett!CH$4,$P17&gt;=Everett!CH$4)),"CO",IF((AND($Q17&lt;=Everett!CH$4,$R17&gt;=Everett!CH$4)),"C",0))))))</f>
        <v>0</v>
      </c>
      <c r="CI17" s="33">
        <f>IF((AND($F17&lt;=Everett!CI$4,$G17&gt;=Everett!CI$4)),"P/L",IF((AND($I17&lt;=Everett!CI$4,$J17&gt;=Everett!CI$4)),"XO",IF((AND($K17&lt;=Everett!CI$4,$L17&gt;=Everett!CI$4)),"3",IF((AND($M17&lt;=Everett!CI$4,$N17&gt;=Everett!CI$4)),"C",IF((AND($O17&lt;=Everett!CI$4,$P17&gt;=Everett!CI$4)),"CO",IF((AND($Q17&lt;=Everett!CI$4,$R17&gt;=Everett!CI$4)),"C",0))))))</f>
        <v>0</v>
      </c>
      <c r="CJ17" s="33">
        <f>IF((AND($F17&lt;=Everett!CJ$4,$G17&gt;=Everett!CJ$4)),"P/L",IF((AND($I17&lt;=Everett!CJ$4,$J17&gt;=Everett!CJ$4)),"XO",IF((AND($K17&lt;=Everett!CJ$4,$L17&gt;=Everett!CJ$4)),"3",IF((AND($M17&lt;=Everett!CJ$4,$N17&gt;=Everett!CJ$4)),"C",IF((AND($O17&lt;=Everett!CJ$4,$P17&gt;=Everett!CJ$4)),"CO",IF((AND($Q17&lt;=Everett!CJ$4,$R17&gt;=Everett!CJ$4)),"C",0))))))</f>
        <v>0</v>
      </c>
      <c r="CK17" s="33">
        <f>IF((AND($F17&lt;=Everett!CK$4,$G17&gt;=Everett!CK$4)),"P/L",IF((AND($I17&lt;=Everett!CK$4,$J17&gt;=Everett!CK$4)),"XO",IF((AND($K17&lt;=Everett!CK$4,$L17&gt;=Everett!CK$4)),"3",IF((AND($M17&lt;=Everett!CK$4,$N17&gt;=Everett!CK$4)),"C",IF((AND($O17&lt;=Everett!CK$4,$P17&gt;=Everett!CK$4)),"CO",IF((AND($Q17&lt;=Everett!CK$4,$R17&gt;=Everett!CK$4)),"C",0))))))</f>
        <v>0</v>
      </c>
      <c r="CL17" s="33">
        <f>IF((AND($F17&lt;=Everett!CL$4,$G17&gt;=Everett!CL$4)),"P/L",IF((AND($I17&lt;=Everett!CL$4,$J17&gt;=Everett!CL$4)),"XO",IF((AND($K17&lt;=Everett!CL$4,$L17&gt;=Everett!CL$4)),"3",IF((AND($M17&lt;=Everett!CL$4,$N17&gt;=Everett!CL$4)),"C",IF((AND($O17&lt;=Everett!CL$4,$P17&gt;=Everett!CL$4)),"CO",IF((AND($Q17&lt;=Everett!CL$4,$R17&gt;=Everett!CL$4)),"C",0))))))</f>
        <v>0</v>
      </c>
      <c r="CM17" s="33">
        <f>IF((AND($F17&lt;=Everett!CM$4,$G17&gt;=Everett!CM$4)),"P/L",IF((AND($I17&lt;=Everett!CM$4,$J17&gt;=Everett!CM$4)),"XO",IF((AND($K17&lt;=Everett!CM$4,$L17&gt;=Everett!CM$4)),"3",IF((AND($M17&lt;=Everett!CM$4,$N17&gt;=Everett!CM$4)),"C",IF((AND($O17&lt;=Everett!CM$4,$P17&gt;=Everett!CM$4)),"CO",IF((AND($Q17&lt;=Everett!CM$4,$R17&gt;=Everett!CM$4)),"C",0))))))</f>
        <v>0</v>
      </c>
    </row>
    <row r="18" spans="1:91" s="2" customFormat="1" x14ac:dyDescent="0.25">
      <c r="A18" s="57" t="s">
        <v>50</v>
      </c>
      <c r="B18" s="55"/>
      <c r="C18" s="31">
        <v>17</v>
      </c>
      <c r="D18" s="31">
        <v>16</v>
      </c>
      <c r="E18" s="31">
        <v>1</v>
      </c>
      <c r="F18" s="39"/>
      <c r="G18" s="39"/>
      <c r="H18" s="33"/>
      <c r="I18" s="36">
        <v>46327</v>
      </c>
      <c r="J18" s="37">
        <f>IF(I18="",0,DATE(YEAR(I18),MONTH(I18)+C18,DAY(I18)))</f>
        <v>46844</v>
      </c>
      <c r="K18" s="32">
        <f>IF(J18="","",(DATE(YEAR(J18),MONTH(J18)+1,DAY(J18))))</f>
        <v>46874</v>
      </c>
      <c r="L18" s="32">
        <f>IF(K18="","",(DATE(YEAR(K18),MONTH(K18)+E18,DAY(K18))))</f>
        <v>46905</v>
      </c>
      <c r="M18" s="37">
        <f>IF(O18="","",DATE(YEAR(O18), MONTH(O18)-1,DAY(O18)))</f>
        <v>46935</v>
      </c>
      <c r="N18" s="37">
        <f>IF(O18="","",DATE(YEAR(M18),MONTH(M18),DAY(M18)))</f>
        <v>46935</v>
      </c>
      <c r="O18" s="32">
        <f>IF(L18="","",(DATE(YEAR(L18),MONTH(L18)+2,DAY(L18))))</f>
        <v>46966</v>
      </c>
      <c r="P18" s="32">
        <f>IF(O18="","",(DATE(YEAR(O18),MONTH(O18)+D18,DAY(O18))))</f>
        <v>47453</v>
      </c>
      <c r="Q18" s="32">
        <f>IF(P18="","",DATE(YEAR(P18), MONTH(P18)+1,DAY(P18)))</f>
        <v>47484</v>
      </c>
      <c r="R18" s="32">
        <f>IF(P18="","",DATE(YEAR(Q18),MONTH(Q18),DAY(Q18)))</f>
        <v>47484</v>
      </c>
      <c r="S18" s="33">
        <f>IF((AND($F18&lt;=Everett!S$4,$G18&gt;=Everett!S$4)),"P/L",IF((AND($I18&lt;=Everett!S$4,$J18&gt;=Everett!S$4)),"XO",IF((AND($K18&lt;=Everett!S$4,$L18&gt;=Everett!S$4)),"3",IF((AND($M18&lt;=Everett!S$4,$N18&gt;=Everett!S$4)),"C",IF((AND($O18&lt;=Everett!S$4,$P18&gt;=Everett!S$4)),"CO",IF((AND($Q18&lt;=Everett!S$4,$R18&gt;=Everett!S$4)),"C",0))))))</f>
        <v>0</v>
      </c>
      <c r="T18" s="33">
        <f>IF((AND($F18&lt;=Everett!T$4,$G18&gt;=Everett!T$4)),"P/L",IF((AND($I18&lt;=Everett!T$4,$J18&gt;=Everett!T$4)),"XO",IF((AND($K18&lt;=Everett!T$4,$L18&gt;=Everett!T$4)),"3",IF((AND($M18&lt;=Everett!T$4,$N18&gt;=Everett!T$4)),"C",IF((AND($O18&lt;=Everett!T$4,$P18&gt;=Everett!T$4)),"CO",IF((AND($Q18&lt;=Everett!T$4,$R18&gt;=Everett!T$4)),"C",0))))))</f>
        <v>0</v>
      </c>
      <c r="U18" s="33">
        <f>IF((AND($F18&lt;=Everett!U$4,$G18&gt;=Everett!U$4)),"P/L",IF((AND($I18&lt;=Everett!U$4,$J18&gt;=Everett!U$4)),"XO",IF((AND($K18&lt;=Everett!U$4,$L18&gt;=Everett!U$4)),"3",IF((AND($M18&lt;=Everett!U$4,$N18&gt;=Everett!U$4)),"C",IF((AND($O18&lt;=Everett!U$4,$P18&gt;=Everett!U$4)),"CO",IF((AND($Q18&lt;=Everett!U$4,$R18&gt;=Everett!U$4)),"C",0))))))</f>
        <v>0</v>
      </c>
      <c r="V18" s="33">
        <f>IF((AND($F18&lt;=Everett!V$4,$G18&gt;=Everett!V$4)),"P/L",IF((AND($I18&lt;=Everett!V$4,$J18&gt;=Everett!V$4)),"XO",IF((AND($K18&lt;=Everett!V$4,$L18&gt;=Everett!V$4)),"3",IF((AND($M18&lt;=Everett!V$4,$N18&gt;=Everett!V$4)),"C",IF((AND($O18&lt;=Everett!V$4,$P18&gt;=Everett!V$4)),"CO",IF((AND($Q18&lt;=Everett!V$4,$R18&gt;=Everett!V$4)),"C",0))))))</f>
        <v>0</v>
      </c>
      <c r="W18" s="33">
        <f>IF((AND($F18&lt;=Everett!W$4,$G18&gt;=Everett!W$4)),"P/L",IF((AND($I18&lt;=Everett!W$4,$J18&gt;=Everett!W$4)),"XO",IF((AND($K18&lt;=Everett!W$4,$L18&gt;=Everett!W$4)),"3",IF((AND($M18&lt;=Everett!W$4,$N18&gt;=Everett!W$4)),"C",IF((AND($O18&lt;=Everett!W$4,$P18&gt;=Everett!W$4)),"CO",IF((AND($Q18&lt;=Everett!W$4,$R18&gt;=Everett!W$4)),"C",0))))))</f>
        <v>0</v>
      </c>
      <c r="X18" s="33">
        <f>IF((AND($F18&lt;=Everett!X$4,$G18&gt;=Everett!X$4)),"P/L",IF((AND($I18&lt;=Everett!X$4,$J18&gt;=Everett!X$4)),"XO",IF((AND($K18&lt;=Everett!X$4,$L18&gt;=Everett!X$4)),"3",IF((AND($M18&lt;=Everett!X$4,$N18&gt;=Everett!X$4)),"C",IF((AND($O18&lt;=Everett!X$4,$P18&gt;=Everett!X$4)),"CO",IF((AND($Q18&lt;=Everett!X$4,$R18&gt;=Everett!X$4)),"C",0))))))</f>
        <v>0</v>
      </c>
      <c r="Y18" s="33">
        <f>IF((AND($F18&lt;=Everett!Y$4,$G18&gt;=Everett!Y$4)),"P/L",IF((AND($I18&lt;=Everett!Y$4,$J18&gt;=Everett!Y$4)),"XO",IF((AND($K18&lt;=Everett!Y$4,$L18&gt;=Everett!Y$4)),"3",IF((AND($M18&lt;=Everett!Y$4,$N18&gt;=Everett!Y$4)),"C",IF((AND($O18&lt;=Everett!Y$4,$P18&gt;=Everett!Y$4)),"CO",IF((AND($Q18&lt;=Everett!Y$4,$R18&gt;=Everett!Y$4)),"C",0))))))</f>
        <v>0</v>
      </c>
      <c r="Z18" s="33">
        <f>IF((AND($F18&lt;=Everett!Z$4,$G18&gt;=Everett!Z$4)),"P/L",IF((AND($I18&lt;=Everett!Z$4,$J18&gt;=Everett!Z$4)),"XO",IF((AND($K18&lt;=Everett!Z$4,$L18&gt;=Everett!Z$4)),"3",IF((AND($M18&lt;=Everett!Z$4,$N18&gt;=Everett!Z$4)),"C",IF((AND($O18&lt;=Everett!Z$4,$P18&gt;=Everett!Z$4)),"CO",IF((AND($Q18&lt;=Everett!Z$4,$R18&gt;=Everett!Z$4)),"C",0))))))</f>
        <v>0</v>
      </c>
      <c r="AA18" s="33">
        <f>IF((AND($F18&lt;=Everett!AA$4,$G18&gt;=Everett!AA$4)),"P/L",IF((AND($I18&lt;=Everett!AA$4,$J18&gt;=Everett!AA$4)),"XO",IF((AND($K18&lt;=Everett!AA$4,$L18&gt;=Everett!AA$4)),"3",IF((AND($M18&lt;=Everett!AA$4,$N18&gt;=Everett!AA$4)),"C",IF((AND($O18&lt;=Everett!AA$4,$P18&gt;=Everett!AA$4)),"CO",IF((AND($Q18&lt;=Everett!AA$4,$R18&gt;=Everett!AA$4)),"C",0))))))</f>
        <v>0</v>
      </c>
      <c r="AB18" s="33" t="str">
        <f>IF((AND($F18&lt;=Everett!AB$4,$G18&gt;=Everett!AB$4)),"P/L",IF((AND($I18&lt;=Everett!AB$4,$J18&gt;=Everett!AB$4)),"XO",IF((AND($K18&lt;=Everett!AB$4,$L18&gt;=Everett!AB$4)),"3",IF((AND($M18&lt;=Everett!AB$4,$N18&gt;=Everett!AB$4)),"C",IF((AND($O18&lt;=Everett!AB$4,$P18&gt;=Everett!AB$4)),"CO",IF((AND($Q18&lt;=Everett!AB$4,$R18&gt;=Everett!AB$4)),"C",0))))))</f>
        <v>XO</v>
      </c>
      <c r="AC18" s="33" t="str">
        <f>IF((AND($F18&lt;=Everett!AC$4,$G18&gt;=Everett!AC$4)),"P/L",IF((AND($I18&lt;=Everett!AC$4,$J18&gt;=Everett!AC$4)),"XO",IF((AND($K18&lt;=Everett!AC$4,$L18&gt;=Everett!AC$4)),"3",IF((AND($M18&lt;=Everett!AC$4,$N18&gt;=Everett!AC$4)),"C",IF((AND($O18&lt;=Everett!AC$4,$P18&gt;=Everett!AC$4)),"CO",IF((AND($Q18&lt;=Everett!AC$4,$R18&gt;=Everett!AC$4)),"C",0))))))</f>
        <v>XO</v>
      </c>
      <c r="AD18" s="33" t="str">
        <f>IF((AND($F18&lt;=Everett!AD$4,$G18&gt;=Everett!AD$4)),"P/L",IF((AND($I18&lt;=Everett!AD$4,$J18&gt;=Everett!AD$4)),"XO",IF((AND($K18&lt;=Everett!AD$4,$L18&gt;=Everett!AD$4)),"3",IF((AND($M18&lt;=Everett!AD$4,$N18&gt;=Everett!AD$4)),"C",IF((AND($O18&lt;=Everett!AD$4,$P18&gt;=Everett!AD$4)),"CO",IF((AND($Q18&lt;=Everett!AD$4,$R18&gt;=Everett!AD$4)),"C",0))))))</f>
        <v>XO</v>
      </c>
      <c r="AE18" s="33" t="str">
        <f>IF((AND($F18&lt;=Everett!AE$4,$G18&gt;=Everett!AE$4)),"P/L",IF((AND($I18&lt;=Everett!AE$4,$J18&gt;=Everett!AE$4)),"XO",IF((AND($K18&lt;=Everett!AE$4,$L18&gt;=Everett!AE$4)),"3",IF((AND($M18&lt;=Everett!AE$4,$N18&gt;=Everett!AE$4)),"C",IF((AND($O18&lt;=Everett!AE$4,$P18&gt;=Everett!AE$4)),"CO",IF((AND($Q18&lt;=Everett!AE$4,$R18&gt;=Everett!AE$4)),"C",0))))))</f>
        <v>XO</v>
      </c>
      <c r="AF18" s="33" t="str">
        <f>IF((AND($F18&lt;=Everett!AF$4,$G18&gt;=Everett!AF$4)),"P/L",IF((AND($I18&lt;=Everett!AF$4,$J18&gt;=Everett!AF$4)),"XO",IF((AND($K18&lt;=Everett!AF$4,$L18&gt;=Everett!AF$4)),"3",IF((AND($M18&lt;=Everett!AF$4,$N18&gt;=Everett!AF$4)),"C",IF((AND($O18&lt;=Everett!AF$4,$P18&gt;=Everett!AF$4)),"CO",IF((AND($Q18&lt;=Everett!AF$4,$R18&gt;=Everett!AF$4)),"C",0))))))</f>
        <v>XO</v>
      </c>
      <c r="AG18" s="33" t="str">
        <f>IF((AND($F18&lt;=Everett!AG$4,$G18&gt;=Everett!AG$4)),"P/L",IF((AND($I18&lt;=Everett!AG$4,$J18&gt;=Everett!AG$4)),"XO",IF((AND($K18&lt;=Everett!AG$4,$L18&gt;=Everett!AG$4)),"3",IF((AND($M18&lt;=Everett!AG$4,$N18&gt;=Everett!AG$4)),"C",IF((AND($O18&lt;=Everett!AG$4,$P18&gt;=Everett!AG$4)),"CO",IF((AND($Q18&lt;=Everett!AG$4,$R18&gt;=Everett!AG$4)),"C",0))))))</f>
        <v>XO</v>
      </c>
      <c r="AH18" s="33" t="str">
        <f>IF((AND($F18&lt;=Everett!AH$4,$G18&gt;=Everett!AH$4)),"P/L",IF((AND($I18&lt;=Everett!AH$4,$J18&gt;=Everett!AH$4)),"XO",IF((AND($K18&lt;=Everett!AH$4,$L18&gt;=Everett!AH$4)),"3",IF((AND($M18&lt;=Everett!AH$4,$N18&gt;=Everett!AH$4)),"C",IF((AND($O18&lt;=Everett!AH$4,$P18&gt;=Everett!AH$4)),"CO",IF((AND($Q18&lt;=Everett!AH$4,$R18&gt;=Everett!AH$4)),"C",0))))))</f>
        <v>XO</v>
      </c>
      <c r="AI18" s="33" t="str">
        <f>IF((AND($F18&lt;=Everett!AI$4,$G18&gt;=Everett!AI$4)),"P/L",IF((AND($I18&lt;=Everett!AI$4,$J18&gt;=Everett!AI$4)),"XO",IF((AND($K18&lt;=Everett!AI$4,$L18&gt;=Everett!AI$4)),"3",IF((AND($M18&lt;=Everett!AI$4,$N18&gt;=Everett!AI$4)),"C",IF((AND($O18&lt;=Everett!AI$4,$P18&gt;=Everett!AI$4)),"CO",IF((AND($Q18&lt;=Everett!AI$4,$R18&gt;=Everett!AI$4)),"C",0))))))</f>
        <v>XO</v>
      </c>
      <c r="AJ18" s="33" t="str">
        <f>IF((AND($F18&lt;=Everett!AJ$4,$G18&gt;=Everett!AJ$4)),"P/L",IF((AND($I18&lt;=Everett!AJ$4,$J18&gt;=Everett!AJ$4)),"XO",IF((AND($K18&lt;=Everett!AJ$4,$L18&gt;=Everett!AJ$4)),"3",IF((AND($M18&lt;=Everett!AJ$4,$N18&gt;=Everett!AJ$4)),"C",IF((AND($O18&lt;=Everett!AJ$4,$P18&gt;=Everett!AJ$4)),"CO",IF((AND($Q18&lt;=Everett!AJ$4,$R18&gt;=Everett!AJ$4)),"C",0))))))</f>
        <v>XO</v>
      </c>
      <c r="AK18" s="33" t="str">
        <f>IF((AND($F18&lt;=Everett!AK$4,$G18&gt;=Everett!AK$4)),"P/L",IF((AND($I18&lt;=Everett!AK$4,$J18&gt;=Everett!AK$4)),"XO",IF((AND($K18&lt;=Everett!AK$4,$L18&gt;=Everett!AK$4)),"3",IF((AND($M18&lt;=Everett!AK$4,$N18&gt;=Everett!AK$4)),"C",IF((AND($O18&lt;=Everett!AK$4,$P18&gt;=Everett!AK$4)),"CO",IF((AND($Q18&lt;=Everett!AK$4,$R18&gt;=Everett!AK$4)),"C",0))))))</f>
        <v>XO</v>
      </c>
      <c r="AL18" s="33" t="str">
        <f>IF((AND($F18&lt;=Everett!AL$4,$G18&gt;=Everett!AL$4)),"P/L",IF((AND($I18&lt;=Everett!AL$4,$J18&gt;=Everett!AL$4)),"XO",IF((AND($K18&lt;=Everett!AL$4,$L18&gt;=Everett!AL$4)),"3",IF((AND($M18&lt;=Everett!AL$4,$N18&gt;=Everett!AL$4)),"C",IF((AND($O18&lt;=Everett!AL$4,$P18&gt;=Everett!AL$4)),"CO",IF((AND($Q18&lt;=Everett!AL$4,$R18&gt;=Everett!AL$4)),"C",0))))))</f>
        <v>XO</v>
      </c>
      <c r="AM18" s="33" t="str">
        <f>IF((AND($F18&lt;=Everett!AM$4,$G18&gt;=Everett!AM$4)),"P/L",IF((AND($I18&lt;=Everett!AM$4,$J18&gt;=Everett!AM$4)),"XO",IF((AND($K18&lt;=Everett!AM$4,$L18&gt;=Everett!AM$4)),"3",IF((AND($M18&lt;=Everett!AM$4,$N18&gt;=Everett!AM$4)),"C",IF((AND($O18&lt;=Everett!AM$4,$P18&gt;=Everett!AM$4)),"CO",IF((AND($Q18&lt;=Everett!AM$4,$R18&gt;=Everett!AM$4)),"C",0))))))</f>
        <v>XO</v>
      </c>
      <c r="AN18" s="33" t="str">
        <f>IF((AND($F18&lt;=Everett!AN$4,$G18&gt;=Everett!AN$4)),"P/L",IF((AND($I18&lt;=Everett!AN$4,$J18&gt;=Everett!AN$4)),"XO",IF((AND($K18&lt;=Everett!AN$4,$L18&gt;=Everett!AN$4)),"3",IF((AND($M18&lt;=Everett!AN$4,$N18&gt;=Everett!AN$4)),"C",IF((AND($O18&lt;=Everett!AN$4,$P18&gt;=Everett!AN$4)),"CO",IF((AND($Q18&lt;=Everett!AN$4,$R18&gt;=Everett!AN$4)),"C",0))))))</f>
        <v>XO</v>
      </c>
      <c r="AO18" s="33" t="str">
        <f>IF((AND($F18&lt;=Everett!AO$4,$G18&gt;=Everett!AO$4)),"P/L",IF((AND($I18&lt;=Everett!AO$4,$J18&gt;=Everett!AO$4)),"XO",IF((AND($K18&lt;=Everett!AO$4,$L18&gt;=Everett!AO$4)),"3",IF((AND($M18&lt;=Everett!AO$4,$N18&gt;=Everett!AO$4)),"C",IF((AND($O18&lt;=Everett!AO$4,$P18&gt;=Everett!AO$4)),"CO",IF((AND($Q18&lt;=Everett!AO$4,$R18&gt;=Everett!AO$4)),"C",0))))))</f>
        <v>XO</v>
      </c>
      <c r="AP18" s="33" t="str">
        <f>IF((AND($F18&lt;=Everett!AP$4,$G18&gt;=Everett!AP$4)),"P/L",IF((AND($I18&lt;=Everett!AP$4,$J18&gt;=Everett!AP$4)),"XO",IF((AND($K18&lt;=Everett!AP$4,$L18&gt;=Everett!AP$4)),"3",IF((AND($M18&lt;=Everett!AP$4,$N18&gt;=Everett!AP$4)),"C",IF((AND($O18&lt;=Everett!AP$4,$P18&gt;=Everett!AP$4)),"CO",IF((AND($Q18&lt;=Everett!AP$4,$R18&gt;=Everett!AP$4)),"C",0))))))</f>
        <v>XO</v>
      </c>
      <c r="AQ18" s="33" t="str">
        <f>IF((AND($F18&lt;=Everett!AQ$4,$G18&gt;=Everett!AQ$4)),"P/L",IF((AND($I18&lt;=Everett!AQ$4,$J18&gt;=Everett!AQ$4)),"XO",IF((AND($K18&lt;=Everett!AQ$4,$L18&gt;=Everett!AQ$4)),"3",IF((AND($M18&lt;=Everett!AQ$4,$N18&gt;=Everett!AQ$4)),"C",IF((AND($O18&lt;=Everett!AQ$4,$P18&gt;=Everett!AQ$4)),"CO",IF((AND($Q18&lt;=Everett!AQ$4,$R18&gt;=Everett!AQ$4)),"C",0))))))</f>
        <v>XO</v>
      </c>
      <c r="AR18" s="33" t="str">
        <f>IF((AND($F18&lt;=Everett!AR$4,$G18&gt;=Everett!AR$4)),"P/L",IF((AND($I18&lt;=Everett!AR$4,$J18&gt;=Everett!AR$4)),"XO",IF((AND($K18&lt;=Everett!AR$4,$L18&gt;=Everett!AR$4)),"3",IF((AND($M18&lt;=Everett!AR$4,$N18&gt;=Everett!AR$4)),"C",IF((AND($O18&lt;=Everett!AR$4,$P18&gt;=Everett!AR$4)),"CO",IF((AND($Q18&lt;=Everett!AR$4,$R18&gt;=Everett!AR$4)),"C",0))))))</f>
        <v>XO</v>
      </c>
      <c r="AS18" s="33" t="str">
        <f>IF((AND($F18&lt;=Everett!AS$4,$G18&gt;=Everett!AS$4)),"P/L",IF((AND($I18&lt;=Everett!AS$4,$J18&gt;=Everett!AS$4)),"XO",IF((AND($K18&lt;=Everett!AS$4,$L18&gt;=Everett!AS$4)),"3",IF((AND($M18&lt;=Everett!AS$4,$N18&gt;=Everett!AS$4)),"C",IF((AND($O18&lt;=Everett!AS$4,$P18&gt;=Everett!AS$4)),"CO",IF((AND($Q18&lt;=Everett!AS$4,$R18&gt;=Everett!AS$4)),"C",0))))))</f>
        <v>XO</v>
      </c>
      <c r="AT18" s="33" t="str">
        <f>IF((AND($F18&lt;=Everett!AT$4,$G18&gt;=Everett!AT$4)),"P/L",IF((AND($I18&lt;=Everett!AT$4,$J18&gt;=Everett!AT$4)),"XO",IF((AND($K18&lt;=Everett!AT$4,$L18&gt;=Everett!AT$4)),"3",IF((AND($M18&lt;=Everett!AT$4,$N18&gt;=Everett!AT$4)),"C",IF((AND($O18&lt;=Everett!AT$4,$P18&gt;=Everett!AT$4)),"CO",IF((AND($Q18&lt;=Everett!AT$4,$R18&gt;=Everett!AT$4)),"C",0))))))</f>
        <v>3</v>
      </c>
      <c r="AU18" s="33" t="str">
        <f>IF((AND($F18&lt;=Everett!AU$4,$G18&gt;=Everett!AU$4)),"P/L",IF((AND($I18&lt;=Everett!AU$4,$J18&gt;=Everett!AU$4)),"XO",IF((AND($K18&lt;=Everett!AU$4,$L18&gt;=Everett!AU$4)),"3",IF((AND($M18&lt;=Everett!AU$4,$N18&gt;=Everett!AU$4)),"C",IF((AND($O18&lt;=Everett!AU$4,$P18&gt;=Everett!AU$4)),"CO",IF((AND($Q18&lt;=Everett!AU$4,$R18&gt;=Everett!AU$4)),"C",0))))))</f>
        <v>3</v>
      </c>
      <c r="AV18" s="33" t="str">
        <f>IF((AND($F18&lt;=Everett!AV$4,$G18&gt;=Everett!AV$4)),"P/L",IF((AND($I18&lt;=Everett!AV$4,$J18&gt;=Everett!AV$4)),"XO",IF((AND($K18&lt;=Everett!AV$4,$L18&gt;=Everett!AV$4)),"3",IF((AND($M18&lt;=Everett!AV$4,$N18&gt;=Everett!AV$4)),"C",IF((AND($O18&lt;=Everett!AV$4,$P18&gt;=Everett!AV$4)),"CO",IF((AND($Q18&lt;=Everett!AV$4,$R18&gt;=Everett!AV$4)),"C",0))))))</f>
        <v>C</v>
      </c>
      <c r="AW18" s="33" t="str">
        <f>IF((AND($F18&lt;=Everett!AW$4,$G18&gt;=Everett!AW$4)),"P/L",IF((AND($I18&lt;=Everett!AW$4,$J18&gt;=Everett!AW$4)),"XO",IF((AND($K18&lt;=Everett!AW$4,$L18&gt;=Everett!AW$4)),"3",IF((AND($M18&lt;=Everett!AW$4,$N18&gt;=Everett!AW$4)),"C",IF((AND($O18&lt;=Everett!AW$4,$P18&gt;=Everett!AW$4)),"CO",IF((AND($Q18&lt;=Everett!AW$4,$R18&gt;=Everett!AW$4)),"C",0))))))</f>
        <v>CO</v>
      </c>
      <c r="AX18" s="33" t="str">
        <f>IF((AND($F18&lt;=Everett!AX$4,$G18&gt;=Everett!AX$4)),"P/L",IF((AND($I18&lt;=Everett!AX$4,$J18&gt;=Everett!AX$4)),"XO",IF((AND($K18&lt;=Everett!AX$4,$L18&gt;=Everett!AX$4)),"3",IF((AND($M18&lt;=Everett!AX$4,$N18&gt;=Everett!AX$4)),"C",IF((AND($O18&lt;=Everett!AX$4,$P18&gt;=Everett!AX$4)),"CO",IF((AND($Q18&lt;=Everett!AX$4,$R18&gt;=Everett!AX$4)),"C",0))))))</f>
        <v>CO</v>
      </c>
      <c r="AY18" s="33" t="str">
        <f>IF((AND($F18&lt;=Everett!AY$4,$G18&gt;=Everett!AY$4)),"P/L",IF((AND($I18&lt;=Everett!AY$4,$J18&gt;=Everett!AY$4)),"XO",IF((AND($K18&lt;=Everett!AY$4,$L18&gt;=Everett!AY$4)),"3",IF((AND($M18&lt;=Everett!AY$4,$N18&gt;=Everett!AY$4)),"C",IF((AND($O18&lt;=Everett!AY$4,$P18&gt;=Everett!AY$4)),"CO",IF((AND($Q18&lt;=Everett!AY$4,$R18&gt;=Everett!AY$4)),"C",0))))))</f>
        <v>CO</v>
      </c>
      <c r="AZ18" s="33" t="str">
        <f>IF((AND($F18&lt;=Everett!AZ$4,$G18&gt;=Everett!AZ$4)),"P/L",IF((AND($I18&lt;=Everett!AZ$4,$J18&gt;=Everett!AZ$4)),"XO",IF((AND($K18&lt;=Everett!AZ$4,$L18&gt;=Everett!AZ$4)),"3",IF((AND($M18&lt;=Everett!AZ$4,$N18&gt;=Everett!AZ$4)),"C",IF((AND($O18&lt;=Everett!AZ$4,$P18&gt;=Everett!AZ$4)),"CO",IF((AND($Q18&lt;=Everett!AZ$4,$R18&gt;=Everett!AZ$4)),"C",0))))))</f>
        <v>CO</v>
      </c>
      <c r="BA18" s="33" t="str">
        <f>IF((AND($F18&lt;=Everett!BA$4,$G18&gt;=Everett!BA$4)),"P/L",IF((AND($I18&lt;=Everett!BA$4,$J18&gt;=Everett!BA$4)),"XO",IF((AND($K18&lt;=Everett!BA$4,$L18&gt;=Everett!BA$4)),"3",IF((AND($M18&lt;=Everett!BA$4,$N18&gt;=Everett!BA$4)),"C",IF((AND($O18&lt;=Everett!BA$4,$P18&gt;=Everett!BA$4)),"CO",IF((AND($Q18&lt;=Everett!BA$4,$R18&gt;=Everett!BA$4)),"C",0))))))</f>
        <v>CO</v>
      </c>
      <c r="BB18" s="33" t="str">
        <f>IF((AND($F18&lt;=Everett!BB$4,$G18&gt;=Everett!BB$4)),"P/L",IF((AND($I18&lt;=Everett!BB$4,$J18&gt;=Everett!BB$4)),"XO",IF((AND($K18&lt;=Everett!BB$4,$L18&gt;=Everett!BB$4)),"3",IF((AND($M18&lt;=Everett!BB$4,$N18&gt;=Everett!BB$4)),"C",IF((AND($O18&lt;=Everett!BB$4,$P18&gt;=Everett!BB$4)),"CO",IF((AND($Q18&lt;=Everett!BB$4,$R18&gt;=Everett!BB$4)),"C",0))))))</f>
        <v>CO</v>
      </c>
      <c r="BC18" s="33" t="str">
        <f>IF((AND($F18&lt;=Everett!BC$4,$G18&gt;=Everett!BC$4)),"P/L",IF((AND($I18&lt;=Everett!BC$4,$J18&gt;=Everett!BC$4)),"XO",IF((AND($K18&lt;=Everett!BC$4,$L18&gt;=Everett!BC$4)),"3",IF((AND($M18&lt;=Everett!BC$4,$N18&gt;=Everett!BC$4)),"C",IF((AND($O18&lt;=Everett!BC$4,$P18&gt;=Everett!BC$4)),"CO",IF((AND($Q18&lt;=Everett!BC$4,$R18&gt;=Everett!BC$4)),"C",0))))))</f>
        <v>CO</v>
      </c>
      <c r="BD18" s="33" t="str">
        <f>IF((AND($F18&lt;=Everett!BD$4,$G18&gt;=Everett!BD$4)),"P/L",IF((AND($I18&lt;=Everett!BD$4,$J18&gt;=Everett!BD$4)),"XO",IF((AND($K18&lt;=Everett!BD$4,$L18&gt;=Everett!BD$4)),"3",IF((AND($M18&lt;=Everett!BD$4,$N18&gt;=Everett!BD$4)),"C",IF((AND($O18&lt;=Everett!BD$4,$P18&gt;=Everett!BD$4)),"CO",IF((AND($Q18&lt;=Everett!BD$4,$R18&gt;=Everett!BD$4)),"C",0))))))</f>
        <v>CO</v>
      </c>
      <c r="BE18" s="33" t="str">
        <f>IF((AND($F18&lt;=Everett!BE$4,$G18&gt;=Everett!BE$4)),"P/L",IF((AND($I18&lt;=Everett!BE$4,$J18&gt;=Everett!BE$4)),"XO",IF((AND($K18&lt;=Everett!BE$4,$L18&gt;=Everett!BE$4)),"3",IF((AND($M18&lt;=Everett!BE$4,$N18&gt;=Everett!BE$4)),"C",IF((AND($O18&lt;=Everett!BE$4,$P18&gt;=Everett!BE$4)),"CO",IF((AND($Q18&lt;=Everett!BE$4,$R18&gt;=Everett!BE$4)),"C",0))))))</f>
        <v>CO</v>
      </c>
      <c r="BF18" s="33" t="str">
        <f>IF((AND($F18&lt;=Everett!BF$4,$G18&gt;=Everett!BF$4)),"P/L",IF((AND($I18&lt;=Everett!BF$4,$J18&gt;=Everett!BF$4)),"XO",IF((AND($K18&lt;=Everett!BF$4,$L18&gt;=Everett!BF$4)),"3",IF((AND($M18&lt;=Everett!BF$4,$N18&gt;=Everett!BF$4)),"C",IF((AND($O18&lt;=Everett!BF$4,$P18&gt;=Everett!BF$4)),"CO",IF((AND($Q18&lt;=Everett!BF$4,$R18&gt;=Everett!BF$4)),"C",0))))))</f>
        <v>CO</v>
      </c>
      <c r="BG18" s="33" t="str">
        <f>IF((AND($F18&lt;=Everett!BG$4,$G18&gt;=Everett!BG$4)),"P/L",IF((AND($I18&lt;=Everett!BG$4,$J18&gt;=Everett!BG$4)),"XO",IF((AND($K18&lt;=Everett!BG$4,$L18&gt;=Everett!BG$4)),"3",IF((AND($M18&lt;=Everett!BG$4,$N18&gt;=Everett!BG$4)),"C",IF((AND($O18&lt;=Everett!BG$4,$P18&gt;=Everett!BG$4)),"CO",IF((AND($Q18&lt;=Everett!BG$4,$R18&gt;=Everett!BG$4)),"C",0))))))</f>
        <v>CO</v>
      </c>
      <c r="BH18" s="33" t="str">
        <f>IF((AND($F18&lt;=Everett!BH$4,$G18&gt;=Everett!BH$4)),"P/L",IF((AND($I18&lt;=Everett!BH$4,$J18&gt;=Everett!BH$4)),"XO",IF((AND($K18&lt;=Everett!BH$4,$L18&gt;=Everett!BH$4)),"3",IF((AND($M18&lt;=Everett!BH$4,$N18&gt;=Everett!BH$4)),"C",IF((AND($O18&lt;=Everett!BH$4,$P18&gt;=Everett!BH$4)),"CO",IF((AND($Q18&lt;=Everett!BH$4,$R18&gt;=Everett!BH$4)),"C",0))))))</f>
        <v>CO</v>
      </c>
      <c r="BI18" s="33" t="str">
        <f>IF((AND($F18&lt;=Everett!BI$4,$G18&gt;=Everett!BI$4)),"P/L",IF((AND($I18&lt;=Everett!BI$4,$J18&gt;=Everett!BI$4)),"XO",IF((AND($K18&lt;=Everett!BI$4,$L18&gt;=Everett!BI$4)),"3",IF((AND($M18&lt;=Everett!BI$4,$N18&gt;=Everett!BI$4)),"C",IF((AND($O18&lt;=Everett!BI$4,$P18&gt;=Everett!BI$4)),"CO",IF((AND($Q18&lt;=Everett!BI$4,$R18&gt;=Everett!BI$4)),"C",0))))))</f>
        <v>CO</v>
      </c>
      <c r="BJ18" s="33" t="str">
        <f>IF((AND($F18&lt;=Everett!BJ$4,$G18&gt;=Everett!BJ$4)),"P/L",IF((AND($I18&lt;=Everett!BJ$4,$J18&gt;=Everett!BJ$4)),"XO",IF((AND($K18&lt;=Everett!BJ$4,$L18&gt;=Everett!BJ$4)),"3",IF((AND($M18&lt;=Everett!BJ$4,$N18&gt;=Everett!BJ$4)),"C",IF((AND($O18&lt;=Everett!BJ$4,$P18&gt;=Everett!BJ$4)),"CO",IF((AND($Q18&lt;=Everett!BJ$4,$R18&gt;=Everett!BJ$4)),"C",0))))))</f>
        <v>CO</v>
      </c>
      <c r="BK18" s="33" t="str">
        <f>IF((AND($F18&lt;=Everett!BK$4,$G18&gt;=Everett!BK$4)),"P/L",IF((AND($I18&lt;=Everett!BK$4,$J18&gt;=Everett!BK$4)),"XO",IF((AND($K18&lt;=Everett!BK$4,$L18&gt;=Everett!BK$4)),"3",IF((AND($M18&lt;=Everett!BK$4,$N18&gt;=Everett!BK$4)),"C",IF((AND($O18&lt;=Everett!BK$4,$P18&gt;=Everett!BK$4)),"CO",IF((AND($Q18&lt;=Everett!BK$4,$R18&gt;=Everett!BK$4)),"C",0))))))</f>
        <v>CO</v>
      </c>
      <c r="BL18" s="33" t="str">
        <f>IF((AND($F18&lt;=Everett!BL$4,$G18&gt;=Everett!BL$4)),"P/L",IF((AND($I18&lt;=Everett!BL$4,$J18&gt;=Everett!BL$4)),"XO",IF((AND($K18&lt;=Everett!BL$4,$L18&gt;=Everett!BL$4)),"3",IF((AND($M18&lt;=Everett!BL$4,$N18&gt;=Everett!BL$4)),"C",IF((AND($O18&lt;=Everett!BL$4,$P18&gt;=Everett!BL$4)),"CO",IF((AND($Q18&lt;=Everett!BL$4,$R18&gt;=Everett!BL$4)),"C",0))))))</f>
        <v>CO</v>
      </c>
      <c r="BM18" s="33" t="str">
        <f>IF((AND($F18&lt;=Everett!BM$4,$G18&gt;=Everett!BM$4)),"P/L",IF((AND($I18&lt;=Everett!BM$4,$J18&gt;=Everett!BM$4)),"XO",IF((AND($K18&lt;=Everett!BM$4,$L18&gt;=Everett!BM$4)),"3",IF((AND($M18&lt;=Everett!BM$4,$N18&gt;=Everett!BM$4)),"C",IF((AND($O18&lt;=Everett!BM$4,$P18&gt;=Everett!BM$4)),"CO",IF((AND($Q18&lt;=Everett!BM$4,$R18&gt;=Everett!BM$4)),"C",0))))))</f>
        <v>CO</v>
      </c>
      <c r="BN18" s="33" t="str">
        <f>IF((AND($F18&lt;=Everett!BN$4,$G18&gt;=Everett!BN$4)),"P/L",IF((AND($I18&lt;=Everett!BN$4,$J18&gt;=Everett!BN$4)),"XO",IF((AND($K18&lt;=Everett!BN$4,$L18&gt;=Everett!BN$4)),"3",IF((AND($M18&lt;=Everett!BN$4,$N18&gt;=Everett!BN$4)),"C",IF((AND($O18&lt;=Everett!BN$4,$P18&gt;=Everett!BN$4)),"CO",IF((AND($Q18&lt;=Everett!BN$4,$R18&gt;=Everett!BN$4)),"C",0))))))</f>
        <v>C</v>
      </c>
      <c r="BO18" s="33">
        <f>IF((AND($F18&lt;=Everett!BO$4,$G18&gt;=Everett!BO$4)),"P/L",IF((AND($I18&lt;=Everett!BO$4,$J18&gt;=Everett!BO$4)),"XO",IF((AND($K18&lt;=Everett!BO$4,$L18&gt;=Everett!BO$4)),"3",IF((AND($M18&lt;=Everett!BO$4,$N18&gt;=Everett!BO$4)),"C",IF((AND($O18&lt;=Everett!BO$4,$P18&gt;=Everett!BO$4)),"CO",IF((AND($Q18&lt;=Everett!BO$4,$R18&gt;=Everett!BO$4)),"C",0))))))</f>
        <v>0</v>
      </c>
      <c r="BP18" s="33">
        <f>IF((AND($F18&lt;=Everett!BP$4,$G18&gt;=Everett!BP$4)),"P/L",IF((AND($I18&lt;=Everett!BP$4,$J18&gt;=Everett!BP$4)),"XO",IF((AND($K18&lt;=Everett!BP$4,$L18&gt;=Everett!BP$4)),"3",IF((AND($M18&lt;=Everett!BP$4,$N18&gt;=Everett!BP$4)),"C",IF((AND($O18&lt;=Everett!BP$4,$P18&gt;=Everett!BP$4)),"CO",IF((AND($Q18&lt;=Everett!BP$4,$R18&gt;=Everett!BP$4)),"C",0))))))</f>
        <v>0</v>
      </c>
      <c r="BQ18" s="33">
        <f>IF((AND($F18&lt;=Everett!BQ$4,$G18&gt;=Everett!BQ$4)),"P/L",IF((AND($I18&lt;=Everett!BQ$4,$J18&gt;=Everett!BQ$4)),"XO",IF((AND($K18&lt;=Everett!BQ$4,$L18&gt;=Everett!BQ$4)),"3",IF((AND($M18&lt;=Everett!BQ$4,$N18&gt;=Everett!BQ$4)),"C",IF((AND($O18&lt;=Everett!BQ$4,$P18&gt;=Everett!BQ$4)),"CO",IF((AND($Q18&lt;=Everett!BQ$4,$R18&gt;=Everett!BQ$4)),"C",0))))))</f>
        <v>0</v>
      </c>
      <c r="BR18" s="33">
        <f>IF((AND($F18&lt;=Everett!BR$4,$G18&gt;=Everett!BR$4)),"P/L",IF((AND($I18&lt;=Everett!BR$4,$J18&gt;=Everett!BR$4)),"XO",IF((AND($K18&lt;=Everett!BR$4,$L18&gt;=Everett!BR$4)),"3",IF((AND($M18&lt;=Everett!BR$4,$N18&gt;=Everett!BR$4)),"C",IF((AND($O18&lt;=Everett!BR$4,$P18&gt;=Everett!BR$4)),"CO",IF((AND($Q18&lt;=Everett!BR$4,$R18&gt;=Everett!BR$4)),"C",0))))))</f>
        <v>0</v>
      </c>
      <c r="BS18" s="33">
        <f>IF((AND($F18&lt;=Everett!BS$4,$G18&gt;=Everett!BS$4)),"P/L",IF((AND($I18&lt;=Everett!BS$4,$J18&gt;=Everett!BS$4)),"XO",IF((AND($K18&lt;=Everett!BS$4,$L18&gt;=Everett!BS$4)),"3",IF((AND($M18&lt;=Everett!BS$4,$N18&gt;=Everett!BS$4)),"C",IF((AND($O18&lt;=Everett!BS$4,$P18&gt;=Everett!BS$4)),"CO",IF((AND($Q18&lt;=Everett!BS$4,$R18&gt;=Everett!BS$4)),"C",0))))))</f>
        <v>0</v>
      </c>
      <c r="BT18" s="33">
        <f>IF((AND($F18&lt;=Everett!BT$4,$G18&gt;=Everett!BT$4)),"P/L",IF((AND($I18&lt;=Everett!BT$4,$J18&gt;=Everett!BT$4)),"XO",IF((AND($K18&lt;=Everett!BT$4,$L18&gt;=Everett!BT$4)),"3",IF((AND($M18&lt;=Everett!BT$4,$N18&gt;=Everett!BT$4)),"C",IF((AND($O18&lt;=Everett!BT$4,$P18&gt;=Everett!BT$4)),"CO",IF((AND($Q18&lt;=Everett!BT$4,$R18&gt;=Everett!BT$4)),"C",0))))))</f>
        <v>0</v>
      </c>
      <c r="BU18" s="33">
        <f>IF((AND($F18&lt;=Everett!BU$4,$G18&gt;=Everett!BU$4)),"P/L",IF((AND($I18&lt;=Everett!BU$4,$J18&gt;=Everett!BU$4)),"XO",IF((AND($K18&lt;=Everett!BU$4,$L18&gt;=Everett!BU$4)),"3",IF((AND($M18&lt;=Everett!BU$4,$N18&gt;=Everett!BU$4)),"C",IF((AND($O18&lt;=Everett!BU$4,$P18&gt;=Everett!BU$4)),"CO",IF((AND($Q18&lt;=Everett!BU$4,$R18&gt;=Everett!BU$4)),"C",0))))))</f>
        <v>0</v>
      </c>
      <c r="BV18" s="33">
        <f>IF((AND($F18&lt;=Everett!BV$4,$G18&gt;=Everett!BV$4)),"P/L",IF((AND($I18&lt;=Everett!BV$4,$J18&gt;=Everett!BV$4)),"XO",IF((AND($K18&lt;=Everett!BV$4,$L18&gt;=Everett!BV$4)),"3",IF((AND($M18&lt;=Everett!BV$4,$N18&gt;=Everett!BV$4)),"C",IF((AND($O18&lt;=Everett!BV$4,$P18&gt;=Everett!BV$4)),"CO",IF((AND($Q18&lt;=Everett!BV$4,$R18&gt;=Everett!BV$4)),"C",0))))))</f>
        <v>0</v>
      </c>
      <c r="BW18" s="33">
        <f>IF((AND($F18&lt;=Everett!BW$4,$G18&gt;=Everett!BW$4)),"P/L",IF((AND($I18&lt;=Everett!BW$4,$J18&gt;=Everett!BW$4)),"XO",IF((AND($K18&lt;=Everett!BW$4,$L18&gt;=Everett!BW$4)),"3",IF((AND($M18&lt;=Everett!BW$4,$N18&gt;=Everett!BW$4)),"C",IF((AND($O18&lt;=Everett!BW$4,$P18&gt;=Everett!BW$4)),"CO",IF((AND($Q18&lt;=Everett!BW$4,$R18&gt;=Everett!BW$4)),"C",0))))))</f>
        <v>0</v>
      </c>
      <c r="BX18" s="33">
        <f>IF((AND($F18&lt;=Everett!BX$4,$G18&gt;=Everett!BX$4)),"P/L",IF((AND($I18&lt;=Everett!BX$4,$J18&gt;=Everett!BX$4)),"XO",IF((AND($K18&lt;=Everett!BX$4,$L18&gt;=Everett!BX$4)),"3",IF((AND($M18&lt;=Everett!BX$4,$N18&gt;=Everett!BX$4)),"C",IF((AND($O18&lt;=Everett!BX$4,$P18&gt;=Everett!BX$4)),"CO",IF((AND($Q18&lt;=Everett!BX$4,$R18&gt;=Everett!BX$4)),"C",0))))))</f>
        <v>0</v>
      </c>
      <c r="BY18" s="33">
        <f>IF((AND($F18&lt;=Everett!BY$4,$G18&gt;=Everett!BY$4)),"P/L",IF((AND($I18&lt;=Everett!BY$4,$J18&gt;=Everett!BY$4)),"XO",IF((AND($K18&lt;=Everett!BY$4,$L18&gt;=Everett!BY$4)),"3",IF((AND($M18&lt;=Everett!BY$4,$N18&gt;=Everett!BY$4)),"C",IF((AND($O18&lt;=Everett!BY$4,$P18&gt;=Everett!BY$4)),"CO",IF((AND($Q18&lt;=Everett!BY$4,$R18&gt;=Everett!BY$4)),"C",0))))))</f>
        <v>0</v>
      </c>
      <c r="BZ18" s="33">
        <f>IF((AND($F18&lt;=Everett!BZ$4,$G18&gt;=Everett!BZ$4)),"P/L",IF((AND($I18&lt;=Everett!BZ$4,$J18&gt;=Everett!BZ$4)),"XO",IF((AND($K18&lt;=Everett!BZ$4,$L18&gt;=Everett!BZ$4)),"3",IF((AND($M18&lt;=Everett!BZ$4,$N18&gt;=Everett!BZ$4)),"C",IF((AND($O18&lt;=Everett!BZ$4,$P18&gt;=Everett!BZ$4)),"CO",IF((AND($Q18&lt;=Everett!BZ$4,$R18&gt;=Everett!BZ$4)),"C",0))))))</f>
        <v>0</v>
      </c>
      <c r="CA18" s="33">
        <f>IF((AND($F18&lt;=Everett!CA$4,$G18&gt;=Everett!CA$4)),"P/L",IF((AND($I18&lt;=Everett!CA$4,$J18&gt;=Everett!CA$4)),"XO",IF((AND($K18&lt;=Everett!CA$4,$L18&gt;=Everett!CA$4)),"3",IF((AND($M18&lt;=Everett!CA$4,$N18&gt;=Everett!CA$4)),"C",IF((AND($O18&lt;=Everett!CA$4,$P18&gt;=Everett!CA$4)),"CO",IF((AND($Q18&lt;=Everett!CA$4,$R18&gt;=Everett!CA$4)),"C",0))))))</f>
        <v>0</v>
      </c>
      <c r="CB18" s="33">
        <f>IF((AND($F18&lt;=Everett!CB$4,$G18&gt;=Everett!CB$4)),"P/L",IF((AND($I18&lt;=Everett!CB$4,$J18&gt;=Everett!CB$4)),"XO",IF((AND($K18&lt;=Everett!CB$4,$L18&gt;=Everett!CB$4)),"3",IF((AND($M18&lt;=Everett!CB$4,$N18&gt;=Everett!CB$4)),"C",IF((AND($O18&lt;=Everett!CB$4,$P18&gt;=Everett!CB$4)),"CO",IF((AND($Q18&lt;=Everett!CB$4,$R18&gt;=Everett!CB$4)),"C",0))))))</f>
        <v>0</v>
      </c>
      <c r="CC18" s="33">
        <f>IF((AND($F18&lt;=Everett!CC$4,$G18&gt;=Everett!CC$4)),"P/L",IF((AND($I18&lt;=Everett!CC$4,$J18&gt;=Everett!CC$4)),"XO",IF((AND($K18&lt;=Everett!CC$4,$L18&gt;=Everett!CC$4)),"3",IF((AND($M18&lt;=Everett!CC$4,$N18&gt;=Everett!CC$4)),"C",IF((AND($O18&lt;=Everett!CC$4,$P18&gt;=Everett!CC$4)),"CO",IF((AND($Q18&lt;=Everett!CC$4,$R18&gt;=Everett!CC$4)),"C",0))))))</f>
        <v>0</v>
      </c>
      <c r="CD18" s="33">
        <f>IF((AND($F18&lt;=Everett!CD$4,$G18&gt;=Everett!CD$4)),"P/L",IF((AND($I18&lt;=Everett!CD$4,$J18&gt;=Everett!CD$4)),"XO",IF((AND($K18&lt;=Everett!CD$4,$L18&gt;=Everett!CD$4)),"3",IF((AND($M18&lt;=Everett!CD$4,$N18&gt;=Everett!CD$4)),"C",IF((AND($O18&lt;=Everett!CD$4,$P18&gt;=Everett!CD$4)),"CO",IF((AND($Q18&lt;=Everett!CD$4,$R18&gt;=Everett!CD$4)),"C",0))))))</f>
        <v>0</v>
      </c>
      <c r="CE18" s="33">
        <f>IF((AND($F18&lt;=Everett!CE$4,$G18&gt;=Everett!CE$4)),"P/L",IF((AND($I18&lt;=Everett!CE$4,$J18&gt;=Everett!CE$4)),"XO",IF((AND($K18&lt;=Everett!CE$4,$L18&gt;=Everett!CE$4)),"3",IF((AND($M18&lt;=Everett!CE$4,$N18&gt;=Everett!CE$4)),"C",IF((AND($O18&lt;=Everett!CE$4,$P18&gt;=Everett!CE$4)),"CO",IF((AND($Q18&lt;=Everett!CE$4,$R18&gt;=Everett!CE$4)),"C",0))))))</f>
        <v>0</v>
      </c>
      <c r="CF18" s="33">
        <f>IF((AND($F18&lt;=Everett!CF$4,$G18&gt;=Everett!CF$4)),"P/L",IF((AND($I18&lt;=Everett!CF$4,$J18&gt;=Everett!CF$4)),"XO",IF((AND($K18&lt;=Everett!CF$4,$L18&gt;=Everett!CF$4)),"3",IF((AND($M18&lt;=Everett!CF$4,$N18&gt;=Everett!CF$4)),"C",IF((AND($O18&lt;=Everett!CF$4,$P18&gt;=Everett!CF$4)),"CO",IF((AND($Q18&lt;=Everett!CF$4,$R18&gt;=Everett!CF$4)),"C",0))))))</f>
        <v>0</v>
      </c>
      <c r="CG18" s="33">
        <f>IF((AND($F18&lt;=Everett!CG$4,$G18&gt;=Everett!CG$4)),"P/L",IF((AND($I18&lt;=Everett!CG$4,$J18&gt;=Everett!CG$4)),"XO",IF((AND($K18&lt;=Everett!CG$4,$L18&gt;=Everett!CG$4)),"3",IF((AND($M18&lt;=Everett!CG$4,$N18&gt;=Everett!CG$4)),"C",IF((AND($O18&lt;=Everett!CG$4,$P18&gt;=Everett!CG$4)),"CO",IF((AND($Q18&lt;=Everett!CG$4,$R18&gt;=Everett!CG$4)),"C",0))))))</f>
        <v>0</v>
      </c>
      <c r="CH18" s="33">
        <f>IF((AND($F18&lt;=Everett!CH$4,$G18&gt;=Everett!CH$4)),"P/L",IF((AND($I18&lt;=Everett!CH$4,$J18&gt;=Everett!CH$4)),"XO",IF((AND($K18&lt;=Everett!CH$4,$L18&gt;=Everett!CH$4)),"3",IF((AND($M18&lt;=Everett!CH$4,$N18&gt;=Everett!CH$4)),"C",IF((AND($O18&lt;=Everett!CH$4,$P18&gt;=Everett!CH$4)),"CO",IF((AND($Q18&lt;=Everett!CH$4,$R18&gt;=Everett!CH$4)),"C",0))))))</f>
        <v>0</v>
      </c>
      <c r="CI18" s="33">
        <f>IF((AND($F18&lt;=Everett!CI$4,$G18&gt;=Everett!CI$4)),"P/L",IF((AND($I18&lt;=Everett!CI$4,$J18&gt;=Everett!CI$4)),"XO",IF((AND($K18&lt;=Everett!CI$4,$L18&gt;=Everett!CI$4)),"3",IF((AND($M18&lt;=Everett!CI$4,$N18&gt;=Everett!CI$4)),"C",IF((AND($O18&lt;=Everett!CI$4,$P18&gt;=Everett!CI$4)),"CO",IF((AND($Q18&lt;=Everett!CI$4,$R18&gt;=Everett!CI$4)),"C",0))))))</f>
        <v>0</v>
      </c>
      <c r="CJ18" s="33">
        <f>IF((AND($F18&lt;=Everett!CJ$4,$G18&gt;=Everett!CJ$4)),"P/L",IF((AND($I18&lt;=Everett!CJ$4,$J18&gt;=Everett!CJ$4)),"XO",IF((AND($K18&lt;=Everett!CJ$4,$L18&gt;=Everett!CJ$4)),"3",IF((AND($M18&lt;=Everett!CJ$4,$N18&gt;=Everett!CJ$4)),"C",IF((AND($O18&lt;=Everett!CJ$4,$P18&gt;=Everett!CJ$4)),"CO",IF((AND($Q18&lt;=Everett!CJ$4,$R18&gt;=Everett!CJ$4)),"C",0))))))</f>
        <v>0</v>
      </c>
      <c r="CK18" s="33">
        <f>IF((AND($F18&lt;=Everett!CK$4,$G18&gt;=Everett!CK$4)),"P/L",IF((AND($I18&lt;=Everett!CK$4,$J18&gt;=Everett!CK$4)),"XO",IF((AND($K18&lt;=Everett!CK$4,$L18&gt;=Everett!CK$4)),"3",IF((AND($M18&lt;=Everett!CK$4,$N18&gt;=Everett!CK$4)),"C",IF((AND($O18&lt;=Everett!CK$4,$P18&gt;=Everett!CK$4)),"CO",IF((AND($Q18&lt;=Everett!CK$4,$R18&gt;=Everett!CK$4)),"C",0))))))</f>
        <v>0</v>
      </c>
      <c r="CL18" s="33">
        <f>IF((AND($F18&lt;=Everett!CL$4,$G18&gt;=Everett!CL$4)),"P/L",IF((AND($I18&lt;=Everett!CL$4,$J18&gt;=Everett!CL$4)),"XO",IF((AND($K18&lt;=Everett!CL$4,$L18&gt;=Everett!CL$4)),"3",IF((AND($M18&lt;=Everett!CL$4,$N18&gt;=Everett!CL$4)),"C",IF((AND($O18&lt;=Everett!CL$4,$P18&gt;=Everett!CL$4)),"CO",IF((AND($Q18&lt;=Everett!CL$4,$R18&gt;=Everett!CL$4)),"C",0))))))</f>
        <v>0</v>
      </c>
      <c r="CM18" s="33">
        <f>IF((AND($F18&lt;=Everett!CM$4,$G18&gt;=Everett!CM$4)),"P/L",IF((AND($I18&lt;=Everett!CM$4,$J18&gt;=Everett!CM$4)),"XO",IF((AND($K18&lt;=Everett!CM$4,$L18&gt;=Everett!CM$4)),"3",IF((AND($M18&lt;=Everett!CM$4,$N18&gt;=Everett!CM$4)),"C",IF((AND($O18&lt;=Everett!CM$4,$P18&gt;=Everett!CM$4)),"CO",IF((AND($Q18&lt;=Everett!CM$4,$R18&gt;=Everett!CM$4)),"C",0))))))</f>
        <v>0</v>
      </c>
    </row>
    <row r="19" spans="1:91" s="2" customFormat="1" x14ac:dyDescent="0.25">
      <c r="A19" s="40" t="s">
        <v>29</v>
      </c>
      <c r="B19" s="55"/>
      <c r="C19" s="31">
        <v>17</v>
      </c>
      <c r="D19" s="31">
        <v>16</v>
      </c>
      <c r="E19" s="31">
        <v>1</v>
      </c>
      <c r="F19" s="39"/>
      <c r="G19" s="39"/>
      <c r="H19" s="33"/>
      <c r="I19" s="37">
        <v>46874</v>
      </c>
      <c r="J19" s="37">
        <f>IF(I19="",0,DATE(YEAR(I19),MONTH(I19)+C19,DAY(I19)))</f>
        <v>47392</v>
      </c>
      <c r="K19" s="32">
        <f>IF(J19="","",(DATE(YEAR(J19),MONTH(J19)+1,DAY(J19))))</f>
        <v>47423</v>
      </c>
      <c r="L19" s="32">
        <f>IF(K19="","",(DATE(YEAR(K19),MONTH(K19)+E19,DAY(K19))))</f>
        <v>47453</v>
      </c>
      <c r="M19" s="37">
        <f>IF(O19="","",DATE(YEAR(O19), MONTH(O19)-1,DAY(O19)))</f>
        <v>47484</v>
      </c>
      <c r="N19" s="37">
        <f>IF(O19="","",DATE(YEAR(M19),MONTH(M19),DAY(M19)))</f>
        <v>47484</v>
      </c>
      <c r="O19" s="32">
        <f>IF(L19="","",(DATE(YEAR(L19),MONTH(L19)+2,DAY(L19))))</f>
        <v>47515</v>
      </c>
      <c r="P19" s="32">
        <f>IF(O19="","",(DATE(YEAR(O19),MONTH(O19)+D19,DAY(O19))))</f>
        <v>48000</v>
      </c>
      <c r="Q19" s="32">
        <f>IF(P19="","",DATE(YEAR(P19), MONTH(P19)+1,DAY(P19)))</f>
        <v>48030</v>
      </c>
      <c r="R19" s="32">
        <f>IF(P19="","",DATE(YEAR(Q19),MONTH(Q19),DAY(Q19)))</f>
        <v>48030</v>
      </c>
      <c r="S19" s="33">
        <f>IF((AND($F19&lt;=Everett!S$4,$G19&gt;=Everett!S$4)),"P/L",IF((AND($I19&lt;=Everett!S$4,$J19&gt;=Everett!S$4)),"XO",IF((AND($K19&lt;=Everett!S$4,$L19&gt;=Everett!S$4)),"3",IF((AND($M19&lt;=Everett!S$4,$N19&gt;=Everett!S$4)),"C",IF((AND($O19&lt;=Everett!S$4,$P19&gt;=Everett!S$4)),"CO",IF((AND($Q19&lt;=Everett!S$4,$R19&gt;=Everett!S$4)),"C",0))))))</f>
        <v>0</v>
      </c>
      <c r="T19" s="33">
        <f>IF((AND($F19&lt;=Everett!T$4,$G19&gt;=Everett!T$4)),"P/L",IF((AND($I19&lt;=Everett!T$4,$J19&gt;=Everett!T$4)),"XO",IF((AND($K19&lt;=Everett!T$4,$L19&gt;=Everett!T$4)),"3",IF((AND($M19&lt;=Everett!T$4,$N19&gt;=Everett!T$4)),"C",IF((AND($O19&lt;=Everett!T$4,$P19&gt;=Everett!T$4)),"CO",IF((AND($Q19&lt;=Everett!T$4,$R19&gt;=Everett!T$4)),"C",0))))))</f>
        <v>0</v>
      </c>
      <c r="U19" s="33">
        <f>IF((AND($F19&lt;=Everett!U$4,$G19&gt;=Everett!U$4)),"P/L",IF((AND($I19&lt;=Everett!U$4,$J19&gt;=Everett!U$4)),"XO",IF((AND($K19&lt;=Everett!U$4,$L19&gt;=Everett!U$4)),"3",IF((AND($M19&lt;=Everett!U$4,$N19&gt;=Everett!U$4)),"C",IF((AND($O19&lt;=Everett!U$4,$P19&gt;=Everett!U$4)),"CO",IF((AND($Q19&lt;=Everett!U$4,$R19&gt;=Everett!U$4)),"C",0))))))</f>
        <v>0</v>
      </c>
      <c r="V19" s="33">
        <f>IF((AND($F19&lt;=Everett!V$4,$G19&gt;=Everett!V$4)),"P/L",IF((AND($I19&lt;=Everett!V$4,$J19&gt;=Everett!V$4)),"XO",IF((AND($K19&lt;=Everett!V$4,$L19&gt;=Everett!V$4)),"3",IF((AND($M19&lt;=Everett!V$4,$N19&gt;=Everett!V$4)),"C",IF((AND($O19&lt;=Everett!V$4,$P19&gt;=Everett!V$4)),"CO",IF((AND($Q19&lt;=Everett!V$4,$R19&gt;=Everett!V$4)),"C",0))))))</f>
        <v>0</v>
      </c>
      <c r="W19" s="33">
        <f>IF((AND($F19&lt;=Everett!W$4,$G19&gt;=Everett!W$4)),"P/L",IF((AND($I19&lt;=Everett!W$4,$J19&gt;=Everett!W$4)),"XO",IF((AND($K19&lt;=Everett!W$4,$L19&gt;=Everett!W$4)),"3",IF((AND($M19&lt;=Everett!W$4,$N19&gt;=Everett!W$4)),"C",IF((AND($O19&lt;=Everett!W$4,$P19&gt;=Everett!W$4)),"CO",IF((AND($Q19&lt;=Everett!W$4,$R19&gt;=Everett!W$4)),"C",0))))))</f>
        <v>0</v>
      </c>
      <c r="X19" s="33">
        <f>IF((AND($F19&lt;=Everett!X$4,$G19&gt;=Everett!X$4)),"P/L",IF((AND($I19&lt;=Everett!X$4,$J19&gt;=Everett!X$4)),"XO",IF((AND($K19&lt;=Everett!X$4,$L19&gt;=Everett!X$4)),"3",IF((AND($M19&lt;=Everett!X$4,$N19&gt;=Everett!X$4)),"C",IF((AND($O19&lt;=Everett!X$4,$P19&gt;=Everett!X$4)),"CO",IF((AND($Q19&lt;=Everett!X$4,$R19&gt;=Everett!X$4)),"C",0))))))</f>
        <v>0</v>
      </c>
      <c r="Y19" s="33">
        <f>IF((AND($F19&lt;=Everett!Y$4,$G19&gt;=Everett!Y$4)),"P/L",IF((AND($I19&lt;=Everett!Y$4,$J19&gt;=Everett!Y$4)),"XO",IF((AND($K19&lt;=Everett!Y$4,$L19&gt;=Everett!Y$4)),"3",IF((AND($M19&lt;=Everett!Y$4,$N19&gt;=Everett!Y$4)),"C",IF((AND($O19&lt;=Everett!Y$4,$P19&gt;=Everett!Y$4)),"CO",IF((AND($Q19&lt;=Everett!Y$4,$R19&gt;=Everett!Y$4)),"C",0))))))</f>
        <v>0</v>
      </c>
      <c r="Z19" s="33">
        <f>IF((AND($F19&lt;=Everett!Z$4,$G19&gt;=Everett!Z$4)),"P/L",IF((AND($I19&lt;=Everett!Z$4,$J19&gt;=Everett!Z$4)),"XO",IF((AND($K19&lt;=Everett!Z$4,$L19&gt;=Everett!Z$4)),"3",IF((AND($M19&lt;=Everett!Z$4,$N19&gt;=Everett!Z$4)),"C",IF((AND($O19&lt;=Everett!Z$4,$P19&gt;=Everett!Z$4)),"CO",IF((AND($Q19&lt;=Everett!Z$4,$R19&gt;=Everett!Z$4)),"C",0))))))</f>
        <v>0</v>
      </c>
      <c r="AA19" s="33">
        <f>IF((AND($F19&lt;=Everett!AA$4,$G19&gt;=Everett!AA$4)),"P/L",IF((AND($I19&lt;=Everett!AA$4,$J19&gt;=Everett!AA$4)),"XO",IF((AND($K19&lt;=Everett!AA$4,$L19&gt;=Everett!AA$4)),"3",IF((AND($M19&lt;=Everett!AA$4,$N19&gt;=Everett!AA$4)),"C",IF((AND($O19&lt;=Everett!AA$4,$P19&gt;=Everett!AA$4)),"CO",IF((AND($Q19&lt;=Everett!AA$4,$R19&gt;=Everett!AA$4)),"C",0))))))</f>
        <v>0</v>
      </c>
      <c r="AB19" s="33">
        <f>IF((AND($F19&lt;=Everett!AB$4,$G19&gt;=Everett!AB$4)),"P/L",IF((AND($I19&lt;=Everett!AB$4,$J19&gt;=Everett!AB$4)),"XO",IF((AND($K19&lt;=Everett!AB$4,$L19&gt;=Everett!AB$4)),"3",IF((AND($M19&lt;=Everett!AB$4,$N19&gt;=Everett!AB$4)),"C",IF((AND($O19&lt;=Everett!AB$4,$P19&gt;=Everett!AB$4)),"CO",IF((AND($Q19&lt;=Everett!AB$4,$R19&gt;=Everett!AB$4)),"C",0))))))</f>
        <v>0</v>
      </c>
      <c r="AC19" s="33">
        <f>IF((AND($F19&lt;=Everett!AC$4,$G19&gt;=Everett!AC$4)),"P/L",IF((AND($I19&lt;=Everett!AC$4,$J19&gt;=Everett!AC$4)),"XO",IF((AND($K19&lt;=Everett!AC$4,$L19&gt;=Everett!AC$4)),"3",IF((AND($M19&lt;=Everett!AC$4,$N19&gt;=Everett!AC$4)),"C",IF((AND($O19&lt;=Everett!AC$4,$P19&gt;=Everett!AC$4)),"CO",IF((AND($Q19&lt;=Everett!AC$4,$R19&gt;=Everett!AC$4)),"C",0))))))</f>
        <v>0</v>
      </c>
      <c r="AD19" s="33">
        <f>IF((AND($F19&lt;=Everett!AD$4,$G19&gt;=Everett!AD$4)),"P/L",IF((AND($I19&lt;=Everett!AD$4,$J19&gt;=Everett!AD$4)),"XO",IF((AND($K19&lt;=Everett!AD$4,$L19&gt;=Everett!AD$4)),"3",IF((AND($M19&lt;=Everett!AD$4,$N19&gt;=Everett!AD$4)),"C",IF((AND($O19&lt;=Everett!AD$4,$P19&gt;=Everett!AD$4)),"CO",IF((AND($Q19&lt;=Everett!AD$4,$R19&gt;=Everett!AD$4)),"C",0))))))</f>
        <v>0</v>
      </c>
      <c r="AE19" s="33">
        <f>IF((AND($F19&lt;=Everett!AE$4,$G19&gt;=Everett!AE$4)),"P/L",IF((AND($I19&lt;=Everett!AE$4,$J19&gt;=Everett!AE$4)),"XO",IF((AND($K19&lt;=Everett!AE$4,$L19&gt;=Everett!AE$4)),"3",IF((AND($M19&lt;=Everett!AE$4,$N19&gt;=Everett!AE$4)),"C",IF((AND($O19&lt;=Everett!AE$4,$P19&gt;=Everett!AE$4)),"CO",IF((AND($Q19&lt;=Everett!AE$4,$R19&gt;=Everett!AE$4)),"C",0))))))</f>
        <v>0</v>
      </c>
      <c r="AF19" s="33">
        <f>IF((AND($F19&lt;=Everett!AF$4,$G19&gt;=Everett!AF$4)),"P/L",IF((AND($I19&lt;=Everett!AF$4,$J19&gt;=Everett!AF$4)),"XO",IF((AND($K19&lt;=Everett!AF$4,$L19&gt;=Everett!AF$4)),"3",IF((AND($M19&lt;=Everett!AF$4,$N19&gt;=Everett!AF$4)),"C",IF((AND($O19&lt;=Everett!AF$4,$P19&gt;=Everett!AF$4)),"CO",IF((AND($Q19&lt;=Everett!AF$4,$R19&gt;=Everett!AF$4)),"C",0))))))</f>
        <v>0</v>
      </c>
      <c r="AG19" s="33">
        <f>IF((AND($F19&lt;=Everett!AG$4,$G19&gt;=Everett!AG$4)),"P/L",IF((AND($I19&lt;=Everett!AG$4,$J19&gt;=Everett!AG$4)),"XO",IF((AND($K19&lt;=Everett!AG$4,$L19&gt;=Everett!AG$4)),"3",IF((AND($M19&lt;=Everett!AG$4,$N19&gt;=Everett!AG$4)),"C",IF((AND($O19&lt;=Everett!AG$4,$P19&gt;=Everett!AG$4)),"CO",IF((AND($Q19&lt;=Everett!AG$4,$R19&gt;=Everett!AG$4)),"C",0))))))</f>
        <v>0</v>
      </c>
      <c r="AH19" s="33">
        <f>IF((AND($F19&lt;=Everett!AH$4,$G19&gt;=Everett!AH$4)),"P/L",IF((AND($I19&lt;=Everett!AH$4,$J19&gt;=Everett!AH$4)),"XO",IF((AND($K19&lt;=Everett!AH$4,$L19&gt;=Everett!AH$4)),"3",IF((AND($M19&lt;=Everett!AH$4,$N19&gt;=Everett!AH$4)),"C",IF((AND($O19&lt;=Everett!AH$4,$P19&gt;=Everett!AH$4)),"CO",IF((AND($Q19&lt;=Everett!AH$4,$R19&gt;=Everett!AH$4)),"C",0))))))</f>
        <v>0</v>
      </c>
      <c r="AI19" s="33">
        <f>IF((AND($F19&lt;=Everett!AI$4,$G19&gt;=Everett!AI$4)),"P/L",IF((AND($I19&lt;=Everett!AI$4,$J19&gt;=Everett!AI$4)),"XO",IF((AND($K19&lt;=Everett!AI$4,$L19&gt;=Everett!AI$4)),"3",IF((AND($M19&lt;=Everett!AI$4,$N19&gt;=Everett!AI$4)),"C",IF((AND($O19&lt;=Everett!AI$4,$P19&gt;=Everett!AI$4)),"CO",IF((AND($Q19&lt;=Everett!AI$4,$R19&gt;=Everett!AI$4)),"C",0))))))</f>
        <v>0</v>
      </c>
      <c r="AJ19" s="33">
        <f>IF((AND($F19&lt;=Everett!AJ$4,$G19&gt;=Everett!AJ$4)),"P/L",IF((AND($I19&lt;=Everett!AJ$4,$J19&gt;=Everett!AJ$4)),"XO",IF((AND($K19&lt;=Everett!AJ$4,$L19&gt;=Everett!AJ$4)),"3",IF((AND($M19&lt;=Everett!AJ$4,$N19&gt;=Everett!AJ$4)),"C",IF((AND($O19&lt;=Everett!AJ$4,$P19&gt;=Everett!AJ$4)),"CO",IF((AND($Q19&lt;=Everett!AJ$4,$R19&gt;=Everett!AJ$4)),"C",0))))))</f>
        <v>0</v>
      </c>
      <c r="AK19" s="33">
        <f>IF((AND($F19&lt;=Everett!AK$4,$G19&gt;=Everett!AK$4)),"P/L",IF((AND($I19&lt;=Everett!AK$4,$J19&gt;=Everett!AK$4)),"XO",IF((AND($K19&lt;=Everett!AK$4,$L19&gt;=Everett!AK$4)),"3",IF((AND($M19&lt;=Everett!AK$4,$N19&gt;=Everett!AK$4)),"C",IF((AND($O19&lt;=Everett!AK$4,$P19&gt;=Everett!AK$4)),"CO",IF((AND($Q19&lt;=Everett!AK$4,$R19&gt;=Everett!AK$4)),"C",0))))))</f>
        <v>0</v>
      </c>
      <c r="AL19" s="33">
        <f>IF((AND($F19&lt;=Everett!AL$4,$G19&gt;=Everett!AL$4)),"P/L",IF((AND($I19&lt;=Everett!AL$4,$J19&gt;=Everett!AL$4)),"XO",IF((AND($K19&lt;=Everett!AL$4,$L19&gt;=Everett!AL$4)),"3",IF((AND($M19&lt;=Everett!AL$4,$N19&gt;=Everett!AL$4)),"C",IF((AND($O19&lt;=Everett!AL$4,$P19&gt;=Everett!AL$4)),"CO",IF((AND($Q19&lt;=Everett!AL$4,$R19&gt;=Everett!AL$4)),"C",0))))))</f>
        <v>0</v>
      </c>
      <c r="AM19" s="33">
        <f>IF((AND($F19&lt;=Everett!AM$4,$G19&gt;=Everett!AM$4)),"P/L",IF((AND($I19&lt;=Everett!AM$4,$J19&gt;=Everett!AM$4)),"XO",IF((AND($K19&lt;=Everett!AM$4,$L19&gt;=Everett!AM$4)),"3",IF((AND($M19&lt;=Everett!AM$4,$N19&gt;=Everett!AM$4)),"C",IF((AND($O19&lt;=Everett!AM$4,$P19&gt;=Everett!AM$4)),"CO",IF((AND($Q19&lt;=Everett!AM$4,$R19&gt;=Everett!AM$4)),"C",0))))))</f>
        <v>0</v>
      </c>
      <c r="AN19" s="33">
        <f>IF((AND($F19&lt;=Everett!AN$4,$G19&gt;=Everett!AN$4)),"P/L",IF((AND($I19&lt;=Everett!AN$4,$J19&gt;=Everett!AN$4)),"XO",IF((AND($K19&lt;=Everett!AN$4,$L19&gt;=Everett!AN$4)),"3",IF((AND($M19&lt;=Everett!AN$4,$N19&gt;=Everett!AN$4)),"C",IF((AND($O19&lt;=Everett!AN$4,$P19&gt;=Everett!AN$4)),"CO",IF((AND($Q19&lt;=Everett!AN$4,$R19&gt;=Everett!AN$4)),"C",0))))))</f>
        <v>0</v>
      </c>
      <c r="AO19" s="33">
        <f>IF((AND($F19&lt;=Everett!AO$4,$G19&gt;=Everett!AO$4)),"P/L",IF((AND($I19&lt;=Everett!AO$4,$J19&gt;=Everett!AO$4)),"XO",IF((AND($K19&lt;=Everett!AO$4,$L19&gt;=Everett!AO$4)),"3",IF((AND($M19&lt;=Everett!AO$4,$N19&gt;=Everett!AO$4)),"C",IF((AND($O19&lt;=Everett!AO$4,$P19&gt;=Everett!AO$4)),"CO",IF((AND($Q19&lt;=Everett!AO$4,$R19&gt;=Everett!AO$4)),"C",0))))))</f>
        <v>0</v>
      </c>
      <c r="AP19" s="33">
        <f>IF((AND($F19&lt;=Everett!AP$4,$G19&gt;=Everett!AP$4)),"P/L",IF((AND($I19&lt;=Everett!AP$4,$J19&gt;=Everett!AP$4)),"XO",IF((AND($K19&lt;=Everett!AP$4,$L19&gt;=Everett!AP$4)),"3",IF((AND($M19&lt;=Everett!AP$4,$N19&gt;=Everett!AP$4)),"C",IF((AND($O19&lt;=Everett!AP$4,$P19&gt;=Everett!AP$4)),"CO",IF((AND($Q19&lt;=Everett!AP$4,$R19&gt;=Everett!AP$4)),"C",0))))))</f>
        <v>0</v>
      </c>
      <c r="AQ19" s="33">
        <f>IF((AND($F19&lt;=Everett!AQ$4,$G19&gt;=Everett!AQ$4)),"P/L",IF((AND($I19&lt;=Everett!AQ$4,$J19&gt;=Everett!AQ$4)),"XO",IF((AND($K19&lt;=Everett!AQ$4,$L19&gt;=Everett!AQ$4)),"3",IF((AND($M19&lt;=Everett!AQ$4,$N19&gt;=Everett!AQ$4)),"C",IF((AND($O19&lt;=Everett!AQ$4,$P19&gt;=Everett!AQ$4)),"CO",IF((AND($Q19&lt;=Everett!AQ$4,$R19&gt;=Everett!AQ$4)),"C",0))))))</f>
        <v>0</v>
      </c>
      <c r="AR19" s="33">
        <f>IF((AND($F19&lt;=Everett!AR$4,$G19&gt;=Everett!AR$4)),"P/L",IF((AND($I19&lt;=Everett!AR$4,$J19&gt;=Everett!AR$4)),"XO",IF((AND($K19&lt;=Everett!AR$4,$L19&gt;=Everett!AR$4)),"3",IF((AND($M19&lt;=Everett!AR$4,$N19&gt;=Everett!AR$4)),"C",IF((AND($O19&lt;=Everett!AR$4,$P19&gt;=Everett!AR$4)),"CO",IF((AND($Q19&lt;=Everett!AR$4,$R19&gt;=Everett!AR$4)),"C",0))))))</f>
        <v>0</v>
      </c>
      <c r="AS19" s="33">
        <f>IF((AND($F19&lt;=Everett!AS$4,$G19&gt;=Everett!AS$4)),"P/L",IF((AND($I19&lt;=Everett!AS$4,$J19&gt;=Everett!AS$4)),"XO",IF((AND($K19&lt;=Everett!AS$4,$L19&gt;=Everett!AS$4)),"3",IF((AND($M19&lt;=Everett!AS$4,$N19&gt;=Everett!AS$4)),"C",IF((AND($O19&lt;=Everett!AS$4,$P19&gt;=Everett!AS$4)),"CO",IF((AND($Q19&lt;=Everett!AS$4,$R19&gt;=Everett!AS$4)),"C",0))))))</f>
        <v>0</v>
      </c>
      <c r="AT19" s="33" t="str">
        <f>IF((AND($F19&lt;=Everett!AT$4,$G19&gt;=Everett!AT$4)),"P/L",IF((AND($I19&lt;=Everett!AT$4,$J19&gt;=Everett!AT$4)),"XO",IF((AND($K19&lt;=Everett!AT$4,$L19&gt;=Everett!AT$4)),"3",IF((AND($M19&lt;=Everett!AT$4,$N19&gt;=Everett!AT$4)),"C",IF((AND($O19&lt;=Everett!AT$4,$P19&gt;=Everett!AT$4)),"CO",IF((AND($Q19&lt;=Everett!AT$4,$R19&gt;=Everett!AT$4)),"C",0))))))</f>
        <v>XO</v>
      </c>
      <c r="AU19" s="33" t="str">
        <f>IF((AND($F19&lt;=Everett!AU$4,$G19&gt;=Everett!AU$4)),"P/L",IF((AND($I19&lt;=Everett!AU$4,$J19&gt;=Everett!AU$4)),"XO",IF((AND($K19&lt;=Everett!AU$4,$L19&gt;=Everett!AU$4)),"3",IF((AND($M19&lt;=Everett!AU$4,$N19&gt;=Everett!AU$4)),"C",IF((AND($O19&lt;=Everett!AU$4,$P19&gt;=Everett!AU$4)),"CO",IF((AND($Q19&lt;=Everett!AU$4,$R19&gt;=Everett!AU$4)),"C",0))))))</f>
        <v>XO</v>
      </c>
      <c r="AV19" s="33" t="str">
        <f>IF((AND($F19&lt;=Everett!AV$4,$G19&gt;=Everett!AV$4)),"P/L",IF((AND($I19&lt;=Everett!AV$4,$J19&gt;=Everett!AV$4)),"XO",IF((AND($K19&lt;=Everett!AV$4,$L19&gt;=Everett!AV$4)),"3",IF((AND($M19&lt;=Everett!AV$4,$N19&gt;=Everett!AV$4)),"C",IF((AND($O19&lt;=Everett!AV$4,$P19&gt;=Everett!AV$4)),"CO",IF((AND($Q19&lt;=Everett!AV$4,$R19&gt;=Everett!AV$4)),"C",0))))))</f>
        <v>XO</v>
      </c>
      <c r="AW19" s="33" t="str">
        <f>IF((AND($F19&lt;=Everett!AW$4,$G19&gt;=Everett!AW$4)),"P/L",IF((AND($I19&lt;=Everett!AW$4,$J19&gt;=Everett!AW$4)),"XO",IF((AND($K19&lt;=Everett!AW$4,$L19&gt;=Everett!AW$4)),"3",IF((AND($M19&lt;=Everett!AW$4,$N19&gt;=Everett!AW$4)),"C",IF((AND($O19&lt;=Everett!AW$4,$P19&gt;=Everett!AW$4)),"CO",IF((AND($Q19&lt;=Everett!AW$4,$R19&gt;=Everett!AW$4)),"C",0))))))</f>
        <v>XO</v>
      </c>
      <c r="AX19" s="33" t="str">
        <f>IF((AND($F19&lt;=Everett!AX$4,$G19&gt;=Everett!AX$4)),"P/L",IF((AND($I19&lt;=Everett!AX$4,$J19&gt;=Everett!AX$4)),"XO",IF((AND($K19&lt;=Everett!AX$4,$L19&gt;=Everett!AX$4)),"3",IF((AND($M19&lt;=Everett!AX$4,$N19&gt;=Everett!AX$4)),"C",IF((AND($O19&lt;=Everett!AX$4,$P19&gt;=Everett!AX$4)),"CO",IF((AND($Q19&lt;=Everett!AX$4,$R19&gt;=Everett!AX$4)),"C",0))))))</f>
        <v>XO</v>
      </c>
      <c r="AY19" s="33" t="str">
        <f>IF((AND($F19&lt;=Everett!AY$4,$G19&gt;=Everett!AY$4)),"P/L",IF((AND($I19&lt;=Everett!AY$4,$J19&gt;=Everett!AY$4)),"XO",IF((AND($K19&lt;=Everett!AY$4,$L19&gt;=Everett!AY$4)),"3",IF((AND($M19&lt;=Everett!AY$4,$N19&gt;=Everett!AY$4)),"C",IF((AND($O19&lt;=Everett!AY$4,$P19&gt;=Everett!AY$4)),"CO",IF((AND($Q19&lt;=Everett!AY$4,$R19&gt;=Everett!AY$4)),"C",0))))))</f>
        <v>XO</v>
      </c>
      <c r="AZ19" s="33" t="str">
        <f>IF((AND($F19&lt;=Everett!AZ$4,$G19&gt;=Everett!AZ$4)),"P/L",IF((AND($I19&lt;=Everett!AZ$4,$J19&gt;=Everett!AZ$4)),"XO",IF((AND($K19&lt;=Everett!AZ$4,$L19&gt;=Everett!AZ$4)),"3",IF((AND($M19&lt;=Everett!AZ$4,$N19&gt;=Everett!AZ$4)),"C",IF((AND($O19&lt;=Everett!AZ$4,$P19&gt;=Everett!AZ$4)),"CO",IF((AND($Q19&lt;=Everett!AZ$4,$R19&gt;=Everett!AZ$4)),"C",0))))))</f>
        <v>XO</v>
      </c>
      <c r="BA19" s="33" t="str">
        <f>IF((AND($F19&lt;=Everett!BA$4,$G19&gt;=Everett!BA$4)),"P/L",IF((AND($I19&lt;=Everett!BA$4,$J19&gt;=Everett!BA$4)),"XO",IF((AND($K19&lt;=Everett!BA$4,$L19&gt;=Everett!BA$4)),"3",IF((AND($M19&lt;=Everett!BA$4,$N19&gt;=Everett!BA$4)),"C",IF((AND($O19&lt;=Everett!BA$4,$P19&gt;=Everett!BA$4)),"CO",IF((AND($Q19&lt;=Everett!BA$4,$R19&gt;=Everett!BA$4)),"C",0))))))</f>
        <v>XO</v>
      </c>
      <c r="BB19" s="33" t="str">
        <f>IF((AND($F19&lt;=Everett!BB$4,$G19&gt;=Everett!BB$4)),"P/L",IF((AND($I19&lt;=Everett!BB$4,$J19&gt;=Everett!BB$4)),"XO",IF((AND($K19&lt;=Everett!BB$4,$L19&gt;=Everett!BB$4)),"3",IF((AND($M19&lt;=Everett!BB$4,$N19&gt;=Everett!BB$4)),"C",IF((AND($O19&lt;=Everett!BB$4,$P19&gt;=Everett!BB$4)),"CO",IF((AND($Q19&lt;=Everett!BB$4,$R19&gt;=Everett!BB$4)),"C",0))))))</f>
        <v>XO</v>
      </c>
      <c r="BC19" s="33" t="str">
        <f>IF((AND($F19&lt;=Everett!BC$4,$G19&gt;=Everett!BC$4)),"P/L",IF((AND($I19&lt;=Everett!BC$4,$J19&gt;=Everett!BC$4)),"XO",IF((AND($K19&lt;=Everett!BC$4,$L19&gt;=Everett!BC$4)),"3",IF((AND($M19&lt;=Everett!BC$4,$N19&gt;=Everett!BC$4)),"C",IF((AND($O19&lt;=Everett!BC$4,$P19&gt;=Everett!BC$4)),"CO",IF((AND($Q19&lt;=Everett!BC$4,$R19&gt;=Everett!BC$4)),"C",0))))))</f>
        <v>XO</v>
      </c>
      <c r="BD19" s="33" t="str">
        <f>IF((AND($F19&lt;=Everett!BD$4,$G19&gt;=Everett!BD$4)),"P/L",IF((AND($I19&lt;=Everett!BD$4,$J19&gt;=Everett!BD$4)),"XO",IF((AND($K19&lt;=Everett!BD$4,$L19&gt;=Everett!BD$4)),"3",IF((AND($M19&lt;=Everett!BD$4,$N19&gt;=Everett!BD$4)),"C",IF((AND($O19&lt;=Everett!BD$4,$P19&gt;=Everett!BD$4)),"CO",IF((AND($Q19&lt;=Everett!BD$4,$R19&gt;=Everett!BD$4)),"C",0))))))</f>
        <v>XO</v>
      </c>
      <c r="BE19" s="33" t="str">
        <f>IF((AND($F19&lt;=Everett!BE$4,$G19&gt;=Everett!BE$4)),"P/L",IF((AND($I19&lt;=Everett!BE$4,$J19&gt;=Everett!BE$4)),"XO",IF((AND($K19&lt;=Everett!BE$4,$L19&gt;=Everett!BE$4)),"3",IF((AND($M19&lt;=Everett!BE$4,$N19&gt;=Everett!BE$4)),"C",IF((AND($O19&lt;=Everett!BE$4,$P19&gt;=Everett!BE$4)),"CO",IF((AND($Q19&lt;=Everett!BE$4,$R19&gt;=Everett!BE$4)),"C",0))))))</f>
        <v>XO</v>
      </c>
      <c r="BF19" s="33" t="str">
        <f>IF((AND($F19&lt;=Everett!BF$4,$G19&gt;=Everett!BF$4)),"P/L",IF((AND($I19&lt;=Everett!BF$4,$J19&gt;=Everett!BF$4)),"XO",IF((AND($K19&lt;=Everett!BF$4,$L19&gt;=Everett!BF$4)),"3",IF((AND($M19&lt;=Everett!BF$4,$N19&gt;=Everett!BF$4)),"C",IF((AND($O19&lt;=Everett!BF$4,$P19&gt;=Everett!BF$4)),"CO",IF((AND($Q19&lt;=Everett!BF$4,$R19&gt;=Everett!BF$4)),"C",0))))))</f>
        <v>XO</v>
      </c>
      <c r="BG19" s="33" t="str">
        <f>IF((AND($F19&lt;=Everett!BG$4,$G19&gt;=Everett!BG$4)),"P/L",IF((AND($I19&lt;=Everett!BG$4,$J19&gt;=Everett!BG$4)),"XO",IF((AND($K19&lt;=Everett!BG$4,$L19&gt;=Everett!BG$4)),"3",IF((AND($M19&lt;=Everett!BG$4,$N19&gt;=Everett!BG$4)),"C",IF((AND($O19&lt;=Everett!BG$4,$P19&gt;=Everett!BG$4)),"CO",IF((AND($Q19&lt;=Everett!BG$4,$R19&gt;=Everett!BG$4)),"C",0))))))</f>
        <v>XO</v>
      </c>
      <c r="BH19" s="33" t="str">
        <f>IF((AND($F19&lt;=Everett!BH$4,$G19&gt;=Everett!BH$4)),"P/L",IF((AND($I19&lt;=Everett!BH$4,$J19&gt;=Everett!BH$4)),"XO",IF((AND($K19&lt;=Everett!BH$4,$L19&gt;=Everett!BH$4)),"3",IF((AND($M19&lt;=Everett!BH$4,$N19&gt;=Everett!BH$4)),"C",IF((AND($O19&lt;=Everett!BH$4,$P19&gt;=Everett!BH$4)),"CO",IF((AND($Q19&lt;=Everett!BH$4,$R19&gt;=Everett!BH$4)),"C",0))))))</f>
        <v>XO</v>
      </c>
      <c r="BI19" s="33" t="str">
        <f>IF((AND($F19&lt;=Everett!BI$4,$G19&gt;=Everett!BI$4)),"P/L",IF((AND($I19&lt;=Everett!BI$4,$J19&gt;=Everett!BI$4)),"XO",IF((AND($K19&lt;=Everett!BI$4,$L19&gt;=Everett!BI$4)),"3",IF((AND($M19&lt;=Everett!BI$4,$N19&gt;=Everett!BI$4)),"C",IF((AND($O19&lt;=Everett!BI$4,$P19&gt;=Everett!BI$4)),"CO",IF((AND($Q19&lt;=Everett!BI$4,$R19&gt;=Everett!BI$4)),"C",0))))))</f>
        <v>XO</v>
      </c>
      <c r="BJ19" s="33" t="str">
        <f>IF((AND($F19&lt;=Everett!BJ$4,$G19&gt;=Everett!BJ$4)),"P/L",IF((AND($I19&lt;=Everett!BJ$4,$J19&gt;=Everett!BJ$4)),"XO",IF((AND($K19&lt;=Everett!BJ$4,$L19&gt;=Everett!BJ$4)),"3",IF((AND($M19&lt;=Everett!BJ$4,$N19&gt;=Everett!BJ$4)),"C",IF((AND($O19&lt;=Everett!BJ$4,$P19&gt;=Everett!BJ$4)),"CO",IF((AND($Q19&lt;=Everett!BJ$4,$R19&gt;=Everett!BJ$4)),"C",0))))))</f>
        <v>XO</v>
      </c>
      <c r="BK19" s="33" t="str">
        <f>IF((AND($F19&lt;=Everett!BK$4,$G19&gt;=Everett!BK$4)),"P/L",IF((AND($I19&lt;=Everett!BK$4,$J19&gt;=Everett!BK$4)),"XO",IF((AND($K19&lt;=Everett!BK$4,$L19&gt;=Everett!BK$4)),"3",IF((AND($M19&lt;=Everett!BK$4,$N19&gt;=Everett!BK$4)),"C",IF((AND($O19&lt;=Everett!BK$4,$P19&gt;=Everett!BK$4)),"CO",IF((AND($Q19&lt;=Everett!BK$4,$R19&gt;=Everett!BK$4)),"C",0))))))</f>
        <v>XO</v>
      </c>
      <c r="BL19" s="33" t="str">
        <f>IF((AND($F19&lt;=Everett!BL$4,$G19&gt;=Everett!BL$4)),"P/L",IF((AND($I19&lt;=Everett!BL$4,$J19&gt;=Everett!BL$4)),"XO",IF((AND($K19&lt;=Everett!BL$4,$L19&gt;=Everett!BL$4)),"3",IF((AND($M19&lt;=Everett!BL$4,$N19&gt;=Everett!BL$4)),"C",IF((AND($O19&lt;=Everett!BL$4,$P19&gt;=Everett!BL$4)),"CO",IF((AND($Q19&lt;=Everett!BL$4,$R19&gt;=Everett!BL$4)),"C",0))))))</f>
        <v>3</v>
      </c>
      <c r="BM19" s="33" t="str">
        <f>IF((AND($F19&lt;=Everett!BM$4,$G19&gt;=Everett!BM$4)),"P/L",IF((AND($I19&lt;=Everett!BM$4,$J19&gt;=Everett!BM$4)),"XO",IF((AND($K19&lt;=Everett!BM$4,$L19&gt;=Everett!BM$4)),"3",IF((AND($M19&lt;=Everett!BM$4,$N19&gt;=Everett!BM$4)),"C",IF((AND($O19&lt;=Everett!BM$4,$P19&gt;=Everett!BM$4)),"CO",IF((AND($Q19&lt;=Everett!BM$4,$R19&gt;=Everett!BM$4)),"C",0))))))</f>
        <v>3</v>
      </c>
      <c r="BN19" s="33" t="str">
        <f>IF((AND($F19&lt;=Everett!BN$4,$G19&gt;=Everett!BN$4)),"P/L",IF((AND($I19&lt;=Everett!BN$4,$J19&gt;=Everett!BN$4)),"XO",IF((AND($K19&lt;=Everett!BN$4,$L19&gt;=Everett!BN$4)),"3",IF((AND($M19&lt;=Everett!BN$4,$N19&gt;=Everett!BN$4)),"C",IF((AND($O19&lt;=Everett!BN$4,$P19&gt;=Everett!BN$4)),"CO",IF((AND($Q19&lt;=Everett!BN$4,$R19&gt;=Everett!BN$4)),"C",0))))))</f>
        <v>C</v>
      </c>
      <c r="BO19" s="33" t="str">
        <f>IF((AND($F19&lt;=Everett!BO$4,$G19&gt;=Everett!BO$4)),"P/L",IF((AND($I19&lt;=Everett!BO$4,$J19&gt;=Everett!BO$4)),"XO",IF((AND($K19&lt;=Everett!BO$4,$L19&gt;=Everett!BO$4)),"3",IF((AND($M19&lt;=Everett!BO$4,$N19&gt;=Everett!BO$4)),"C",IF((AND($O19&lt;=Everett!BO$4,$P19&gt;=Everett!BO$4)),"CO",IF((AND($Q19&lt;=Everett!BO$4,$R19&gt;=Everett!BO$4)),"C",0))))))</f>
        <v>CO</v>
      </c>
      <c r="BP19" s="33" t="str">
        <f>IF((AND($F19&lt;=Everett!BP$4,$G19&gt;=Everett!BP$4)),"P/L",IF((AND($I19&lt;=Everett!BP$4,$J19&gt;=Everett!BP$4)),"XO",IF((AND($K19&lt;=Everett!BP$4,$L19&gt;=Everett!BP$4)),"3",IF((AND($M19&lt;=Everett!BP$4,$N19&gt;=Everett!BP$4)),"C",IF((AND($O19&lt;=Everett!BP$4,$P19&gt;=Everett!BP$4)),"CO",IF((AND($Q19&lt;=Everett!BP$4,$R19&gt;=Everett!BP$4)),"C",0))))))</f>
        <v>CO</v>
      </c>
      <c r="BQ19" s="33" t="str">
        <f>IF((AND($F19&lt;=Everett!BQ$4,$G19&gt;=Everett!BQ$4)),"P/L",IF((AND($I19&lt;=Everett!BQ$4,$J19&gt;=Everett!BQ$4)),"XO",IF((AND($K19&lt;=Everett!BQ$4,$L19&gt;=Everett!BQ$4)),"3",IF((AND($M19&lt;=Everett!BQ$4,$N19&gt;=Everett!BQ$4)),"C",IF((AND($O19&lt;=Everett!BQ$4,$P19&gt;=Everett!BQ$4)),"CO",IF((AND($Q19&lt;=Everett!BQ$4,$R19&gt;=Everett!BQ$4)),"C",0))))))</f>
        <v>CO</v>
      </c>
      <c r="BR19" s="33" t="str">
        <f>IF((AND($F19&lt;=Everett!BR$4,$G19&gt;=Everett!BR$4)),"P/L",IF((AND($I19&lt;=Everett!BR$4,$J19&gt;=Everett!BR$4)),"XO",IF((AND($K19&lt;=Everett!BR$4,$L19&gt;=Everett!BR$4)),"3",IF((AND($M19&lt;=Everett!BR$4,$N19&gt;=Everett!BR$4)),"C",IF((AND($O19&lt;=Everett!BR$4,$P19&gt;=Everett!BR$4)),"CO",IF((AND($Q19&lt;=Everett!BR$4,$R19&gt;=Everett!BR$4)),"C",0))))))</f>
        <v>CO</v>
      </c>
      <c r="BS19" s="33" t="str">
        <f>IF((AND($F19&lt;=Everett!BS$4,$G19&gt;=Everett!BS$4)),"P/L",IF((AND($I19&lt;=Everett!BS$4,$J19&gt;=Everett!BS$4)),"XO",IF((AND($K19&lt;=Everett!BS$4,$L19&gt;=Everett!BS$4)),"3",IF((AND($M19&lt;=Everett!BS$4,$N19&gt;=Everett!BS$4)),"C",IF((AND($O19&lt;=Everett!BS$4,$P19&gt;=Everett!BS$4)),"CO",IF((AND($Q19&lt;=Everett!BS$4,$R19&gt;=Everett!BS$4)),"C",0))))))</f>
        <v>CO</v>
      </c>
      <c r="BT19" s="33" t="str">
        <f>IF((AND($F19&lt;=Everett!BT$4,$G19&gt;=Everett!BT$4)),"P/L",IF((AND($I19&lt;=Everett!BT$4,$J19&gt;=Everett!BT$4)),"XO",IF((AND($K19&lt;=Everett!BT$4,$L19&gt;=Everett!BT$4)),"3",IF((AND($M19&lt;=Everett!BT$4,$N19&gt;=Everett!BT$4)),"C",IF((AND($O19&lt;=Everett!BT$4,$P19&gt;=Everett!BT$4)),"CO",IF((AND($Q19&lt;=Everett!BT$4,$R19&gt;=Everett!BT$4)),"C",0))))))</f>
        <v>CO</v>
      </c>
      <c r="BU19" s="33" t="str">
        <f>IF((AND($F19&lt;=Everett!BU$4,$G19&gt;=Everett!BU$4)),"P/L",IF((AND($I19&lt;=Everett!BU$4,$J19&gt;=Everett!BU$4)),"XO",IF((AND($K19&lt;=Everett!BU$4,$L19&gt;=Everett!BU$4)),"3",IF((AND($M19&lt;=Everett!BU$4,$N19&gt;=Everett!BU$4)),"C",IF((AND($O19&lt;=Everett!BU$4,$P19&gt;=Everett!BU$4)),"CO",IF((AND($Q19&lt;=Everett!BU$4,$R19&gt;=Everett!BU$4)),"C",0))))))</f>
        <v>CO</v>
      </c>
      <c r="BV19" s="33" t="str">
        <f>IF((AND($F19&lt;=Everett!BV$4,$G19&gt;=Everett!BV$4)),"P/L",IF((AND($I19&lt;=Everett!BV$4,$J19&gt;=Everett!BV$4)),"XO",IF((AND($K19&lt;=Everett!BV$4,$L19&gt;=Everett!BV$4)),"3",IF((AND($M19&lt;=Everett!BV$4,$N19&gt;=Everett!BV$4)),"C",IF((AND($O19&lt;=Everett!BV$4,$P19&gt;=Everett!BV$4)),"CO",IF((AND($Q19&lt;=Everett!BV$4,$R19&gt;=Everett!BV$4)),"C",0))))))</f>
        <v>CO</v>
      </c>
      <c r="BW19" s="33" t="str">
        <f>IF((AND($F19&lt;=Everett!BW$4,$G19&gt;=Everett!BW$4)),"P/L",IF((AND($I19&lt;=Everett!BW$4,$J19&gt;=Everett!BW$4)),"XO",IF((AND($K19&lt;=Everett!BW$4,$L19&gt;=Everett!BW$4)),"3",IF((AND($M19&lt;=Everett!BW$4,$N19&gt;=Everett!BW$4)),"C",IF((AND($O19&lt;=Everett!BW$4,$P19&gt;=Everett!BW$4)),"CO",IF((AND($Q19&lt;=Everett!BW$4,$R19&gt;=Everett!BW$4)),"C",0))))))</f>
        <v>CO</v>
      </c>
      <c r="BX19" s="33" t="str">
        <f>IF((AND($F19&lt;=Everett!BX$4,$G19&gt;=Everett!BX$4)),"P/L",IF((AND($I19&lt;=Everett!BX$4,$J19&gt;=Everett!BX$4)),"XO",IF((AND($K19&lt;=Everett!BX$4,$L19&gt;=Everett!BX$4)),"3",IF((AND($M19&lt;=Everett!BX$4,$N19&gt;=Everett!BX$4)),"C",IF((AND($O19&lt;=Everett!BX$4,$P19&gt;=Everett!BX$4)),"CO",IF((AND($Q19&lt;=Everett!BX$4,$R19&gt;=Everett!BX$4)),"C",0))))))</f>
        <v>CO</v>
      </c>
      <c r="BY19" s="33" t="str">
        <f>IF((AND($F19&lt;=Everett!BY$4,$G19&gt;=Everett!BY$4)),"P/L",IF((AND($I19&lt;=Everett!BY$4,$J19&gt;=Everett!BY$4)),"XO",IF((AND($K19&lt;=Everett!BY$4,$L19&gt;=Everett!BY$4)),"3",IF((AND($M19&lt;=Everett!BY$4,$N19&gt;=Everett!BY$4)),"C",IF((AND($O19&lt;=Everett!BY$4,$P19&gt;=Everett!BY$4)),"CO",IF((AND($Q19&lt;=Everett!BY$4,$R19&gt;=Everett!BY$4)),"C",0))))))</f>
        <v>CO</v>
      </c>
      <c r="BZ19" s="33" t="str">
        <f>IF((AND($F19&lt;=Everett!BZ$4,$G19&gt;=Everett!BZ$4)),"P/L",IF((AND($I19&lt;=Everett!BZ$4,$J19&gt;=Everett!BZ$4)),"XO",IF((AND($K19&lt;=Everett!BZ$4,$L19&gt;=Everett!BZ$4)),"3",IF((AND($M19&lt;=Everett!BZ$4,$N19&gt;=Everett!BZ$4)),"C",IF((AND($O19&lt;=Everett!BZ$4,$P19&gt;=Everett!BZ$4)),"CO",IF((AND($Q19&lt;=Everett!BZ$4,$R19&gt;=Everett!BZ$4)),"C",0))))))</f>
        <v>CO</v>
      </c>
      <c r="CA19" s="33" t="str">
        <f>IF((AND($F19&lt;=Everett!CA$4,$G19&gt;=Everett!CA$4)),"P/L",IF((AND($I19&lt;=Everett!CA$4,$J19&gt;=Everett!CA$4)),"XO",IF((AND($K19&lt;=Everett!CA$4,$L19&gt;=Everett!CA$4)),"3",IF((AND($M19&lt;=Everett!CA$4,$N19&gt;=Everett!CA$4)),"C",IF((AND($O19&lt;=Everett!CA$4,$P19&gt;=Everett!CA$4)),"CO",IF((AND($Q19&lt;=Everett!CA$4,$R19&gt;=Everett!CA$4)),"C",0))))))</f>
        <v>CO</v>
      </c>
      <c r="CB19" s="33" t="str">
        <f>IF((AND($F19&lt;=Everett!CB$4,$G19&gt;=Everett!CB$4)),"P/L",IF((AND($I19&lt;=Everett!CB$4,$J19&gt;=Everett!CB$4)),"XO",IF((AND($K19&lt;=Everett!CB$4,$L19&gt;=Everett!CB$4)),"3",IF((AND($M19&lt;=Everett!CB$4,$N19&gt;=Everett!CB$4)),"C",IF((AND($O19&lt;=Everett!CB$4,$P19&gt;=Everett!CB$4)),"CO",IF((AND($Q19&lt;=Everett!CB$4,$R19&gt;=Everett!CB$4)),"C",0))))))</f>
        <v>CO</v>
      </c>
      <c r="CC19" s="33" t="str">
        <f>IF((AND($F19&lt;=Everett!CC$4,$G19&gt;=Everett!CC$4)),"P/L",IF((AND($I19&lt;=Everett!CC$4,$J19&gt;=Everett!CC$4)),"XO",IF((AND($K19&lt;=Everett!CC$4,$L19&gt;=Everett!CC$4)),"3",IF((AND($M19&lt;=Everett!CC$4,$N19&gt;=Everett!CC$4)),"C",IF((AND($O19&lt;=Everett!CC$4,$P19&gt;=Everett!CC$4)),"CO",IF((AND($Q19&lt;=Everett!CC$4,$R19&gt;=Everett!CC$4)),"C",0))))))</f>
        <v>CO</v>
      </c>
      <c r="CD19" s="33" t="str">
        <f>IF((AND($F19&lt;=Everett!CD$4,$G19&gt;=Everett!CD$4)),"P/L",IF((AND($I19&lt;=Everett!CD$4,$J19&gt;=Everett!CD$4)),"XO",IF((AND($K19&lt;=Everett!CD$4,$L19&gt;=Everett!CD$4)),"3",IF((AND($M19&lt;=Everett!CD$4,$N19&gt;=Everett!CD$4)),"C",IF((AND($O19&lt;=Everett!CD$4,$P19&gt;=Everett!CD$4)),"CO",IF((AND($Q19&lt;=Everett!CD$4,$R19&gt;=Everett!CD$4)),"C",0))))))</f>
        <v>CO</v>
      </c>
      <c r="CE19" s="33" t="str">
        <f>IF((AND($F19&lt;=Everett!CE$4,$G19&gt;=Everett!CE$4)),"P/L",IF((AND($I19&lt;=Everett!CE$4,$J19&gt;=Everett!CE$4)),"XO",IF((AND($K19&lt;=Everett!CE$4,$L19&gt;=Everett!CE$4)),"3",IF((AND($M19&lt;=Everett!CE$4,$N19&gt;=Everett!CE$4)),"C",IF((AND($O19&lt;=Everett!CE$4,$P19&gt;=Everett!CE$4)),"CO",IF((AND($Q19&lt;=Everett!CE$4,$R19&gt;=Everett!CE$4)),"C",0))))))</f>
        <v>CO</v>
      </c>
      <c r="CF19" s="33" t="str">
        <f>IF((AND($F19&lt;=Everett!CF$4,$G19&gt;=Everett!CF$4)),"P/L",IF((AND($I19&lt;=Everett!CF$4,$J19&gt;=Everett!CF$4)),"XO",IF((AND($K19&lt;=Everett!CF$4,$L19&gt;=Everett!CF$4)),"3",IF((AND($M19&lt;=Everett!CF$4,$N19&gt;=Everett!CF$4)),"C",IF((AND($O19&lt;=Everett!CF$4,$P19&gt;=Everett!CF$4)),"CO",IF((AND($Q19&lt;=Everett!CF$4,$R19&gt;=Everett!CF$4)),"C",0))))))</f>
        <v>C</v>
      </c>
      <c r="CG19" s="33">
        <f>IF((AND($F19&lt;=Everett!CG$4,$G19&gt;=Everett!CG$4)),"P/L",IF((AND($I19&lt;=Everett!CG$4,$J19&gt;=Everett!CG$4)),"XO",IF((AND($K19&lt;=Everett!CG$4,$L19&gt;=Everett!CG$4)),"3",IF((AND($M19&lt;=Everett!CG$4,$N19&gt;=Everett!CG$4)),"C",IF((AND($O19&lt;=Everett!CG$4,$P19&gt;=Everett!CG$4)),"CO",IF((AND($Q19&lt;=Everett!CG$4,$R19&gt;=Everett!CG$4)),"C",0))))))</f>
        <v>0</v>
      </c>
      <c r="CH19" s="33">
        <f>IF((AND($F19&lt;=Everett!CH$4,$G19&gt;=Everett!CH$4)),"P/L",IF((AND($I19&lt;=Everett!CH$4,$J19&gt;=Everett!CH$4)),"XO",IF((AND($K19&lt;=Everett!CH$4,$L19&gt;=Everett!CH$4)),"3",IF((AND($M19&lt;=Everett!CH$4,$N19&gt;=Everett!CH$4)),"C",IF((AND($O19&lt;=Everett!CH$4,$P19&gt;=Everett!CH$4)),"CO",IF((AND($Q19&lt;=Everett!CH$4,$R19&gt;=Everett!CH$4)),"C",0))))))</f>
        <v>0</v>
      </c>
      <c r="CI19" s="33">
        <f>IF((AND($F19&lt;=Everett!CI$4,$G19&gt;=Everett!CI$4)),"P/L",IF((AND($I19&lt;=Everett!CI$4,$J19&gt;=Everett!CI$4)),"XO",IF((AND($K19&lt;=Everett!CI$4,$L19&gt;=Everett!CI$4)),"3",IF((AND($M19&lt;=Everett!CI$4,$N19&gt;=Everett!CI$4)),"C",IF((AND($O19&lt;=Everett!CI$4,$P19&gt;=Everett!CI$4)),"CO",IF((AND($Q19&lt;=Everett!CI$4,$R19&gt;=Everett!CI$4)),"C",0))))))</f>
        <v>0</v>
      </c>
      <c r="CJ19" s="33">
        <f>IF((AND($F19&lt;=Everett!CJ$4,$G19&gt;=Everett!CJ$4)),"P/L",IF((AND($I19&lt;=Everett!CJ$4,$J19&gt;=Everett!CJ$4)),"XO",IF((AND($K19&lt;=Everett!CJ$4,$L19&gt;=Everett!CJ$4)),"3",IF((AND($M19&lt;=Everett!CJ$4,$N19&gt;=Everett!CJ$4)),"C",IF((AND($O19&lt;=Everett!CJ$4,$P19&gt;=Everett!CJ$4)),"CO",IF((AND($Q19&lt;=Everett!CJ$4,$R19&gt;=Everett!CJ$4)),"C",0))))))</f>
        <v>0</v>
      </c>
      <c r="CK19" s="33">
        <f>IF((AND($F19&lt;=Everett!CK$4,$G19&gt;=Everett!CK$4)),"P/L",IF((AND($I19&lt;=Everett!CK$4,$J19&gt;=Everett!CK$4)),"XO",IF((AND($K19&lt;=Everett!CK$4,$L19&gt;=Everett!CK$4)),"3",IF((AND($M19&lt;=Everett!CK$4,$N19&gt;=Everett!CK$4)),"C",IF((AND($O19&lt;=Everett!CK$4,$P19&gt;=Everett!CK$4)),"CO",IF((AND($Q19&lt;=Everett!CK$4,$R19&gt;=Everett!CK$4)),"C",0))))))</f>
        <v>0</v>
      </c>
      <c r="CL19" s="33">
        <f>IF((AND($F19&lt;=Everett!CL$4,$G19&gt;=Everett!CL$4)),"P/L",IF((AND($I19&lt;=Everett!CL$4,$J19&gt;=Everett!CL$4)),"XO",IF((AND($K19&lt;=Everett!CL$4,$L19&gt;=Everett!CL$4)),"3",IF((AND($M19&lt;=Everett!CL$4,$N19&gt;=Everett!CL$4)),"C",IF((AND($O19&lt;=Everett!CL$4,$P19&gt;=Everett!CL$4)),"CO",IF((AND($Q19&lt;=Everett!CL$4,$R19&gt;=Everett!CL$4)),"C",0))))))</f>
        <v>0</v>
      </c>
      <c r="CM19" s="33">
        <f>IF((AND($F19&lt;=Everett!CM$4,$G19&gt;=Everett!CM$4)),"P/L",IF((AND($I19&lt;=Everett!CM$4,$J19&gt;=Everett!CM$4)),"XO",IF((AND($K19&lt;=Everett!CM$4,$L19&gt;=Everett!CM$4)),"3",IF((AND($M19&lt;=Everett!CM$4,$N19&gt;=Everett!CM$4)),"C",IF((AND($O19&lt;=Everett!CM$4,$P19&gt;=Everett!CM$4)),"CO",IF((AND($Q19&lt;=Everett!CM$4,$R19&gt;=Everett!CM$4)),"C",0))))))</f>
        <v>0</v>
      </c>
    </row>
    <row r="20" ht="21.75" customHeight="1" spans="1:91" x14ac:dyDescent="0.25">
      <c r="A20" s="25" t="s">
        <v>51</v>
      </c>
      <c r="B20" s="53"/>
      <c r="C20" s="26"/>
      <c r="D20" s="26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  <c r="Q20" s="27"/>
      <c r="R20" s="27"/>
      <c r="S20" s="29">
        <f>Yokosuka!$A$2-DAY(Yokosuka!$A$2)+1</f>
        <v>46054</v>
      </c>
      <c r="T20" s="29">
        <f t="shared" ref="T20:AY20" si="26">DATE(YEAR(S20),MONTH(S20)+1,DAY(S20))</f>
        <v>46082</v>
      </c>
      <c r="U20" s="29">
        <f t="shared" si="26"/>
        <v>46113</v>
      </c>
      <c r="V20" s="29">
        <f t="shared" si="26"/>
        <v>46143</v>
      </c>
      <c r="W20" s="29">
        <f t="shared" si="26"/>
        <v>46174</v>
      </c>
      <c r="X20" s="29">
        <f t="shared" si="26"/>
        <v>46204</v>
      </c>
      <c r="Y20" s="29">
        <f t="shared" si="26"/>
        <v>46235</v>
      </c>
      <c r="Z20" s="29">
        <f t="shared" si="26"/>
        <v>46266</v>
      </c>
      <c r="AA20" s="29">
        <f t="shared" si="26"/>
        <v>46296</v>
      </c>
      <c r="AB20" s="29">
        <f t="shared" si="26"/>
        <v>46327</v>
      </c>
      <c r="AC20" s="29">
        <f t="shared" si="26"/>
        <v>46357</v>
      </c>
      <c r="AD20" s="29">
        <f t="shared" si="26"/>
        <v>46388</v>
      </c>
      <c r="AE20" s="29">
        <f t="shared" si="26"/>
        <v>46419</v>
      </c>
      <c r="AF20" s="29">
        <f t="shared" si="26"/>
        <v>46447</v>
      </c>
      <c r="AG20" s="29">
        <f t="shared" si="26"/>
        <v>46478</v>
      </c>
      <c r="AH20" s="29">
        <f t="shared" si="26"/>
        <v>46508</v>
      </c>
      <c r="AI20" s="29">
        <f t="shared" si="26"/>
        <v>46539</v>
      </c>
      <c r="AJ20" s="29">
        <f t="shared" si="26"/>
        <v>46569</v>
      </c>
      <c r="AK20" s="29">
        <f t="shared" si="26"/>
        <v>46600</v>
      </c>
      <c r="AL20" s="29">
        <f t="shared" si="26"/>
        <v>46631</v>
      </c>
      <c r="AM20" s="29">
        <f t="shared" si="26"/>
        <v>46661</v>
      </c>
      <c r="AN20" s="29">
        <f t="shared" si="26"/>
        <v>46692</v>
      </c>
      <c r="AO20" s="29">
        <f t="shared" si="26"/>
        <v>46722</v>
      </c>
      <c r="AP20" s="29">
        <f t="shared" si="26"/>
        <v>46753</v>
      </c>
      <c r="AQ20" s="29">
        <f t="shared" si="26"/>
        <v>46784</v>
      </c>
      <c r="AR20" s="29">
        <f t="shared" si="26"/>
        <v>46813</v>
      </c>
      <c r="AS20" s="29">
        <f t="shared" si="26"/>
        <v>46844</v>
      </c>
      <c r="AT20" s="29">
        <f t="shared" si="26"/>
        <v>46874</v>
      </c>
      <c r="AU20" s="29">
        <f t="shared" si="26"/>
        <v>46905</v>
      </c>
      <c r="AV20" s="29">
        <f t="shared" si="26"/>
        <v>46935</v>
      </c>
      <c r="AW20" s="29">
        <f t="shared" si="26"/>
        <v>46966</v>
      </c>
      <c r="AX20" s="29">
        <f t="shared" si="26"/>
        <v>46997</v>
      </c>
      <c r="AY20" s="29">
        <f t="shared" si="26"/>
        <v>47027</v>
      </c>
      <c r="AZ20" s="29">
        <f t="shared" ref="AZ20:CE20" si="27">DATE(YEAR(AY20),MONTH(AY20)+1,DAY(AY20))</f>
        <v>47058</v>
      </c>
      <c r="BA20" s="29">
        <f t="shared" si="27"/>
        <v>47088</v>
      </c>
      <c r="BB20" s="29">
        <f t="shared" si="27"/>
        <v>47119</v>
      </c>
      <c r="BC20" s="29">
        <f t="shared" si="27"/>
        <v>47150</v>
      </c>
      <c r="BD20" s="29">
        <f t="shared" si="27"/>
        <v>47178</v>
      </c>
      <c r="BE20" s="29">
        <f t="shared" si="27"/>
        <v>47209</v>
      </c>
      <c r="BF20" s="29">
        <f t="shared" si="27"/>
        <v>47239</v>
      </c>
      <c r="BG20" s="29">
        <f t="shared" si="27"/>
        <v>47270</v>
      </c>
      <c r="BH20" s="29">
        <f t="shared" si="27"/>
        <v>47300</v>
      </c>
      <c r="BI20" s="29">
        <f t="shared" si="27"/>
        <v>47331</v>
      </c>
      <c r="BJ20" s="29">
        <f t="shared" si="27"/>
        <v>47362</v>
      </c>
      <c r="BK20" s="29">
        <f t="shared" si="27"/>
        <v>47392</v>
      </c>
      <c r="BL20" s="29">
        <f t="shared" si="27"/>
        <v>47423</v>
      </c>
      <c r="BM20" s="29">
        <f t="shared" si="27"/>
        <v>47453</v>
      </c>
      <c r="BN20" s="29">
        <f t="shared" si="27"/>
        <v>47484</v>
      </c>
      <c r="BO20" s="29">
        <f t="shared" si="27"/>
        <v>47515</v>
      </c>
      <c r="BP20" s="29">
        <f t="shared" si="27"/>
        <v>47543</v>
      </c>
      <c r="BQ20" s="29">
        <f t="shared" si="27"/>
        <v>47574</v>
      </c>
      <c r="BR20" s="29">
        <f t="shared" si="27"/>
        <v>47604</v>
      </c>
      <c r="BS20" s="29">
        <f t="shared" si="27"/>
        <v>47635</v>
      </c>
      <c r="BT20" s="29">
        <f t="shared" si="27"/>
        <v>47665</v>
      </c>
      <c r="BU20" s="29">
        <f t="shared" si="27"/>
        <v>47696</v>
      </c>
      <c r="BV20" s="29">
        <f t="shared" si="27"/>
        <v>47727</v>
      </c>
      <c r="BW20" s="29">
        <f t="shared" si="27"/>
        <v>47757</v>
      </c>
      <c r="BX20" s="29">
        <f t="shared" si="27"/>
        <v>47788</v>
      </c>
      <c r="BY20" s="29">
        <f t="shared" si="27"/>
        <v>47818</v>
      </c>
      <c r="BZ20" s="29">
        <f t="shared" si="27"/>
        <v>47849</v>
      </c>
      <c r="CA20" s="29">
        <f t="shared" si="27"/>
        <v>47880</v>
      </c>
      <c r="CB20" s="29">
        <f t="shared" si="27"/>
        <v>47908</v>
      </c>
      <c r="CC20" s="29">
        <f t="shared" si="27"/>
        <v>47939</v>
      </c>
      <c r="CD20" s="29">
        <f t="shared" si="27"/>
        <v>47969</v>
      </c>
      <c r="CE20" s="29">
        <f t="shared" si="27"/>
        <v>48000</v>
      </c>
      <c r="CF20" s="29">
        <f t="shared" ref="CF20:CM20" si="28">DATE(YEAR(CE20),MONTH(CE20)+1,DAY(CE20))</f>
        <v>48030</v>
      </c>
      <c r="CG20" s="29">
        <f t="shared" si="28"/>
        <v>48061</v>
      </c>
      <c r="CH20" s="29">
        <f t="shared" si="28"/>
        <v>48092</v>
      </c>
      <c r="CI20" s="29">
        <f t="shared" si="28"/>
        <v>48122</v>
      </c>
      <c r="CJ20" s="29">
        <f t="shared" si="28"/>
        <v>48153</v>
      </c>
      <c r="CK20" s="29">
        <f t="shared" si="28"/>
        <v>48183</v>
      </c>
      <c r="CL20" s="29">
        <f t="shared" si="28"/>
        <v>48214</v>
      </c>
      <c r="CM20" s="29">
        <f t="shared" si="28"/>
        <v>48245</v>
      </c>
    </row>
    <row r="21" spans="1:91" s="2" customFormat="1" x14ac:dyDescent="0.25">
      <c r="A21" s="57" t="s">
        <v>52</v>
      </c>
      <c r="B21" s="55">
        <v>2569625</v>
      </c>
      <c r="C21" s="31">
        <v>19</v>
      </c>
      <c r="D21" s="31">
        <v>17</v>
      </c>
      <c r="E21" s="31">
        <v>1</v>
      </c>
      <c r="F21" s="39"/>
      <c r="G21" s="39"/>
      <c r="H21" s="33">
        <f>G21-F21</f>
        <v>0</v>
      </c>
      <c r="I21" s="36">
        <v>44774</v>
      </c>
      <c r="J21" s="36">
        <f>IF(I21="",0,DATE(YEAR(I21),MONTH(I21)+C21,DAY(I21)))</f>
        <v>45352</v>
      </c>
      <c r="K21" s="36">
        <f>IF(J21="","",(DATE(YEAR(J21),MONTH(J21)+1,DAY(J21))))</f>
        <v>45383</v>
      </c>
      <c r="L21" s="36">
        <f>IF(K21="","",(DATE(YEAR(K21),MONTH(K21)+E21,DAY(K21))))</f>
        <v>45413</v>
      </c>
      <c r="M21" s="36">
        <v>45589</v>
      </c>
      <c r="N21" s="36">
        <v>45620</v>
      </c>
      <c r="O21" s="36">
        <v>45620</v>
      </c>
      <c r="P21" s="36">
        <f>IF(O21="","",(DATE(YEAR(O21),MONTH(O21)+D21,DAY(O21))))</f>
        <v>46136</v>
      </c>
      <c r="Q21" s="36">
        <f>IF(P21="","",DATE(YEAR(P21), MONTH(P21)+1,DAY(P21)))</f>
        <v>46166</v>
      </c>
      <c r="R21" s="36">
        <f>IF(P21="","",DATE(YEAR(Q21),MONTH(Q21),DAY(Q21)))</f>
        <v>46166</v>
      </c>
      <c r="S21" s="33" t="str">
        <f>IF((AND($F21&lt;=Everett!S$4,$G21&gt;=Everett!S$4)),"P/L",IF((AND($I21&lt;=Everett!S$4,$J21&gt;=Everett!S$4)),"XO",IF((AND($K21&lt;=Everett!S$4,$L21&gt;=Everett!S$4)),"3",IF((AND($M21&lt;=Everett!S$4,$N21&gt;=Everett!S$4)),"C",IF((AND($O21&lt;=Everett!S$4,$P21&gt;=Everett!S$4)),"CO",IF((AND($Q21&lt;=Everett!S$4,$R21&gt;=Everett!S$4)),"C",0))))))</f>
        <v>CO</v>
      </c>
      <c r="T21" s="33" t="str">
        <f>IF((AND($F21&lt;=Everett!T$4,$G21&gt;=Everett!T$4)),"P/L",IF((AND($I21&lt;=Everett!T$4,$J21&gt;=Everett!T$4)),"XO",IF((AND($K21&lt;=Everett!T$4,$L21&gt;=Everett!T$4)),"3",IF((AND($M21&lt;=Everett!T$4,$N21&gt;=Everett!T$4)),"C",IF((AND($O21&lt;=Everett!T$4,$P21&gt;=Everett!T$4)),"CO",IF((AND($Q21&lt;=Everett!T$4,$R21&gt;=Everett!T$4)),"C",0))))))</f>
        <v>CO</v>
      </c>
      <c r="U21" s="33" t="str">
        <f>IF((AND($F21&lt;=Everett!U$4,$G21&gt;=Everett!U$4)),"P/L",IF((AND($I21&lt;=Everett!U$4,$J21&gt;=Everett!U$4)),"XO",IF((AND($K21&lt;=Everett!U$4,$L21&gt;=Everett!U$4)),"3",IF((AND($M21&lt;=Everett!U$4,$N21&gt;=Everett!U$4)),"C",IF((AND($O21&lt;=Everett!U$4,$P21&gt;=Everett!U$4)),"CO",IF((AND($Q21&lt;=Everett!U$4,$R21&gt;=Everett!U$4)),"C",0))))))</f>
        <v>CO</v>
      </c>
      <c r="V21" s="33">
        <f>IF((AND($F21&lt;=Everett!V$4,$G21&gt;=Everett!V$4)),"P/L",IF((AND($I21&lt;=Everett!V$4,$J21&gt;=Everett!V$4)),"XO",IF((AND($K21&lt;=Everett!V$4,$L21&gt;=Everett!V$4)),"3",IF((AND($M21&lt;=Everett!V$4,$N21&gt;=Everett!V$4)),"C",IF((AND($O21&lt;=Everett!V$4,$P21&gt;=Everett!V$4)),"CO",IF((AND($Q21&lt;=Everett!V$4,$R21&gt;=Everett!V$4)),"C",0))))))</f>
        <v>0</v>
      </c>
      <c r="W21" s="33">
        <f>IF((AND($F21&lt;=Everett!W$4,$G21&gt;=Everett!W$4)),"P/L",IF((AND($I21&lt;=Everett!W$4,$J21&gt;=Everett!W$4)),"XO",IF((AND($K21&lt;=Everett!W$4,$L21&gt;=Everett!W$4)),"3",IF((AND($M21&lt;=Everett!W$4,$N21&gt;=Everett!W$4)),"C",IF((AND($O21&lt;=Everett!W$4,$P21&gt;=Everett!W$4)),"CO",IF((AND($Q21&lt;=Everett!W$4,$R21&gt;=Everett!W$4)),"C",0))))))</f>
        <v>0</v>
      </c>
      <c r="X21" s="33">
        <f>IF((AND($F21&lt;=Everett!X$4,$G21&gt;=Everett!X$4)),"P/L",IF((AND($I21&lt;=Everett!X$4,$J21&gt;=Everett!X$4)),"XO",IF((AND($K21&lt;=Everett!X$4,$L21&gt;=Everett!X$4)),"3",IF((AND($M21&lt;=Everett!X$4,$N21&gt;=Everett!X$4)),"C",IF((AND($O21&lt;=Everett!X$4,$P21&gt;=Everett!X$4)),"CO",IF((AND($Q21&lt;=Everett!X$4,$R21&gt;=Everett!X$4)),"C",0))))))</f>
        <v>0</v>
      </c>
      <c r="Y21" s="33">
        <f>IF((AND($F21&lt;=Everett!Y$4,$G21&gt;=Everett!Y$4)),"P/L",IF((AND($I21&lt;=Everett!Y$4,$J21&gt;=Everett!Y$4)),"XO",IF((AND($K21&lt;=Everett!Y$4,$L21&gt;=Everett!Y$4)),"3",IF((AND($M21&lt;=Everett!Y$4,$N21&gt;=Everett!Y$4)),"C",IF((AND($O21&lt;=Everett!Y$4,$P21&gt;=Everett!Y$4)),"CO",IF((AND($Q21&lt;=Everett!Y$4,$R21&gt;=Everett!Y$4)),"C",0))))))</f>
        <v>0</v>
      </c>
      <c r="Z21" s="33">
        <f>IF((AND($F21&lt;=Everett!Z$4,$G21&gt;=Everett!Z$4)),"P/L",IF((AND($I21&lt;=Everett!Z$4,$J21&gt;=Everett!Z$4)),"XO",IF((AND($K21&lt;=Everett!Z$4,$L21&gt;=Everett!Z$4)),"3",IF((AND($M21&lt;=Everett!Z$4,$N21&gt;=Everett!Z$4)),"C",IF((AND($O21&lt;=Everett!Z$4,$P21&gt;=Everett!Z$4)),"CO",IF((AND($Q21&lt;=Everett!Z$4,$R21&gt;=Everett!Z$4)),"C",0))))))</f>
        <v>0</v>
      </c>
      <c r="AA21" s="33">
        <f>IF((AND($F21&lt;=Everett!AA$4,$G21&gt;=Everett!AA$4)),"P/L",IF((AND($I21&lt;=Everett!AA$4,$J21&gt;=Everett!AA$4)),"XO",IF((AND($K21&lt;=Everett!AA$4,$L21&gt;=Everett!AA$4)),"3",IF((AND($M21&lt;=Everett!AA$4,$N21&gt;=Everett!AA$4)),"C",IF((AND($O21&lt;=Everett!AA$4,$P21&gt;=Everett!AA$4)),"CO",IF((AND($Q21&lt;=Everett!AA$4,$R21&gt;=Everett!AA$4)),"C",0))))))</f>
        <v>0</v>
      </c>
      <c r="AB21" s="33">
        <f>IF((AND($F21&lt;=Everett!AB$4,$G21&gt;=Everett!AB$4)),"P/L",IF((AND($I21&lt;=Everett!AB$4,$J21&gt;=Everett!AB$4)),"XO",IF((AND($K21&lt;=Everett!AB$4,$L21&gt;=Everett!AB$4)),"3",IF((AND($M21&lt;=Everett!AB$4,$N21&gt;=Everett!AB$4)),"C",IF((AND($O21&lt;=Everett!AB$4,$P21&gt;=Everett!AB$4)),"CO",IF((AND($Q21&lt;=Everett!AB$4,$R21&gt;=Everett!AB$4)),"C",0))))))</f>
        <v>0</v>
      </c>
      <c r="AC21" s="33">
        <f>IF((AND($F21&lt;=Everett!AC$4,$G21&gt;=Everett!AC$4)),"P/L",IF((AND($I21&lt;=Everett!AC$4,$J21&gt;=Everett!AC$4)),"XO",IF((AND($K21&lt;=Everett!AC$4,$L21&gt;=Everett!AC$4)),"3",IF((AND($M21&lt;=Everett!AC$4,$N21&gt;=Everett!AC$4)),"C",IF((AND($O21&lt;=Everett!AC$4,$P21&gt;=Everett!AC$4)),"CO",IF((AND($Q21&lt;=Everett!AC$4,$R21&gt;=Everett!AC$4)),"C",0))))))</f>
        <v>0</v>
      </c>
      <c r="AD21" s="33">
        <f>IF((AND($F21&lt;=Everett!AD$4,$G21&gt;=Everett!AD$4)),"P/L",IF((AND($I21&lt;=Everett!AD$4,$J21&gt;=Everett!AD$4)),"XO",IF((AND($K21&lt;=Everett!AD$4,$L21&gt;=Everett!AD$4)),"3",IF((AND($M21&lt;=Everett!AD$4,$N21&gt;=Everett!AD$4)),"C",IF((AND($O21&lt;=Everett!AD$4,$P21&gt;=Everett!AD$4)),"CO",IF((AND($Q21&lt;=Everett!AD$4,$R21&gt;=Everett!AD$4)),"C",0))))))</f>
        <v>0</v>
      </c>
      <c r="AE21" s="33">
        <f>IF((AND($F21&lt;=Everett!AE$4,$G21&gt;=Everett!AE$4)),"P/L",IF((AND($I21&lt;=Everett!AE$4,$J21&gt;=Everett!AE$4)),"XO",IF((AND($K21&lt;=Everett!AE$4,$L21&gt;=Everett!AE$4)),"3",IF((AND($M21&lt;=Everett!AE$4,$N21&gt;=Everett!AE$4)),"C",IF((AND($O21&lt;=Everett!AE$4,$P21&gt;=Everett!AE$4)),"CO",IF((AND($Q21&lt;=Everett!AE$4,$R21&gt;=Everett!AE$4)),"C",0))))))</f>
        <v>0</v>
      </c>
      <c r="AF21" s="33">
        <f>IF((AND($F21&lt;=Everett!AF$4,$G21&gt;=Everett!AF$4)),"P/L",IF((AND($I21&lt;=Everett!AF$4,$J21&gt;=Everett!AF$4)),"XO",IF((AND($K21&lt;=Everett!AF$4,$L21&gt;=Everett!AF$4)),"3",IF((AND($M21&lt;=Everett!AF$4,$N21&gt;=Everett!AF$4)),"C",IF((AND($O21&lt;=Everett!AF$4,$P21&gt;=Everett!AF$4)),"CO",IF((AND($Q21&lt;=Everett!AF$4,$R21&gt;=Everett!AF$4)),"C",0))))))</f>
        <v>0</v>
      </c>
      <c r="AG21" s="33">
        <f>IF((AND($F21&lt;=Everett!AG$4,$G21&gt;=Everett!AG$4)),"P/L",IF((AND($I21&lt;=Everett!AG$4,$J21&gt;=Everett!AG$4)),"XO",IF((AND($K21&lt;=Everett!AG$4,$L21&gt;=Everett!AG$4)),"3",IF((AND($M21&lt;=Everett!AG$4,$N21&gt;=Everett!AG$4)),"C",IF((AND($O21&lt;=Everett!AG$4,$P21&gt;=Everett!AG$4)),"CO",IF((AND($Q21&lt;=Everett!AG$4,$R21&gt;=Everett!AG$4)),"C",0))))))</f>
        <v>0</v>
      </c>
      <c r="AH21" s="33">
        <f>IF((AND($F21&lt;=Everett!AH$4,$G21&gt;=Everett!AH$4)),"P/L",IF((AND($I21&lt;=Everett!AH$4,$J21&gt;=Everett!AH$4)),"XO",IF((AND($K21&lt;=Everett!AH$4,$L21&gt;=Everett!AH$4)),"3",IF((AND($M21&lt;=Everett!AH$4,$N21&gt;=Everett!AH$4)),"C",IF((AND($O21&lt;=Everett!AH$4,$P21&gt;=Everett!AH$4)),"CO",IF((AND($Q21&lt;=Everett!AH$4,$R21&gt;=Everett!AH$4)),"C",0))))))</f>
        <v>0</v>
      </c>
      <c r="AI21" s="33">
        <f>IF((AND($F21&lt;=Everett!AI$4,$G21&gt;=Everett!AI$4)),"P/L",IF((AND($I21&lt;=Everett!AI$4,$J21&gt;=Everett!AI$4)),"XO",IF((AND($K21&lt;=Everett!AI$4,$L21&gt;=Everett!AI$4)),"3",IF((AND($M21&lt;=Everett!AI$4,$N21&gt;=Everett!AI$4)),"C",IF((AND($O21&lt;=Everett!AI$4,$P21&gt;=Everett!AI$4)),"CO",IF((AND($Q21&lt;=Everett!AI$4,$R21&gt;=Everett!AI$4)),"C",0))))))</f>
        <v>0</v>
      </c>
      <c r="AJ21" s="33">
        <f>IF((AND($F21&lt;=Everett!AJ$4,$G21&gt;=Everett!AJ$4)),"P/L",IF((AND($I21&lt;=Everett!AJ$4,$J21&gt;=Everett!AJ$4)),"XO",IF((AND($K21&lt;=Everett!AJ$4,$L21&gt;=Everett!AJ$4)),"3",IF((AND($M21&lt;=Everett!AJ$4,$N21&gt;=Everett!AJ$4)),"C",IF((AND($O21&lt;=Everett!AJ$4,$P21&gt;=Everett!AJ$4)),"CO",IF((AND($Q21&lt;=Everett!AJ$4,$R21&gt;=Everett!AJ$4)),"C",0))))))</f>
        <v>0</v>
      </c>
      <c r="AK21" s="33">
        <f>IF((AND($F21&lt;=Everett!AK$4,$G21&gt;=Everett!AK$4)),"P/L",IF((AND($I21&lt;=Everett!AK$4,$J21&gt;=Everett!AK$4)),"XO",IF((AND($K21&lt;=Everett!AK$4,$L21&gt;=Everett!AK$4)),"3",IF((AND($M21&lt;=Everett!AK$4,$N21&gt;=Everett!AK$4)),"C",IF((AND($O21&lt;=Everett!AK$4,$P21&gt;=Everett!AK$4)),"CO",IF((AND($Q21&lt;=Everett!AK$4,$R21&gt;=Everett!AK$4)),"C",0))))))</f>
        <v>0</v>
      </c>
      <c r="AL21" s="33">
        <f>IF((AND($F21&lt;=Everett!AL$4,$G21&gt;=Everett!AL$4)),"P/L",IF((AND($I21&lt;=Everett!AL$4,$J21&gt;=Everett!AL$4)),"XO",IF((AND($K21&lt;=Everett!AL$4,$L21&gt;=Everett!AL$4)),"3",IF((AND($M21&lt;=Everett!AL$4,$N21&gt;=Everett!AL$4)),"C",IF((AND($O21&lt;=Everett!AL$4,$P21&gt;=Everett!AL$4)),"CO",IF((AND($Q21&lt;=Everett!AL$4,$R21&gt;=Everett!AL$4)),"C",0))))))</f>
        <v>0</v>
      </c>
      <c r="AM21" s="33">
        <f>IF((AND($F21&lt;=Everett!AM$4,$G21&gt;=Everett!AM$4)),"P/L",IF((AND($I21&lt;=Everett!AM$4,$J21&gt;=Everett!AM$4)),"XO",IF((AND($K21&lt;=Everett!AM$4,$L21&gt;=Everett!AM$4)),"3",IF((AND($M21&lt;=Everett!AM$4,$N21&gt;=Everett!AM$4)),"C",IF((AND($O21&lt;=Everett!AM$4,$P21&gt;=Everett!AM$4)),"CO",IF((AND($Q21&lt;=Everett!AM$4,$R21&gt;=Everett!AM$4)),"C",0))))))</f>
        <v>0</v>
      </c>
      <c r="AN21" s="33">
        <f>IF((AND($F21&lt;=Everett!AN$4,$G21&gt;=Everett!AN$4)),"P/L",IF((AND($I21&lt;=Everett!AN$4,$J21&gt;=Everett!AN$4)),"XO",IF((AND($K21&lt;=Everett!AN$4,$L21&gt;=Everett!AN$4)),"3",IF((AND($M21&lt;=Everett!AN$4,$N21&gt;=Everett!AN$4)),"C",IF((AND($O21&lt;=Everett!AN$4,$P21&gt;=Everett!AN$4)),"CO",IF((AND($Q21&lt;=Everett!AN$4,$R21&gt;=Everett!AN$4)),"C",0))))))</f>
        <v>0</v>
      </c>
      <c r="AO21" s="33">
        <f>IF((AND($F21&lt;=Everett!AO$4,$G21&gt;=Everett!AO$4)),"P/L",IF((AND($I21&lt;=Everett!AO$4,$J21&gt;=Everett!AO$4)),"XO",IF((AND($K21&lt;=Everett!AO$4,$L21&gt;=Everett!AO$4)),"3",IF((AND($M21&lt;=Everett!AO$4,$N21&gt;=Everett!AO$4)),"C",IF((AND($O21&lt;=Everett!AO$4,$P21&gt;=Everett!AO$4)),"CO",IF((AND($Q21&lt;=Everett!AO$4,$R21&gt;=Everett!AO$4)),"C",0))))))</f>
        <v>0</v>
      </c>
      <c r="AP21" s="33">
        <f>IF((AND($F21&lt;=Everett!AP$4,$G21&gt;=Everett!AP$4)),"P/L",IF((AND($I21&lt;=Everett!AP$4,$J21&gt;=Everett!AP$4)),"XO",IF((AND($K21&lt;=Everett!AP$4,$L21&gt;=Everett!AP$4)),"3",IF((AND($M21&lt;=Everett!AP$4,$N21&gt;=Everett!AP$4)),"C",IF((AND($O21&lt;=Everett!AP$4,$P21&gt;=Everett!AP$4)),"CO",IF((AND($Q21&lt;=Everett!AP$4,$R21&gt;=Everett!AP$4)),"C",0))))))</f>
        <v>0</v>
      </c>
      <c r="AQ21" s="33">
        <f>IF((AND($F21&lt;=Everett!AQ$4,$G21&gt;=Everett!AQ$4)),"P/L",IF((AND($I21&lt;=Everett!AQ$4,$J21&gt;=Everett!AQ$4)),"XO",IF((AND($K21&lt;=Everett!AQ$4,$L21&gt;=Everett!AQ$4)),"3",IF((AND($M21&lt;=Everett!AQ$4,$N21&gt;=Everett!AQ$4)),"C",IF((AND($O21&lt;=Everett!AQ$4,$P21&gt;=Everett!AQ$4)),"CO",IF((AND($Q21&lt;=Everett!AQ$4,$R21&gt;=Everett!AQ$4)),"C",0))))))</f>
        <v>0</v>
      </c>
      <c r="AR21" s="33">
        <f>IF((AND($F21&lt;=Everett!AR$4,$G21&gt;=Everett!AR$4)),"P/L",IF((AND($I21&lt;=Everett!AR$4,$J21&gt;=Everett!AR$4)),"XO",IF((AND($K21&lt;=Everett!AR$4,$L21&gt;=Everett!AR$4)),"3",IF((AND($M21&lt;=Everett!AR$4,$N21&gt;=Everett!AR$4)),"C",IF((AND($O21&lt;=Everett!AR$4,$P21&gt;=Everett!AR$4)),"CO",IF((AND($Q21&lt;=Everett!AR$4,$R21&gt;=Everett!AR$4)),"C",0))))))</f>
        <v>0</v>
      </c>
      <c r="AS21" s="33">
        <f>IF((AND($F21&lt;=Everett!AS$4,$G21&gt;=Everett!AS$4)),"P/L",IF((AND($I21&lt;=Everett!AS$4,$J21&gt;=Everett!AS$4)),"XO",IF((AND($K21&lt;=Everett!AS$4,$L21&gt;=Everett!AS$4)),"3",IF((AND($M21&lt;=Everett!AS$4,$N21&gt;=Everett!AS$4)),"C",IF((AND($O21&lt;=Everett!AS$4,$P21&gt;=Everett!AS$4)),"CO",IF((AND($Q21&lt;=Everett!AS$4,$R21&gt;=Everett!AS$4)),"C",0))))))</f>
        <v>0</v>
      </c>
      <c r="AT21" s="33">
        <f>IF((AND($F21&lt;=Everett!AT$4,$G21&gt;=Everett!AT$4)),"P/L",IF((AND($I21&lt;=Everett!AT$4,$J21&gt;=Everett!AT$4)),"XO",IF((AND($K21&lt;=Everett!AT$4,$L21&gt;=Everett!AT$4)),"3",IF((AND($M21&lt;=Everett!AT$4,$N21&gt;=Everett!AT$4)),"C",IF((AND($O21&lt;=Everett!AT$4,$P21&gt;=Everett!AT$4)),"CO",IF((AND($Q21&lt;=Everett!AT$4,$R21&gt;=Everett!AT$4)),"C",0))))))</f>
        <v>0</v>
      </c>
      <c r="AU21" s="33">
        <f>IF((AND($F21&lt;=Everett!AU$4,$G21&gt;=Everett!AU$4)),"P/L",IF((AND($I21&lt;=Everett!AU$4,$J21&gt;=Everett!AU$4)),"XO",IF((AND($K21&lt;=Everett!AU$4,$L21&gt;=Everett!AU$4)),"3",IF((AND($M21&lt;=Everett!AU$4,$N21&gt;=Everett!AU$4)),"C",IF((AND($O21&lt;=Everett!AU$4,$P21&gt;=Everett!AU$4)),"CO",IF((AND($Q21&lt;=Everett!AU$4,$R21&gt;=Everett!AU$4)),"C",0))))))</f>
        <v>0</v>
      </c>
      <c r="AV21" s="33">
        <f>IF((AND($F21&lt;=Everett!AV$4,$G21&gt;=Everett!AV$4)),"P/L",IF((AND($I21&lt;=Everett!AV$4,$J21&gt;=Everett!AV$4)),"XO",IF((AND($K21&lt;=Everett!AV$4,$L21&gt;=Everett!AV$4)),"3",IF((AND($M21&lt;=Everett!AV$4,$N21&gt;=Everett!AV$4)),"C",IF((AND($O21&lt;=Everett!AV$4,$P21&gt;=Everett!AV$4)),"CO",IF((AND($Q21&lt;=Everett!AV$4,$R21&gt;=Everett!AV$4)),"C",0))))))</f>
        <v>0</v>
      </c>
      <c r="AW21" s="33">
        <f>IF((AND($F21&lt;=Everett!AW$4,$G21&gt;=Everett!AW$4)),"P/L",IF((AND($I21&lt;=Everett!AW$4,$J21&gt;=Everett!AW$4)),"XO",IF((AND($K21&lt;=Everett!AW$4,$L21&gt;=Everett!AW$4)),"3",IF((AND($M21&lt;=Everett!AW$4,$N21&gt;=Everett!AW$4)),"C",IF((AND($O21&lt;=Everett!AW$4,$P21&gt;=Everett!AW$4)),"CO",IF((AND($Q21&lt;=Everett!AW$4,$R21&gt;=Everett!AW$4)),"C",0))))))</f>
        <v>0</v>
      </c>
      <c r="AX21" s="33">
        <f>IF((AND($F21&lt;=Everett!AX$4,$G21&gt;=Everett!AX$4)),"P/L",IF((AND($I21&lt;=Everett!AX$4,$J21&gt;=Everett!AX$4)),"XO",IF((AND($K21&lt;=Everett!AX$4,$L21&gt;=Everett!AX$4)),"3",IF((AND($M21&lt;=Everett!AX$4,$N21&gt;=Everett!AX$4)),"C",IF((AND($O21&lt;=Everett!AX$4,$P21&gt;=Everett!AX$4)),"CO",IF((AND($Q21&lt;=Everett!AX$4,$R21&gt;=Everett!AX$4)),"C",0))))))</f>
        <v>0</v>
      </c>
      <c r="AY21" s="33">
        <f>IF((AND($F21&lt;=Everett!AY$4,$G21&gt;=Everett!AY$4)),"P/L",IF((AND($I21&lt;=Everett!AY$4,$J21&gt;=Everett!AY$4)),"XO",IF((AND($K21&lt;=Everett!AY$4,$L21&gt;=Everett!AY$4)),"3",IF((AND($M21&lt;=Everett!AY$4,$N21&gt;=Everett!AY$4)),"C",IF((AND($O21&lt;=Everett!AY$4,$P21&gt;=Everett!AY$4)),"CO",IF((AND($Q21&lt;=Everett!AY$4,$R21&gt;=Everett!AY$4)),"C",0))))))</f>
        <v>0</v>
      </c>
      <c r="AZ21" s="33">
        <f>IF((AND($F21&lt;=Everett!AZ$4,$G21&gt;=Everett!AZ$4)),"P/L",IF((AND($I21&lt;=Everett!AZ$4,$J21&gt;=Everett!AZ$4)),"XO",IF((AND($K21&lt;=Everett!AZ$4,$L21&gt;=Everett!AZ$4)),"3",IF((AND($M21&lt;=Everett!AZ$4,$N21&gt;=Everett!AZ$4)),"C",IF((AND($O21&lt;=Everett!AZ$4,$P21&gt;=Everett!AZ$4)),"CO",IF((AND($Q21&lt;=Everett!AZ$4,$R21&gt;=Everett!AZ$4)),"C",0))))))</f>
        <v>0</v>
      </c>
      <c r="BA21" s="33">
        <f>IF((AND($F21&lt;=Everett!BA$4,$G21&gt;=Everett!BA$4)),"P/L",IF((AND($I21&lt;=Everett!BA$4,$J21&gt;=Everett!BA$4)),"XO",IF((AND($K21&lt;=Everett!BA$4,$L21&gt;=Everett!BA$4)),"3",IF((AND($M21&lt;=Everett!BA$4,$N21&gt;=Everett!BA$4)),"C",IF((AND($O21&lt;=Everett!BA$4,$P21&gt;=Everett!BA$4)),"CO",IF((AND($Q21&lt;=Everett!BA$4,$R21&gt;=Everett!BA$4)),"C",0))))))</f>
        <v>0</v>
      </c>
      <c r="BB21" s="33">
        <f>IF((AND($F21&lt;=Everett!BB$4,$G21&gt;=Everett!BB$4)),"P/L",IF((AND($I21&lt;=Everett!BB$4,$J21&gt;=Everett!BB$4)),"XO",IF((AND($K21&lt;=Everett!BB$4,$L21&gt;=Everett!BB$4)),"3",IF((AND($M21&lt;=Everett!BB$4,$N21&gt;=Everett!BB$4)),"C",IF((AND($O21&lt;=Everett!BB$4,$P21&gt;=Everett!BB$4)),"CO",IF((AND($Q21&lt;=Everett!BB$4,$R21&gt;=Everett!BB$4)),"C",0))))))</f>
        <v>0</v>
      </c>
      <c r="BC21" s="33">
        <f>IF((AND($F21&lt;=Everett!BC$4,$G21&gt;=Everett!BC$4)),"P/L",IF((AND($I21&lt;=Everett!BC$4,$J21&gt;=Everett!BC$4)),"XO",IF((AND($K21&lt;=Everett!BC$4,$L21&gt;=Everett!BC$4)),"3",IF((AND($M21&lt;=Everett!BC$4,$N21&gt;=Everett!BC$4)),"C",IF((AND($O21&lt;=Everett!BC$4,$P21&gt;=Everett!BC$4)),"CO",IF((AND($Q21&lt;=Everett!BC$4,$R21&gt;=Everett!BC$4)),"C",0))))))</f>
        <v>0</v>
      </c>
      <c r="BD21" s="33">
        <f>IF((AND($F21&lt;=Everett!BD$4,$G21&gt;=Everett!BD$4)),"P/L",IF((AND($I21&lt;=Everett!BD$4,$J21&gt;=Everett!BD$4)),"XO",IF((AND($K21&lt;=Everett!BD$4,$L21&gt;=Everett!BD$4)),"3",IF((AND($M21&lt;=Everett!BD$4,$N21&gt;=Everett!BD$4)),"C",IF((AND($O21&lt;=Everett!BD$4,$P21&gt;=Everett!BD$4)),"CO",IF((AND($Q21&lt;=Everett!BD$4,$R21&gt;=Everett!BD$4)),"C",0))))))</f>
        <v>0</v>
      </c>
      <c r="BE21" s="33">
        <f>IF((AND($F21&lt;=Everett!BE$4,$G21&gt;=Everett!BE$4)),"P/L",IF((AND($I21&lt;=Everett!BE$4,$J21&gt;=Everett!BE$4)),"XO",IF((AND($K21&lt;=Everett!BE$4,$L21&gt;=Everett!BE$4)),"3",IF((AND($M21&lt;=Everett!BE$4,$N21&gt;=Everett!BE$4)),"C",IF((AND($O21&lt;=Everett!BE$4,$P21&gt;=Everett!BE$4)),"CO",IF((AND($Q21&lt;=Everett!BE$4,$R21&gt;=Everett!BE$4)),"C",0))))))</f>
        <v>0</v>
      </c>
      <c r="BF21" s="33">
        <f>IF((AND($F21&lt;=Everett!BF$4,$G21&gt;=Everett!BF$4)),"P/L",IF((AND($I21&lt;=Everett!BF$4,$J21&gt;=Everett!BF$4)),"XO",IF((AND($K21&lt;=Everett!BF$4,$L21&gt;=Everett!BF$4)),"3",IF((AND($M21&lt;=Everett!BF$4,$N21&gt;=Everett!BF$4)),"C",IF((AND($O21&lt;=Everett!BF$4,$P21&gt;=Everett!BF$4)),"CO",IF((AND($Q21&lt;=Everett!BF$4,$R21&gt;=Everett!BF$4)),"C",0))))))</f>
        <v>0</v>
      </c>
      <c r="BG21" s="33">
        <f>IF((AND($F21&lt;=Everett!BG$4,$G21&gt;=Everett!BG$4)),"P/L",IF((AND($I21&lt;=Everett!BG$4,$J21&gt;=Everett!BG$4)),"XO",IF((AND($K21&lt;=Everett!BG$4,$L21&gt;=Everett!BG$4)),"3",IF((AND($M21&lt;=Everett!BG$4,$N21&gt;=Everett!BG$4)),"C",IF((AND($O21&lt;=Everett!BG$4,$P21&gt;=Everett!BG$4)),"CO",IF((AND($Q21&lt;=Everett!BG$4,$R21&gt;=Everett!BG$4)),"C",0))))))</f>
        <v>0</v>
      </c>
      <c r="BH21" s="33">
        <f>IF((AND($F21&lt;=Everett!BH$4,$G21&gt;=Everett!BH$4)),"P/L",IF((AND($I21&lt;=Everett!BH$4,$J21&gt;=Everett!BH$4)),"XO",IF((AND($K21&lt;=Everett!BH$4,$L21&gt;=Everett!BH$4)),"3",IF((AND($M21&lt;=Everett!BH$4,$N21&gt;=Everett!BH$4)),"C",IF((AND($O21&lt;=Everett!BH$4,$P21&gt;=Everett!BH$4)),"CO",IF((AND($Q21&lt;=Everett!BH$4,$R21&gt;=Everett!BH$4)),"C",0))))))</f>
        <v>0</v>
      </c>
      <c r="BI21" s="33">
        <f>IF((AND($F21&lt;=Everett!BI$4,$G21&gt;=Everett!BI$4)),"P/L",IF((AND($I21&lt;=Everett!BI$4,$J21&gt;=Everett!BI$4)),"XO",IF((AND($K21&lt;=Everett!BI$4,$L21&gt;=Everett!BI$4)),"3",IF((AND($M21&lt;=Everett!BI$4,$N21&gt;=Everett!BI$4)),"C",IF((AND($O21&lt;=Everett!BI$4,$P21&gt;=Everett!BI$4)),"CO",IF((AND($Q21&lt;=Everett!BI$4,$R21&gt;=Everett!BI$4)),"C",0))))))</f>
        <v>0</v>
      </c>
      <c r="BJ21" s="33">
        <f>IF((AND($F21&lt;=Everett!BJ$4,$G21&gt;=Everett!BJ$4)),"P/L",IF((AND($I21&lt;=Everett!BJ$4,$J21&gt;=Everett!BJ$4)),"XO",IF((AND($K21&lt;=Everett!BJ$4,$L21&gt;=Everett!BJ$4)),"3",IF((AND($M21&lt;=Everett!BJ$4,$N21&gt;=Everett!BJ$4)),"C",IF((AND($O21&lt;=Everett!BJ$4,$P21&gt;=Everett!BJ$4)),"CO",IF((AND($Q21&lt;=Everett!BJ$4,$R21&gt;=Everett!BJ$4)),"C",0))))))</f>
        <v>0</v>
      </c>
      <c r="BK21" s="33">
        <f>IF((AND($F21&lt;=Everett!BK$4,$G21&gt;=Everett!BK$4)),"P/L",IF((AND($I21&lt;=Everett!BK$4,$J21&gt;=Everett!BK$4)),"XO",IF((AND($K21&lt;=Everett!BK$4,$L21&gt;=Everett!BK$4)),"3",IF((AND($M21&lt;=Everett!BK$4,$N21&gt;=Everett!BK$4)),"C",IF((AND($O21&lt;=Everett!BK$4,$P21&gt;=Everett!BK$4)),"CO",IF((AND($Q21&lt;=Everett!BK$4,$R21&gt;=Everett!BK$4)),"C",0))))))</f>
        <v>0</v>
      </c>
      <c r="BL21" s="33">
        <f>IF((AND($F21&lt;=Everett!BL$4,$G21&gt;=Everett!BL$4)),"P/L",IF((AND($I21&lt;=Everett!BL$4,$J21&gt;=Everett!BL$4)),"XO",IF((AND($K21&lt;=Everett!BL$4,$L21&gt;=Everett!BL$4)),"3",IF((AND($M21&lt;=Everett!BL$4,$N21&gt;=Everett!BL$4)),"C",IF((AND($O21&lt;=Everett!BL$4,$P21&gt;=Everett!BL$4)),"CO",IF((AND($Q21&lt;=Everett!BL$4,$R21&gt;=Everett!BL$4)),"C",0))))))</f>
        <v>0</v>
      </c>
      <c r="BM21" s="33">
        <f>IF((AND($F21&lt;=Everett!BM$4,$G21&gt;=Everett!BM$4)),"P/L",IF((AND($I21&lt;=Everett!BM$4,$J21&gt;=Everett!BM$4)),"XO",IF((AND($K21&lt;=Everett!BM$4,$L21&gt;=Everett!BM$4)),"3",IF((AND($M21&lt;=Everett!BM$4,$N21&gt;=Everett!BM$4)),"C",IF((AND($O21&lt;=Everett!BM$4,$P21&gt;=Everett!BM$4)),"CO",IF((AND($Q21&lt;=Everett!BM$4,$R21&gt;=Everett!BM$4)),"C",0))))))</f>
        <v>0</v>
      </c>
      <c r="BN21" s="33">
        <f>IF((AND($F21&lt;=Everett!BN$4,$G21&gt;=Everett!BN$4)),"P/L",IF((AND($I21&lt;=Everett!BN$4,$J21&gt;=Everett!BN$4)),"XO",IF((AND($K21&lt;=Everett!BN$4,$L21&gt;=Everett!BN$4)),"3",IF((AND($M21&lt;=Everett!BN$4,$N21&gt;=Everett!BN$4)),"C",IF((AND($O21&lt;=Everett!BN$4,$P21&gt;=Everett!BN$4)),"CO",IF((AND($Q21&lt;=Everett!BN$4,$R21&gt;=Everett!BN$4)),"C",0))))))</f>
        <v>0</v>
      </c>
      <c r="BO21" s="33">
        <f>IF((AND($F21&lt;=Everett!BO$4,$G21&gt;=Everett!BO$4)),"P/L",IF((AND($I21&lt;=Everett!BO$4,$J21&gt;=Everett!BO$4)),"XO",IF((AND($K21&lt;=Everett!BO$4,$L21&gt;=Everett!BO$4)),"3",IF((AND($M21&lt;=Everett!BO$4,$N21&gt;=Everett!BO$4)),"C",IF((AND($O21&lt;=Everett!BO$4,$P21&gt;=Everett!BO$4)),"CO",IF((AND($Q21&lt;=Everett!BO$4,$R21&gt;=Everett!BO$4)),"C",0))))))</f>
        <v>0</v>
      </c>
      <c r="BP21" s="33">
        <f>IF((AND($F21&lt;=Everett!BP$4,$G21&gt;=Everett!BP$4)),"P/L",IF((AND($I21&lt;=Everett!BP$4,$J21&gt;=Everett!BP$4)),"XO",IF((AND($K21&lt;=Everett!BP$4,$L21&gt;=Everett!BP$4)),"3",IF((AND($M21&lt;=Everett!BP$4,$N21&gt;=Everett!BP$4)),"C",IF((AND($O21&lt;=Everett!BP$4,$P21&gt;=Everett!BP$4)),"CO",IF((AND($Q21&lt;=Everett!BP$4,$R21&gt;=Everett!BP$4)),"C",0))))))</f>
        <v>0</v>
      </c>
      <c r="BQ21" s="33">
        <f>IF((AND($F21&lt;=Everett!BQ$4,$G21&gt;=Everett!BQ$4)),"P/L",IF((AND($I21&lt;=Everett!BQ$4,$J21&gt;=Everett!BQ$4)),"XO",IF((AND($K21&lt;=Everett!BQ$4,$L21&gt;=Everett!BQ$4)),"3",IF((AND($M21&lt;=Everett!BQ$4,$N21&gt;=Everett!BQ$4)),"C",IF((AND($O21&lt;=Everett!BQ$4,$P21&gt;=Everett!BQ$4)),"CO",IF((AND($Q21&lt;=Everett!BQ$4,$R21&gt;=Everett!BQ$4)),"C",0))))))</f>
        <v>0</v>
      </c>
      <c r="BR21" s="33">
        <f>IF((AND($F21&lt;=Everett!BR$4,$G21&gt;=Everett!BR$4)),"P/L",IF((AND($I21&lt;=Everett!BR$4,$J21&gt;=Everett!BR$4)),"XO",IF((AND($K21&lt;=Everett!BR$4,$L21&gt;=Everett!BR$4)),"3",IF((AND($M21&lt;=Everett!BR$4,$N21&gt;=Everett!BR$4)),"C",IF((AND($O21&lt;=Everett!BR$4,$P21&gt;=Everett!BR$4)),"CO",IF((AND($Q21&lt;=Everett!BR$4,$R21&gt;=Everett!BR$4)),"C",0))))))</f>
        <v>0</v>
      </c>
      <c r="BS21" s="33">
        <f>IF((AND($F21&lt;=Everett!BS$4,$G21&gt;=Everett!BS$4)),"P/L",IF((AND($I21&lt;=Everett!BS$4,$J21&gt;=Everett!BS$4)),"XO",IF((AND($K21&lt;=Everett!BS$4,$L21&gt;=Everett!BS$4)),"3",IF((AND($M21&lt;=Everett!BS$4,$N21&gt;=Everett!BS$4)),"C",IF((AND($O21&lt;=Everett!BS$4,$P21&gt;=Everett!BS$4)),"CO",IF((AND($Q21&lt;=Everett!BS$4,$R21&gt;=Everett!BS$4)),"C",0))))))</f>
        <v>0</v>
      </c>
      <c r="BT21" s="33">
        <f>IF((AND($F21&lt;=Everett!BT$4,$G21&gt;=Everett!BT$4)),"P/L",IF((AND($I21&lt;=Everett!BT$4,$J21&gt;=Everett!BT$4)),"XO",IF((AND($K21&lt;=Everett!BT$4,$L21&gt;=Everett!BT$4)),"3",IF((AND($M21&lt;=Everett!BT$4,$N21&gt;=Everett!BT$4)),"C",IF((AND($O21&lt;=Everett!BT$4,$P21&gt;=Everett!BT$4)),"CO",IF((AND($Q21&lt;=Everett!BT$4,$R21&gt;=Everett!BT$4)),"C",0))))))</f>
        <v>0</v>
      </c>
      <c r="BU21" s="33">
        <f>IF((AND($F21&lt;=Everett!BU$4,$G21&gt;=Everett!BU$4)),"P/L",IF((AND($I21&lt;=Everett!BU$4,$J21&gt;=Everett!BU$4)),"XO",IF((AND($K21&lt;=Everett!BU$4,$L21&gt;=Everett!BU$4)),"3",IF((AND($M21&lt;=Everett!BU$4,$N21&gt;=Everett!BU$4)),"C",IF((AND($O21&lt;=Everett!BU$4,$P21&gt;=Everett!BU$4)),"CO",IF((AND($Q21&lt;=Everett!BU$4,$R21&gt;=Everett!BU$4)),"C",0))))))</f>
        <v>0</v>
      </c>
      <c r="BV21" s="33">
        <f>IF((AND($F21&lt;=Everett!BV$4,$G21&gt;=Everett!BV$4)),"P/L",IF((AND($I21&lt;=Everett!BV$4,$J21&gt;=Everett!BV$4)),"XO",IF((AND($K21&lt;=Everett!BV$4,$L21&gt;=Everett!BV$4)),"3",IF((AND($M21&lt;=Everett!BV$4,$N21&gt;=Everett!BV$4)),"C",IF((AND($O21&lt;=Everett!BV$4,$P21&gt;=Everett!BV$4)),"CO",IF((AND($Q21&lt;=Everett!BV$4,$R21&gt;=Everett!BV$4)),"C",0))))))</f>
        <v>0</v>
      </c>
      <c r="BW21" s="33">
        <f>IF((AND($F21&lt;=Everett!BW$4,$G21&gt;=Everett!BW$4)),"P/L",IF((AND($I21&lt;=Everett!BW$4,$J21&gt;=Everett!BW$4)),"XO",IF((AND($K21&lt;=Everett!BW$4,$L21&gt;=Everett!BW$4)),"3",IF((AND($M21&lt;=Everett!BW$4,$N21&gt;=Everett!BW$4)),"C",IF((AND($O21&lt;=Everett!BW$4,$P21&gt;=Everett!BW$4)),"CO",IF((AND($Q21&lt;=Everett!BW$4,$R21&gt;=Everett!BW$4)),"C",0))))))</f>
        <v>0</v>
      </c>
      <c r="BX21" s="33">
        <f>IF((AND($F21&lt;=Everett!BX$4,$G21&gt;=Everett!BX$4)),"P/L",IF((AND($I21&lt;=Everett!BX$4,$J21&gt;=Everett!BX$4)),"XO",IF((AND($K21&lt;=Everett!BX$4,$L21&gt;=Everett!BX$4)),"3",IF((AND($M21&lt;=Everett!BX$4,$N21&gt;=Everett!BX$4)),"C",IF((AND($O21&lt;=Everett!BX$4,$P21&gt;=Everett!BX$4)),"CO",IF((AND($Q21&lt;=Everett!BX$4,$R21&gt;=Everett!BX$4)),"C",0))))))</f>
        <v>0</v>
      </c>
      <c r="BY21" s="33">
        <f>IF((AND($F21&lt;=Everett!BY$4,$G21&gt;=Everett!BY$4)),"P/L",IF((AND($I21&lt;=Everett!BY$4,$J21&gt;=Everett!BY$4)),"XO",IF((AND($K21&lt;=Everett!BY$4,$L21&gt;=Everett!BY$4)),"3",IF((AND($M21&lt;=Everett!BY$4,$N21&gt;=Everett!BY$4)),"C",IF((AND($O21&lt;=Everett!BY$4,$P21&gt;=Everett!BY$4)),"CO",IF((AND($Q21&lt;=Everett!BY$4,$R21&gt;=Everett!BY$4)),"C",0))))))</f>
        <v>0</v>
      </c>
      <c r="BZ21" s="33">
        <f>IF((AND($F21&lt;=Everett!BZ$4,$G21&gt;=Everett!BZ$4)),"P/L",IF((AND($I21&lt;=Everett!BZ$4,$J21&gt;=Everett!BZ$4)),"XO",IF((AND($K21&lt;=Everett!BZ$4,$L21&gt;=Everett!BZ$4)),"3",IF((AND($M21&lt;=Everett!BZ$4,$N21&gt;=Everett!BZ$4)),"C",IF((AND($O21&lt;=Everett!BZ$4,$P21&gt;=Everett!BZ$4)),"CO",IF((AND($Q21&lt;=Everett!BZ$4,$R21&gt;=Everett!BZ$4)),"C",0))))))</f>
        <v>0</v>
      </c>
      <c r="CA21" s="33">
        <f>IF((AND($F21&lt;=Everett!CA$4,$G21&gt;=Everett!CA$4)),"P/L",IF((AND($I21&lt;=Everett!CA$4,$J21&gt;=Everett!CA$4)),"XO",IF((AND($K21&lt;=Everett!CA$4,$L21&gt;=Everett!CA$4)),"3",IF((AND($M21&lt;=Everett!CA$4,$N21&gt;=Everett!CA$4)),"C",IF((AND($O21&lt;=Everett!CA$4,$P21&gt;=Everett!CA$4)),"CO",IF((AND($Q21&lt;=Everett!CA$4,$R21&gt;=Everett!CA$4)),"C",0))))))</f>
        <v>0</v>
      </c>
      <c r="CB21" s="33">
        <f>IF((AND($F21&lt;=Everett!CB$4,$G21&gt;=Everett!CB$4)),"P/L",IF((AND($I21&lt;=Everett!CB$4,$J21&gt;=Everett!CB$4)),"XO",IF((AND($K21&lt;=Everett!CB$4,$L21&gt;=Everett!CB$4)),"3",IF((AND($M21&lt;=Everett!CB$4,$N21&gt;=Everett!CB$4)),"C",IF((AND($O21&lt;=Everett!CB$4,$P21&gt;=Everett!CB$4)),"CO",IF((AND($Q21&lt;=Everett!CB$4,$R21&gt;=Everett!CB$4)),"C",0))))))</f>
        <v>0</v>
      </c>
      <c r="CC21" s="33">
        <f>IF((AND($F21&lt;=Everett!CC$4,$G21&gt;=Everett!CC$4)),"P/L",IF((AND($I21&lt;=Everett!CC$4,$J21&gt;=Everett!CC$4)),"XO",IF((AND($K21&lt;=Everett!CC$4,$L21&gt;=Everett!CC$4)),"3",IF((AND($M21&lt;=Everett!CC$4,$N21&gt;=Everett!CC$4)),"C",IF((AND($O21&lt;=Everett!CC$4,$P21&gt;=Everett!CC$4)),"CO",IF((AND($Q21&lt;=Everett!CC$4,$R21&gt;=Everett!CC$4)),"C",0))))))</f>
        <v>0</v>
      </c>
      <c r="CD21" s="33">
        <f>IF((AND($F21&lt;=Everett!CD$4,$G21&gt;=Everett!CD$4)),"P/L",IF((AND($I21&lt;=Everett!CD$4,$J21&gt;=Everett!CD$4)),"XO",IF((AND($K21&lt;=Everett!CD$4,$L21&gt;=Everett!CD$4)),"3",IF((AND($M21&lt;=Everett!CD$4,$N21&gt;=Everett!CD$4)),"C",IF((AND($O21&lt;=Everett!CD$4,$P21&gt;=Everett!CD$4)),"CO",IF((AND($Q21&lt;=Everett!CD$4,$R21&gt;=Everett!CD$4)),"C",0))))))</f>
        <v>0</v>
      </c>
      <c r="CE21" s="33">
        <f>IF((AND($F21&lt;=Everett!CE$4,$G21&gt;=Everett!CE$4)),"P/L",IF((AND($I21&lt;=Everett!CE$4,$J21&gt;=Everett!CE$4)),"XO",IF((AND($K21&lt;=Everett!CE$4,$L21&gt;=Everett!CE$4)),"3",IF((AND($M21&lt;=Everett!CE$4,$N21&gt;=Everett!CE$4)),"C",IF((AND($O21&lt;=Everett!CE$4,$P21&gt;=Everett!CE$4)),"CO",IF((AND($Q21&lt;=Everett!CE$4,$R21&gt;=Everett!CE$4)),"C",0))))))</f>
        <v>0</v>
      </c>
      <c r="CF21" s="33">
        <f>IF((AND($F21&lt;=Everett!CF$4,$G21&gt;=Everett!CF$4)),"P/L",IF((AND($I21&lt;=Everett!CF$4,$J21&gt;=Everett!CF$4)),"XO",IF((AND($K21&lt;=Everett!CF$4,$L21&gt;=Everett!CF$4)),"3",IF((AND($M21&lt;=Everett!CF$4,$N21&gt;=Everett!CF$4)),"C",IF((AND($O21&lt;=Everett!CF$4,$P21&gt;=Everett!CF$4)),"CO",IF((AND($Q21&lt;=Everett!CF$4,$R21&gt;=Everett!CF$4)),"C",0))))))</f>
        <v>0</v>
      </c>
      <c r="CG21" s="33">
        <f>IF((AND($F21&lt;=Everett!CG$4,$G21&gt;=Everett!CG$4)),"P/L",IF((AND($I21&lt;=Everett!CG$4,$J21&gt;=Everett!CG$4)),"XO",IF((AND($K21&lt;=Everett!CG$4,$L21&gt;=Everett!CG$4)),"3",IF((AND($M21&lt;=Everett!CG$4,$N21&gt;=Everett!CG$4)),"C",IF((AND($O21&lt;=Everett!CG$4,$P21&gt;=Everett!CG$4)),"CO",IF((AND($Q21&lt;=Everett!CG$4,$R21&gt;=Everett!CG$4)),"C",0))))))</f>
        <v>0</v>
      </c>
      <c r="CH21" s="33">
        <f>IF((AND($F21&lt;=Everett!CH$4,$G21&gt;=Everett!CH$4)),"P/L",IF((AND($I21&lt;=Everett!CH$4,$J21&gt;=Everett!CH$4)),"XO",IF((AND($K21&lt;=Everett!CH$4,$L21&gt;=Everett!CH$4)),"3",IF((AND($M21&lt;=Everett!CH$4,$N21&gt;=Everett!CH$4)),"C",IF((AND($O21&lt;=Everett!CH$4,$P21&gt;=Everett!CH$4)),"CO",IF((AND($Q21&lt;=Everett!CH$4,$R21&gt;=Everett!CH$4)),"C",0))))))</f>
        <v>0</v>
      </c>
      <c r="CI21" s="33">
        <f>IF((AND($F21&lt;=Everett!CI$4,$G21&gt;=Everett!CI$4)),"P/L",IF((AND($I21&lt;=Everett!CI$4,$J21&gt;=Everett!CI$4)),"XO",IF((AND($K21&lt;=Everett!CI$4,$L21&gt;=Everett!CI$4)),"3",IF((AND($M21&lt;=Everett!CI$4,$N21&gt;=Everett!CI$4)),"C",IF((AND($O21&lt;=Everett!CI$4,$P21&gt;=Everett!CI$4)),"CO",IF((AND($Q21&lt;=Everett!CI$4,$R21&gt;=Everett!CI$4)),"C",0))))))</f>
        <v>0</v>
      </c>
      <c r="CJ21" s="33">
        <f>IF((AND($F21&lt;=Everett!CJ$4,$G21&gt;=Everett!CJ$4)),"P/L",IF((AND($I21&lt;=Everett!CJ$4,$J21&gt;=Everett!CJ$4)),"XO",IF((AND($K21&lt;=Everett!CJ$4,$L21&gt;=Everett!CJ$4)),"3",IF((AND($M21&lt;=Everett!CJ$4,$N21&gt;=Everett!CJ$4)),"C",IF((AND($O21&lt;=Everett!CJ$4,$P21&gt;=Everett!CJ$4)),"CO",IF((AND($Q21&lt;=Everett!CJ$4,$R21&gt;=Everett!CJ$4)),"C",0))))))</f>
        <v>0</v>
      </c>
      <c r="CK21" s="33">
        <f>IF((AND($F21&lt;=Everett!CK$4,$G21&gt;=Everett!CK$4)),"P/L",IF((AND($I21&lt;=Everett!CK$4,$J21&gt;=Everett!CK$4)),"XO",IF((AND($K21&lt;=Everett!CK$4,$L21&gt;=Everett!CK$4)),"3",IF((AND($M21&lt;=Everett!CK$4,$N21&gt;=Everett!CK$4)),"C",IF((AND($O21&lt;=Everett!CK$4,$P21&gt;=Everett!CK$4)),"CO",IF((AND($Q21&lt;=Everett!CK$4,$R21&gt;=Everett!CK$4)),"C",0))))))</f>
        <v>0</v>
      </c>
      <c r="CL21" s="33">
        <f>IF((AND($F21&lt;=Everett!CL$4,$G21&gt;=Everett!CL$4)),"P/L",IF((AND($I21&lt;=Everett!CL$4,$J21&gt;=Everett!CL$4)),"XO",IF((AND($K21&lt;=Everett!CL$4,$L21&gt;=Everett!CL$4)),"3",IF((AND($M21&lt;=Everett!CL$4,$N21&gt;=Everett!CL$4)),"C",IF((AND($O21&lt;=Everett!CL$4,$P21&gt;=Everett!CL$4)),"CO",IF((AND($Q21&lt;=Everett!CL$4,$R21&gt;=Everett!CL$4)),"C",0))))))</f>
        <v>0</v>
      </c>
      <c r="CM21" s="33">
        <f>IF((AND($F21&lt;=Everett!CM$4,$G21&gt;=Everett!CM$4)),"P/L",IF((AND($I21&lt;=Everett!CM$4,$J21&gt;=Everett!CM$4)),"XO",IF((AND($K21&lt;=Everett!CM$4,$L21&gt;=Everett!CM$4)),"3",IF((AND($M21&lt;=Everett!CM$4,$N21&gt;=Everett!CM$4)),"C",IF((AND($O21&lt;=Everett!CM$4,$P21&gt;=Everett!CM$4)),"CO",IF((AND($Q21&lt;=Everett!CM$4,$R21&gt;=Everett!CM$4)),"C",0))))))</f>
        <v>0</v>
      </c>
    </row>
    <row r="22" spans="1:91" s="2" customFormat="1" x14ac:dyDescent="0.25">
      <c r="A22" s="57" t="s">
        <v>53</v>
      </c>
      <c r="B22" s="55"/>
      <c r="C22" s="31">
        <v>18</v>
      </c>
      <c r="D22" s="31">
        <v>16</v>
      </c>
      <c r="E22" s="31">
        <v>3</v>
      </c>
      <c r="F22" s="39"/>
      <c r="G22" s="39"/>
      <c r="H22" s="33">
        <f>G22-F22</f>
        <v>0</v>
      </c>
      <c r="I22" s="36">
        <v>45467</v>
      </c>
      <c r="J22" s="36">
        <f>IF(I22="",0,DATE(YEAR(I22),MONTH(I22)+C22,DAY(I22)))</f>
        <v>46015</v>
      </c>
      <c r="K22" s="36">
        <f>IF(J22="","",(DATE(YEAR(J22),MONTH(J22)+1,DAY(J22))))</f>
        <v>46046</v>
      </c>
      <c r="L22" s="36">
        <f>IF(K22="","",(DATE(YEAR(K22),MONTH(K22)+E22,DAY(K22))))</f>
        <v>46136</v>
      </c>
      <c r="M22" s="36">
        <f>IF(O22="","",DATE(YEAR(O22), MONTH(O22)-1,DAY(O22)))</f>
        <v>46166</v>
      </c>
      <c r="N22" s="36">
        <f>IF(O22="","",DATE(YEAR(M22),MONTH(M22),DAY(M22)))</f>
        <v>46166</v>
      </c>
      <c r="O22" s="32">
        <f>IF(L22="","",(DATE(YEAR(L22),MONTH(L22)+2,DAY(L22))))</f>
        <v>46197</v>
      </c>
      <c r="P22" s="32">
        <f>IF(O22="","",(DATE(YEAR(O22),MONTH(O22)+D22,DAY(O22))))</f>
        <v>46684</v>
      </c>
      <c r="Q22" s="37">
        <f>IF(P22="","",DATE(YEAR(P22), MONTH(P22)+1,DAY(P22)))</f>
        <v>46715</v>
      </c>
      <c r="R22" s="37">
        <f>IF(P22="","",DATE(YEAR(Q22),MONTH(Q22),DAY(Q22)))</f>
        <v>46715</v>
      </c>
      <c r="S22" s="33" t="str">
        <f>IF((AND($F22&lt;=Everett!S$4,$G22&gt;=Everett!S$4)),"P/L",IF((AND($I22&lt;=Everett!S$4,$J22&gt;=Everett!S$4)),"XO",IF((AND($K22&lt;=Everett!S$4,$L22&gt;=Everett!S$4)),"3",IF((AND($M22&lt;=Everett!S$4,$N22&gt;=Everett!S$4)),"C",IF((AND($O22&lt;=Everett!S$4,$P22&gt;=Everett!S$4)),"CO",IF((AND($Q22&lt;=Everett!S$4,$R22&gt;=Everett!S$4)),"C",0))))))</f>
        <v>3</v>
      </c>
      <c r="T22" s="33" t="str">
        <f>IF((AND($F22&lt;=Everett!T$4,$G22&gt;=Everett!T$4)),"P/L",IF((AND($I22&lt;=Everett!T$4,$J22&gt;=Everett!T$4)),"XO",IF((AND($K22&lt;=Everett!T$4,$L22&gt;=Everett!T$4)),"3",IF((AND($M22&lt;=Everett!T$4,$N22&gt;=Everett!T$4)),"C",IF((AND($O22&lt;=Everett!T$4,$P22&gt;=Everett!T$4)),"CO",IF((AND($Q22&lt;=Everett!T$4,$R22&gt;=Everett!T$4)),"C",0))))))</f>
        <v>3</v>
      </c>
      <c r="U22" s="33" t="str">
        <f>IF((AND($F22&lt;=Everett!U$4,$G22&gt;=Everett!U$4)),"P/L",IF((AND($I22&lt;=Everett!U$4,$J22&gt;=Everett!U$4)),"XO",IF((AND($K22&lt;=Everett!U$4,$L22&gt;=Everett!U$4)),"3",IF((AND($M22&lt;=Everett!U$4,$N22&gt;=Everett!U$4)),"C",IF((AND($O22&lt;=Everett!U$4,$P22&gt;=Everett!U$4)),"CO",IF((AND($Q22&lt;=Everett!U$4,$R22&gt;=Everett!U$4)),"C",0))))))</f>
        <v>3</v>
      </c>
      <c r="V22" s="33">
        <f>IF((AND($F22&lt;=Everett!V$4,$G22&gt;=Everett!V$4)),"P/L",IF((AND($I22&lt;=Everett!V$4,$J22&gt;=Everett!V$4)),"XO",IF((AND($K22&lt;=Everett!V$4,$L22&gt;=Everett!V$4)),"3",IF((AND($M22&lt;=Everett!V$4,$N22&gt;=Everett!V$4)),"C",IF((AND($O22&lt;=Everett!V$4,$P22&gt;=Everett!V$4)),"CO",IF((AND($Q22&lt;=Everett!V$4,$R22&gt;=Everett!V$4)),"C",0))))))</f>
        <v>0</v>
      </c>
      <c r="W22" s="33">
        <f>IF((AND($F22&lt;=Everett!W$4,$G22&gt;=Everett!W$4)),"P/L",IF((AND($I22&lt;=Everett!W$4,$J22&gt;=Everett!W$4)),"XO",IF((AND($K22&lt;=Everett!W$4,$L22&gt;=Everett!W$4)),"3",IF((AND($M22&lt;=Everett!W$4,$N22&gt;=Everett!W$4)),"C",IF((AND($O22&lt;=Everett!W$4,$P22&gt;=Everett!W$4)),"CO",IF((AND($Q22&lt;=Everett!W$4,$R22&gt;=Everett!W$4)),"C",0))))))</f>
        <v>0</v>
      </c>
      <c r="X22" s="33" t="str">
        <f>IF((AND($F22&lt;=Everett!X$4,$G22&gt;=Everett!X$4)),"P/L",IF((AND($I22&lt;=Everett!X$4,$J22&gt;=Everett!X$4)),"XO",IF((AND($K22&lt;=Everett!X$4,$L22&gt;=Everett!X$4)),"3",IF((AND($M22&lt;=Everett!X$4,$N22&gt;=Everett!X$4)),"C",IF((AND($O22&lt;=Everett!X$4,$P22&gt;=Everett!X$4)),"CO",IF((AND($Q22&lt;=Everett!X$4,$R22&gt;=Everett!X$4)),"C",0))))))</f>
        <v>CO</v>
      </c>
      <c r="Y22" s="33" t="str">
        <f>IF((AND($F22&lt;=Everett!Y$4,$G22&gt;=Everett!Y$4)),"P/L",IF((AND($I22&lt;=Everett!Y$4,$J22&gt;=Everett!Y$4)),"XO",IF((AND($K22&lt;=Everett!Y$4,$L22&gt;=Everett!Y$4)),"3",IF((AND($M22&lt;=Everett!Y$4,$N22&gt;=Everett!Y$4)),"C",IF((AND($O22&lt;=Everett!Y$4,$P22&gt;=Everett!Y$4)),"CO",IF((AND($Q22&lt;=Everett!Y$4,$R22&gt;=Everett!Y$4)),"C",0))))))</f>
        <v>CO</v>
      </c>
      <c r="Z22" s="33" t="str">
        <f>IF((AND($F22&lt;=Everett!Z$4,$G22&gt;=Everett!Z$4)),"P/L",IF((AND($I22&lt;=Everett!Z$4,$J22&gt;=Everett!Z$4)),"XO",IF((AND($K22&lt;=Everett!Z$4,$L22&gt;=Everett!Z$4)),"3",IF((AND($M22&lt;=Everett!Z$4,$N22&gt;=Everett!Z$4)),"C",IF((AND($O22&lt;=Everett!Z$4,$P22&gt;=Everett!Z$4)),"CO",IF((AND($Q22&lt;=Everett!Z$4,$R22&gt;=Everett!Z$4)),"C",0))))))</f>
        <v>CO</v>
      </c>
      <c r="AA22" s="33" t="str">
        <f>IF((AND($F22&lt;=Everett!AA$4,$G22&gt;=Everett!AA$4)),"P/L",IF((AND($I22&lt;=Everett!AA$4,$J22&gt;=Everett!AA$4)),"XO",IF((AND($K22&lt;=Everett!AA$4,$L22&gt;=Everett!AA$4)),"3",IF((AND($M22&lt;=Everett!AA$4,$N22&gt;=Everett!AA$4)),"C",IF((AND($O22&lt;=Everett!AA$4,$P22&gt;=Everett!AA$4)),"CO",IF((AND($Q22&lt;=Everett!AA$4,$R22&gt;=Everett!AA$4)),"C",0))))))</f>
        <v>CO</v>
      </c>
      <c r="AB22" s="33" t="str">
        <f>IF((AND($F22&lt;=Everett!AB$4,$G22&gt;=Everett!AB$4)),"P/L",IF((AND($I22&lt;=Everett!AB$4,$J22&gt;=Everett!AB$4)),"XO",IF((AND($K22&lt;=Everett!AB$4,$L22&gt;=Everett!AB$4)),"3",IF((AND($M22&lt;=Everett!AB$4,$N22&gt;=Everett!AB$4)),"C",IF((AND($O22&lt;=Everett!AB$4,$P22&gt;=Everett!AB$4)),"CO",IF((AND($Q22&lt;=Everett!AB$4,$R22&gt;=Everett!AB$4)),"C",0))))))</f>
        <v>CO</v>
      </c>
      <c r="AC22" s="33" t="str">
        <f>IF((AND($F22&lt;=Everett!AC$4,$G22&gt;=Everett!AC$4)),"P/L",IF((AND($I22&lt;=Everett!AC$4,$J22&gt;=Everett!AC$4)),"XO",IF((AND($K22&lt;=Everett!AC$4,$L22&gt;=Everett!AC$4)),"3",IF((AND($M22&lt;=Everett!AC$4,$N22&gt;=Everett!AC$4)),"C",IF((AND($O22&lt;=Everett!AC$4,$P22&gt;=Everett!AC$4)),"CO",IF((AND($Q22&lt;=Everett!AC$4,$R22&gt;=Everett!AC$4)),"C",0))))))</f>
        <v>CO</v>
      </c>
      <c r="AD22" s="33" t="str">
        <f>IF((AND($F22&lt;=Everett!AD$4,$G22&gt;=Everett!AD$4)),"P/L",IF((AND($I22&lt;=Everett!AD$4,$J22&gt;=Everett!AD$4)),"XO",IF((AND($K22&lt;=Everett!AD$4,$L22&gt;=Everett!AD$4)),"3",IF((AND($M22&lt;=Everett!AD$4,$N22&gt;=Everett!AD$4)),"C",IF((AND($O22&lt;=Everett!AD$4,$P22&gt;=Everett!AD$4)),"CO",IF((AND($Q22&lt;=Everett!AD$4,$R22&gt;=Everett!AD$4)),"C",0))))))</f>
        <v>CO</v>
      </c>
      <c r="AE22" s="33" t="str">
        <f>IF((AND($F22&lt;=Everett!AE$4,$G22&gt;=Everett!AE$4)),"P/L",IF((AND($I22&lt;=Everett!AE$4,$J22&gt;=Everett!AE$4)),"XO",IF((AND($K22&lt;=Everett!AE$4,$L22&gt;=Everett!AE$4)),"3",IF((AND($M22&lt;=Everett!AE$4,$N22&gt;=Everett!AE$4)),"C",IF((AND($O22&lt;=Everett!AE$4,$P22&gt;=Everett!AE$4)),"CO",IF((AND($Q22&lt;=Everett!AE$4,$R22&gt;=Everett!AE$4)),"C",0))))))</f>
        <v>CO</v>
      </c>
      <c r="AF22" s="33" t="str">
        <f>IF((AND($F22&lt;=Everett!AF$4,$G22&gt;=Everett!AF$4)),"P/L",IF((AND($I22&lt;=Everett!AF$4,$J22&gt;=Everett!AF$4)),"XO",IF((AND($K22&lt;=Everett!AF$4,$L22&gt;=Everett!AF$4)),"3",IF((AND($M22&lt;=Everett!AF$4,$N22&gt;=Everett!AF$4)),"C",IF((AND($O22&lt;=Everett!AF$4,$P22&gt;=Everett!AF$4)),"CO",IF((AND($Q22&lt;=Everett!AF$4,$R22&gt;=Everett!AF$4)),"C",0))))))</f>
        <v>CO</v>
      </c>
      <c r="AG22" s="33" t="str">
        <f>IF((AND($F22&lt;=Everett!AG$4,$G22&gt;=Everett!AG$4)),"P/L",IF((AND($I22&lt;=Everett!AG$4,$J22&gt;=Everett!AG$4)),"XO",IF((AND($K22&lt;=Everett!AG$4,$L22&gt;=Everett!AG$4)),"3",IF((AND($M22&lt;=Everett!AG$4,$N22&gt;=Everett!AG$4)),"C",IF((AND($O22&lt;=Everett!AG$4,$P22&gt;=Everett!AG$4)),"CO",IF((AND($Q22&lt;=Everett!AG$4,$R22&gt;=Everett!AG$4)),"C",0))))))</f>
        <v>CO</v>
      </c>
      <c r="AH22" s="33" t="str">
        <f>IF((AND($F22&lt;=Everett!AH$4,$G22&gt;=Everett!AH$4)),"P/L",IF((AND($I22&lt;=Everett!AH$4,$J22&gt;=Everett!AH$4)),"XO",IF((AND($K22&lt;=Everett!AH$4,$L22&gt;=Everett!AH$4)),"3",IF((AND($M22&lt;=Everett!AH$4,$N22&gt;=Everett!AH$4)),"C",IF((AND($O22&lt;=Everett!AH$4,$P22&gt;=Everett!AH$4)),"CO",IF((AND($Q22&lt;=Everett!AH$4,$R22&gt;=Everett!AH$4)),"C",0))))))</f>
        <v>CO</v>
      </c>
      <c r="AI22" s="33" t="str">
        <f>IF((AND($F22&lt;=Everett!AI$4,$G22&gt;=Everett!AI$4)),"P/L",IF((AND($I22&lt;=Everett!AI$4,$J22&gt;=Everett!AI$4)),"XO",IF((AND($K22&lt;=Everett!AI$4,$L22&gt;=Everett!AI$4)),"3",IF((AND($M22&lt;=Everett!AI$4,$N22&gt;=Everett!AI$4)),"C",IF((AND($O22&lt;=Everett!AI$4,$P22&gt;=Everett!AI$4)),"CO",IF((AND($Q22&lt;=Everett!AI$4,$R22&gt;=Everett!AI$4)),"C",0))))))</f>
        <v>CO</v>
      </c>
      <c r="AJ22" s="33" t="str">
        <f>IF((AND($F22&lt;=Everett!AJ$4,$G22&gt;=Everett!AJ$4)),"P/L",IF((AND($I22&lt;=Everett!AJ$4,$J22&gt;=Everett!AJ$4)),"XO",IF((AND($K22&lt;=Everett!AJ$4,$L22&gt;=Everett!AJ$4)),"3",IF((AND($M22&lt;=Everett!AJ$4,$N22&gt;=Everett!AJ$4)),"C",IF((AND($O22&lt;=Everett!AJ$4,$P22&gt;=Everett!AJ$4)),"CO",IF((AND($Q22&lt;=Everett!AJ$4,$R22&gt;=Everett!AJ$4)),"C",0))))))</f>
        <v>CO</v>
      </c>
      <c r="AK22" s="33" t="str">
        <f>IF((AND($F22&lt;=Everett!AK$4,$G22&gt;=Everett!AK$4)),"P/L",IF((AND($I22&lt;=Everett!AK$4,$J22&gt;=Everett!AK$4)),"XO",IF((AND($K22&lt;=Everett!AK$4,$L22&gt;=Everett!AK$4)),"3",IF((AND($M22&lt;=Everett!AK$4,$N22&gt;=Everett!AK$4)),"C",IF((AND($O22&lt;=Everett!AK$4,$P22&gt;=Everett!AK$4)),"CO",IF((AND($Q22&lt;=Everett!AK$4,$R22&gt;=Everett!AK$4)),"C",0))))))</f>
        <v>CO</v>
      </c>
      <c r="AL22" s="33" t="str">
        <f>IF((AND($F22&lt;=Everett!AL$4,$G22&gt;=Everett!AL$4)),"P/L",IF((AND($I22&lt;=Everett!AL$4,$J22&gt;=Everett!AL$4)),"XO",IF((AND($K22&lt;=Everett!AL$4,$L22&gt;=Everett!AL$4)),"3",IF((AND($M22&lt;=Everett!AL$4,$N22&gt;=Everett!AL$4)),"C",IF((AND($O22&lt;=Everett!AL$4,$P22&gt;=Everett!AL$4)),"CO",IF((AND($Q22&lt;=Everett!AL$4,$R22&gt;=Everett!AL$4)),"C",0))))))</f>
        <v>CO</v>
      </c>
      <c r="AM22" s="33" t="str">
        <f>IF((AND($F22&lt;=Everett!AM$4,$G22&gt;=Everett!AM$4)),"P/L",IF((AND($I22&lt;=Everett!AM$4,$J22&gt;=Everett!AM$4)),"XO",IF((AND($K22&lt;=Everett!AM$4,$L22&gt;=Everett!AM$4)),"3",IF((AND($M22&lt;=Everett!AM$4,$N22&gt;=Everett!AM$4)),"C",IF((AND($O22&lt;=Everett!AM$4,$P22&gt;=Everett!AM$4)),"CO",IF((AND($Q22&lt;=Everett!AM$4,$R22&gt;=Everett!AM$4)),"C",0))))))</f>
        <v>CO</v>
      </c>
      <c r="AN22" s="33">
        <f>IF((AND($F22&lt;=Everett!AN$4,$G22&gt;=Everett!AN$4)),"P/L",IF((AND($I22&lt;=Everett!AN$4,$J22&gt;=Everett!AN$4)),"XO",IF((AND($K22&lt;=Everett!AN$4,$L22&gt;=Everett!AN$4)),"3",IF((AND($M22&lt;=Everett!AN$4,$N22&gt;=Everett!AN$4)),"C",IF((AND($O22&lt;=Everett!AN$4,$P22&gt;=Everett!AN$4)),"CO",IF((AND($Q22&lt;=Everett!AN$4,$R22&gt;=Everett!AN$4)),"C",0))))))</f>
        <v>0</v>
      </c>
      <c r="AO22" s="33">
        <f>IF((AND($F22&lt;=Everett!AO$4,$G22&gt;=Everett!AO$4)),"P/L",IF((AND($I22&lt;=Everett!AO$4,$J22&gt;=Everett!AO$4)),"XO",IF((AND($K22&lt;=Everett!AO$4,$L22&gt;=Everett!AO$4)),"3",IF((AND($M22&lt;=Everett!AO$4,$N22&gt;=Everett!AO$4)),"C",IF((AND($O22&lt;=Everett!AO$4,$P22&gt;=Everett!AO$4)),"CO",IF((AND($Q22&lt;=Everett!AO$4,$R22&gt;=Everett!AO$4)),"C",0))))))</f>
        <v>0</v>
      </c>
      <c r="AP22" s="33">
        <f>IF((AND($F22&lt;=Everett!AP$4,$G22&gt;=Everett!AP$4)),"P/L",IF((AND($I22&lt;=Everett!AP$4,$J22&gt;=Everett!AP$4)),"XO",IF((AND($K22&lt;=Everett!AP$4,$L22&gt;=Everett!AP$4)),"3",IF((AND($M22&lt;=Everett!AP$4,$N22&gt;=Everett!AP$4)),"C",IF((AND($O22&lt;=Everett!AP$4,$P22&gt;=Everett!AP$4)),"CO",IF((AND($Q22&lt;=Everett!AP$4,$R22&gt;=Everett!AP$4)),"C",0))))))</f>
        <v>0</v>
      </c>
      <c r="AQ22" s="33">
        <f>IF((AND($F22&lt;=Everett!AQ$4,$G22&gt;=Everett!AQ$4)),"P/L",IF((AND($I22&lt;=Everett!AQ$4,$J22&gt;=Everett!AQ$4)),"XO",IF((AND($K22&lt;=Everett!AQ$4,$L22&gt;=Everett!AQ$4)),"3",IF((AND($M22&lt;=Everett!AQ$4,$N22&gt;=Everett!AQ$4)),"C",IF((AND($O22&lt;=Everett!AQ$4,$P22&gt;=Everett!AQ$4)),"CO",IF((AND($Q22&lt;=Everett!AQ$4,$R22&gt;=Everett!AQ$4)),"C",0))))))</f>
        <v>0</v>
      </c>
      <c r="AR22" s="33">
        <f>IF((AND($F22&lt;=Everett!AR$4,$G22&gt;=Everett!AR$4)),"P/L",IF((AND($I22&lt;=Everett!AR$4,$J22&gt;=Everett!AR$4)),"XO",IF((AND($K22&lt;=Everett!AR$4,$L22&gt;=Everett!AR$4)),"3",IF((AND($M22&lt;=Everett!AR$4,$N22&gt;=Everett!AR$4)),"C",IF((AND($O22&lt;=Everett!AR$4,$P22&gt;=Everett!AR$4)),"CO",IF((AND($Q22&lt;=Everett!AR$4,$R22&gt;=Everett!AR$4)),"C",0))))))</f>
        <v>0</v>
      </c>
      <c r="AS22" s="33">
        <f>IF((AND($F22&lt;=Everett!AS$4,$G22&gt;=Everett!AS$4)),"P/L",IF((AND($I22&lt;=Everett!AS$4,$J22&gt;=Everett!AS$4)),"XO",IF((AND($K22&lt;=Everett!AS$4,$L22&gt;=Everett!AS$4)),"3",IF((AND($M22&lt;=Everett!AS$4,$N22&gt;=Everett!AS$4)),"C",IF((AND($O22&lt;=Everett!AS$4,$P22&gt;=Everett!AS$4)),"CO",IF((AND($Q22&lt;=Everett!AS$4,$R22&gt;=Everett!AS$4)),"C",0))))))</f>
        <v>0</v>
      </c>
      <c r="AT22" s="33">
        <f>IF((AND($F22&lt;=Everett!AT$4,$G22&gt;=Everett!AT$4)),"P/L",IF((AND($I22&lt;=Everett!AT$4,$J22&gt;=Everett!AT$4)),"XO",IF((AND($K22&lt;=Everett!AT$4,$L22&gt;=Everett!AT$4)),"3",IF((AND($M22&lt;=Everett!AT$4,$N22&gt;=Everett!AT$4)),"C",IF((AND($O22&lt;=Everett!AT$4,$P22&gt;=Everett!AT$4)),"CO",IF((AND($Q22&lt;=Everett!AT$4,$R22&gt;=Everett!AT$4)),"C",0))))))</f>
        <v>0</v>
      </c>
      <c r="AU22" s="33">
        <f>IF((AND($F22&lt;=Everett!AU$4,$G22&gt;=Everett!AU$4)),"P/L",IF((AND($I22&lt;=Everett!AU$4,$J22&gt;=Everett!AU$4)),"XO",IF((AND($K22&lt;=Everett!AU$4,$L22&gt;=Everett!AU$4)),"3",IF((AND($M22&lt;=Everett!AU$4,$N22&gt;=Everett!AU$4)),"C",IF((AND($O22&lt;=Everett!AU$4,$P22&gt;=Everett!AU$4)),"CO",IF((AND($Q22&lt;=Everett!AU$4,$R22&gt;=Everett!AU$4)),"C",0))))))</f>
        <v>0</v>
      </c>
      <c r="AV22" s="33">
        <f>IF((AND($F22&lt;=Everett!AV$4,$G22&gt;=Everett!AV$4)),"P/L",IF((AND($I22&lt;=Everett!AV$4,$J22&gt;=Everett!AV$4)),"XO",IF((AND($K22&lt;=Everett!AV$4,$L22&gt;=Everett!AV$4)),"3",IF((AND($M22&lt;=Everett!AV$4,$N22&gt;=Everett!AV$4)),"C",IF((AND($O22&lt;=Everett!AV$4,$P22&gt;=Everett!AV$4)),"CO",IF((AND($Q22&lt;=Everett!AV$4,$R22&gt;=Everett!AV$4)),"C",0))))))</f>
        <v>0</v>
      </c>
      <c r="AW22" s="33">
        <f>IF((AND($F22&lt;=Everett!AW$4,$G22&gt;=Everett!AW$4)),"P/L",IF((AND($I22&lt;=Everett!AW$4,$J22&gt;=Everett!AW$4)),"XO",IF((AND($K22&lt;=Everett!AW$4,$L22&gt;=Everett!AW$4)),"3",IF((AND($M22&lt;=Everett!AW$4,$N22&gt;=Everett!AW$4)),"C",IF((AND($O22&lt;=Everett!AW$4,$P22&gt;=Everett!AW$4)),"CO",IF((AND($Q22&lt;=Everett!AW$4,$R22&gt;=Everett!AW$4)),"C",0))))))</f>
        <v>0</v>
      </c>
      <c r="AX22" s="33">
        <f>IF((AND($F22&lt;=Everett!AX$4,$G22&gt;=Everett!AX$4)),"P/L",IF((AND($I22&lt;=Everett!AX$4,$J22&gt;=Everett!AX$4)),"XO",IF((AND($K22&lt;=Everett!AX$4,$L22&gt;=Everett!AX$4)),"3",IF((AND($M22&lt;=Everett!AX$4,$N22&gt;=Everett!AX$4)),"C",IF((AND($O22&lt;=Everett!AX$4,$P22&gt;=Everett!AX$4)),"CO",IF((AND($Q22&lt;=Everett!AX$4,$R22&gt;=Everett!AX$4)),"C",0))))))</f>
        <v>0</v>
      </c>
      <c r="AY22" s="33">
        <f>IF((AND($F22&lt;=Everett!AY$4,$G22&gt;=Everett!AY$4)),"P/L",IF((AND($I22&lt;=Everett!AY$4,$J22&gt;=Everett!AY$4)),"XO",IF((AND($K22&lt;=Everett!AY$4,$L22&gt;=Everett!AY$4)),"3",IF((AND($M22&lt;=Everett!AY$4,$N22&gt;=Everett!AY$4)),"C",IF((AND($O22&lt;=Everett!AY$4,$P22&gt;=Everett!AY$4)),"CO",IF((AND($Q22&lt;=Everett!AY$4,$R22&gt;=Everett!AY$4)),"C",0))))))</f>
        <v>0</v>
      </c>
      <c r="AZ22" s="33">
        <f>IF((AND($F22&lt;=Everett!AZ$4,$G22&gt;=Everett!AZ$4)),"P/L",IF((AND($I22&lt;=Everett!AZ$4,$J22&gt;=Everett!AZ$4)),"XO",IF((AND($K22&lt;=Everett!AZ$4,$L22&gt;=Everett!AZ$4)),"3",IF((AND($M22&lt;=Everett!AZ$4,$N22&gt;=Everett!AZ$4)),"C",IF((AND($O22&lt;=Everett!AZ$4,$P22&gt;=Everett!AZ$4)),"CO",IF((AND($Q22&lt;=Everett!AZ$4,$R22&gt;=Everett!AZ$4)),"C",0))))))</f>
        <v>0</v>
      </c>
      <c r="BA22" s="33">
        <f>IF((AND($F22&lt;=Everett!BA$4,$G22&gt;=Everett!BA$4)),"P/L",IF((AND($I22&lt;=Everett!BA$4,$J22&gt;=Everett!BA$4)),"XO",IF((AND($K22&lt;=Everett!BA$4,$L22&gt;=Everett!BA$4)),"3",IF((AND($M22&lt;=Everett!BA$4,$N22&gt;=Everett!BA$4)),"C",IF((AND($O22&lt;=Everett!BA$4,$P22&gt;=Everett!BA$4)),"CO",IF((AND($Q22&lt;=Everett!BA$4,$R22&gt;=Everett!BA$4)),"C",0))))))</f>
        <v>0</v>
      </c>
      <c r="BB22" s="33">
        <f>IF((AND($F22&lt;=Everett!BB$4,$G22&gt;=Everett!BB$4)),"P/L",IF((AND($I22&lt;=Everett!BB$4,$J22&gt;=Everett!BB$4)),"XO",IF((AND($K22&lt;=Everett!BB$4,$L22&gt;=Everett!BB$4)),"3",IF((AND($M22&lt;=Everett!BB$4,$N22&gt;=Everett!BB$4)),"C",IF((AND($O22&lt;=Everett!BB$4,$P22&gt;=Everett!BB$4)),"CO",IF((AND($Q22&lt;=Everett!BB$4,$R22&gt;=Everett!BB$4)),"C",0))))))</f>
        <v>0</v>
      </c>
      <c r="BC22" s="33">
        <f>IF((AND($F22&lt;=Everett!BC$4,$G22&gt;=Everett!BC$4)),"P/L",IF((AND($I22&lt;=Everett!BC$4,$J22&gt;=Everett!BC$4)),"XO",IF((AND($K22&lt;=Everett!BC$4,$L22&gt;=Everett!BC$4)),"3",IF((AND($M22&lt;=Everett!BC$4,$N22&gt;=Everett!BC$4)),"C",IF((AND($O22&lt;=Everett!BC$4,$P22&gt;=Everett!BC$4)),"CO",IF((AND($Q22&lt;=Everett!BC$4,$R22&gt;=Everett!BC$4)),"C",0))))))</f>
        <v>0</v>
      </c>
      <c r="BD22" s="33">
        <f>IF((AND($F22&lt;=Everett!BD$4,$G22&gt;=Everett!BD$4)),"P/L",IF((AND($I22&lt;=Everett!BD$4,$J22&gt;=Everett!BD$4)),"XO",IF((AND($K22&lt;=Everett!BD$4,$L22&gt;=Everett!BD$4)),"3",IF((AND($M22&lt;=Everett!BD$4,$N22&gt;=Everett!BD$4)),"C",IF((AND($O22&lt;=Everett!BD$4,$P22&gt;=Everett!BD$4)),"CO",IF((AND($Q22&lt;=Everett!BD$4,$R22&gt;=Everett!BD$4)),"C",0))))))</f>
        <v>0</v>
      </c>
      <c r="BE22" s="33">
        <f>IF((AND($F22&lt;=Everett!BE$4,$G22&gt;=Everett!BE$4)),"P/L",IF((AND($I22&lt;=Everett!BE$4,$J22&gt;=Everett!BE$4)),"XO",IF((AND($K22&lt;=Everett!BE$4,$L22&gt;=Everett!BE$4)),"3",IF((AND($M22&lt;=Everett!BE$4,$N22&gt;=Everett!BE$4)),"C",IF((AND($O22&lt;=Everett!BE$4,$P22&gt;=Everett!BE$4)),"CO",IF((AND($Q22&lt;=Everett!BE$4,$R22&gt;=Everett!BE$4)),"C",0))))))</f>
        <v>0</v>
      </c>
      <c r="BF22" s="33">
        <f>IF((AND($F22&lt;=Everett!BF$4,$G22&gt;=Everett!BF$4)),"P/L",IF((AND($I22&lt;=Everett!BF$4,$J22&gt;=Everett!BF$4)),"XO",IF((AND($K22&lt;=Everett!BF$4,$L22&gt;=Everett!BF$4)),"3",IF((AND($M22&lt;=Everett!BF$4,$N22&gt;=Everett!BF$4)),"C",IF((AND($O22&lt;=Everett!BF$4,$P22&gt;=Everett!BF$4)),"CO",IF((AND($Q22&lt;=Everett!BF$4,$R22&gt;=Everett!BF$4)),"C",0))))))</f>
        <v>0</v>
      </c>
      <c r="BG22" s="33">
        <f>IF((AND($F22&lt;=Everett!BG$4,$G22&gt;=Everett!BG$4)),"P/L",IF((AND($I22&lt;=Everett!BG$4,$J22&gt;=Everett!BG$4)),"XO",IF((AND($K22&lt;=Everett!BG$4,$L22&gt;=Everett!BG$4)),"3",IF((AND($M22&lt;=Everett!BG$4,$N22&gt;=Everett!BG$4)),"C",IF((AND($O22&lt;=Everett!BG$4,$P22&gt;=Everett!BG$4)),"CO",IF((AND($Q22&lt;=Everett!BG$4,$R22&gt;=Everett!BG$4)),"C",0))))))</f>
        <v>0</v>
      </c>
      <c r="BH22" s="33">
        <f>IF((AND($F22&lt;=Everett!BH$4,$G22&gt;=Everett!BH$4)),"P/L",IF((AND($I22&lt;=Everett!BH$4,$J22&gt;=Everett!BH$4)),"XO",IF((AND($K22&lt;=Everett!BH$4,$L22&gt;=Everett!BH$4)),"3",IF((AND($M22&lt;=Everett!BH$4,$N22&gt;=Everett!BH$4)),"C",IF((AND($O22&lt;=Everett!BH$4,$P22&gt;=Everett!BH$4)),"CO",IF((AND($Q22&lt;=Everett!BH$4,$R22&gt;=Everett!BH$4)),"C",0))))))</f>
        <v>0</v>
      </c>
      <c r="BI22" s="33">
        <f>IF((AND($F22&lt;=Everett!BI$4,$G22&gt;=Everett!BI$4)),"P/L",IF((AND($I22&lt;=Everett!BI$4,$J22&gt;=Everett!BI$4)),"XO",IF((AND($K22&lt;=Everett!BI$4,$L22&gt;=Everett!BI$4)),"3",IF((AND($M22&lt;=Everett!BI$4,$N22&gt;=Everett!BI$4)),"C",IF((AND($O22&lt;=Everett!BI$4,$P22&gt;=Everett!BI$4)),"CO",IF((AND($Q22&lt;=Everett!BI$4,$R22&gt;=Everett!BI$4)),"C",0))))))</f>
        <v>0</v>
      </c>
      <c r="BJ22" s="33">
        <f>IF((AND($F22&lt;=Everett!BJ$4,$G22&gt;=Everett!BJ$4)),"P/L",IF((AND($I22&lt;=Everett!BJ$4,$J22&gt;=Everett!BJ$4)),"XO",IF((AND($K22&lt;=Everett!BJ$4,$L22&gt;=Everett!BJ$4)),"3",IF((AND($M22&lt;=Everett!BJ$4,$N22&gt;=Everett!BJ$4)),"C",IF((AND($O22&lt;=Everett!BJ$4,$P22&gt;=Everett!BJ$4)),"CO",IF((AND($Q22&lt;=Everett!BJ$4,$R22&gt;=Everett!BJ$4)),"C",0))))))</f>
        <v>0</v>
      </c>
      <c r="BK22" s="33">
        <f>IF((AND($F22&lt;=Everett!BK$4,$G22&gt;=Everett!BK$4)),"P/L",IF((AND($I22&lt;=Everett!BK$4,$J22&gt;=Everett!BK$4)),"XO",IF((AND($K22&lt;=Everett!BK$4,$L22&gt;=Everett!BK$4)),"3",IF((AND($M22&lt;=Everett!BK$4,$N22&gt;=Everett!BK$4)),"C",IF((AND($O22&lt;=Everett!BK$4,$P22&gt;=Everett!BK$4)),"CO",IF((AND($Q22&lt;=Everett!BK$4,$R22&gt;=Everett!BK$4)),"C",0))))))</f>
        <v>0</v>
      </c>
      <c r="BL22" s="33">
        <f>IF((AND($F22&lt;=Everett!BL$4,$G22&gt;=Everett!BL$4)),"P/L",IF((AND($I22&lt;=Everett!BL$4,$J22&gt;=Everett!BL$4)),"XO",IF((AND($K22&lt;=Everett!BL$4,$L22&gt;=Everett!BL$4)),"3",IF((AND($M22&lt;=Everett!BL$4,$N22&gt;=Everett!BL$4)),"C",IF((AND($O22&lt;=Everett!BL$4,$P22&gt;=Everett!BL$4)),"CO",IF((AND($Q22&lt;=Everett!BL$4,$R22&gt;=Everett!BL$4)),"C",0))))))</f>
        <v>0</v>
      </c>
      <c r="BM22" s="33">
        <f>IF((AND($F22&lt;=Everett!BM$4,$G22&gt;=Everett!BM$4)),"P/L",IF((AND($I22&lt;=Everett!BM$4,$J22&gt;=Everett!BM$4)),"XO",IF((AND($K22&lt;=Everett!BM$4,$L22&gt;=Everett!BM$4)),"3",IF((AND($M22&lt;=Everett!BM$4,$N22&gt;=Everett!BM$4)),"C",IF((AND($O22&lt;=Everett!BM$4,$P22&gt;=Everett!BM$4)),"CO",IF((AND($Q22&lt;=Everett!BM$4,$R22&gt;=Everett!BM$4)),"C",0))))))</f>
        <v>0</v>
      </c>
      <c r="BN22" s="33">
        <f>IF((AND($F22&lt;=Everett!BN$4,$G22&gt;=Everett!BN$4)),"P/L",IF((AND($I22&lt;=Everett!BN$4,$J22&gt;=Everett!BN$4)),"XO",IF((AND($K22&lt;=Everett!BN$4,$L22&gt;=Everett!BN$4)),"3",IF((AND($M22&lt;=Everett!BN$4,$N22&gt;=Everett!BN$4)),"C",IF((AND($O22&lt;=Everett!BN$4,$P22&gt;=Everett!BN$4)),"CO",IF((AND($Q22&lt;=Everett!BN$4,$R22&gt;=Everett!BN$4)),"C",0))))))</f>
        <v>0</v>
      </c>
      <c r="BO22" s="33">
        <f>IF((AND($F22&lt;=Everett!BO$4,$G22&gt;=Everett!BO$4)),"P/L",IF((AND($I22&lt;=Everett!BO$4,$J22&gt;=Everett!BO$4)),"XO",IF((AND($K22&lt;=Everett!BO$4,$L22&gt;=Everett!BO$4)),"3",IF((AND($M22&lt;=Everett!BO$4,$N22&gt;=Everett!BO$4)),"C",IF((AND($O22&lt;=Everett!BO$4,$P22&gt;=Everett!BO$4)),"CO",IF((AND($Q22&lt;=Everett!BO$4,$R22&gt;=Everett!BO$4)),"C",0))))))</f>
        <v>0</v>
      </c>
      <c r="BP22" s="33">
        <f>IF((AND($F22&lt;=Everett!BP$4,$G22&gt;=Everett!BP$4)),"P/L",IF((AND($I22&lt;=Everett!BP$4,$J22&gt;=Everett!BP$4)),"XO",IF((AND($K22&lt;=Everett!BP$4,$L22&gt;=Everett!BP$4)),"3",IF((AND($M22&lt;=Everett!BP$4,$N22&gt;=Everett!BP$4)),"C",IF((AND($O22&lt;=Everett!BP$4,$P22&gt;=Everett!BP$4)),"CO",IF((AND($Q22&lt;=Everett!BP$4,$R22&gt;=Everett!BP$4)),"C",0))))))</f>
        <v>0</v>
      </c>
      <c r="BQ22" s="33">
        <f>IF((AND($F22&lt;=Everett!BQ$4,$G22&gt;=Everett!BQ$4)),"P/L",IF((AND($I22&lt;=Everett!BQ$4,$J22&gt;=Everett!BQ$4)),"XO",IF((AND($K22&lt;=Everett!BQ$4,$L22&gt;=Everett!BQ$4)),"3",IF((AND($M22&lt;=Everett!BQ$4,$N22&gt;=Everett!BQ$4)),"C",IF((AND($O22&lt;=Everett!BQ$4,$P22&gt;=Everett!BQ$4)),"CO",IF((AND($Q22&lt;=Everett!BQ$4,$R22&gt;=Everett!BQ$4)),"C",0))))))</f>
        <v>0</v>
      </c>
      <c r="BR22" s="33">
        <f>IF((AND($F22&lt;=Everett!BR$4,$G22&gt;=Everett!BR$4)),"P/L",IF((AND($I22&lt;=Everett!BR$4,$J22&gt;=Everett!BR$4)),"XO",IF((AND($K22&lt;=Everett!BR$4,$L22&gt;=Everett!BR$4)),"3",IF((AND($M22&lt;=Everett!BR$4,$N22&gt;=Everett!BR$4)),"C",IF((AND($O22&lt;=Everett!BR$4,$P22&gt;=Everett!BR$4)),"CO",IF((AND($Q22&lt;=Everett!BR$4,$R22&gt;=Everett!BR$4)),"C",0))))))</f>
        <v>0</v>
      </c>
      <c r="BS22" s="33">
        <f>IF((AND($F22&lt;=Everett!BS$4,$G22&gt;=Everett!BS$4)),"P/L",IF((AND($I22&lt;=Everett!BS$4,$J22&gt;=Everett!BS$4)),"XO",IF((AND($K22&lt;=Everett!BS$4,$L22&gt;=Everett!BS$4)),"3",IF((AND($M22&lt;=Everett!BS$4,$N22&gt;=Everett!BS$4)),"C",IF((AND($O22&lt;=Everett!BS$4,$P22&gt;=Everett!BS$4)),"CO",IF((AND($Q22&lt;=Everett!BS$4,$R22&gt;=Everett!BS$4)),"C",0))))))</f>
        <v>0</v>
      </c>
      <c r="BT22" s="33">
        <f>IF((AND($F22&lt;=Everett!BT$4,$G22&gt;=Everett!BT$4)),"P/L",IF((AND($I22&lt;=Everett!BT$4,$J22&gt;=Everett!BT$4)),"XO",IF((AND($K22&lt;=Everett!BT$4,$L22&gt;=Everett!BT$4)),"3",IF((AND($M22&lt;=Everett!BT$4,$N22&gt;=Everett!BT$4)),"C",IF((AND($O22&lt;=Everett!BT$4,$P22&gt;=Everett!BT$4)),"CO",IF((AND($Q22&lt;=Everett!BT$4,$R22&gt;=Everett!BT$4)),"C",0))))))</f>
        <v>0</v>
      </c>
      <c r="BU22" s="33">
        <f>IF((AND($F22&lt;=Everett!BU$4,$G22&gt;=Everett!BU$4)),"P/L",IF((AND($I22&lt;=Everett!BU$4,$J22&gt;=Everett!BU$4)),"XO",IF((AND($K22&lt;=Everett!BU$4,$L22&gt;=Everett!BU$4)),"3",IF((AND($M22&lt;=Everett!BU$4,$N22&gt;=Everett!BU$4)),"C",IF((AND($O22&lt;=Everett!BU$4,$P22&gt;=Everett!BU$4)),"CO",IF((AND($Q22&lt;=Everett!BU$4,$R22&gt;=Everett!BU$4)),"C",0))))))</f>
        <v>0</v>
      </c>
      <c r="BV22" s="33">
        <f>IF((AND($F22&lt;=Everett!BV$4,$G22&gt;=Everett!BV$4)),"P/L",IF((AND($I22&lt;=Everett!BV$4,$J22&gt;=Everett!BV$4)),"XO",IF((AND($K22&lt;=Everett!BV$4,$L22&gt;=Everett!BV$4)),"3",IF((AND($M22&lt;=Everett!BV$4,$N22&gt;=Everett!BV$4)),"C",IF((AND($O22&lt;=Everett!BV$4,$P22&gt;=Everett!BV$4)),"CO",IF((AND($Q22&lt;=Everett!BV$4,$R22&gt;=Everett!BV$4)),"C",0))))))</f>
        <v>0</v>
      </c>
      <c r="BW22" s="33">
        <f>IF((AND($F22&lt;=Everett!BW$4,$G22&gt;=Everett!BW$4)),"P/L",IF((AND($I22&lt;=Everett!BW$4,$J22&gt;=Everett!BW$4)),"XO",IF((AND($K22&lt;=Everett!BW$4,$L22&gt;=Everett!BW$4)),"3",IF((AND($M22&lt;=Everett!BW$4,$N22&gt;=Everett!BW$4)),"C",IF((AND($O22&lt;=Everett!BW$4,$P22&gt;=Everett!BW$4)),"CO",IF((AND($Q22&lt;=Everett!BW$4,$R22&gt;=Everett!BW$4)),"C",0))))))</f>
        <v>0</v>
      </c>
      <c r="BX22" s="33">
        <f>IF((AND($F22&lt;=Everett!BX$4,$G22&gt;=Everett!BX$4)),"P/L",IF((AND($I22&lt;=Everett!BX$4,$J22&gt;=Everett!BX$4)),"XO",IF((AND($K22&lt;=Everett!BX$4,$L22&gt;=Everett!BX$4)),"3",IF((AND($M22&lt;=Everett!BX$4,$N22&gt;=Everett!BX$4)),"C",IF((AND($O22&lt;=Everett!BX$4,$P22&gt;=Everett!BX$4)),"CO",IF((AND($Q22&lt;=Everett!BX$4,$R22&gt;=Everett!BX$4)),"C",0))))))</f>
        <v>0</v>
      </c>
      <c r="BY22" s="33">
        <f>IF((AND($F22&lt;=Everett!BY$4,$G22&gt;=Everett!BY$4)),"P/L",IF((AND($I22&lt;=Everett!BY$4,$J22&gt;=Everett!BY$4)),"XO",IF((AND($K22&lt;=Everett!BY$4,$L22&gt;=Everett!BY$4)),"3",IF((AND($M22&lt;=Everett!BY$4,$N22&gt;=Everett!BY$4)),"C",IF((AND($O22&lt;=Everett!BY$4,$P22&gt;=Everett!BY$4)),"CO",IF((AND($Q22&lt;=Everett!BY$4,$R22&gt;=Everett!BY$4)),"C",0))))))</f>
        <v>0</v>
      </c>
      <c r="BZ22" s="33">
        <f>IF((AND($F22&lt;=Everett!BZ$4,$G22&gt;=Everett!BZ$4)),"P/L",IF((AND($I22&lt;=Everett!BZ$4,$J22&gt;=Everett!BZ$4)),"XO",IF((AND($K22&lt;=Everett!BZ$4,$L22&gt;=Everett!BZ$4)),"3",IF((AND($M22&lt;=Everett!BZ$4,$N22&gt;=Everett!BZ$4)),"C",IF((AND($O22&lt;=Everett!BZ$4,$P22&gt;=Everett!BZ$4)),"CO",IF((AND($Q22&lt;=Everett!BZ$4,$R22&gt;=Everett!BZ$4)),"C",0))))))</f>
        <v>0</v>
      </c>
      <c r="CA22" s="33">
        <f>IF((AND($F22&lt;=Everett!CA$4,$G22&gt;=Everett!CA$4)),"P/L",IF((AND($I22&lt;=Everett!CA$4,$J22&gt;=Everett!CA$4)),"XO",IF((AND($K22&lt;=Everett!CA$4,$L22&gt;=Everett!CA$4)),"3",IF((AND($M22&lt;=Everett!CA$4,$N22&gt;=Everett!CA$4)),"C",IF((AND($O22&lt;=Everett!CA$4,$P22&gt;=Everett!CA$4)),"CO",IF((AND($Q22&lt;=Everett!CA$4,$R22&gt;=Everett!CA$4)),"C",0))))))</f>
        <v>0</v>
      </c>
      <c r="CB22" s="33">
        <f>IF((AND($F22&lt;=Everett!CB$4,$G22&gt;=Everett!CB$4)),"P/L",IF((AND($I22&lt;=Everett!CB$4,$J22&gt;=Everett!CB$4)),"XO",IF((AND($K22&lt;=Everett!CB$4,$L22&gt;=Everett!CB$4)),"3",IF((AND($M22&lt;=Everett!CB$4,$N22&gt;=Everett!CB$4)),"C",IF((AND($O22&lt;=Everett!CB$4,$P22&gt;=Everett!CB$4)),"CO",IF((AND($Q22&lt;=Everett!CB$4,$R22&gt;=Everett!CB$4)),"C",0))))))</f>
        <v>0</v>
      </c>
      <c r="CC22" s="33">
        <f>IF((AND($F22&lt;=Everett!CC$4,$G22&gt;=Everett!CC$4)),"P/L",IF((AND($I22&lt;=Everett!CC$4,$J22&gt;=Everett!CC$4)),"XO",IF((AND($K22&lt;=Everett!CC$4,$L22&gt;=Everett!CC$4)),"3",IF((AND($M22&lt;=Everett!CC$4,$N22&gt;=Everett!CC$4)),"C",IF((AND($O22&lt;=Everett!CC$4,$P22&gt;=Everett!CC$4)),"CO",IF((AND($Q22&lt;=Everett!CC$4,$R22&gt;=Everett!CC$4)),"C",0))))))</f>
        <v>0</v>
      </c>
      <c r="CD22" s="33">
        <f>IF((AND($F22&lt;=Everett!CD$4,$G22&gt;=Everett!CD$4)),"P/L",IF((AND($I22&lt;=Everett!CD$4,$J22&gt;=Everett!CD$4)),"XO",IF((AND($K22&lt;=Everett!CD$4,$L22&gt;=Everett!CD$4)),"3",IF((AND($M22&lt;=Everett!CD$4,$N22&gt;=Everett!CD$4)),"C",IF((AND($O22&lt;=Everett!CD$4,$P22&gt;=Everett!CD$4)),"CO",IF((AND($Q22&lt;=Everett!CD$4,$R22&gt;=Everett!CD$4)),"C",0))))))</f>
        <v>0</v>
      </c>
      <c r="CE22" s="33">
        <f>IF((AND($F22&lt;=Everett!CE$4,$G22&gt;=Everett!CE$4)),"P/L",IF((AND($I22&lt;=Everett!CE$4,$J22&gt;=Everett!CE$4)),"XO",IF((AND($K22&lt;=Everett!CE$4,$L22&gt;=Everett!CE$4)),"3",IF((AND($M22&lt;=Everett!CE$4,$N22&gt;=Everett!CE$4)),"C",IF((AND($O22&lt;=Everett!CE$4,$P22&gt;=Everett!CE$4)),"CO",IF((AND($Q22&lt;=Everett!CE$4,$R22&gt;=Everett!CE$4)),"C",0))))))</f>
        <v>0</v>
      </c>
      <c r="CF22" s="33">
        <f>IF((AND($F22&lt;=Everett!CF$4,$G22&gt;=Everett!CF$4)),"P/L",IF((AND($I22&lt;=Everett!CF$4,$J22&gt;=Everett!CF$4)),"XO",IF((AND($K22&lt;=Everett!CF$4,$L22&gt;=Everett!CF$4)),"3",IF((AND($M22&lt;=Everett!CF$4,$N22&gt;=Everett!CF$4)),"C",IF((AND($O22&lt;=Everett!CF$4,$P22&gt;=Everett!CF$4)),"CO",IF((AND($Q22&lt;=Everett!CF$4,$R22&gt;=Everett!CF$4)),"C",0))))))</f>
        <v>0</v>
      </c>
      <c r="CG22" s="33">
        <f>IF((AND($F22&lt;=Everett!CG$4,$G22&gt;=Everett!CG$4)),"P/L",IF((AND($I22&lt;=Everett!CG$4,$J22&gt;=Everett!CG$4)),"XO",IF((AND($K22&lt;=Everett!CG$4,$L22&gt;=Everett!CG$4)),"3",IF((AND($M22&lt;=Everett!CG$4,$N22&gt;=Everett!CG$4)),"C",IF((AND($O22&lt;=Everett!CG$4,$P22&gt;=Everett!CG$4)),"CO",IF((AND($Q22&lt;=Everett!CG$4,$R22&gt;=Everett!CG$4)),"C",0))))))</f>
        <v>0</v>
      </c>
      <c r="CH22" s="33">
        <f>IF((AND($F22&lt;=Everett!CH$4,$G22&gt;=Everett!CH$4)),"P/L",IF((AND($I22&lt;=Everett!CH$4,$J22&gt;=Everett!CH$4)),"XO",IF((AND($K22&lt;=Everett!CH$4,$L22&gt;=Everett!CH$4)),"3",IF((AND($M22&lt;=Everett!CH$4,$N22&gt;=Everett!CH$4)),"C",IF((AND($O22&lt;=Everett!CH$4,$P22&gt;=Everett!CH$4)),"CO",IF((AND($Q22&lt;=Everett!CH$4,$R22&gt;=Everett!CH$4)),"C",0))))))</f>
        <v>0</v>
      </c>
      <c r="CI22" s="33">
        <f>IF((AND($F22&lt;=Everett!CI$4,$G22&gt;=Everett!CI$4)),"P/L",IF((AND($I22&lt;=Everett!CI$4,$J22&gt;=Everett!CI$4)),"XO",IF((AND($K22&lt;=Everett!CI$4,$L22&gt;=Everett!CI$4)),"3",IF((AND($M22&lt;=Everett!CI$4,$N22&gt;=Everett!CI$4)),"C",IF((AND($O22&lt;=Everett!CI$4,$P22&gt;=Everett!CI$4)),"CO",IF((AND($Q22&lt;=Everett!CI$4,$R22&gt;=Everett!CI$4)),"C",0))))))</f>
        <v>0</v>
      </c>
      <c r="CJ22" s="33">
        <f>IF((AND($F22&lt;=Everett!CJ$4,$G22&gt;=Everett!CJ$4)),"P/L",IF((AND($I22&lt;=Everett!CJ$4,$J22&gt;=Everett!CJ$4)),"XO",IF((AND($K22&lt;=Everett!CJ$4,$L22&gt;=Everett!CJ$4)),"3",IF((AND($M22&lt;=Everett!CJ$4,$N22&gt;=Everett!CJ$4)),"C",IF((AND($O22&lt;=Everett!CJ$4,$P22&gt;=Everett!CJ$4)),"CO",IF((AND($Q22&lt;=Everett!CJ$4,$R22&gt;=Everett!CJ$4)),"C",0))))))</f>
        <v>0</v>
      </c>
      <c r="CK22" s="33">
        <f>IF((AND($F22&lt;=Everett!CK$4,$G22&gt;=Everett!CK$4)),"P/L",IF((AND($I22&lt;=Everett!CK$4,$J22&gt;=Everett!CK$4)),"XO",IF((AND($K22&lt;=Everett!CK$4,$L22&gt;=Everett!CK$4)),"3",IF((AND($M22&lt;=Everett!CK$4,$N22&gt;=Everett!CK$4)),"C",IF((AND($O22&lt;=Everett!CK$4,$P22&gt;=Everett!CK$4)),"CO",IF((AND($Q22&lt;=Everett!CK$4,$R22&gt;=Everett!CK$4)),"C",0))))))</f>
        <v>0</v>
      </c>
      <c r="CL22" s="33">
        <f>IF((AND($F22&lt;=Everett!CL$4,$G22&gt;=Everett!CL$4)),"P/L",IF((AND($I22&lt;=Everett!CL$4,$J22&gt;=Everett!CL$4)),"XO",IF((AND($K22&lt;=Everett!CL$4,$L22&gt;=Everett!CL$4)),"3",IF((AND($M22&lt;=Everett!CL$4,$N22&gt;=Everett!CL$4)),"C",IF((AND($O22&lt;=Everett!CL$4,$P22&gt;=Everett!CL$4)),"CO",IF((AND($Q22&lt;=Everett!CL$4,$R22&gt;=Everett!CL$4)),"C",0))))))</f>
        <v>0</v>
      </c>
      <c r="CM22" s="33">
        <f>IF((AND($F22&lt;=Everett!CM$4,$G22&gt;=Everett!CM$4)),"P/L",IF((AND($I22&lt;=Everett!CM$4,$J22&gt;=Everett!CM$4)),"XO",IF((AND($K22&lt;=Everett!CM$4,$L22&gt;=Everett!CM$4)),"3",IF((AND($M22&lt;=Everett!CM$4,$N22&gt;=Everett!CM$4)),"C",IF((AND($O22&lt;=Everett!CM$4,$P22&gt;=Everett!CM$4)),"CO",IF((AND($Q22&lt;=Everett!CM$4,$R22&gt;=Everett!CM$4)),"C",0))))))</f>
        <v>0</v>
      </c>
    </row>
    <row r="23" spans="1:91" s="2" customFormat="1" x14ac:dyDescent="0.25">
      <c r="A23" s="57" t="s">
        <v>54</v>
      </c>
      <c r="B23" s="55"/>
      <c r="C23" s="31">
        <v>19</v>
      </c>
      <c r="D23" s="31">
        <v>16</v>
      </c>
      <c r="E23" s="31">
        <v>1</v>
      </c>
      <c r="F23" s="39"/>
      <c r="G23" s="39"/>
      <c r="H23" s="33"/>
      <c r="I23" s="36">
        <v>46047</v>
      </c>
      <c r="J23" s="37">
        <f>IF(I23="",0,DATE(YEAR(I23),MONTH(I23)+C23,DAY(I23)))</f>
        <v>46624</v>
      </c>
      <c r="K23" s="32">
        <f>IF(J23="","",(DATE(YEAR(J23),MONTH(J23)+1,DAY(J23))))</f>
        <v>46655</v>
      </c>
      <c r="L23" s="32">
        <f>IF(K23="","",(DATE(YEAR(K23),MONTH(K23)+E23,DAY(K23))))</f>
        <v>46685</v>
      </c>
      <c r="M23" s="37">
        <f>IF(O23="","",DATE(YEAR(O23), MONTH(O23)-1,DAY(O23)))</f>
        <v>46716</v>
      </c>
      <c r="N23" s="37">
        <f>IF(O23="","",DATE(YEAR(M23),MONTH(M23),DAY(M23)))</f>
        <v>46716</v>
      </c>
      <c r="O23" s="32">
        <f>IF(L23="","",(DATE(YEAR(L23),MONTH(L23)+2,DAY(L23))))</f>
        <v>46746</v>
      </c>
      <c r="P23" s="32">
        <f>IF(O23="","",(DATE(YEAR(O23),MONTH(O23)+D23,DAY(O23))))</f>
        <v>47233</v>
      </c>
      <c r="Q23" s="32">
        <f>IF(P23="","",DATE(YEAR(P23), MONTH(P23)+1,DAY(P23)))</f>
        <v>47263</v>
      </c>
      <c r="R23" s="32">
        <f>IF(P23="","",DATE(YEAR(Q23),MONTH(Q23),DAY(Q23)))</f>
        <v>47263</v>
      </c>
      <c r="S23" s="33" t="str">
        <f>IF((AND($F23&lt;=Everett!S$4,$G23&gt;=Everett!S$4)),"P/L",IF((AND($I23&lt;=Everett!S$4,$J23&gt;=Everett!S$4)),"XO",IF((AND($K23&lt;=Everett!S$4,$L23&gt;=Everett!S$4)),"3",IF((AND($M23&lt;=Everett!S$4,$N23&gt;=Everett!S$4)),"C",IF((AND($O23&lt;=Everett!S$4,$P23&gt;=Everett!S$4)),"CO",IF((AND($Q23&lt;=Everett!S$4,$R23&gt;=Everett!S$4)),"C",0))))))</f>
        <v>XO</v>
      </c>
      <c r="T23" s="33" t="str">
        <f>IF((AND($F23&lt;=Everett!T$4,$G23&gt;=Everett!T$4)),"P/L",IF((AND($I23&lt;=Everett!T$4,$J23&gt;=Everett!T$4)),"XO",IF((AND($K23&lt;=Everett!T$4,$L23&gt;=Everett!T$4)),"3",IF((AND($M23&lt;=Everett!T$4,$N23&gt;=Everett!T$4)),"C",IF((AND($O23&lt;=Everett!T$4,$P23&gt;=Everett!T$4)),"CO",IF((AND($Q23&lt;=Everett!T$4,$R23&gt;=Everett!T$4)),"C",0))))))</f>
        <v>XO</v>
      </c>
      <c r="U23" s="33" t="str">
        <f>IF((AND($F23&lt;=Everett!U$4,$G23&gt;=Everett!U$4)),"P/L",IF((AND($I23&lt;=Everett!U$4,$J23&gt;=Everett!U$4)),"XO",IF((AND($K23&lt;=Everett!U$4,$L23&gt;=Everett!U$4)),"3",IF((AND($M23&lt;=Everett!U$4,$N23&gt;=Everett!U$4)),"C",IF((AND($O23&lt;=Everett!U$4,$P23&gt;=Everett!U$4)),"CO",IF((AND($Q23&lt;=Everett!U$4,$R23&gt;=Everett!U$4)),"C",0))))))</f>
        <v>XO</v>
      </c>
      <c r="V23" s="33" t="str">
        <f>IF((AND($F23&lt;=Everett!V$4,$G23&gt;=Everett!V$4)),"P/L",IF((AND($I23&lt;=Everett!V$4,$J23&gt;=Everett!V$4)),"XO",IF((AND($K23&lt;=Everett!V$4,$L23&gt;=Everett!V$4)),"3",IF((AND($M23&lt;=Everett!V$4,$N23&gt;=Everett!V$4)),"C",IF((AND($O23&lt;=Everett!V$4,$P23&gt;=Everett!V$4)),"CO",IF((AND($Q23&lt;=Everett!V$4,$R23&gt;=Everett!V$4)),"C",0))))))</f>
        <v>XO</v>
      </c>
      <c r="W23" s="33" t="str">
        <f>IF((AND($F23&lt;=Everett!W$4,$G23&gt;=Everett!W$4)),"P/L",IF((AND($I23&lt;=Everett!W$4,$J23&gt;=Everett!W$4)),"XO",IF((AND($K23&lt;=Everett!W$4,$L23&gt;=Everett!W$4)),"3",IF((AND($M23&lt;=Everett!W$4,$N23&gt;=Everett!W$4)),"C",IF((AND($O23&lt;=Everett!W$4,$P23&gt;=Everett!W$4)),"CO",IF((AND($Q23&lt;=Everett!W$4,$R23&gt;=Everett!W$4)),"C",0))))))</f>
        <v>XO</v>
      </c>
      <c r="X23" s="33" t="str">
        <f>IF((AND($F23&lt;=Everett!X$4,$G23&gt;=Everett!X$4)),"P/L",IF((AND($I23&lt;=Everett!X$4,$J23&gt;=Everett!X$4)),"XO",IF((AND($K23&lt;=Everett!X$4,$L23&gt;=Everett!X$4)),"3",IF((AND($M23&lt;=Everett!X$4,$N23&gt;=Everett!X$4)),"C",IF((AND($O23&lt;=Everett!X$4,$P23&gt;=Everett!X$4)),"CO",IF((AND($Q23&lt;=Everett!X$4,$R23&gt;=Everett!X$4)),"C",0))))))</f>
        <v>XO</v>
      </c>
      <c r="Y23" s="33" t="str">
        <f>IF((AND($F23&lt;=Everett!Y$4,$G23&gt;=Everett!Y$4)),"P/L",IF((AND($I23&lt;=Everett!Y$4,$J23&gt;=Everett!Y$4)),"XO",IF((AND($K23&lt;=Everett!Y$4,$L23&gt;=Everett!Y$4)),"3",IF((AND($M23&lt;=Everett!Y$4,$N23&gt;=Everett!Y$4)),"C",IF((AND($O23&lt;=Everett!Y$4,$P23&gt;=Everett!Y$4)),"CO",IF((AND($Q23&lt;=Everett!Y$4,$R23&gt;=Everett!Y$4)),"C",0))))))</f>
        <v>XO</v>
      </c>
      <c r="Z23" s="33" t="str">
        <f>IF((AND($F23&lt;=Everett!Z$4,$G23&gt;=Everett!Z$4)),"P/L",IF((AND($I23&lt;=Everett!Z$4,$J23&gt;=Everett!Z$4)),"XO",IF((AND($K23&lt;=Everett!Z$4,$L23&gt;=Everett!Z$4)),"3",IF((AND($M23&lt;=Everett!Z$4,$N23&gt;=Everett!Z$4)),"C",IF((AND($O23&lt;=Everett!Z$4,$P23&gt;=Everett!Z$4)),"CO",IF((AND($Q23&lt;=Everett!Z$4,$R23&gt;=Everett!Z$4)),"C",0))))))</f>
        <v>XO</v>
      </c>
      <c r="AA23" s="33" t="str">
        <f>IF((AND($F23&lt;=Everett!AA$4,$G23&gt;=Everett!AA$4)),"P/L",IF((AND($I23&lt;=Everett!AA$4,$J23&gt;=Everett!AA$4)),"XO",IF((AND($K23&lt;=Everett!AA$4,$L23&gt;=Everett!AA$4)),"3",IF((AND($M23&lt;=Everett!AA$4,$N23&gt;=Everett!AA$4)),"C",IF((AND($O23&lt;=Everett!AA$4,$P23&gt;=Everett!AA$4)),"CO",IF((AND($Q23&lt;=Everett!AA$4,$R23&gt;=Everett!AA$4)),"C",0))))))</f>
        <v>XO</v>
      </c>
      <c r="AB23" s="33" t="str">
        <f>IF((AND($F23&lt;=Everett!AB$4,$G23&gt;=Everett!AB$4)),"P/L",IF((AND($I23&lt;=Everett!AB$4,$J23&gt;=Everett!AB$4)),"XO",IF((AND($K23&lt;=Everett!AB$4,$L23&gt;=Everett!AB$4)),"3",IF((AND($M23&lt;=Everett!AB$4,$N23&gt;=Everett!AB$4)),"C",IF((AND($O23&lt;=Everett!AB$4,$P23&gt;=Everett!AB$4)),"CO",IF((AND($Q23&lt;=Everett!AB$4,$R23&gt;=Everett!AB$4)),"C",0))))))</f>
        <v>XO</v>
      </c>
      <c r="AC23" s="33" t="str">
        <f>IF((AND($F23&lt;=Everett!AC$4,$G23&gt;=Everett!AC$4)),"P/L",IF((AND($I23&lt;=Everett!AC$4,$J23&gt;=Everett!AC$4)),"XO",IF((AND($K23&lt;=Everett!AC$4,$L23&gt;=Everett!AC$4)),"3",IF((AND($M23&lt;=Everett!AC$4,$N23&gt;=Everett!AC$4)),"C",IF((AND($O23&lt;=Everett!AC$4,$P23&gt;=Everett!AC$4)),"CO",IF((AND($Q23&lt;=Everett!AC$4,$R23&gt;=Everett!AC$4)),"C",0))))))</f>
        <v>XO</v>
      </c>
      <c r="AD23" s="33" t="str">
        <f>IF((AND($F23&lt;=Everett!AD$4,$G23&gt;=Everett!AD$4)),"P/L",IF((AND($I23&lt;=Everett!AD$4,$J23&gt;=Everett!AD$4)),"XO",IF((AND($K23&lt;=Everett!AD$4,$L23&gt;=Everett!AD$4)),"3",IF((AND($M23&lt;=Everett!AD$4,$N23&gt;=Everett!AD$4)),"C",IF((AND($O23&lt;=Everett!AD$4,$P23&gt;=Everett!AD$4)),"CO",IF((AND($Q23&lt;=Everett!AD$4,$R23&gt;=Everett!AD$4)),"C",0))))))</f>
        <v>XO</v>
      </c>
      <c r="AE23" s="33" t="str">
        <f>IF((AND($F23&lt;=Everett!AE$4,$G23&gt;=Everett!AE$4)),"P/L",IF((AND($I23&lt;=Everett!AE$4,$J23&gt;=Everett!AE$4)),"XO",IF((AND($K23&lt;=Everett!AE$4,$L23&gt;=Everett!AE$4)),"3",IF((AND($M23&lt;=Everett!AE$4,$N23&gt;=Everett!AE$4)),"C",IF((AND($O23&lt;=Everett!AE$4,$P23&gt;=Everett!AE$4)),"CO",IF((AND($Q23&lt;=Everett!AE$4,$R23&gt;=Everett!AE$4)),"C",0))))))</f>
        <v>XO</v>
      </c>
      <c r="AF23" s="33" t="str">
        <f>IF((AND($F23&lt;=Everett!AF$4,$G23&gt;=Everett!AF$4)),"P/L",IF((AND($I23&lt;=Everett!AF$4,$J23&gt;=Everett!AF$4)),"XO",IF((AND($K23&lt;=Everett!AF$4,$L23&gt;=Everett!AF$4)),"3",IF((AND($M23&lt;=Everett!AF$4,$N23&gt;=Everett!AF$4)),"C",IF((AND($O23&lt;=Everett!AF$4,$P23&gt;=Everett!AF$4)),"CO",IF((AND($Q23&lt;=Everett!AF$4,$R23&gt;=Everett!AF$4)),"C",0))))))</f>
        <v>XO</v>
      </c>
      <c r="AG23" s="33" t="str">
        <f>IF((AND($F23&lt;=Everett!AG$4,$G23&gt;=Everett!AG$4)),"P/L",IF((AND($I23&lt;=Everett!AG$4,$J23&gt;=Everett!AG$4)),"XO",IF((AND($K23&lt;=Everett!AG$4,$L23&gt;=Everett!AG$4)),"3",IF((AND($M23&lt;=Everett!AG$4,$N23&gt;=Everett!AG$4)),"C",IF((AND($O23&lt;=Everett!AG$4,$P23&gt;=Everett!AG$4)),"CO",IF((AND($Q23&lt;=Everett!AG$4,$R23&gt;=Everett!AG$4)),"C",0))))))</f>
        <v>XO</v>
      </c>
      <c r="AH23" s="33" t="str">
        <f>IF((AND($F23&lt;=Everett!AH$4,$G23&gt;=Everett!AH$4)),"P/L",IF((AND($I23&lt;=Everett!AH$4,$J23&gt;=Everett!AH$4)),"XO",IF((AND($K23&lt;=Everett!AH$4,$L23&gt;=Everett!AH$4)),"3",IF((AND($M23&lt;=Everett!AH$4,$N23&gt;=Everett!AH$4)),"C",IF((AND($O23&lt;=Everett!AH$4,$P23&gt;=Everett!AH$4)),"CO",IF((AND($Q23&lt;=Everett!AH$4,$R23&gt;=Everett!AH$4)),"C",0))))))</f>
        <v>XO</v>
      </c>
      <c r="AI23" s="33" t="str">
        <f>IF((AND($F23&lt;=Everett!AI$4,$G23&gt;=Everett!AI$4)),"P/L",IF((AND($I23&lt;=Everett!AI$4,$J23&gt;=Everett!AI$4)),"XO",IF((AND($K23&lt;=Everett!AI$4,$L23&gt;=Everett!AI$4)),"3",IF((AND($M23&lt;=Everett!AI$4,$N23&gt;=Everett!AI$4)),"C",IF((AND($O23&lt;=Everett!AI$4,$P23&gt;=Everett!AI$4)),"CO",IF((AND($Q23&lt;=Everett!AI$4,$R23&gt;=Everett!AI$4)),"C",0))))))</f>
        <v>XO</v>
      </c>
      <c r="AJ23" s="33" t="str">
        <f>IF((AND($F23&lt;=Everett!AJ$4,$G23&gt;=Everett!AJ$4)),"P/L",IF((AND($I23&lt;=Everett!AJ$4,$J23&gt;=Everett!AJ$4)),"XO",IF((AND($K23&lt;=Everett!AJ$4,$L23&gt;=Everett!AJ$4)),"3",IF((AND($M23&lt;=Everett!AJ$4,$N23&gt;=Everett!AJ$4)),"C",IF((AND($O23&lt;=Everett!AJ$4,$P23&gt;=Everett!AJ$4)),"CO",IF((AND($Q23&lt;=Everett!AJ$4,$R23&gt;=Everett!AJ$4)),"C",0))))))</f>
        <v>XO</v>
      </c>
      <c r="AK23" s="33" t="str">
        <f>IF((AND($F23&lt;=Everett!AK$4,$G23&gt;=Everett!AK$4)),"P/L",IF((AND($I23&lt;=Everett!AK$4,$J23&gt;=Everett!AK$4)),"XO",IF((AND($K23&lt;=Everett!AK$4,$L23&gt;=Everett!AK$4)),"3",IF((AND($M23&lt;=Everett!AK$4,$N23&gt;=Everett!AK$4)),"C",IF((AND($O23&lt;=Everett!AK$4,$P23&gt;=Everett!AK$4)),"CO",IF((AND($Q23&lt;=Everett!AK$4,$R23&gt;=Everett!AK$4)),"C",0))))))</f>
        <v>XO</v>
      </c>
      <c r="AL23" s="33">
        <f>IF((AND($F23&lt;=Everett!AL$4,$G23&gt;=Everett!AL$4)),"P/L",IF((AND($I23&lt;=Everett!AL$4,$J23&gt;=Everett!AL$4)),"XO",IF((AND($K23&lt;=Everett!AL$4,$L23&gt;=Everett!AL$4)),"3",IF((AND($M23&lt;=Everett!AL$4,$N23&gt;=Everett!AL$4)),"C",IF((AND($O23&lt;=Everett!AL$4,$P23&gt;=Everett!AL$4)),"CO",IF((AND($Q23&lt;=Everett!AL$4,$R23&gt;=Everett!AL$4)),"C",0))))))</f>
        <v>0</v>
      </c>
      <c r="AM23" s="33" t="str">
        <f>IF((AND($F23&lt;=Everett!AM$4,$G23&gt;=Everett!AM$4)),"P/L",IF((AND($I23&lt;=Everett!AM$4,$J23&gt;=Everett!AM$4)),"XO",IF((AND($K23&lt;=Everett!AM$4,$L23&gt;=Everett!AM$4)),"3",IF((AND($M23&lt;=Everett!AM$4,$N23&gt;=Everett!AM$4)),"C",IF((AND($O23&lt;=Everett!AM$4,$P23&gt;=Everett!AM$4)),"CO",IF((AND($Q23&lt;=Everett!AM$4,$R23&gt;=Everett!AM$4)),"C",0))))))</f>
        <v>3</v>
      </c>
      <c r="AN23" s="33">
        <f>IF((AND($F23&lt;=Everett!AN$4,$G23&gt;=Everett!AN$4)),"P/L",IF((AND($I23&lt;=Everett!AN$4,$J23&gt;=Everett!AN$4)),"XO",IF((AND($K23&lt;=Everett!AN$4,$L23&gt;=Everett!AN$4)),"3",IF((AND($M23&lt;=Everett!AN$4,$N23&gt;=Everett!AN$4)),"C",IF((AND($O23&lt;=Everett!AN$4,$P23&gt;=Everett!AN$4)),"CO",IF((AND($Q23&lt;=Everett!AN$4,$R23&gt;=Everett!AN$4)),"C",0))))))</f>
        <v>0</v>
      </c>
      <c r="AO23" s="33">
        <f>IF((AND($F23&lt;=Everett!AO$4,$G23&gt;=Everett!AO$4)),"P/L",IF((AND($I23&lt;=Everett!AO$4,$J23&gt;=Everett!AO$4)),"XO",IF((AND($K23&lt;=Everett!AO$4,$L23&gt;=Everett!AO$4)),"3",IF((AND($M23&lt;=Everett!AO$4,$N23&gt;=Everett!AO$4)),"C",IF((AND($O23&lt;=Everett!AO$4,$P23&gt;=Everett!AO$4)),"CO",IF((AND($Q23&lt;=Everett!AO$4,$R23&gt;=Everett!AO$4)),"C",0))))))</f>
        <v>0</v>
      </c>
      <c r="AP23" s="33" t="str">
        <f>IF((AND($F23&lt;=Everett!AP$4,$G23&gt;=Everett!AP$4)),"P/L",IF((AND($I23&lt;=Everett!AP$4,$J23&gt;=Everett!AP$4)),"XO",IF((AND($K23&lt;=Everett!AP$4,$L23&gt;=Everett!AP$4)),"3",IF((AND($M23&lt;=Everett!AP$4,$N23&gt;=Everett!AP$4)),"C",IF((AND($O23&lt;=Everett!AP$4,$P23&gt;=Everett!AP$4)),"CO",IF((AND($Q23&lt;=Everett!AP$4,$R23&gt;=Everett!AP$4)),"C",0))))))</f>
        <v>CO</v>
      </c>
      <c r="AQ23" s="33" t="str">
        <f>IF((AND($F23&lt;=Everett!AQ$4,$G23&gt;=Everett!AQ$4)),"P/L",IF((AND($I23&lt;=Everett!AQ$4,$J23&gt;=Everett!AQ$4)),"XO",IF((AND($K23&lt;=Everett!AQ$4,$L23&gt;=Everett!AQ$4)),"3",IF((AND($M23&lt;=Everett!AQ$4,$N23&gt;=Everett!AQ$4)),"C",IF((AND($O23&lt;=Everett!AQ$4,$P23&gt;=Everett!AQ$4)),"CO",IF((AND($Q23&lt;=Everett!AQ$4,$R23&gt;=Everett!AQ$4)),"C",0))))))</f>
        <v>CO</v>
      </c>
      <c r="AR23" s="33" t="str">
        <f>IF((AND($F23&lt;=Everett!AR$4,$G23&gt;=Everett!AR$4)),"P/L",IF((AND($I23&lt;=Everett!AR$4,$J23&gt;=Everett!AR$4)),"XO",IF((AND($K23&lt;=Everett!AR$4,$L23&gt;=Everett!AR$4)),"3",IF((AND($M23&lt;=Everett!AR$4,$N23&gt;=Everett!AR$4)),"C",IF((AND($O23&lt;=Everett!AR$4,$P23&gt;=Everett!AR$4)),"CO",IF((AND($Q23&lt;=Everett!AR$4,$R23&gt;=Everett!AR$4)),"C",0))))))</f>
        <v>CO</v>
      </c>
      <c r="AS23" s="33" t="str">
        <f>IF((AND($F23&lt;=Everett!AS$4,$G23&gt;=Everett!AS$4)),"P/L",IF((AND($I23&lt;=Everett!AS$4,$J23&gt;=Everett!AS$4)),"XO",IF((AND($K23&lt;=Everett!AS$4,$L23&gt;=Everett!AS$4)),"3",IF((AND($M23&lt;=Everett!AS$4,$N23&gt;=Everett!AS$4)),"C",IF((AND($O23&lt;=Everett!AS$4,$P23&gt;=Everett!AS$4)),"CO",IF((AND($Q23&lt;=Everett!AS$4,$R23&gt;=Everett!AS$4)),"C",0))))))</f>
        <v>CO</v>
      </c>
      <c r="AT23" s="33" t="str">
        <f>IF((AND($F23&lt;=Everett!AT$4,$G23&gt;=Everett!AT$4)),"P/L",IF((AND($I23&lt;=Everett!AT$4,$J23&gt;=Everett!AT$4)),"XO",IF((AND($K23&lt;=Everett!AT$4,$L23&gt;=Everett!AT$4)),"3",IF((AND($M23&lt;=Everett!AT$4,$N23&gt;=Everett!AT$4)),"C",IF((AND($O23&lt;=Everett!AT$4,$P23&gt;=Everett!AT$4)),"CO",IF((AND($Q23&lt;=Everett!AT$4,$R23&gt;=Everett!AT$4)),"C",0))))))</f>
        <v>CO</v>
      </c>
      <c r="AU23" s="33" t="str">
        <f>IF((AND($F23&lt;=Everett!AU$4,$G23&gt;=Everett!AU$4)),"P/L",IF((AND($I23&lt;=Everett!AU$4,$J23&gt;=Everett!AU$4)),"XO",IF((AND($K23&lt;=Everett!AU$4,$L23&gt;=Everett!AU$4)),"3",IF((AND($M23&lt;=Everett!AU$4,$N23&gt;=Everett!AU$4)),"C",IF((AND($O23&lt;=Everett!AU$4,$P23&gt;=Everett!AU$4)),"CO",IF((AND($Q23&lt;=Everett!AU$4,$R23&gt;=Everett!AU$4)),"C",0))))))</f>
        <v>CO</v>
      </c>
      <c r="AV23" s="33" t="str">
        <f>IF((AND($F23&lt;=Everett!AV$4,$G23&gt;=Everett!AV$4)),"P/L",IF((AND($I23&lt;=Everett!AV$4,$J23&gt;=Everett!AV$4)),"XO",IF((AND($K23&lt;=Everett!AV$4,$L23&gt;=Everett!AV$4)),"3",IF((AND($M23&lt;=Everett!AV$4,$N23&gt;=Everett!AV$4)),"C",IF((AND($O23&lt;=Everett!AV$4,$P23&gt;=Everett!AV$4)),"CO",IF((AND($Q23&lt;=Everett!AV$4,$R23&gt;=Everett!AV$4)),"C",0))))))</f>
        <v>CO</v>
      </c>
      <c r="AW23" s="33" t="str">
        <f>IF((AND($F23&lt;=Everett!AW$4,$G23&gt;=Everett!AW$4)),"P/L",IF((AND($I23&lt;=Everett!AW$4,$J23&gt;=Everett!AW$4)),"XO",IF((AND($K23&lt;=Everett!AW$4,$L23&gt;=Everett!AW$4)),"3",IF((AND($M23&lt;=Everett!AW$4,$N23&gt;=Everett!AW$4)),"C",IF((AND($O23&lt;=Everett!AW$4,$P23&gt;=Everett!AW$4)),"CO",IF((AND($Q23&lt;=Everett!AW$4,$R23&gt;=Everett!AW$4)),"C",0))))))</f>
        <v>CO</v>
      </c>
      <c r="AX23" s="33" t="str">
        <f>IF((AND($F23&lt;=Everett!AX$4,$G23&gt;=Everett!AX$4)),"P/L",IF((AND($I23&lt;=Everett!AX$4,$J23&gt;=Everett!AX$4)),"XO",IF((AND($K23&lt;=Everett!AX$4,$L23&gt;=Everett!AX$4)),"3",IF((AND($M23&lt;=Everett!AX$4,$N23&gt;=Everett!AX$4)),"C",IF((AND($O23&lt;=Everett!AX$4,$P23&gt;=Everett!AX$4)),"CO",IF((AND($Q23&lt;=Everett!AX$4,$R23&gt;=Everett!AX$4)),"C",0))))))</f>
        <v>CO</v>
      </c>
      <c r="AY23" s="33" t="str">
        <f>IF((AND($F23&lt;=Everett!AY$4,$G23&gt;=Everett!AY$4)),"P/L",IF((AND($I23&lt;=Everett!AY$4,$J23&gt;=Everett!AY$4)),"XO",IF((AND($K23&lt;=Everett!AY$4,$L23&gt;=Everett!AY$4)),"3",IF((AND($M23&lt;=Everett!AY$4,$N23&gt;=Everett!AY$4)),"C",IF((AND($O23&lt;=Everett!AY$4,$P23&gt;=Everett!AY$4)),"CO",IF((AND($Q23&lt;=Everett!AY$4,$R23&gt;=Everett!AY$4)),"C",0))))))</f>
        <v>CO</v>
      </c>
      <c r="AZ23" s="33" t="str">
        <f>IF((AND($F23&lt;=Everett!AZ$4,$G23&gt;=Everett!AZ$4)),"P/L",IF((AND($I23&lt;=Everett!AZ$4,$J23&gt;=Everett!AZ$4)),"XO",IF((AND($K23&lt;=Everett!AZ$4,$L23&gt;=Everett!AZ$4)),"3",IF((AND($M23&lt;=Everett!AZ$4,$N23&gt;=Everett!AZ$4)),"C",IF((AND($O23&lt;=Everett!AZ$4,$P23&gt;=Everett!AZ$4)),"CO",IF((AND($Q23&lt;=Everett!AZ$4,$R23&gt;=Everett!AZ$4)),"C",0))))))</f>
        <v>CO</v>
      </c>
      <c r="BA23" s="33" t="str">
        <f>IF((AND($F23&lt;=Everett!BA$4,$G23&gt;=Everett!BA$4)),"P/L",IF((AND($I23&lt;=Everett!BA$4,$J23&gt;=Everett!BA$4)),"XO",IF((AND($K23&lt;=Everett!BA$4,$L23&gt;=Everett!BA$4)),"3",IF((AND($M23&lt;=Everett!BA$4,$N23&gt;=Everett!BA$4)),"C",IF((AND($O23&lt;=Everett!BA$4,$P23&gt;=Everett!BA$4)),"CO",IF((AND($Q23&lt;=Everett!BA$4,$R23&gt;=Everett!BA$4)),"C",0))))))</f>
        <v>CO</v>
      </c>
      <c r="BB23" s="33" t="str">
        <f>IF((AND($F23&lt;=Everett!BB$4,$G23&gt;=Everett!BB$4)),"P/L",IF((AND($I23&lt;=Everett!BB$4,$J23&gt;=Everett!BB$4)),"XO",IF((AND($K23&lt;=Everett!BB$4,$L23&gt;=Everett!BB$4)),"3",IF((AND($M23&lt;=Everett!BB$4,$N23&gt;=Everett!BB$4)),"C",IF((AND($O23&lt;=Everett!BB$4,$P23&gt;=Everett!BB$4)),"CO",IF((AND($Q23&lt;=Everett!BB$4,$R23&gt;=Everett!BB$4)),"C",0))))))</f>
        <v>CO</v>
      </c>
      <c r="BC23" s="33" t="str">
        <f>IF((AND($F23&lt;=Everett!BC$4,$G23&gt;=Everett!BC$4)),"P/L",IF((AND($I23&lt;=Everett!BC$4,$J23&gt;=Everett!BC$4)),"XO",IF((AND($K23&lt;=Everett!BC$4,$L23&gt;=Everett!BC$4)),"3",IF((AND($M23&lt;=Everett!BC$4,$N23&gt;=Everett!BC$4)),"C",IF((AND($O23&lt;=Everett!BC$4,$P23&gt;=Everett!BC$4)),"CO",IF((AND($Q23&lt;=Everett!BC$4,$R23&gt;=Everett!BC$4)),"C",0))))))</f>
        <v>CO</v>
      </c>
      <c r="BD23" s="33" t="str">
        <f>IF((AND($F23&lt;=Everett!BD$4,$G23&gt;=Everett!BD$4)),"P/L",IF((AND($I23&lt;=Everett!BD$4,$J23&gt;=Everett!BD$4)),"XO",IF((AND($K23&lt;=Everett!BD$4,$L23&gt;=Everett!BD$4)),"3",IF((AND($M23&lt;=Everett!BD$4,$N23&gt;=Everett!BD$4)),"C",IF((AND($O23&lt;=Everett!BD$4,$P23&gt;=Everett!BD$4)),"CO",IF((AND($Q23&lt;=Everett!BD$4,$R23&gt;=Everett!BD$4)),"C",0))))))</f>
        <v>CO</v>
      </c>
      <c r="BE23" s="33" t="str">
        <f>IF((AND($F23&lt;=Everett!BE$4,$G23&gt;=Everett!BE$4)),"P/L",IF((AND($I23&lt;=Everett!BE$4,$J23&gt;=Everett!BE$4)),"XO",IF((AND($K23&lt;=Everett!BE$4,$L23&gt;=Everett!BE$4)),"3",IF((AND($M23&lt;=Everett!BE$4,$N23&gt;=Everett!BE$4)),"C",IF((AND($O23&lt;=Everett!BE$4,$P23&gt;=Everett!BE$4)),"CO",IF((AND($Q23&lt;=Everett!BE$4,$R23&gt;=Everett!BE$4)),"C",0))))))</f>
        <v>CO</v>
      </c>
      <c r="BF23" s="33">
        <f>IF((AND($F23&lt;=Everett!BF$4,$G23&gt;=Everett!BF$4)),"P/L",IF((AND($I23&lt;=Everett!BF$4,$J23&gt;=Everett!BF$4)),"XO",IF((AND($K23&lt;=Everett!BF$4,$L23&gt;=Everett!BF$4)),"3",IF((AND($M23&lt;=Everett!BF$4,$N23&gt;=Everett!BF$4)),"C",IF((AND($O23&lt;=Everett!BF$4,$P23&gt;=Everett!BF$4)),"CO",IF((AND($Q23&lt;=Everett!BF$4,$R23&gt;=Everett!BF$4)),"C",0))))))</f>
        <v>0</v>
      </c>
      <c r="BG23" s="33">
        <f>IF((AND($F23&lt;=Everett!BG$4,$G23&gt;=Everett!BG$4)),"P/L",IF((AND($I23&lt;=Everett!BG$4,$J23&gt;=Everett!BG$4)),"XO",IF((AND($K23&lt;=Everett!BG$4,$L23&gt;=Everett!BG$4)),"3",IF((AND($M23&lt;=Everett!BG$4,$N23&gt;=Everett!BG$4)),"C",IF((AND($O23&lt;=Everett!BG$4,$P23&gt;=Everett!BG$4)),"CO",IF((AND($Q23&lt;=Everett!BG$4,$R23&gt;=Everett!BG$4)),"C",0))))))</f>
        <v>0</v>
      </c>
      <c r="BH23" s="33">
        <f>IF((AND($F23&lt;=Everett!BH$4,$G23&gt;=Everett!BH$4)),"P/L",IF((AND($I23&lt;=Everett!BH$4,$J23&gt;=Everett!BH$4)),"XO",IF((AND($K23&lt;=Everett!BH$4,$L23&gt;=Everett!BH$4)),"3",IF((AND($M23&lt;=Everett!BH$4,$N23&gt;=Everett!BH$4)),"C",IF((AND($O23&lt;=Everett!BH$4,$P23&gt;=Everett!BH$4)),"CO",IF((AND($Q23&lt;=Everett!BH$4,$R23&gt;=Everett!BH$4)),"C",0))))))</f>
        <v>0</v>
      </c>
      <c r="BI23" s="33">
        <f>IF((AND($F23&lt;=Everett!BI$4,$G23&gt;=Everett!BI$4)),"P/L",IF((AND($I23&lt;=Everett!BI$4,$J23&gt;=Everett!BI$4)),"XO",IF((AND($K23&lt;=Everett!BI$4,$L23&gt;=Everett!BI$4)),"3",IF((AND($M23&lt;=Everett!BI$4,$N23&gt;=Everett!BI$4)),"C",IF((AND($O23&lt;=Everett!BI$4,$P23&gt;=Everett!BI$4)),"CO",IF((AND($Q23&lt;=Everett!BI$4,$R23&gt;=Everett!BI$4)),"C",0))))))</f>
        <v>0</v>
      </c>
      <c r="BJ23" s="33">
        <f>IF((AND($F23&lt;=Everett!BJ$4,$G23&gt;=Everett!BJ$4)),"P/L",IF((AND($I23&lt;=Everett!BJ$4,$J23&gt;=Everett!BJ$4)),"XO",IF((AND($K23&lt;=Everett!BJ$4,$L23&gt;=Everett!BJ$4)),"3",IF((AND($M23&lt;=Everett!BJ$4,$N23&gt;=Everett!BJ$4)),"C",IF((AND($O23&lt;=Everett!BJ$4,$P23&gt;=Everett!BJ$4)),"CO",IF((AND($Q23&lt;=Everett!BJ$4,$R23&gt;=Everett!BJ$4)),"C",0))))))</f>
        <v>0</v>
      </c>
      <c r="BK23" s="33">
        <f>IF((AND($F23&lt;=Everett!BK$4,$G23&gt;=Everett!BK$4)),"P/L",IF((AND($I23&lt;=Everett!BK$4,$J23&gt;=Everett!BK$4)),"XO",IF((AND($K23&lt;=Everett!BK$4,$L23&gt;=Everett!BK$4)),"3",IF((AND($M23&lt;=Everett!BK$4,$N23&gt;=Everett!BK$4)),"C",IF((AND($O23&lt;=Everett!BK$4,$P23&gt;=Everett!BK$4)),"CO",IF((AND($Q23&lt;=Everett!BK$4,$R23&gt;=Everett!BK$4)),"C",0))))))</f>
        <v>0</v>
      </c>
      <c r="BL23" s="33">
        <f>IF((AND($F23&lt;=Everett!BL$4,$G23&gt;=Everett!BL$4)),"P/L",IF((AND($I23&lt;=Everett!BL$4,$J23&gt;=Everett!BL$4)),"XO",IF((AND($K23&lt;=Everett!BL$4,$L23&gt;=Everett!BL$4)),"3",IF((AND($M23&lt;=Everett!BL$4,$N23&gt;=Everett!BL$4)),"C",IF((AND($O23&lt;=Everett!BL$4,$P23&gt;=Everett!BL$4)),"CO",IF((AND($Q23&lt;=Everett!BL$4,$R23&gt;=Everett!BL$4)),"C",0))))))</f>
        <v>0</v>
      </c>
      <c r="BM23" s="33">
        <f>IF((AND($F23&lt;=Everett!BM$4,$G23&gt;=Everett!BM$4)),"P/L",IF((AND($I23&lt;=Everett!BM$4,$J23&gt;=Everett!BM$4)),"XO",IF((AND($K23&lt;=Everett!BM$4,$L23&gt;=Everett!BM$4)),"3",IF((AND($M23&lt;=Everett!BM$4,$N23&gt;=Everett!BM$4)),"C",IF((AND($O23&lt;=Everett!BM$4,$P23&gt;=Everett!BM$4)),"CO",IF((AND($Q23&lt;=Everett!BM$4,$R23&gt;=Everett!BM$4)),"C",0))))))</f>
        <v>0</v>
      </c>
      <c r="BN23" s="33">
        <f>IF((AND($F23&lt;=Everett!BN$4,$G23&gt;=Everett!BN$4)),"P/L",IF((AND($I23&lt;=Everett!BN$4,$J23&gt;=Everett!BN$4)),"XO",IF((AND($K23&lt;=Everett!BN$4,$L23&gt;=Everett!BN$4)),"3",IF((AND($M23&lt;=Everett!BN$4,$N23&gt;=Everett!BN$4)),"C",IF((AND($O23&lt;=Everett!BN$4,$P23&gt;=Everett!BN$4)),"CO",IF((AND($Q23&lt;=Everett!BN$4,$R23&gt;=Everett!BN$4)),"C",0))))))</f>
        <v>0</v>
      </c>
      <c r="BO23" s="33">
        <f>IF((AND($F23&lt;=Everett!BO$4,$G23&gt;=Everett!BO$4)),"P/L",IF((AND($I23&lt;=Everett!BO$4,$J23&gt;=Everett!BO$4)),"XO",IF((AND($K23&lt;=Everett!BO$4,$L23&gt;=Everett!BO$4)),"3",IF((AND($M23&lt;=Everett!BO$4,$N23&gt;=Everett!BO$4)),"C",IF((AND($O23&lt;=Everett!BO$4,$P23&gt;=Everett!BO$4)),"CO",IF((AND($Q23&lt;=Everett!BO$4,$R23&gt;=Everett!BO$4)),"C",0))))))</f>
        <v>0</v>
      </c>
      <c r="BP23" s="33">
        <f>IF((AND($F23&lt;=Everett!BP$4,$G23&gt;=Everett!BP$4)),"P/L",IF((AND($I23&lt;=Everett!BP$4,$J23&gt;=Everett!BP$4)),"XO",IF((AND($K23&lt;=Everett!BP$4,$L23&gt;=Everett!BP$4)),"3",IF((AND($M23&lt;=Everett!BP$4,$N23&gt;=Everett!BP$4)),"C",IF((AND($O23&lt;=Everett!BP$4,$P23&gt;=Everett!BP$4)),"CO",IF((AND($Q23&lt;=Everett!BP$4,$R23&gt;=Everett!BP$4)),"C",0))))))</f>
        <v>0</v>
      </c>
      <c r="BQ23" s="33">
        <f>IF((AND($F23&lt;=Everett!BQ$4,$G23&gt;=Everett!BQ$4)),"P/L",IF((AND($I23&lt;=Everett!BQ$4,$J23&gt;=Everett!BQ$4)),"XO",IF((AND($K23&lt;=Everett!BQ$4,$L23&gt;=Everett!BQ$4)),"3",IF((AND($M23&lt;=Everett!BQ$4,$N23&gt;=Everett!BQ$4)),"C",IF((AND($O23&lt;=Everett!BQ$4,$P23&gt;=Everett!BQ$4)),"CO",IF((AND($Q23&lt;=Everett!BQ$4,$R23&gt;=Everett!BQ$4)),"C",0))))))</f>
        <v>0</v>
      </c>
      <c r="BR23" s="33">
        <f>IF((AND($F23&lt;=Everett!BR$4,$G23&gt;=Everett!BR$4)),"P/L",IF((AND($I23&lt;=Everett!BR$4,$J23&gt;=Everett!BR$4)),"XO",IF((AND($K23&lt;=Everett!BR$4,$L23&gt;=Everett!BR$4)),"3",IF((AND($M23&lt;=Everett!BR$4,$N23&gt;=Everett!BR$4)),"C",IF((AND($O23&lt;=Everett!BR$4,$P23&gt;=Everett!BR$4)),"CO",IF((AND($Q23&lt;=Everett!BR$4,$R23&gt;=Everett!BR$4)),"C",0))))))</f>
        <v>0</v>
      </c>
      <c r="BS23" s="33">
        <f>IF((AND($F23&lt;=Everett!BS$4,$G23&gt;=Everett!BS$4)),"P/L",IF((AND($I23&lt;=Everett!BS$4,$J23&gt;=Everett!BS$4)),"XO",IF((AND($K23&lt;=Everett!BS$4,$L23&gt;=Everett!BS$4)),"3",IF((AND($M23&lt;=Everett!BS$4,$N23&gt;=Everett!BS$4)),"C",IF((AND($O23&lt;=Everett!BS$4,$P23&gt;=Everett!BS$4)),"CO",IF((AND($Q23&lt;=Everett!BS$4,$R23&gt;=Everett!BS$4)),"C",0))))))</f>
        <v>0</v>
      </c>
      <c r="BT23" s="33">
        <f>IF((AND($F23&lt;=Everett!BT$4,$G23&gt;=Everett!BT$4)),"P/L",IF((AND($I23&lt;=Everett!BT$4,$J23&gt;=Everett!BT$4)),"XO",IF((AND($K23&lt;=Everett!BT$4,$L23&gt;=Everett!BT$4)),"3",IF((AND($M23&lt;=Everett!BT$4,$N23&gt;=Everett!BT$4)),"C",IF((AND($O23&lt;=Everett!BT$4,$P23&gt;=Everett!BT$4)),"CO",IF((AND($Q23&lt;=Everett!BT$4,$R23&gt;=Everett!BT$4)),"C",0))))))</f>
        <v>0</v>
      </c>
      <c r="BU23" s="33">
        <f>IF((AND($F23&lt;=Everett!BU$4,$G23&gt;=Everett!BU$4)),"P/L",IF((AND($I23&lt;=Everett!BU$4,$J23&gt;=Everett!BU$4)),"XO",IF((AND($K23&lt;=Everett!BU$4,$L23&gt;=Everett!BU$4)),"3",IF((AND($M23&lt;=Everett!BU$4,$N23&gt;=Everett!BU$4)),"C",IF((AND($O23&lt;=Everett!BU$4,$P23&gt;=Everett!BU$4)),"CO",IF((AND($Q23&lt;=Everett!BU$4,$R23&gt;=Everett!BU$4)),"C",0))))))</f>
        <v>0</v>
      </c>
      <c r="BV23" s="33">
        <f>IF((AND($F23&lt;=Everett!BV$4,$G23&gt;=Everett!BV$4)),"P/L",IF((AND($I23&lt;=Everett!BV$4,$J23&gt;=Everett!BV$4)),"XO",IF((AND($K23&lt;=Everett!BV$4,$L23&gt;=Everett!BV$4)),"3",IF((AND($M23&lt;=Everett!BV$4,$N23&gt;=Everett!BV$4)),"C",IF((AND($O23&lt;=Everett!BV$4,$P23&gt;=Everett!BV$4)),"CO",IF((AND($Q23&lt;=Everett!BV$4,$R23&gt;=Everett!BV$4)),"C",0))))))</f>
        <v>0</v>
      </c>
      <c r="BW23" s="33">
        <f>IF((AND($F23&lt;=Everett!BW$4,$G23&gt;=Everett!BW$4)),"P/L",IF((AND($I23&lt;=Everett!BW$4,$J23&gt;=Everett!BW$4)),"XO",IF((AND($K23&lt;=Everett!BW$4,$L23&gt;=Everett!BW$4)),"3",IF((AND($M23&lt;=Everett!BW$4,$N23&gt;=Everett!BW$4)),"C",IF((AND($O23&lt;=Everett!BW$4,$P23&gt;=Everett!BW$4)),"CO",IF((AND($Q23&lt;=Everett!BW$4,$R23&gt;=Everett!BW$4)),"C",0))))))</f>
        <v>0</v>
      </c>
      <c r="BX23" s="33">
        <f>IF((AND($F23&lt;=Everett!BX$4,$G23&gt;=Everett!BX$4)),"P/L",IF((AND($I23&lt;=Everett!BX$4,$J23&gt;=Everett!BX$4)),"XO",IF((AND($K23&lt;=Everett!BX$4,$L23&gt;=Everett!BX$4)),"3",IF((AND($M23&lt;=Everett!BX$4,$N23&gt;=Everett!BX$4)),"C",IF((AND($O23&lt;=Everett!BX$4,$P23&gt;=Everett!BX$4)),"CO",IF((AND($Q23&lt;=Everett!BX$4,$R23&gt;=Everett!BX$4)),"C",0))))))</f>
        <v>0</v>
      </c>
      <c r="BY23" s="33">
        <f>IF((AND($F23&lt;=Everett!BY$4,$G23&gt;=Everett!BY$4)),"P/L",IF((AND($I23&lt;=Everett!BY$4,$J23&gt;=Everett!BY$4)),"XO",IF((AND($K23&lt;=Everett!BY$4,$L23&gt;=Everett!BY$4)),"3",IF((AND($M23&lt;=Everett!BY$4,$N23&gt;=Everett!BY$4)),"C",IF((AND($O23&lt;=Everett!BY$4,$P23&gt;=Everett!BY$4)),"CO",IF((AND($Q23&lt;=Everett!BY$4,$R23&gt;=Everett!BY$4)),"C",0))))))</f>
        <v>0</v>
      </c>
      <c r="BZ23" s="33">
        <f>IF((AND($F23&lt;=Everett!BZ$4,$G23&gt;=Everett!BZ$4)),"P/L",IF((AND($I23&lt;=Everett!BZ$4,$J23&gt;=Everett!BZ$4)),"XO",IF((AND($K23&lt;=Everett!BZ$4,$L23&gt;=Everett!BZ$4)),"3",IF((AND($M23&lt;=Everett!BZ$4,$N23&gt;=Everett!BZ$4)),"C",IF((AND($O23&lt;=Everett!BZ$4,$P23&gt;=Everett!BZ$4)),"CO",IF((AND($Q23&lt;=Everett!BZ$4,$R23&gt;=Everett!BZ$4)),"C",0))))))</f>
        <v>0</v>
      </c>
      <c r="CA23" s="33">
        <f>IF((AND($F23&lt;=Everett!CA$4,$G23&gt;=Everett!CA$4)),"P/L",IF((AND($I23&lt;=Everett!CA$4,$J23&gt;=Everett!CA$4)),"XO",IF((AND($K23&lt;=Everett!CA$4,$L23&gt;=Everett!CA$4)),"3",IF((AND($M23&lt;=Everett!CA$4,$N23&gt;=Everett!CA$4)),"C",IF((AND($O23&lt;=Everett!CA$4,$P23&gt;=Everett!CA$4)),"CO",IF((AND($Q23&lt;=Everett!CA$4,$R23&gt;=Everett!CA$4)),"C",0))))))</f>
        <v>0</v>
      </c>
      <c r="CB23" s="33">
        <f>IF((AND($F23&lt;=Everett!CB$4,$G23&gt;=Everett!CB$4)),"P/L",IF((AND($I23&lt;=Everett!CB$4,$J23&gt;=Everett!CB$4)),"XO",IF((AND($K23&lt;=Everett!CB$4,$L23&gt;=Everett!CB$4)),"3",IF((AND($M23&lt;=Everett!CB$4,$N23&gt;=Everett!CB$4)),"C",IF((AND($O23&lt;=Everett!CB$4,$P23&gt;=Everett!CB$4)),"CO",IF((AND($Q23&lt;=Everett!CB$4,$R23&gt;=Everett!CB$4)),"C",0))))))</f>
        <v>0</v>
      </c>
      <c r="CC23" s="33">
        <f>IF((AND($F23&lt;=Everett!CC$4,$G23&gt;=Everett!CC$4)),"P/L",IF((AND($I23&lt;=Everett!CC$4,$J23&gt;=Everett!CC$4)),"XO",IF((AND($K23&lt;=Everett!CC$4,$L23&gt;=Everett!CC$4)),"3",IF((AND($M23&lt;=Everett!CC$4,$N23&gt;=Everett!CC$4)),"C",IF((AND($O23&lt;=Everett!CC$4,$P23&gt;=Everett!CC$4)),"CO",IF((AND($Q23&lt;=Everett!CC$4,$R23&gt;=Everett!CC$4)),"C",0))))))</f>
        <v>0</v>
      </c>
      <c r="CD23" s="33">
        <f>IF((AND($F23&lt;=Everett!CD$4,$G23&gt;=Everett!CD$4)),"P/L",IF((AND($I23&lt;=Everett!CD$4,$J23&gt;=Everett!CD$4)),"XO",IF((AND($K23&lt;=Everett!CD$4,$L23&gt;=Everett!CD$4)),"3",IF((AND($M23&lt;=Everett!CD$4,$N23&gt;=Everett!CD$4)),"C",IF((AND($O23&lt;=Everett!CD$4,$P23&gt;=Everett!CD$4)),"CO",IF((AND($Q23&lt;=Everett!CD$4,$R23&gt;=Everett!CD$4)),"C",0))))))</f>
        <v>0</v>
      </c>
      <c r="CE23" s="33">
        <f>IF((AND($F23&lt;=Everett!CE$4,$G23&gt;=Everett!CE$4)),"P/L",IF((AND($I23&lt;=Everett!CE$4,$J23&gt;=Everett!CE$4)),"XO",IF((AND($K23&lt;=Everett!CE$4,$L23&gt;=Everett!CE$4)),"3",IF((AND($M23&lt;=Everett!CE$4,$N23&gt;=Everett!CE$4)),"C",IF((AND($O23&lt;=Everett!CE$4,$P23&gt;=Everett!CE$4)),"CO",IF((AND($Q23&lt;=Everett!CE$4,$R23&gt;=Everett!CE$4)),"C",0))))))</f>
        <v>0</v>
      </c>
      <c r="CF23" s="33">
        <f>IF((AND($F23&lt;=Everett!CF$4,$G23&gt;=Everett!CF$4)),"P/L",IF((AND($I23&lt;=Everett!CF$4,$J23&gt;=Everett!CF$4)),"XO",IF((AND($K23&lt;=Everett!CF$4,$L23&gt;=Everett!CF$4)),"3",IF((AND($M23&lt;=Everett!CF$4,$N23&gt;=Everett!CF$4)),"C",IF((AND($O23&lt;=Everett!CF$4,$P23&gt;=Everett!CF$4)),"CO",IF((AND($Q23&lt;=Everett!CF$4,$R23&gt;=Everett!CF$4)),"C",0))))))</f>
        <v>0</v>
      </c>
      <c r="CG23" s="33">
        <f>IF((AND($F23&lt;=Everett!CG$4,$G23&gt;=Everett!CG$4)),"P/L",IF((AND($I23&lt;=Everett!CG$4,$J23&gt;=Everett!CG$4)),"XO",IF((AND($K23&lt;=Everett!CG$4,$L23&gt;=Everett!CG$4)),"3",IF((AND($M23&lt;=Everett!CG$4,$N23&gt;=Everett!CG$4)),"C",IF((AND($O23&lt;=Everett!CG$4,$P23&gt;=Everett!CG$4)),"CO",IF((AND($Q23&lt;=Everett!CG$4,$R23&gt;=Everett!CG$4)),"C",0))))))</f>
        <v>0</v>
      </c>
      <c r="CH23" s="33">
        <f>IF((AND($F23&lt;=Everett!CH$4,$G23&gt;=Everett!CH$4)),"P/L",IF((AND($I23&lt;=Everett!CH$4,$J23&gt;=Everett!CH$4)),"XO",IF((AND($K23&lt;=Everett!CH$4,$L23&gt;=Everett!CH$4)),"3",IF((AND($M23&lt;=Everett!CH$4,$N23&gt;=Everett!CH$4)),"C",IF((AND($O23&lt;=Everett!CH$4,$P23&gt;=Everett!CH$4)),"CO",IF((AND($Q23&lt;=Everett!CH$4,$R23&gt;=Everett!CH$4)),"C",0))))))</f>
        <v>0</v>
      </c>
      <c r="CI23" s="33">
        <f>IF((AND($F23&lt;=Everett!CI$4,$G23&gt;=Everett!CI$4)),"P/L",IF((AND($I23&lt;=Everett!CI$4,$J23&gt;=Everett!CI$4)),"XO",IF((AND($K23&lt;=Everett!CI$4,$L23&gt;=Everett!CI$4)),"3",IF((AND($M23&lt;=Everett!CI$4,$N23&gt;=Everett!CI$4)),"C",IF((AND($O23&lt;=Everett!CI$4,$P23&gt;=Everett!CI$4)),"CO",IF((AND($Q23&lt;=Everett!CI$4,$R23&gt;=Everett!CI$4)),"C",0))))))</f>
        <v>0</v>
      </c>
      <c r="CJ23" s="33">
        <f>IF((AND($F23&lt;=Everett!CJ$4,$G23&gt;=Everett!CJ$4)),"P/L",IF((AND($I23&lt;=Everett!CJ$4,$J23&gt;=Everett!CJ$4)),"XO",IF((AND($K23&lt;=Everett!CJ$4,$L23&gt;=Everett!CJ$4)),"3",IF((AND($M23&lt;=Everett!CJ$4,$N23&gt;=Everett!CJ$4)),"C",IF((AND($O23&lt;=Everett!CJ$4,$P23&gt;=Everett!CJ$4)),"CO",IF((AND($Q23&lt;=Everett!CJ$4,$R23&gt;=Everett!CJ$4)),"C",0))))))</f>
        <v>0</v>
      </c>
      <c r="CK23" s="33">
        <f>IF((AND($F23&lt;=Everett!CK$4,$G23&gt;=Everett!CK$4)),"P/L",IF((AND($I23&lt;=Everett!CK$4,$J23&gt;=Everett!CK$4)),"XO",IF((AND($K23&lt;=Everett!CK$4,$L23&gt;=Everett!CK$4)),"3",IF((AND($M23&lt;=Everett!CK$4,$N23&gt;=Everett!CK$4)),"C",IF((AND($O23&lt;=Everett!CK$4,$P23&gt;=Everett!CK$4)),"CO",IF((AND($Q23&lt;=Everett!CK$4,$R23&gt;=Everett!CK$4)),"C",0))))))</f>
        <v>0</v>
      </c>
      <c r="CL23" s="33">
        <f>IF((AND($F23&lt;=Everett!CL$4,$G23&gt;=Everett!CL$4)),"P/L",IF((AND($I23&lt;=Everett!CL$4,$J23&gt;=Everett!CL$4)),"XO",IF((AND($K23&lt;=Everett!CL$4,$L23&gt;=Everett!CL$4)),"3",IF((AND($M23&lt;=Everett!CL$4,$N23&gt;=Everett!CL$4)),"C",IF((AND($O23&lt;=Everett!CL$4,$P23&gt;=Everett!CL$4)),"CO",IF((AND($Q23&lt;=Everett!CL$4,$R23&gt;=Everett!CL$4)),"C",0))))))</f>
        <v>0</v>
      </c>
      <c r="CM23" s="33">
        <f>IF((AND($F23&lt;=Everett!CM$4,$G23&gt;=Everett!CM$4)),"P/L",IF((AND($I23&lt;=Everett!CM$4,$J23&gt;=Everett!CM$4)),"XO",IF((AND($K23&lt;=Everett!CM$4,$L23&gt;=Everett!CM$4)),"3",IF((AND($M23&lt;=Everett!CM$4,$N23&gt;=Everett!CM$4)),"C",IF((AND($O23&lt;=Everett!CM$4,$P23&gt;=Everett!CM$4)),"CO",IF((AND($Q23&lt;=Everett!CM$4,$R23&gt;=Everett!CM$4)),"C",0))))))</f>
        <v>0</v>
      </c>
    </row>
    <row r="24" spans="1:91" s="2" customFormat="1" x14ac:dyDescent="0.25">
      <c r="A24" s="40" t="s">
        <v>42</v>
      </c>
      <c r="B24" s="55"/>
      <c r="C24" s="31">
        <v>17</v>
      </c>
      <c r="D24" s="31">
        <v>16</v>
      </c>
      <c r="E24" s="31">
        <v>1</v>
      </c>
      <c r="F24" s="39"/>
      <c r="G24" s="39"/>
      <c r="H24" s="33"/>
      <c r="I24" s="37">
        <v>46631</v>
      </c>
      <c r="J24" s="37">
        <f>IF(I24="",0,DATE(YEAR(I24),MONTH(I24)+C24,DAY(I24)))</f>
        <v>47150</v>
      </c>
      <c r="K24" s="32">
        <f>IF(J24="","",(DATE(YEAR(J24),MONTH(J24)+1,DAY(J24))))</f>
        <v>47178</v>
      </c>
      <c r="L24" s="32">
        <f>IF(K24="","",(DATE(YEAR(K24),MONTH(K24)+E24,DAY(K24))))</f>
        <v>47209</v>
      </c>
      <c r="M24" s="37">
        <f>IF(O24="","",DATE(YEAR(O24), MONTH(O24)-1,DAY(O24)))</f>
        <v>47239</v>
      </c>
      <c r="N24" s="37">
        <f>IF(O24="","",DATE(YEAR(M24),MONTH(M24),DAY(M24)))</f>
        <v>47239</v>
      </c>
      <c r="O24" s="32">
        <f>IF(L24="","",(DATE(YEAR(L24),MONTH(L24)+2,DAY(L24))))</f>
        <v>47270</v>
      </c>
      <c r="P24" s="32">
        <f>IF(O24="","",(DATE(YEAR(O24),MONTH(O24)+D24,DAY(O24))))</f>
        <v>47757</v>
      </c>
      <c r="Q24" s="32">
        <f>IF(P24="","",DATE(YEAR(P24), MONTH(P24)+1,DAY(P24)))</f>
        <v>47788</v>
      </c>
      <c r="R24" s="32">
        <f>IF(P24="","",DATE(YEAR(Q24),MONTH(Q24),DAY(Q24)))</f>
        <v>47788</v>
      </c>
      <c r="S24" s="33">
        <f>IF((AND($F24&lt;=Everett!S$4,$G24&gt;=Everett!S$4)),"P/L",IF((AND($I24&lt;=Everett!S$4,$J24&gt;=Everett!S$4)),"XO",IF((AND($K24&lt;=Everett!S$4,$L24&gt;=Everett!S$4)),"3",IF((AND($M24&lt;=Everett!S$4,$N24&gt;=Everett!S$4)),"C",IF((AND($O24&lt;=Everett!S$4,$P24&gt;=Everett!S$4)),"CO",IF((AND($Q24&lt;=Everett!S$4,$R24&gt;=Everett!S$4)),"C",0))))))</f>
        <v>0</v>
      </c>
      <c r="T24" s="33">
        <f>IF((AND($F24&lt;=Everett!T$4,$G24&gt;=Everett!T$4)),"P/L",IF((AND($I24&lt;=Everett!T$4,$J24&gt;=Everett!T$4)),"XO",IF((AND($K24&lt;=Everett!T$4,$L24&gt;=Everett!T$4)),"3",IF((AND($M24&lt;=Everett!T$4,$N24&gt;=Everett!T$4)),"C",IF((AND($O24&lt;=Everett!T$4,$P24&gt;=Everett!T$4)),"CO",IF((AND($Q24&lt;=Everett!T$4,$R24&gt;=Everett!T$4)),"C",0))))))</f>
        <v>0</v>
      </c>
      <c r="U24" s="33">
        <f>IF((AND($F24&lt;=Everett!U$4,$G24&gt;=Everett!U$4)),"P/L",IF((AND($I24&lt;=Everett!U$4,$J24&gt;=Everett!U$4)),"XO",IF((AND($K24&lt;=Everett!U$4,$L24&gt;=Everett!U$4)),"3",IF((AND($M24&lt;=Everett!U$4,$N24&gt;=Everett!U$4)),"C",IF((AND($O24&lt;=Everett!U$4,$P24&gt;=Everett!U$4)),"CO",IF((AND($Q24&lt;=Everett!U$4,$R24&gt;=Everett!U$4)),"C",0))))))</f>
        <v>0</v>
      </c>
      <c r="V24" s="33">
        <f>IF((AND($F24&lt;=Everett!V$4,$G24&gt;=Everett!V$4)),"P/L",IF((AND($I24&lt;=Everett!V$4,$J24&gt;=Everett!V$4)),"XO",IF((AND($K24&lt;=Everett!V$4,$L24&gt;=Everett!V$4)),"3",IF((AND($M24&lt;=Everett!V$4,$N24&gt;=Everett!V$4)),"C",IF((AND($O24&lt;=Everett!V$4,$P24&gt;=Everett!V$4)),"CO",IF((AND($Q24&lt;=Everett!V$4,$R24&gt;=Everett!V$4)),"C",0))))))</f>
        <v>0</v>
      </c>
      <c r="W24" s="33">
        <f>IF((AND($F24&lt;=Everett!W$4,$G24&gt;=Everett!W$4)),"P/L",IF((AND($I24&lt;=Everett!W$4,$J24&gt;=Everett!W$4)),"XO",IF((AND($K24&lt;=Everett!W$4,$L24&gt;=Everett!W$4)),"3",IF((AND($M24&lt;=Everett!W$4,$N24&gt;=Everett!W$4)),"C",IF((AND($O24&lt;=Everett!W$4,$P24&gt;=Everett!W$4)),"CO",IF((AND($Q24&lt;=Everett!W$4,$R24&gt;=Everett!W$4)),"C",0))))))</f>
        <v>0</v>
      </c>
      <c r="X24" s="33">
        <f>IF((AND($F24&lt;=Everett!X$4,$G24&gt;=Everett!X$4)),"P/L",IF((AND($I24&lt;=Everett!X$4,$J24&gt;=Everett!X$4)),"XO",IF((AND($K24&lt;=Everett!X$4,$L24&gt;=Everett!X$4)),"3",IF((AND($M24&lt;=Everett!X$4,$N24&gt;=Everett!X$4)),"C",IF((AND($O24&lt;=Everett!X$4,$P24&gt;=Everett!X$4)),"CO",IF((AND($Q24&lt;=Everett!X$4,$R24&gt;=Everett!X$4)),"C",0))))))</f>
        <v>0</v>
      </c>
      <c r="Y24" s="33">
        <f>IF((AND($F24&lt;=Everett!Y$4,$G24&gt;=Everett!Y$4)),"P/L",IF((AND($I24&lt;=Everett!Y$4,$J24&gt;=Everett!Y$4)),"XO",IF((AND($K24&lt;=Everett!Y$4,$L24&gt;=Everett!Y$4)),"3",IF((AND($M24&lt;=Everett!Y$4,$N24&gt;=Everett!Y$4)),"C",IF((AND($O24&lt;=Everett!Y$4,$P24&gt;=Everett!Y$4)),"CO",IF((AND($Q24&lt;=Everett!Y$4,$R24&gt;=Everett!Y$4)),"C",0))))))</f>
        <v>0</v>
      </c>
      <c r="Z24" s="33">
        <f>IF((AND($F24&lt;=Everett!Z$4,$G24&gt;=Everett!Z$4)),"P/L",IF((AND($I24&lt;=Everett!Z$4,$J24&gt;=Everett!Z$4)),"XO",IF((AND($K24&lt;=Everett!Z$4,$L24&gt;=Everett!Z$4)),"3",IF((AND($M24&lt;=Everett!Z$4,$N24&gt;=Everett!Z$4)),"C",IF((AND($O24&lt;=Everett!Z$4,$P24&gt;=Everett!Z$4)),"CO",IF((AND($Q24&lt;=Everett!Z$4,$R24&gt;=Everett!Z$4)),"C",0))))))</f>
        <v>0</v>
      </c>
      <c r="AA24" s="33">
        <f>IF((AND($F24&lt;=Everett!AA$4,$G24&gt;=Everett!AA$4)),"P/L",IF((AND($I24&lt;=Everett!AA$4,$J24&gt;=Everett!AA$4)),"XO",IF((AND($K24&lt;=Everett!AA$4,$L24&gt;=Everett!AA$4)),"3",IF((AND($M24&lt;=Everett!AA$4,$N24&gt;=Everett!AA$4)),"C",IF((AND($O24&lt;=Everett!AA$4,$P24&gt;=Everett!AA$4)),"CO",IF((AND($Q24&lt;=Everett!AA$4,$R24&gt;=Everett!AA$4)),"C",0))))))</f>
        <v>0</v>
      </c>
      <c r="AB24" s="33">
        <f>IF((AND($F24&lt;=Everett!AB$4,$G24&gt;=Everett!AB$4)),"P/L",IF((AND($I24&lt;=Everett!AB$4,$J24&gt;=Everett!AB$4)),"XO",IF((AND($K24&lt;=Everett!AB$4,$L24&gt;=Everett!AB$4)),"3",IF((AND($M24&lt;=Everett!AB$4,$N24&gt;=Everett!AB$4)),"C",IF((AND($O24&lt;=Everett!AB$4,$P24&gt;=Everett!AB$4)),"CO",IF((AND($Q24&lt;=Everett!AB$4,$R24&gt;=Everett!AB$4)),"C",0))))))</f>
        <v>0</v>
      </c>
      <c r="AC24" s="33">
        <f>IF((AND($F24&lt;=Everett!AC$4,$G24&gt;=Everett!AC$4)),"P/L",IF((AND($I24&lt;=Everett!AC$4,$J24&gt;=Everett!AC$4)),"XO",IF((AND($K24&lt;=Everett!AC$4,$L24&gt;=Everett!AC$4)),"3",IF((AND($M24&lt;=Everett!AC$4,$N24&gt;=Everett!AC$4)),"C",IF((AND($O24&lt;=Everett!AC$4,$P24&gt;=Everett!AC$4)),"CO",IF((AND($Q24&lt;=Everett!AC$4,$R24&gt;=Everett!AC$4)),"C",0))))))</f>
        <v>0</v>
      </c>
      <c r="AD24" s="33">
        <f>IF((AND($F24&lt;=Everett!AD$4,$G24&gt;=Everett!AD$4)),"P/L",IF((AND($I24&lt;=Everett!AD$4,$J24&gt;=Everett!AD$4)),"XO",IF((AND($K24&lt;=Everett!AD$4,$L24&gt;=Everett!AD$4)),"3",IF((AND($M24&lt;=Everett!AD$4,$N24&gt;=Everett!AD$4)),"C",IF((AND($O24&lt;=Everett!AD$4,$P24&gt;=Everett!AD$4)),"CO",IF((AND($Q24&lt;=Everett!AD$4,$R24&gt;=Everett!AD$4)),"C",0))))))</f>
        <v>0</v>
      </c>
      <c r="AE24" s="33">
        <f>IF((AND($F24&lt;=Everett!AE$4,$G24&gt;=Everett!AE$4)),"P/L",IF((AND($I24&lt;=Everett!AE$4,$J24&gt;=Everett!AE$4)),"XO",IF((AND($K24&lt;=Everett!AE$4,$L24&gt;=Everett!AE$4)),"3",IF((AND($M24&lt;=Everett!AE$4,$N24&gt;=Everett!AE$4)),"C",IF((AND($O24&lt;=Everett!AE$4,$P24&gt;=Everett!AE$4)),"CO",IF((AND($Q24&lt;=Everett!AE$4,$R24&gt;=Everett!AE$4)),"C",0))))))</f>
        <v>0</v>
      </c>
      <c r="AF24" s="33">
        <f>IF((AND($F24&lt;=Everett!AF$4,$G24&gt;=Everett!AF$4)),"P/L",IF((AND($I24&lt;=Everett!AF$4,$J24&gt;=Everett!AF$4)),"XO",IF((AND($K24&lt;=Everett!AF$4,$L24&gt;=Everett!AF$4)),"3",IF((AND($M24&lt;=Everett!AF$4,$N24&gt;=Everett!AF$4)),"C",IF((AND($O24&lt;=Everett!AF$4,$P24&gt;=Everett!AF$4)),"CO",IF((AND($Q24&lt;=Everett!AF$4,$R24&gt;=Everett!AF$4)),"C",0))))))</f>
        <v>0</v>
      </c>
      <c r="AG24" s="33">
        <f>IF((AND($F24&lt;=Everett!AG$4,$G24&gt;=Everett!AG$4)),"P/L",IF((AND($I24&lt;=Everett!AG$4,$J24&gt;=Everett!AG$4)),"XO",IF((AND($K24&lt;=Everett!AG$4,$L24&gt;=Everett!AG$4)),"3",IF((AND($M24&lt;=Everett!AG$4,$N24&gt;=Everett!AG$4)),"C",IF((AND($O24&lt;=Everett!AG$4,$P24&gt;=Everett!AG$4)),"CO",IF((AND($Q24&lt;=Everett!AG$4,$R24&gt;=Everett!AG$4)),"C",0))))))</f>
        <v>0</v>
      </c>
      <c r="AH24" s="33">
        <f>IF((AND($F24&lt;=Everett!AH$4,$G24&gt;=Everett!AH$4)),"P/L",IF((AND($I24&lt;=Everett!AH$4,$J24&gt;=Everett!AH$4)),"XO",IF((AND($K24&lt;=Everett!AH$4,$L24&gt;=Everett!AH$4)),"3",IF((AND($M24&lt;=Everett!AH$4,$N24&gt;=Everett!AH$4)),"C",IF((AND($O24&lt;=Everett!AH$4,$P24&gt;=Everett!AH$4)),"CO",IF((AND($Q24&lt;=Everett!AH$4,$R24&gt;=Everett!AH$4)),"C",0))))))</f>
        <v>0</v>
      </c>
      <c r="AI24" s="33">
        <f>IF((AND($F24&lt;=Everett!AI$4,$G24&gt;=Everett!AI$4)),"P/L",IF((AND($I24&lt;=Everett!AI$4,$J24&gt;=Everett!AI$4)),"XO",IF((AND($K24&lt;=Everett!AI$4,$L24&gt;=Everett!AI$4)),"3",IF((AND($M24&lt;=Everett!AI$4,$N24&gt;=Everett!AI$4)),"C",IF((AND($O24&lt;=Everett!AI$4,$P24&gt;=Everett!AI$4)),"CO",IF((AND($Q24&lt;=Everett!AI$4,$R24&gt;=Everett!AI$4)),"C",0))))))</f>
        <v>0</v>
      </c>
      <c r="AJ24" s="33">
        <f>IF((AND($F24&lt;=Everett!AJ$4,$G24&gt;=Everett!AJ$4)),"P/L",IF((AND($I24&lt;=Everett!AJ$4,$J24&gt;=Everett!AJ$4)),"XO",IF((AND($K24&lt;=Everett!AJ$4,$L24&gt;=Everett!AJ$4)),"3",IF((AND($M24&lt;=Everett!AJ$4,$N24&gt;=Everett!AJ$4)),"C",IF((AND($O24&lt;=Everett!AJ$4,$P24&gt;=Everett!AJ$4)),"CO",IF((AND($Q24&lt;=Everett!AJ$4,$R24&gt;=Everett!AJ$4)),"C",0))))))</f>
        <v>0</v>
      </c>
      <c r="AK24" s="33">
        <f>IF((AND($F24&lt;=Everett!AK$4,$G24&gt;=Everett!AK$4)),"P/L",IF((AND($I24&lt;=Everett!AK$4,$J24&gt;=Everett!AK$4)),"XO",IF((AND($K24&lt;=Everett!AK$4,$L24&gt;=Everett!AK$4)),"3",IF((AND($M24&lt;=Everett!AK$4,$N24&gt;=Everett!AK$4)),"C",IF((AND($O24&lt;=Everett!AK$4,$P24&gt;=Everett!AK$4)),"CO",IF((AND($Q24&lt;=Everett!AK$4,$R24&gt;=Everett!AK$4)),"C",0))))))</f>
        <v>0</v>
      </c>
      <c r="AL24" s="33" t="str">
        <f>IF((AND($F24&lt;=Everett!AL$4,$G24&gt;=Everett!AL$4)),"P/L",IF((AND($I24&lt;=Everett!AL$4,$J24&gt;=Everett!AL$4)),"XO",IF((AND($K24&lt;=Everett!AL$4,$L24&gt;=Everett!AL$4)),"3",IF((AND($M24&lt;=Everett!AL$4,$N24&gt;=Everett!AL$4)),"C",IF((AND($O24&lt;=Everett!AL$4,$P24&gt;=Everett!AL$4)),"CO",IF((AND($Q24&lt;=Everett!AL$4,$R24&gt;=Everett!AL$4)),"C",0))))))</f>
        <v>XO</v>
      </c>
      <c r="AM24" s="33" t="str">
        <f>IF((AND($F24&lt;=Everett!AM$4,$G24&gt;=Everett!AM$4)),"P/L",IF((AND($I24&lt;=Everett!AM$4,$J24&gt;=Everett!AM$4)),"XO",IF((AND($K24&lt;=Everett!AM$4,$L24&gt;=Everett!AM$4)),"3",IF((AND($M24&lt;=Everett!AM$4,$N24&gt;=Everett!AM$4)),"C",IF((AND($O24&lt;=Everett!AM$4,$P24&gt;=Everett!AM$4)),"CO",IF((AND($Q24&lt;=Everett!AM$4,$R24&gt;=Everett!AM$4)),"C",0))))))</f>
        <v>XO</v>
      </c>
      <c r="AN24" s="33" t="str">
        <f>IF((AND($F24&lt;=Everett!AN$4,$G24&gt;=Everett!AN$4)),"P/L",IF((AND($I24&lt;=Everett!AN$4,$J24&gt;=Everett!AN$4)),"XO",IF((AND($K24&lt;=Everett!AN$4,$L24&gt;=Everett!AN$4)),"3",IF((AND($M24&lt;=Everett!AN$4,$N24&gt;=Everett!AN$4)),"C",IF((AND($O24&lt;=Everett!AN$4,$P24&gt;=Everett!AN$4)),"CO",IF((AND($Q24&lt;=Everett!AN$4,$R24&gt;=Everett!AN$4)),"C",0))))))</f>
        <v>XO</v>
      </c>
      <c r="AO24" s="33" t="str">
        <f>IF((AND($F24&lt;=Everett!AO$4,$G24&gt;=Everett!AO$4)),"P/L",IF((AND($I24&lt;=Everett!AO$4,$J24&gt;=Everett!AO$4)),"XO",IF((AND($K24&lt;=Everett!AO$4,$L24&gt;=Everett!AO$4)),"3",IF((AND($M24&lt;=Everett!AO$4,$N24&gt;=Everett!AO$4)),"C",IF((AND($O24&lt;=Everett!AO$4,$P24&gt;=Everett!AO$4)),"CO",IF((AND($Q24&lt;=Everett!AO$4,$R24&gt;=Everett!AO$4)),"C",0))))))</f>
        <v>XO</v>
      </c>
      <c r="AP24" s="33" t="str">
        <f>IF((AND($F24&lt;=Everett!AP$4,$G24&gt;=Everett!AP$4)),"P/L",IF((AND($I24&lt;=Everett!AP$4,$J24&gt;=Everett!AP$4)),"XO",IF((AND($K24&lt;=Everett!AP$4,$L24&gt;=Everett!AP$4)),"3",IF((AND($M24&lt;=Everett!AP$4,$N24&gt;=Everett!AP$4)),"C",IF((AND($O24&lt;=Everett!AP$4,$P24&gt;=Everett!AP$4)),"CO",IF((AND($Q24&lt;=Everett!AP$4,$R24&gt;=Everett!AP$4)),"C",0))))))</f>
        <v>XO</v>
      </c>
      <c r="AQ24" s="33" t="str">
        <f>IF((AND($F24&lt;=Everett!AQ$4,$G24&gt;=Everett!AQ$4)),"P/L",IF((AND($I24&lt;=Everett!AQ$4,$J24&gt;=Everett!AQ$4)),"XO",IF((AND($K24&lt;=Everett!AQ$4,$L24&gt;=Everett!AQ$4)),"3",IF((AND($M24&lt;=Everett!AQ$4,$N24&gt;=Everett!AQ$4)),"C",IF((AND($O24&lt;=Everett!AQ$4,$P24&gt;=Everett!AQ$4)),"CO",IF((AND($Q24&lt;=Everett!AQ$4,$R24&gt;=Everett!AQ$4)),"C",0))))))</f>
        <v>XO</v>
      </c>
      <c r="AR24" s="33" t="str">
        <f>IF((AND($F24&lt;=Everett!AR$4,$G24&gt;=Everett!AR$4)),"P/L",IF((AND($I24&lt;=Everett!AR$4,$J24&gt;=Everett!AR$4)),"XO",IF((AND($K24&lt;=Everett!AR$4,$L24&gt;=Everett!AR$4)),"3",IF((AND($M24&lt;=Everett!AR$4,$N24&gt;=Everett!AR$4)),"C",IF((AND($O24&lt;=Everett!AR$4,$P24&gt;=Everett!AR$4)),"CO",IF((AND($Q24&lt;=Everett!AR$4,$R24&gt;=Everett!AR$4)),"C",0))))))</f>
        <v>XO</v>
      </c>
      <c r="AS24" s="33" t="str">
        <f>IF((AND($F24&lt;=Everett!AS$4,$G24&gt;=Everett!AS$4)),"P/L",IF((AND($I24&lt;=Everett!AS$4,$J24&gt;=Everett!AS$4)),"XO",IF((AND($K24&lt;=Everett!AS$4,$L24&gt;=Everett!AS$4)),"3",IF((AND($M24&lt;=Everett!AS$4,$N24&gt;=Everett!AS$4)),"C",IF((AND($O24&lt;=Everett!AS$4,$P24&gt;=Everett!AS$4)),"CO",IF((AND($Q24&lt;=Everett!AS$4,$R24&gt;=Everett!AS$4)),"C",0))))))</f>
        <v>XO</v>
      </c>
      <c r="AT24" s="33" t="str">
        <f>IF((AND($F24&lt;=Everett!AT$4,$G24&gt;=Everett!AT$4)),"P/L",IF((AND($I24&lt;=Everett!AT$4,$J24&gt;=Everett!AT$4)),"XO",IF((AND($K24&lt;=Everett!AT$4,$L24&gt;=Everett!AT$4)),"3",IF((AND($M24&lt;=Everett!AT$4,$N24&gt;=Everett!AT$4)),"C",IF((AND($O24&lt;=Everett!AT$4,$P24&gt;=Everett!AT$4)),"CO",IF((AND($Q24&lt;=Everett!AT$4,$R24&gt;=Everett!AT$4)),"C",0))))))</f>
        <v>XO</v>
      </c>
      <c r="AU24" s="33" t="str">
        <f>IF((AND($F24&lt;=Everett!AU$4,$G24&gt;=Everett!AU$4)),"P/L",IF((AND($I24&lt;=Everett!AU$4,$J24&gt;=Everett!AU$4)),"XO",IF((AND($K24&lt;=Everett!AU$4,$L24&gt;=Everett!AU$4)),"3",IF((AND($M24&lt;=Everett!AU$4,$N24&gt;=Everett!AU$4)),"C",IF((AND($O24&lt;=Everett!AU$4,$P24&gt;=Everett!AU$4)),"CO",IF((AND($Q24&lt;=Everett!AU$4,$R24&gt;=Everett!AU$4)),"C",0))))))</f>
        <v>XO</v>
      </c>
      <c r="AV24" s="33" t="str">
        <f>IF((AND($F24&lt;=Everett!AV$4,$G24&gt;=Everett!AV$4)),"P/L",IF((AND($I24&lt;=Everett!AV$4,$J24&gt;=Everett!AV$4)),"XO",IF((AND($K24&lt;=Everett!AV$4,$L24&gt;=Everett!AV$4)),"3",IF((AND($M24&lt;=Everett!AV$4,$N24&gt;=Everett!AV$4)),"C",IF((AND($O24&lt;=Everett!AV$4,$P24&gt;=Everett!AV$4)),"CO",IF((AND($Q24&lt;=Everett!AV$4,$R24&gt;=Everett!AV$4)),"C",0))))))</f>
        <v>XO</v>
      </c>
      <c r="AW24" s="33" t="str">
        <f>IF((AND($F24&lt;=Everett!AW$4,$G24&gt;=Everett!AW$4)),"P/L",IF((AND($I24&lt;=Everett!AW$4,$J24&gt;=Everett!AW$4)),"XO",IF((AND($K24&lt;=Everett!AW$4,$L24&gt;=Everett!AW$4)),"3",IF((AND($M24&lt;=Everett!AW$4,$N24&gt;=Everett!AW$4)),"C",IF((AND($O24&lt;=Everett!AW$4,$P24&gt;=Everett!AW$4)),"CO",IF((AND($Q24&lt;=Everett!AW$4,$R24&gt;=Everett!AW$4)),"C",0))))))</f>
        <v>XO</v>
      </c>
      <c r="AX24" s="33" t="str">
        <f>IF((AND($F24&lt;=Everett!AX$4,$G24&gt;=Everett!AX$4)),"P/L",IF((AND($I24&lt;=Everett!AX$4,$J24&gt;=Everett!AX$4)),"XO",IF((AND($K24&lt;=Everett!AX$4,$L24&gt;=Everett!AX$4)),"3",IF((AND($M24&lt;=Everett!AX$4,$N24&gt;=Everett!AX$4)),"C",IF((AND($O24&lt;=Everett!AX$4,$P24&gt;=Everett!AX$4)),"CO",IF((AND($Q24&lt;=Everett!AX$4,$R24&gt;=Everett!AX$4)),"C",0))))))</f>
        <v>XO</v>
      </c>
      <c r="AY24" s="33" t="str">
        <f>IF((AND($F24&lt;=Everett!AY$4,$G24&gt;=Everett!AY$4)),"P/L",IF((AND($I24&lt;=Everett!AY$4,$J24&gt;=Everett!AY$4)),"XO",IF((AND($K24&lt;=Everett!AY$4,$L24&gt;=Everett!AY$4)),"3",IF((AND($M24&lt;=Everett!AY$4,$N24&gt;=Everett!AY$4)),"C",IF((AND($O24&lt;=Everett!AY$4,$P24&gt;=Everett!AY$4)),"CO",IF((AND($Q24&lt;=Everett!AY$4,$R24&gt;=Everett!AY$4)),"C",0))))))</f>
        <v>XO</v>
      </c>
      <c r="AZ24" s="33" t="str">
        <f>IF((AND($F24&lt;=Everett!AZ$4,$G24&gt;=Everett!AZ$4)),"P/L",IF((AND($I24&lt;=Everett!AZ$4,$J24&gt;=Everett!AZ$4)),"XO",IF((AND($K24&lt;=Everett!AZ$4,$L24&gt;=Everett!AZ$4)),"3",IF((AND($M24&lt;=Everett!AZ$4,$N24&gt;=Everett!AZ$4)),"C",IF((AND($O24&lt;=Everett!AZ$4,$P24&gt;=Everett!AZ$4)),"CO",IF((AND($Q24&lt;=Everett!AZ$4,$R24&gt;=Everett!AZ$4)),"C",0))))))</f>
        <v>XO</v>
      </c>
      <c r="BA24" s="33" t="str">
        <f>IF((AND($F24&lt;=Everett!BA$4,$G24&gt;=Everett!BA$4)),"P/L",IF((AND($I24&lt;=Everett!BA$4,$J24&gt;=Everett!BA$4)),"XO",IF((AND($K24&lt;=Everett!BA$4,$L24&gt;=Everett!BA$4)),"3",IF((AND($M24&lt;=Everett!BA$4,$N24&gt;=Everett!BA$4)),"C",IF((AND($O24&lt;=Everett!BA$4,$P24&gt;=Everett!BA$4)),"CO",IF((AND($Q24&lt;=Everett!BA$4,$R24&gt;=Everett!BA$4)),"C",0))))))</f>
        <v>XO</v>
      </c>
      <c r="BB24" s="33" t="str">
        <f>IF((AND($F24&lt;=Everett!BB$4,$G24&gt;=Everett!BB$4)),"P/L",IF((AND($I24&lt;=Everett!BB$4,$J24&gt;=Everett!BB$4)),"XO",IF((AND($K24&lt;=Everett!BB$4,$L24&gt;=Everett!BB$4)),"3",IF((AND($M24&lt;=Everett!BB$4,$N24&gt;=Everett!BB$4)),"C",IF((AND($O24&lt;=Everett!BB$4,$P24&gt;=Everett!BB$4)),"CO",IF((AND($Q24&lt;=Everett!BB$4,$R24&gt;=Everett!BB$4)),"C",0))))))</f>
        <v>XO</v>
      </c>
      <c r="BC24" s="33" t="str">
        <f>IF((AND($F24&lt;=Everett!BC$4,$G24&gt;=Everett!BC$4)),"P/L",IF((AND($I24&lt;=Everett!BC$4,$J24&gt;=Everett!BC$4)),"XO",IF((AND($K24&lt;=Everett!BC$4,$L24&gt;=Everett!BC$4)),"3",IF((AND($M24&lt;=Everett!BC$4,$N24&gt;=Everett!BC$4)),"C",IF((AND($O24&lt;=Everett!BC$4,$P24&gt;=Everett!BC$4)),"CO",IF((AND($Q24&lt;=Everett!BC$4,$R24&gt;=Everett!BC$4)),"C",0))))))</f>
        <v>XO</v>
      </c>
      <c r="BD24" s="33" t="str">
        <f>IF((AND($F24&lt;=Everett!BD$4,$G24&gt;=Everett!BD$4)),"P/L",IF((AND($I24&lt;=Everett!BD$4,$J24&gt;=Everett!BD$4)),"XO",IF((AND($K24&lt;=Everett!BD$4,$L24&gt;=Everett!BD$4)),"3",IF((AND($M24&lt;=Everett!BD$4,$N24&gt;=Everett!BD$4)),"C",IF((AND($O24&lt;=Everett!BD$4,$P24&gt;=Everett!BD$4)),"CO",IF((AND($Q24&lt;=Everett!BD$4,$R24&gt;=Everett!BD$4)),"C",0))))))</f>
        <v>3</v>
      </c>
      <c r="BE24" s="33" t="str">
        <f>IF((AND($F24&lt;=Everett!BE$4,$G24&gt;=Everett!BE$4)),"P/L",IF((AND($I24&lt;=Everett!BE$4,$J24&gt;=Everett!BE$4)),"XO",IF((AND($K24&lt;=Everett!BE$4,$L24&gt;=Everett!BE$4)),"3",IF((AND($M24&lt;=Everett!BE$4,$N24&gt;=Everett!BE$4)),"C",IF((AND($O24&lt;=Everett!BE$4,$P24&gt;=Everett!BE$4)),"CO",IF((AND($Q24&lt;=Everett!BE$4,$R24&gt;=Everett!BE$4)),"C",0))))))</f>
        <v>3</v>
      </c>
      <c r="BF24" s="33" t="str">
        <f>IF((AND($F24&lt;=Everett!BF$4,$G24&gt;=Everett!BF$4)),"P/L",IF((AND($I24&lt;=Everett!BF$4,$J24&gt;=Everett!BF$4)),"XO",IF((AND($K24&lt;=Everett!BF$4,$L24&gt;=Everett!BF$4)),"3",IF((AND($M24&lt;=Everett!BF$4,$N24&gt;=Everett!BF$4)),"C",IF((AND($O24&lt;=Everett!BF$4,$P24&gt;=Everett!BF$4)),"CO",IF((AND($Q24&lt;=Everett!BF$4,$R24&gt;=Everett!BF$4)),"C",0))))))</f>
        <v>C</v>
      </c>
      <c r="BG24" s="33" t="str">
        <f>IF((AND($F24&lt;=Everett!BG$4,$G24&gt;=Everett!BG$4)),"P/L",IF((AND($I24&lt;=Everett!BG$4,$J24&gt;=Everett!BG$4)),"XO",IF((AND($K24&lt;=Everett!BG$4,$L24&gt;=Everett!BG$4)),"3",IF((AND($M24&lt;=Everett!BG$4,$N24&gt;=Everett!BG$4)),"C",IF((AND($O24&lt;=Everett!BG$4,$P24&gt;=Everett!BG$4)),"CO",IF((AND($Q24&lt;=Everett!BG$4,$R24&gt;=Everett!BG$4)),"C",0))))))</f>
        <v>CO</v>
      </c>
      <c r="BH24" s="33" t="str">
        <f>IF((AND($F24&lt;=Everett!BH$4,$G24&gt;=Everett!BH$4)),"P/L",IF((AND($I24&lt;=Everett!BH$4,$J24&gt;=Everett!BH$4)),"XO",IF((AND($K24&lt;=Everett!BH$4,$L24&gt;=Everett!BH$4)),"3",IF((AND($M24&lt;=Everett!BH$4,$N24&gt;=Everett!BH$4)),"C",IF((AND($O24&lt;=Everett!BH$4,$P24&gt;=Everett!BH$4)),"CO",IF((AND($Q24&lt;=Everett!BH$4,$R24&gt;=Everett!BH$4)),"C",0))))))</f>
        <v>CO</v>
      </c>
      <c r="BI24" s="33" t="str">
        <f>IF((AND($F24&lt;=Everett!BI$4,$G24&gt;=Everett!BI$4)),"P/L",IF((AND($I24&lt;=Everett!BI$4,$J24&gt;=Everett!BI$4)),"XO",IF((AND($K24&lt;=Everett!BI$4,$L24&gt;=Everett!BI$4)),"3",IF((AND($M24&lt;=Everett!BI$4,$N24&gt;=Everett!BI$4)),"C",IF((AND($O24&lt;=Everett!BI$4,$P24&gt;=Everett!BI$4)),"CO",IF((AND($Q24&lt;=Everett!BI$4,$R24&gt;=Everett!BI$4)),"C",0))))))</f>
        <v>CO</v>
      </c>
      <c r="BJ24" s="33" t="str">
        <f>IF((AND($F24&lt;=Everett!BJ$4,$G24&gt;=Everett!BJ$4)),"P/L",IF((AND($I24&lt;=Everett!BJ$4,$J24&gt;=Everett!BJ$4)),"XO",IF((AND($K24&lt;=Everett!BJ$4,$L24&gt;=Everett!BJ$4)),"3",IF((AND($M24&lt;=Everett!BJ$4,$N24&gt;=Everett!BJ$4)),"C",IF((AND($O24&lt;=Everett!BJ$4,$P24&gt;=Everett!BJ$4)),"CO",IF((AND($Q24&lt;=Everett!BJ$4,$R24&gt;=Everett!BJ$4)),"C",0))))))</f>
        <v>CO</v>
      </c>
      <c r="BK24" s="33" t="str">
        <f>IF((AND($F24&lt;=Everett!BK$4,$G24&gt;=Everett!BK$4)),"P/L",IF((AND($I24&lt;=Everett!BK$4,$J24&gt;=Everett!BK$4)),"XO",IF((AND($K24&lt;=Everett!BK$4,$L24&gt;=Everett!BK$4)),"3",IF((AND($M24&lt;=Everett!BK$4,$N24&gt;=Everett!BK$4)),"C",IF((AND($O24&lt;=Everett!BK$4,$P24&gt;=Everett!BK$4)),"CO",IF((AND($Q24&lt;=Everett!BK$4,$R24&gt;=Everett!BK$4)),"C",0))))))</f>
        <v>CO</v>
      </c>
      <c r="BL24" s="33" t="str">
        <f>IF((AND($F24&lt;=Everett!BL$4,$G24&gt;=Everett!BL$4)),"P/L",IF((AND($I24&lt;=Everett!BL$4,$J24&gt;=Everett!BL$4)),"XO",IF((AND($K24&lt;=Everett!BL$4,$L24&gt;=Everett!BL$4)),"3",IF((AND($M24&lt;=Everett!BL$4,$N24&gt;=Everett!BL$4)),"C",IF((AND($O24&lt;=Everett!BL$4,$P24&gt;=Everett!BL$4)),"CO",IF((AND($Q24&lt;=Everett!BL$4,$R24&gt;=Everett!BL$4)),"C",0))))))</f>
        <v>CO</v>
      </c>
      <c r="BM24" s="33" t="str">
        <f>IF((AND($F24&lt;=Everett!BM$4,$G24&gt;=Everett!BM$4)),"P/L",IF((AND($I24&lt;=Everett!BM$4,$J24&gt;=Everett!BM$4)),"XO",IF((AND($K24&lt;=Everett!BM$4,$L24&gt;=Everett!BM$4)),"3",IF((AND($M24&lt;=Everett!BM$4,$N24&gt;=Everett!BM$4)),"C",IF((AND($O24&lt;=Everett!BM$4,$P24&gt;=Everett!BM$4)),"CO",IF((AND($Q24&lt;=Everett!BM$4,$R24&gt;=Everett!BM$4)),"C",0))))))</f>
        <v>CO</v>
      </c>
      <c r="BN24" s="33" t="str">
        <f>IF((AND($F24&lt;=Everett!BN$4,$G24&gt;=Everett!BN$4)),"P/L",IF((AND($I24&lt;=Everett!BN$4,$J24&gt;=Everett!BN$4)),"XO",IF((AND($K24&lt;=Everett!BN$4,$L24&gt;=Everett!BN$4)),"3",IF((AND($M24&lt;=Everett!BN$4,$N24&gt;=Everett!BN$4)),"C",IF((AND($O24&lt;=Everett!BN$4,$P24&gt;=Everett!BN$4)),"CO",IF((AND($Q24&lt;=Everett!BN$4,$R24&gt;=Everett!BN$4)),"C",0))))))</f>
        <v>CO</v>
      </c>
      <c r="BO24" s="33" t="str">
        <f>IF((AND($F24&lt;=Everett!BO$4,$G24&gt;=Everett!BO$4)),"P/L",IF((AND($I24&lt;=Everett!BO$4,$J24&gt;=Everett!BO$4)),"XO",IF((AND($K24&lt;=Everett!BO$4,$L24&gt;=Everett!BO$4)),"3",IF((AND($M24&lt;=Everett!BO$4,$N24&gt;=Everett!BO$4)),"C",IF((AND($O24&lt;=Everett!BO$4,$P24&gt;=Everett!BO$4)),"CO",IF((AND($Q24&lt;=Everett!BO$4,$R24&gt;=Everett!BO$4)),"C",0))))))</f>
        <v>CO</v>
      </c>
      <c r="BP24" s="33" t="str">
        <f>IF((AND($F24&lt;=Everett!BP$4,$G24&gt;=Everett!BP$4)),"P/L",IF((AND($I24&lt;=Everett!BP$4,$J24&gt;=Everett!BP$4)),"XO",IF((AND($K24&lt;=Everett!BP$4,$L24&gt;=Everett!BP$4)),"3",IF((AND($M24&lt;=Everett!BP$4,$N24&gt;=Everett!BP$4)),"C",IF((AND($O24&lt;=Everett!BP$4,$P24&gt;=Everett!BP$4)),"CO",IF((AND($Q24&lt;=Everett!BP$4,$R24&gt;=Everett!BP$4)),"C",0))))))</f>
        <v>CO</v>
      </c>
      <c r="BQ24" s="33" t="str">
        <f>IF((AND($F24&lt;=Everett!BQ$4,$G24&gt;=Everett!BQ$4)),"P/L",IF((AND($I24&lt;=Everett!BQ$4,$J24&gt;=Everett!BQ$4)),"XO",IF((AND($K24&lt;=Everett!BQ$4,$L24&gt;=Everett!BQ$4)),"3",IF((AND($M24&lt;=Everett!BQ$4,$N24&gt;=Everett!BQ$4)),"C",IF((AND($O24&lt;=Everett!BQ$4,$P24&gt;=Everett!BQ$4)),"CO",IF((AND($Q24&lt;=Everett!BQ$4,$R24&gt;=Everett!BQ$4)),"C",0))))))</f>
        <v>CO</v>
      </c>
      <c r="BR24" s="33" t="str">
        <f>IF((AND($F24&lt;=Everett!BR$4,$G24&gt;=Everett!BR$4)),"P/L",IF((AND($I24&lt;=Everett!BR$4,$J24&gt;=Everett!BR$4)),"XO",IF((AND($K24&lt;=Everett!BR$4,$L24&gt;=Everett!BR$4)),"3",IF((AND($M24&lt;=Everett!BR$4,$N24&gt;=Everett!BR$4)),"C",IF((AND($O24&lt;=Everett!BR$4,$P24&gt;=Everett!BR$4)),"CO",IF((AND($Q24&lt;=Everett!BR$4,$R24&gt;=Everett!BR$4)),"C",0))))))</f>
        <v>CO</v>
      </c>
      <c r="BS24" s="33" t="str">
        <f>IF((AND($F24&lt;=Everett!BS$4,$G24&gt;=Everett!BS$4)),"P/L",IF((AND($I24&lt;=Everett!BS$4,$J24&gt;=Everett!BS$4)),"XO",IF((AND($K24&lt;=Everett!BS$4,$L24&gt;=Everett!BS$4)),"3",IF((AND($M24&lt;=Everett!BS$4,$N24&gt;=Everett!BS$4)),"C",IF((AND($O24&lt;=Everett!BS$4,$P24&gt;=Everett!BS$4)),"CO",IF((AND($Q24&lt;=Everett!BS$4,$R24&gt;=Everett!BS$4)),"C",0))))))</f>
        <v>CO</v>
      </c>
      <c r="BT24" s="33" t="str">
        <f>IF((AND($F24&lt;=Everett!BT$4,$G24&gt;=Everett!BT$4)),"P/L",IF((AND($I24&lt;=Everett!BT$4,$J24&gt;=Everett!BT$4)),"XO",IF((AND($K24&lt;=Everett!BT$4,$L24&gt;=Everett!BT$4)),"3",IF((AND($M24&lt;=Everett!BT$4,$N24&gt;=Everett!BT$4)),"C",IF((AND($O24&lt;=Everett!BT$4,$P24&gt;=Everett!BT$4)),"CO",IF((AND($Q24&lt;=Everett!BT$4,$R24&gt;=Everett!BT$4)),"C",0))))))</f>
        <v>CO</v>
      </c>
      <c r="BU24" s="33" t="str">
        <f>IF((AND($F24&lt;=Everett!BU$4,$G24&gt;=Everett!BU$4)),"P/L",IF((AND($I24&lt;=Everett!BU$4,$J24&gt;=Everett!BU$4)),"XO",IF((AND($K24&lt;=Everett!BU$4,$L24&gt;=Everett!BU$4)),"3",IF((AND($M24&lt;=Everett!BU$4,$N24&gt;=Everett!BU$4)),"C",IF((AND($O24&lt;=Everett!BU$4,$P24&gt;=Everett!BU$4)),"CO",IF((AND($Q24&lt;=Everett!BU$4,$R24&gt;=Everett!BU$4)),"C",0))))))</f>
        <v>CO</v>
      </c>
      <c r="BV24" s="33" t="str">
        <f>IF((AND($F24&lt;=Everett!BV$4,$G24&gt;=Everett!BV$4)),"P/L",IF((AND($I24&lt;=Everett!BV$4,$J24&gt;=Everett!BV$4)),"XO",IF((AND($K24&lt;=Everett!BV$4,$L24&gt;=Everett!BV$4)),"3",IF((AND($M24&lt;=Everett!BV$4,$N24&gt;=Everett!BV$4)),"C",IF((AND($O24&lt;=Everett!BV$4,$P24&gt;=Everett!BV$4)),"CO",IF((AND($Q24&lt;=Everett!BV$4,$R24&gt;=Everett!BV$4)),"C",0))))))</f>
        <v>CO</v>
      </c>
      <c r="BW24" s="33" t="str">
        <f>IF((AND($F24&lt;=Everett!BW$4,$G24&gt;=Everett!BW$4)),"P/L",IF((AND($I24&lt;=Everett!BW$4,$J24&gt;=Everett!BW$4)),"XO",IF((AND($K24&lt;=Everett!BW$4,$L24&gt;=Everett!BW$4)),"3",IF((AND($M24&lt;=Everett!BW$4,$N24&gt;=Everett!BW$4)),"C",IF((AND($O24&lt;=Everett!BW$4,$P24&gt;=Everett!BW$4)),"CO",IF((AND($Q24&lt;=Everett!BW$4,$R24&gt;=Everett!BW$4)),"C",0))))))</f>
        <v>CO</v>
      </c>
      <c r="BX24" s="33" t="str">
        <f>IF((AND($F24&lt;=Everett!BX$4,$G24&gt;=Everett!BX$4)),"P/L",IF((AND($I24&lt;=Everett!BX$4,$J24&gt;=Everett!BX$4)),"XO",IF((AND($K24&lt;=Everett!BX$4,$L24&gt;=Everett!BX$4)),"3",IF((AND($M24&lt;=Everett!BX$4,$N24&gt;=Everett!BX$4)),"C",IF((AND($O24&lt;=Everett!BX$4,$P24&gt;=Everett!BX$4)),"CO",IF((AND($Q24&lt;=Everett!BX$4,$R24&gt;=Everett!BX$4)),"C",0))))))</f>
        <v>C</v>
      </c>
      <c r="BY24" s="33">
        <f>IF((AND($F24&lt;=Everett!BY$4,$G24&gt;=Everett!BY$4)),"P/L",IF((AND($I24&lt;=Everett!BY$4,$J24&gt;=Everett!BY$4)),"XO",IF((AND($K24&lt;=Everett!BY$4,$L24&gt;=Everett!BY$4)),"3",IF((AND($M24&lt;=Everett!BY$4,$N24&gt;=Everett!BY$4)),"C",IF((AND($O24&lt;=Everett!BY$4,$P24&gt;=Everett!BY$4)),"CO",IF((AND($Q24&lt;=Everett!BY$4,$R24&gt;=Everett!BY$4)),"C",0))))))</f>
        <v>0</v>
      </c>
      <c r="BZ24" s="33">
        <f>IF((AND($F24&lt;=Everett!BZ$4,$G24&gt;=Everett!BZ$4)),"P/L",IF((AND($I24&lt;=Everett!BZ$4,$J24&gt;=Everett!BZ$4)),"XO",IF((AND($K24&lt;=Everett!BZ$4,$L24&gt;=Everett!BZ$4)),"3",IF((AND($M24&lt;=Everett!BZ$4,$N24&gt;=Everett!BZ$4)),"C",IF((AND($O24&lt;=Everett!BZ$4,$P24&gt;=Everett!BZ$4)),"CO",IF((AND($Q24&lt;=Everett!BZ$4,$R24&gt;=Everett!BZ$4)),"C",0))))))</f>
        <v>0</v>
      </c>
      <c r="CA24" s="33">
        <f>IF((AND($F24&lt;=Everett!CA$4,$G24&gt;=Everett!CA$4)),"P/L",IF((AND($I24&lt;=Everett!CA$4,$J24&gt;=Everett!CA$4)),"XO",IF((AND($K24&lt;=Everett!CA$4,$L24&gt;=Everett!CA$4)),"3",IF((AND($M24&lt;=Everett!CA$4,$N24&gt;=Everett!CA$4)),"C",IF((AND($O24&lt;=Everett!CA$4,$P24&gt;=Everett!CA$4)),"CO",IF((AND($Q24&lt;=Everett!CA$4,$R24&gt;=Everett!CA$4)),"C",0))))))</f>
        <v>0</v>
      </c>
      <c r="CB24" s="33">
        <f>IF((AND($F24&lt;=Everett!CB$4,$G24&gt;=Everett!CB$4)),"P/L",IF((AND($I24&lt;=Everett!CB$4,$J24&gt;=Everett!CB$4)),"XO",IF((AND($K24&lt;=Everett!CB$4,$L24&gt;=Everett!CB$4)),"3",IF((AND($M24&lt;=Everett!CB$4,$N24&gt;=Everett!CB$4)),"C",IF((AND($O24&lt;=Everett!CB$4,$P24&gt;=Everett!CB$4)),"CO",IF((AND($Q24&lt;=Everett!CB$4,$R24&gt;=Everett!CB$4)),"C",0))))))</f>
        <v>0</v>
      </c>
      <c r="CC24" s="33">
        <f>IF((AND($F24&lt;=Everett!CC$4,$G24&gt;=Everett!CC$4)),"P/L",IF((AND($I24&lt;=Everett!CC$4,$J24&gt;=Everett!CC$4)),"XO",IF((AND($K24&lt;=Everett!CC$4,$L24&gt;=Everett!CC$4)),"3",IF((AND($M24&lt;=Everett!CC$4,$N24&gt;=Everett!CC$4)),"C",IF((AND($O24&lt;=Everett!CC$4,$P24&gt;=Everett!CC$4)),"CO",IF((AND($Q24&lt;=Everett!CC$4,$R24&gt;=Everett!CC$4)),"C",0))))))</f>
        <v>0</v>
      </c>
      <c r="CD24" s="33">
        <f>IF((AND($F24&lt;=Everett!CD$4,$G24&gt;=Everett!CD$4)),"P/L",IF((AND($I24&lt;=Everett!CD$4,$J24&gt;=Everett!CD$4)),"XO",IF((AND($K24&lt;=Everett!CD$4,$L24&gt;=Everett!CD$4)),"3",IF((AND($M24&lt;=Everett!CD$4,$N24&gt;=Everett!CD$4)),"C",IF((AND($O24&lt;=Everett!CD$4,$P24&gt;=Everett!CD$4)),"CO",IF((AND($Q24&lt;=Everett!CD$4,$R24&gt;=Everett!CD$4)),"C",0))))))</f>
        <v>0</v>
      </c>
      <c r="CE24" s="33">
        <f>IF((AND($F24&lt;=Everett!CE$4,$G24&gt;=Everett!CE$4)),"P/L",IF((AND($I24&lt;=Everett!CE$4,$J24&gt;=Everett!CE$4)),"XO",IF((AND($K24&lt;=Everett!CE$4,$L24&gt;=Everett!CE$4)),"3",IF((AND($M24&lt;=Everett!CE$4,$N24&gt;=Everett!CE$4)),"C",IF((AND($O24&lt;=Everett!CE$4,$P24&gt;=Everett!CE$4)),"CO",IF((AND($Q24&lt;=Everett!CE$4,$R24&gt;=Everett!CE$4)),"C",0))))))</f>
        <v>0</v>
      </c>
      <c r="CF24" s="33">
        <f>IF((AND($F24&lt;=Everett!CF$4,$G24&gt;=Everett!CF$4)),"P/L",IF((AND($I24&lt;=Everett!CF$4,$J24&gt;=Everett!CF$4)),"XO",IF((AND($K24&lt;=Everett!CF$4,$L24&gt;=Everett!CF$4)),"3",IF((AND($M24&lt;=Everett!CF$4,$N24&gt;=Everett!CF$4)),"C",IF((AND($O24&lt;=Everett!CF$4,$P24&gt;=Everett!CF$4)),"CO",IF((AND($Q24&lt;=Everett!CF$4,$R24&gt;=Everett!CF$4)),"C",0))))))</f>
        <v>0</v>
      </c>
      <c r="CG24" s="33">
        <f>IF((AND($F24&lt;=Everett!CG$4,$G24&gt;=Everett!CG$4)),"P/L",IF((AND($I24&lt;=Everett!CG$4,$J24&gt;=Everett!CG$4)),"XO",IF((AND($K24&lt;=Everett!CG$4,$L24&gt;=Everett!CG$4)),"3",IF((AND($M24&lt;=Everett!CG$4,$N24&gt;=Everett!CG$4)),"C",IF((AND($O24&lt;=Everett!CG$4,$P24&gt;=Everett!CG$4)),"CO",IF((AND($Q24&lt;=Everett!CG$4,$R24&gt;=Everett!CG$4)),"C",0))))))</f>
        <v>0</v>
      </c>
      <c r="CH24" s="33">
        <f>IF((AND($F24&lt;=Everett!CH$4,$G24&gt;=Everett!CH$4)),"P/L",IF((AND($I24&lt;=Everett!CH$4,$J24&gt;=Everett!CH$4)),"XO",IF((AND($K24&lt;=Everett!CH$4,$L24&gt;=Everett!CH$4)),"3",IF((AND($M24&lt;=Everett!CH$4,$N24&gt;=Everett!CH$4)),"C",IF((AND($O24&lt;=Everett!CH$4,$P24&gt;=Everett!CH$4)),"CO",IF((AND($Q24&lt;=Everett!CH$4,$R24&gt;=Everett!CH$4)),"C",0))))))</f>
        <v>0</v>
      </c>
      <c r="CI24" s="33">
        <f>IF((AND($F24&lt;=Everett!CI$4,$G24&gt;=Everett!CI$4)),"P/L",IF((AND($I24&lt;=Everett!CI$4,$J24&gt;=Everett!CI$4)),"XO",IF((AND($K24&lt;=Everett!CI$4,$L24&gt;=Everett!CI$4)),"3",IF((AND($M24&lt;=Everett!CI$4,$N24&gt;=Everett!CI$4)),"C",IF((AND($O24&lt;=Everett!CI$4,$P24&gt;=Everett!CI$4)),"CO",IF((AND($Q24&lt;=Everett!CI$4,$R24&gt;=Everett!CI$4)),"C",0))))))</f>
        <v>0</v>
      </c>
      <c r="CJ24" s="33">
        <f>IF((AND($F24&lt;=Everett!CJ$4,$G24&gt;=Everett!CJ$4)),"P/L",IF((AND($I24&lt;=Everett!CJ$4,$J24&gt;=Everett!CJ$4)),"XO",IF((AND($K24&lt;=Everett!CJ$4,$L24&gt;=Everett!CJ$4)),"3",IF((AND($M24&lt;=Everett!CJ$4,$N24&gt;=Everett!CJ$4)),"C",IF((AND($O24&lt;=Everett!CJ$4,$P24&gt;=Everett!CJ$4)),"CO",IF((AND($Q24&lt;=Everett!CJ$4,$R24&gt;=Everett!CJ$4)),"C",0))))))</f>
        <v>0</v>
      </c>
      <c r="CK24" s="33">
        <f>IF((AND($F24&lt;=Everett!CK$4,$G24&gt;=Everett!CK$4)),"P/L",IF((AND($I24&lt;=Everett!CK$4,$J24&gt;=Everett!CK$4)),"XO",IF((AND($K24&lt;=Everett!CK$4,$L24&gt;=Everett!CK$4)),"3",IF((AND($M24&lt;=Everett!CK$4,$N24&gt;=Everett!CK$4)),"C",IF((AND($O24&lt;=Everett!CK$4,$P24&gt;=Everett!CK$4)),"CO",IF((AND($Q24&lt;=Everett!CK$4,$R24&gt;=Everett!CK$4)),"C",0))))))</f>
        <v>0</v>
      </c>
      <c r="CL24" s="33">
        <f>IF((AND($F24&lt;=Everett!CL$4,$G24&gt;=Everett!CL$4)),"P/L",IF((AND($I24&lt;=Everett!CL$4,$J24&gt;=Everett!CL$4)),"XO",IF((AND($K24&lt;=Everett!CL$4,$L24&gt;=Everett!CL$4)),"3",IF((AND($M24&lt;=Everett!CL$4,$N24&gt;=Everett!CL$4)),"C",IF((AND($O24&lt;=Everett!CL$4,$P24&gt;=Everett!CL$4)),"CO",IF((AND($Q24&lt;=Everett!CL$4,$R24&gt;=Everett!CL$4)),"C",0))))))</f>
        <v>0</v>
      </c>
      <c r="CM24" s="33">
        <f>IF((AND($F24&lt;=Everett!CM$4,$G24&gt;=Everett!CM$4)),"P/L",IF((AND($I24&lt;=Everett!CM$4,$J24&gt;=Everett!CM$4)),"XO",IF((AND($K24&lt;=Everett!CM$4,$L24&gt;=Everett!CM$4)),"3",IF((AND($M24&lt;=Everett!CM$4,$N24&gt;=Everett!CM$4)),"C",IF((AND($O24&lt;=Everett!CM$4,$P24&gt;=Everett!CM$4)),"CO",IF((AND($Q24&lt;=Everett!CM$4,$R24&gt;=Everett!CM$4)),"C",0))))))</f>
        <v>0</v>
      </c>
    </row>
    <row r="25" ht="21.75" customHeight="1" spans="1:91" x14ac:dyDescent="0.25">
      <c r="A25" s="25" t="s">
        <v>55</v>
      </c>
      <c r="B25" s="53"/>
      <c r="C25" s="26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8"/>
      <c r="Q25" s="27"/>
      <c r="R25" s="27"/>
      <c r="S25" s="29">
        <f>$A$2-DAY($A$2)+1</f>
        <v>46054</v>
      </c>
      <c r="T25" s="29">
        <f t="shared" ref="T25:AY25" si="29">DATE(YEAR(S25),MONTH(S25)+1,DAY(S25))</f>
        <v>46082</v>
      </c>
      <c r="U25" s="29">
        <f t="shared" si="29"/>
        <v>46113</v>
      </c>
      <c r="V25" s="29">
        <f t="shared" si="29"/>
        <v>46143</v>
      </c>
      <c r="W25" s="29">
        <f t="shared" si="29"/>
        <v>46174</v>
      </c>
      <c r="X25" s="29">
        <f t="shared" si="29"/>
        <v>46204</v>
      </c>
      <c r="Y25" s="29">
        <f t="shared" si="29"/>
        <v>46235</v>
      </c>
      <c r="Z25" s="29">
        <f t="shared" si="29"/>
        <v>46266</v>
      </c>
      <c r="AA25" s="29">
        <f t="shared" si="29"/>
        <v>46296</v>
      </c>
      <c r="AB25" s="29">
        <f t="shared" si="29"/>
        <v>46327</v>
      </c>
      <c r="AC25" s="29">
        <f t="shared" si="29"/>
        <v>46357</v>
      </c>
      <c r="AD25" s="29">
        <f t="shared" si="29"/>
        <v>46388</v>
      </c>
      <c r="AE25" s="29">
        <f t="shared" si="29"/>
        <v>46419</v>
      </c>
      <c r="AF25" s="29">
        <f t="shared" si="29"/>
        <v>46447</v>
      </c>
      <c r="AG25" s="29">
        <f t="shared" si="29"/>
        <v>46478</v>
      </c>
      <c r="AH25" s="29">
        <f t="shared" si="29"/>
        <v>46508</v>
      </c>
      <c r="AI25" s="29">
        <f t="shared" si="29"/>
        <v>46539</v>
      </c>
      <c r="AJ25" s="29">
        <f t="shared" si="29"/>
        <v>46569</v>
      </c>
      <c r="AK25" s="29">
        <f t="shared" si="29"/>
        <v>46600</v>
      </c>
      <c r="AL25" s="29">
        <f t="shared" si="29"/>
        <v>46631</v>
      </c>
      <c r="AM25" s="29">
        <f t="shared" si="29"/>
        <v>46661</v>
      </c>
      <c r="AN25" s="29">
        <f t="shared" si="29"/>
        <v>46692</v>
      </c>
      <c r="AO25" s="29">
        <f t="shared" si="29"/>
        <v>46722</v>
      </c>
      <c r="AP25" s="29">
        <f t="shared" si="29"/>
        <v>46753</v>
      </c>
      <c r="AQ25" s="29">
        <f t="shared" si="29"/>
        <v>46784</v>
      </c>
      <c r="AR25" s="29">
        <f t="shared" si="29"/>
        <v>46813</v>
      </c>
      <c r="AS25" s="29">
        <f t="shared" si="29"/>
        <v>46844</v>
      </c>
      <c r="AT25" s="29">
        <f t="shared" si="29"/>
        <v>46874</v>
      </c>
      <c r="AU25" s="29">
        <f t="shared" si="29"/>
        <v>46905</v>
      </c>
      <c r="AV25" s="29">
        <f t="shared" si="29"/>
        <v>46935</v>
      </c>
      <c r="AW25" s="29">
        <f t="shared" si="29"/>
        <v>46966</v>
      </c>
      <c r="AX25" s="29">
        <f t="shared" si="29"/>
        <v>46997</v>
      </c>
      <c r="AY25" s="29">
        <f t="shared" si="29"/>
        <v>47027</v>
      </c>
      <c r="AZ25" s="29">
        <f t="shared" ref="AZ25:CE25" si="30">DATE(YEAR(AY25),MONTH(AY25)+1,DAY(AY25))</f>
        <v>47058</v>
      </c>
      <c r="BA25" s="29">
        <f t="shared" si="30"/>
        <v>47088</v>
      </c>
      <c r="BB25" s="29">
        <f t="shared" si="30"/>
        <v>47119</v>
      </c>
      <c r="BC25" s="29">
        <f t="shared" si="30"/>
        <v>47150</v>
      </c>
      <c r="BD25" s="29">
        <f t="shared" si="30"/>
        <v>47178</v>
      </c>
      <c r="BE25" s="29">
        <f t="shared" si="30"/>
        <v>47209</v>
      </c>
      <c r="BF25" s="29">
        <f t="shared" si="30"/>
        <v>47239</v>
      </c>
      <c r="BG25" s="29">
        <f t="shared" si="30"/>
        <v>47270</v>
      </c>
      <c r="BH25" s="29">
        <f t="shared" si="30"/>
        <v>47300</v>
      </c>
      <c r="BI25" s="29">
        <f t="shared" si="30"/>
        <v>47331</v>
      </c>
      <c r="BJ25" s="29">
        <f t="shared" si="30"/>
        <v>47362</v>
      </c>
      <c r="BK25" s="29">
        <f t="shared" si="30"/>
        <v>47392</v>
      </c>
      <c r="BL25" s="29">
        <f t="shared" si="30"/>
        <v>47423</v>
      </c>
      <c r="BM25" s="29">
        <f t="shared" si="30"/>
        <v>47453</v>
      </c>
      <c r="BN25" s="29">
        <f t="shared" si="30"/>
        <v>47484</v>
      </c>
      <c r="BO25" s="29">
        <f t="shared" si="30"/>
        <v>47515</v>
      </c>
      <c r="BP25" s="29">
        <f t="shared" si="30"/>
        <v>47543</v>
      </c>
      <c r="BQ25" s="29">
        <f t="shared" si="30"/>
        <v>47574</v>
      </c>
      <c r="BR25" s="29">
        <f t="shared" si="30"/>
        <v>47604</v>
      </c>
      <c r="BS25" s="29">
        <f t="shared" si="30"/>
        <v>47635</v>
      </c>
      <c r="BT25" s="29">
        <f t="shared" si="30"/>
        <v>47665</v>
      </c>
      <c r="BU25" s="29">
        <f t="shared" si="30"/>
        <v>47696</v>
      </c>
      <c r="BV25" s="29">
        <f t="shared" si="30"/>
        <v>47727</v>
      </c>
      <c r="BW25" s="29">
        <f t="shared" si="30"/>
        <v>47757</v>
      </c>
      <c r="BX25" s="29">
        <f t="shared" si="30"/>
        <v>47788</v>
      </c>
      <c r="BY25" s="29">
        <f t="shared" si="30"/>
        <v>47818</v>
      </c>
      <c r="BZ25" s="29">
        <f t="shared" si="30"/>
        <v>47849</v>
      </c>
      <c r="CA25" s="29">
        <f t="shared" si="30"/>
        <v>47880</v>
      </c>
      <c r="CB25" s="29">
        <f t="shared" si="30"/>
        <v>47908</v>
      </c>
      <c r="CC25" s="29">
        <f t="shared" si="30"/>
        <v>47939</v>
      </c>
      <c r="CD25" s="29">
        <f t="shared" si="30"/>
        <v>47969</v>
      </c>
      <c r="CE25" s="29">
        <f t="shared" si="30"/>
        <v>48000</v>
      </c>
      <c r="CF25" s="29">
        <f t="shared" ref="CF25:CM25" si="31">DATE(YEAR(CE25),MONTH(CE25)+1,DAY(CE25))</f>
        <v>48030</v>
      </c>
      <c r="CG25" s="29">
        <f t="shared" si="31"/>
        <v>48061</v>
      </c>
      <c r="CH25" s="29">
        <f t="shared" si="31"/>
        <v>48092</v>
      </c>
      <c r="CI25" s="29">
        <f t="shared" si="31"/>
        <v>48122</v>
      </c>
      <c r="CJ25" s="29">
        <f t="shared" si="31"/>
        <v>48153</v>
      </c>
      <c r="CK25" s="29">
        <f t="shared" si="31"/>
        <v>48183</v>
      </c>
      <c r="CL25" s="29">
        <f t="shared" si="31"/>
        <v>48214</v>
      </c>
      <c r="CM25" s="29">
        <f t="shared" si="31"/>
        <v>48245</v>
      </c>
    </row>
    <row r="26" spans="1:91" s="2" customFormat="1" x14ac:dyDescent="0.25">
      <c r="A26" s="60" t="s">
        <v>56</v>
      </c>
      <c r="B26" s="61"/>
      <c r="C26" s="31">
        <v>13</v>
      </c>
      <c r="D26" s="31">
        <v>17</v>
      </c>
      <c r="E26" s="31">
        <v>1</v>
      </c>
      <c r="F26" s="32"/>
      <c r="G26" s="32"/>
      <c r="H26" s="33">
        <f>G26-F26</f>
        <v>0</v>
      </c>
      <c r="I26" s="36">
        <v>45444</v>
      </c>
      <c r="J26" s="36">
        <f>IF(I26="",0,DATE(YEAR(I26),MONTH(I26)+C26,DAY(I26)))</f>
        <v>45839</v>
      </c>
      <c r="K26" s="36">
        <f>IF(J26="","",(DATE(YEAR(J26),MONTH(J26)+1,DAY(J26))))</f>
        <v>45870</v>
      </c>
      <c r="L26" s="36">
        <f>IF(K26="","",(DATE(YEAR(K26),MONTH(K26)+E26,DAY(K26))))</f>
        <v>45901</v>
      </c>
      <c r="M26" s="36">
        <f>IF(O26="","",DATE(YEAR(O26), MONTH(O26)-1,DAY(O26)))</f>
        <v>45931</v>
      </c>
      <c r="N26" s="36">
        <f>IF(O26="","",DATE(YEAR(M26),MONTH(M26),DAY(M26)))</f>
        <v>45931</v>
      </c>
      <c r="O26" s="36">
        <f>IF(L26="","",(DATE(YEAR(L26),MONTH(L26)+2,DAY(L26))))</f>
        <v>45962</v>
      </c>
      <c r="P26" s="32">
        <f>IF(O26="","",(DATE(YEAR(O26),MONTH(O26)+D26,DAY(O26))))</f>
        <v>46478</v>
      </c>
      <c r="Q26" s="37">
        <f>IF(P26="","",DATE(YEAR(P26), MONTH(P26)+1,DAY(P26)))</f>
        <v>46508</v>
      </c>
      <c r="R26" s="37">
        <f>IF(P26="","",DATE(YEAR(Q26),MONTH(Q26),DAY(Q26)))</f>
        <v>46508</v>
      </c>
      <c r="S26" s="33" t="str">
        <f t="shared" ref="S26:BF26" si="32">IF((AND($F26&lt;=S$4,$G26&gt;=S$4)),"P/L",IF((AND($I26&lt;=S$4,$J26&gt;=S$4)),"XO",IF((AND($K26&lt;=S$4,$L26&gt;=S$4)),"3",IF((AND($M26&lt;=S$4,$N26&gt;=S$4)),"C",IF((AND($O26&lt;=S$4,$P26&gt;=S$4)),"CO",IF((AND($Q26&lt;=S$4,$R26&gt;=S$4)),"C",0))))))</f>
        <v>CO</v>
      </c>
      <c r="T26" s="33" t="str">
        <f t="shared" si="32"/>
        <v>CO</v>
      </c>
      <c r="U26" s="33" t="str">
        <f t="shared" si="32"/>
        <v>CO</v>
      </c>
      <c r="V26" s="33" t="str">
        <f t="shared" si="32"/>
        <v>CO</v>
      </c>
      <c r="W26" s="33" t="str">
        <f t="shared" si="32"/>
        <v>CO</v>
      </c>
      <c r="X26" s="33" t="str">
        <f t="shared" si="32"/>
        <v>CO</v>
      </c>
      <c r="Y26" s="33" t="str">
        <f t="shared" si="32"/>
        <v>CO</v>
      </c>
      <c r="Z26" s="33" t="str">
        <f t="shared" si="32"/>
        <v>CO</v>
      </c>
      <c r="AA26" s="33" t="str">
        <f t="shared" si="32"/>
        <v>CO</v>
      </c>
      <c r="AB26" s="33" t="str">
        <f t="shared" si="32"/>
        <v>CO</v>
      </c>
      <c r="AC26" s="33" t="str">
        <f t="shared" si="32"/>
        <v>CO</v>
      </c>
      <c r="AD26" s="33" t="str">
        <f t="shared" si="32"/>
        <v>CO</v>
      </c>
      <c r="AE26" s="33" t="str">
        <f t="shared" si="32"/>
        <v>CO</v>
      </c>
      <c r="AF26" s="33" t="str">
        <f t="shared" si="32"/>
        <v>CO</v>
      </c>
      <c r="AG26" s="33" t="str">
        <f t="shared" si="32"/>
        <v>CO</v>
      </c>
      <c r="AH26" s="33" t="str">
        <f t="shared" si="32"/>
        <v>C</v>
      </c>
      <c r="AI26" s="33">
        <f t="shared" si="32"/>
        <v>0</v>
      </c>
      <c r="AJ26" s="33">
        <f t="shared" si="32"/>
        <v>0</v>
      </c>
      <c r="AK26" s="33">
        <f t="shared" si="32"/>
        <v>0</v>
      </c>
      <c r="AL26" s="33">
        <f t="shared" si="32"/>
        <v>0</v>
      </c>
      <c r="AM26" s="33">
        <f t="shared" si="32"/>
        <v>0</v>
      </c>
      <c r="AN26" s="33">
        <f t="shared" si="32"/>
        <v>0</v>
      </c>
      <c r="AO26" s="33">
        <f t="shared" si="32"/>
        <v>0</v>
      </c>
      <c r="AP26" s="33">
        <f t="shared" si="32"/>
        <v>0</v>
      </c>
      <c r="AQ26" s="33">
        <f t="shared" si="32"/>
        <v>0</v>
      </c>
      <c r="AR26" s="33">
        <f t="shared" si="32"/>
        <v>0</v>
      </c>
      <c r="AS26" s="33">
        <f t="shared" si="32"/>
        <v>0</v>
      </c>
      <c r="AT26" s="33">
        <f t="shared" si="32"/>
        <v>0</v>
      </c>
      <c r="AU26" s="33">
        <f t="shared" si="32"/>
        <v>0</v>
      </c>
      <c r="AV26" s="33">
        <f t="shared" si="32"/>
        <v>0</v>
      </c>
      <c r="AW26" s="33">
        <f t="shared" si="32"/>
        <v>0</v>
      </c>
      <c r="AX26" s="33">
        <f t="shared" si="32"/>
        <v>0</v>
      </c>
      <c r="AY26" s="33">
        <f t="shared" si="32"/>
        <v>0</v>
      </c>
      <c r="AZ26" s="33">
        <f t="shared" si="32"/>
        <v>0</v>
      </c>
      <c r="BA26" s="33">
        <f t="shared" si="32"/>
        <v>0</v>
      </c>
      <c r="BB26" s="33">
        <f t="shared" si="32"/>
        <v>0</v>
      </c>
      <c r="BC26" s="33">
        <f t="shared" si="32"/>
        <v>0</v>
      </c>
      <c r="BD26" s="33">
        <f t="shared" si="32"/>
        <v>0</v>
      </c>
      <c r="BE26" s="33">
        <f t="shared" si="32"/>
        <v>0</v>
      </c>
      <c r="BF26" s="33">
        <f t="shared" si="32"/>
        <v>0</v>
      </c>
      <c r="BG26" s="33">
        <f>IF((AND($F26&lt;=Everett!BG$4,$G26&gt;=Everett!BG$4)),"P/L",IF((AND($I26&lt;=Everett!BG$4,$J26&gt;=Everett!BG$4)),"XO",IF((AND($K26&lt;=Everett!BG$4,$L26&gt;=Everett!BG$4)),"3",IF((AND($M26&lt;=Everett!BG$4,$N26&gt;=Everett!BG$4)),"C",IF((AND($O26&lt;=Everett!BG$4,$P26&gt;=Everett!BG$4)),"CO",IF((AND($Q26&lt;=Everett!BG$4,$R26&gt;=Everett!BG$4)),"C",0))))))</f>
        <v>0</v>
      </c>
      <c r="BH26" s="33">
        <f>IF((AND($F26&lt;=Everett!BH$4,$G26&gt;=Everett!BH$4)),"P/L",IF((AND($I26&lt;=Everett!BH$4,$J26&gt;=Everett!BH$4)),"XO",IF((AND($K26&lt;=Everett!BH$4,$L26&gt;=Everett!BH$4)),"3",IF((AND($M26&lt;=Everett!BH$4,$N26&gt;=Everett!BH$4)),"C",IF((AND($O26&lt;=Everett!BH$4,$P26&gt;=Everett!BH$4)),"CO",IF((AND($Q26&lt;=Everett!BH$4,$R26&gt;=Everett!BH$4)),"C",0))))))</f>
        <v>0</v>
      </c>
      <c r="BI26" s="33">
        <f>IF((AND($F26&lt;=Everett!BI$4,$G26&gt;=Everett!BI$4)),"P/L",IF((AND($I26&lt;=Everett!BI$4,$J26&gt;=Everett!BI$4)),"XO",IF((AND($K26&lt;=Everett!BI$4,$L26&gt;=Everett!BI$4)),"3",IF((AND($M26&lt;=Everett!BI$4,$N26&gt;=Everett!BI$4)),"C",IF((AND($O26&lt;=Everett!BI$4,$P26&gt;=Everett!BI$4)),"CO",IF((AND($Q26&lt;=Everett!BI$4,$R26&gt;=Everett!BI$4)),"C",0))))))</f>
        <v>0</v>
      </c>
      <c r="BJ26" s="33">
        <f>IF((AND($F26&lt;=Everett!BJ$4,$G26&gt;=Everett!BJ$4)),"P/L",IF((AND($I26&lt;=Everett!BJ$4,$J26&gt;=Everett!BJ$4)),"XO",IF((AND($K26&lt;=Everett!BJ$4,$L26&gt;=Everett!BJ$4)),"3",IF((AND($M26&lt;=Everett!BJ$4,$N26&gt;=Everett!BJ$4)),"C",IF((AND($O26&lt;=Everett!BJ$4,$P26&gt;=Everett!BJ$4)),"CO",IF((AND($Q26&lt;=Everett!BJ$4,$R26&gt;=Everett!BJ$4)),"C",0))))))</f>
        <v>0</v>
      </c>
      <c r="BK26" s="33">
        <f>IF((AND($F26&lt;=Everett!BK$4,$G26&gt;=Everett!BK$4)),"P/L",IF((AND($I26&lt;=Everett!BK$4,$J26&gt;=Everett!BK$4)),"XO",IF((AND($K26&lt;=Everett!BK$4,$L26&gt;=Everett!BK$4)),"3",IF((AND($M26&lt;=Everett!BK$4,$N26&gt;=Everett!BK$4)),"C",IF((AND($O26&lt;=Everett!BK$4,$P26&gt;=Everett!BK$4)),"CO",IF((AND($Q26&lt;=Everett!BK$4,$R26&gt;=Everett!BK$4)),"C",0))))))</f>
        <v>0</v>
      </c>
      <c r="BL26" s="33">
        <f>IF((AND($F26&lt;=Everett!BL$4,$G26&gt;=Everett!BL$4)),"P/L",IF((AND($I26&lt;=Everett!BL$4,$J26&gt;=Everett!BL$4)),"XO",IF((AND($K26&lt;=Everett!BL$4,$L26&gt;=Everett!BL$4)),"3",IF((AND($M26&lt;=Everett!BL$4,$N26&gt;=Everett!BL$4)),"C",IF((AND($O26&lt;=Everett!BL$4,$P26&gt;=Everett!BL$4)),"CO",IF((AND($Q26&lt;=Everett!BL$4,$R26&gt;=Everett!BL$4)),"C",0))))))</f>
        <v>0</v>
      </c>
      <c r="BM26" s="33">
        <f>IF((AND($F26&lt;=Everett!BM$4,$G26&gt;=Everett!BM$4)),"P/L",IF((AND($I26&lt;=Everett!BM$4,$J26&gt;=Everett!BM$4)),"XO",IF((AND($K26&lt;=Everett!BM$4,$L26&gt;=Everett!BM$4)),"3",IF((AND($M26&lt;=Everett!BM$4,$N26&gt;=Everett!BM$4)),"C",IF((AND($O26&lt;=Everett!BM$4,$P26&gt;=Everett!BM$4)),"CO",IF((AND($Q26&lt;=Everett!BM$4,$R26&gt;=Everett!BM$4)),"C",0))))))</f>
        <v>0</v>
      </c>
      <c r="BN26" s="33">
        <f>IF((AND($F26&lt;=Everett!BN$4,$G26&gt;=Everett!BN$4)),"P/L",IF((AND($I26&lt;=Everett!BN$4,$J26&gt;=Everett!BN$4)),"XO",IF((AND($K26&lt;=Everett!BN$4,$L26&gt;=Everett!BN$4)),"3",IF((AND($M26&lt;=Everett!BN$4,$N26&gt;=Everett!BN$4)),"C",IF((AND($O26&lt;=Everett!BN$4,$P26&gt;=Everett!BN$4)),"CO",IF((AND($Q26&lt;=Everett!BN$4,$R26&gt;=Everett!BN$4)),"C",0))))))</f>
        <v>0</v>
      </c>
      <c r="BO26" s="33">
        <f>IF((AND($F26&lt;=Everett!BO$4,$G26&gt;=Everett!BO$4)),"P/L",IF((AND($I26&lt;=Everett!BO$4,$J26&gt;=Everett!BO$4)),"XO",IF((AND($K26&lt;=Everett!BO$4,$L26&gt;=Everett!BO$4)),"3",IF((AND($M26&lt;=Everett!BO$4,$N26&gt;=Everett!BO$4)),"C",IF((AND($O26&lt;=Everett!BO$4,$P26&gt;=Everett!BO$4)),"CO",IF((AND($Q26&lt;=Everett!BO$4,$R26&gt;=Everett!BO$4)),"C",0))))))</f>
        <v>0</v>
      </c>
      <c r="BP26" s="33">
        <f>IF((AND($F26&lt;=Everett!BP$4,$G26&gt;=Everett!BP$4)),"P/L",IF((AND($I26&lt;=Everett!BP$4,$J26&gt;=Everett!BP$4)),"XO",IF((AND($K26&lt;=Everett!BP$4,$L26&gt;=Everett!BP$4)),"3",IF((AND($M26&lt;=Everett!BP$4,$N26&gt;=Everett!BP$4)),"C",IF((AND($O26&lt;=Everett!BP$4,$P26&gt;=Everett!BP$4)),"CO",IF((AND($Q26&lt;=Everett!BP$4,$R26&gt;=Everett!BP$4)),"C",0))))))</f>
        <v>0</v>
      </c>
      <c r="BQ26" s="33">
        <f>IF((AND($F26&lt;=Everett!BQ$4,$G26&gt;=Everett!BQ$4)),"P/L",IF((AND($I26&lt;=Everett!BQ$4,$J26&gt;=Everett!BQ$4)),"XO",IF((AND($K26&lt;=Everett!BQ$4,$L26&gt;=Everett!BQ$4)),"3",IF((AND($M26&lt;=Everett!BQ$4,$N26&gt;=Everett!BQ$4)),"C",IF((AND($O26&lt;=Everett!BQ$4,$P26&gt;=Everett!BQ$4)),"CO",IF((AND($Q26&lt;=Everett!BQ$4,$R26&gt;=Everett!BQ$4)),"C",0))))))</f>
        <v>0</v>
      </c>
      <c r="BR26" s="33">
        <f>IF((AND($F26&lt;=Everett!BR$4,$G26&gt;=Everett!BR$4)),"P/L",IF((AND($I26&lt;=Everett!BR$4,$J26&gt;=Everett!BR$4)),"XO",IF((AND($K26&lt;=Everett!BR$4,$L26&gt;=Everett!BR$4)),"3",IF((AND($M26&lt;=Everett!BR$4,$N26&gt;=Everett!BR$4)),"C",IF((AND($O26&lt;=Everett!BR$4,$P26&gt;=Everett!BR$4)),"CO",IF((AND($Q26&lt;=Everett!BR$4,$R26&gt;=Everett!BR$4)),"C",0))))))</f>
        <v>0</v>
      </c>
      <c r="BS26" s="33">
        <f>IF((AND($F26&lt;=Everett!BS$4,$G26&gt;=Everett!BS$4)),"P/L",IF((AND($I26&lt;=Everett!BS$4,$J26&gt;=Everett!BS$4)),"XO",IF((AND($K26&lt;=Everett!BS$4,$L26&gt;=Everett!BS$4)),"3",IF((AND($M26&lt;=Everett!BS$4,$N26&gt;=Everett!BS$4)),"C",IF((AND($O26&lt;=Everett!BS$4,$P26&gt;=Everett!BS$4)),"CO",IF((AND($Q26&lt;=Everett!BS$4,$R26&gt;=Everett!BS$4)),"C",0))))))</f>
        <v>0</v>
      </c>
      <c r="BT26" s="33">
        <f>IF((AND($F26&lt;=Everett!BT$4,$G26&gt;=Everett!BT$4)),"P/L",IF((AND($I26&lt;=Everett!BT$4,$J26&gt;=Everett!BT$4)),"XO",IF((AND($K26&lt;=Everett!BT$4,$L26&gt;=Everett!BT$4)),"3",IF((AND($M26&lt;=Everett!BT$4,$N26&gt;=Everett!BT$4)),"C",IF((AND($O26&lt;=Everett!BT$4,$P26&gt;=Everett!BT$4)),"CO",IF((AND($Q26&lt;=Everett!BT$4,$R26&gt;=Everett!BT$4)),"C",0))))))</f>
        <v>0</v>
      </c>
      <c r="BU26" s="33">
        <f>IF((AND($F26&lt;=Everett!BU$4,$G26&gt;=Everett!BU$4)),"P/L",IF((AND($I26&lt;=Everett!BU$4,$J26&gt;=Everett!BU$4)),"XO",IF((AND($K26&lt;=Everett!BU$4,$L26&gt;=Everett!BU$4)),"3",IF((AND($M26&lt;=Everett!BU$4,$N26&gt;=Everett!BU$4)),"C",IF((AND($O26&lt;=Everett!BU$4,$P26&gt;=Everett!BU$4)),"CO",IF((AND($Q26&lt;=Everett!BU$4,$R26&gt;=Everett!BU$4)),"C",0))))))</f>
        <v>0</v>
      </c>
      <c r="BV26" s="33">
        <f>IF((AND($F26&lt;=Everett!BV$4,$G26&gt;=Everett!BV$4)),"P/L",IF((AND($I26&lt;=Everett!BV$4,$J26&gt;=Everett!BV$4)),"XO",IF((AND($K26&lt;=Everett!BV$4,$L26&gt;=Everett!BV$4)),"3",IF((AND($M26&lt;=Everett!BV$4,$N26&gt;=Everett!BV$4)),"C",IF((AND($O26&lt;=Everett!BV$4,$P26&gt;=Everett!BV$4)),"CO",IF((AND($Q26&lt;=Everett!BV$4,$R26&gt;=Everett!BV$4)),"C",0))))))</f>
        <v>0</v>
      </c>
      <c r="BW26" s="33">
        <f>IF((AND($F26&lt;=Everett!BW$4,$G26&gt;=Everett!BW$4)),"P/L",IF((AND($I26&lt;=Everett!BW$4,$J26&gt;=Everett!BW$4)),"XO",IF((AND($K26&lt;=Everett!BW$4,$L26&gt;=Everett!BW$4)),"3",IF((AND($M26&lt;=Everett!BW$4,$N26&gt;=Everett!BW$4)),"C",IF((AND($O26&lt;=Everett!BW$4,$P26&gt;=Everett!BW$4)),"CO",IF((AND($Q26&lt;=Everett!BW$4,$R26&gt;=Everett!BW$4)),"C",0))))))</f>
        <v>0</v>
      </c>
      <c r="BX26" s="33">
        <f>IF((AND($F26&lt;=Everett!BX$4,$G26&gt;=Everett!BX$4)),"P/L",IF((AND($I26&lt;=Everett!BX$4,$J26&gt;=Everett!BX$4)),"XO",IF((AND($K26&lt;=Everett!BX$4,$L26&gt;=Everett!BX$4)),"3",IF((AND($M26&lt;=Everett!BX$4,$N26&gt;=Everett!BX$4)),"C",IF((AND($O26&lt;=Everett!BX$4,$P26&gt;=Everett!BX$4)),"CO",IF((AND($Q26&lt;=Everett!BX$4,$R26&gt;=Everett!BX$4)),"C",0))))))</f>
        <v>0</v>
      </c>
      <c r="BY26" s="33">
        <f>IF((AND($F26&lt;=Everett!BY$4,$G26&gt;=Everett!BY$4)),"P/L",IF((AND($I26&lt;=Everett!BY$4,$J26&gt;=Everett!BY$4)),"XO",IF((AND($K26&lt;=Everett!BY$4,$L26&gt;=Everett!BY$4)),"3",IF((AND($M26&lt;=Everett!BY$4,$N26&gt;=Everett!BY$4)),"C",IF((AND($O26&lt;=Everett!BY$4,$P26&gt;=Everett!BY$4)),"CO",IF((AND($Q26&lt;=Everett!BY$4,$R26&gt;=Everett!BY$4)),"C",0))))))</f>
        <v>0</v>
      </c>
      <c r="BZ26" s="33">
        <f>IF((AND($F26&lt;=Everett!BZ$4,$G26&gt;=Everett!BZ$4)),"P/L",IF((AND($I26&lt;=Everett!BZ$4,$J26&gt;=Everett!BZ$4)),"XO",IF((AND($K26&lt;=Everett!BZ$4,$L26&gt;=Everett!BZ$4)),"3",IF((AND($M26&lt;=Everett!BZ$4,$N26&gt;=Everett!BZ$4)),"C",IF((AND($O26&lt;=Everett!BZ$4,$P26&gt;=Everett!BZ$4)),"CO",IF((AND($Q26&lt;=Everett!BZ$4,$R26&gt;=Everett!BZ$4)),"C",0))))))</f>
        <v>0</v>
      </c>
      <c r="CA26" s="33">
        <f>IF((AND($F26&lt;=Everett!CA$4,$G26&gt;=Everett!CA$4)),"P/L",IF((AND($I26&lt;=Everett!CA$4,$J26&gt;=Everett!CA$4)),"XO",IF((AND($K26&lt;=Everett!CA$4,$L26&gt;=Everett!CA$4)),"3",IF((AND($M26&lt;=Everett!CA$4,$N26&gt;=Everett!CA$4)),"C",IF((AND($O26&lt;=Everett!CA$4,$P26&gt;=Everett!CA$4)),"CO",IF((AND($Q26&lt;=Everett!CA$4,$R26&gt;=Everett!CA$4)),"C",0))))))</f>
        <v>0</v>
      </c>
      <c r="CB26" s="33">
        <f>IF((AND($F26&lt;=Everett!CB$4,$G26&gt;=Everett!CB$4)),"P/L",IF((AND($I26&lt;=Everett!CB$4,$J26&gt;=Everett!CB$4)),"XO",IF((AND($K26&lt;=Everett!CB$4,$L26&gt;=Everett!CB$4)),"3",IF((AND($M26&lt;=Everett!CB$4,$N26&gt;=Everett!CB$4)),"C",IF((AND($O26&lt;=Everett!CB$4,$P26&gt;=Everett!CB$4)),"CO",IF((AND($Q26&lt;=Everett!CB$4,$R26&gt;=Everett!CB$4)),"C",0))))))</f>
        <v>0</v>
      </c>
      <c r="CC26" s="33">
        <f>IF((AND($F26&lt;=Everett!CC$4,$G26&gt;=Everett!CC$4)),"P/L",IF((AND($I26&lt;=Everett!CC$4,$J26&gt;=Everett!CC$4)),"XO",IF((AND($K26&lt;=Everett!CC$4,$L26&gt;=Everett!CC$4)),"3",IF((AND($M26&lt;=Everett!CC$4,$N26&gt;=Everett!CC$4)),"C",IF((AND($O26&lt;=Everett!CC$4,$P26&gt;=Everett!CC$4)),"CO",IF((AND($Q26&lt;=Everett!CC$4,$R26&gt;=Everett!CC$4)),"C",0))))))</f>
        <v>0</v>
      </c>
      <c r="CD26" s="33">
        <f>IF((AND($F26&lt;=Everett!CD$4,$G26&gt;=Everett!CD$4)),"P/L",IF((AND($I26&lt;=Everett!CD$4,$J26&gt;=Everett!CD$4)),"XO",IF((AND($K26&lt;=Everett!CD$4,$L26&gt;=Everett!CD$4)),"3",IF((AND($M26&lt;=Everett!CD$4,$N26&gt;=Everett!CD$4)),"C",IF((AND($O26&lt;=Everett!CD$4,$P26&gt;=Everett!CD$4)),"CO",IF((AND($Q26&lt;=Everett!CD$4,$R26&gt;=Everett!CD$4)),"C",0))))))</f>
        <v>0</v>
      </c>
      <c r="CE26" s="33">
        <f>IF((AND($F26&lt;=Everett!CE$4,$G26&gt;=Everett!CE$4)),"P/L",IF((AND($I26&lt;=Everett!CE$4,$J26&gt;=Everett!CE$4)),"XO",IF((AND($K26&lt;=Everett!CE$4,$L26&gt;=Everett!CE$4)),"3",IF((AND($M26&lt;=Everett!CE$4,$N26&gt;=Everett!CE$4)),"C",IF((AND($O26&lt;=Everett!CE$4,$P26&gt;=Everett!CE$4)),"CO",IF((AND($Q26&lt;=Everett!CE$4,$R26&gt;=Everett!CE$4)),"C",0))))))</f>
        <v>0</v>
      </c>
      <c r="CF26" s="33">
        <f>IF((AND($F26&lt;=Everett!CF$4,$G26&gt;=Everett!CF$4)),"P/L",IF((AND($I26&lt;=Everett!CF$4,$J26&gt;=Everett!CF$4)),"XO",IF((AND($K26&lt;=Everett!CF$4,$L26&gt;=Everett!CF$4)),"3",IF((AND($M26&lt;=Everett!CF$4,$N26&gt;=Everett!CF$4)),"C",IF((AND($O26&lt;=Everett!CF$4,$P26&gt;=Everett!CF$4)),"CO",IF((AND($Q26&lt;=Everett!CF$4,$R26&gt;=Everett!CF$4)),"C",0))))))</f>
        <v>0</v>
      </c>
      <c r="CG26" s="33">
        <f>IF((AND($F26&lt;=Everett!CG$4,$G26&gt;=Everett!CG$4)),"P/L",IF((AND($I26&lt;=Everett!CG$4,$J26&gt;=Everett!CG$4)),"XO",IF((AND($K26&lt;=Everett!CG$4,$L26&gt;=Everett!CG$4)),"3",IF((AND($M26&lt;=Everett!CG$4,$N26&gt;=Everett!CG$4)),"C",IF((AND($O26&lt;=Everett!CG$4,$P26&gt;=Everett!CG$4)),"CO",IF((AND($Q26&lt;=Everett!CG$4,$R26&gt;=Everett!CG$4)),"C",0))))))</f>
        <v>0</v>
      </c>
      <c r="CH26" s="33">
        <f>IF((AND($F26&lt;=Everett!CH$4,$G26&gt;=Everett!CH$4)),"P/L",IF((AND($I26&lt;=Everett!CH$4,$J26&gt;=Everett!CH$4)),"XO",IF((AND($K26&lt;=Everett!CH$4,$L26&gt;=Everett!CH$4)),"3",IF((AND($M26&lt;=Everett!CH$4,$N26&gt;=Everett!CH$4)),"C",IF((AND($O26&lt;=Everett!CH$4,$P26&gt;=Everett!CH$4)),"CO",IF((AND($Q26&lt;=Everett!CH$4,$R26&gt;=Everett!CH$4)),"C",0))))))</f>
        <v>0</v>
      </c>
      <c r="CI26" s="33">
        <f>IF((AND($F26&lt;=Everett!CI$4,$G26&gt;=Everett!CI$4)),"P/L",IF((AND($I26&lt;=Everett!CI$4,$J26&gt;=Everett!CI$4)),"XO",IF((AND($K26&lt;=Everett!CI$4,$L26&gt;=Everett!CI$4)),"3",IF((AND($M26&lt;=Everett!CI$4,$N26&gt;=Everett!CI$4)),"C",IF((AND($O26&lt;=Everett!CI$4,$P26&gt;=Everett!CI$4)),"CO",IF((AND($Q26&lt;=Everett!CI$4,$R26&gt;=Everett!CI$4)),"C",0))))))</f>
        <v>0</v>
      </c>
      <c r="CJ26" s="33">
        <f>IF((AND($F26&lt;=Everett!CJ$4,$G26&gt;=Everett!CJ$4)),"P/L",IF((AND($I26&lt;=Everett!CJ$4,$J26&gt;=Everett!CJ$4)),"XO",IF((AND($K26&lt;=Everett!CJ$4,$L26&gt;=Everett!CJ$4)),"3",IF((AND($M26&lt;=Everett!CJ$4,$N26&gt;=Everett!CJ$4)),"C",IF((AND($O26&lt;=Everett!CJ$4,$P26&gt;=Everett!CJ$4)),"CO",IF((AND($Q26&lt;=Everett!CJ$4,$R26&gt;=Everett!CJ$4)),"C",0))))))</f>
        <v>0</v>
      </c>
      <c r="CK26" s="33">
        <f>IF((AND($F26&lt;=Everett!CK$4,$G26&gt;=Everett!CK$4)),"P/L",IF((AND($I26&lt;=Everett!CK$4,$J26&gt;=Everett!CK$4)),"XO",IF((AND($K26&lt;=Everett!CK$4,$L26&gt;=Everett!CK$4)),"3",IF((AND($M26&lt;=Everett!CK$4,$N26&gt;=Everett!CK$4)),"C",IF((AND($O26&lt;=Everett!CK$4,$P26&gt;=Everett!CK$4)),"CO",IF((AND($Q26&lt;=Everett!CK$4,$R26&gt;=Everett!CK$4)),"C",0))))))</f>
        <v>0</v>
      </c>
      <c r="CL26" s="33">
        <f>IF((AND($F26&lt;=Everett!CL$4,$G26&gt;=Everett!CL$4)),"P/L",IF((AND($I26&lt;=Everett!CL$4,$J26&gt;=Everett!CL$4)),"XO",IF((AND($K26&lt;=Everett!CL$4,$L26&gt;=Everett!CL$4)),"3",IF((AND($M26&lt;=Everett!CL$4,$N26&gt;=Everett!CL$4)),"C",IF((AND($O26&lt;=Everett!CL$4,$P26&gt;=Everett!CL$4)),"CO",IF((AND($Q26&lt;=Everett!CL$4,$R26&gt;=Everett!CL$4)),"C",0))))))</f>
        <v>0</v>
      </c>
      <c r="CM26" s="33">
        <f>IF((AND($F26&lt;=Everett!CM$4,$G26&gt;=Everett!CM$4)),"P/L",IF((AND($I26&lt;=Everett!CM$4,$J26&gt;=Everett!CM$4)),"XO",IF((AND($K26&lt;=Everett!CM$4,$L26&gt;=Everett!CM$4)),"3",IF((AND($M26&lt;=Everett!CM$4,$N26&gt;=Everett!CM$4)),"C",IF((AND($O26&lt;=Everett!CM$4,$P26&gt;=Everett!CM$4)),"CO",IF((AND($Q26&lt;=Everett!CM$4,$R26&gt;=Everett!CM$4)),"C",0))))))</f>
        <v>0</v>
      </c>
    </row>
    <row r="27" spans="1:91" s="2" customFormat="1" x14ac:dyDescent="0.25">
      <c r="A27" s="60" t="s">
        <v>57</v>
      </c>
      <c r="B27" s="61"/>
      <c r="C27" s="31">
        <v>18</v>
      </c>
      <c r="D27" s="31">
        <v>16</v>
      </c>
      <c r="E27" s="31">
        <v>1</v>
      </c>
      <c r="F27" s="32"/>
      <c r="G27" s="32"/>
      <c r="H27" s="33"/>
      <c r="I27" s="36">
        <v>45894</v>
      </c>
      <c r="J27" s="37">
        <f>IF(I27="",0,DATE(YEAR(I27),MONTH(I27)+C27,DAY(I27)))</f>
        <v>46443</v>
      </c>
      <c r="K27" s="32">
        <f>IF(J27="","",(DATE(YEAR(J27),MONTH(J27)+1,DAY(J27))))</f>
        <v>46471</v>
      </c>
      <c r="L27" s="32">
        <f>IF(K27="","",(DATE(YEAR(K27),MONTH(K27)+E27,DAY(K27))))</f>
        <v>46502</v>
      </c>
      <c r="M27" s="37">
        <f>IF(O27="","",DATE(YEAR(O27), MONTH(O27)-1,DAY(O27)))</f>
        <v>46532</v>
      </c>
      <c r="N27" s="37">
        <f>IF(O27="","",DATE(YEAR(M27),MONTH(M27),DAY(M27)))</f>
        <v>46532</v>
      </c>
      <c r="O27" s="32">
        <f>IF(L27="","",(DATE(YEAR(L27),MONTH(L27)+2,DAY(L27))))</f>
        <v>46563</v>
      </c>
      <c r="P27" s="32">
        <f>IF(O27="","",(DATE(YEAR(O27),MONTH(O27)+D27,DAY(O27))))</f>
        <v>47051</v>
      </c>
      <c r="Q27" s="32">
        <f>IF(P27="","",DATE(YEAR(P27), MONTH(P27)+1,DAY(P27)))</f>
        <v>47082</v>
      </c>
      <c r="R27" s="32">
        <f>IF(P27="","",DATE(YEAR(Q27),MONTH(Q27),DAY(Q27)))</f>
        <v>47082</v>
      </c>
      <c r="S27" s="33" t="str">
        <f>IF((AND($F27&lt;=Everett!S$4,$G27&gt;=Everett!S$4)),"P/L",IF((AND($I27&lt;=Everett!S$4,$J27&gt;=Everett!S$4)),"XO",IF((AND($K27&lt;=Everett!S$4,$L27&gt;=Everett!S$4)),"3",IF((AND($M27&lt;=Everett!S$4,$N27&gt;=Everett!S$4)),"C",IF((AND($O27&lt;=Everett!S$4,$P27&gt;=Everett!S$4)),"CO",IF((AND($Q27&lt;=Everett!S$4,$R27&gt;=Everett!S$4)),"C",0))))))</f>
        <v>XO</v>
      </c>
      <c r="T27" s="33" t="str">
        <f>IF((AND($F27&lt;=Everett!T$4,$G27&gt;=Everett!T$4)),"P/L",IF((AND($I27&lt;=Everett!T$4,$J27&gt;=Everett!T$4)),"XO",IF((AND($K27&lt;=Everett!T$4,$L27&gt;=Everett!T$4)),"3",IF((AND($M27&lt;=Everett!T$4,$N27&gt;=Everett!T$4)),"C",IF((AND($O27&lt;=Everett!T$4,$P27&gt;=Everett!T$4)),"CO",IF((AND($Q27&lt;=Everett!T$4,$R27&gt;=Everett!T$4)),"C",0))))))</f>
        <v>XO</v>
      </c>
      <c r="U27" s="33" t="str">
        <f>IF((AND($F27&lt;=Everett!U$4,$G27&gt;=Everett!U$4)),"P/L",IF((AND($I27&lt;=Everett!U$4,$J27&gt;=Everett!U$4)),"XO",IF((AND($K27&lt;=Everett!U$4,$L27&gt;=Everett!U$4)),"3",IF((AND($M27&lt;=Everett!U$4,$N27&gt;=Everett!U$4)),"C",IF((AND($O27&lt;=Everett!U$4,$P27&gt;=Everett!U$4)),"CO",IF((AND($Q27&lt;=Everett!U$4,$R27&gt;=Everett!U$4)),"C",0))))))</f>
        <v>XO</v>
      </c>
      <c r="V27" s="33" t="str">
        <f>IF((AND($F27&lt;=Everett!V$4,$G27&gt;=Everett!V$4)),"P/L",IF((AND($I27&lt;=Everett!V$4,$J27&gt;=Everett!V$4)),"XO",IF((AND($K27&lt;=Everett!V$4,$L27&gt;=Everett!V$4)),"3",IF((AND($M27&lt;=Everett!V$4,$N27&gt;=Everett!V$4)),"C",IF((AND($O27&lt;=Everett!V$4,$P27&gt;=Everett!V$4)),"CO",IF((AND($Q27&lt;=Everett!V$4,$R27&gt;=Everett!V$4)),"C",0))))))</f>
        <v>XO</v>
      </c>
      <c r="W27" s="33" t="str">
        <f>IF((AND($F27&lt;=Everett!W$4,$G27&gt;=Everett!W$4)),"P/L",IF((AND($I27&lt;=Everett!W$4,$J27&gt;=Everett!W$4)),"XO",IF((AND($K27&lt;=Everett!W$4,$L27&gt;=Everett!W$4)),"3",IF((AND($M27&lt;=Everett!W$4,$N27&gt;=Everett!W$4)),"C",IF((AND($O27&lt;=Everett!W$4,$P27&gt;=Everett!W$4)),"CO",IF((AND($Q27&lt;=Everett!W$4,$R27&gt;=Everett!W$4)),"C",0))))))</f>
        <v>XO</v>
      </c>
      <c r="X27" s="33" t="str">
        <f>IF((AND($F27&lt;=Everett!X$4,$G27&gt;=Everett!X$4)),"P/L",IF((AND($I27&lt;=Everett!X$4,$J27&gt;=Everett!X$4)),"XO",IF((AND($K27&lt;=Everett!X$4,$L27&gt;=Everett!X$4)),"3",IF((AND($M27&lt;=Everett!X$4,$N27&gt;=Everett!X$4)),"C",IF((AND($O27&lt;=Everett!X$4,$P27&gt;=Everett!X$4)),"CO",IF((AND($Q27&lt;=Everett!X$4,$R27&gt;=Everett!X$4)),"C",0))))))</f>
        <v>XO</v>
      </c>
      <c r="Y27" s="33" t="str">
        <f>IF((AND($F27&lt;=Everett!Y$4,$G27&gt;=Everett!Y$4)),"P/L",IF((AND($I27&lt;=Everett!Y$4,$J27&gt;=Everett!Y$4)),"XO",IF((AND($K27&lt;=Everett!Y$4,$L27&gt;=Everett!Y$4)),"3",IF((AND($M27&lt;=Everett!Y$4,$N27&gt;=Everett!Y$4)),"C",IF((AND($O27&lt;=Everett!Y$4,$P27&gt;=Everett!Y$4)),"CO",IF((AND($Q27&lt;=Everett!Y$4,$R27&gt;=Everett!Y$4)),"C",0))))))</f>
        <v>XO</v>
      </c>
      <c r="Z27" s="33" t="str">
        <f>IF((AND($F27&lt;=Everett!Z$4,$G27&gt;=Everett!Z$4)),"P/L",IF((AND($I27&lt;=Everett!Z$4,$J27&gt;=Everett!Z$4)),"XO",IF((AND($K27&lt;=Everett!Z$4,$L27&gt;=Everett!Z$4)),"3",IF((AND($M27&lt;=Everett!Z$4,$N27&gt;=Everett!Z$4)),"C",IF((AND($O27&lt;=Everett!Z$4,$P27&gt;=Everett!Z$4)),"CO",IF((AND($Q27&lt;=Everett!Z$4,$R27&gt;=Everett!Z$4)),"C",0))))))</f>
        <v>XO</v>
      </c>
      <c r="AA27" s="33" t="str">
        <f>IF((AND($F27&lt;=Everett!AA$4,$G27&gt;=Everett!AA$4)),"P/L",IF((AND($I27&lt;=Everett!AA$4,$J27&gt;=Everett!AA$4)),"XO",IF((AND($K27&lt;=Everett!AA$4,$L27&gt;=Everett!AA$4)),"3",IF((AND($M27&lt;=Everett!AA$4,$N27&gt;=Everett!AA$4)),"C",IF((AND($O27&lt;=Everett!AA$4,$P27&gt;=Everett!AA$4)),"CO",IF((AND($Q27&lt;=Everett!AA$4,$R27&gt;=Everett!AA$4)),"C",0))))))</f>
        <v>XO</v>
      </c>
      <c r="AB27" s="33" t="str">
        <f>IF((AND($F27&lt;=Everett!AB$4,$G27&gt;=Everett!AB$4)),"P/L",IF((AND($I27&lt;=Everett!AB$4,$J27&gt;=Everett!AB$4)),"XO",IF((AND($K27&lt;=Everett!AB$4,$L27&gt;=Everett!AB$4)),"3",IF((AND($M27&lt;=Everett!AB$4,$N27&gt;=Everett!AB$4)),"C",IF((AND($O27&lt;=Everett!AB$4,$P27&gt;=Everett!AB$4)),"CO",IF((AND($Q27&lt;=Everett!AB$4,$R27&gt;=Everett!AB$4)),"C",0))))))</f>
        <v>XO</v>
      </c>
      <c r="AC27" s="33" t="str">
        <f>IF((AND($F27&lt;=Everett!AC$4,$G27&gt;=Everett!AC$4)),"P/L",IF((AND($I27&lt;=Everett!AC$4,$J27&gt;=Everett!AC$4)),"XO",IF((AND($K27&lt;=Everett!AC$4,$L27&gt;=Everett!AC$4)),"3",IF((AND($M27&lt;=Everett!AC$4,$N27&gt;=Everett!AC$4)),"C",IF((AND($O27&lt;=Everett!AC$4,$P27&gt;=Everett!AC$4)),"CO",IF((AND($Q27&lt;=Everett!AC$4,$R27&gt;=Everett!AC$4)),"C",0))))))</f>
        <v>XO</v>
      </c>
      <c r="AD27" s="33" t="str">
        <f>IF((AND($F27&lt;=Everett!AD$4,$G27&gt;=Everett!AD$4)),"P/L",IF((AND($I27&lt;=Everett!AD$4,$J27&gt;=Everett!AD$4)),"XO",IF((AND($K27&lt;=Everett!AD$4,$L27&gt;=Everett!AD$4)),"3",IF((AND($M27&lt;=Everett!AD$4,$N27&gt;=Everett!AD$4)),"C",IF((AND($O27&lt;=Everett!AD$4,$P27&gt;=Everett!AD$4)),"CO",IF((AND($Q27&lt;=Everett!AD$4,$R27&gt;=Everett!AD$4)),"C",0))))))</f>
        <v>XO</v>
      </c>
      <c r="AE27" s="33" t="str">
        <f>IF((AND($F27&lt;=Everett!AE$4,$G27&gt;=Everett!AE$4)),"P/L",IF((AND($I27&lt;=Everett!AE$4,$J27&gt;=Everett!AE$4)),"XO",IF((AND($K27&lt;=Everett!AE$4,$L27&gt;=Everett!AE$4)),"3",IF((AND($M27&lt;=Everett!AE$4,$N27&gt;=Everett!AE$4)),"C",IF((AND($O27&lt;=Everett!AE$4,$P27&gt;=Everett!AE$4)),"CO",IF((AND($Q27&lt;=Everett!AE$4,$R27&gt;=Everett!AE$4)),"C",0))))))</f>
        <v>XO</v>
      </c>
      <c r="AF27" s="33">
        <f>IF((AND($F27&lt;=Everett!AF$4,$G27&gt;=Everett!AF$4)),"P/L",IF((AND($I27&lt;=Everett!AF$4,$J27&gt;=Everett!AF$4)),"XO",IF((AND($K27&lt;=Everett!AF$4,$L27&gt;=Everett!AF$4)),"3",IF((AND($M27&lt;=Everett!AF$4,$N27&gt;=Everett!AF$4)),"C",IF((AND($O27&lt;=Everett!AF$4,$P27&gt;=Everett!AF$4)),"CO",IF((AND($Q27&lt;=Everett!AF$4,$R27&gt;=Everett!AF$4)),"C",0))))))</f>
        <v>0</v>
      </c>
      <c r="AG27" s="33" t="str">
        <f>IF((AND($F27&lt;=Everett!AG$4,$G27&gt;=Everett!AG$4)),"P/L",IF((AND($I27&lt;=Everett!AG$4,$J27&gt;=Everett!AG$4)),"XO",IF((AND($K27&lt;=Everett!AG$4,$L27&gt;=Everett!AG$4)),"3",IF((AND($M27&lt;=Everett!AG$4,$N27&gt;=Everett!AG$4)),"C",IF((AND($O27&lt;=Everett!AG$4,$P27&gt;=Everett!AG$4)),"CO",IF((AND($Q27&lt;=Everett!AG$4,$R27&gt;=Everett!AG$4)),"C",0))))))</f>
        <v>3</v>
      </c>
      <c r="AH27" s="33">
        <f>IF((AND($F27&lt;=Everett!AH$4,$G27&gt;=Everett!AH$4)),"P/L",IF((AND($I27&lt;=Everett!AH$4,$J27&gt;=Everett!AH$4)),"XO",IF((AND($K27&lt;=Everett!AH$4,$L27&gt;=Everett!AH$4)),"3",IF((AND($M27&lt;=Everett!AH$4,$N27&gt;=Everett!AH$4)),"C",IF((AND($O27&lt;=Everett!AH$4,$P27&gt;=Everett!AH$4)),"CO",IF((AND($Q27&lt;=Everett!AH$4,$R27&gt;=Everett!AH$4)),"C",0))))))</f>
        <v>0</v>
      </c>
      <c r="AI27" s="33">
        <f>IF((AND($F27&lt;=Everett!AI$4,$G27&gt;=Everett!AI$4)),"P/L",IF((AND($I27&lt;=Everett!AI$4,$J27&gt;=Everett!AI$4)),"XO",IF((AND($K27&lt;=Everett!AI$4,$L27&gt;=Everett!AI$4)),"3",IF((AND($M27&lt;=Everett!AI$4,$N27&gt;=Everett!AI$4)),"C",IF((AND($O27&lt;=Everett!AI$4,$P27&gt;=Everett!AI$4)),"CO",IF((AND($Q27&lt;=Everett!AI$4,$R27&gt;=Everett!AI$4)),"C",0))))))</f>
        <v>0</v>
      </c>
      <c r="AJ27" s="33" t="str">
        <f>IF((AND($F27&lt;=Everett!AJ$4,$G27&gt;=Everett!AJ$4)),"P/L",IF((AND($I27&lt;=Everett!AJ$4,$J27&gt;=Everett!AJ$4)),"XO",IF((AND($K27&lt;=Everett!AJ$4,$L27&gt;=Everett!AJ$4)),"3",IF((AND($M27&lt;=Everett!AJ$4,$N27&gt;=Everett!AJ$4)),"C",IF((AND($O27&lt;=Everett!AJ$4,$P27&gt;=Everett!AJ$4)),"CO",IF((AND($Q27&lt;=Everett!AJ$4,$R27&gt;=Everett!AJ$4)),"C",0))))))</f>
        <v>CO</v>
      </c>
      <c r="AK27" s="33" t="str">
        <f>IF((AND($F27&lt;=Everett!AK$4,$G27&gt;=Everett!AK$4)),"P/L",IF((AND($I27&lt;=Everett!AK$4,$J27&gt;=Everett!AK$4)),"XO",IF((AND($K27&lt;=Everett!AK$4,$L27&gt;=Everett!AK$4)),"3",IF((AND($M27&lt;=Everett!AK$4,$N27&gt;=Everett!AK$4)),"C",IF((AND($O27&lt;=Everett!AK$4,$P27&gt;=Everett!AK$4)),"CO",IF((AND($Q27&lt;=Everett!AK$4,$R27&gt;=Everett!AK$4)),"C",0))))))</f>
        <v>CO</v>
      </c>
      <c r="AL27" s="33" t="str">
        <f>IF((AND($F27&lt;=Everett!AL$4,$G27&gt;=Everett!AL$4)),"P/L",IF((AND($I27&lt;=Everett!AL$4,$J27&gt;=Everett!AL$4)),"XO",IF((AND($K27&lt;=Everett!AL$4,$L27&gt;=Everett!AL$4)),"3",IF((AND($M27&lt;=Everett!AL$4,$N27&gt;=Everett!AL$4)),"C",IF((AND($O27&lt;=Everett!AL$4,$P27&gt;=Everett!AL$4)),"CO",IF((AND($Q27&lt;=Everett!AL$4,$R27&gt;=Everett!AL$4)),"C",0))))))</f>
        <v>CO</v>
      </c>
      <c r="AM27" s="33" t="str">
        <f>IF((AND($F27&lt;=Everett!AM$4,$G27&gt;=Everett!AM$4)),"P/L",IF((AND($I27&lt;=Everett!AM$4,$J27&gt;=Everett!AM$4)),"XO",IF((AND($K27&lt;=Everett!AM$4,$L27&gt;=Everett!AM$4)),"3",IF((AND($M27&lt;=Everett!AM$4,$N27&gt;=Everett!AM$4)),"C",IF((AND($O27&lt;=Everett!AM$4,$P27&gt;=Everett!AM$4)),"CO",IF((AND($Q27&lt;=Everett!AM$4,$R27&gt;=Everett!AM$4)),"C",0))))))</f>
        <v>CO</v>
      </c>
      <c r="AN27" s="33" t="str">
        <f>IF((AND($F27&lt;=Everett!AN$4,$G27&gt;=Everett!AN$4)),"P/L",IF((AND($I27&lt;=Everett!AN$4,$J27&gt;=Everett!AN$4)),"XO",IF((AND($K27&lt;=Everett!AN$4,$L27&gt;=Everett!AN$4)),"3",IF((AND($M27&lt;=Everett!AN$4,$N27&gt;=Everett!AN$4)),"C",IF((AND($O27&lt;=Everett!AN$4,$P27&gt;=Everett!AN$4)),"CO",IF((AND($Q27&lt;=Everett!AN$4,$R27&gt;=Everett!AN$4)),"C",0))))))</f>
        <v>CO</v>
      </c>
      <c r="AO27" s="33" t="str">
        <f>IF((AND($F27&lt;=Everett!AO$4,$G27&gt;=Everett!AO$4)),"P/L",IF((AND($I27&lt;=Everett!AO$4,$J27&gt;=Everett!AO$4)),"XO",IF((AND($K27&lt;=Everett!AO$4,$L27&gt;=Everett!AO$4)),"3",IF((AND($M27&lt;=Everett!AO$4,$N27&gt;=Everett!AO$4)),"C",IF((AND($O27&lt;=Everett!AO$4,$P27&gt;=Everett!AO$4)),"CO",IF((AND($Q27&lt;=Everett!AO$4,$R27&gt;=Everett!AO$4)),"C",0))))))</f>
        <v>CO</v>
      </c>
      <c r="AP27" s="33" t="str">
        <f>IF((AND($F27&lt;=Everett!AP$4,$G27&gt;=Everett!AP$4)),"P/L",IF((AND($I27&lt;=Everett!AP$4,$J27&gt;=Everett!AP$4)),"XO",IF((AND($K27&lt;=Everett!AP$4,$L27&gt;=Everett!AP$4)),"3",IF((AND($M27&lt;=Everett!AP$4,$N27&gt;=Everett!AP$4)),"C",IF((AND($O27&lt;=Everett!AP$4,$P27&gt;=Everett!AP$4)),"CO",IF((AND($Q27&lt;=Everett!AP$4,$R27&gt;=Everett!AP$4)),"C",0))))))</f>
        <v>CO</v>
      </c>
      <c r="AQ27" s="33" t="str">
        <f>IF((AND($F27&lt;=Everett!AQ$4,$G27&gt;=Everett!AQ$4)),"P/L",IF((AND($I27&lt;=Everett!AQ$4,$J27&gt;=Everett!AQ$4)),"XO",IF((AND($K27&lt;=Everett!AQ$4,$L27&gt;=Everett!AQ$4)),"3",IF((AND($M27&lt;=Everett!AQ$4,$N27&gt;=Everett!AQ$4)),"C",IF((AND($O27&lt;=Everett!AQ$4,$P27&gt;=Everett!AQ$4)),"CO",IF((AND($Q27&lt;=Everett!AQ$4,$R27&gt;=Everett!AQ$4)),"C",0))))))</f>
        <v>CO</v>
      </c>
      <c r="AR27" s="33" t="str">
        <f>IF((AND($F27&lt;=Everett!AR$4,$G27&gt;=Everett!AR$4)),"P/L",IF((AND($I27&lt;=Everett!AR$4,$J27&gt;=Everett!AR$4)),"XO",IF((AND($K27&lt;=Everett!AR$4,$L27&gt;=Everett!AR$4)),"3",IF((AND($M27&lt;=Everett!AR$4,$N27&gt;=Everett!AR$4)),"C",IF((AND($O27&lt;=Everett!AR$4,$P27&gt;=Everett!AR$4)),"CO",IF((AND($Q27&lt;=Everett!AR$4,$R27&gt;=Everett!AR$4)),"C",0))))))</f>
        <v>CO</v>
      </c>
      <c r="AS27" s="33" t="str">
        <f>IF((AND($F27&lt;=Everett!AS$4,$G27&gt;=Everett!AS$4)),"P/L",IF((AND($I27&lt;=Everett!AS$4,$J27&gt;=Everett!AS$4)),"XO",IF((AND($K27&lt;=Everett!AS$4,$L27&gt;=Everett!AS$4)),"3",IF((AND($M27&lt;=Everett!AS$4,$N27&gt;=Everett!AS$4)),"C",IF((AND($O27&lt;=Everett!AS$4,$P27&gt;=Everett!AS$4)),"CO",IF((AND($Q27&lt;=Everett!AS$4,$R27&gt;=Everett!AS$4)),"C",0))))))</f>
        <v>CO</v>
      </c>
      <c r="AT27" s="33" t="str">
        <f>IF((AND($F27&lt;=Everett!AT$4,$G27&gt;=Everett!AT$4)),"P/L",IF((AND($I27&lt;=Everett!AT$4,$J27&gt;=Everett!AT$4)),"XO",IF((AND($K27&lt;=Everett!AT$4,$L27&gt;=Everett!AT$4)),"3",IF((AND($M27&lt;=Everett!AT$4,$N27&gt;=Everett!AT$4)),"C",IF((AND($O27&lt;=Everett!AT$4,$P27&gt;=Everett!AT$4)),"CO",IF((AND($Q27&lt;=Everett!AT$4,$R27&gt;=Everett!AT$4)),"C",0))))))</f>
        <v>CO</v>
      </c>
      <c r="AU27" s="33" t="str">
        <f>IF((AND($F27&lt;=Everett!AU$4,$G27&gt;=Everett!AU$4)),"P/L",IF((AND($I27&lt;=Everett!AU$4,$J27&gt;=Everett!AU$4)),"XO",IF((AND($K27&lt;=Everett!AU$4,$L27&gt;=Everett!AU$4)),"3",IF((AND($M27&lt;=Everett!AU$4,$N27&gt;=Everett!AU$4)),"C",IF((AND($O27&lt;=Everett!AU$4,$P27&gt;=Everett!AU$4)),"CO",IF((AND($Q27&lt;=Everett!AU$4,$R27&gt;=Everett!AU$4)),"C",0))))))</f>
        <v>CO</v>
      </c>
      <c r="AV27" s="33" t="str">
        <f>IF((AND($F27&lt;=Everett!AV$4,$G27&gt;=Everett!AV$4)),"P/L",IF((AND($I27&lt;=Everett!AV$4,$J27&gt;=Everett!AV$4)),"XO",IF((AND($K27&lt;=Everett!AV$4,$L27&gt;=Everett!AV$4)),"3",IF((AND($M27&lt;=Everett!AV$4,$N27&gt;=Everett!AV$4)),"C",IF((AND($O27&lt;=Everett!AV$4,$P27&gt;=Everett!AV$4)),"CO",IF((AND($Q27&lt;=Everett!AV$4,$R27&gt;=Everett!AV$4)),"C",0))))))</f>
        <v>CO</v>
      </c>
      <c r="AW27" s="33" t="str">
        <f>IF((AND($F27&lt;=Everett!AW$4,$G27&gt;=Everett!AW$4)),"P/L",IF((AND($I27&lt;=Everett!AW$4,$J27&gt;=Everett!AW$4)),"XO",IF((AND($K27&lt;=Everett!AW$4,$L27&gt;=Everett!AW$4)),"3",IF((AND($M27&lt;=Everett!AW$4,$N27&gt;=Everett!AW$4)),"C",IF((AND($O27&lt;=Everett!AW$4,$P27&gt;=Everett!AW$4)),"CO",IF((AND($Q27&lt;=Everett!AW$4,$R27&gt;=Everett!AW$4)),"C",0))))))</f>
        <v>CO</v>
      </c>
      <c r="AX27" s="33" t="str">
        <f>IF((AND($F27&lt;=Everett!AX$4,$G27&gt;=Everett!AX$4)),"P/L",IF((AND($I27&lt;=Everett!AX$4,$J27&gt;=Everett!AX$4)),"XO",IF((AND($K27&lt;=Everett!AX$4,$L27&gt;=Everett!AX$4)),"3",IF((AND($M27&lt;=Everett!AX$4,$N27&gt;=Everett!AX$4)),"C",IF((AND($O27&lt;=Everett!AX$4,$P27&gt;=Everett!AX$4)),"CO",IF((AND($Q27&lt;=Everett!AX$4,$R27&gt;=Everett!AX$4)),"C",0))))))</f>
        <v>CO</v>
      </c>
      <c r="AY27" s="33" t="str">
        <f>IF((AND($F27&lt;=Everett!AY$4,$G27&gt;=Everett!AY$4)),"P/L",IF((AND($I27&lt;=Everett!AY$4,$J27&gt;=Everett!AY$4)),"XO",IF((AND($K27&lt;=Everett!AY$4,$L27&gt;=Everett!AY$4)),"3",IF((AND($M27&lt;=Everett!AY$4,$N27&gt;=Everett!AY$4)),"C",IF((AND($O27&lt;=Everett!AY$4,$P27&gt;=Everett!AY$4)),"CO",IF((AND($Q27&lt;=Everett!AY$4,$R27&gt;=Everett!AY$4)),"C",0))))))</f>
        <v>CO</v>
      </c>
      <c r="AZ27" s="33">
        <f>IF((AND($F27&lt;=Everett!AZ$4,$G27&gt;=Everett!AZ$4)),"P/L",IF((AND($I27&lt;=Everett!AZ$4,$J27&gt;=Everett!AZ$4)),"XO",IF((AND($K27&lt;=Everett!AZ$4,$L27&gt;=Everett!AZ$4)),"3",IF((AND($M27&lt;=Everett!AZ$4,$N27&gt;=Everett!AZ$4)),"C",IF((AND($O27&lt;=Everett!AZ$4,$P27&gt;=Everett!AZ$4)),"CO",IF((AND($Q27&lt;=Everett!AZ$4,$R27&gt;=Everett!AZ$4)),"C",0))))))</f>
        <v>0</v>
      </c>
      <c r="BA27" s="33">
        <f>IF((AND($F27&lt;=Everett!BA$4,$G27&gt;=Everett!BA$4)),"P/L",IF((AND($I27&lt;=Everett!BA$4,$J27&gt;=Everett!BA$4)),"XO",IF((AND($K27&lt;=Everett!BA$4,$L27&gt;=Everett!BA$4)),"3",IF((AND($M27&lt;=Everett!BA$4,$N27&gt;=Everett!BA$4)),"C",IF((AND($O27&lt;=Everett!BA$4,$P27&gt;=Everett!BA$4)),"CO",IF((AND($Q27&lt;=Everett!BA$4,$R27&gt;=Everett!BA$4)),"C",0))))))</f>
        <v>0</v>
      </c>
      <c r="BB27" s="33">
        <f>IF((AND($F27&lt;=Everett!BB$4,$G27&gt;=Everett!BB$4)),"P/L",IF((AND($I27&lt;=Everett!BB$4,$J27&gt;=Everett!BB$4)),"XO",IF((AND($K27&lt;=Everett!BB$4,$L27&gt;=Everett!BB$4)),"3",IF((AND($M27&lt;=Everett!BB$4,$N27&gt;=Everett!BB$4)),"C",IF((AND($O27&lt;=Everett!BB$4,$P27&gt;=Everett!BB$4)),"CO",IF((AND($Q27&lt;=Everett!BB$4,$R27&gt;=Everett!BB$4)),"C",0))))))</f>
        <v>0</v>
      </c>
      <c r="BC27" s="33">
        <f>IF((AND($F27&lt;=Everett!BC$4,$G27&gt;=Everett!BC$4)),"P/L",IF((AND($I27&lt;=Everett!BC$4,$J27&gt;=Everett!BC$4)),"XO",IF((AND($K27&lt;=Everett!BC$4,$L27&gt;=Everett!BC$4)),"3",IF((AND($M27&lt;=Everett!BC$4,$N27&gt;=Everett!BC$4)),"C",IF((AND($O27&lt;=Everett!BC$4,$P27&gt;=Everett!BC$4)),"CO",IF((AND($Q27&lt;=Everett!BC$4,$R27&gt;=Everett!BC$4)),"C",0))))))</f>
        <v>0</v>
      </c>
      <c r="BD27" s="33">
        <f>IF((AND($F27&lt;=Everett!BD$4,$G27&gt;=Everett!BD$4)),"P/L",IF((AND($I27&lt;=Everett!BD$4,$J27&gt;=Everett!BD$4)),"XO",IF((AND($K27&lt;=Everett!BD$4,$L27&gt;=Everett!BD$4)),"3",IF((AND($M27&lt;=Everett!BD$4,$N27&gt;=Everett!BD$4)),"C",IF((AND($O27&lt;=Everett!BD$4,$P27&gt;=Everett!BD$4)),"CO",IF((AND($Q27&lt;=Everett!BD$4,$R27&gt;=Everett!BD$4)),"C",0))))))</f>
        <v>0</v>
      </c>
      <c r="BE27" s="33">
        <f>IF((AND($F27&lt;=Everett!BE$4,$G27&gt;=Everett!BE$4)),"P/L",IF((AND($I27&lt;=Everett!BE$4,$J27&gt;=Everett!BE$4)),"XO",IF((AND($K27&lt;=Everett!BE$4,$L27&gt;=Everett!BE$4)),"3",IF((AND($M27&lt;=Everett!BE$4,$N27&gt;=Everett!BE$4)),"C",IF((AND($O27&lt;=Everett!BE$4,$P27&gt;=Everett!BE$4)),"CO",IF((AND($Q27&lt;=Everett!BE$4,$R27&gt;=Everett!BE$4)),"C",0))))))</f>
        <v>0</v>
      </c>
      <c r="BF27" s="33">
        <f>IF((AND($F27&lt;=Everett!BF$4,$G27&gt;=Everett!BF$4)),"P/L",IF((AND($I27&lt;=Everett!BF$4,$J27&gt;=Everett!BF$4)),"XO",IF((AND($K27&lt;=Everett!BF$4,$L27&gt;=Everett!BF$4)),"3",IF((AND($M27&lt;=Everett!BF$4,$N27&gt;=Everett!BF$4)),"C",IF((AND($O27&lt;=Everett!BF$4,$P27&gt;=Everett!BF$4)),"CO",IF((AND($Q27&lt;=Everett!BF$4,$R27&gt;=Everett!BF$4)),"C",0))))))</f>
        <v>0</v>
      </c>
      <c r="BG27" s="33">
        <f>IF((AND($F27&lt;=Everett!BG$4,$G27&gt;=Everett!BG$4)),"P/L",IF((AND($I27&lt;=Everett!BG$4,$J27&gt;=Everett!BG$4)),"XO",IF((AND($K27&lt;=Everett!BG$4,$L27&gt;=Everett!BG$4)),"3",IF((AND($M27&lt;=Everett!BG$4,$N27&gt;=Everett!BG$4)),"C",IF((AND($O27&lt;=Everett!BG$4,$P27&gt;=Everett!BG$4)),"CO",IF((AND($Q27&lt;=Everett!BG$4,$R27&gt;=Everett!BG$4)),"C",0))))))</f>
        <v>0</v>
      </c>
      <c r="BH27" s="33">
        <f>IF((AND($F27&lt;=Everett!BH$4,$G27&gt;=Everett!BH$4)),"P/L",IF((AND($I27&lt;=Everett!BH$4,$J27&gt;=Everett!BH$4)),"XO",IF((AND($K27&lt;=Everett!BH$4,$L27&gt;=Everett!BH$4)),"3",IF((AND($M27&lt;=Everett!BH$4,$N27&gt;=Everett!BH$4)),"C",IF((AND($O27&lt;=Everett!BH$4,$P27&gt;=Everett!BH$4)),"CO",IF((AND($Q27&lt;=Everett!BH$4,$R27&gt;=Everett!BH$4)),"C",0))))))</f>
        <v>0</v>
      </c>
      <c r="BI27" s="33">
        <f>IF((AND($F27&lt;=Everett!BI$4,$G27&gt;=Everett!BI$4)),"P/L",IF((AND($I27&lt;=Everett!BI$4,$J27&gt;=Everett!BI$4)),"XO",IF((AND($K27&lt;=Everett!BI$4,$L27&gt;=Everett!BI$4)),"3",IF((AND($M27&lt;=Everett!BI$4,$N27&gt;=Everett!BI$4)),"C",IF((AND($O27&lt;=Everett!BI$4,$P27&gt;=Everett!BI$4)),"CO",IF((AND($Q27&lt;=Everett!BI$4,$R27&gt;=Everett!BI$4)),"C",0))))))</f>
        <v>0</v>
      </c>
      <c r="BJ27" s="33">
        <f>IF((AND($F27&lt;=Everett!BJ$4,$G27&gt;=Everett!BJ$4)),"P/L",IF((AND($I27&lt;=Everett!BJ$4,$J27&gt;=Everett!BJ$4)),"XO",IF((AND($K27&lt;=Everett!BJ$4,$L27&gt;=Everett!BJ$4)),"3",IF((AND($M27&lt;=Everett!BJ$4,$N27&gt;=Everett!BJ$4)),"C",IF((AND($O27&lt;=Everett!BJ$4,$P27&gt;=Everett!BJ$4)),"CO",IF((AND($Q27&lt;=Everett!BJ$4,$R27&gt;=Everett!BJ$4)),"C",0))))))</f>
        <v>0</v>
      </c>
      <c r="BK27" s="33">
        <f>IF((AND($F27&lt;=Everett!BK$4,$G27&gt;=Everett!BK$4)),"P/L",IF((AND($I27&lt;=Everett!BK$4,$J27&gt;=Everett!BK$4)),"XO",IF((AND($K27&lt;=Everett!BK$4,$L27&gt;=Everett!BK$4)),"3",IF((AND($M27&lt;=Everett!BK$4,$N27&gt;=Everett!BK$4)),"C",IF((AND($O27&lt;=Everett!BK$4,$P27&gt;=Everett!BK$4)),"CO",IF((AND($Q27&lt;=Everett!BK$4,$R27&gt;=Everett!BK$4)),"C",0))))))</f>
        <v>0</v>
      </c>
      <c r="BL27" s="33">
        <f>IF((AND($F27&lt;=Everett!BL$4,$G27&gt;=Everett!BL$4)),"P/L",IF((AND($I27&lt;=Everett!BL$4,$J27&gt;=Everett!BL$4)),"XO",IF((AND($K27&lt;=Everett!BL$4,$L27&gt;=Everett!BL$4)),"3",IF((AND($M27&lt;=Everett!BL$4,$N27&gt;=Everett!BL$4)),"C",IF((AND($O27&lt;=Everett!BL$4,$P27&gt;=Everett!BL$4)),"CO",IF((AND($Q27&lt;=Everett!BL$4,$R27&gt;=Everett!BL$4)),"C",0))))))</f>
        <v>0</v>
      </c>
      <c r="BM27" s="33">
        <f>IF((AND($F27&lt;=Everett!BM$4,$G27&gt;=Everett!BM$4)),"P/L",IF((AND($I27&lt;=Everett!BM$4,$J27&gt;=Everett!BM$4)),"XO",IF((AND($K27&lt;=Everett!BM$4,$L27&gt;=Everett!BM$4)),"3",IF((AND($M27&lt;=Everett!BM$4,$N27&gt;=Everett!BM$4)),"C",IF((AND($O27&lt;=Everett!BM$4,$P27&gt;=Everett!BM$4)),"CO",IF((AND($Q27&lt;=Everett!BM$4,$R27&gt;=Everett!BM$4)),"C",0))))))</f>
        <v>0</v>
      </c>
      <c r="BN27" s="33">
        <f>IF((AND($F27&lt;=Everett!BN$4,$G27&gt;=Everett!BN$4)),"P/L",IF((AND($I27&lt;=Everett!BN$4,$J27&gt;=Everett!BN$4)),"XO",IF((AND($K27&lt;=Everett!BN$4,$L27&gt;=Everett!BN$4)),"3",IF((AND($M27&lt;=Everett!BN$4,$N27&gt;=Everett!BN$4)),"C",IF((AND($O27&lt;=Everett!BN$4,$P27&gt;=Everett!BN$4)),"CO",IF((AND($Q27&lt;=Everett!BN$4,$R27&gt;=Everett!BN$4)),"C",0))))))</f>
        <v>0</v>
      </c>
      <c r="BO27" s="33">
        <f>IF((AND($F27&lt;=Everett!BO$4,$G27&gt;=Everett!BO$4)),"P/L",IF((AND($I27&lt;=Everett!BO$4,$J27&gt;=Everett!BO$4)),"XO",IF((AND($K27&lt;=Everett!BO$4,$L27&gt;=Everett!BO$4)),"3",IF((AND($M27&lt;=Everett!BO$4,$N27&gt;=Everett!BO$4)),"C",IF((AND($O27&lt;=Everett!BO$4,$P27&gt;=Everett!BO$4)),"CO",IF((AND($Q27&lt;=Everett!BO$4,$R27&gt;=Everett!BO$4)),"C",0))))))</f>
        <v>0</v>
      </c>
      <c r="BP27" s="33">
        <f>IF((AND($F27&lt;=Everett!BP$4,$G27&gt;=Everett!BP$4)),"P/L",IF((AND($I27&lt;=Everett!BP$4,$J27&gt;=Everett!BP$4)),"XO",IF((AND($K27&lt;=Everett!BP$4,$L27&gt;=Everett!BP$4)),"3",IF((AND($M27&lt;=Everett!BP$4,$N27&gt;=Everett!BP$4)),"C",IF((AND($O27&lt;=Everett!BP$4,$P27&gt;=Everett!BP$4)),"CO",IF((AND($Q27&lt;=Everett!BP$4,$R27&gt;=Everett!BP$4)),"C",0))))))</f>
        <v>0</v>
      </c>
      <c r="BQ27" s="33">
        <f>IF((AND($F27&lt;=Everett!BQ$4,$G27&gt;=Everett!BQ$4)),"P/L",IF((AND($I27&lt;=Everett!BQ$4,$J27&gt;=Everett!BQ$4)),"XO",IF((AND($K27&lt;=Everett!BQ$4,$L27&gt;=Everett!BQ$4)),"3",IF((AND($M27&lt;=Everett!BQ$4,$N27&gt;=Everett!BQ$4)),"C",IF((AND($O27&lt;=Everett!BQ$4,$P27&gt;=Everett!BQ$4)),"CO",IF((AND($Q27&lt;=Everett!BQ$4,$R27&gt;=Everett!BQ$4)),"C",0))))))</f>
        <v>0</v>
      </c>
      <c r="BR27" s="33">
        <f>IF((AND($F27&lt;=Everett!BR$4,$G27&gt;=Everett!BR$4)),"P/L",IF((AND($I27&lt;=Everett!BR$4,$J27&gt;=Everett!BR$4)),"XO",IF((AND($K27&lt;=Everett!BR$4,$L27&gt;=Everett!BR$4)),"3",IF((AND($M27&lt;=Everett!BR$4,$N27&gt;=Everett!BR$4)),"C",IF((AND($O27&lt;=Everett!BR$4,$P27&gt;=Everett!BR$4)),"CO",IF((AND($Q27&lt;=Everett!BR$4,$R27&gt;=Everett!BR$4)),"C",0))))))</f>
        <v>0</v>
      </c>
      <c r="BS27" s="33">
        <f>IF((AND($F27&lt;=Everett!BS$4,$G27&gt;=Everett!BS$4)),"P/L",IF((AND($I27&lt;=Everett!BS$4,$J27&gt;=Everett!BS$4)),"XO",IF((AND($K27&lt;=Everett!BS$4,$L27&gt;=Everett!BS$4)),"3",IF((AND($M27&lt;=Everett!BS$4,$N27&gt;=Everett!BS$4)),"C",IF((AND($O27&lt;=Everett!BS$4,$P27&gt;=Everett!BS$4)),"CO",IF((AND($Q27&lt;=Everett!BS$4,$R27&gt;=Everett!BS$4)),"C",0))))))</f>
        <v>0</v>
      </c>
      <c r="BT27" s="33">
        <f>IF((AND($F27&lt;=Everett!BT$4,$G27&gt;=Everett!BT$4)),"P/L",IF((AND($I27&lt;=Everett!BT$4,$J27&gt;=Everett!BT$4)),"XO",IF((AND($K27&lt;=Everett!BT$4,$L27&gt;=Everett!BT$4)),"3",IF((AND($M27&lt;=Everett!BT$4,$N27&gt;=Everett!BT$4)),"C",IF((AND($O27&lt;=Everett!BT$4,$P27&gt;=Everett!BT$4)),"CO",IF((AND($Q27&lt;=Everett!BT$4,$R27&gt;=Everett!BT$4)),"C",0))))))</f>
        <v>0</v>
      </c>
      <c r="BU27" s="33">
        <f>IF((AND($F27&lt;=Everett!BU$4,$G27&gt;=Everett!BU$4)),"P/L",IF((AND($I27&lt;=Everett!BU$4,$J27&gt;=Everett!BU$4)),"XO",IF((AND($K27&lt;=Everett!BU$4,$L27&gt;=Everett!BU$4)),"3",IF((AND($M27&lt;=Everett!BU$4,$N27&gt;=Everett!BU$4)),"C",IF((AND($O27&lt;=Everett!BU$4,$P27&gt;=Everett!BU$4)),"CO",IF((AND($Q27&lt;=Everett!BU$4,$R27&gt;=Everett!BU$4)),"C",0))))))</f>
        <v>0</v>
      </c>
      <c r="BV27" s="33">
        <f>IF((AND($F27&lt;=Everett!BV$4,$G27&gt;=Everett!BV$4)),"P/L",IF((AND($I27&lt;=Everett!BV$4,$J27&gt;=Everett!BV$4)),"XO",IF((AND($K27&lt;=Everett!BV$4,$L27&gt;=Everett!BV$4)),"3",IF((AND($M27&lt;=Everett!BV$4,$N27&gt;=Everett!BV$4)),"C",IF((AND($O27&lt;=Everett!BV$4,$P27&gt;=Everett!BV$4)),"CO",IF((AND($Q27&lt;=Everett!BV$4,$R27&gt;=Everett!BV$4)),"C",0))))))</f>
        <v>0</v>
      </c>
      <c r="BW27" s="33">
        <f>IF((AND($F27&lt;=Everett!BW$4,$G27&gt;=Everett!BW$4)),"P/L",IF((AND($I27&lt;=Everett!BW$4,$J27&gt;=Everett!BW$4)),"XO",IF((AND($K27&lt;=Everett!BW$4,$L27&gt;=Everett!BW$4)),"3",IF((AND($M27&lt;=Everett!BW$4,$N27&gt;=Everett!BW$4)),"C",IF((AND($O27&lt;=Everett!BW$4,$P27&gt;=Everett!BW$4)),"CO",IF((AND($Q27&lt;=Everett!BW$4,$R27&gt;=Everett!BW$4)),"C",0))))))</f>
        <v>0</v>
      </c>
      <c r="BX27" s="33">
        <f>IF((AND($F27&lt;=Everett!BX$4,$G27&gt;=Everett!BX$4)),"P/L",IF((AND($I27&lt;=Everett!BX$4,$J27&gt;=Everett!BX$4)),"XO",IF((AND($K27&lt;=Everett!BX$4,$L27&gt;=Everett!BX$4)),"3",IF((AND($M27&lt;=Everett!BX$4,$N27&gt;=Everett!BX$4)),"C",IF((AND($O27&lt;=Everett!BX$4,$P27&gt;=Everett!BX$4)),"CO",IF((AND($Q27&lt;=Everett!BX$4,$R27&gt;=Everett!BX$4)),"C",0))))))</f>
        <v>0</v>
      </c>
      <c r="BY27" s="33">
        <f>IF((AND($F27&lt;=Everett!BY$4,$G27&gt;=Everett!BY$4)),"P/L",IF((AND($I27&lt;=Everett!BY$4,$J27&gt;=Everett!BY$4)),"XO",IF((AND($K27&lt;=Everett!BY$4,$L27&gt;=Everett!BY$4)),"3",IF((AND($M27&lt;=Everett!BY$4,$N27&gt;=Everett!BY$4)),"C",IF((AND($O27&lt;=Everett!BY$4,$P27&gt;=Everett!BY$4)),"CO",IF((AND($Q27&lt;=Everett!BY$4,$R27&gt;=Everett!BY$4)),"C",0))))))</f>
        <v>0</v>
      </c>
      <c r="BZ27" s="33">
        <f>IF((AND($F27&lt;=Everett!BZ$4,$G27&gt;=Everett!BZ$4)),"P/L",IF((AND($I27&lt;=Everett!BZ$4,$J27&gt;=Everett!BZ$4)),"XO",IF((AND($K27&lt;=Everett!BZ$4,$L27&gt;=Everett!BZ$4)),"3",IF((AND($M27&lt;=Everett!BZ$4,$N27&gt;=Everett!BZ$4)),"C",IF((AND($O27&lt;=Everett!BZ$4,$P27&gt;=Everett!BZ$4)),"CO",IF((AND($Q27&lt;=Everett!BZ$4,$R27&gt;=Everett!BZ$4)),"C",0))))))</f>
        <v>0</v>
      </c>
      <c r="CA27" s="33">
        <f>IF((AND($F27&lt;=Everett!CA$4,$G27&gt;=Everett!CA$4)),"P/L",IF((AND($I27&lt;=Everett!CA$4,$J27&gt;=Everett!CA$4)),"XO",IF((AND($K27&lt;=Everett!CA$4,$L27&gt;=Everett!CA$4)),"3",IF((AND($M27&lt;=Everett!CA$4,$N27&gt;=Everett!CA$4)),"C",IF((AND($O27&lt;=Everett!CA$4,$P27&gt;=Everett!CA$4)),"CO",IF((AND($Q27&lt;=Everett!CA$4,$R27&gt;=Everett!CA$4)),"C",0))))))</f>
        <v>0</v>
      </c>
      <c r="CB27" s="33">
        <f>IF((AND($F27&lt;=Everett!CB$4,$G27&gt;=Everett!CB$4)),"P/L",IF((AND($I27&lt;=Everett!CB$4,$J27&gt;=Everett!CB$4)),"XO",IF((AND($K27&lt;=Everett!CB$4,$L27&gt;=Everett!CB$4)),"3",IF((AND($M27&lt;=Everett!CB$4,$N27&gt;=Everett!CB$4)),"C",IF((AND($O27&lt;=Everett!CB$4,$P27&gt;=Everett!CB$4)),"CO",IF((AND($Q27&lt;=Everett!CB$4,$R27&gt;=Everett!CB$4)),"C",0))))))</f>
        <v>0</v>
      </c>
      <c r="CC27" s="33">
        <f>IF((AND($F27&lt;=Everett!CC$4,$G27&gt;=Everett!CC$4)),"P/L",IF((AND($I27&lt;=Everett!CC$4,$J27&gt;=Everett!CC$4)),"XO",IF((AND($K27&lt;=Everett!CC$4,$L27&gt;=Everett!CC$4)),"3",IF((AND($M27&lt;=Everett!CC$4,$N27&gt;=Everett!CC$4)),"C",IF((AND($O27&lt;=Everett!CC$4,$P27&gt;=Everett!CC$4)),"CO",IF((AND($Q27&lt;=Everett!CC$4,$R27&gt;=Everett!CC$4)),"C",0))))))</f>
        <v>0</v>
      </c>
      <c r="CD27" s="33">
        <f>IF((AND($F27&lt;=Everett!CD$4,$G27&gt;=Everett!CD$4)),"P/L",IF((AND($I27&lt;=Everett!CD$4,$J27&gt;=Everett!CD$4)),"XO",IF((AND($K27&lt;=Everett!CD$4,$L27&gt;=Everett!CD$4)),"3",IF((AND($M27&lt;=Everett!CD$4,$N27&gt;=Everett!CD$4)),"C",IF((AND($O27&lt;=Everett!CD$4,$P27&gt;=Everett!CD$4)),"CO",IF((AND($Q27&lt;=Everett!CD$4,$R27&gt;=Everett!CD$4)),"C",0))))))</f>
        <v>0</v>
      </c>
      <c r="CE27" s="33">
        <f>IF((AND($F27&lt;=Everett!CE$4,$G27&gt;=Everett!CE$4)),"P/L",IF((AND($I27&lt;=Everett!CE$4,$J27&gt;=Everett!CE$4)),"XO",IF((AND($K27&lt;=Everett!CE$4,$L27&gt;=Everett!CE$4)),"3",IF((AND($M27&lt;=Everett!CE$4,$N27&gt;=Everett!CE$4)),"C",IF((AND($O27&lt;=Everett!CE$4,$P27&gt;=Everett!CE$4)),"CO",IF((AND($Q27&lt;=Everett!CE$4,$R27&gt;=Everett!CE$4)),"C",0))))))</f>
        <v>0</v>
      </c>
      <c r="CF27" s="33">
        <f>IF((AND($F27&lt;=Everett!CF$4,$G27&gt;=Everett!CF$4)),"P/L",IF((AND($I27&lt;=Everett!CF$4,$J27&gt;=Everett!CF$4)),"XO",IF((AND($K27&lt;=Everett!CF$4,$L27&gt;=Everett!CF$4)),"3",IF((AND($M27&lt;=Everett!CF$4,$N27&gt;=Everett!CF$4)),"C",IF((AND($O27&lt;=Everett!CF$4,$P27&gt;=Everett!CF$4)),"CO",IF((AND($Q27&lt;=Everett!CF$4,$R27&gt;=Everett!CF$4)),"C",0))))))</f>
        <v>0</v>
      </c>
      <c r="CG27" s="33">
        <f>IF((AND($F27&lt;=Everett!CG$4,$G27&gt;=Everett!CG$4)),"P/L",IF((AND($I27&lt;=Everett!CG$4,$J27&gt;=Everett!CG$4)),"XO",IF((AND($K27&lt;=Everett!CG$4,$L27&gt;=Everett!CG$4)),"3",IF((AND($M27&lt;=Everett!CG$4,$N27&gt;=Everett!CG$4)),"C",IF((AND($O27&lt;=Everett!CG$4,$P27&gt;=Everett!CG$4)),"CO",IF((AND($Q27&lt;=Everett!CG$4,$R27&gt;=Everett!CG$4)),"C",0))))))</f>
        <v>0</v>
      </c>
      <c r="CH27" s="33">
        <f>IF((AND($F27&lt;=Everett!CH$4,$G27&gt;=Everett!CH$4)),"P/L",IF((AND($I27&lt;=Everett!CH$4,$J27&gt;=Everett!CH$4)),"XO",IF((AND($K27&lt;=Everett!CH$4,$L27&gt;=Everett!CH$4)),"3",IF((AND($M27&lt;=Everett!CH$4,$N27&gt;=Everett!CH$4)),"C",IF((AND($O27&lt;=Everett!CH$4,$P27&gt;=Everett!CH$4)),"CO",IF((AND($Q27&lt;=Everett!CH$4,$R27&gt;=Everett!CH$4)),"C",0))))))</f>
        <v>0</v>
      </c>
      <c r="CI27" s="33">
        <f>IF((AND($F27&lt;=Everett!CI$4,$G27&gt;=Everett!CI$4)),"P/L",IF((AND($I27&lt;=Everett!CI$4,$J27&gt;=Everett!CI$4)),"XO",IF((AND($K27&lt;=Everett!CI$4,$L27&gt;=Everett!CI$4)),"3",IF((AND($M27&lt;=Everett!CI$4,$N27&gt;=Everett!CI$4)),"C",IF((AND($O27&lt;=Everett!CI$4,$P27&gt;=Everett!CI$4)),"CO",IF((AND($Q27&lt;=Everett!CI$4,$R27&gt;=Everett!CI$4)),"C",0))))))</f>
        <v>0</v>
      </c>
      <c r="CJ27" s="33">
        <f>IF((AND($F27&lt;=Everett!CJ$4,$G27&gt;=Everett!CJ$4)),"P/L",IF((AND($I27&lt;=Everett!CJ$4,$J27&gt;=Everett!CJ$4)),"XO",IF((AND($K27&lt;=Everett!CJ$4,$L27&gt;=Everett!CJ$4)),"3",IF((AND($M27&lt;=Everett!CJ$4,$N27&gt;=Everett!CJ$4)),"C",IF((AND($O27&lt;=Everett!CJ$4,$P27&gt;=Everett!CJ$4)),"CO",IF((AND($Q27&lt;=Everett!CJ$4,$R27&gt;=Everett!CJ$4)),"C",0))))))</f>
        <v>0</v>
      </c>
      <c r="CK27" s="33">
        <f>IF((AND($F27&lt;=Everett!CK$4,$G27&gt;=Everett!CK$4)),"P/L",IF((AND($I27&lt;=Everett!CK$4,$J27&gt;=Everett!CK$4)),"XO",IF((AND($K27&lt;=Everett!CK$4,$L27&gt;=Everett!CK$4)),"3",IF((AND($M27&lt;=Everett!CK$4,$N27&gt;=Everett!CK$4)),"C",IF((AND($O27&lt;=Everett!CK$4,$P27&gt;=Everett!CK$4)),"CO",IF((AND($Q27&lt;=Everett!CK$4,$R27&gt;=Everett!CK$4)),"C",0))))))</f>
        <v>0</v>
      </c>
      <c r="CL27" s="33">
        <f>IF((AND($F27&lt;=Everett!CL$4,$G27&gt;=Everett!CL$4)),"P/L",IF((AND($I27&lt;=Everett!CL$4,$J27&gt;=Everett!CL$4)),"XO",IF((AND($K27&lt;=Everett!CL$4,$L27&gt;=Everett!CL$4)),"3",IF((AND($M27&lt;=Everett!CL$4,$N27&gt;=Everett!CL$4)),"C",IF((AND($O27&lt;=Everett!CL$4,$P27&gt;=Everett!CL$4)),"CO",IF((AND($Q27&lt;=Everett!CL$4,$R27&gt;=Everett!CL$4)),"C",0))))))</f>
        <v>0</v>
      </c>
      <c r="CM27" s="33">
        <f>IF((AND($F27&lt;=Everett!CM$4,$G27&gt;=Everett!CM$4)),"P/L",IF((AND($I27&lt;=Everett!CM$4,$J27&gt;=Everett!CM$4)),"XO",IF((AND($K27&lt;=Everett!CM$4,$L27&gt;=Everett!CM$4)),"3",IF((AND($M27&lt;=Everett!CM$4,$N27&gt;=Everett!CM$4)),"C",IF((AND($O27&lt;=Everett!CM$4,$P27&gt;=Everett!CM$4)),"CO",IF((AND($Q27&lt;=Everett!CM$4,$R27&gt;=Everett!CM$4)),"C",0))))))</f>
        <v>0</v>
      </c>
    </row>
    <row r="28" spans="1:91" s="2" customFormat="1" x14ac:dyDescent="0.25">
      <c r="A28" s="62" t="s">
        <v>58</v>
      </c>
      <c r="B28" s="61"/>
      <c r="C28" s="31">
        <v>17</v>
      </c>
      <c r="D28" s="31">
        <v>16</v>
      </c>
      <c r="E28" s="31">
        <v>1</v>
      </c>
      <c r="F28" s="32"/>
      <c r="G28" s="32"/>
      <c r="H28" s="33"/>
      <c r="I28" s="56">
        <v>46471</v>
      </c>
      <c r="J28" s="37">
        <f>IF(I28="",0,DATE(YEAR(I28),MONTH(I28)+C28,DAY(I28)))</f>
        <v>46990</v>
      </c>
      <c r="K28" s="32">
        <f>IF(J28="","",(DATE(YEAR(J28),MONTH(J28)+1,DAY(J28))))</f>
        <v>47021</v>
      </c>
      <c r="L28" s="32">
        <f>IF(K28="","",(DATE(YEAR(K28),MONTH(K28)+E28,DAY(K28))))</f>
        <v>47051</v>
      </c>
      <c r="M28" s="37">
        <f>IF(O28="","",DATE(YEAR(O28), MONTH(O28)-1,DAY(O28)))</f>
        <v>47082</v>
      </c>
      <c r="N28" s="37">
        <f>IF(O28="","",DATE(YEAR(M28),MONTH(M28),DAY(M28)))</f>
        <v>47082</v>
      </c>
      <c r="O28" s="32">
        <f>IF(L28="","",(DATE(YEAR(L28),MONTH(L28)+2,DAY(L28))))</f>
        <v>47112</v>
      </c>
      <c r="P28" s="32">
        <f>IF(O28="","",(DATE(YEAR(O28),MONTH(O28)+D28,DAY(O28))))</f>
        <v>47598</v>
      </c>
      <c r="Q28" s="32">
        <f>IF(P28="","",DATE(YEAR(P28), MONTH(P28)+1,DAY(P28)))</f>
        <v>47628</v>
      </c>
      <c r="R28" s="32">
        <f>IF(P28="","",DATE(YEAR(Q28),MONTH(Q28),DAY(Q28)))</f>
        <v>47628</v>
      </c>
      <c r="S28" s="33">
        <f>IF((AND($F28&lt;=Everett!S$4,$G28&gt;=Everett!S$4)),"P/L",IF((AND($I28&lt;=Everett!S$4,$J28&gt;=Everett!S$4)),"XO",IF((AND($K28&lt;=Everett!S$4,$L28&gt;=Everett!S$4)),"3",IF((AND($M28&lt;=Everett!S$4,$N28&gt;=Everett!S$4)),"C",IF((AND($O28&lt;=Everett!S$4,$P28&gt;=Everett!S$4)),"CO",IF((AND($Q28&lt;=Everett!S$4,$R28&gt;=Everett!S$4)),"C",0))))))</f>
        <v>0</v>
      </c>
      <c r="T28" s="33">
        <f>IF((AND($F28&lt;=Everett!T$4,$G28&gt;=Everett!T$4)),"P/L",IF((AND($I28&lt;=Everett!T$4,$J28&gt;=Everett!T$4)),"XO",IF((AND($K28&lt;=Everett!T$4,$L28&gt;=Everett!T$4)),"3",IF((AND($M28&lt;=Everett!T$4,$N28&gt;=Everett!T$4)),"C",IF((AND($O28&lt;=Everett!T$4,$P28&gt;=Everett!T$4)),"CO",IF((AND($Q28&lt;=Everett!T$4,$R28&gt;=Everett!T$4)),"C",0))))))</f>
        <v>0</v>
      </c>
      <c r="U28" s="33">
        <f>IF((AND($F28&lt;=Everett!U$4,$G28&gt;=Everett!U$4)),"P/L",IF((AND($I28&lt;=Everett!U$4,$J28&gt;=Everett!U$4)),"XO",IF((AND($K28&lt;=Everett!U$4,$L28&gt;=Everett!U$4)),"3",IF((AND($M28&lt;=Everett!U$4,$N28&gt;=Everett!U$4)),"C",IF((AND($O28&lt;=Everett!U$4,$P28&gt;=Everett!U$4)),"CO",IF((AND($Q28&lt;=Everett!U$4,$R28&gt;=Everett!U$4)),"C",0))))))</f>
        <v>0</v>
      </c>
      <c r="V28" s="33">
        <f>IF((AND($F28&lt;=Everett!V$4,$G28&gt;=Everett!V$4)),"P/L",IF((AND($I28&lt;=Everett!V$4,$J28&gt;=Everett!V$4)),"XO",IF((AND($K28&lt;=Everett!V$4,$L28&gt;=Everett!V$4)),"3",IF((AND($M28&lt;=Everett!V$4,$N28&gt;=Everett!V$4)),"C",IF((AND($O28&lt;=Everett!V$4,$P28&gt;=Everett!V$4)),"CO",IF((AND($Q28&lt;=Everett!V$4,$R28&gt;=Everett!V$4)),"C",0))))))</f>
        <v>0</v>
      </c>
      <c r="W28" s="33">
        <f>IF((AND($F28&lt;=Everett!W$4,$G28&gt;=Everett!W$4)),"P/L",IF((AND($I28&lt;=Everett!W$4,$J28&gt;=Everett!W$4)),"XO",IF((AND($K28&lt;=Everett!W$4,$L28&gt;=Everett!W$4)),"3",IF((AND($M28&lt;=Everett!W$4,$N28&gt;=Everett!W$4)),"C",IF((AND($O28&lt;=Everett!W$4,$P28&gt;=Everett!W$4)),"CO",IF((AND($Q28&lt;=Everett!W$4,$R28&gt;=Everett!W$4)),"C",0))))))</f>
        <v>0</v>
      </c>
      <c r="X28" s="33">
        <f>IF((AND($F28&lt;=Everett!X$4,$G28&gt;=Everett!X$4)),"P/L",IF((AND($I28&lt;=Everett!X$4,$J28&gt;=Everett!X$4)),"XO",IF((AND($K28&lt;=Everett!X$4,$L28&gt;=Everett!X$4)),"3",IF((AND($M28&lt;=Everett!X$4,$N28&gt;=Everett!X$4)),"C",IF((AND($O28&lt;=Everett!X$4,$P28&gt;=Everett!X$4)),"CO",IF((AND($Q28&lt;=Everett!X$4,$R28&gt;=Everett!X$4)),"C",0))))))</f>
        <v>0</v>
      </c>
      <c r="Y28" s="33">
        <f>IF((AND($F28&lt;=Everett!Y$4,$G28&gt;=Everett!Y$4)),"P/L",IF((AND($I28&lt;=Everett!Y$4,$J28&gt;=Everett!Y$4)),"XO",IF((AND($K28&lt;=Everett!Y$4,$L28&gt;=Everett!Y$4)),"3",IF((AND($M28&lt;=Everett!Y$4,$N28&gt;=Everett!Y$4)),"C",IF((AND($O28&lt;=Everett!Y$4,$P28&gt;=Everett!Y$4)),"CO",IF((AND($Q28&lt;=Everett!Y$4,$R28&gt;=Everett!Y$4)),"C",0))))))</f>
        <v>0</v>
      </c>
      <c r="Z28" s="33">
        <f>IF((AND($F28&lt;=Everett!Z$4,$G28&gt;=Everett!Z$4)),"P/L",IF((AND($I28&lt;=Everett!Z$4,$J28&gt;=Everett!Z$4)),"XO",IF((AND($K28&lt;=Everett!Z$4,$L28&gt;=Everett!Z$4)),"3",IF((AND($M28&lt;=Everett!Z$4,$N28&gt;=Everett!Z$4)),"C",IF((AND($O28&lt;=Everett!Z$4,$P28&gt;=Everett!Z$4)),"CO",IF((AND($Q28&lt;=Everett!Z$4,$R28&gt;=Everett!Z$4)),"C",0))))))</f>
        <v>0</v>
      </c>
      <c r="AA28" s="33">
        <f>IF((AND($F28&lt;=Everett!AA$4,$G28&gt;=Everett!AA$4)),"P/L",IF((AND($I28&lt;=Everett!AA$4,$J28&gt;=Everett!AA$4)),"XO",IF((AND($K28&lt;=Everett!AA$4,$L28&gt;=Everett!AA$4)),"3",IF((AND($M28&lt;=Everett!AA$4,$N28&gt;=Everett!AA$4)),"C",IF((AND($O28&lt;=Everett!AA$4,$P28&gt;=Everett!AA$4)),"CO",IF((AND($Q28&lt;=Everett!AA$4,$R28&gt;=Everett!AA$4)),"C",0))))))</f>
        <v>0</v>
      </c>
      <c r="AB28" s="33">
        <f>IF((AND($F28&lt;=Everett!AB$4,$G28&gt;=Everett!AB$4)),"P/L",IF((AND($I28&lt;=Everett!AB$4,$J28&gt;=Everett!AB$4)),"XO",IF((AND($K28&lt;=Everett!AB$4,$L28&gt;=Everett!AB$4)),"3",IF((AND($M28&lt;=Everett!AB$4,$N28&gt;=Everett!AB$4)),"C",IF((AND($O28&lt;=Everett!AB$4,$P28&gt;=Everett!AB$4)),"CO",IF((AND($Q28&lt;=Everett!AB$4,$R28&gt;=Everett!AB$4)),"C",0))))))</f>
        <v>0</v>
      </c>
      <c r="AC28" s="33">
        <f>IF((AND($F28&lt;=Everett!AC$4,$G28&gt;=Everett!AC$4)),"P/L",IF((AND($I28&lt;=Everett!AC$4,$J28&gt;=Everett!AC$4)),"XO",IF((AND($K28&lt;=Everett!AC$4,$L28&gt;=Everett!AC$4)),"3",IF((AND($M28&lt;=Everett!AC$4,$N28&gt;=Everett!AC$4)),"C",IF((AND($O28&lt;=Everett!AC$4,$P28&gt;=Everett!AC$4)),"CO",IF((AND($Q28&lt;=Everett!AC$4,$R28&gt;=Everett!AC$4)),"C",0))))))</f>
        <v>0</v>
      </c>
      <c r="AD28" s="33">
        <f>IF((AND($F28&lt;=Everett!AD$4,$G28&gt;=Everett!AD$4)),"P/L",IF((AND($I28&lt;=Everett!AD$4,$J28&gt;=Everett!AD$4)),"XO",IF((AND($K28&lt;=Everett!AD$4,$L28&gt;=Everett!AD$4)),"3",IF((AND($M28&lt;=Everett!AD$4,$N28&gt;=Everett!AD$4)),"C",IF((AND($O28&lt;=Everett!AD$4,$P28&gt;=Everett!AD$4)),"CO",IF((AND($Q28&lt;=Everett!AD$4,$R28&gt;=Everett!AD$4)),"C",0))))))</f>
        <v>0</v>
      </c>
      <c r="AE28" s="33">
        <f>IF((AND($F28&lt;=Everett!AE$4,$G28&gt;=Everett!AE$4)),"P/L",IF((AND($I28&lt;=Everett!AE$4,$J28&gt;=Everett!AE$4)),"XO",IF((AND($K28&lt;=Everett!AE$4,$L28&gt;=Everett!AE$4)),"3",IF((AND($M28&lt;=Everett!AE$4,$N28&gt;=Everett!AE$4)),"C",IF((AND($O28&lt;=Everett!AE$4,$P28&gt;=Everett!AE$4)),"CO",IF((AND($Q28&lt;=Everett!AE$4,$R28&gt;=Everett!AE$4)),"C",0))))))</f>
        <v>0</v>
      </c>
      <c r="AF28" s="33">
        <f>IF((AND($F28&lt;=Everett!AF$4,$G28&gt;=Everett!AF$4)),"P/L",IF((AND($I28&lt;=Everett!AF$4,$J28&gt;=Everett!AF$4)),"XO",IF((AND($K28&lt;=Everett!AF$4,$L28&gt;=Everett!AF$4)),"3",IF((AND($M28&lt;=Everett!AF$4,$N28&gt;=Everett!AF$4)),"C",IF((AND($O28&lt;=Everett!AF$4,$P28&gt;=Everett!AF$4)),"CO",IF((AND($Q28&lt;=Everett!AF$4,$R28&gt;=Everett!AF$4)),"C",0))))))</f>
        <v>0</v>
      </c>
      <c r="AG28" s="33" t="str">
        <f>IF((AND($F28&lt;=Everett!AG$4,$G28&gt;=Everett!AG$4)),"P/L",IF((AND($I28&lt;=Everett!AG$4,$J28&gt;=Everett!AG$4)),"XO",IF((AND($K28&lt;=Everett!AG$4,$L28&gt;=Everett!AG$4)),"3",IF((AND($M28&lt;=Everett!AG$4,$N28&gt;=Everett!AG$4)),"C",IF((AND($O28&lt;=Everett!AG$4,$P28&gt;=Everett!AG$4)),"CO",IF((AND($Q28&lt;=Everett!AG$4,$R28&gt;=Everett!AG$4)),"C",0))))))</f>
        <v>XO</v>
      </c>
      <c r="AH28" s="33" t="str">
        <f>IF((AND($F28&lt;=Everett!AH$4,$G28&gt;=Everett!AH$4)),"P/L",IF((AND($I28&lt;=Everett!AH$4,$J28&gt;=Everett!AH$4)),"XO",IF((AND($K28&lt;=Everett!AH$4,$L28&gt;=Everett!AH$4)),"3",IF((AND($M28&lt;=Everett!AH$4,$N28&gt;=Everett!AH$4)),"C",IF((AND($O28&lt;=Everett!AH$4,$P28&gt;=Everett!AH$4)),"CO",IF((AND($Q28&lt;=Everett!AH$4,$R28&gt;=Everett!AH$4)),"C",0))))))</f>
        <v>XO</v>
      </c>
      <c r="AI28" s="33" t="str">
        <f>IF((AND($F28&lt;=Everett!AI$4,$G28&gt;=Everett!AI$4)),"P/L",IF((AND($I28&lt;=Everett!AI$4,$J28&gt;=Everett!AI$4)),"XO",IF((AND($K28&lt;=Everett!AI$4,$L28&gt;=Everett!AI$4)),"3",IF((AND($M28&lt;=Everett!AI$4,$N28&gt;=Everett!AI$4)),"C",IF((AND($O28&lt;=Everett!AI$4,$P28&gt;=Everett!AI$4)),"CO",IF((AND($Q28&lt;=Everett!AI$4,$R28&gt;=Everett!AI$4)),"C",0))))))</f>
        <v>XO</v>
      </c>
      <c r="AJ28" s="33" t="str">
        <f>IF((AND($F28&lt;=Everett!AJ$4,$G28&gt;=Everett!AJ$4)),"P/L",IF((AND($I28&lt;=Everett!AJ$4,$J28&gt;=Everett!AJ$4)),"XO",IF((AND($K28&lt;=Everett!AJ$4,$L28&gt;=Everett!AJ$4)),"3",IF((AND($M28&lt;=Everett!AJ$4,$N28&gt;=Everett!AJ$4)),"C",IF((AND($O28&lt;=Everett!AJ$4,$P28&gt;=Everett!AJ$4)),"CO",IF((AND($Q28&lt;=Everett!AJ$4,$R28&gt;=Everett!AJ$4)),"C",0))))))</f>
        <v>XO</v>
      </c>
      <c r="AK28" s="33" t="str">
        <f>IF((AND($F28&lt;=Everett!AK$4,$G28&gt;=Everett!AK$4)),"P/L",IF((AND($I28&lt;=Everett!AK$4,$J28&gt;=Everett!AK$4)),"XO",IF((AND($K28&lt;=Everett!AK$4,$L28&gt;=Everett!AK$4)),"3",IF((AND($M28&lt;=Everett!AK$4,$N28&gt;=Everett!AK$4)),"C",IF((AND($O28&lt;=Everett!AK$4,$P28&gt;=Everett!AK$4)),"CO",IF((AND($Q28&lt;=Everett!AK$4,$R28&gt;=Everett!AK$4)),"C",0))))))</f>
        <v>XO</v>
      </c>
      <c r="AL28" s="33" t="str">
        <f>IF((AND($F28&lt;=Everett!AL$4,$G28&gt;=Everett!AL$4)),"P/L",IF((AND($I28&lt;=Everett!AL$4,$J28&gt;=Everett!AL$4)),"XO",IF((AND($K28&lt;=Everett!AL$4,$L28&gt;=Everett!AL$4)),"3",IF((AND($M28&lt;=Everett!AL$4,$N28&gt;=Everett!AL$4)),"C",IF((AND($O28&lt;=Everett!AL$4,$P28&gt;=Everett!AL$4)),"CO",IF((AND($Q28&lt;=Everett!AL$4,$R28&gt;=Everett!AL$4)),"C",0))))))</f>
        <v>XO</v>
      </c>
      <c r="AM28" s="33" t="str">
        <f>IF((AND($F28&lt;=Everett!AM$4,$G28&gt;=Everett!AM$4)),"P/L",IF((AND($I28&lt;=Everett!AM$4,$J28&gt;=Everett!AM$4)),"XO",IF((AND($K28&lt;=Everett!AM$4,$L28&gt;=Everett!AM$4)),"3",IF((AND($M28&lt;=Everett!AM$4,$N28&gt;=Everett!AM$4)),"C",IF((AND($O28&lt;=Everett!AM$4,$P28&gt;=Everett!AM$4)),"CO",IF((AND($Q28&lt;=Everett!AM$4,$R28&gt;=Everett!AM$4)),"C",0))))))</f>
        <v>XO</v>
      </c>
      <c r="AN28" s="33" t="str">
        <f>IF((AND($F28&lt;=Everett!AN$4,$G28&gt;=Everett!AN$4)),"P/L",IF((AND($I28&lt;=Everett!AN$4,$J28&gt;=Everett!AN$4)),"XO",IF((AND($K28&lt;=Everett!AN$4,$L28&gt;=Everett!AN$4)),"3",IF((AND($M28&lt;=Everett!AN$4,$N28&gt;=Everett!AN$4)),"C",IF((AND($O28&lt;=Everett!AN$4,$P28&gt;=Everett!AN$4)),"CO",IF((AND($Q28&lt;=Everett!AN$4,$R28&gt;=Everett!AN$4)),"C",0))))))</f>
        <v>XO</v>
      </c>
      <c r="AO28" s="33" t="str">
        <f>IF((AND($F28&lt;=Everett!AO$4,$G28&gt;=Everett!AO$4)),"P/L",IF((AND($I28&lt;=Everett!AO$4,$J28&gt;=Everett!AO$4)),"XO",IF((AND($K28&lt;=Everett!AO$4,$L28&gt;=Everett!AO$4)),"3",IF((AND($M28&lt;=Everett!AO$4,$N28&gt;=Everett!AO$4)),"C",IF((AND($O28&lt;=Everett!AO$4,$P28&gt;=Everett!AO$4)),"CO",IF((AND($Q28&lt;=Everett!AO$4,$R28&gt;=Everett!AO$4)),"C",0))))))</f>
        <v>XO</v>
      </c>
      <c r="AP28" s="33" t="str">
        <f>IF((AND($F28&lt;=Everett!AP$4,$G28&gt;=Everett!AP$4)),"P/L",IF((AND($I28&lt;=Everett!AP$4,$J28&gt;=Everett!AP$4)),"XO",IF((AND($K28&lt;=Everett!AP$4,$L28&gt;=Everett!AP$4)),"3",IF((AND($M28&lt;=Everett!AP$4,$N28&gt;=Everett!AP$4)),"C",IF((AND($O28&lt;=Everett!AP$4,$P28&gt;=Everett!AP$4)),"CO",IF((AND($Q28&lt;=Everett!AP$4,$R28&gt;=Everett!AP$4)),"C",0))))))</f>
        <v>XO</v>
      </c>
      <c r="AQ28" s="33" t="str">
        <f>IF((AND($F28&lt;=Everett!AQ$4,$G28&gt;=Everett!AQ$4)),"P/L",IF((AND($I28&lt;=Everett!AQ$4,$J28&gt;=Everett!AQ$4)),"XO",IF((AND($K28&lt;=Everett!AQ$4,$L28&gt;=Everett!AQ$4)),"3",IF((AND($M28&lt;=Everett!AQ$4,$N28&gt;=Everett!AQ$4)),"C",IF((AND($O28&lt;=Everett!AQ$4,$P28&gt;=Everett!AQ$4)),"CO",IF((AND($Q28&lt;=Everett!AQ$4,$R28&gt;=Everett!AQ$4)),"C",0))))))</f>
        <v>XO</v>
      </c>
      <c r="AR28" s="33" t="str">
        <f>IF((AND($F28&lt;=Everett!AR$4,$G28&gt;=Everett!AR$4)),"P/L",IF((AND($I28&lt;=Everett!AR$4,$J28&gt;=Everett!AR$4)),"XO",IF((AND($K28&lt;=Everett!AR$4,$L28&gt;=Everett!AR$4)),"3",IF((AND($M28&lt;=Everett!AR$4,$N28&gt;=Everett!AR$4)),"C",IF((AND($O28&lt;=Everett!AR$4,$P28&gt;=Everett!AR$4)),"CO",IF((AND($Q28&lt;=Everett!AR$4,$R28&gt;=Everett!AR$4)),"C",0))))))</f>
        <v>XO</v>
      </c>
      <c r="AS28" s="33" t="str">
        <f>IF((AND($F28&lt;=Everett!AS$4,$G28&gt;=Everett!AS$4)),"P/L",IF((AND($I28&lt;=Everett!AS$4,$J28&gt;=Everett!AS$4)),"XO",IF((AND($K28&lt;=Everett!AS$4,$L28&gt;=Everett!AS$4)),"3",IF((AND($M28&lt;=Everett!AS$4,$N28&gt;=Everett!AS$4)),"C",IF((AND($O28&lt;=Everett!AS$4,$P28&gt;=Everett!AS$4)),"CO",IF((AND($Q28&lt;=Everett!AS$4,$R28&gt;=Everett!AS$4)),"C",0))))))</f>
        <v>XO</v>
      </c>
      <c r="AT28" s="33" t="str">
        <f>IF((AND($F28&lt;=Everett!AT$4,$G28&gt;=Everett!AT$4)),"P/L",IF((AND($I28&lt;=Everett!AT$4,$J28&gt;=Everett!AT$4)),"XO",IF((AND($K28&lt;=Everett!AT$4,$L28&gt;=Everett!AT$4)),"3",IF((AND($M28&lt;=Everett!AT$4,$N28&gt;=Everett!AT$4)),"C",IF((AND($O28&lt;=Everett!AT$4,$P28&gt;=Everett!AT$4)),"CO",IF((AND($Q28&lt;=Everett!AT$4,$R28&gt;=Everett!AT$4)),"C",0))))))</f>
        <v>XO</v>
      </c>
      <c r="AU28" s="33" t="str">
        <f>IF((AND($F28&lt;=Everett!AU$4,$G28&gt;=Everett!AU$4)),"P/L",IF((AND($I28&lt;=Everett!AU$4,$J28&gt;=Everett!AU$4)),"XO",IF((AND($K28&lt;=Everett!AU$4,$L28&gt;=Everett!AU$4)),"3",IF((AND($M28&lt;=Everett!AU$4,$N28&gt;=Everett!AU$4)),"C",IF((AND($O28&lt;=Everett!AU$4,$P28&gt;=Everett!AU$4)),"CO",IF((AND($Q28&lt;=Everett!AU$4,$R28&gt;=Everett!AU$4)),"C",0))))))</f>
        <v>XO</v>
      </c>
      <c r="AV28" s="33" t="str">
        <f>IF((AND($F28&lt;=Everett!AV$4,$G28&gt;=Everett!AV$4)),"P/L",IF((AND($I28&lt;=Everett!AV$4,$J28&gt;=Everett!AV$4)),"XO",IF((AND($K28&lt;=Everett!AV$4,$L28&gt;=Everett!AV$4)),"3",IF((AND($M28&lt;=Everett!AV$4,$N28&gt;=Everett!AV$4)),"C",IF((AND($O28&lt;=Everett!AV$4,$P28&gt;=Everett!AV$4)),"CO",IF((AND($Q28&lt;=Everett!AV$4,$R28&gt;=Everett!AV$4)),"C",0))))))</f>
        <v>XO</v>
      </c>
      <c r="AW28" s="33" t="str">
        <f>IF((AND($F28&lt;=Everett!AW$4,$G28&gt;=Everett!AW$4)),"P/L",IF((AND($I28&lt;=Everett!AW$4,$J28&gt;=Everett!AW$4)),"XO",IF((AND($K28&lt;=Everett!AW$4,$L28&gt;=Everett!AW$4)),"3",IF((AND($M28&lt;=Everett!AW$4,$N28&gt;=Everett!AW$4)),"C",IF((AND($O28&lt;=Everett!AW$4,$P28&gt;=Everett!AW$4)),"CO",IF((AND($Q28&lt;=Everett!AW$4,$R28&gt;=Everett!AW$4)),"C",0))))))</f>
        <v>XO</v>
      </c>
      <c r="AX28" s="33">
        <f>IF((AND($F28&lt;=Everett!AX$4,$G28&gt;=Everett!AX$4)),"P/L",IF((AND($I28&lt;=Everett!AX$4,$J28&gt;=Everett!AX$4)),"XO",IF((AND($K28&lt;=Everett!AX$4,$L28&gt;=Everett!AX$4)),"3",IF((AND($M28&lt;=Everett!AX$4,$N28&gt;=Everett!AX$4)),"C",IF((AND($O28&lt;=Everett!AX$4,$P28&gt;=Everett!AX$4)),"CO",IF((AND($Q28&lt;=Everett!AX$4,$R28&gt;=Everett!AX$4)),"C",0))))))</f>
        <v>0</v>
      </c>
      <c r="AY28" s="33" t="str">
        <f>IF((AND($F28&lt;=Everett!AY$4,$G28&gt;=Everett!AY$4)),"P/L",IF((AND($I28&lt;=Everett!AY$4,$J28&gt;=Everett!AY$4)),"XO",IF((AND($K28&lt;=Everett!AY$4,$L28&gt;=Everett!AY$4)),"3",IF((AND($M28&lt;=Everett!AY$4,$N28&gt;=Everett!AY$4)),"C",IF((AND($O28&lt;=Everett!AY$4,$P28&gt;=Everett!AY$4)),"CO",IF((AND($Q28&lt;=Everett!AY$4,$R28&gt;=Everett!AY$4)),"C",0))))))</f>
        <v>3</v>
      </c>
      <c r="AZ28" s="33">
        <f>IF((AND($F28&lt;=Everett!AZ$4,$G28&gt;=Everett!AZ$4)),"P/L",IF((AND($I28&lt;=Everett!AZ$4,$J28&gt;=Everett!AZ$4)),"XO",IF((AND($K28&lt;=Everett!AZ$4,$L28&gt;=Everett!AZ$4)),"3",IF((AND($M28&lt;=Everett!AZ$4,$N28&gt;=Everett!AZ$4)),"C",IF((AND($O28&lt;=Everett!AZ$4,$P28&gt;=Everett!AZ$4)),"CO",IF((AND($Q28&lt;=Everett!AZ$4,$R28&gt;=Everett!AZ$4)),"C",0))))))</f>
        <v>0</v>
      </c>
      <c r="BA28" s="33">
        <f>IF((AND($F28&lt;=Everett!BA$4,$G28&gt;=Everett!BA$4)),"P/L",IF((AND($I28&lt;=Everett!BA$4,$J28&gt;=Everett!BA$4)),"XO",IF((AND($K28&lt;=Everett!BA$4,$L28&gt;=Everett!BA$4)),"3",IF((AND($M28&lt;=Everett!BA$4,$N28&gt;=Everett!BA$4)),"C",IF((AND($O28&lt;=Everett!BA$4,$P28&gt;=Everett!BA$4)),"CO",IF((AND($Q28&lt;=Everett!BA$4,$R28&gt;=Everett!BA$4)),"C",0))))))</f>
        <v>0</v>
      </c>
      <c r="BB28" s="33" t="str">
        <f>IF((AND($F28&lt;=Everett!BB$4,$G28&gt;=Everett!BB$4)),"P/L",IF((AND($I28&lt;=Everett!BB$4,$J28&gt;=Everett!BB$4)),"XO",IF((AND($K28&lt;=Everett!BB$4,$L28&gt;=Everett!BB$4)),"3",IF((AND($M28&lt;=Everett!BB$4,$N28&gt;=Everett!BB$4)),"C",IF((AND($O28&lt;=Everett!BB$4,$P28&gt;=Everett!BB$4)),"CO",IF((AND($Q28&lt;=Everett!BB$4,$R28&gt;=Everett!BB$4)),"C",0))))))</f>
        <v>CO</v>
      </c>
      <c r="BC28" s="33" t="str">
        <f>IF((AND($F28&lt;=Everett!BC$4,$G28&gt;=Everett!BC$4)),"P/L",IF((AND($I28&lt;=Everett!BC$4,$J28&gt;=Everett!BC$4)),"XO",IF((AND($K28&lt;=Everett!BC$4,$L28&gt;=Everett!BC$4)),"3",IF((AND($M28&lt;=Everett!BC$4,$N28&gt;=Everett!BC$4)),"C",IF((AND($O28&lt;=Everett!BC$4,$P28&gt;=Everett!BC$4)),"CO",IF((AND($Q28&lt;=Everett!BC$4,$R28&gt;=Everett!BC$4)),"C",0))))))</f>
        <v>CO</v>
      </c>
      <c r="BD28" s="33" t="str">
        <f>IF((AND($F28&lt;=Everett!BD$4,$G28&gt;=Everett!BD$4)),"P/L",IF((AND($I28&lt;=Everett!BD$4,$J28&gt;=Everett!BD$4)),"XO",IF((AND($K28&lt;=Everett!BD$4,$L28&gt;=Everett!BD$4)),"3",IF((AND($M28&lt;=Everett!BD$4,$N28&gt;=Everett!BD$4)),"C",IF((AND($O28&lt;=Everett!BD$4,$P28&gt;=Everett!BD$4)),"CO",IF((AND($Q28&lt;=Everett!BD$4,$R28&gt;=Everett!BD$4)),"C",0))))))</f>
        <v>CO</v>
      </c>
      <c r="BE28" s="33" t="str">
        <f>IF((AND($F28&lt;=Everett!BE$4,$G28&gt;=Everett!BE$4)),"P/L",IF((AND($I28&lt;=Everett!BE$4,$J28&gt;=Everett!BE$4)),"XO",IF((AND($K28&lt;=Everett!BE$4,$L28&gt;=Everett!BE$4)),"3",IF((AND($M28&lt;=Everett!BE$4,$N28&gt;=Everett!BE$4)),"C",IF((AND($O28&lt;=Everett!BE$4,$P28&gt;=Everett!BE$4)),"CO",IF((AND($Q28&lt;=Everett!BE$4,$R28&gt;=Everett!BE$4)),"C",0))))))</f>
        <v>CO</v>
      </c>
      <c r="BF28" s="33" t="str">
        <f>IF((AND($F28&lt;=Everett!BF$4,$G28&gt;=Everett!BF$4)),"P/L",IF((AND($I28&lt;=Everett!BF$4,$J28&gt;=Everett!BF$4)),"XO",IF((AND($K28&lt;=Everett!BF$4,$L28&gt;=Everett!BF$4)),"3",IF((AND($M28&lt;=Everett!BF$4,$N28&gt;=Everett!BF$4)),"C",IF((AND($O28&lt;=Everett!BF$4,$P28&gt;=Everett!BF$4)),"CO",IF((AND($Q28&lt;=Everett!BF$4,$R28&gt;=Everett!BF$4)),"C",0))))))</f>
        <v>CO</v>
      </c>
      <c r="BG28" s="33" t="str">
        <f>IF((AND($F28&lt;=Everett!BG$4,$G28&gt;=Everett!BG$4)),"P/L",IF((AND($I28&lt;=Everett!BG$4,$J28&gt;=Everett!BG$4)),"XO",IF((AND($K28&lt;=Everett!BG$4,$L28&gt;=Everett!BG$4)),"3",IF((AND($M28&lt;=Everett!BG$4,$N28&gt;=Everett!BG$4)),"C",IF((AND($O28&lt;=Everett!BG$4,$P28&gt;=Everett!BG$4)),"CO",IF((AND($Q28&lt;=Everett!BG$4,$R28&gt;=Everett!BG$4)),"C",0))))))</f>
        <v>CO</v>
      </c>
      <c r="BH28" s="33" t="str">
        <f>IF((AND($F28&lt;=Everett!BH$4,$G28&gt;=Everett!BH$4)),"P/L",IF((AND($I28&lt;=Everett!BH$4,$J28&gt;=Everett!BH$4)),"XO",IF((AND($K28&lt;=Everett!BH$4,$L28&gt;=Everett!BH$4)),"3",IF((AND($M28&lt;=Everett!BH$4,$N28&gt;=Everett!BH$4)),"C",IF((AND($O28&lt;=Everett!BH$4,$P28&gt;=Everett!BH$4)),"CO",IF((AND($Q28&lt;=Everett!BH$4,$R28&gt;=Everett!BH$4)),"C",0))))))</f>
        <v>CO</v>
      </c>
      <c r="BI28" s="33" t="str">
        <f>IF((AND($F28&lt;=Everett!BI$4,$G28&gt;=Everett!BI$4)),"P/L",IF((AND($I28&lt;=Everett!BI$4,$J28&gt;=Everett!BI$4)),"XO",IF((AND($K28&lt;=Everett!BI$4,$L28&gt;=Everett!BI$4)),"3",IF((AND($M28&lt;=Everett!BI$4,$N28&gt;=Everett!BI$4)),"C",IF((AND($O28&lt;=Everett!BI$4,$P28&gt;=Everett!BI$4)),"CO",IF((AND($Q28&lt;=Everett!BI$4,$R28&gt;=Everett!BI$4)),"C",0))))))</f>
        <v>CO</v>
      </c>
      <c r="BJ28" s="33" t="str">
        <f>IF((AND($F28&lt;=Everett!BJ$4,$G28&gt;=Everett!BJ$4)),"P/L",IF((AND($I28&lt;=Everett!BJ$4,$J28&gt;=Everett!BJ$4)),"XO",IF((AND($K28&lt;=Everett!BJ$4,$L28&gt;=Everett!BJ$4)),"3",IF((AND($M28&lt;=Everett!BJ$4,$N28&gt;=Everett!BJ$4)),"C",IF((AND($O28&lt;=Everett!BJ$4,$P28&gt;=Everett!BJ$4)),"CO",IF((AND($Q28&lt;=Everett!BJ$4,$R28&gt;=Everett!BJ$4)),"C",0))))))</f>
        <v>CO</v>
      </c>
      <c r="BK28" s="33" t="str">
        <f>IF((AND($F28&lt;=Everett!BK$4,$G28&gt;=Everett!BK$4)),"P/L",IF((AND($I28&lt;=Everett!BK$4,$J28&gt;=Everett!BK$4)),"XO",IF((AND($K28&lt;=Everett!BK$4,$L28&gt;=Everett!BK$4)),"3",IF((AND($M28&lt;=Everett!BK$4,$N28&gt;=Everett!BK$4)),"C",IF((AND($O28&lt;=Everett!BK$4,$P28&gt;=Everett!BK$4)),"CO",IF((AND($Q28&lt;=Everett!BK$4,$R28&gt;=Everett!BK$4)),"C",0))))))</f>
        <v>CO</v>
      </c>
      <c r="BL28" s="33" t="str">
        <f>IF((AND($F28&lt;=Everett!BL$4,$G28&gt;=Everett!BL$4)),"P/L",IF((AND($I28&lt;=Everett!BL$4,$J28&gt;=Everett!BL$4)),"XO",IF((AND($K28&lt;=Everett!BL$4,$L28&gt;=Everett!BL$4)),"3",IF((AND($M28&lt;=Everett!BL$4,$N28&gt;=Everett!BL$4)),"C",IF((AND($O28&lt;=Everett!BL$4,$P28&gt;=Everett!BL$4)),"CO",IF((AND($Q28&lt;=Everett!BL$4,$R28&gt;=Everett!BL$4)),"C",0))))))</f>
        <v>CO</v>
      </c>
      <c r="BM28" s="33" t="str">
        <f>IF((AND($F28&lt;=Everett!BM$4,$G28&gt;=Everett!BM$4)),"P/L",IF((AND($I28&lt;=Everett!BM$4,$J28&gt;=Everett!BM$4)),"XO",IF((AND($K28&lt;=Everett!BM$4,$L28&gt;=Everett!BM$4)),"3",IF((AND($M28&lt;=Everett!BM$4,$N28&gt;=Everett!BM$4)),"C",IF((AND($O28&lt;=Everett!BM$4,$P28&gt;=Everett!BM$4)),"CO",IF((AND($Q28&lt;=Everett!BM$4,$R28&gt;=Everett!BM$4)),"C",0))))))</f>
        <v>CO</v>
      </c>
      <c r="BN28" s="33" t="str">
        <f>IF((AND($F28&lt;=Everett!BN$4,$G28&gt;=Everett!BN$4)),"P/L",IF((AND($I28&lt;=Everett!BN$4,$J28&gt;=Everett!BN$4)),"XO",IF((AND($K28&lt;=Everett!BN$4,$L28&gt;=Everett!BN$4)),"3",IF((AND($M28&lt;=Everett!BN$4,$N28&gt;=Everett!BN$4)),"C",IF((AND($O28&lt;=Everett!BN$4,$P28&gt;=Everett!BN$4)),"CO",IF((AND($Q28&lt;=Everett!BN$4,$R28&gt;=Everett!BN$4)),"C",0))))))</f>
        <v>CO</v>
      </c>
      <c r="BO28" s="33" t="str">
        <f>IF((AND($F28&lt;=Everett!BO$4,$G28&gt;=Everett!BO$4)),"P/L",IF((AND($I28&lt;=Everett!BO$4,$J28&gt;=Everett!BO$4)),"XO",IF((AND($K28&lt;=Everett!BO$4,$L28&gt;=Everett!BO$4)),"3",IF((AND($M28&lt;=Everett!BO$4,$N28&gt;=Everett!BO$4)),"C",IF((AND($O28&lt;=Everett!BO$4,$P28&gt;=Everett!BO$4)),"CO",IF((AND($Q28&lt;=Everett!BO$4,$R28&gt;=Everett!BO$4)),"C",0))))))</f>
        <v>CO</v>
      </c>
      <c r="BP28" s="33" t="str">
        <f>IF((AND($F28&lt;=Everett!BP$4,$G28&gt;=Everett!BP$4)),"P/L",IF((AND($I28&lt;=Everett!BP$4,$J28&gt;=Everett!BP$4)),"XO",IF((AND($K28&lt;=Everett!BP$4,$L28&gt;=Everett!BP$4)),"3",IF((AND($M28&lt;=Everett!BP$4,$N28&gt;=Everett!BP$4)),"C",IF((AND($O28&lt;=Everett!BP$4,$P28&gt;=Everett!BP$4)),"CO",IF((AND($Q28&lt;=Everett!BP$4,$R28&gt;=Everett!BP$4)),"C",0))))))</f>
        <v>CO</v>
      </c>
      <c r="BQ28" s="33" t="str">
        <f>IF((AND($F28&lt;=Everett!BQ$4,$G28&gt;=Everett!BQ$4)),"P/L",IF((AND($I28&lt;=Everett!BQ$4,$J28&gt;=Everett!BQ$4)),"XO",IF((AND($K28&lt;=Everett!BQ$4,$L28&gt;=Everett!BQ$4)),"3",IF((AND($M28&lt;=Everett!BQ$4,$N28&gt;=Everett!BQ$4)),"C",IF((AND($O28&lt;=Everett!BQ$4,$P28&gt;=Everett!BQ$4)),"CO",IF((AND($Q28&lt;=Everett!BQ$4,$R28&gt;=Everett!BQ$4)),"C",0))))))</f>
        <v>CO</v>
      </c>
      <c r="BR28" s="33">
        <f>IF((AND($F28&lt;=Everett!BR$4,$G28&gt;=Everett!BR$4)),"P/L",IF((AND($I28&lt;=Everett!BR$4,$J28&gt;=Everett!BR$4)),"XO",IF((AND($K28&lt;=Everett!BR$4,$L28&gt;=Everett!BR$4)),"3",IF((AND($M28&lt;=Everett!BR$4,$N28&gt;=Everett!BR$4)),"C",IF((AND($O28&lt;=Everett!BR$4,$P28&gt;=Everett!BR$4)),"CO",IF((AND($Q28&lt;=Everett!BR$4,$R28&gt;=Everett!BR$4)),"C",0))))))</f>
        <v>0</v>
      </c>
      <c r="BS28" s="33">
        <f>IF((AND($F28&lt;=Everett!BS$4,$G28&gt;=Everett!BS$4)),"P/L",IF((AND($I28&lt;=Everett!BS$4,$J28&gt;=Everett!BS$4)),"XO",IF((AND($K28&lt;=Everett!BS$4,$L28&gt;=Everett!BS$4)),"3",IF((AND($M28&lt;=Everett!BS$4,$N28&gt;=Everett!BS$4)),"C",IF((AND($O28&lt;=Everett!BS$4,$P28&gt;=Everett!BS$4)),"CO",IF((AND($Q28&lt;=Everett!BS$4,$R28&gt;=Everett!BS$4)),"C",0))))))</f>
        <v>0</v>
      </c>
      <c r="BT28" s="33">
        <f>IF((AND($F28&lt;=Everett!BT$4,$G28&gt;=Everett!BT$4)),"P/L",IF((AND($I28&lt;=Everett!BT$4,$J28&gt;=Everett!BT$4)),"XO",IF((AND($K28&lt;=Everett!BT$4,$L28&gt;=Everett!BT$4)),"3",IF((AND($M28&lt;=Everett!BT$4,$N28&gt;=Everett!BT$4)),"C",IF((AND($O28&lt;=Everett!BT$4,$P28&gt;=Everett!BT$4)),"CO",IF((AND($Q28&lt;=Everett!BT$4,$R28&gt;=Everett!BT$4)),"C",0))))))</f>
        <v>0</v>
      </c>
      <c r="BU28" s="33">
        <f>IF((AND($F28&lt;=Everett!BU$4,$G28&gt;=Everett!BU$4)),"P/L",IF((AND($I28&lt;=Everett!BU$4,$J28&gt;=Everett!BU$4)),"XO",IF((AND($K28&lt;=Everett!BU$4,$L28&gt;=Everett!BU$4)),"3",IF((AND($M28&lt;=Everett!BU$4,$N28&gt;=Everett!BU$4)),"C",IF((AND($O28&lt;=Everett!BU$4,$P28&gt;=Everett!BU$4)),"CO",IF((AND($Q28&lt;=Everett!BU$4,$R28&gt;=Everett!BU$4)),"C",0))))))</f>
        <v>0</v>
      </c>
      <c r="BV28" s="33">
        <f>IF((AND($F28&lt;=Everett!BV$4,$G28&gt;=Everett!BV$4)),"P/L",IF((AND($I28&lt;=Everett!BV$4,$J28&gt;=Everett!BV$4)),"XO",IF((AND($K28&lt;=Everett!BV$4,$L28&gt;=Everett!BV$4)),"3",IF((AND($M28&lt;=Everett!BV$4,$N28&gt;=Everett!BV$4)),"C",IF((AND($O28&lt;=Everett!BV$4,$P28&gt;=Everett!BV$4)),"CO",IF((AND($Q28&lt;=Everett!BV$4,$R28&gt;=Everett!BV$4)),"C",0))))))</f>
        <v>0</v>
      </c>
      <c r="BW28" s="33">
        <f>IF((AND($F28&lt;=Everett!BW$4,$G28&gt;=Everett!BW$4)),"P/L",IF((AND($I28&lt;=Everett!BW$4,$J28&gt;=Everett!BW$4)),"XO",IF((AND($K28&lt;=Everett!BW$4,$L28&gt;=Everett!BW$4)),"3",IF((AND($M28&lt;=Everett!BW$4,$N28&gt;=Everett!BW$4)),"C",IF((AND($O28&lt;=Everett!BW$4,$P28&gt;=Everett!BW$4)),"CO",IF((AND($Q28&lt;=Everett!BW$4,$R28&gt;=Everett!BW$4)),"C",0))))))</f>
        <v>0</v>
      </c>
      <c r="BX28" s="33">
        <f>IF((AND($F28&lt;=Everett!BX$4,$G28&gt;=Everett!BX$4)),"P/L",IF((AND($I28&lt;=Everett!BX$4,$J28&gt;=Everett!BX$4)),"XO",IF((AND($K28&lt;=Everett!BX$4,$L28&gt;=Everett!BX$4)),"3",IF((AND($M28&lt;=Everett!BX$4,$N28&gt;=Everett!BX$4)),"C",IF((AND($O28&lt;=Everett!BX$4,$P28&gt;=Everett!BX$4)),"CO",IF((AND($Q28&lt;=Everett!BX$4,$R28&gt;=Everett!BX$4)),"C",0))))))</f>
        <v>0</v>
      </c>
      <c r="BY28" s="33">
        <f>IF((AND($F28&lt;=Everett!BY$4,$G28&gt;=Everett!BY$4)),"P/L",IF((AND($I28&lt;=Everett!BY$4,$J28&gt;=Everett!BY$4)),"XO",IF((AND($K28&lt;=Everett!BY$4,$L28&gt;=Everett!BY$4)),"3",IF((AND($M28&lt;=Everett!BY$4,$N28&gt;=Everett!BY$4)),"C",IF((AND($O28&lt;=Everett!BY$4,$P28&gt;=Everett!BY$4)),"CO",IF((AND($Q28&lt;=Everett!BY$4,$R28&gt;=Everett!BY$4)),"C",0))))))</f>
        <v>0</v>
      </c>
      <c r="BZ28" s="33">
        <f>IF((AND($F28&lt;=Everett!BZ$4,$G28&gt;=Everett!BZ$4)),"P/L",IF((AND($I28&lt;=Everett!BZ$4,$J28&gt;=Everett!BZ$4)),"XO",IF((AND($K28&lt;=Everett!BZ$4,$L28&gt;=Everett!BZ$4)),"3",IF((AND($M28&lt;=Everett!BZ$4,$N28&gt;=Everett!BZ$4)),"C",IF((AND($O28&lt;=Everett!BZ$4,$P28&gt;=Everett!BZ$4)),"CO",IF((AND($Q28&lt;=Everett!BZ$4,$R28&gt;=Everett!BZ$4)),"C",0))))))</f>
        <v>0</v>
      </c>
      <c r="CA28" s="33">
        <f>IF((AND($F28&lt;=Everett!CA$4,$G28&gt;=Everett!CA$4)),"P/L",IF((AND($I28&lt;=Everett!CA$4,$J28&gt;=Everett!CA$4)),"XO",IF((AND($K28&lt;=Everett!CA$4,$L28&gt;=Everett!CA$4)),"3",IF((AND($M28&lt;=Everett!CA$4,$N28&gt;=Everett!CA$4)),"C",IF((AND($O28&lt;=Everett!CA$4,$P28&gt;=Everett!CA$4)),"CO",IF((AND($Q28&lt;=Everett!CA$4,$R28&gt;=Everett!CA$4)),"C",0))))))</f>
        <v>0</v>
      </c>
      <c r="CB28" s="33">
        <f>IF((AND($F28&lt;=Everett!CB$4,$G28&gt;=Everett!CB$4)),"P/L",IF((AND($I28&lt;=Everett!CB$4,$J28&gt;=Everett!CB$4)),"XO",IF((AND($K28&lt;=Everett!CB$4,$L28&gt;=Everett!CB$4)),"3",IF((AND($M28&lt;=Everett!CB$4,$N28&gt;=Everett!CB$4)),"C",IF((AND($O28&lt;=Everett!CB$4,$P28&gt;=Everett!CB$4)),"CO",IF((AND($Q28&lt;=Everett!CB$4,$R28&gt;=Everett!CB$4)),"C",0))))))</f>
        <v>0</v>
      </c>
      <c r="CC28" s="33">
        <f>IF((AND($F28&lt;=Everett!CC$4,$G28&gt;=Everett!CC$4)),"P/L",IF((AND($I28&lt;=Everett!CC$4,$J28&gt;=Everett!CC$4)),"XO",IF((AND($K28&lt;=Everett!CC$4,$L28&gt;=Everett!CC$4)),"3",IF((AND($M28&lt;=Everett!CC$4,$N28&gt;=Everett!CC$4)),"C",IF((AND($O28&lt;=Everett!CC$4,$P28&gt;=Everett!CC$4)),"CO",IF((AND($Q28&lt;=Everett!CC$4,$R28&gt;=Everett!CC$4)),"C",0))))))</f>
        <v>0</v>
      </c>
      <c r="CD28" s="33">
        <f>IF((AND($F28&lt;=Everett!CD$4,$G28&gt;=Everett!CD$4)),"P/L",IF((AND($I28&lt;=Everett!CD$4,$J28&gt;=Everett!CD$4)),"XO",IF((AND($K28&lt;=Everett!CD$4,$L28&gt;=Everett!CD$4)),"3",IF((AND($M28&lt;=Everett!CD$4,$N28&gt;=Everett!CD$4)),"C",IF((AND($O28&lt;=Everett!CD$4,$P28&gt;=Everett!CD$4)),"CO",IF((AND($Q28&lt;=Everett!CD$4,$R28&gt;=Everett!CD$4)),"C",0))))))</f>
        <v>0</v>
      </c>
      <c r="CE28" s="33">
        <f>IF((AND($F28&lt;=Everett!CE$4,$G28&gt;=Everett!CE$4)),"P/L",IF((AND($I28&lt;=Everett!CE$4,$J28&gt;=Everett!CE$4)),"XO",IF((AND($K28&lt;=Everett!CE$4,$L28&gt;=Everett!CE$4)),"3",IF((AND($M28&lt;=Everett!CE$4,$N28&gt;=Everett!CE$4)),"C",IF((AND($O28&lt;=Everett!CE$4,$P28&gt;=Everett!CE$4)),"CO",IF((AND($Q28&lt;=Everett!CE$4,$R28&gt;=Everett!CE$4)),"C",0))))))</f>
        <v>0</v>
      </c>
      <c r="CF28" s="33">
        <f>IF((AND($F28&lt;=Everett!CF$4,$G28&gt;=Everett!CF$4)),"P/L",IF((AND($I28&lt;=Everett!CF$4,$J28&gt;=Everett!CF$4)),"XO",IF((AND($K28&lt;=Everett!CF$4,$L28&gt;=Everett!CF$4)),"3",IF((AND($M28&lt;=Everett!CF$4,$N28&gt;=Everett!CF$4)),"C",IF((AND($O28&lt;=Everett!CF$4,$P28&gt;=Everett!CF$4)),"CO",IF((AND($Q28&lt;=Everett!CF$4,$R28&gt;=Everett!CF$4)),"C",0))))))</f>
        <v>0</v>
      </c>
      <c r="CG28" s="33">
        <f>IF((AND($F28&lt;=Everett!CG$4,$G28&gt;=Everett!CG$4)),"P/L",IF((AND($I28&lt;=Everett!CG$4,$J28&gt;=Everett!CG$4)),"XO",IF((AND($K28&lt;=Everett!CG$4,$L28&gt;=Everett!CG$4)),"3",IF((AND($M28&lt;=Everett!CG$4,$N28&gt;=Everett!CG$4)),"C",IF((AND($O28&lt;=Everett!CG$4,$P28&gt;=Everett!CG$4)),"CO",IF((AND($Q28&lt;=Everett!CG$4,$R28&gt;=Everett!CG$4)),"C",0))))))</f>
        <v>0</v>
      </c>
      <c r="CH28" s="33">
        <f>IF((AND($F28&lt;=Everett!CH$4,$G28&gt;=Everett!CH$4)),"P/L",IF((AND($I28&lt;=Everett!CH$4,$J28&gt;=Everett!CH$4)),"XO",IF((AND($K28&lt;=Everett!CH$4,$L28&gt;=Everett!CH$4)),"3",IF((AND($M28&lt;=Everett!CH$4,$N28&gt;=Everett!CH$4)),"C",IF((AND($O28&lt;=Everett!CH$4,$P28&gt;=Everett!CH$4)),"CO",IF((AND($Q28&lt;=Everett!CH$4,$R28&gt;=Everett!CH$4)),"C",0))))))</f>
        <v>0</v>
      </c>
      <c r="CI28" s="33">
        <f>IF((AND($F28&lt;=Everett!CI$4,$G28&gt;=Everett!CI$4)),"P/L",IF((AND($I28&lt;=Everett!CI$4,$J28&gt;=Everett!CI$4)),"XO",IF((AND($K28&lt;=Everett!CI$4,$L28&gt;=Everett!CI$4)),"3",IF((AND($M28&lt;=Everett!CI$4,$N28&gt;=Everett!CI$4)),"C",IF((AND($O28&lt;=Everett!CI$4,$P28&gt;=Everett!CI$4)),"CO",IF((AND($Q28&lt;=Everett!CI$4,$R28&gt;=Everett!CI$4)),"C",0))))))</f>
        <v>0</v>
      </c>
      <c r="CJ28" s="33">
        <f>IF((AND($F28&lt;=Everett!CJ$4,$G28&gt;=Everett!CJ$4)),"P/L",IF((AND($I28&lt;=Everett!CJ$4,$J28&gt;=Everett!CJ$4)),"XO",IF((AND($K28&lt;=Everett!CJ$4,$L28&gt;=Everett!CJ$4)),"3",IF((AND($M28&lt;=Everett!CJ$4,$N28&gt;=Everett!CJ$4)),"C",IF((AND($O28&lt;=Everett!CJ$4,$P28&gt;=Everett!CJ$4)),"CO",IF((AND($Q28&lt;=Everett!CJ$4,$R28&gt;=Everett!CJ$4)),"C",0))))))</f>
        <v>0</v>
      </c>
      <c r="CK28" s="33">
        <f>IF((AND($F28&lt;=Everett!CK$4,$G28&gt;=Everett!CK$4)),"P/L",IF((AND($I28&lt;=Everett!CK$4,$J28&gt;=Everett!CK$4)),"XO",IF((AND($K28&lt;=Everett!CK$4,$L28&gt;=Everett!CK$4)),"3",IF((AND($M28&lt;=Everett!CK$4,$N28&gt;=Everett!CK$4)),"C",IF((AND($O28&lt;=Everett!CK$4,$P28&gt;=Everett!CK$4)),"CO",IF((AND($Q28&lt;=Everett!CK$4,$R28&gt;=Everett!CK$4)),"C",0))))))</f>
        <v>0</v>
      </c>
      <c r="CL28" s="33">
        <f>IF((AND($F28&lt;=Everett!CL$4,$G28&gt;=Everett!CL$4)),"P/L",IF((AND($I28&lt;=Everett!CL$4,$J28&gt;=Everett!CL$4)),"XO",IF((AND($K28&lt;=Everett!CL$4,$L28&gt;=Everett!CL$4)),"3",IF((AND($M28&lt;=Everett!CL$4,$N28&gt;=Everett!CL$4)),"C",IF((AND($O28&lt;=Everett!CL$4,$P28&gt;=Everett!CL$4)),"CO",IF((AND($Q28&lt;=Everett!CL$4,$R28&gt;=Everett!CL$4)),"C",0))))))</f>
        <v>0</v>
      </c>
      <c r="CM28" s="33">
        <f>IF((AND($F28&lt;=Everett!CM$4,$G28&gt;=Everett!CM$4)),"P/L",IF((AND($I28&lt;=Everett!CM$4,$J28&gt;=Everett!CM$4)),"XO",IF((AND($K28&lt;=Everett!CM$4,$L28&gt;=Everett!CM$4)),"3",IF((AND($M28&lt;=Everett!CM$4,$N28&gt;=Everett!CM$4)),"C",IF((AND($O28&lt;=Everett!CM$4,$P28&gt;=Everett!CM$4)),"CO",IF((AND($Q28&lt;=Everett!CM$4,$R28&gt;=Everett!CM$4)),"C",0))))))</f>
        <v>0</v>
      </c>
    </row>
    <row r="29" spans="1:91" s="2" customFormat="1" x14ac:dyDescent="0.25">
      <c r="A29" s="63" t="s">
        <v>29</v>
      </c>
      <c r="B29" s="61"/>
      <c r="C29" s="31">
        <v>17</v>
      </c>
      <c r="D29" s="31">
        <v>16</v>
      </c>
      <c r="E29" s="31">
        <v>1</v>
      </c>
      <c r="F29" s="32"/>
      <c r="G29" s="32"/>
      <c r="H29" s="33"/>
      <c r="I29" s="37">
        <v>47021</v>
      </c>
      <c r="J29" s="37">
        <f>IF(I29="",0,DATE(YEAR(I29),MONTH(I29)+C29,DAY(I29)))</f>
        <v>47539</v>
      </c>
      <c r="K29" s="32">
        <f>IF(J29="","",(DATE(YEAR(J29),MONTH(J29)+1,DAY(J29))))</f>
        <v>47567</v>
      </c>
      <c r="L29" s="32">
        <f>IF(K29="","",(DATE(YEAR(K29),MONTH(K29)+E29,DAY(K29))))</f>
        <v>47598</v>
      </c>
      <c r="M29" s="37">
        <f>IF(O29="","",DATE(YEAR(O29), MONTH(O29)-1,DAY(O29)))</f>
        <v>47628</v>
      </c>
      <c r="N29" s="37">
        <f>IF(O29="","",DATE(YEAR(M29),MONTH(M29),DAY(M29)))</f>
        <v>47628</v>
      </c>
      <c r="O29" s="32">
        <f>IF(L29="","",(DATE(YEAR(L29),MONTH(L29)+2,DAY(L29))))</f>
        <v>47659</v>
      </c>
      <c r="P29" s="32">
        <f>IF(O29="","",(DATE(YEAR(O29),MONTH(O29)+D29,DAY(O29))))</f>
        <v>48146</v>
      </c>
      <c r="Q29" s="32">
        <f>IF(P29="","",DATE(YEAR(P29), MONTH(P29)+1,DAY(P29)))</f>
        <v>48177</v>
      </c>
      <c r="R29" s="32">
        <f>IF(P29="","",DATE(YEAR(Q29),MONTH(Q29),DAY(Q29)))</f>
        <v>48177</v>
      </c>
      <c r="S29" s="33">
        <f>IF((AND($F29&lt;=Everett!S$4,$G29&gt;=Everett!S$4)),"P/L",IF((AND($I29&lt;=Everett!S$4,$J29&gt;=Everett!S$4)),"XO",IF((AND($K29&lt;=Everett!S$4,$L29&gt;=Everett!S$4)),"3",IF((AND($M29&lt;=Everett!S$4,$N29&gt;=Everett!S$4)),"C",IF((AND($O29&lt;=Everett!S$4,$P29&gt;=Everett!S$4)),"CO",IF((AND($Q29&lt;=Everett!S$4,$R29&gt;=Everett!S$4)),"C",0))))))</f>
        <v>0</v>
      </c>
      <c r="T29" s="33">
        <f>IF((AND($F29&lt;=Everett!T$4,$G29&gt;=Everett!T$4)),"P/L",IF((AND($I29&lt;=Everett!T$4,$J29&gt;=Everett!T$4)),"XO",IF((AND($K29&lt;=Everett!T$4,$L29&gt;=Everett!T$4)),"3",IF((AND($M29&lt;=Everett!T$4,$N29&gt;=Everett!T$4)),"C",IF((AND($O29&lt;=Everett!T$4,$P29&gt;=Everett!T$4)),"CO",IF((AND($Q29&lt;=Everett!T$4,$R29&gt;=Everett!T$4)),"C",0))))))</f>
        <v>0</v>
      </c>
      <c r="U29" s="33">
        <f>IF((AND($F29&lt;=Everett!U$4,$G29&gt;=Everett!U$4)),"P/L",IF((AND($I29&lt;=Everett!U$4,$J29&gt;=Everett!U$4)),"XO",IF((AND($K29&lt;=Everett!U$4,$L29&gt;=Everett!U$4)),"3",IF((AND($M29&lt;=Everett!U$4,$N29&gt;=Everett!U$4)),"C",IF((AND($O29&lt;=Everett!U$4,$P29&gt;=Everett!U$4)),"CO",IF((AND($Q29&lt;=Everett!U$4,$R29&gt;=Everett!U$4)),"C",0))))))</f>
        <v>0</v>
      </c>
      <c r="V29" s="33">
        <f>IF((AND($F29&lt;=Everett!V$4,$G29&gt;=Everett!V$4)),"P/L",IF((AND($I29&lt;=Everett!V$4,$J29&gt;=Everett!V$4)),"XO",IF((AND($K29&lt;=Everett!V$4,$L29&gt;=Everett!V$4)),"3",IF((AND($M29&lt;=Everett!V$4,$N29&gt;=Everett!V$4)),"C",IF((AND($O29&lt;=Everett!V$4,$P29&gt;=Everett!V$4)),"CO",IF((AND($Q29&lt;=Everett!V$4,$R29&gt;=Everett!V$4)),"C",0))))))</f>
        <v>0</v>
      </c>
      <c r="W29" s="33">
        <f>IF((AND($F29&lt;=Everett!W$4,$G29&gt;=Everett!W$4)),"P/L",IF((AND($I29&lt;=Everett!W$4,$J29&gt;=Everett!W$4)),"XO",IF((AND($K29&lt;=Everett!W$4,$L29&gt;=Everett!W$4)),"3",IF((AND($M29&lt;=Everett!W$4,$N29&gt;=Everett!W$4)),"C",IF((AND($O29&lt;=Everett!W$4,$P29&gt;=Everett!W$4)),"CO",IF((AND($Q29&lt;=Everett!W$4,$R29&gt;=Everett!W$4)),"C",0))))))</f>
        <v>0</v>
      </c>
      <c r="X29" s="33">
        <f>IF((AND($F29&lt;=Everett!X$4,$G29&gt;=Everett!X$4)),"P/L",IF((AND($I29&lt;=Everett!X$4,$J29&gt;=Everett!X$4)),"XO",IF((AND($K29&lt;=Everett!X$4,$L29&gt;=Everett!X$4)),"3",IF((AND($M29&lt;=Everett!X$4,$N29&gt;=Everett!X$4)),"C",IF((AND($O29&lt;=Everett!X$4,$P29&gt;=Everett!X$4)),"CO",IF((AND($Q29&lt;=Everett!X$4,$R29&gt;=Everett!X$4)),"C",0))))))</f>
        <v>0</v>
      </c>
      <c r="Y29" s="33">
        <f>IF((AND($F29&lt;=Everett!Y$4,$G29&gt;=Everett!Y$4)),"P/L",IF((AND($I29&lt;=Everett!Y$4,$J29&gt;=Everett!Y$4)),"XO",IF((AND($K29&lt;=Everett!Y$4,$L29&gt;=Everett!Y$4)),"3",IF((AND($M29&lt;=Everett!Y$4,$N29&gt;=Everett!Y$4)),"C",IF((AND($O29&lt;=Everett!Y$4,$P29&gt;=Everett!Y$4)),"CO",IF((AND($Q29&lt;=Everett!Y$4,$R29&gt;=Everett!Y$4)),"C",0))))))</f>
        <v>0</v>
      </c>
      <c r="Z29" s="33">
        <f>IF((AND($F29&lt;=Everett!Z$4,$G29&gt;=Everett!Z$4)),"P/L",IF((AND($I29&lt;=Everett!Z$4,$J29&gt;=Everett!Z$4)),"XO",IF((AND($K29&lt;=Everett!Z$4,$L29&gt;=Everett!Z$4)),"3",IF((AND($M29&lt;=Everett!Z$4,$N29&gt;=Everett!Z$4)),"C",IF((AND($O29&lt;=Everett!Z$4,$P29&gt;=Everett!Z$4)),"CO",IF((AND($Q29&lt;=Everett!Z$4,$R29&gt;=Everett!Z$4)),"C",0))))))</f>
        <v>0</v>
      </c>
      <c r="AA29" s="33">
        <f>IF((AND($F29&lt;=Everett!AA$4,$G29&gt;=Everett!AA$4)),"P/L",IF((AND($I29&lt;=Everett!AA$4,$J29&gt;=Everett!AA$4)),"XO",IF((AND($K29&lt;=Everett!AA$4,$L29&gt;=Everett!AA$4)),"3",IF((AND($M29&lt;=Everett!AA$4,$N29&gt;=Everett!AA$4)),"C",IF((AND($O29&lt;=Everett!AA$4,$P29&gt;=Everett!AA$4)),"CO",IF((AND($Q29&lt;=Everett!AA$4,$R29&gt;=Everett!AA$4)),"C",0))))))</f>
        <v>0</v>
      </c>
      <c r="AB29" s="33">
        <f>IF((AND($F29&lt;=Everett!AB$4,$G29&gt;=Everett!AB$4)),"P/L",IF((AND($I29&lt;=Everett!AB$4,$J29&gt;=Everett!AB$4)),"XO",IF((AND($K29&lt;=Everett!AB$4,$L29&gt;=Everett!AB$4)),"3",IF((AND($M29&lt;=Everett!AB$4,$N29&gt;=Everett!AB$4)),"C",IF((AND($O29&lt;=Everett!AB$4,$P29&gt;=Everett!AB$4)),"CO",IF((AND($Q29&lt;=Everett!AB$4,$R29&gt;=Everett!AB$4)),"C",0))))))</f>
        <v>0</v>
      </c>
      <c r="AC29" s="33">
        <f>IF((AND($F29&lt;=Everett!AC$4,$G29&gt;=Everett!AC$4)),"P/L",IF((AND($I29&lt;=Everett!AC$4,$J29&gt;=Everett!AC$4)),"XO",IF((AND($K29&lt;=Everett!AC$4,$L29&gt;=Everett!AC$4)),"3",IF((AND($M29&lt;=Everett!AC$4,$N29&gt;=Everett!AC$4)),"C",IF((AND($O29&lt;=Everett!AC$4,$P29&gt;=Everett!AC$4)),"CO",IF((AND($Q29&lt;=Everett!AC$4,$R29&gt;=Everett!AC$4)),"C",0))))))</f>
        <v>0</v>
      </c>
      <c r="AD29" s="33">
        <f>IF((AND($F29&lt;=Everett!AD$4,$G29&gt;=Everett!AD$4)),"P/L",IF((AND($I29&lt;=Everett!AD$4,$J29&gt;=Everett!AD$4)),"XO",IF((AND($K29&lt;=Everett!AD$4,$L29&gt;=Everett!AD$4)),"3",IF((AND($M29&lt;=Everett!AD$4,$N29&gt;=Everett!AD$4)),"C",IF((AND($O29&lt;=Everett!AD$4,$P29&gt;=Everett!AD$4)),"CO",IF((AND($Q29&lt;=Everett!AD$4,$R29&gt;=Everett!AD$4)),"C",0))))))</f>
        <v>0</v>
      </c>
      <c r="AE29" s="33">
        <f>IF((AND($F29&lt;=Everett!AE$4,$G29&gt;=Everett!AE$4)),"P/L",IF((AND($I29&lt;=Everett!AE$4,$J29&gt;=Everett!AE$4)),"XO",IF((AND($K29&lt;=Everett!AE$4,$L29&gt;=Everett!AE$4)),"3",IF((AND($M29&lt;=Everett!AE$4,$N29&gt;=Everett!AE$4)),"C",IF((AND($O29&lt;=Everett!AE$4,$P29&gt;=Everett!AE$4)),"CO",IF((AND($Q29&lt;=Everett!AE$4,$R29&gt;=Everett!AE$4)),"C",0))))))</f>
        <v>0</v>
      </c>
      <c r="AF29" s="33">
        <f>IF((AND($F29&lt;=Everett!AF$4,$G29&gt;=Everett!AF$4)),"P/L",IF((AND($I29&lt;=Everett!AF$4,$J29&gt;=Everett!AF$4)),"XO",IF((AND($K29&lt;=Everett!AF$4,$L29&gt;=Everett!AF$4)),"3",IF((AND($M29&lt;=Everett!AF$4,$N29&gt;=Everett!AF$4)),"C",IF((AND($O29&lt;=Everett!AF$4,$P29&gt;=Everett!AF$4)),"CO",IF((AND($Q29&lt;=Everett!AF$4,$R29&gt;=Everett!AF$4)),"C",0))))))</f>
        <v>0</v>
      </c>
      <c r="AG29" s="33">
        <f>IF((AND($F29&lt;=Everett!AG$4,$G29&gt;=Everett!AG$4)),"P/L",IF((AND($I29&lt;=Everett!AG$4,$J29&gt;=Everett!AG$4)),"XO",IF((AND($K29&lt;=Everett!AG$4,$L29&gt;=Everett!AG$4)),"3",IF((AND($M29&lt;=Everett!AG$4,$N29&gt;=Everett!AG$4)),"C",IF((AND($O29&lt;=Everett!AG$4,$P29&gt;=Everett!AG$4)),"CO",IF((AND($Q29&lt;=Everett!AG$4,$R29&gt;=Everett!AG$4)),"C",0))))))</f>
        <v>0</v>
      </c>
      <c r="AH29" s="33">
        <f>IF((AND($F29&lt;=Everett!AH$4,$G29&gt;=Everett!AH$4)),"P/L",IF((AND($I29&lt;=Everett!AH$4,$J29&gt;=Everett!AH$4)),"XO",IF((AND($K29&lt;=Everett!AH$4,$L29&gt;=Everett!AH$4)),"3",IF((AND($M29&lt;=Everett!AH$4,$N29&gt;=Everett!AH$4)),"C",IF((AND($O29&lt;=Everett!AH$4,$P29&gt;=Everett!AH$4)),"CO",IF((AND($Q29&lt;=Everett!AH$4,$R29&gt;=Everett!AH$4)),"C",0))))))</f>
        <v>0</v>
      </c>
      <c r="AI29" s="33">
        <f>IF((AND($F29&lt;=Everett!AI$4,$G29&gt;=Everett!AI$4)),"P/L",IF((AND($I29&lt;=Everett!AI$4,$J29&gt;=Everett!AI$4)),"XO",IF((AND($K29&lt;=Everett!AI$4,$L29&gt;=Everett!AI$4)),"3",IF((AND($M29&lt;=Everett!AI$4,$N29&gt;=Everett!AI$4)),"C",IF((AND($O29&lt;=Everett!AI$4,$P29&gt;=Everett!AI$4)),"CO",IF((AND($Q29&lt;=Everett!AI$4,$R29&gt;=Everett!AI$4)),"C",0))))))</f>
        <v>0</v>
      </c>
      <c r="AJ29" s="33">
        <f>IF((AND($F29&lt;=Everett!AJ$4,$G29&gt;=Everett!AJ$4)),"P/L",IF((AND($I29&lt;=Everett!AJ$4,$J29&gt;=Everett!AJ$4)),"XO",IF((AND($K29&lt;=Everett!AJ$4,$L29&gt;=Everett!AJ$4)),"3",IF((AND($M29&lt;=Everett!AJ$4,$N29&gt;=Everett!AJ$4)),"C",IF((AND($O29&lt;=Everett!AJ$4,$P29&gt;=Everett!AJ$4)),"CO",IF((AND($Q29&lt;=Everett!AJ$4,$R29&gt;=Everett!AJ$4)),"C",0))))))</f>
        <v>0</v>
      </c>
      <c r="AK29" s="33">
        <f>IF((AND($F29&lt;=Everett!AK$4,$G29&gt;=Everett!AK$4)),"P/L",IF((AND($I29&lt;=Everett!AK$4,$J29&gt;=Everett!AK$4)),"XO",IF((AND($K29&lt;=Everett!AK$4,$L29&gt;=Everett!AK$4)),"3",IF((AND($M29&lt;=Everett!AK$4,$N29&gt;=Everett!AK$4)),"C",IF((AND($O29&lt;=Everett!AK$4,$P29&gt;=Everett!AK$4)),"CO",IF((AND($Q29&lt;=Everett!AK$4,$R29&gt;=Everett!AK$4)),"C",0))))))</f>
        <v>0</v>
      </c>
      <c r="AL29" s="33">
        <f>IF((AND($F29&lt;=Everett!AL$4,$G29&gt;=Everett!AL$4)),"P/L",IF((AND($I29&lt;=Everett!AL$4,$J29&gt;=Everett!AL$4)),"XO",IF((AND($K29&lt;=Everett!AL$4,$L29&gt;=Everett!AL$4)),"3",IF((AND($M29&lt;=Everett!AL$4,$N29&gt;=Everett!AL$4)),"C",IF((AND($O29&lt;=Everett!AL$4,$P29&gt;=Everett!AL$4)),"CO",IF((AND($Q29&lt;=Everett!AL$4,$R29&gt;=Everett!AL$4)),"C",0))))))</f>
        <v>0</v>
      </c>
      <c r="AM29" s="33">
        <f>IF((AND($F29&lt;=Everett!AM$4,$G29&gt;=Everett!AM$4)),"P/L",IF((AND($I29&lt;=Everett!AM$4,$J29&gt;=Everett!AM$4)),"XO",IF((AND($K29&lt;=Everett!AM$4,$L29&gt;=Everett!AM$4)),"3",IF((AND($M29&lt;=Everett!AM$4,$N29&gt;=Everett!AM$4)),"C",IF((AND($O29&lt;=Everett!AM$4,$P29&gt;=Everett!AM$4)),"CO",IF((AND($Q29&lt;=Everett!AM$4,$R29&gt;=Everett!AM$4)),"C",0))))))</f>
        <v>0</v>
      </c>
      <c r="AN29" s="33">
        <f>IF((AND($F29&lt;=Everett!AN$4,$G29&gt;=Everett!AN$4)),"P/L",IF((AND($I29&lt;=Everett!AN$4,$J29&gt;=Everett!AN$4)),"XO",IF((AND($K29&lt;=Everett!AN$4,$L29&gt;=Everett!AN$4)),"3",IF((AND($M29&lt;=Everett!AN$4,$N29&gt;=Everett!AN$4)),"C",IF((AND($O29&lt;=Everett!AN$4,$P29&gt;=Everett!AN$4)),"CO",IF((AND($Q29&lt;=Everett!AN$4,$R29&gt;=Everett!AN$4)),"C",0))))))</f>
        <v>0</v>
      </c>
      <c r="AO29" s="33">
        <f>IF((AND($F29&lt;=Everett!AO$4,$G29&gt;=Everett!AO$4)),"P/L",IF((AND($I29&lt;=Everett!AO$4,$J29&gt;=Everett!AO$4)),"XO",IF((AND($K29&lt;=Everett!AO$4,$L29&gt;=Everett!AO$4)),"3",IF((AND($M29&lt;=Everett!AO$4,$N29&gt;=Everett!AO$4)),"C",IF((AND($O29&lt;=Everett!AO$4,$P29&gt;=Everett!AO$4)),"CO",IF((AND($Q29&lt;=Everett!AO$4,$R29&gt;=Everett!AO$4)),"C",0))))))</f>
        <v>0</v>
      </c>
      <c r="AP29" s="33">
        <f>IF((AND($F29&lt;=Everett!AP$4,$G29&gt;=Everett!AP$4)),"P/L",IF((AND($I29&lt;=Everett!AP$4,$J29&gt;=Everett!AP$4)),"XO",IF((AND($K29&lt;=Everett!AP$4,$L29&gt;=Everett!AP$4)),"3",IF((AND($M29&lt;=Everett!AP$4,$N29&gt;=Everett!AP$4)),"C",IF((AND($O29&lt;=Everett!AP$4,$P29&gt;=Everett!AP$4)),"CO",IF((AND($Q29&lt;=Everett!AP$4,$R29&gt;=Everett!AP$4)),"C",0))))))</f>
        <v>0</v>
      </c>
      <c r="AQ29" s="33">
        <f>IF((AND($F29&lt;=Everett!AQ$4,$G29&gt;=Everett!AQ$4)),"P/L",IF((AND($I29&lt;=Everett!AQ$4,$J29&gt;=Everett!AQ$4)),"XO",IF((AND($K29&lt;=Everett!AQ$4,$L29&gt;=Everett!AQ$4)),"3",IF((AND($M29&lt;=Everett!AQ$4,$N29&gt;=Everett!AQ$4)),"C",IF((AND($O29&lt;=Everett!AQ$4,$P29&gt;=Everett!AQ$4)),"CO",IF((AND($Q29&lt;=Everett!AQ$4,$R29&gt;=Everett!AQ$4)),"C",0))))))</f>
        <v>0</v>
      </c>
      <c r="AR29" s="33">
        <f>IF((AND($F29&lt;=Everett!AR$4,$G29&gt;=Everett!AR$4)),"P/L",IF((AND($I29&lt;=Everett!AR$4,$J29&gt;=Everett!AR$4)),"XO",IF((AND($K29&lt;=Everett!AR$4,$L29&gt;=Everett!AR$4)),"3",IF((AND($M29&lt;=Everett!AR$4,$N29&gt;=Everett!AR$4)),"C",IF((AND($O29&lt;=Everett!AR$4,$P29&gt;=Everett!AR$4)),"CO",IF((AND($Q29&lt;=Everett!AR$4,$R29&gt;=Everett!AR$4)),"C",0))))))</f>
        <v>0</v>
      </c>
      <c r="AS29" s="33">
        <f>IF((AND($F29&lt;=Everett!AS$4,$G29&gt;=Everett!AS$4)),"P/L",IF((AND($I29&lt;=Everett!AS$4,$J29&gt;=Everett!AS$4)),"XO",IF((AND($K29&lt;=Everett!AS$4,$L29&gt;=Everett!AS$4)),"3",IF((AND($M29&lt;=Everett!AS$4,$N29&gt;=Everett!AS$4)),"C",IF((AND($O29&lt;=Everett!AS$4,$P29&gt;=Everett!AS$4)),"CO",IF((AND($Q29&lt;=Everett!AS$4,$R29&gt;=Everett!AS$4)),"C",0))))))</f>
        <v>0</v>
      </c>
      <c r="AT29" s="33">
        <f>IF((AND($F29&lt;=Everett!AT$4,$G29&gt;=Everett!AT$4)),"P/L",IF((AND($I29&lt;=Everett!AT$4,$J29&gt;=Everett!AT$4)),"XO",IF((AND($K29&lt;=Everett!AT$4,$L29&gt;=Everett!AT$4)),"3",IF((AND($M29&lt;=Everett!AT$4,$N29&gt;=Everett!AT$4)),"C",IF((AND($O29&lt;=Everett!AT$4,$P29&gt;=Everett!AT$4)),"CO",IF((AND($Q29&lt;=Everett!AT$4,$R29&gt;=Everett!AT$4)),"C",0))))))</f>
        <v>0</v>
      </c>
      <c r="AU29" s="33">
        <f>IF((AND($F29&lt;=Everett!AU$4,$G29&gt;=Everett!AU$4)),"P/L",IF((AND($I29&lt;=Everett!AU$4,$J29&gt;=Everett!AU$4)),"XO",IF((AND($K29&lt;=Everett!AU$4,$L29&gt;=Everett!AU$4)),"3",IF((AND($M29&lt;=Everett!AU$4,$N29&gt;=Everett!AU$4)),"C",IF((AND($O29&lt;=Everett!AU$4,$P29&gt;=Everett!AU$4)),"CO",IF((AND($Q29&lt;=Everett!AU$4,$R29&gt;=Everett!AU$4)),"C",0))))))</f>
        <v>0</v>
      </c>
      <c r="AV29" s="33">
        <f>IF((AND($F29&lt;=Everett!AV$4,$G29&gt;=Everett!AV$4)),"P/L",IF((AND($I29&lt;=Everett!AV$4,$J29&gt;=Everett!AV$4)),"XO",IF((AND($K29&lt;=Everett!AV$4,$L29&gt;=Everett!AV$4)),"3",IF((AND($M29&lt;=Everett!AV$4,$N29&gt;=Everett!AV$4)),"C",IF((AND($O29&lt;=Everett!AV$4,$P29&gt;=Everett!AV$4)),"CO",IF((AND($Q29&lt;=Everett!AV$4,$R29&gt;=Everett!AV$4)),"C",0))))))</f>
        <v>0</v>
      </c>
      <c r="AW29" s="33">
        <f>IF((AND($F29&lt;=Everett!AW$4,$G29&gt;=Everett!AW$4)),"P/L",IF((AND($I29&lt;=Everett!AW$4,$J29&gt;=Everett!AW$4)),"XO",IF((AND($K29&lt;=Everett!AW$4,$L29&gt;=Everett!AW$4)),"3",IF((AND($M29&lt;=Everett!AW$4,$N29&gt;=Everett!AW$4)),"C",IF((AND($O29&lt;=Everett!AW$4,$P29&gt;=Everett!AW$4)),"CO",IF((AND($Q29&lt;=Everett!AW$4,$R29&gt;=Everett!AW$4)),"C",0))))))</f>
        <v>0</v>
      </c>
      <c r="AX29" s="33">
        <f>IF((AND($F29&lt;=Everett!AX$4,$G29&gt;=Everett!AX$4)),"P/L",IF((AND($I29&lt;=Everett!AX$4,$J29&gt;=Everett!AX$4)),"XO",IF((AND($K29&lt;=Everett!AX$4,$L29&gt;=Everett!AX$4)),"3",IF((AND($M29&lt;=Everett!AX$4,$N29&gt;=Everett!AX$4)),"C",IF((AND($O29&lt;=Everett!AX$4,$P29&gt;=Everett!AX$4)),"CO",IF((AND($Q29&lt;=Everett!AX$4,$R29&gt;=Everett!AX$4)),"C",0))))))</f>
        <v>0</v>
      </c>
      <c r="AY29" s="33" t="str">
        <f>IF((AND($F29&lt;=Everett!AY$4,$G29&gt;=Everett!AY$4)),"P/L",IF((AND($I29&lt;=Everett!AY$4,$J29&gt;=Everett!AY$4)),"XO",IF((AND($K29&lt;=Everett!AY$4,$L29&gt;=Everett!AY$4)),"3",IF((AND($M29&lt;=Everett!AY$4,$N29&gt;=Everett!AY$4)),"C",IF((AND($O29&lt;=Everett!AY$4,$P29&gt;=Everett!AY$4)),"CO",IF((AND($Q29&lt;=Everett!AY$4,$R29&gt;=Everett!AY$4)),"C",0))))))</f>
        <v>XO</v>
      </c>
      <c r="AZ29" s="33" t="str">
        <f>IF((AND($F29&lt;=Everett!AZ$4,$G29&gt;=Everett!AZ$4)),"P/L",IF((AND($I29&lt;=Everett!AZ$4,$J29&gt;=Everett!AZ$4)),"XO",IF((AND($K29&lt;=Everett!AZ$4,$L29&gt;=Everett!AZ$4)),"3",IF((AND($M29&lt;=Everett!AZ$4,$N29&gt;=Everett!AZ$4)),"C",IF((AND($O29&lt;=Everett!AZ$4,$P29&gt;=Everett!AZ$4)),"CO",IF((AND($Q29&lt;=Everett!AZ$4,$R29&gt;=Everett!AZ$4)),"C",0))))))</f>
        <v>XO</v>
      </c>
      <c r="BA29" s="33" t="str">
        <f>IF((AND($F29&lt;=Everett!BA$4,$G29&gt;=Everett!BA$4)),"P/L",IF((AND($I29&lt;=Everett!BA$4,$J29&gt;=Everett!BA$4)),"XO",IF((AND($K29&lt;=Everett!BA$4,$L29&gt;=Everett!BA$4)),"3",IF((AND($M29&lt;=Everett!BA$4,$N29&gt;=Everett!BA$4)),"C",IF((AND($O29&lt;=Everett!BA$4,$P29&gt;=Everett!BA$4)),"CO",IF((AND($Q29&lt;=Everett!BA$4,$R29&gt;=Everett!BA$4)),"C",0))))))</f>
        <v>XO</v>
      </c>
      <c r="BB29" s="33" t="str">
        <f>IF((AND($F29&lt;=Everett!BB$4,$G29&gt;=Everett!BB$4)),"P/L",IF((AND($I29&lt;=Everett!BB$4,$J29&gt;=Everett!BB$4)),"XO",IF((AND($K29&lt;=Everett!BB$4,$L29&gt;=Everett!BB$4)),"3",IF((AND($M29&lt;=Everett!BB$4,$N29&gt;=Everett!BB$4)),"C",IF((AND($O29&lt;=Everett!BB$4,$P29&gt;=Everett!BB$4)),"CO",IF((AND($Q29&lt;=Everett!BB$4,$R29&gt;=Everett!BB$4)),"C",0))))))</f>
        <v>XO</v>
      </c>
      <c r="BC29" s="33" t="str">
        <f>IF((AND($F29&lt;=Everett!BC$4,$G29&gt;=Everett!BC$4)),"P/L",IF((AND($I29&lt;=Everett!BC$4,$J29&gt;=Everett!BC$4)),"XO",IF((AND($K29&lt;=Everett!BC$4,$L29&gt;=Everett!BC$4)),"3",IF((AND($M29&lt;=Everett!BC$4,$N29&gt;=Everett!BC$4)),"C",IF((AND($O29&lt;=Everett!BC$4,$P29&gt;=Everett!BC$4)),"CO",IF((AND($Q29&lt;=Everett!BC$4,$R29&gt;=Everett!BC$4)),"C",0))))))</f>
        <v>XO</v>
      </c>
      <c r="BD29" s="33" t="str">
        <f>IF((AND($F29&lt;=Everett!BD$4,$G29&gt;=Everett!BD$4)),"P/L",IF((AND($I29&lt;=Everett!BD$4,$J29&gt;=Everett!BD$4)),"XO",IF((AND($K29&lt;=Everett!BD$4,$L29&gt;=Everett!BD$4)),"3",IF((AND($M29&lt;=Everett!BD$4,$N29&gt;=Everett!BD$4)),"C",IF((AND($O29&lt;=Everett!BD$4,$P29&gt;=Everett!BD$4)),"CO",IF((AND($Q29&lt;=Everett!BD$4,$R29&gt;=Everett!BD$4)),"C",0))))))</f>
        <v>XO</v>
      </c>
      <c r="BE29" s="33" t="str">
        <f>IF((AND($F29&lt;=Everett!BE$4,$G29&gt;=Everett!BE$4)),"P/L",IF((AND($I29&lt;=Everett!BE$4,$J29&gt;=Everett!BE$4)),"XO",IF((AND($K29&lt;=Everett!BE$4,$L29&gt;=Everett!BE$4)),"3",IF((AND($M29&lt;=Everett!BE$4,$N29&gt;=Everett!BE$4)),"C",IF((AND($O29&lt;=Everett!BE$4,$P29&gt;=Everett!BE$4)),"CO",IF((AND($Q29&lt;=Everett!BE$4,$R29&gt;=Everett!BE$4)),"C",0))))))</f>
        <v>XO</v>
      </c>
      <c r="BF29" s="33" t="str">
        <f>IF((AND($F29&lt;=Everett!BF$4,$G29&gt;=Everett!BF$4)),"P/L",IF((AND($I29&lt;=Everett!BF$4,$J29&gt;=Everett!BF$4)),"XO",IF((AND($K29&lt;=Everett!BF$4,$L29&gt;=Everett!BF$4)),"3",IF((AND($M29&lt;=Everett!BF$4,$N29&gt;=Everett!BF$4)),"C",IF((AND($O29&lt;=Everett!BF$4,$P29&gt;=Everett!BF$4)),"CO",IF((AND($Q29&lt;=Everett!BF$4,$R29&gt;=Everett!BF$4)),"C",0))))))</f>
        <v>XO</v>
      </c>
      <c r="BG29" s="33" t="str">
        <f>IF((AND($F29&lt;=Everett!BG$4,$G29&gt;=Everett!BG$4)),"P/L",IF((AND($I29&lt;=Everett!BG$4,$J29&gt;=Everett!BG$4)),"XO",IF((AND($K29&lt;=Everett!BG$4,$L29&gt;=Everett!BG$4)),"3",IF((AND($M29&lt;=Everett!BG$4,$N29&gt;=Everett!BG$4)),"C",IF((AND($O29&lt;=Everett!BG$4,$P29&gt;=Everett!BG$4)),"CO",IF((AND($Q29&lt;=Everett!BG$4,$R29&gt;=Everett!BG$4)),"C",0))))))</f>
        <v>XO</v>
      </c>
      <c r="BH29" s="33" t="str">
        <f>IF((AND($F29&lt;=Everett!BH$4,$G29&gt;=Everett!BH$4)),"P/L",IF((AND($I29&lt;=Everett!BH$4,$J29&gt;=Everett!BH$4)),"XO",IF((AND($K29&lt;=Everett!BH$4,$L29&gt;=Everett!BH$4)),"3",IF((AND($M29&lt;=Everett!BH$4,$N29&gt;=Everett!BH$4)),"C",IF((AND($O29&lt;=Everett!BH$4,$P29&gt;=Everett!BH$4)),"CO",IF((AND($Q29&lt;=Everett!BH$4,$R29&gt;=Everett!BH$4)),"C",0))))))</f>
        <v>XO</v>
      </c>
      <c r="BI29" s="33" t="str">
        <f>IF((AND($F29&lt;=Everett!BI$4,$G29&gt;=Everett!BI$4)),"P/L",IF((AND($I29&lt;=Everett!BI$4,$J29&gt;=Everett!BI$4)),"XO",IF((AND($K29&lt;=Everett!BI$4,$L29&gt;=Everett!BI$4)),"3",IF((AND($M29&lt;=Everett!BI$4,$N29&gt;=Everett!BI$4)),"C",IF((AND($O29&lt;=Everett!BI$4,$P29&gt;=Everett!BI$4)),"CO",IF((AND($Q29&lt;=Everett!BI$4,$R29&gt;=Everett!BI$4)),"C",0))))))</f>
        <v>XO</v>
      </c>
      <c r="BJ29" s="33" t="str">
        <f>IF((AND($F29&lt;=Everett!BJ$4,$G29&gt;=Everett!BJ$4)),"P/L",IF((AND($I29&lt;=Everett!BJ$4,$J29&gt;=Everett!BJ$4)),"XO",IF((AND($K29&lt;=Everett!BJ$4,$L29&gt;=Everett!BJ$4)),"3",IF((AND($M29&lt;=Everett!BJ$4,$N29&gt;=Everett!BJ$4)),"C",IF((AND($O29&lt;=Everett!BJ$4,$P29&gt;=Everett!BJ$4)),"CO",IF((AND($Q29&lt;=Everett!BJ$4,$R29&gt;=Everett!BJ$4)),"C",0))))))</f>
        <v>XO</v>
      </c>
      <c r="BK29" s="33" t="str">
        <f>IF((AND($F29&lt;=Everett!BK$4,$G29&gt;=Everett!BK$4)),"P/L",IF((AND($I29&lt;=Everett!BK$4,$J29&gt;=Everett!BK$4)),"XO",IF((AND($K29&lt;=Everett!BK$4,$L29&gt;=Everett!BK$4)),"3",IF((AND($M29&lt;=Everett!BK$4,$N29&gt;=Everett!BK$4)),"C",IF((AND($O29&lt;=Everett!BK$4,$P29&gt;=Everett!BK$4)),"CO",IF((AND($Q29&lt;=Everett!BK$4,$R29&gt;=Everett!BK$4)),"C",0))))))</f>
        <v>XO</v>
      </c>
      <c r="BL29" s="33" t="str">
        <f>IF((AND($F29&lt;=Everett!BL$4,$G29&gt;=Everett!BL$4)),"P/L",IF((AND($I29&lt;=Everett!BL$4,$J29&gt;=Everett!BL$4)),"XO",IF((AND($K29&lt;=Everett!BL$4,$L29&gt;=Everett!BL$4)),"3",IF((AND($M29&lt;=Everett!BL$4,$N29&gt;=Everett!BL$4)),"C",IF((AND($O29&lt;=Everett!BL$4,$P29&gt;=Everett!BL$4)),"CO",IF((AND($Q29&lt;=Everett!BL$4,$R29&gt;=Everett!BL$4)),"C",0))))))</f>
        <v>XO</v>
      </c>
      <c r="BM29" s="33" t="str">
        <f>IF((AND($F29&lt;=Everett!BM$4,$G29&gt;=Everett!BM$4)),"P/L",IF((AND($I29&lt;=Everett!BM$4,$J29&gt;=Everett!BM$4)),"XO",IF((AND($K29&lt;=Everett!BM$4,$L29&gt;=Everett!BM$4)),"3",IF((AND($M29&lt;=Everett!BM$4,$N29&gt;=Everett!BM$4)),"C",IF((AND($O29&lt;=Everett!BM$4,$P29&gt;=Everett!BM$4)),"CO",IF((AND($Q29&lt;=Everett!BM$4,$R29&gt;=Everett!BM$4)),"C",0))))))</f>
        <v>XO</v>
      </c>
      <c r="BN29" s="33" t="str">
        <f>IF((AND($F29&lt;=Everett!BN$4,$G29&gt;=Everett!BN$4)),"P/L",IF((AND($I29&lt;=Everett!BN$4,$J29&gt;=Everett!BN$4)),"XO",IF((AND($K29&lt;=Everett!BN$4,$L29&gt;=Everett!BN$4)),"3",IF((AND($M29&lt;=Everett!BN$4,$N29&gt;=Everett!BN$4)),"C",IF((AND($O29&lt;=Everett!BN$4,$P29&gt;=Everett!BN$4)),"CO",IF((AND($Q29&lt;=Everett!BN$4,$R29&gt;=Everett!BN$4)),"C",0))))))</f>
        <v>XO</v>
      </c>
      <c r="BO29" s="33" t="str">
        <f>IF((AND($F29&lt;=Everett!BO$4,$G29&gt;=Everett!BO$4)),"P/L",IF((AND($I29&lt;=Everett!BO$4,$J29&gt;=Everett!BO$4)),"XO",IF((AND($K29&lt;=Everett!BO$4,$L29&gt;=Everett!BO$4)),"3",IF((AND($M29&lt;=Everett!BO$4,$N29&gt;=Everett!BO$4)),"C",IF((AND($O29&lt;=Everett!BO$4,$P29&gt;=Everett!BO$4)),"CO",IF((AND($Q29&lt;=Everett!BO$4,$R29&gt;=Everett!BO$4)),"C",0))))))</f>
        <v>XO</v>
      </c>
      <c r="BP29" s="33">
        <f>IF((AND($F29&lt;=Everett!BP$4,$G29&gt;=Everett!BP$4)),"P/L",IF((AND($I29&lt;=Everett!BP$4,$J29&gt;=Everett!BP$4)),"XO",IF((AND($K29&lt;=Everett!BP$4,$L29&gt;=Everett!BP$4)),"3",IF((AND($M29&lt;=Everett!BP$4,$N29&gt;=Everett!BP$4)),"C",IF((AND($O29&lt;=Everett!BP$4,$P29&gt;=Everett!BP$4)),"CO",IF((AND($Q29&lt;=Everett!BP$4,$R29&gt;=Everett!BP$4)),"C",0))))))</f>
        <v>0</v>
      </c>
      <c r="BQ29" s="33" t="str">
        <f>IF((AND($F29&lt;=Everett!BQ$4,$G29&gt;=Everett!BQ$4)),"P/L",IF((AND($I29&lt;=Everett!BQ$4,$J29&gt;=Everett!BQ$4)),"XO",IF((AND($K29&lt;=Everett!BQ$4,$L29&gt;=Everett!BQ$4)),"3",IF((AND($M29&lt;=Everett!BQ$4,$N29&gt;=Everett!BQ$4)),"C",IF((AND($O29&lt;=Everett!BQ$4,$P29&gt;=Everett!BQ$4)),"CO",IF((AND($Q29&lt;=Everett!BQ$4,$R29&gt;=Everett!BQ$4)),"C",0))))))</f>
        <v>3</v>
      </c>
      <c r="BR29" s="33">
        <f>IF((AND($F29&lt;=Everett!BR$4,$G29&gt;=Everett!BR$4)),"P/L",IF((AND($I29&lt;=Everett!BR$4,$J29&gt;=Everett!BR$4)),"XO",IF((AND($K29&lt;=Everett!BR$4,$L29&gt;=Everett!BR$4)),"3",IF((AND($M29&lt;=Everett!BR$4,$N29&gt;=Everett!BR$4)),"C",IF((AND($O29&lt;=Everett!BR$4,$P29&gt;=Everett!BR$4)),"CO",IF((AND($Q29&lt;=Everett!BR$4,$R29&gt;=Everett!BR$4)),"C",0))))))</f>
        <v>0</v>
      </c>
      <c r="BS29" s="33">
        <f>IF((AND($F29&lt;=Everett!BS$4,$G29&gt;=Everett!BS$4)),"P/L",IF((AND($I29&lt;=Everett!BS$4,$J29&gt;=Everett!BS$4)),"XO",IF((AND($K29&lt;=Everett!BS$4,$L29&gt;=Everett!BS$4)),"3",IF((AND($M29&lt;=Everett!BS$4,$N29&gt;=Everett!BS$4)),"C",IF((AND($O29&lt;=Everett!BS$4,$P29&gt;=Everett!BS$4)),"CO",IF((AND($Q29&lt;=Everett!BS$4,$R29&gt;=Everett!BS$4)),"C",0))))))</f>
        <v>0</v>
      </c>
      <c r="BT29" s="33" t="str">
        <f>IF((AND($F29&lt;=Everett!BT$4,$G29&gt;=Everett!BT$4)),"P/L",IF((AND($I29&lt;=Everett!BT$4,$J29&gt;=Everett!BT$4)),"XO",IF((AND($K29&lt;=Everett!BT$4,$L29&gt;=Everett!BT$4)),"3",IF((AND($M29&lt;=Everett!BT$4,$N29&gt;=Everett!BT$4)),"C",IF((AND($O29&lt;=Everett!BT$4,$P29&gt;=Everett!BT$4)),"CO",IF((AND($Q29&lt;=Everett!BT$4,$R29&gt;=Everett!BT$4)),"C",0))))))</f>
        <v>CO</v>
      </c>
      <c r="BU29" s="33" t="str">
        <f>IF((AND($F29&lt;=Everett!BU$4,$G29&gt;=Everett!BU$4)),"P/L",IF((AND($I29&lt;=Everett!BU$4,$J29&gt;=Everett!BU$4)),"XO",IF((AND($K29&lt;=Everett!BU$4,$L29&gt;=Everett!BU$4)),"3",IF((AND($M29&lt;=Everett!BU$4,$N29&gt;=Everett!BU$4)),"C",IF((AND($O29&lt;=Everett!BU$4,$P29&gt;=Everett!BU$4)),"CO",IF((AND($Q29&lt;=Everett!BU$4,$R29&gt;=Everett!BU$4)),"C",0))))))</f>
        <v>CO</v>
      </c>
      <c r="BV29" s="33" t="str">
        <f>IF((AND($F29&lt;=Everett!BV$4,$G29&gt;=Everett!BV$4)),"P/L",IF((AND($I29&lt;=Everett!BV$4,$J29&gt;=Everett!BV$4)),"XO",IF((AND($K29&lt;=Everett!BV$4,$L29&gt;=Everett!BV$4)),"3",IF((AND($M29&lt;=Everett!BV$4,$N29&gt;=Everett!BV$4)),"C",IF((AND($O29&lt;=Everett!BV$4,$P29&gt;=Everett!BV$4)),"CO",IF((AND($Q29&lt;=Everett!BV$4,$R29&gt;=Everett!BV$4)),"C",0))))))</f>
        <v>CO</v>
      </c>
      <c r="BW29" s="33" t="str">
        <f>IF((AND($F29&lt;=Everett!BW$4,$G29&gt;=Everett!BW$4)),"P/L",IF((AND($I29&lt;=Everett!BW$4,$J29&gt;=Everett!BW$4)),"XO",IF((AND($K29&lt;=Everett!BW$4,$L29&gt;=Everett!BW$4)),"3",IF((AND($M29&lt;=Everett!BW$4,$N29&gt;=Everett!BW$4)),"C",IF((AND($O29&lt;=Everett!BW$4,$P29&gt;=Everett!BW$4)),"CO",IF((AND($Q29&lt;=Everett!BW$4,$R29&gt;=Everett!BW$4)),"C",0))))))</f>
        <v>CO</v>
      </c>
      <c r="BX29" s="33" t="str">
        <f>IF((AND($F29&lt;=Everett!BX$4,$G29&gt;=Everett!BX$4)),"P/L",IF((AND($I29&lt;=Everett!BX$4,$J29&gt;=Everett!BX$4)),"XO",IF((AND($K29&lt;=Everett!BX$4,$L29&gt;=Everett!BX$4)),"3",IF((AND($M29&lt;=Everett!BX$4,$N29&gt;=Everett!BX$4)),"C",IF((AND($O29&lt;=Everett!BX$4,$P29&gt;=Everett!BX$4)),"CO",IF((AND($Q29&lt;=Everett!BX$4,$R29&gt;=Everett!BX$4)),"C",0))))))</f>
        <v>CO</v>
      </c>
      <c r="BY29" s="33" t="str">
        <f>IF((AND($F29&lt;=Everett!BY$4,$G29&gt;=Everett!BY$4)),"P/L",IF((AND($I29&lt;=Everett!BY$4,$J29&gt;=Everett!BY$4)),"XO",IF((AND($K29&lt;=Everett!BY$4,$L29&gt;=Everett!BY$4)),"3",IF((AND($M29&lt;=Everett!BY$4,$N29&gt;=Everett!BY$4)),"C",IF((AND($O29&lt;=Everett!BY$4,$P29&gt;=Everett!BY$4)),"CO",IF((AND($Q29&lt;=Everett!BY$4,$R29&gt;=Everett!BY$4)),"C",0))))))</f>
        <v>CO</v>
      </c>
      <c r="BZ29" s="33" t="str">
        <f>IF((AND($F29&lt;=Everett!BZ$4,$G29&gt;=Everett!BZ$4)),"P/L",IF((AND($I29&lt;=Everett!BZ$4,$J29&gt;=Everett!BZ$4)),"XO",IF((AND($K29&lt;=Everett!BZ$4,$L29&gt;=Everett!BZ$4)),"3",IF((AND($M29&lt;=Everett!BZ$4,$N29&gt;=Everett!BZ$4)),"C",IF((AND($O29&lt;=Everett!BZ$4,$P29&gt;=Everett!BZ$4)),"CO",IF((AND($Q29&lt;=Everett!BZ$4,$R29&gt;=Everett!BZ$4)),"C",0))))))</f>
        <v>CO</v>
      </c>
      <c r="CA29" s="33" t="str">
        <f>IF((AND($F29&lt;=Everett!CA$4,$G29&gt;=Everett!CA$4)),"P/L",IF((AND($I29&lt;=Everett!CA$4,$J29&gt;=Everett!CA$4)),"XO",IF((AND($K29&lt;=Everett!CA$4,$L29&gt;=Everett!CA$4)),"3",IF((AND($M29&lt;=Everett!CA$4,$N29&gt;=Everett!CA$4)),"C",IF((AND($O29&lt;=Everett!CA$4,$P29&gt;=Everett!CA$4)),"CO",IF((AND($Q29&lt;=Everett!CA$4,$R29&gt;=Everett!CA$4)),"C",0))))))</f>
        <v>CO</v>
      </c>
      <c r="CB29" s="33" t="str">
        <f>IF((AND($F29&lt;=Everett!CB$4,$G29&gt;=Everett!CB$4)),"P/L",IF((AND($I29&lt;=Everett!CB$4,$J29&gt;=Everett!CB$4)),"XO",IF((AND($K29&lt;=Everett!CB$4,$L29&gt;=Everett!CB$4)),"3",IF((AND($M29&lt;=Everett!CB$4,$N29&gt;=Everett!CB$4)),"C",IF((AND($O29&lt;=Everett!CB$4,$P29&gt;=Everett!CB$4)),"CO",IF((AND($Q29&lt;=Everett!CB$4,$R29&gt;=Everett!CB$4)),"C",0))))))</f>
        <v>CO</v>
      </c>
      <c r="CC29" s="33" t="str">
        <f>IF((AND($F29&lt;=Everett!CC$4,$G29&gt;=Everett!CC$4)),"P/L",IF((AND($I29&lt;=Everett!CC$4,$J29&gt;=Everett!CC$4)),"XO",IF((AND($K29&lt;=Everett!CC$4,$L29&gt;=Everett!CC$4)),"3",IF((AND($M29&lt;=Everett!CC$4,$N29&gt;=Everett!CC$4)),"C",IF((AND($O29&lt;=Everett!CC$4,$P29&gt;=Everett!CC$4)),"CO",IF((AND($Q29&lt;=Everett!CC$4,$R29&gt;=Everett!CC$4)),"C",0))))))</f>
        <v>CO</v>
      </c>
      <c r="CD29" s="33" t="str">
        <f>IF((AND($F29&lt;=Everett!CD$4,$G29&gt;=Everett!CD$4)),"P/L",IF((AND($I29&lt;=Everett!CD$4,$J29&gt;=Everett!CD$4)),"XO",IF((AND($K29&lt;=Everett!CD$4,$L29&gt;=Everett!CD$4)),"3",IF((AND($M29&lt;=Everett!CD$4,$N29&gt;=Everett!CD$4)),"C",IF((AND($O29&lt;=Everett!CD$4,$P29&gt;=Everett!CD$4)),"CO",IF((AND($Q29&lt;=Everett!CD$4,$R29&gt;=Everett!CD$4)),"C",0))))))</f>
        <v>CO</v>
      </c>
      <c r="CE29" s="33" t="str">
        <f>IF((AND($F29&lt;=Everett!CE$4,$G29&gt;=Everett!CE$4)),"P/L",IF((AND($I29&lt;=Everett!CE$4,$J29&gt;=Everett!CE$4)),"XO",IF((AND($K29&lt;=Everett!CE$4,$L29&gt;=Everett!CE$4)),"3",IF((AND($M29&lt;=Everett!CE$4,$N29&gt;=Everett!CE$4)),"C",IF((AND($O29&lt;=Everett!CE$4,$P29&gt;=Everett!CE$4)),"CO",IF((AND($Q29&lt;=Everett!CE$4,$R29&gt;=Everett!CE$4)),"C",0))))))</f>
        <v>CO</v>
      </c>
      <c r="CF29" s="33" t="str">
        <f>IF((AND($F29&lt;=Everett!CF$4,$G29&gt;=Everett!CF$4)),"P/L",IF((AND($I29&lt;=Everett!CF$4,$J29&gt;=Everett!CF$4)),"XO",IF((AND($K29&lt;=Everett!CF$4,$L29&gt;=Everett!CF$4)),"3",IF((AND($M29&lt;=Everett!CF$4,$N29&gt;=Everett!CF$4)),"C",IF((AND($O29&lt;=Everett!CF$4,$P29&gt;=Everett!CF$4)),"CO",IF((AND($Q29&lt;=Everett!CF$4,$R29&gt;=Everett!CF$4)),"C",0))))))</f>
        <v>CO</v>
      </c>
      <c r="CG29" s="33" t="str">
        <f>IF((AND($F29&lt;=Everett!CG$4,$G29&gt;=Everett!CG$4)),"P/L",IF((AND($I29&lt;=Everett!CG$4,$J29&gt;=Everett!CG$4)),"XO",IF((AND($K29&lt;=Everett!CG$4,$L29&gt;=Everett!CG$4)),"3",IF((AND($M29&lt;=Everett!CG$4,$N29&gt;=Everett!CG$4)),"C",IF((AND($O29&lt;=Everett!CG$4,$P29&gt;=Everett!CG$4)),"CO",IF((AND($Q29&lt;=Everett!CG$4,$R29&gt;=Everett!CG$4)),"C",0))))))</f>
        <v>CO</v>
      </c>
      <c r="CH29" s="33" t="str">
        <f>IF((AND($F29&lt;=Everett!CH$4,$G29&gt;=Everett!CH$4)),"P/L",IF((AND($I29&lt;=Everett!CH$4,$J29&gt;=Everett!CH$4)),"XO",IF((AND($K29&lt;=Everett!CH$4,$L29&gt;=Everett!CH$4)),"3",IF((AND($M29&lt;=Everett!CH$4,$N29&gt;=Everett!CH$4)),"C",IF((AND($O29&lt;=Everett!CH$4,$P29&gt;=Everett!CH$4)),"CO",IF((AND($Q29&lt;=Everett!CH$4,$R29&gt;=Everett!CH$4)),"C",0))))))</f>
        <v>CO</v>
      </c>
      <c r="CI29" s="33" t="str">
        <f>IF((AND($F29&lt;=Everett!CI$4,$G29&gt;=Everett!CI$4)),"P/L",IF((AND($I29&lt;=Everett!CI$4,$J29&gt;=Everett!CI$4)),"XO",IF((AND($K29&lt;=Everett!CI$4,$L29&gt;=Everett!CI$4)),"3",IF((AND($M29&lt;=Everett!CI$4,$N29&gt;=Everett!CI$4)),"C",IF((AND($O29&lt;=Everett!CI$4,$P29&gt;=Everett!CI$4)),"CO",IF((AND($Q29&lt;=Everett!CI$4,$R29&gt;=Everett!CI$4)),"C",0))))))</f>
        <v>CO</v>
      </c>
      <c r="CJ29" s="33">
        <f>IF((AND($F29&lt;=Everett!CJ$4,$G29&gt;=Everett!CJ$4)),"P/L",IF((AND($I29&lt;=Everett!CJ$4,$J29&gt;=Everett!CJ$4)),"XO",IF((AND($K29&lt;=Everett!CJ$4,$L29&gt;=Everett!CJ$4)),"3",IF((AND($M29&lt;=Everett!CJ$4,$N29&gt;=Everett!CJ$4)),"C",IF((AND($O29&lt;=Everett!CJ$4,$P29&gt;=Everett!CJ$4)),"CO",IF((AND($Q29&lt;=Everett!CJ$4,$R29&gt;=Everett!CJ$4)),"C",0))))))</f>
        <v>0</v>
      </c>
      <c r="CK29" s="33">
        <f>IF((AND($F29&lt;=Everett!CK$4,$G29&gt;=Everett!CK$4)),"P/L",IF((AND($I29&lt;=Everett!CK$4,$J29&gt;=Everett!CK$4)),"XO",IF((AND($K29&lt;=Everett!CK$4,$L29&gt;=Everett!CK$4)),"3",IF((AND($M29&lt;=Everett!CK$4,$N29&gt;=Everett!CK$4)),"C",IF((AND($O29&lt;=Everett!CK$4,$P29&gt;=Everett!CK$4)),"CO",IF((AND($Q29&lt;=Everett!CK$4,$R29&gt;=Everett!CK$4)),"C",0))))))</f>
        <v>0</v>
      </c>
      <c r="CL29" s="33">
        <f>IF((AND($F29&lt;=Everett!CL$4,$G29&gt;=Everett!CL$4)),"P/L",IF((AND($I29&lt;=Everett!CL$4,$J29&gt;=Everett!CL$4)),"XO",IF((AND($K29&lt;=Everett!CL$4,$L29&gt;=Everett!CL$4)),"3",IF((AND($M29&lt;=Everett!CL$4,$N29&gt;=Everett!CL$4)),"C",IF((AND($O29&lt;=Everett!CL$4,$P29&gt;=Everett!CL$4)),"CO",IF((AND($Q29&lt;=Everett!CL$4,$R29&gt;=Everett!CL$4)),"C",0))))))</f>
        <v>0</v>
      </c>
      <c r="CM29" s="33">
        <f>IF((AND($F29&lt;=Everett!CM$4,$G29&gt;=Everett!CM$4)),"P/L",IF((AND($I29&lt;=Everett!CM$4,$J29&gt;=Everett!CM$4)),"XO",IF((AND($K29&lt;=Everett!CM$4,$L29&gt;=Everett!CM$4)),"3",IF((AND($M29&lt;=Everett!CM$4,$N29&gt;=Everett!CM$4)),"C",IF((AND($O29&lt;=Everett!CM$4,$P29&gt;=Everett!CM$4)),"CO",IF((AND($Q29&lt;=Everett!CM$4,$R29&gt;=Everett!CM$4)),"C",0))))))</f>
        <v>0</v>
      </c>
    </row>
    <row r="30" ht="21.75" customHeight="1" spans="1:91" x14ac:dyDescent="0.25">
      <c r="A30" s="25" t="s">
        <v>59</v>
      </c>
      <c r="B30" s="53"/>
      <c r="C30" s="26"/>
      <c r="D30" s="26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8"/>
      <c r="Q30" s="27"/>
      <c r="R30" s="27"/>
      <c r="S30" s="29">
        <f>$A$2-DAY($A$2)+1</f>
        <v>46054</v>
      </c>
      <c r="T30" s="29">
        <f t="shared" ref="T30:AY30" si="33">DATE(YEAR(S30),MONTH(S30)+1,DAY(S30))</f>
        <v>46082</v>
      </c>
      <c r="U30" s="29">
        <f t="shared" si="33"/>
        <v>46113</v>
      </c>
      <c r="V30" s="29">
        <f t="shared" si="33"/>
        <v>46143</v>
      </c>
      <c r="W30" s="29">
        <f t="shared" si="33"/>
        <v>46174</v>
      </c>
      <c r="X30" s="29">
        <f t="shared" si="33"/>
        <v>46204</v>
      </c>
      <c r="Y30" s="29">
        <f t="shared" si="33"/>
        <v>46235</v>
      </c>
      <c r="Z30" s="29">
        <f t="shared" si="33"/>
        <v>46266</v>
      </c>
      <c r="AA30" s="29">
        <f t="shared" si="33"/>
        <v>46296</v>
      </c>
      <c r="AB30" s="29">
        <f t="shared" si="33"/>
        <v>46327</v>
      </c>
      <c r="AC30" s="29">
        <f t="shared" si="33"/>
        <v>46357</v>
      </c>
      <c r="AD30" s="29">
        <f t="shared" si="33"/>
        <v>46388</v>
      </c>
      <c r="AE30" s="29">
        <f t="shared" si="33"/>
        <v>46419</v>
      </c>
      <c r="AF30" s="29">
        <f t="shared" si="33"/>
        <v>46447</v>
      </c>
      <c r="AG30" s="29">
        <f t="shared" si="33"/>
        <v>46478</v>
      </c>
      <c r="AH30" s="29">
        <f t="shared" si="33"/>
        <v>46508</v>
      </c>
      <c r="AI30" s="29">
        <f t="shared" si="33"/>
        <v>46539</v>
      </c>
      <c r="AJ30" s="29">
        <f t="shared" si="33"/>
        <v>46569</v>
      </c>
      <c r="AK30" s="29">
        <f t="shared" si="33"/>
        <v>46600</v>
      </c>
      <c r="AL30" s="29">
        <f t="shared" si="33"/>
        <v>46631</v>
      </c>
      <c r="AM30" s="29">
        <f t="shared" si="33"/>
        <v>46661</v>
      </c>
      <c r="AN30" s="29">
        <f t="shared" si="33"/>
        <v>46692</v>
      </c>
      <c r="AO30" s="29">
        <f t="shared" si="33"/>
        <v>46722</v>
      </c>
      <c r="AP30" s="29">
        <f t="shared" si="33"/>
        <v>46753</v>
      </c>
      <c r="AQ30" s="29">
        <f t="shared" si="33"/>
        <v>46784</v>
      </c>
      <c r="AR30" s="29">
        <f t="shared" si="33"/>
        <v>46813</v>
      </c>
      <c r="AS30" s="29">
        <f t="shared" si="33"/>
        <v>46844</v>
      </c>
      <c r="AT30" s="29">
        <f t="shared" si="33"/>
        <v>46874</v>
      </c>
      <c r="AU30" s="29">
        <f t="shared" si="33"/>
        <v>46905</v>
      </c>
      <c r="AV30" s="29">
        <f t="shared" si="33"/>
        <v>46935</v>
      </c>
      <c r="AW30" s="29">
        <f t="shared" si="33"/>
        <v>46966</v>
      </c>
      <c r="AX30" s="29">
        <f t="shared" si="33"/>
        <v>46997</v>
      </c>
      <c r="AY30" s="29">
        <f t="shared" si="33"/>
        <v>47027</v>
      </c>
      <c r="AZ30" s="29">
        <f t="shared" ref="AZ30:CE30" si="34">DATE(YEAR(AY30),MONTH(AY30)+1,DAY(AY30))</f>
        <v>47058</v>
      </c>
      <c r="BA30" s="29">
        <f t="shared" si="34"/>
        <v>47088</v>
      </c>
      <c r="BB30" s="29">
        <f t="shared" si="34"/>
        <v>47119</v>
      </c>
      <c r="BC30" s="29">
        <f t="shared" si="34"/>
        <v>47150</v>
      </c>
      <c r="BD30" s="29">
        <f t="shared" si="34"/>
        <v>47178</v>
      </c>
      <c r="BE30" s="29">
        <f t="shared" si="34"/>
        <v>47209</v>
      </c>
      <c r="BF30" s="29">
        <f t="shared" si="34"/>
        <v>47239</v>
      </c>
      <c r="BG30" s="29">
        <f t="shared" si="34"/>
        <v>47270</v>
      </c>
      <c r="BH30" s="29">
        <f t="shared" si="34"/>
        <v>47300</v>
      </c>
      <c r="BI30" s="29">
        <f t="shared" si="34"/>
        <v>47331</v>
      </c>
      <c r="BJ30" s="29">
        <f t="shared" si="34"/>
        <v>47362</v>
      </c>
      <c r="BK30" s="29">
        <f t="shared" si="34"/>
        <v>47392</v>
      </c>
      <c r="BL30" s="29">
        <f t="shared" si="34"/>
        <v>47423</v>
      </c>
      <c r="BM30" s="29">
        <f t="shared" si="34"/>
        <v>47453</v>
      </c>
      <c r="BN30" s="29">
        <f t="shared" si="34"/>
        <v>47484</v>
      </c>
      <c r="BO30" s="29">
        <f t="shared" si="34"/>
        <v>47515</v>
      </c>
      <c r="BP30" s="29">
        <f t="shared" si="34"/>
        <v>47543</v>
      </c>
      <c r="BQ30" s="29">
        <f t="shared" si="34"/>
        <v>47574</v>
      </c>
      <c r="BR30" s="29">
        <f t="shared" si="34"/>
        <v>47604</v>
      </c>
      <c r="BS30" s="29">
        <f t="shared" si="34"/>
        <v>47635</v>
      </c>
      <c r="BT30" s="29">
        <f t="shared" si="34"/>
        <v>47665</v>
      </c>
      <c r="BU30" s="29">
        <f t="shared" si="34"/>
        <v>47696</v>
      </c>
      <c r="BV30" s="29">
        <f t="shared" si="34"/>
        <v>47727</v>
      </c>
      <c r="BW30" s="29">
        <f t="shared" si="34"/>
        <v>47757</v>
      </c>
      <c r="BX30" s="29">
        <f t="shared" si="34"/>
        <v>47788</v>
      </c>
      <c r="BY30" s="29">
        <f t="shared" si="34"/>
        <v>47818</v>
      </c>
      <c r="BZ30" s="29">
        <f t="shared" si="34"/>
        <v>47849</v>
      </c>
      <c r="CA30" s="29">
        <f t="shared" si="34"/>
        <v>47880</v>
      </c>
      <c r="CB30" s="29">
        <f t="shared" si="34"/>
        <v>47908</v>
      </c>
      <c r="CC30" s="29">
        <f t="shared" si="34"/>
        <v>47939</v>
      </c>
      <c r="CD30" s="29">
        <f t="shared" si="34"/>
        <v>47969</v>
      </c>
      <c r="CE30" s="29">
        <f t="shared" si="34"/>
        <v>48000</v>
      </c>
      <c r="CF30" s="29">
        <f t="shared" ref="CF30:CM30" si="35">DATE(YEAR(CE30),MONTH(CE30)+1,DAY(CE30))</f>
        <v>48030</v>
      </c>
      <c r="CG30" s="29">
        <f t="shared" si="35"/>
        <v>48061</v>
      </c>
      <c r="CH30" s="29">
        <f t="shared" si="35"/>
        <v>48092</v>
      </c>
      <c r="CI30" s="29">
        <f t="shared" si="35"/>
        <v>48122</v>
      </c>
      <c r="CJ30" s="29">
        <f t="shared" si="35"/>
        <v>48153</v>
      </c>
      <c r="CK30" s="29">
        <f t="shared" si="35"/>
        <v>48183</v>
      </c>
      <c r="CL30" s="29">
        <f t="shared" si="35"/>
        <v>48214</v>
      </c>
      <c r="CM30" s="29">
        <f t="shared" si="35"/>
        <v>48245</v>
      </c>
    </row>
    <row r="31" spans="1:91" s="2" customFormat="1" x14ac:dyDescent="0.25">
      <c r="A31" s="60" t="s">
        <v>60</v>
      </c>
      <c r="B31" s="61"/>
      <c r="C31" s="31">
        <v>19</v>
      </c>
      <c r="D31" s="31">
        <v>16</v>
      </c>
      <c r="E31" s="31">
        <v>1</v>
      </c>
      <c r="F31" s="39"/>
      <c r="G31" s="39"/>
      <c r="H31" s="33">
        <f>G31-F31</f>
        <v>0</v>
      </c>
      <c r="I31" s="36">
        <v>45292</v>
      </c>
      <c r="J31" s="36">
        <f>IF(I31="",0,DATE(YEAR(I31),MONTH(I31)+C31,DAY(I31)))</f>
        <v>45870</v>
      </c>
      <c r="K31" s="36">
        <f>IF(J31="","",(DATE(YEAR(J31),MONTH(J31)+1,DAY(J31))))</f>
        <v>45901</v>
      </c>
      <c r="L31" s="36">
        <f>IF(K31="","",(DATE(YEAR(K31),MONTH(K31)+E31,DAY(K31))))</f>
        <v>45931</v>
      </c>
      <c r="M31" s="36">
        <f>IF(O31="","",DATE(YEAR(O31), MONTH(O31)-1,DAY(O31)))</f>
        <v>45962</v>
      </c>
      <c r="N31" s="36">
        <f>IF(O31="","",DATE(YEAR(M31),MONTH(M31),DAY(M31)))</f>
        <v>45962</v>
      </c>
      <c r="O31" s="36">
        <f>IF(L31="","",(DATE(YEAR(L31),MONTH(L31)+2,DAY(L31))))</f>
        <v>45992</v>
      </c>
      <c r="P31" s="32">
        <f>IF(O31="","",(DATE(YEAR(O31),MONTH(O31)+D31,DAY(O31))))</f>
        <v>46478</v>
      </c>
      <c r="Q31" s="37">
        <f>IF(P31="","",DATE(YEAR(P31), MONTH(P31)+1,DAY(P31)))</f>
        <v>46508</v>
      </c>
      <c r="R31" s="37">
        <f>IF(P31="","",DATE(YEAR(Q31),MONTH(Q31),DAY(Q31)))</f>
        <v>46508</v>
      </c>
      <c r="S31" s="33" t="str">
        <f t="shared" ref="S31:BF34" si="36">IF((AND($F31&lt;=S$4,$G31&gt;=S$4)),"P/L",IF((AND($I31&lt;=S$4,$J31&gt;=S$4)),"XO",IF((AND($K31&lt;=S$4,$L31&gt;=S$4)),"3",IF((AND($M31&lt;=S$4,$N31&gt;=S$4)),"C",IF((AND($O31&lt;=S$4,$P31&gt;=S$4)),"CO",IF((AND($Q31&lt;=S$4,$R31&gt;=S$4)),"C",0))))))</f>
        <v>CO</v>
      </c>
      <c r="T31" s="33" t="str">
        <f t="shared" si="36"/>
        <v>CO</v>
      </c>
      <c r="U31" s="33" t="str">
        <f t="shared" si="36"/>
        <v>CO</v>
      </c>
      <c r="V31" s="33" t="str">
        <f t="shared" si="36"/>
        <v>CO</v>
      </c>
      <c r="W31" s="33" t="str">
        <f t="shared" si="36"/>
        <v>CO</v>
      </c>
      <c r="X31" s="33" t="str">
        <f t="shared" si="36"/>
        <v>CO</v>
      </c>
      <c r="Y31" s="33" t="str">
        <f t="shared" si="36"/>
        <v>CO</v>
      </c>
      <c r="Z31" s="33" t="str">
        <f t="shared" si="36"/>
        <v>CO</v>
      </c>
      <c r="AA31" s="33" t="str">
        <f t="shared" si="36"/>
        <v>CO</v>
      </c>
      <c r="AB31" s="33" t="str">
        <f t="shared" si="36"/>
        <v>CO</v>
      </c>
      <c r="AC31" s="33" t="str">
        <f t="shared" si="36"/>
        <v>CO</v>
      </c>
      <c r="AD31" s="33" t="str">
        <f t="shared" si="36"/>
        <v>CO</v>
      </c>
      <c r="AE31" s="33" t="str">
        <f t="shared" si="36"/>
        <v>CO</v>
      </c>
      <c r="AF31" s="33" t="str">
        <f t="shared" si="36"/>
        <v>CO</v>
      </c>
      <c r="AG31" s="33" t="str">
        <f t="shared" si="36"/>
        <v>CO</v>
      </c>
      <c r="AH31" s="33" t="str">
        <f t="shared" si="36"/>
        <v>C</v>
      </c>
      <c r="AI31" s="33">
        <f t="shared" si="36"/>
        <v>0</v>
      </c>
      <c r="AJ31" s="33">
        <f t="shared" si="36"/>
        <v>0</v>
      </c>
      <c r="AK31" s="33">
        <f t="shared" si="36"/>
        <v>0</v>
      </c>
      <c r="AL31" s="33">
        <f t="shared" si="36"/>
        <v>0</v>
      </c>
      <c r="AM31" s="33">
        <f t="shared" si="36"/>
        <v>0</v>
      </c>
      <c r="AN31" s="33">
        <f t="shared" si="36"/>
        <v>0</v>
      </c>
      <c r="AO31" s="33">
        <f t="shared" si="36"/>
        <v>0</v>
      </c>
      <c r="AP31" s="33">
        <f t="shared" si="36"/>
        <v>0</v>
      </c>
      <c r="AQ31" s="33">
        <f t="shared" si="36"/>
        <v>0</v>
      </c>
      <c r="AR31" s="33">
        <f t="shared" si="36"/>
        <v>0</v>
      </c>
      <c r="AS31" s="33">
        <f t="shared" si="36"/>
        <v>0</v>
      </c>
      <c r="AT31" s="33">
        <f t="shared" si="36"/>
        <v>0</v>
      </c>
      <c r="AU31" s="33">
        <f t="shared" si="36"/>
        <v>0</v>
      </c>
      <c r="AV31" s="33">
        <f t="shared" si="36"/>
        <v>0</v>
      </c>
      <c r="AW31" s="33">
        <f t="shared" si="36"/>
        <v>0</v>
      </c>
      <c r="AX31" s="33">
        <f t="shared" si="36"/>
        <v>0</v>
      </c>
      <c r="AY31" s="33">
        <f t="shared" si="36"/>
        <v>0</v>
      </c>
      <c r="AZ31" s="33">
        <f t="shared" si="36"/>
        <v>0</v>
      </c>
      <c r="BA31" s="33">
        <f t="shared" si="36"/>
        <v>0</v>
      </c>
      <c r="BB31" s="33">
        <f t="shared" si="36"/>
        <v>0</v>
      </c>
      <c r="BC31" s="33">
        <f t="shared" si="36"/>
        <v>0</v>
      </c>
      <c r="BD31" s="33">
        <f t="shared" si="36"/>
        <v>0</v>
      </c>
      <c r="BE31" s="33">
        <f t="shared" si="36"/>
        <v>0</v>
      </c>
      <c r="BF31" s="33">
        <f t="shared" si="36"/>
        <v>0</v>
      </c>
      <c r="BG31" s="33">
        <f>IF((AND($F31&lt;=Everett!BG$4,$G31&gt;=Everett!BG$4)),"P/L",IF((AND($I31&lt;=Everett!BG$4,$J31&gt;=Everett!BG$4)),"XO",IF((AND($K31&lt;=Everett!BG$4,$L31&gt;=Everett!BG$4)),"3",IF((AND($M31&lt;=Everett!BG$4,$N31&gt;=Everett!BG$4)),"C",IF((AND($O31&lt;=Everett!BG$4,$P31&gt;=Everett!BG$4)),"CO",IF((AND($Q31&lt;=Everett!BG$4,$R31&gt;=Everett!BG$4)),"C",0))))))</f>
        <v>0</v>
      </c>
      <c r="BH31" s="33">
        <f>IF((AND($F31&lt;=Everett!BH$4,$G31&gt;=Everett!BH$4)),"P/L",IF((AND($I31&lt;=Everett!BH$4,$J31&gt;=Everett!BH$4)),"XO",IF((AND($K31&lt;=Everett!BH$4,$L31&gt;=Everett!BH$4)),"3",IF((AND($M31&lt;=Everett!BH$4,$N31&gt;=Everett!BH$4)),"C",IF((AND($O31&lt;=Everett!BH$4,$P31&gt;=Everett!BH$4)),"CO",IF((AND($Q31&lt;=Everett!BH$4,$R31&gt;=Everett!BH$4)),"C",0))))))</f>
        <v>0</v>
      </c>
      <c r="BI31" s="33">
        <f>IF((AND($F31&lt;=Everett!BI$4,$G31&gt;=Everett!BI$4)),"P/L",IF((AND($I31&lt;=Everett!BI$4,$J31&gt;=Everett!BI$4)),"XO",IF((AND($K31&lt;=Everett!BI$4,$L31&gt;=Everett!BI$4)),"3",IF((AND($M31&lt;=Everett!BI$4,$N31&gt;=Everett!BI$4)),"C",IF((AND($O31&lt;=Everett!BI$4,$P31&gt;=Everett!BI$4)),"CO",IF((AND($Q31&lt;=Everett!BI$4,$R31&gt;=Everett!BI$4)),"C",0))))))</f>
        <v>0</v>
      </c>
      <c r="BJ31" s="33">
        <f>IF((AND($F31&lt;=Everett!BJ$4,$G31&gt;=Everett!BJ$4)),"P/L",IF((AND($I31&lt;=Everett!BJ$4,$J31&gt;=Everett!BJ$4)),"XO",IF((AND($K31&lt;=Everett!BJ$4,$L31&gt;=Everett!BJ$4)),"3",IF((AND($M31&lt;=Everett!BJ$4,$N31&gt;=Everett!BJ$4)),"C",IF((AND($O31&lt;=Everett!BJ$4,$P31&gt;=Everett!BJ$4)),"CO",IF((AND($Q31&lt;=Everett!BJ$4,$R31&gt;=Everett!BJ$4)),"C",0))))))</f>
        <v>0</v>
      </c>
      <c r="BK31" s="33">
        <f>IF((AND($F31&lt;=Everett!BK$4,$G31&gt;=Everett!BK$4)),"P/L",IF((AND($I31&lt;=Everett!BK$4,$J31&gt;=Everett!BK$4)),"XO",IF((AND($K31&lt;=Everett!BK$4,$L31&gt;=Everett!BK$4)),"3",IF((AND($M31&lt;=Everett!BK$4,$N31&gt;=Everett!BK$4)),"C",IF((AND($O31&lt;=Everett!BK$4,$P31&gt;=Everett!BK$4)),"CO",IF((AND($Q31&lt;=Everett!BK$4,$R31&gt;=Everett!BK$4)),"C",0))))))</f>
        <v>0</v>
      </c>
      <c r="BL31" s="33">
        <f>IF((AND($F31&lt;=Everett!BL$4,$G31&gt;=Everett!BL$4)),"P/L",IF((AND($I31&lt;=Everett!BL$4,$J31&gt;=Everett!BL$4)),"XO",IF((AND($K31&lt;=Everett!BL$4,$L31&gt;=Everett!BL$4)),"3",IF((AND($M31&lt;=Everett!BL$4,$N31&gt;=Everett!BL$4)),"C",IF((AND($O31&lt;=Everett!BL$4,$P31&gt;=Everett!BL$4)),"CO",IF((AND($Q31&lt;=Everett!BL$4,$R31&gt;=Everett!BL$4)),"C",0))))))</f>
        <v>0</v>
      </c>
      <c r="BM31" s="33">
        <f>IF((AND($F31&lt;=Everett!BM$4,$G31&gt;=Everett!BM$4)),"P/L",IF((AND($I31&lt;=Everett!BM$4,$J31&gt;=Everett!BM$4)),"XO",IF((AND($K31&lt;=Everett!BM$4,$L31&gt;=Everett!BM$4)),"3",IF((AND($M31&lt;=Everett!BM$4,$N31&gt;=Everett!BM$4)),"C",IF((AND($O31&lt;=Everett!BM$4,$P31&gt;=Everett!BM$4)),"CO",IF((AND($Q31&lt;=Everett!BM$4,$R31&gt;=Everett!BM$4)),"C",0))))))</f>
        <v>0</v>
      </c>
      <c r="BN31" s="33">
        <f>IF((AND($F31&lt;=Everett!BN$4,$G31&gt;=Everett!BN$4)),"P/L",IF((AND($I31&lt;=Everett!BN$4,$J31&gt;=Everett!BN$4)),"XO",IF((AND($K31&lt;=Everett!BN$4,$L31&gt;=Everett!BN$4)),"3",IF((AND($M31&lt;=Everett!BN$4,$N31&gt;=Everett!BN$4)),"C",IF((AND($O31&lt;=Everett!BN$4,$P31&gt;=Everett!BN$4)),"CO",IF((AND($Q31&lt;=Everett!BN$4,$R31&gt;=Everett!BN$4)),"C",0))))))</f>
        <v>0</v>
      </c>
      <c r="BO31" s="33">
        <f>IF((AND($F31&lt;=Everett!BO$4,$G31&gt;=Everett!BO$4)),"P/L",IF((AND($I31&lt;=Everett!BO$4,$J31&gt;=Everett!BO$4)),"XO",IF((AND($K31&lt;=Everett!BO$4,$L31&gt;=Everett!BO$4)),"3",IF((AND($M31&lt;=Everett!BO$4,$N31&gt;=Everett!BO$4)),"C",IF((AND($O31&lt;=Everett!BO$4,$P31&gt;=Everett!BO$4)),"CO",IF((AND($Q31&lt;=Everett!BO$4,$R31&gt;=Everett!BO$4)),"C",0))))))</f>
        <v>0</v>
      </c>
      <c r="BP31" s="33">
        <f>IF((AND($F31&lt;=Everett!BP$4,$G31&gt;=Everett!BP$4)),"P/L",IF((AND($I31&lt;=Everett!BP$4,$J31&gt;=Everett!BP$4)),"XO",IF((AND($K31&lt;=Everett!BP$4,$L31&gt;=Everett!BP$4)),"3",IF((AND($M31&lt;=Everett!BP$4,$N31&gt;=Everett!BP$4)),"C",IF((AND($O31&lt;=Everett!BP$4,$P31&gt;=Everett!BP$4)),"CO",IF((AND($Q31&lt;=Everett!BP$4,$R31&gt;=Everett!BP$4)),"C",0))))))</f>
        <v>0</v>
      </c>
      <c r="BQ31" s="33">
        <f>IF((AND($F31&lt;=Everett!BQ$4,$G31&gt;=Everett!BQ$4)),"P/L",IF((AND($I31&lt;=Everett!BQ$4,$J31&gt;=Everett!BQ$4)),"XO",IF((AND($K31&lt;=Everett!BQ$4,$L31&gt;=Everett!BQ$4)),"3",IF((AND($M31&lt;=Everett!BQ$4,$N31&gt;=Everett!BQ$4)),"C",IF((AND($O31&lt;=Everett!BQ$4,$P31&gt;=Everett!BQ$4)),"CO",IF((AND($Q31&lt;=Everett!BQ$4,$R31&gt;=Everett!BQ$4)),"C",0))))))</f>
        <v>0</v>
      </c>
      <c r="BR31" s="33">
        <f>IF((AND($F31&lt;=Everett!BR$4,$G31&gt;=Everett!BR$4)),"P/L",IF((AND($I31&lt;=Everett!BR$4,$J31&gt;=Everett!BR$4)),"XO",IF((AND($K31&lt;=Everett!BR$4,$L31&gt;=Everett!BR$4)),"3",IF((AND($M31&lt;=Everett!BR$4,$N31&gt;=Everett!BR$4)),"C",IF((AND($O31&lt;=Everett!BR$4,$P31&gt;=Everett!BR$4)),"CO",IF((AND($Q31&lt;=Everett!BR$4,$R31&gt;=Everett!BR$4)),"C",0))))))</f>
        <v>0</v>
      </c>
      <c r="BS31" s="33">
        <f>IF((AND($F31&lt;=Everett!BS$4,$G31&gt;=Everett!BS$4)),"P/L",IF((AND($I31&lt;=Everett!BS$4,$J31&gt;=Everett!BS$4)),"XO",IF((AND($K31&lt;=Everett!BS$4,$L31&gt;=Everett!BS$4)),"3",IF((AND($M31&lt;=Everett!BS$4,$N31&gt;=Everett!BS$4)),"C",IF((AND($O31&lt;=Everett!BS$4,$P31&gt;=Everett!BS$4)),"CO",IF((AND($Q31&lt;=Everett!BS$4,$R31&gt;=Everett!BS$4)),"C",0))))))</f>
        <v>0</v>
      </c>
      <c r="BT31" s="33">
        <f>IF((AND($F31&lt;=Everett!BT$4,$G31&gt;=Everett!BT$4)),"P/L",IF((AND($I31&lt;=Everett!BT$4,$J31&gt;=Everett!BT$4)),"XO",IF((AND($K31&lt;=Everett!BT$4,$L31&gt;=Everett!BT$4)),"3",IF((AND($M31&lt;=Everett!BT$4,$N31&gt;=Everett!BT$4)),"C",IF((AND($O31&lt;=Everett!BT$4,$P31&gt;=Everett!BT$4)),"CO",IF((AND($Q31&lt;=Everett!BT$4,$R31&gt;=Everett!BT$4)),"C",0))))))</f>
        <v>0</v>
      </c>
      <c r="BU31" s="33">
        <f>IF((AND($F31&lt;=Everett!BU$4,$G31&gt;=Everett!BU$4)),"P/L",IF((AND($I31&lt;=Everett!BU$4,$J31&gt;=Everett!BU$4)),"XO",IF((AND($K31&lt;=Everett!BU$4,$L31&gt;=Everett!BU$4)),"3",IF((AND($M31&lt;=Everett!BU$4,$N31&gt;=Everett!BU$4)),"C",IF((AND($O31&lt;=Everett!BU$4,$P31&gt;=Everett!BU$4)),"CO",IF((AND($Q31&lt;=Everett!BU$4,$R31&gt;=Everett!BU$4)),"C",0))))))</f>
        <v>0</v>
      </c>
      <c r="BV31" s="33">
        <f>IF((AND($F31&lt;=Everett!BV$4,$G31&gt;=Everett!BV$4)),"P/L",IF((AND($I31&lt;=Everett!BV$4,$J31&gt;=Everett!BV$4)),"XO",IF((AND($K31&lt;=Everett!BV$4,$L31&gt;=Everett!BV$4)),"3",IF((AND($M31&lt;=Everett!BV$4,$N31&gt;=Everett!BV$4)),"C",IF((AND($O31&lt;=Everett!BV$4,$P31&gt;=Everett!BV$4)),"CO",IF((AND($Q31&lt;=Everett!BV$4,$R31&gt;=Everett!BV$4)),"C",0))))))</f>
        <v>0</v>
      </c>
      <c r="BW31" s="33">
        <f>IF((AND($F31&lt;=Everett!BW$4,$G31&gt;=Everett!BW$4)),"P/L",IF((AND($I31&lt;=Everett!BW$4,$J31&gt;=Everett!BW$4)),"XO",IF((AND($K31&lt;=Everett!BW$4,$L31&gt;=Everett!BW$4)),"3",IF((AND($M31&lt;=Everett!BW$4,$N31&gt;=Everett!BW$4)),"C",IF((AND($O31&lt;=Everett!BW$4,$P31&gt;=Everett!BW$4)),"CO",IF((AND($Q31&lt;=Everett!BW$4,$R31&gt;=Everett!BW$4)),"C",0))))))</f>
        <v>0</v>
      </c>
      <c r="BX31" s="33">
        <f>IF((AND($F31&lt;=Everett!BX$4,$G31&gt;=Everett!BX$4)),"P/L",IF((AND($I31&lt;=Everett!BX$4,$J31&gt;=Everett!BX$4)),"XO",IF((AND($K31&lt;=Everett!BX$4,$L31&gt;=Everett!BX$4)),"3",IF((AND($M31&lt;=Everett!BX$4,$N31&gt;=Everett!BX$4)),"C",IF((AND($O31&lt;=Everett!BX$4,$P31&gt;=Everett!BX$4)),"CO",IF((AND($Q31&lt;=Everett!BX$4,$R31&gt;=Everett!BX$4)),"C",0))))))</f>
        <v>0</v>
      </c>
      <c r="BY31" s="33">
        <f>IF((AND($F31&lt;=Everett!BY$4,$G31&gt;=Everett!BY$4)),"P/L",IF((AND($I31&lt;=Everett!BY$4,$J31&gt;=Everett!BY$4)),"XO",IF((AND($K31&lt;=Everett!BY$4,$L31&gt;=Everett!BY$4)),"3",IF((AND($M31&lt;=Everett!BY$4,$N31&gt;=Everett!BY$4)),"C",IF((AND($O31&lt;=Everett!BY$4,$P31&gt;=Everett!BY$4)),"CO",IF((AND($Q31&lt;=Everett!BY$4,$R31&gt;=Everett!BY$4)),"C",0))))))</f>
        <v>0</v>
      </c>
      <c r="BZ31" s="33">
        <f>IF((AND($F31&lt;=Everett!BZ$4,$G31&gt;=Everett!BZ$4)),"P/L",IF((AND($I31&lt;=Everett!BZ$4,$J31&gt;=Everett!BZ$4)),"XO",IF((AND($K31&lt;=Everett!BZ$4,$L31&gt;=Everett!BZ$4)),"3",IF((AND($M31&lt;=Everett!BZ$4,$N31&gt;=Everett!BZ$4)),"C",IF((AND($O31&lt;=Everett!BZ$4,$P31&gt;=Everett!BZ$4)),"CO",IF((AND($Q31&lt;=Everett!BZ$4,$R31&gt;=Everett!BZ$4)),"C",0))))))</f>
        <v>0</v>
      </c>
      <c r="CA31" s="33">
        <f>IF((AND($F31&lt;=Everett!CA$4,$G31&gt;=Everett!CA$4)),"P/L",IF((AND($I31&lt;=Everett!CA$4,$J31&gt;=Everett!CA$4)),"XO",IF((AND($K31&lt;=Everett!CA$4,$L31&gt;=Everett!CA$4)),"3",IF((AND($M31&lt;=Everett!CA$4,$N31&gt;=Everett!CA$4)),"C",IF((AND($O31&lt;=Everett!CA$4,$P31&gt;=Everett!CA$4)),"CO",IF((AND($Q31&lt;=Everett!CA$4,$R31&gt;=Everett!CA$4)),"C",0))))))</f>
        <v>0</v>
      </c>
      <c r="CB31" s="33">
        <f>IF((AND($F31&lt;=Everett!CB$4,$G31&gt;=Everett!CB$4)),"P/L",IF((AND($I31&lt;=Everett!CB$4,$J31&gt;=Everett!CB$4)),"XO",IF((AND($K31&lt;=Everett!CB$4,$L31&gt;=Everett!CB$4)),"3",IF((AND($M31&lt;=Everett!CB$4,$N31&gt;=Everett!CB$4)),"C",IF((AND($O31&lt;=Everett!CB$4,$P31&gt;=Everett!CB$4)),"CO",IF((AND($Q31&lt;=Everett!CB$4,$R31&gt;=Everett!CB$4)),"C",0))))))</f>
        <v>0</v>
      </c>
      <c r="CC31" s="33">
        <f>IF((AND($F31&lt;=Everett!CC$4,$G31&gt;=Everett!CC$4)),"P/L",IF((AND($I31&lt;=Everett!CC$4,$J31&gt;=Everett!CC$4)),"XO",IF((AND($K31&lt;=Everett!CC$4,$L31&gt;=Everett!CC$4)),"3",IF((AND($M31&lt;=Everett!CC$4,$N31&gt;=Everett!CC$4)),"C",IF((AND($O31&lt;=Everett!CC$4,$P31&gt;=Everett!CC$4)),"CO",IF((AND($Q31&lt;=Everett!CC$4,$R31&gt;=Everett!CC$4)),"C",0))))))</f>
        <v>0</v>
      </c>
      <c r="CD31" s="33">
        <f>IF((AND($F31&lt;=Everett!CD$4,$G31&gt;=Everett!CD$4)),"P/L",IF((AND($I31&lt;=Everett!CD$4,$J31&gt;=Everett!CD$4)),"XO",IF((AND($K31&lt;=Everett!CD$4,$L31&gt;=Everett!CD$4)),"3",IF((AND($M31&lt;=Everett!CD$4,$N31&gt;=Everett!CD$4)),"C",IF((AND($O31&lt;=Everett!CD$4,$P31&gt;=Everett!CD$4)),"CO",IF((AND($Q31&lt;=Everett!CD$4,$R31&gt;=Everett!CD$4)),"C",0))))))</f>
        <v>0</v>
      </c>
      <c r="CE31" s="33">
        <f>IF((AND($F31&lt;=Everett!CE$4,$G31&gt;=Everett!CE$4)),"P/L",IF((AND($I31&lt;=Everett!CE$4,$J31&gt;=Everett!CE$4)),"XO",IF((AND($K31&lt;=Everett!CE$4,$L31&gt;=Everett!CE$4)),"3",IF((AND($M31&lt;=Everett!CE$4,$N31&gt;=Everett!CE$4)),"C",IF((AND($O31&lt;=Everett!CE$4,$P31&gt;=Everett!CE$4)),"CO",IF((AND($Q31&lt;=Everett!CE$4,$R31&gt;=Everett!CE$4)),"C",0))))))</f>
        <v>0</v>
      </c>
      <c r="CF31" s="33">
        <f>IF((AND($F31&lt;=Everett!CF$4,$G31&gt;=Everett!CF$4)),"P/L",IF((AND($I31&lt;=Everett!CF$4,$J31&gt;=Everett!CF$4)),"XO",IF((AND($K31&lt;=Everett!CF$4,$L31&gt;=Everett!CF$4)),"3",IF((AND($M31&lt;=Everett!CF$4,$N31&gt;=Everett!CF$4)),"C",IF((AND($O31&lt;=Everett!CF$4,$P31&gt;=Everett!CF$4)),"CO",IF((AND($Q31&lt;=Everett!CF$4,$R31&gt;=Everett!CF$4)),"C",0))))))</f>
        <v>0</v>
      </c>
      <c r="CG31" s="33">
        <f>IF((AND($F31&lt;=Everett!CG$4,$G31&gt;=Everett!CG$4)),"P/L",IF((AND($I31&lt;=Everett!CG$4,$J31&gt;=Everett!CG$4)),"XO",IF((AND($K31&lt;=Everett!CG$4,$L31&gt;=Everett!CG$4)),"3",IF((AND($M31&lt;=Everett!CG$4,$N31&gt;=Everett!CG$4)),"C",IF((AND($O31&lt;=Everett!CG$4,$P31&gt;=Everett!CG$4)),"CO",IF((AND($Q31&lt;=Everett!CG$4,$R31&gt;=Everett!CG$4)),"C",0))))))</f>
        <v>0</v>
      </c>
      <c r="CH31" s="33">
        <f>IF((AND($F31&lt;=Everett!CH$4,$G31&gt;=Everett!CH$4)),"P/L",IF((AND($I31&lt;=Everett!CH$4,$J31&gt;=Everett!CH$4)),"XO",IF((AND($K31&lt;=Everett!CH$4,$L31&gt;=Everett!CH$4)),"3",IF((AND($M31&lt;=Everett!CH$4,$N31&gt;=Everett!CH$4)),"C",IF((AND($O31&lt;=Everett!CH$4,$P31&gt;=Everett!CH$4)),"CO",IF((AND($Q31&lt;=Everett!CH$4,$R31&gt;=Everett!CH$4)),"C",0))))))</f>
        <v>0</v>
      </c>
      <c r="CI31" s="33">
        <f>IF((AND($F31&lt;=Everett!CI$4,$G31&gt;=Everett!CI$4)),"P/L",IF((AND($I31&lt;=Everett!CI$4,$J31&gt;=Everett!CI$4)),"XO",IF((AND($K31&lt;=Everett!CI$4,$L31&gt;=Everett!CI$4)),"3",IF((AND($M31&lt;=Everett!CI$4,$N31&gt;=Everett!CI$4)),"C",IF((AND($O31&lt;=Everett!CI$4,$P31&gt;=Everett!CI$4)),"CO",IF((AND($Q31&lt;=Everett!CI$4,$R31&gt;=Everett!CI$4)),"C",0))))))</f>
        <v>0</v>
      </c>
      <c r="CJ31" s="33">
        <f>IF((AND($F31&lt;=Everett!CJ$4,$G31&gt;=Everett!CJ$4)),"P/L",IF((AND($I31&lt;=Everett!CJ$4,$J31&gt;=Everett!CJ$4)),"XO",IF((AND($K31&lt;=Everett!CJ$4,$L31&gt;=Everett!CJ$4)),"3",IF((AND($M31&lt;=Everett!CJ$4,$N31&gt;=Everett!CJ$4)),"C",IF((AND($O31&lt;=Everett!CJ$4,$P31&gt;=Everett!CJ$4)),"CO",IF((AND($Q31&lt;=Everett!CJ$4,$R31&gt;=Everett!CJ$4)),"C",0))))))</f>
        <v>0</v>
      </c>
      <c r="CK31" s="33">
        <f>IF((AND($F31&lt;=Everett!CK$4,$G31&gt;=Everett!CK$4)),"P/L",IF((AND($I31&lt;=Everett!CK$4,$J31&gt;=Everett!CK$4)),"XO",IF((AND($K31&lt;=Everett!CK$4,$L31&gt;=Everett!CK$4)),"3",IF((AND($M31&lt;=Everett!CK$4,$N31&gt;=Everett!CK$4)),"C",IF((AND($O31&lt;=Everett!CK$4,$P31&gt;=Everett!CK$4)),"CO",IF((AND($Q31&lt;=Everett!CK$4,$R31&gt;=Everett!CK$4)),"C",0))))))</f>
        <v>0</v>
      </c>
      <c r="CL31" s="33">
        <f>IF((AND($F31&lt;=Everett!CL$4,$G31&gt;=Everett!CL$4)),"P/L",IF((AND($I31&lt;=Everett!CL$4,$J31&gt;=Everett!CL$4)),"XO",IF((AND($K31&lt;=Everett!CL$4,$L31&gt;=Everett!CL$4)),"3",IF((AND($M31&lt;=Everett!CL$4,$N31&gt;=Everett!CL$4)),"C",IF((AND($O31&lt;=Everett!CL$4,$P31&gt;=Everett!CL$4)),"CO",IF((AND($Q31&lt;=Everett!CL$4,$R31&gt;=Everett!CL$4)),"C",0))))))</f>
        <v>0</v>
      </c>
      <c r="CM31" s="33">
        <f>IF((AND($F31&lt;=Everett!CM$4,$G31&gt;=Everett!CM$4)),"P/L",IF((AND($I31&lt;=Everett!CM$4,$J31&gt;=Everett!CM$4)),"XO",IF((AND($K31&lt;=Everett!CM$4,$L31&gt;=Everett!CM$4)),"3",IF((AND($M31&lt;=Everett!CM$4,$N31&gt;=Everett!CM$4)),"C",IF((AND($O31&lt;=Everett!CM$4,$P31&gt;=Everett!CM$4)),"CO",IF((AND($Q31&lt;=Everett!CM$4,$R31&gt;=Everett!CM$4)),"C",0))))))</f>
        <v>0</v>
      </c>
    </row>
    <row r="32" spans="1:91" s="2" customFormat="1" x14ac:dyDescent="0.25">
      <c r="A32" s="30" t="s">
        <v>61</v>
      </c>
      <c r="B32" s="61"/>
      <c r="C32" s="31">
        <v>20</v>
      </c>
      <c r="D32" s="31">
        <v>17</v>
      </c>
      <c r="E32" s="31">
        <v>1</v>
      </c>
      <c r="F32" s="39"/>
      <c r="G32" s="39"/>
      <c r="H32" s="33"/>
      <c r="I32" s="36">
        <v>45833</v>
      </c>
      <c r="J32" s="37">
        <f>IF(I32="",0,DATE(YEAR(I32),MONTH(I32)+C32,DAY(I32)))</f>
        <v>46443</v>
      </c>
      <c r="K32" s="32">
        <f>IF(J32="","",(DATE(YEAR(J32),MONTH(J32)+1,DAY(J32))))</f>
        <v>46471</v>
      </c>
      <c r="L32" s="32">
        <f>IF(K32="","",(DATE(YEAR(K32),MONTH(K32)+E32,DAY(K32))))</f>
        <v>46502</v>
      </c>
      <c r="M32" s="37">
        <f>IF(O32="","",DATE(YEAR(O32), MONTH(O32)-1,DAY(O32)))</f>
        <v>46532</v>
      </c>
      <c r="N32" s="37">
        <f>IF(O32="","",DATE(YEAR(M32),MONTH(M32),DAY(M32)))</f>
        <v>46532</v>
      </c>
      <c r="O32" s="32">
        <f>IF(L32="","",(DATE(YEAR(L32),MONTH(L32)+2,DAY(L32))))</f>
        <v>46563</v>
      </c>
      <c r="P32" s="32">
        <f>IF(O32="","",(DATE(YEAR(O32),MONTH(O32)+D32,DAY(O32))))</f>
        <v>47082</v>
      </c>
      <c r="Q32" s="32">
        <f>IF(P32="","",DATE(YEAR(P32), MONTH(P32)+1,DAY(P32)))</f>
        <v>47112</v>
      </c>
      <c r="R32" s="32">
        <f>IF(P32="","",DATE(YEAR(Q32),MONTH(Q32),DAY(Q32)))</f>
        <v>47112</v>
      </c>
      <c r="S32" s="33" t="str">
        <f t="shared" si="36"/>
        <v>XO</v>
      </c>
      <c r="T32" s="33" t="str">
        <f t="shared" si="36"/>
        <v>XO</v>
      </c>
      <c r="U32" s="33" t="str">
        <f t="shared" si="36"/>
        <v>XO</v>
      </c>
      <c r="V32" s="33" t="str">
        <f t="shared" si="36"/>
        <v>XO</v>
      </c>
      <c r="W32" s="33" t="str">
        <f t="shared" si="36"/>
        <v>XO</v>
      </c>
      <c r="X32" s="33" t="str">
        <f t="shared" si="36"/>
        <v>XO</v>
      </c>
      <c r="Y32" s="33" t="str">
        <f t="shared" si="36"/>
        <v>XO</v>
      </c>
      <c r="Z32" s="33" t="str">
        <f t="shared" si="36"/>
        <v>XO</v>
      </c>
      <c r="AA32" s="33" t="str">
        <f t="shared" si="36"/>
        <v>XO</v>
      </c>
      <c r="AB32" s="33" t="str">
        <f t="shared" si="36"/>
        <v>XO</v>
      </c>
      <c r="AC32" s="33" t="str">
        <f t="shared" si="36"/>
        <v>XO</v>
      </c>
      <c r="AD32" s="33" t="str">
        <f t="shared" si="36"/>
        <v>XO</v>
      </c>
      <c r="AE32" s="33" t="str">
        <f t="shared" si="36"/>
        <v>XO</v>
      </c>
      <c r="AF32" s="33">
        <f t="shared" si="36"/>
        <v>0</v>
      </c>
      <c r="AG32" s="33" t="str">
        <f t="shared" si="36"/>
        <v>3</v>
      </c>
      <c r="AH32" s="33">
        <f t="shared" si="36"/>
        <v>0</v>
      </c>
      <c r="AI32" s="33">
        <f t="shared" si="36"/>
        <v>0</v>
      </c>
      <c r="AJ32" s="33" t="str">
        <f t="shared" si="36"/>
        <v>CO</v>
      </c>
      <c r="AK32" s="33" t="str">
        <f t="shared" si="36"/>
        <v>CO</v>
      </c>
      <c r="AL32" s="33" t="str">
        <f t="shared" si="36"/>
        <v>CO</v>
      </c>
      <c r="AM32" s="33" t="str">
        <f t="shared" si="36"/>
        <v>CO</v>
      </c>
      <c r="AN32" s="33" t="str">
        <f t="shared" si="36"/>
        <v>CO</v>
      </c>
      <c r="AO32" s="33" t="str">
        <f t="shared" si="36"/>
        <v>CO</v>
      </c>
      <c r="AP32" s="33" t="str">
        <f t="shared" si="36"/>
        <v>CO</v>
      </c>
      <c r="AQ32" s="33" t="str">
        <f t="shared" si="36"/>
        <v>CO</v>
      </c>
      <c r="AR32" s="33" t="str">
        <f t="shared" si="36"/>
        <v>CO</v>
      </c>
      <c r="AS32" s="33" t="str">
        <f t="shared" si="36"/>
        <v>CO</v>
      </c>
      <c r="AT32" s="33" t="str">
        <f t="shared" si="36"/>
        <v>CO</v>
      </c>
      <c r="AU32" s="33" t="str">
        <f t="shared" si="36"/>
        <v>CO</v>
      </c>
      <c r="AV32" s="33" t="str">
        <f t="shared" si="36"/>
        <v>CO</v>
      </c>
      <c r="AW32" s="33" t="str">
        <f t="shared" si="36"/>
        <v>CO</v>
      </c>
      <c r="AX32" s="33" t="str">
        <f t="shared" si="36"/>
        <v>CO</v>
      </c>
      <c r="AY32" s="33" t="str">
        <f t="shared" si="36"/>
        <v>CO</v>
      </c>
      <c r="AZ32" s="33" t="str">
        <f t="shared" si="36"/>
        <v>CO</v>
      </c>
      <c r="BA32" s="33">
        <f t="shared" si="36"/>
        <v>0</v>
      </c>
      <c r="BB32" s="33">
        <f t="shared" si="36"/>
        <v>0</v>
      </c>
      <c r="BC32" s="33">
        <f t="shared" si="36"/>
        <v>0</v>
      </c>
      <c r="BD32" s="33">
        <f t="shared" si="36"/>
        <v>0</v>
      </c>
      <c r="BE32" s="33">
        <f t="shared" si="36"/>
        <v>0</v>
      </c>
      <c r="BF32" s="33">
        <f t="shared" si="36"/>
        <v>0</v>
      </c>
      <c r="BG32" s="33">
        <f>IF((AND($F32&lt;=Everett!BG$4,$G32&gt;=Everett!BG$4)),"P/L",IF((AND($I32&lt;=Everett!BG$4,$J32&gt;=Everett!BG$4)),"XO",IF((AND($K32&lt;=Everett!BG$4,$L32&gt;=Everett!BG$4)),"3",IF((AND($M32&lt;=Everett!BG$4,$N32&gt;=Everett!BG$4)),"C",IF((AND($O32&lt;=Everett!BG$4,$P32&gt;=Everett!BG$4)),"CO",IF((AND($Q32&lt;=Everett!BG$4,$R32&gt;=Everett!BG$4)),"C",0))))))</f>
        <v>0</v>
      </c>
      <c r="BH32" s="33">
        <f>IF((AND($F32&lt;=Everett!BH$4,$G32&gt;=Everett!BH$4)),"P/L",IF((AND($I32&lt;=Everett!BH$4,$J32&gt;=Everett!BH$4)),"XO",IF((AND($K32&lt;=Everett!BH$4,$L32&gt;=Everett!BH$4)),"3",IF((AND($M32&lt;=Everett!BH$4,$N32&gt;=Everett!BH$4)),"C",IF((AND($O32&lt;=Everett!BH$4,$P32&gt;=Everett!BH$4)),"CO",IF((AND($Q32&lt;=Everett!BH$4,$R32&gt;=Everett!BH$4)),"C",0))))))</f>
        <v>0</v>
      </c>
      <c r="BI32" s="33">
        <f>IF((AND($F32&lt;=Everett!BI$4,$G32&gt;=Everett!BI$4)),"P/L",IF((AND($I32&lt;=Everett!BI$4,$J32&gt;=Everett!BI$4)),"XO",IF((AND($K32&lt;=Everett!BI$4,$L32&gt;=Everett!BI$4)),"3",IF((AND($M32&lt;=Everett!BI$4,$N32&gt;=Everett!BI$4)),"C",IF((AND($O32&lt;=Everett!BI$4,$P32&gt;=Everett!BI$4)),"CO",IF((AND($Q32&lt;=Everett!BI$4,$R32&gt;=Everett!BI$4)),"C",0))))))</f>
        <v>0</v>
      </c>
      <c r="BJ32" s="33">
        <f>IF((AND($F32&lt;=Everett!BJ$4,$G32&gt;=Everett!BJ$4)),"P/L",IF((AND($I32&lt;=Everett!BJ$4,$J32&gt;=Everett!BJ$4)),"XO",IF((AND($K32&lt;=Everett!BJ$4,$L32&gt;=Everett!BJ$4)),"3",IF((AND($M32&lt;=Everett!BJ$4,$N32&gt;=Everett!BJ$4)),"C",IF((AND($O32&lt;=Everett!BJ$4,$P32&gt;=Everett!BJ$4)),"CO",IF((AND($Q32&lt;=Everett!BJ$4,$R32&gt;=Everett!BJ$4)),"C",0))))))</f>
        <v>0</v>
      </c>
      <c r="BK32" s="33">
        <f>IF((AND($F32&lt;=Everett!BK$4,$G32&gt;=Everett!BK$4)),"P/L",IF((AND($I32&lt;=Everett!BK$4,$J32&gt;=Everett!BK$4)),"XO",IF((AND($K32&lt;=Everett!BK$4,$L32&gt;=Everett!BK$4)),"3",IF((AND($M32&lt;=Everett!BK$4,$N32&gt;=Everett!BK$4)),"C",IF((AND($O32&lt;=Everett!BK$4,$P32&gt;=Everett!BK$4)),"CO",IF((AND($Q32&lt;=Everett!BK$4,$R32&gt;=Everett!BK$4)),"C",0))))))</f>
        <v>0</v>
      </c>
      <c r="BL32" s="33">
        <f>IF((AND($F32&lt;=Everett!BL$4,$G32&gt;=Everett!BL$4)),"P/L",IF((AND($I32&lt;=Everett!BL$4,$J32&gt;=Everett!BL$4)),"XO",IF((AND($K32&lt;=Everett!BL$4,$L32&gt;=Everett!BL$4)),"3",IF((AND($M32&lt;=Everett!BL$4,$N32&gt;=Everett!BL$4)),"C",IF((AND($O32&lt;=Everett!BL$4,$P32&gt;=Everett!BL$4)),"CO",IF((AND($Q32&lt;=Everett!BL$4,$R32&gt;=Everett!BL$4)),"C",0))))))</f>
        <v>0</v>
      </c>
      <c r="BM32" s="33">
        <f>IF((AND($F32&lt;=Everett!BM$4,$G32&gt;=Everett!BM$4)),"P/L",IF((AND($I32&lt;=Everett!BM$4,$J32&gt;=Everett!BM$4)),"XO",IF((AND($K32&lt;=Everett!BM$4,$L32&gt;=Everett!BM$4)),"3",IF((AND($M32&lt;=Everett!BM$4,$N32&gt;=Everett!BM$4)),"C",IF((AND($O32&lt;=Everett!BM$4,$P32&gt;=Everett!BM$4)),"CO",IF((AND($Q32&lt;=Everett!BM$4,$R32&gt;=Everett!BM$4)),"C",0))))))</f>
        <v>0</v>
      </c>
      <c r="BN32" s="33">
        <f>IF((AND($F32&lt;=Everett!BN$4,$G32&gt;=Everett!BN$4)),"P/L",IF((AND($I32&lt;=Everett!BN$4,$J32&gt;=Everett!BN$4)),"XO",IF((AND($K32&lt;=Everett!BN$4,$L32&gt;=Everett!BN$4)),"3",IF((AND($M32&lt;=Everett!BN$4,$N32&gt;=Everett!BN$4)),"C",IF((AND($O32&lt;=Everett!BN$4,$P32&gt;=Everett!BN$4)),"CO",IF((AND($Q32&lt;=Everett!BN$4,$R32&gt;=Everett!BN$4)),"C",0))))))</f>
        <v>0</v>
      </c>
      <c r="BO32" s="33">
        <f>IF((AND($F32&lt;=Everett!BO$4,$G32&gt;=Everett!BO$4)),"P/L",IF((AND($I32&lt;=Everett!BO$4,$J32&gt;=Everett!BO$4)),"XO",IF((AND($K32&lt;=Everett!BO$4,$L32&gt;=Everett!BO$4)),"3",IF((AND($M32&lt;=Everett!BO$4,$N32&gt;=Everett!BO$4)),"C",IF((AND($O32&lt;=Everett!BO$4,$P32&gt;=Everett!BO$4)),"CO",IF((AND($Q32&lt;=Everett!BO$4,$R32&gt;=Everett!BO$4)),"C",0))))))</f>
        <v>0</v>
      </c>
      <c r="BP32" s="33">
        <f>IF((AND($F32&lt;=Everett!BP$4,$G32&gt;=Everett!BP$4)),"P/L",IF((AND($I32&lt;=Everett!BP$4,$J32&gt;=Everett!BP$4)),"XO",IF((AND($K32&lt;=Everett!BP$4,$L32&gt;=Everett!BP$4)),"3",IF((AND($M32&lt;=Everett!BP$4,$N32&gt;=Everett!BP$4)),"C",IF((AND($O32&lt;=Everett!BP$4,$P32&gt;=Everett!BP$4)),"CO",IF((AND($Q32&lt;=Everett!BP$4,$R32&gt;=Everett!BP$4)),"C",0))))))</f>
        <v>0</v>
      </c>
      <c r="BQ32" s="33">
        <f>IF((AND($F32&lt;=Everett!BQ$4,$G32&gt;=Everett!BQ$4)),"P/L",IF((AND($I32&lt;=Everett!BQ$4,$J32&gt;=Everett!BQ$4)),"XO",IF((AND($K32&lt;=Everett!BQ$4,$L32&gt;=Everett!BQ$4)),"3",IF((AND($M32&lt;=Everett!BQ$4,$N32&gt;=Everett!BQ$4)),"C",IF((AND($O32&lt;=Everett!BQ$4,$P32&gt;=Everett!BQ$4)),"CO",IF((AND($Q32&lt;=Everett!BQ$4,$R32&gt;=Everett!BQ$4)),"C",0))))))</f>
        <v>0</v>
      </c>
      <c r="BR32" s="33">
        <f>IF((AND($F32&lt;=Everett!BR$4,$G32&gt;=Everett!BR$4)),"P/L",IF((AND($I32&lt;=Everett!BR$4,$J32&gt;=Everett!BR$4)),"XO",IF((AND($K32&lt;=Everett!BR$4,$L32&gt;=Everett!BR$4)),"3",IF((AND($M32&lt;=Everett!BR$4,$N32&gt;=Everett!BR$4)),"C",IF((AND($O32&lt;=Everett!BR$4,$P32&gt;=Everett!BR$4)),"CO",IF((AND($Q32&lt;=Everett!BR$4,$R32&gt;=Everett!BR$4)),"C",0))))))</f>
        <v>0</v>
      </c>
      <c r="BS32" s="33">
        <f>IF((AND($F32&lt;=Everett!BS$4,$G32&gt;=Everett!BS$4)),"P/L",IF((AND($I32&lt;=Everett!BS$4,$J32&gt;=Everett!BS$4)),"XO",IF((AND($K32&lt;=Everett!BS$4,$L32&gt;=Everett!BS$4)),"3",IF((AND($M32&lt;=Everett!BS$4,$N32&gt;=Everett!BS$4)),"C",IF((AND($O32&lt;=Everett!BS$4,$P32&gt;=Everett!BS$4)),"CO",IF((AND($Q32&lt;=Everett!BS$4,$R32&gt;=Everett!BS$4)),"C",0))))))</f>
        <v>0</v>
      </c>
      <c r="BT32" s="33">
        <f>IF((AND($F32&lt;=Everett!BT$4,$G32&gt;=Everett!BT$4)),"P/L",IF((AND($I32&lt;=Everett!BT$4,$J32&gt;=Everett!BT$4)),"XO",IF((AND($K32&lt;=Everett!BT$4,$L32&gt;=Everett!BT$4)),"3",IF((AND($M32&lt;=Everett!BT$4,$N32&gt;=Everett!BT$4)),"C",IF((AND($O32&lt;=Everett!BT$4,$P32&gt;=Everett!BT$4)),"CO",IF((AND($Q32&lt;=Everett!BT$4,$R32&gt;=Everett!BT$4)),"C",0))))))</f>
        <v>0</v>
      </c>
      <c r="BU32" s="33">
        <f>IF((AND($F32&lt;=Everett!BU$4,$G32&gt;=Everett!BU$4)),"P/L",IF((AND($I32&lt;=Everett!BU$4,$J32&gt;=Everett!BU$4)),"XO",IF((AND($K32&lt;=Everett!BU$4,$L32&gt;=Everett!BU$4)),"3",IF((AND($M32&lt;=Everett!BU$4,$N32&gt;=Everett!BU$4)),"C",IF((AND($O32&lt;=Everett!BU$4,$P32&gt;=Everett!BU$4)),"CO",IF((AND($Q32&lt;=Everett!BU$4,$R32&gt;=Everett!BU$4)),"C",0))))))</f>
        <v>0</v>
      </c>
      <c r="BV32" s="33">
        <f>IF((AND($F32&lt;=Everett!BV$4,$G32&gt;=Everett!BV$4)),"P/L",IF((AND($I32&lt;=Everett!BV$4,$J32&gt;=Everett!BV$4)),"XO",IF((AND($K32&lt;=Everett!BV$4,$L32&gt;=Everett!BV$4)),"3",IF((AND($M32&lt;=Everett!BV$4,$N32&gt;=Everett!BV$4)),"C",IF((AND($O32&lt;=Everett!BV$4,$P32&gt;=Everett!BV$4)),"CO",IF((AND($Q32&lt;=Everett!BV$4,$R32&gt;=Everett!BV$4)),"C",0))))))</f>
        <v>0</v>
      </c>
      <c r="BW32" s="33">
        <f>IF((AND($F32&lt;=Everett!BW$4,$G32&gt;=Everett!BW$4)),"P/L",IF((AND($I32&lt;=Everett!BW$4,$J32&gt;=Everett!BW$4)),"XO",IF((AND($K32&lt;=Everett!BW$4,$L32&gt;=Everett!BW$4)),"3",IF((AND($M32&lt;=Everett!BW$4,$N32&gt;=Everett!BW$4)),"C",IF((AND($O32&lt;=Everett!BW$4,$P32&gt;=Everett!BW$4)),"CO",IF((AND($Q32&lt;=Everett!BW$4,$R32&gt;=Everett!BW$4)),"C",0))))))</f>
        <v>0</v>
      </c>
      <c r="BX32" s="33">
        <f>IF((AND($F32&lt;=Everett!BX$4,$G32&gt;=Everett!BX$4)),"P/L",IF((AND($I32&lt;=Everett!BX$4,$J32&gt;=Everett!BX$4)),"XO",IF((AND($K32&lt;=Everett!BX$4,$L32&gt;=Everett!BX$4)),"3",IF((AND($M32&lt;=Everett!BX$4,$N32&gt;=Everett!BX$4)),"C",IF((AND($O32&lt;=Everett!BX$4,$P32&gt;=Everett!BX$4)),"CO",IF((AND($Q32&lt;=Everett!BX$4,$R32&gt;=Everett!BX$4)),"C",0))))))</f>
        <v>0</v>
      </c>
      <c r="BY32" s="33">
        <f>IF((AND($F32&lt;=Everett!BY$4,$G32&gt;=Everett!BY$4)),"P/L",IF((AND($I32&lt;=Everett!BY$4,$J32&gt;=Everett!BY$4)),"XO",IF((AND($K32&lt;=Everett!BY$4,$L32&gt;=Everett!BY$4)),"3",IF((AND($M32&lt;=Everett!BY$4,$N32&gt;=Everett!BY$4)),"C",IF((AND($O32&lt;=Everett!BY$4,$P32&gt;=Everett!BY$4)),"CO",IF((AND($Q32&lt;=Everett!BY$4,$R32&gt;=Everett!BY$4)),"C",0))))))</f>
        <v>0</v>
      </c>
      <c r="BZ32" s="33">
        <f>IF((AND($F32&lt;=Everett!BZ$4,$G32&gt;=Everett!BZ$4)),"P/L",IF((AND($I32&lt;=Everett!BZ$4,$J32&gt;=Everett!BZ$4)),"XO",IF((AND($K32&lt;=Everett!BZ$4,$L32&gt;=Everett!BZ$4)),"3",IF((AND($M32&lt;=Everett!BZ$4,$N32&gt;=Everett!BZ$4)),"C",IF((AND($O32&lt;=Everett!BZ$4,$P32&gt;=Everett!BZ$4)),"CO",IF((AND($Q32&lt;=Everett!BZ$4,$R32&gt;=Everett!BZ$4)),"C",0))))))</f>
        <v>0</v>
      </c>
      <c r="CA32" s="33">
        <f>IF((AND($F32&lt;=Everett!CA$4,$G32&gt;=Everett!CA$4)),"P/L",IF((AND($I32&lt;=Everett!CA$4,$J32&gt;=Everett!CA$4)),"XO",IF((AND($K32&lt;=Everett!CA$4,$L32&gt;=Everett!CA$4)),"3",IF((AND($M32&lt;=Everett!CA$4,$N32&gt;=Everett!CA$4)),"C",IF((AND($O32&lt;=Everett!CA$4,$P32&gt;=Everett!CA$4)),"CO",IF((AND($Q32&lt;=Everett!CA$4,$R32&gt;=Everett!CA$4)),"C",0))))))</f>
        <v>0</v>
      </c>
      <c r="CB32" s="33">
        <f>IF((AND($F32&lt;=Everett!CB$4,$G32&gt;=Everett!CB$4)),"P/L",IF((AND($I32&lt;=Everett!CB$4,$J32&gt;=Everett!CB$4)),"XO",IF((AND($K32&lt;=Everett!CB$4,$L32&gt;=Everett!CB$4)),"3",IF((AND($M32&lt;=Everett!CB$4,$N32&gt;=Everett!CB$4)),"C",IF((AND($O32&lt;=Everett!CB$4,$P32&gt;=Everett!CB$4)),"CO",IF((AND($Q32&lt;=Everett!CB$4,$R32&gt;=Everett!CB$4)),"C",0))))))</f>
        <v>0</v>
      </c>
      <c r="CC32" s="33">
        <f>IF((AND($F32&lt;=Everett!CC$4,$G32&gt;=Everett!CC$4)),"P/L",IF((AND($I32&lt;=Everett!CC$4,$J32&gt;=Everett!CC$4)),"XO",IF((AND($K32&lt;=Everett!CC$4,$L32&gt;=Everett!CC$4)),"3",IF((AND($M32&lt;=Everett!CC$4,$N32&gt;=Everett!CC$4)),"C",IF((AND($O32&lt;=Everett!CC$4,$P32&gt;=Everett!CC$4)),"CO",IF((AND($Q32&lt;=Everett!CC$4,$R32&gt;=Everett!CC$4)),"C",0))))))</f>
        <v>0</v>
      </c>
      <c r="CD32" s="33">
        <f>IF((AND($F32&lt;=Everett!CD$4,$G32&gt;=Everett!CD$4)),"P/L",IF((AND($I32&lt;=Everett!CD$4,$J32&gt;=Everett!CD$4)),"XO",IF((AND($K32&lt;=Everett!CD$4,$L32&gt;=Everett!CD$4)),"3",IF((AND($M32&lt;=Everett!CD$4,$N32&gt;=Everett!CD$4)),"C",IF((AND($O32&lt;=Everett!CD$4,$P32&gt;=Everett!CD$4)),"CO",IF((AND($Q32&lt;=Everett!CD$4,$R32&gt;=Everett!CD$4)),"C",0))))))</f>
        <v>0</v>
      </c>
      <c r="CE32" s="33">
        <f>IF((AND($F32&lt;=Everett!CE$4,$G32&gt;=Everett!CE$4)),"P/L",IF((AND($I32&lt;=Everett!CE$4,$J32&gt;=Everett!CE$4)),"XO",IF((AND($K32&lt;=Everett!CE$4,$L32&gt;=Everett!CE$4)),"3",IF((AND($M32&lt;=Everett!CE$4,$N32&gt;=Everett!CE$4)),"C",IF((AND($O32&lt;=Everett!CE$4,$P32&gt;=Everett!CE$4)),"CO",IF((AND($Q32&lt;=Everett!CE$4,$R32&gt;=Everett!CE$4)),"C",0))))))</f>
        <v>0</v>
      </c>
      <c r="CF32" s="33">
        <f>IF((AND($F32&lt;=Everett!CF$4,$G32&gt;=Everett!CF$4)),"P/L",IF((AND($I32&lt;=Everett!CF$4,$J32&gt;=Everett!CF$4)),"XO",IF((AND($K32&lt;=Everett!CF$4,$L32&gt;=Everett!CF$4)),"3",IF((AND($M32&lt;=Everett!CF$4,$N32&gt;=Everett!CF$4)),"C",IF((AND($O32&lt;=Everett!CF$4,$P32&gt;=Everett!CF$4)),"CO",IF((AND($Q32&lt;=Everett!CF$4,$R32&gt;=Everett!CF$4)),"C",0))))))</f>
        <v>0</v>
      </c>
      <c r="CG32" s="33">
        <f>IF((AND($F32&lt;=Everett!CG$4,$G32&gt;=Everett!CG$4)),"P/L",IF((AND($I32&lt;=Everett!CG$4,$J32&gt;=Everett!CG$4)),"XO",IF((AND($K32&lt;=Everett!CG$4,$L32&gt;=Everett!CG$4)),"3",IF((AND($M32&lt;=Everett!CG$4,$N32&gt;=Everett!CG$4)),"C",IF((AND($O32&lt;=Everett!CG$4,$P32&gt;=Everett!CG$4)),"CO",IF((AND($Q32&lt;=Everett!CG$4,$R32&gt;=Everett!CG$4)),"C",0))))))</f>
        <v>0</v>
      </c>
      <c r="CH32" s="33">
        <f>IF((AND($F32&lt;=Everett!CH$4,$G32&gt;=Everett!CH$4)),"P/L",IF((AND($I32&lt;=Everett!CH$4,$J32&gt;=Everett!CH$4)),"XO",IF((AND($K32&lt;=Everett!CH$4,$L32&gt;=Everett!CH$4)),"3",IF((AND($M32&lt;=Everett!CH$4,$N32&gt;=Everett!CH$4)),"C",IF((AND($O32&lt;=Everett!CH$4,$P32&gt;=Everett!CH$4)),"CO",IF((AND($Q32&lt;=Everett!CH$4,$R32&gt;=Everett!CH$4)),"C",0))))))</f>
        <v>0</v>
      </c>
      <c r="CI32" s="33">
        <f>IF((AND($F32&lt;=Everett!CI$4,$G32&gt;=Everett!CI$4)),"P/L",IF((AND($I32&lt;=Everett!CI$4,$J32&gt;=Everett!CI$4)),"XO",IF((AND($K32&lt;=Everett!CI$4,$L32&gt;=Everett!CI$4)),"3",IF((AND($M32&lt;=Everett!CI$4,$N32&gt;=Everett!CI$4)),"C",IF((AND($O32&lt;=Everett!CI$4,$P32&gt;=Everett!CI$4)),"CO",IF((AND($Q32&lt;=Everett!CI$4,$R32&gt;=Everett!CI$4)),"C",0))))))</f>
        <v>0</v>
      </c>
      <c r="CJ32" s="33">
        <f>IF((AND($F32&lt;=Everett!CJ$4,$G32&gt;=Everett!CJ$4)),"P/L",IF((AND($I32&lt;=Everett!CJ$4,$J32&gt;=Everett!CJ$4)),"XO",IF((AND($K32&lt;=Everett!CJ$4,$L32&gt;=Everett!CJ$4)),"3",IF((AND($M32&lt;=Everett!CJ$4,$N32&gt;=Everett!CJ$4)),"C",IF((AND($O32&lt;=Everett!CJ$4,$P32&gt;=Everett!CJ$4)),"CO",IF((AND($Q32&lt;=Everett!CJ$4,$R32&gt;=Everett!CJ$4)),"C",0))))))</f>
        <v>0</v>
      </c>
      <c r="CK32" s="33">
        <f>IF((AND($F32&lt;=Everett!CK$4,$G32&gt;=Everett!CK$4)),"P/L",IF((AND($I32&lt;=Everett!CK$4,$J32&gt;=Everett!CK$4)),"XO",IF((AND($K32&lt;=Everett!CK$4,$L32&gt;=Everett!CK$4)),"3",IF((AND($M32&lt;=Everett!CK$4,$N32&gt;=Everett!CK$4)),"C",IF((AND($O32&lt;=Everett!CK$4,$P32&gt;=Everett!CK$4)),"CO",IF((AND($Q32&lt;=Everett!CK$4,$R32&gt;=Everett!CK$4)),"C",0))))))</f>
        <v>0</v>
      </c>
      <c r="CL32" s="33">
        <f>IF((AND($F32&lt;=Everett!CL$4,$G32&gt;=Everett!CL$4)),"P/L",IF((AND($I32&lt;=Everett!CL$4,$J32&gt;=Everett!CL$4)),"XO",IF((AND($K32&lt;=Everett!CL$4,$L32&gt;=Everett!CL$4)),"3",IF((AND($M32&lt;=Everett!CL$4,$N32&gt;=Everett!CL$4)),"C",IF((AND($O32&lt;=Everett!CL$4,$P32&gt;=Everett!CL$4)),"CO",IF((AND($Q32&lt;=Everett!CL$4,$R32&gt;=Everett!CL$4)),"C",0))))))</f>
        <v>0</v>
      </c>
      <c r="CM32" s="33">
        <f>IF((AND($F32&lt;=Everett!CM$4,$G32&gt;=Everett!CM$4)),"P/L",IF((AND($I32&lt;=Everett!CM$4,$J32&gt;=Everett!CM$4)),"XO",IF((AND($K32&lt;=Everett!CM$4,$L32&gt;=Everett!CM$4)),"3",IF((AND($M32&lt;=Everett!CM$4,$N32&gt;=Everett!CM$4)),"C",IF((AND($O32&lt;=Everett!CM$4,$P32&gt;=Everett!CM$4)),"CO",IF((AND($Q32&lt;=Everett!CM$4,$R32&gt;=Everett!CM$4)),"C",0))))))</f>
        <v>0</v>
      </c>
    </row>
    <row r="33" spans="1:91" s="2" customFormat="1" x14ac:dyDescent="0.25">
      <c r="A33" s="59" t="s">
        <v>62</v>
      </c>
      <c r="B33" s="61"/>
      <c r="C33" s="31">
        <v>18</v>
      </c>
      <c r="D33" s="31">
        <v>16</v>
      </c>
      <c r="E33" s="31">
        <v>1</v>
      </c>
      <c r="F33" s="39"/>
      <c r="G33" s="39"/>
      <c r="H33" s="33"/>
      <c r="I33" s="56">
        <v>46447</v>
      </c>
      <c r="J33" s="37">
        <f>IF(I33="",0,DATE(YEAR(I33),MONTH(I33)+C33,DAY(I33)))</f>
        <v>46997</v>
      </c>
      <c r="K33" s="32">
        <f>IF(J33="","",(DATE(YEAR(J33),MONTH(J33)+1,DAY(J33))))</f>
        <v>47027</v>
      </c>
      <c r="L33" s="32">
        <f>IF(K33="","",(DATE(YEAR(K33),MONTH(K33)+E33,DAY(K33))))</f>
        <v>47058</v>
      </c>
      <c r="M33" s="37">
        <f>IF(O33="","",DATE(YEAR(O33), MONTH(O33)-1,DAY(O33)))</f>
        <v>47088</v>
      </c>
      <c r="N33" s="37">
        <f>IF(O33="","",DATE(YEAR(M33),MONTH(M33),DAY(M33)))</f>
        <v>47088</v>
      </c>
      <c r="O33" s="32">
        <f>IF(L33="","",(DATE(YEAR(L33),MONTH(L33)+2,DAY(L33))))</f>
        <v>47119</v>
      </c>
      <c r="P33" s="32">
        <f>IF(O33="","",(DATE(YEAR(O33),MONTH(O33)+D33,DAY(O33))))</f>
        <v>47604</v>
      </c>
      <c r="Q33" s="32">
        <f>IF(P33="","",DATE(YEAR(P33), MONTH(P33)+1,DAY(P33)))</f>
        <v>47635</v>
      </c>
      <c r="R33" s="32">
        <f>IF(P33="","",DATE(YEAR(Q33),MONTH(Q33),DAY(Q33)))</f>
        <v>47635</v>
      </c>
      <c r="S33" s="33">
        <f t="shared" si="36"/>
        <v>0</v>
      </c>
      <c r="T33" s="33">
        <f t="shared" si="36"/>
        <v>0</v>
      </c>
      <c r="U33" s="33">
        <f t="shared" si="36"/>
        <v>0</v>
      </c>
      <c r="V33" s="33">
        <f t="shared" si="36"/>
        <v>0</v>
      </c>
      <c r="W33" s="33">
        <f t="shared" si="36"/>
        <v>0</v>
      </c>
      <c r="X33" s="33">
        <f t="shared" si="36"/>
        <v>0</v>
      </c>
      <c r="Y33" s="33">
        <f t="shared" si="36"/>
        <v>0</v>
      </c>
      <c r="Z33" s="33">
        <f t="shared" si="36"/>
        <v>0</v>
      </c>
      <c r="AA33" s="33">
        <f t="shared" si="36"/>
        <v>0</v>
      </c>
      <c r="AB33" s="33">
        <f t="shared" si="36"/>
        <v>0</v>
      </c>
      <c r="AC33" s="33">
        <f t="shared" si="36"/>
        <v>0</v>
      </c>
      <c r="AD33" s="33">
        <f t="shared" si="36"/>
        <v>0</v>
      </c>
      <c r="AE33" s="33">
        <f t="shared" si="36"/>
        <v>0</v>
      </c>
      <c r="AF33" s="33" t="str">
        <f t="shared" si="36"/>
        <v>XO</v>
      </c>
      <c r="AG33" s="33" t="str">
        <f t="shared" si="36"/>
        <v>XO</v>
      </c>
      <c r="AH33" s="33" t="str">
        <f t="shared" si="36"/>
        <v>XO</v>
      </c>
      <c r="AI33" s="33" t="str">
        <f t="shared" si="36"/>
        <v>XO</v>
      </c>
      <c r="AJ33" s="33" t="str">
        <f t="shared" si="36"/>
        <v>XO</v>
      </c>
      <c r="AK33" s="33" t="str">
        <f t="shared" si="36"/>
        <v>XO</v>
      </c>
      <c r="AL33" s="33" t="str">
        <f t="shared" si="36"/>
        <v>XO</v>
      </c>
      <c r="AM33" s="33" t="str">
        <f t="shared" si="36"/>
        <v>XO</v>
      </c>
      <c r="AN33" s="33" t="str">
        <f t="shared" si="36"/>
        <v>XO</v>
      </c>
      <c r="AO33" s="33" t="str">
        <f t="shared" si="36"/>
        <v>XO</v>
      </c>
      <c r="AP33" s="33" t="str">
        <f t="shared" si="36"/>
        <v>XO</v>
      </c>
      <c r="AQ33" s="33" t="str">
        <f t="shared" si="36"/>
        <v>XO</v>
      </c>
      <c r="AR33" s="33" t="str">
        <f t="shared" si="36"/>
        <v>XO</v>
      </c>
      <c r="AS33" s="33" t="str">
        <f t="shared" si="36"/>
        <v>XO</v>
      </c>
      <c r="AT33" s="33" t="str">
        <f t="shared" si="36"/>
        <v>XO</v>
      </c>
      <c r="AU33" s="33" t="str">
        <f t="shared" si="36"/>
        <v>XO</v>
      </c>
      <c r="AV33" s="33" t="str">
        <f t="shared" si="36"/>
        <v>XO</v>
      </c>
      <c r="AW33" s="33" t="str">
        <f t="shared" si="36"/>
        <v>XO</v>
      </c>
      <c r="AX33" s="33" t="str">
        <f t="shared" si="36"/>
        <v>XO</v>
      </c>
      <c r="AY33" s="33" t="str">
        <f t="shared" si="36"/>
        <v>3</v>
      </c>
      <c r="AZ33" s="33" t="str">
        <f t="shared" si="36"/>
        <v>3</v>
      </c>
      <c r="BA33" s="33" t="str">
        <f t="shared" si="36"/>
        <v>C</v>
      </c>
      <c r="BB33" s="33" t="str">
        <f t="shared" si="36"/>
        <v>CO</v>
      </c>
      <c r="BC33" s="33" t="str">
        <f t="shared" si="36"/>
        <v>CO</v>
      </c>
      <c r="BD33" s="33" t="str">
        <f t="shared" si="36"/>
        <v>CO</v>
      </c>
      <c r="BE33" s="33" t="str">
        <f t="shared" si="36"/>
        <v>CO</v>
      </c>
      <c r="BF33" s="33" t="str">
        <f t="shared" si="36"/>
        <v>CO</v>
      </c>
      <c r="BG33" s="33" t="str">
        <f>IF((AND($F33&lt;=Everett!BG$4,$G33&gt;=Everett!BG$4)),"P/L",IF((AND($I33&lt;=Everett!BG$4,$J33&gt;=Everett!BG$4)),"XO",IF((AND($K33&lt;=Everett!BG$4,$L33&gt;=Everett!BG$4)),"3",IF((AND($M33&lt;=Everett!BG$4,$N33&gt;=Everett!BG$4)),"C",IF((AND($O33&lt;=Everett!BG$4,$P33&gt;=Everett!BG$4)),"CO",IF((AND($Q33&lt;=Everett!BG$4,$R33&gt;=Everett!BG$4)),"C",0))))))</f>
        <v>CO</v>
      </c>
      <c r="BH33" s="33" t="str">
        <f>IF((AND($F33&lt;=Everett!BH$4,$G33&gt;=Everett!BH$4)),"P/L",IF((AND($I33&lt;=Everett!BH$4,$J33&gt;=Everett!BH$4)),"XO",IF((AND($K33&lt;=Everett!BH$4,$L33&gt;=Everett!BH$4)),"3",IF((AND($M33&lt;=Everett!BH$4,$N33&gt;=Everett!BH$4)),"C",IF((AND($O33&lt;=Everett!BH$4,$P33&gt;=Everett!BH$4)),"CO",IF((AND($Q33&lt;=Everett!BH$4,$R33&gt;=Everett!BH$4)),"C",0))))))</f>
        <v>CO</v>
      </c>
      <c r="BI33" s="33" t="str">
        <f>IF((AND($F33&lt;=Everett!BI$4,$G33&gt;=Everett!BI$4)),"P/L",IF((AND($I33&lt;=Everett!BI$4,$J33&gt;=Everett!BI$4)),"XO",IF((AND($K33&lt;=Everett!BI$4,$L33&gt;=Everett!BI$4)),"3",IF((AND($M33&lt;=Everett!BI$4,$N33&gt;=Everett!BI$4)),"C",IF((AND($O33&lt;=Everett!BI$4,$P33&gt;=Everett!BI$4)),"CO",IF((AND($Q33&lt;=Everett!BI$4,$R33&gt;=Everett!BI$4)),"C",0))))))</f>
        <v>CO</v>
      </c>
      <c r="BJ33" s="33" t="str">
        <f>IF((AND($F33&lt;=Everett!BJ$4,$G33&gt;=Everett!BJ$4)),"P/L",IF((AND($I33&lt;=Everett!BJ$4,$J33&gt;=Everett!BJ$4)),"XO",IF((AND($K33&lt;=Everett!BJ$4,$L33&gt;=Everett!BJ$4)),"3",IF((AND($M33&lt;=Everett!BJ$4,$N33&gt;=Everett!BJ$4)),"C",IF((AND($O33&lt;=Everett!BJ$4,$P33&gt;=Everett!BJ$4)),"CO",IF((AND($Q33&lt;=Everett!BJ$4,$R33&gt;=Everett!BJ$4)),"C",0))))))</f>
        <v>CO</v>
      </c>
      <c r="BK33" s="33" t="str">
        <f>IF((AND($F33&lt;=Everett!BK$4,$G33&gt;=Everett!BK$4)),"P/L",IF((AND($I33&lt;=Everett!BK$4,$J33&gt;=Everett!BK$4)),"XO",IF((AND($K33&lt;=Everett!BK$4,$L33&gt;=Everett!BK$4)),"3",IF((AND($M33&lt;=Everett!BK$4,$N33&gt;=Everett!BK$4)),"C",IF((AND($O33&lt;=Everett!BK$4,$P33&gt;=Everett!BK$4)),"CO",IF((AND($Q33&lt;=Everett!BK$4,$R33&gt;=Everett!BK$4)),"C",0))))))</f>
        <v>CO</v>
      </c>
      <c r="BL33" s="33" t="str">
        <f>IF((AND($F33&lt;=Everett!BL$4,$G33&gt;=Everett!BL$4)),"P/L",IF((AND($I33&lt;=Everett!BL$4,$J33&gt;=Everett!BL$4)),"XO",IF((AND($K33&lt;=Everett!BL$4,$L33&gt;=Everett!BL$4)),"3",IF((AND($M33&lt;=Everett!BL$4,$N33&gt;=Everett!BL$4)),"C",IF((AND($O33&lt;=Everett!BL$4,$P33&gt;=Everett!BL$4)),"CO",IF((AND($Q33&lt;=Everett!BL$4,$R33&gt;=Everett!BL$4)),"C",0))))))</f>
        <v>CO</v>
      </c>
      <c r="BM33" s="33" t="str">
        <f>IF((AND($F33&lt;=Everett!BM$4,$G33&gt;=Everett!BM$4)),"P/L",IF((AND($I33&lt;=Everett!BM$4,$J33&gt;=Everett!BM$4)),"XO",IF((AND($K33&lt;=Everett!BM$4,$L33&gt;=Everett!BM$4)),"3",IF((AND($M33&lt;=Everett!BM$4,$N33&gt;=Everett!BM$4)),"C",IF((AND($O33&lt;=Everett!BM$4,$P33&gt;=Everett!BM$4)),"CO",IF((AND($Q33&lt;=Everett!BM$4,$R33&gt;=Everett!BM$4)),"C",0))))))</f>
        <v>CO</v>
      </c>
      <c r="BN33" s="33" t="str">
        <f>IF((AND($F33&lt;=Everett!BN$4,$G33&gt;=Everett!BN$4)),"P/L",IF((AND($I33&lt;=Everett!BN$4,$J33&gt;=Everett!BN$4)),"XO",IF((AND($K33&lt;=Everett!BN$4,$L33&gt;=Everett!BN$4)),"3",IF((AND($M33&lt;=Everett!BN$4,$N33&gt;=Everett!BN$4)),"C",IF((AND($O33&lt;=Everett!BN$4,$P33&gt;=Everett!BN$4)),"CO",IF((AND($Q33&lt;=Everett!BN$4,$R33&gt;=Everett!BN$4)),"C",0))))))</f>
        <v>CO</v>
      </c>
      <c r="BO33" s="33" t="str">
        <f>IF((AND($F33&lt;=Everett!BO$4,$G33&gt;=Everett!BO$4)),"P/L",IF((AND($I33&lt;=Everett!BO$4,$J33&gt;=Everett!BO$4)),"XO",IF((AND($K33&lt;=Everett!BO$4,$L33&gt;=Everett!BO$4)),"3",IF((AND($M33&lt;=Everett!BO$4,$N33&gt;=Everett!BO$4)),"C",IF((AND($O33&lt;=Everett!BO$4,$P33&gt;=Everett!BO$4)),"CO",IF((AND($Q33&lt;=Everett!BO$4,$R33&gt;=Everett!BO$4)),"C",0))))))</f>
        <v>CO</v>
      </c>
      <c r="BP33" s="33" t="str">
        <f>IF((AND($F33&lt;=Everett!BP$4,$G33&gt;=Everett!BP$4)),"P/L",IF((AND($I33&lt;=Everett!BP$4,$J33&gt;=Everett!BP$4)),"XO",IF((AND($K33&lt;=Everett!BP$4,$L33&gt;=Everett!BP$4)),"3",IF((AND($M33&lt;=Everett!BP$4,$N33&gt;=Everett!BP$4)),"C",IF((AND($O33&lt;=Everett!BP$4,$P33&gt;=Everett!BP$4)),"CO",IF((AND($Q33&lt;=Everett!BP$4,$R33&gt;=Everett!BP$4)),"C",0))))))</f>
        <v>CO</v>
      </c>
      <c r="BQ33" s="33" t="str">
        <f>IF((AND($F33&lt;=Everett!BQ$4,$G33&gt;=Everett!BQ$4)),"P/L",IF((AND($I33&lt;=Everett!BQ$4,$J33&gt;=Everett!BQ$4)),"XO",IF((AND($K33&lt;=Everett!BQ$4,$L33&gt;=Everett!BQ$4)),"3",IF((AND($M33&lt;=Everett!BQ$4,$N33&gt;=Everett!BQ$4)),"C",IF((AND($O33&lt;=Everett!BQ$4,$P33&gt;=Everett!BQ$4)),"CO",IF((AND($Q33&lt;=Everett!BQ$4,$R33&gt;=Everett!BQ$4)),"C",0))))))</f>
        <v>CO</v>
      </c>
      <c r="BR33" s="33" t="str">
        <f>IF((AND($F33&lt;=Everett!BR$4,$G33&gt;=Everett!BR$4)),"P/L",IF((AND($I33&lt;=Everett!BR$4,$J33&gt;=Everett!BR$4)),"XO",IF((AND($K33&lt;=Everett!BR$4,$L33&gt;=Everett!BR$4)),"3",IF((AND($M33&lt;=Everett!BR$4,$N33&gt;=Everett!BR$4)),"C",IF((AND($O33&lt;=Everett!BR$4,$P33&gt;=Everett!BR$4)),"CO",IF((AND($Q33&lt;=Everett!BR$4,$R33&gt;=Everett!BR$4)),"C",0))))))</f>
        <v>CO</v>
      </c>
      <c r="BS33" s="33" t="str">
        <f>IF((AND($F33&lt;=Everett!BS$4,$G33&gt;=Everett!BS$4)),"P/L",IF((AND($I33&lt;=Everett!BS$4,$J33&gt;=Everett!BS$4)),"XO",IF((AND($K33&lt;=Everett!BS$4,$L33&gt;=Everett!BS$4)),"3",IF((AND($M33&lt;=Everett!BS$4,$N33&gt;=Everett!BS$4)),"C",IF((AND($O33&lt;=Everett!BS$4,$P33&gt;=Everett!BS$4)),"CO",IF((AND($Q33&lt;=Everett!BS$4,$R33&gt;=Everett!BS$4)),"C",0))))))</f>
        <v>C</v>
      </c>
      <c r="BT33" s="33">
        <f>IF((AND($F33&lt;=Everett!BT$4,$G33&gt;=Everett!BT$4)),"P/L",IF((AND($I33&lt;=Everett!BT$4,$J33&gt;=Everett!BT$4)),"XO",IF((AND($K33&lt;=Everett!BT$4,$L33&gt;=Everett!BT$4)),"3",IF((AND($M33&lt;=Everett!BT$4,$N33&gt;=Everett!BT$4)),"C",IF((AND($O33&lt;=Everett!BT$4,$P33&gt;=Everett!BT$4)),"CO",IF((AND($Q33&lt;=Everett!BT$4,$R33&gt;=Everett!BT$4)),"C",0))))))</f>
        <v>0</v>
      </c>
      <c r="BU33" s="33">
        <f>IF((AND($F33&lt;=Everett!BU$4,$G33&gt;=Everett!BU$4)),"P/L",IF((AND($I33&lt;=Everett!BU$4,$J33&gt;=Everett!BU$4)),"XO",IF((AND($K33&lt;=Everett!BU$4,$L33&gt;=Everett!BU$4)),"3",IF((AND($M33&lt;=Everett!BU$4,$N33&gt;=Everett!BU$4)),"C",IF((AND($O33&lt;=Everett!BU$4,$P33&gt;=Everett!BU$4)),"CO",IF((AND($Q33&lt;=Everett!BU$4,$R33&gt;=Everett!BU$4)),"C",0))))))</f>
        <v>0</v>
      </c>
      <c r="BV33" s="33">
        <f>IF((AND($F33&lt;=Everett!BV$4,$G33&gt;=Everett!BV$4)),"P/L",IF((AND($I33&lt;=Everett!BV$4,$J33&gt;=Everett!BV$4)),"XO",IF((AND($K33&lt;=Everett!BV$4,$L33&gt;=Everett!BV$4)),"3",IF((AND($M33&lt;=Everett!BV$4,$N33&gt;=Everett!BV$4)),"C",IF((AND($O33&lt;=Everett!BV$4,$P33&gt;=Everett!BV$4)),"CO",IF((AND($Q33&lt;=Everett!BV$4,$R33&gt;=Everett!BV$4)),"C",0))))))</f>
        <v>0</v>
      </c>
      <c r="BW33" s="33">
        <f>IF((AND($F33&lt;=Everett!BW$4,$G33&gt;=Everett!BW$4)),"P/L",IF((AND($I33&lt;=Everett!BW$4,$J33&gt;=Everett!BW$4)),"XO",IF((AND($K33&lt;=Everett!BW$4,$L33&gt;=Everett!BW$4)),"3",IF((AND($M33&lt;=Everett!BW$4,$N33&gt;=Everett!BW$4)),"C",IF((AND($O33&lt;=Everett!BW$4,$P33&gt;=Everett!BW$4)),"CO",IF((AND($Q33&lt;=Everett!BW$4,$R33&gt;=Everett!BW$4)),"C",0))))))</f>
        <v>0</v>
      </c>
      <c r="BX33" s="33">
        <f>IF((AND($F33&lt;=Everett!BX$4,$G33&gt;=Everett!BX$4)),"P/L",IF((AND($I33&lt;=Everett!BX$4,$J33&gt;=Everett!BX$4)),"XO",IF((AND($K33&lt;=Everett!BX$4,$L33&gt;=Everett!BX$4)),"3",IF((AND($M33&lt;=Everett!BX$4,$N33&gt;=Everett!BX$4)),"C",IF((AND($O33&lt;=Everett!BX$4,$P33&gt;=Everett!BX$4)),"CO",IF((AND($Q33&lt;=Everett!BX$4,$R33&gt;=Everett!BX$4)),"C",0))))))</f>
        <v>0</v>
      </c>
      <c r="BY33" s="33">
        <f>IF((AND($F33&lt;=Everett!BY$4,$G33&gt;=Everett!BY$4)),"P/L",IF((AND($I33&lt;=Everett!BY$4,$J33&gt;=Everett!BY$4)),"XO",IF((AND($K33&lt;=Everett!BY$4,$L33&gt;=Everett!BY$4)),"3",IF((AND($M33&lt;=Everett!BY$4,$N33&gt;=Everett!BY$4)),"C",IF((AND($O33&lt;=Everett!BY$4,$P33&gt;=Everett!BY$4)),"CO",IF((AND($Q33&lt;=Everett!BY$4,$R33&gt;=Everett!BY$4)),"C",0))))))</f>
        <v>0</v>
      </c>
      <c r="BZ33" s="33">
        <f>IF((AND($F33&lt;=Everett!BZ$4,$G33&gt;=Everett!BZ$4)),"P/L",IF((AND($I33&lt;=Everett!BZ$4,$J33&gt;=Everett!BZ$4)),"XO",IF((AND($K33&lt;=Everett!BZ$4,$L33&gt;=Everett!BZ$4)),"3",IF((AND($M33&lt;=Everett!BZ$4,$N33&gt;=Everett!BZ$4)),"C",IF((AND($O33&lt;=Everett!BZ$4,$P33&gt;=Everett!BZ$4)),"CO",IF((AND($Q33&lt;=Everett!BZ$4,$R33&gt;=Everett!BZ$4)),"C",0))))))</f>
        <v>0</v>
      </c>
      <c r="CA33" s="33">
        <f>IF((AND($F33&lt;=Everett!CA$4,$G33&gt;=Everett!CA$4)),"P/L",IF((AND($I33&lt;=Everett!CA$4,$J33&gt;=Everett!CA$4)),"XO",IF((AND($K33&lt;=Everett!CA$4,$L33&gt;=Everett!CA$4)),"3",IF((AND($M33&lt;=Everett!CA$4,$N33&gt;=Everett!CA$4)),"C",IF((AND($O33&lt;=Everett!CA$4,$P33&gt;=Everett!CA$4)),"CO",IF((AND($Q33&lt;=Everett!CA$4,$R33&gt;=Everett!CA$4)),"C",0))))))</f>
        <v>0</v>
      </c>
      <c r="CB33" s="33">
        <f>IF((AND($F33&lt;=Everett!CB$4,$G33&gt;=Everett!CB$4)),"P/L",IF((AND($I33&lt;=Everett!CB$4,$J33&gt;=Everett!CB$4)),"XO",IF((AND($K33&lt;=Everett!CB$4,$L33&gt;=Everett!CB$4)),"3",IF((AND($M33&lt;=Everett!CB$4,$N33&gt;=Everett!CB$4)),"C",IF((AND($O33&lt;=Everett!CB$4,$P33&gt;=Everett!CB$4)),"CO",IF((AND($Q33&lt;=Everett!CB$4,$R33&gt;=Everett!CB$4)),"C",0))))))</f>
        <v>0</v>
      </c>
      <c r="CC33" s="33">
        <f>IF((AND($F33&lt;=Everett!CC$4,$G33&gt;=Everett!CC$4)),"P/L",IF((AND($I33&lt;=Everett!CC$4,$J33&gt;=Everett!CC$4)),"XO",IF((AND($K33&lt;=Everett!CC$4,$L33&gt;=Everett!CC$4)),"3",IF((AND($M33&lt;=Everett!CC$4,$N33&gt;=Everett!CC$4)),"C",IF((AND($O33&lt;=Everett!CC$4,$P33&gt;=Everett!CC$4)),"CO",IF((AND($Q33&lt;=Everett!CC$4,$R33&gt;=Everett!CC$4)),"C",0))))))</f>
        <v>0</v>
      </c>
      <c r="CD33" s="33">
        <f>IF((AND($F33&lt;=Everett!CD$4,$G33&gt;=Everett!CD$4)),"P/L",IF((AND($I33&lt;=Everett!CD$4,$J33&gt;=Everett!CD$4)),"XO",IF((AND($K33&lt;=Everett!CD$4,$L33&gt;=Everett!CD$4)),"3",IF((AND($M33&lt;=Everett!CD$4,$N33&gt;=Everett!CD$4)),"C",IF((AND($O33&lt;=Everett!CD$4,$P33&gt;=Everett!CD$4)),"CO",IF((AND($Q33&lt;=Everett!CD$4,$R33&gt;=Everett!CD$4)),"C",0))))))</f>
        <v>0</v>
      </c>
      <c r="CE33" s="33">
        <f>IF((AND($F33&lt;=Everett!CE$4,$G33&gt;=Everett!CE$4)),"P/L",IF((AND($I33&lt;=Everett!CE$4,$J33&gt;=Everett!CE$4)),"XO",IF((AND($K33&lt;=Everett!CE$4,$L33&gt;=Everett!CE$4)),"3",IF((AND($M33&lt;=Everett!CE$4,$N33&gt;=Everett!CE$4)),"C",IF((AND($O33&lt;=Everett!CE$4,$P33&gt;=Everett!CE$4)),"CO",IF((AND($Q33&lt;=Everett!CE$4,$R33&gt;=Everett!CE$4)),"C",0))))))</f>
        <v>0</v>
      </c>
      <c r="CF33" s="33">
        <f>IF((AND($F33&lt;=Everett!CF$4,$G33&gt;=Everett!CF$4)),"P/L",IF((AND($I33&lt;=Everett!CF$4,$J33&gt;=Everett!CF$4)),"XO",IF((AND($K33&lt;=Everett!CF$4,$L33&gt;=Everett!CF$4)),"3",IF((AND($M33&lt;=Everett!CF$4,$N33&gt;=Everett!CF$4)),"C",IF((AND($O33&lt;=Everett!CF$4,$P33&gt;=Everett!CF$4)),"CO",IF((AND($Q33&lt;=Everett!CF$4,$R33&gt;=Everett!CF$4)),"C",0))))))</f>
        <v>0</v>
      </c>
      <c r="CG33" s="33">
        <f>IF((AND($F33&lt;=Everett!CG$4,$G33&gt;=Everett!CG$4)),"P/L",IF((AND($I33&lt;=Everett!CG$4,$J33&gt;=Everett!CG$4)),"XO",IF((AND($K33&lt;=Everett!CG$4,$L33&gt;=Everett!CG$4)),"3",IF((AND($M33&lt;=Everett!CG$4,$N33&gt;=Everett!CG$4)),"C",IF((AND($O33&lt;=Everett!CG$4,$P33&gt;=Everett!CG$4)),"CO",IF((AND($Q33&lt;=Everett!CG$4,$R33&gt;=Everett!CG$4)),"C",0))))))</f>
        <v>0</v>
      </c>
      <c r="CH33" s="33">
        <f>IF((AND($F33&lt;=Everett!CH$4,$G33&gt;=Everett!CH$4)),"P/L",IF((AND($I33&lt;=Everett!CH$4,$J33&gt;=Everett!CH$4)),"XO",IF((AND($K33&lt;=Everett!CH$4,$L33&gt;=Everett!CH$4)),"3",IF((AND($M33&lt;=Everett!CH$4,$N33&gt;=Everett!CH$4)),"C",IF((AND($O33&lt;=Everett!CH$4,$P33&gt;=Everett!CH$4)),"CO",IF((AND($Q33&lt;=Everett!CH$4,$R33&gt;=Everett!CH$4)),"C",0))))))</f>
        <v>0</v>
      </c>
      <c r="CI33" s="33">
        <f>IF((AND($F33&lt;=Everett!CI$4,$G33&gt;=Everett!CI$4)),"P/L",IF((AND($I33&lt;=Everett!CI$4,$J33&gt;=Everett!CI$4)),"XO",IF((AND($K33&lt;=Everett!CI$4,$L33&gt;=Everett!CI$4)),"3",IF((AND($M33&lt;=Everett!CI$4,$N33&gt;=Everett!CI$4)),"C",IF((AND($O33&lt;=Everett!CI$4,$P33&gt;=Everett!CI$4)),"CO",IF((AND($Q33&lt;=Everett!CI$4,$R33&gt;=Everett!CI$4)),"C",0))))))</f>
        <v>0</v>
      </c>
      <c r="CJ33" s="33">
        <f>IF((AND($F33&lt;=Everett!CJ$4,$G33&gt;=Everett!CJ$4)),"P/L",IF((AND($I33&lt;=Everett!CJ$4,$J33&gt;=Everett!CJ$4)),"XO",IF((AND($K33&lt;=Everett!CJ$4,$L33&gt;=Everett!CJ$4)),"3",IF((AND($M33&lt;=Everett!CJ$4,$N33&gt;=Everett!CJ$4)),"C",IF((AND($O33&lt;=Everett!CJ$4,$P33&gt;=Everett!CJ$4)),"CO",IF((AND($Q33&lt;=Everett!CJ$4,$R33&gt;=Everett!CJ$4)),"C",0))))))</f>
        <v>0</v>
      </c>
      <c r="CK33" s="33">
        <f>IF((AND($F33&lt;=Everett!CK$4,$G33&gt;=Everett!CK$4)),"P/L",IF((AND($I33&lt;=Everett!CK$4,$J33&gt;=Everett!CK$4)),"XO",IF((AND($K33&lt;=Everett!CK$4,$L33&gt;=Everett!CK$4)),"3",IF((AND($M33&lt;=Everett!CK$4,$N33&gt;=Everett!CK$4)),"C",IF((AND($O33&lt;=Everett!CK$4,$P33&gt;=Everett!CK$4)),"CO",IF((AND($Q33&lt;=Everett!CK$4,$R33&gt;=Everett!CK$4)),"C",0))))))</f>
        <v>0</v>
      </c>
      <c r="CL33" s="33">
        <f>IF((AND($F33&lt;=Everett!CL$4,$G33&gt;=Everett!CL$4)),"P/L",IF((AND($I33&lt;=Everett!CL$4,$J33&gt;=Everett!CL$4)),"XO",IF((AND($K33&lt;=Everett!CL$4,$L33&gt;=Everett!CL$4)),"3",IF((AND($M33&lt;=Everett!CL$4,$N33&gt;=Everett!CL$4)),"C",IF((AND($O33&lt;=Everett!CL$4,$P33&gt;=Everett!CL$4)),"CO",IF((AND($Q33&lt;=Everett!CL$4,$R33&gt;=Everett!CL$4)),"C",0))))))</f>
        <v>0</v>
      </c>
      <c r="CM33" s="33">
        <f>IF((AND($F33&lt;=Everett!CM$4,$G33&gt;=Everett!CM$4)),"P/L",IF((AND($I33&lt;=Everett!CM$4,$J33&gt;=Everett!CM$4)),"XO",IF((AND($K33&lt;=Everett!CM$4,$L33&gt;=Everett!CM$4)),"3",IF((AND($M33&lt;=Everett!CM$4,$N33&gt;=Everett!CM$4)),"C",IF((AND($O33&lt;=Everett!CM$4,$P33&gt;=Everett!CM$4)),"CO",IF((AND($Q33&lt;=Everett!CM$4,$R33&gt;=Everett!CM$4)),"C",0))))))</f>
        <v>0</v>
      </c>
    </row>
    <row r="34" spans="1:91" s="2" customFormat="1" x14ac:dyDescent="0.25">
      <c r="A34" s="40" t="s">
        <v>63</v>
      </c>
      <c r="B34" s="61"/>
      <c r="C34" s="31">
        <v>17</v>
      </c>
      <c r="D34" s="31">
        <v>16</v>
      </c>
      <c r="E34" s="31">
        <v>1</v>
      </c>
      <c r="F34" s="39"/>
      <c r="G34" s="39"/>
      <c r="H34" s="33"/>
      <c r="I34" s="37">
        <v>47027</v>
      </c>
      <c r="J34" s="37">
        <f>IF(I34="",0,DATE(YEAR(I34),MONTH(I34)+C34,DAY(I34)))</f>
        <v>47543</v>
      </c>
      <c r="K34" s="32">
        <f>IF(J34="","",(DATE(YEAR(J34),MONTH(J34)+1,DAY(J34))))</f>
        <v>47574</v>
      </c>
      <c r="L34" s="32">
        <f>IF(K34="","",(DATE(YEAR(K34),MONTH(K34)+E34,DAY(K34))))</f>
        <v>47604</v>
      </c>
      <c r="M34" s="37">
        <f>IF(O34="","",DATE(YEAR(O34), MONTH(O34)-1,DAY(O34)))</f>
        <v>47635</v>
      </c>
      <c r="N34" s="37">
        <f>IF(O34="","",DATE(YEAR(M34),MONTH(M34),DAY(M34)))</f>
        <v>47635</v>
      </c>
      <c r="O34" s="32">
        <f>IF(L34="","",(DATE(YEAR(L34),MONTH(L34)+2,DAY(L34))))</f>
        <v>47665</v>
      </c>
      <c r="P34" s="32">
        <f>IF(O34="","",(DATE(YEAR(O34),MONTH(O34)+D34,DAY(O34))))</f>
        <v>48153</v>
      </c>
      <c r="Q34" s="32">
        <f>IF(P34="","",DATE(YEAR(P34), MONTH(P34)+1,DAY(P34)))</f>
        <v>48183</v>
      </c>
      <c r="R34" s="32">
        <f>IF(P34="","",DATE(YEAR(Q34),MONTH(Q34),DAY(Q34)))</f>
        <v>48183</v>
      </c>
      <c r="S34" s="33">
        <f t="shared" si="36"/>
        <v>0</v>
      </c>
      <c r="T34" s="33">
        <f t="shared" si="36"/>
        <v>0</v>
      </c>
      <c r="U34" s="33">
        <f t="shared" si="36"/>
        <v>0</v>
      </c>
      <c r="V34" s="33">
        <f t="shared" si="36"/>
        <v>0</v>
      </c>
      <c r="W34" s="33">
        <f t="shared" si="36"/>
        <v>0</v>
      </c>
      <c r="X34" s="33">
        <f t="shared" si="36"/>
        <v>0</v>
      </c>
      <c r="Y34" s="33">
        <f t="shared" si="36"/>
        <v>0</v>
      </c>
      <c r="Z34" s="33">
        <f t="shared" si="36"/>
        <v>0</v>
      </c>
      <c r="AA34" s="33">
        <f t="shared" si="36"/>
        <v>0</v>
      </c>
      <c r="AB34" s="33">
        <f t="shared" si="36"/>
        <v>0</v>
      </c>
      <c r="AC34" s="33">
        <f t="shared" si="36"/>
        <v>0</v>
      </c>
      <c r="AD34" s="33">
        <f t="shared" si="36"/>
        <v>0</v>
      </c>
      <c r="AE34" s="33">
        <f t="shared" si="36"/>
        <v>0</v>
      </c>
      <c r="AF34" s="33">
        <f t="shared" si="36"/>
        <v>0</v>
      </c>
      <c r="AG34" s="33">
        <f t="shared" si="36"/>
        <v>0</v>
      </c>
      <c r="AH34" s="33">
        <f t="shared" si="36"/>
        <v>0</v>
      </c>
      <c r="AI34" s="33">
        <f t="shared" si="36"/>
        <v>0</v>
      </c>
      <c r="AJ34" s="33">
        <f t="shared" si="36"/>
        <v>0</v>
      </c>
      <c r="AK34" s="33">
        <f t="shared" si="36"/>
        <v>0</v>
      </c>
      <c r="AL34" s="33">
        <f t="shared" si="36"/>
        <v>0</v>
      </c>
      <c r="AM34" s="33">
        <f t="shared" si="36"/>
        <v>0</v>
      </c>
      <c r="AN34" s="33">
        <f t="shared" si="36"/>
        <v>0</v>
      </c>
      <c r="AO34" s="33">
        <f t="shared" si="36"/>
        <v>0</v>
      </c>
      <c r="AP34" s="33">
        <f t="shared" si="36"/>
        <v>0</v>
      </c>
      <c r="AQ34" s="33">
        <f t="shared" si="36"/>
        <v>0</v>
      </c>
      <c r="AR34" s="33">
        <f t="shared" si="36"/>
        <v>0</v>
      </c>
      <c r="AS34" s="33">
        <f t="shared" si="36"/>
        <v>0</v>
      </c>
      <c r="AT34" s="33">
        <f t="shared" si="36"/>
        <v>0</v>
      </c>
      <c r="AU34" s="33">
        <f t="shared" si="36"/>
        <v>0</v>
      </c>
      <c r="AV34" s="33">
        <f t="shared" si="36"/>
        <v>0</v>
      </c>
      <c r="AW34" s="33">
        <f t="shared" si="36"/>
        <v>0</v>
      </c>
      <c r="AX34" s="33">
        <f t="shared" si="36"/>
        <v>0</v>
      </c>
      <c r="AY34" s="33" t="str">
        <f t="shared" si="36"/>
        <v>XO</v>
      </c>
      <c r="AZ34" s="33" t="str">
        <f t="shared" si="36"/>
        <v>XO</v>
      </c>
      <c r="BA34" s="33" t="str">
        <f t="shared" si="36"/>
        <v>XO</v>
      </c>
      <c r="BB34" s="33" t="str">
        <f t="shared" si="36"/>
        <v>XO</v>
      </c>
      <c r="BC34" s="33" t="str">
        <f t="shared" si="36"/>
        <v>XO</v>
      </c>
      <c r="BD34" s="33" t="str">
        <f t="shared" si="36"/>
        <v>XO</v>
      </c>
      <c r="BE34" s="33" t="str">
        <f t="shared" si="36"/>
        <v>XO</v>
      </c>
      <c r="BF34" s="33" t="str">
        <f t="shared" si="36"/>
        <v>XO</v>
      </c>
      <c r="BG34" s="33" t="str">
        <f>IF((AND($F34&lt;=Everett!BG$4,$G34&gt;=Everett!BG$4)),"P/L",IF((AND($I34&lt;=Everett!BG$4,$J34&gt;=Everett!BG$4)),"XO",IF((AND($K34&lt;=Everett!BG$4,$L34&gt;=Everett!BG$4)),"3",IF((AND($M34&lt;=Everett!BG$4,$N34&gt;=Everett!BG$4)),"C",IF((AND($O34&lt;=Everett!BG$4,$P34&gt;=Everett!BG$4)),"CO",IF((AND($Q34&lt;=Everett!BG$4,$R34&gt;=Everett!BG$4)),"C",0))))))</f>
        <v>XO</v>
      </c>
      <c r="BH34" s="33" t="str">
        <f>IF((AND($F34&lt;=Everett!BH$4,$G34&gt;=Everett!BH$4)),"P/L",IF((AND($I34&lt;=Everett!BH$4,$J34&gt;=Everett!BH$4)),"XO",IF((AND($K34&lt;=Everett!BH$4,$L34&gt;=Everett!BH$4)),"3",IF((AND($M34&lt;=Everett!BH$4,$N34&gt;=Everett!BH$4)),"C",IF((AND($O34&lt;=Everett!BH$4,$P34&gt;=Everett!BH$4)),"CO",IF((AND($Q34&lt;=Everett!BH$4,$R34&gt;=Everett!BH$4)),"C",0))))))</f>
        <v>XO</v>
      </c>
      <c r="BI34" s="33" t="str">
        <f>IF((AND($F34&lt;=Everett!BI$4,$G34&gt;=Everett!BI$4)),"P/L",IF((AND($I34&lt;=Everett!BI$4,$J34&gt;=Everett!BI$4)),"XO",IF((AND($K34&lt;=Everett!BI$4,$L34&gt;=Everett!BI$4)),"3",IF((AND($M34&lt;=Everett!BI$4,$N34&gt;=Everett!BI$4)),"C",IF((AND($O34&lt;=Everett!BI$4,$P34&gt;=Everett!BI$4)),"CO",IF((AND($Q34&lt;=Everett!BI$4,$R34&gt;=Everett!BI$4)),"C",0))))))</f>
        <v>XO</v>
      </c>
      <c r="BJ34" s="33" t="str">
        <f>IF((AND($F34&lt;=Everett!BJ$4,$G34&gt;=Everett!BJ$4)),"P/L",IF((AND($I34&lt;=Everett!BJ$4,$J34&gt;=Everett!BJ$4)),"XO",IF((AND($K34&lt;=Everett!BJ$4,$L34&gt;=Everett!BJ$4)),"3",IF((AND($M34&lt;=Everett!BJ$4,$N34&gt;=Everett!BJ$4)),"C",IF((AND($O34&lt;=Everett!BJ$4,$P34&gt;=Everett!BJ$4)),"CO",IF((AND($Q34&lt;=Everett!BJ$4,$R34&gt;=Everett!BJ$4)),"C",0))))))</f>
        <v>XO</v>
      </c>
      <c r="BK34" s="33" t="str">
        <f>IF((AND($F34&lt;=Everett!BK$4,$G34&gt;=Everett!BK$4)),"P/L",IF((AND($I34&lt;=Everett!BK$4,$J34&gt;=Everett!BK$4)),"XO",IF((AND($K34&lt;=Everett!BK$4,$L34&gt;=Everett!BK$4)),"3",IF((AND($M34&lt;=Everett!BK$4,$N34&gt;=Everett!BK$4)),"C",IF((AND($O34&lt;=Everett!BK$4,$P34&gt;=Everett!BK$4)),"CO",IF((AND($Q34&lt;=Everett!BK$4,$R34&gt;=Everett!BK$4)),"C",0))))))</f>
        <v>XO</v>
      </c>
      <c r="BL34" s="33" t="str">
        <f>IF((AND($F34&lt;=Everett!BL$4,$G34&gt;=Everett!BL$4)),"P/L",IF((AND($I34&lt;=Everett!BL$4,$J34&gt;=Everett!BL$4)),"XO",IF((AND($K34&lt;=Everett!BL$4,$L34&gt;=Everett!BL$4)),"3",IF((AND($M34&lt;=Everett!BL$4,$N34&gt;=Everett!BL$4)),"C",IF((AND($O34&lt;=Everett!BL$4,$P34&gt;=Everett!BL$4)),"CO",IF((AND($Q34&lt;=Everett!BL$4,$R34&gt;=Everett!BL$4)),"C",0))))))</f>
        <v>XO</v>
      </c>
      <c r="BM34" s="33" t="str">
        <f>IF((AND($F34&lt;=Everett!BM$4,$G34&gt;=Everett!BM$4)),"P/L",IF((AND($I34&lt;=Everett!BM$4,$J34&gt;=Everett!BM$4)),"XO",IF((AND($K34&lt;=Everett!BM$4,$L34&gt;=Everett!BM$4)),"3",IF((AND($M34&lt;=Everett!BM$4,$N34&gt;=Everett!BM$4)),"C",IF((AND($O34&lt;=Everett!BM$4,$P34&gt;=Everett!BM$4)),"CO",IF((AND($Q34&lt;=Everett!BM$4,$R34&gt;=Everett!BM$4)),"C",0))))))</f>
        <v>XO</v>
      </c>
      <c r="BN34" s="33" t="str">
        <f>IF((AND($F34&lt;=Everett!BN$4,$G34&gt;=Everett!BN$4)),"P/L",IF((AND($I34&lt;=Everett!BN$4,$J34&gt;=Everett!BN$4)),"XO",IF((AND($K34&lt;=Everett!BN$4,$L34&gt;=Everett!BN$4)),"3",IF((AND($M34&lt;=Everett!BN$4,$N34&gt;=Everett!BN$4)),"C",IF((AND($O34&lt;=Everett!BN$4,$P34&gt;=Everett!BN$4)),"CO",IF((AND($Q34&lt;=Everett!BN$4,$R34&gt;=Everett!BN$4)),"C",0))))))</f>
        <v>XO</v>
      </c>
      <c r="BO34" s="33" t="str">
        <f>IF((AND($F34&lt;=Everett!BO$4,$G34&gt;=Everett!BO$4)),"P/L",IF((AND($I34&lt;=Everett!BO$4,$J34&gt;=Everett!BO$4)),"XO",IF((AND($K34&lt;=Everett!BO$4,$L34&gt;=Everett!BO$4)),"3",IF((AND($M34&lt;=Everett!BO$4,$N34&gt;=Everett!BO$4)),"C",IF((AND($O34&lt;=Everett!BO$4,$P34&gt;=Everett!BO$4)),"CO",IF((AND($Q34&lt;=Everett!BO$4,$R34&gt;=Everett!BO$4)),"C",0))))))</f>
        <v>XO</v>
      </c>
      <c r="BP34" s="33" t="str">
        <f>IF((AND($F34&lt;=Everett!BP$4,$G34&gt;=Everett!BP$4)),"P/L",IF((AND($I34&lt;=Everett!BP$4,$J34&gt;=Everett!BP$4)),"XO",IF((AND($K34&lt;=Everett!BP$4,$L34&gt;=Everett!BP$4)),"3",IF((AND($M34&lt;=Everett!BP$4,$N34&gt;=Everett!BP$4)),"C",IF((AND($O34&lt;=Everett!BP$4,$P34&gt;=Everett!BP$4)),"CO",IF((AND($Q34&lt;=Everett!BP$4,$R34&gt;=Everett!BP$4)),"C",0))))))</f>
        <v>XO</v>
      </c>
      <c r="BQ34" s="33" t="str">
        <f>IF((AND($F34&lt;=Everett!BQ$4,$G34&gt;=Everett!BQ$4)),"P/L",IF((AND($I34&lt;=Everett!BQ$4,$J34&gt;=Everett!BQ$4)),"XO",IF((AND($K34&lt;=Everett!BQ$4,$L34&gt;=Everett!BQ$4)),"3",IF((AND($M34&lt;=Everett!BQ$4,$N34&gt;=Everett!BQ$4)),"C",IF((AND($O34&lt;=Everett!BQ$4,$P34&gt;=Everett!BQ$4)),"CO",IF((AND($Q34&lt;=Everett!BQ$4,$R34&gt;=Everett!BQ$4)),"C",0))))))</f>
        <v>3</v>
      </c>
      <c r="BR34" s="33" t="str">
        <f>IF((AND($F34&lt;=Everett!BR$4,$G34&gt;=Everett!BR$4)),"P/L",IF((AND($I34&lt;=Everett!BR$4,$J34&gt;=Everett!BR$4)),"XO",IF((AND($K34&lt;=Everett!BR$4,$L34&gt;=Everett!BR$4)),"3",IF((AND($M34&lt;=Everett!BR$4,$N34&gt;=Everett!BR$4)),"C",IF((AND($O34&lt;=Everett!BR$4,$P34&gt;=Everett!BR$4)),"CO",IF((AND($Q34&lt;=Everett!BR$4,$R34&gt;=Everett!BR$4)),"C",0))))))</f>
        <v>3</v>
      </c>
      <c r="BS34" s="33" t="str">
        <f>IF((AND($F34&lt;=Everett!BS$4,$G34&gt;=Everett!BS$4)),"P/L",IF((AND($I34&lt;=Everett!BS$4,$J34&gt;=Everett!BS$4)),"XO",IF((AND($K34&lt;=Everett!BS$4,$L34&gt;=Everett!BS$4)),"3",IF((AND($M34&lt;=Everett!BS$4,$N34&gt;=Everett!BS$4)),"C",IF((AND($O34&lt;=Everett!BS$4,$P34&gt;=Everett!BS$4)),"CO",IF((AND($Q34&lt;=Everett!BS$4,$R34&gt;=Everett!BS$4)),"C",0))))))</f>
        <v>C</v>
      </c>
      <c r="BT34" s="33" t="str">
        <f>IF((AND($F34&lt;=Everett!BT$4,$G34&gt;=Everett!BT$4)),"P/L",IF((AND($I34&lt;=Everett!BT$4,$J34&gt;=Everett!BT$4)),"XO",IF((AND($K34&lt;=Everett!BT$4,$L34&gt;=Everett!BT$4)),"3",IF((AND($M34&lt;=Everett!BT$4,$N34&gt;=Everett!BT$4)),"C",IF((AND($O34&lt;=Everett!BT$4,$P34&gt;=Everett!BT$4)),"CO",IF((AND($Q34&lt;=Everett!BT$4,$R34&gt;=Everett!BT$4)),"C",0))))))</f>
        <v>CO</v>
      </c>
      <c r="BU34" s="33" t="str">
        <f>IF((AND($F34&lt;=Everett!BU$4,$G34&gt;=Everett!BU$4)),"P/L",IF((AND($I34&lt;=Everett!BU$4,$J34&gt;=Everett!BU$4)),"XO",IF((AND($K34&lt;=Everett!BU$4,$L34&gt;=Everett!BU$4)),"3",IF((AND($M34&lt;=Everett!BU$4,$N34&gt;=Everett!BU$4)),"C",IF((AND($O34&lt;=Everett!BU$4,$P34&gt;=Everett!BU$4)),"CO",IF((AND($Q34&lt;=Everett!BU$4,$R34&gt;=Everett!BU$4)),"C",0))))))</f>
        <v>CO</v>
      </c>
      <c r="BV34" s="33" t="str">
        <f>IF((AND($F34&lt;=Everett!BV$4,$G34&gt;=Everett!BV$4)),"P/L",IF((AND($I34&lt;=Everett!BV$4,$J34&gt;=Everett!BV$4)),"XO",IF((AND($K34&lt;=Everett!BV$4,$L34&gt;=Everett!BV$4)),"3",IF((AND($M34&lt;=Everett!BV$4,$N34&gt;=Everett!BV$4)),"C",IF((AND($O34&lt;=Everett!BV$4,$P34&gt;=Everett!BV$4)),"CO",IF((AND($Q34&lt;=Everett!BV$4,$R34&gt;=Everett!BV$4)),"C",0))))))</f>
        <v>CO</v>
      </c>
      <c r="BW34" s="33" t="str">
        <f>IF((AND($F34&lt;=Everett!BW$4,$G34&gt;=Everett!BW$4)),"P/L",IF((AND($I34&lt;=Everett!BW$4,$J34&gt;=Everett!BW$4)),"XO",IF((AND($K34&lt;=Everett!BW$4,$L34&gt;=Everett!BW$4)),"3",IF((AND($M34&lt;=Everett!BW$4,$N34&gt;=Everett!BW$4)),"C",IF((AND($O34&lt;=Everett!BW$4,$P34&gt;=Everett!BW$4)),"CO",IF((AND($Q34&lt;=Everett!BW$4,$R34&gt;=Everett!BW$4)),"C",0))))))</f>
        <v>CO</v>
      </c>
      <c r="BX34" s="33" t="str">
        <f>IF((AND($F34&lt;=Everett!BX$4,$G34&gt;=Everett!BX$4)),"P/L",IF((AND($I34&lt;=Everett!BX$4,$J34&gt;=Everett!BX$4)),"XO",IF((AND($K34&lt;=Everett!BX$4,$L34&gt;=Everett!BX$4)),"3",IF((AND($M34&lt;=Everett!BX$4,$N34&gt;=Everett!BX$4)),"C",IF((AND($O34&lt;=Everett!BX$4,$P34&gt;=Everett!BX$4)),"CO",IF((AND($Q34&lt;=Everett!BX$4,$R34&gt;=Everett!BX$4)),"C",0))))))</f>
        <v>CO</v>
      </c>
      <c r="BY34" s="33" t="str">
        <f>IF((AND($F34&lt;=Everett!BY$4,$G34&gt;=Everett!BY$4)),"P/L",IF((AND($I34&lt;=Everett!BY$4,$J34&gt;=Everett!BY$4)),"XO",IF((AND($K34&lt;=Everett!BY$4,$L34&gt;=Everett!BY$4)),"3",IF((AND($M34&lt;=Everett!BY$4,$N34&gt;=Everett!BY$4)),"C",IF((AND($O34&lt;=Everett!BY$4,$P34&gt;=Everett!BY$4)),"CO",IF((AND($Q34&lt;=Everett!BY$4,$R34&gt;=Everett!BY$4)),"C",0))))))</f>
        <v>CO</v>
      </c>
      <c r="BZ34" s="33" t="str">
        <f>IF((AND($F34&lt;=Everett!BZ$4,$G34&gt;=Everett!BZ$4)),"P/L",IF((AND($I34&lt;=Everett!BZ$4,$J34&gt;=Everett!BZ$4)),"XO",IF((AND($K34&lt;=Everett!BZ$4,$L34&gt;=Everett!BZ$4)),"3",IF((AND($M34&lt;=Everett!BZ$4,$N34&gt;=Everett!BZ$4)),"C",IF((AND($O34&lt;=Everett!BZ$4,$P34&gt;=Everett!BZ$4)),"CO",IF((AND($Q34&lt;=Everett!BZ$4,$R34&gt;=Everett!BZ$4)),"C",0))))))</f>
        <v>CO</v>
      </c>
      <c r="CA34" s="33" t="str">
        <f>IF((AND($F34&lt;=Everett!CA$4,$G34&gt;=Everett!CA$4)),"P/L",IF((AND($I34&lt;=Everett!CA$4,$J34&gt;=Everett!CA$4)),"XO",IF((AND($K34&lt;=Everett!CA$4,$L34&gt;=Everett!CA$4)),"3",IF((AND($M34&lt;=Everett!CA$4,$N34&gt;=Everett!CA$4)),"C",IF((AND($O34&lt;=Everett!CA$4,$P34&gt;=Everett!CA$4)),"CO",IF((AND($Q34&lt;=Everett!CA$4,$R34&gt;=Everett!CA$4)),"C",0))))))</f>
        <v>CO</v>
      </c>
      <c r="CB34" s="33" t="str">
        <f>IF((AND($F34&lt;=Everett!CB$4,$G34&gt;=Everett!CB$4)),"P/L",IF((AND($I34&lt;=Everett!CB$4,$J34&gt;=Everett!CB$4)),"XO",IF((AND($K34&lt;=Everett!CB$4,$L34&gt;=Everett!CB$4)),"3",IF((AND($M34&lt;=Everett!CB$4,$N34&gt;=Everett!CB$4)),"C",IF((AND($O34&lt;=Everett!CB$4,$P34&gt;=Everett!CB$4)),"CO",IF((AND($Q34&lt;=Everett!CB$4,$R34&gt;=Everett!CB$4)),"C",0))))))</f>
        <v>CO</v>
      </c>
      <c r="CC34" s="33" t="str">
        <f>IF((AND($F34&lt;=Everett!CC$4,$G34&gt;=Everett!CC$4)),"P/L",IF((AND($I34&lt;=Everett!CC$4,$J34&gt;=Everett!CC$4)),"XO",IF((AND($K34&lt;=Everett!CC$4,$L34&gt;=Everett!CC$4)),"3",IF((AND($M34&lt;=Everett!CC$4,$N34&gt;=Everett!CC$4)),"C",IF((AND($O34&lt;=Everett!CC$4,$P34&gt;=Everett!CC$4)),"CO",IF((AND($Q34&lt;=Everett!CC$4,$R34&gt;=Everett!CC$4)),"C",0))))))</f>
        <v>CO</v>
      </c>
      <c r="CD34" s="33" t="str">
        <f>IF((AND($F34&lt;=Everett!CD$4,$G34&gt;=Everett!CD$4)),"P/L",IF((AND($I34&lt;=Everett!CD$4,$J34&gt;=Everett!CD$4)),"XO",IF((AND($K34&lt;=Everett!CD$4,$L34&gt;=Everett!CD$4)),"3",IF((AND($M34&lt;=Everett!CD$4,$N34&gt;=Everett!CD$4)),"C",IF((AND($O34&lt;=Everett!CD$4,$P34&gt;=Everett!CD$4)),"CO",IF((AND($Q34&lt;=Everett!CD$4,$R34&gt;=Everett!CD$4)),"C",0))))))</f>
        <v>CO</v>
      </c>
      <c r="CE34" s="33" t="str">
        <f>IF((AND($F34&lt;=Everett!CE$4,$G34&gt;=Everett!CE$4)),"P/L",IF((AND($I34&lt;=Everett!CE$4,$J34&gt;=Everett!CE$4)),"XO",IF((AND($K34&lt;=Everett!CE$4,$L34&gt;=Everett!CE$4)),"3",IF((AND($M34&lt;=Everett!CE$4,$N34&gt;=Everett!CE$4)),"C",IF((AND($O34&lt;=Everett!CE$4,$P34&gt;=Everett!CE$4)),"CO",IF((AND($Q34&lt;=Everett!CE$4,$R34&gt;=Everett!CE$4)),"C",0))))))</f>
        <v>CO</v>
      </c>
      <c r="CF34" s="33" t="str">
        <f>IF((AND($F34&lt;=Everett!CF$4,$G34&gt;=Everett!CF$4)),"P/L",IF((AND($I34&lt;=Everett!CF$4,$J34&gt;=Everett!CF$4)),"XO",IF((AND($K34&lt;=Everett!CF$4,$L34&gt;=Everett!CF$4)),"3",IF((AND($M34&lt;=Everett!CF$4,$N34&gt;=Everett!CF$4)),"C",IF((AND($O34&lt;=Everett!CF$4,$P34&gt;=Everett!CF$4)),"CO",IF((AND($Q34&lt;=Everett!CF$4,$R34&gt;=Everett!CF$4)),"C",0))))))</f>
        <v>CO</v>
      </c>
      <c r="CG34" s="33" t="str">
        <f>IF((AND($F34&lt;=Everett!CG$4,$G34&gt;=Everett!CG$4)),"P/L",IF((AND($I34&lt;=Everett!CG$4,$J34&gt;=Everett!CG$4)),"XO",IF((AND($K34&lt;=Everett!CG$4,$L34&gt;=Everett!CG$4)),"3",IF((AND($M34&lt;=Everett!CG$4,$N34&gt;=Everett!CG$4)),"C",IF((AND($O34&lt;=Everett!CG$4,$P34&gt;=Everett!CG$4)),"CO",IF((AND($Q34&lt;=Everett!CG$4,$R34&gt;=Everett!CG$4)),"C",0))))))</f>
        <v>CO</v>
      </c>
      <c r="CH34" s="33" t="str">
        <f>IF((AND($F34&lt;=Everett!CH$4,$G34&gt;=Everett!CH$4)),"P/L",IF((AND($I34&lt;=Everett!CH$4,$J34&gt;=Everett!CH$4)),"XO",IF((AND($K34&lt;=Everett!CH$4,$L34&gt;=Everett!CH$4)),"3",IF((AND($M34&lt;=Everett!CH$4,$N34&gt;=Everett!CH$4)),"C",IF((AND($O34&lt;=Everett!CH$4,$P34&gt;=Everett!CH$4)),"CO",IF((AND($Q34&lt;=Everett!CH$4,$R34&gt;=Everett!CH$4)),"C",0))))))</f>
        <v>CO</v>
      </c>
      <c r="CI34" s="33" t="str">
        <f>IF((AND($F34&lt;=Everett!CI$4,$G34&gt;=Everett!CI$4)),"P/L",IF((AND($I34&lt;=Everett!CI$4,$J34&gt;=Everett!CI$4)),"XO",IF((AND($K34&lt;=Everett!CI$4,$L34&gt;=Everett!CI$4)),"3",IF((AND($M34&lt;=Everett!CI$4,$N34&gt;=Everett!CI$4)),"C",IF((AND($O34&lt;=Everett!CI$4,$P34&gt;=Everett!CI$4)),"CO",IF((AND($Q34&lt;=Everett!CI$4,$R34&gt;=Everett!CI$4)),"C",0))))))</f>
        <v>CO</v>
      </c>
      <c r="CJ34" s="33" t="str">
        <f>IF((AND($F34&lt;=Everett!CJ$4,$G34&gt;=Everett!CJ$4)),"P/L",IF((AND($I34&lt;=Everett!CJ$4,$J34&gt;=Everett!CJ$4)),"XO",IF((AND($K34&lt;=Everett!CJ$4,$L34&gt;=Everett!CJ$4)),"3",IF((AND($M34&lt;=Everett!CJ$4,$N34&gt;=Everett!CJ$4)),"C",IF((AND($O34&lt;=Everett!CJ$4,$P34&gt;=Everett!CJ$4)),"CO",IF((AND($Q34&lt;=Everett!CJ$4,$R34&gt;=Everett!CJ$4)),"C",0))))))</f>
        <v>CO</v>
      </c>
      <c r="CK34" s="33" t="str">
        <f>IF((AND($F34&lt;=Everett!CK$4,$G34&gt;=Everett!CK$4)),"P/L",IF((AND($I34&lt;=Everett!CK$4,$J34&gt;=Everett!CK$4)),"XO",IF((AND($K34&lt;=Everett!CK$4,$L34&gt;=Everett!CK$4)),"3",IF((AND($M34&lt;=Everett!CK$4,$N34&gt;=Everett!CK$4)),"C",IF((AND($O34&lt;=Everett!CK$4,$P34&gt;=Everett!CK$4)),"CO",IF((AND($Q34&lt;=Everett!CK$4,$R34&gt;=Everett!CK$4)),"C",0))))))</f>
        <v>C</v>
      </c>
      <c r="CL34" s="33">
        <f>IF((AND($F34&lt;=Everett!CL$4,$G34&gt;=Everett!CL$4)),"P/L",IF((AND($I34&lt;=Everett!CL$4,$J34&gt;=Everett!CL$4)),"XO",IF((AND($K34&lt;=Everett!CL$4,$L34&gt;=Everett!CL$4)),"3",IF((AND($M34&lt;=Everett!CL$4,$N34&gt;=Everett!CL$4)),"C",IF((AND($O34&lt;=Everett!CL$4,$P34&gt;=Everett!CL$4)),"CO",IF((AND($Q34&lt;=Everett!CL$4,$R34&gt;=Everett!CL$4)),"C",0))))))</f>
        <v>0</v>
      </c>
      <c r="CM34" s="33">
        <f>IF((AND($F34&lt;=Everett!CM$4,$G34&gt;=Everett!CM$4)),"P/L",IF((AND($I34&lt;=Everett!CM$4,$J34&gt;=Everett!CM$4)),"XO",IF((AND($K34&lt;=Everett!CM$4,$L34&gt;=Everett!CM$4)),"3",IF((AND($M34&lt;=Everett!CM$4,$N34&gt;=Everett!CM$4)),"C",IF((AND($O34&lt;=Everett!CM$4,$P34&gt;=Everett!CM$4)),"CO",IF((AND($Q34&lt;=Everett!CM$4,$R34&gt;=Everett!CM$4)),"C",0))))))</f>
        <v>0</v>
      </c>
    </row>
    <row r="35" ht="21.75" customHeight="1" spans="1:91" x14ac:dyDescent="0.25">
      <c r="A35" s="25" t="s">
        <v>64</v>
      </c>
      <c r="B35" s="53"/>
      <c r="C35" s="26"/>
      <c r="D35" s="26"/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8"/>
      <c r="Q35" s="27"/>
      <c r="R35" s="27"/>
      <c r="S35" s="29">
        <f>$A$2-DAY($A$2)+1</f>
        <v>46054</v>
      </c>
      <c r="T35" s="29">
        <f t="shared" ref="T35:AY35" si="37">DATE(YEAR(S35),MONTH(S35)+1,DAY(S35))</f>
        <v>46082</v>
      </c>
      <c r="U35" s="29">
        <f t="shared" si="37"/>
        <v>46113</v>
      </c>
      <c r="V35" s="29">
        <f t="shared" si="37"/>
        <v>46143</v>
      </c>
      <c r="W35" s="29">
        <f t="shared" si="37"/>
        <v>46174</v>
      </c>
      <c r="X35" s="29">
        <f t="shared" si="37"/>
        <v>46204</v>
      </c>
      <c r="Y35" s="29">
        <f t="shared" si="37"/>
        <v>46235</v>
      </c>
      <c r="Z35" s="29">
        <f t="shared" si="37"/>
        <v>46266</v>
      </c>
      <c r="AA35" s="29">
        <f t="shared" si="37"/>
        <v>46296</v>
      </c>
      <c r="AB35" s="29">
        <f t="shared" si="37"/>
        <v>46327</v>
      </c>
      <c r="AC35" s="29">
        <f t="shared" si="37"/>
        <v>46357</v>
      </c>
      <c r="AD35" s="29">
        <f t="shared" si="37"/>
        <v>46388</v>
      </c>
      <c r="AE35" s="29">
        <f t="shared" si="37"/>
        <v>46419</v>
      </c>
      <c r="AF35" s="29">
        <f t="shared" si="37"/>
        <v>46447</v>
      </c>
      <c r="AG35" s="29">
        <f t="shared" si="37"/>
        <v>46478</v>
      </c>
      <c r="AH35" s="29">
        <f t="shared" si="37"/>
        <v>46508</v>
      </c>
      <c r="AI35" s="29">
        <f t="shared" si="37"/>
        <v>46539</v>
      </c>
      <c r="AJ35" s="29">
        <f t="shared" si="37"/>
        <v>46569</v>
      </c>
      <c r="AK35" s="29">
        <f t="shared" si="37"/>
        <v>46600</v>
      </c>
      <c r="AL35" s="29">
        <f t="shared" si="37"/>
        <v>46631</v>
      </c>
      <c r="AM35" s="29">
        <f t="shared" si="37"/>
        <v>46661</v>
      </c>
      <c r="AN35" s="29">
        <f t="shared" si="37"/>
        <v>46692</v>
      </c>
      <c r="AO35" s="29">
        <f t="shared" si="37"/>
        <v>46722</v>
      </c>
      <c r="AP35" s="29">
        <f t="shared" si="37"/>
        <v>46753</v>
      </c>
      <c r="AQ35" s="29">
        <f t="shared" si="37"/>
        <v>46784</v>
      </c>
      <c r="AR35" s="29">
        <f t="shared" si="37"/>
        <v>46813</v>
      </c>
      <c r="AS35" s="29">
        <f t="shared" si="37"/>
        <v>46844</v>
      </c>
      <c r="AT35" s="29">
        <f t="shared" si="37"/>
        <v>46874</v>
      </c>
      <c r="AU35" s="29">
        <f t="shared" si="37"/>
        <v>46905</v>
      </c>
      <c r="AV35" s="29">
        <f t="shared" si="37"/>
        <v>46935</v>
      </c>
      <c r="AW35" s="29">
        <f t="shared" si="37"/>
        <v>46966</v>
      </c>
      <c r="AX35" s="29">
        <f t="shared" si="37"/>
        <v>46997</v>
      </c>
      <c r="AY35" s="29">
        <f t="shared" si="37"/>
        <v>47027</v>
      </c>
      <c r="AZ35" s="29">
        <f t="shared" ref="AZ35:CE35" si="38">DATE(YEAR(AY35),MONTH(AY35)+1,DAY(AY35))</f>
        <v>47058</v>
      </c>
      <c r="BA35" s="29">
        <f t="shared" si="38"/>
        <v>47088</v>
      </c>
      <c r="BB35" s="29">
        <f t="shared" si="38"/>
        <v>47119</v>
      </c>
      <c r="BC35" s="29">
        <f t="shared" si="38"/>
        <v>47150</v>
      </c>
      <c r="BD35" s="29">
        <f t="shared" si="38"/>
        <v>47178</v>
      </c>
      <c r="BE35" s="29">
        <f t="shared" si="38"/>
        <v>47209</v>
      </c>
      <c r="BF35" s="29">
        <f t="shared" si="38"/>
        <v>47239</v>
      </c>
      <c r="BG35" s="29">
        <f t="shared" si="38"/>
        <v>47270</v>
      </c>
      <c r="BH35" s="29">
        <f t="shared" si="38"/>
        <v>47300</v>
      </c>
      <c r="BI35" s="29">
        <f t="shared" si="38"/>
        <v>47331</v>
      </c>
      <c r="BJ35" s="29">
        <f t="shared" si="38"/>
        <v>47362</v>
      </c>
      <c r="BK35" s="29">
        <f t="shared" si="38"/>
        <v>47392</v>
      </c>
      <c r="BL35" s="29">
        <f t="shared" si="38"/>
        <v>47423</v>
      </c>
      <c r="BM35" s="29">
        <f t="shared" si="38"/>
        <v>47453</v>
      </c>
      <c r="BN35" s="29">
        <f t="shared" si="38"/>
        <v>47484</v>
      </c>
      <c r="BO35" s="29">
        <f t="shared" si="38"/>
        <v>47515</v>
      </c>
      <c r="BP35" s="29">
        <f t="shared" si="38"/>
        <v>47543</v>
      </c>
      <c r="BQ35" s="29">
        <f t="shared" si="38"/>
        <v>47574</v>
      </c>
      <c r="BR35" s="29">
        <f t="shared" si="38"/>
        <v>47604</v>
      </c>
      <c r="BS35" s="29">
        <f t="shared" si="38"/>
        <v>47635</v>
      </c>
      <c r="BT35" s="29">
        <f t="shared" si="38"/>
        <v>47665</v>
      </c>
      <c r="BU35" s="29">
        <f t="shared" si="38"/>
        <v>47696</v>
      </c>
      <c r="BV35" s="29">
        <f t="shared" si="38"/>
        <v>47727</v>
      </c>
      <c r="BW35" s="29">
        <f t="shared" si="38"/>
        <v>47757</v>
      </c>
      <c r="BX35" s="29">
        <f t="shared" si="38"/>
        <v>47788</v>
      </c>
      <c r="BY35" s="29">
        <f t="shared" si="38"/>
        <v>47818</v>
      </c>
      <c r="BZ35" s="29">
        <f t="shared" si="38"/>
        <v>47849</v>
      </c>
      <c r="CA35" s="29">
        <f t="shared" si="38"/>
        <v>47880</v>
      </c>
      <c r="CB35" s="29">
        <f t="shared" si="38"/>
        <v>47908</v>
      </c>
      <c r="CC35" s="29">
        <f t="shared" si="38"/>
        <v>47939</v>
      </c>
      <c r="CD35" s="29">
        <f t="shared" si="38"/>
        <v>47969</v>
      </c>
      <c r="CE35" s="29">
        <f t="shared" si="38"/>
        <v>48000</v>
      </c>
      <c r="CF35" s="29">
        <f t="shared" ref="CF35:CM35" si="39">DATE(YEAR(CE35),MONTH(CE35)+1,DAY(CE35))</f>
        <v>48030</v>
      </c>
      <c r="CG35" s="29">
        <f t="shared" si="39"/>
        <v>48061</v>
      </c>
      <c r="CH35" s="29">
        <f t="shared" si="39"/>
        <v>48092</v>
      </c>
      <c r="CI35" s="29">
        <f t="shared" si="39"/>
        <v>48122</v>
      </c>
      <c r="CJ35" s="29">
        <f t="shared" si="39"/>
        <v>48153</v>
      </c>
      <c r="CK35" s="29">
        <f t="shared" si="39"/>
        <v>48183</v>
      </c>
      <c r="CL35" s="29">
        <f t="shared" si="39"/>
        <v>48214</v>
      </c>
      <c r="CM35" s="29">
        <f t="shared" si="39"/>
        <v>48245</v>
      </c>
    </row>
    <row r="36" spans="1:91" s="2" customFormat="1" x14ac:dyDescent="0.25">
      <c r="A36" s="60" t="s">
        <v>65</v>
      </c>
      <c r="B36" s="61">
        <v>4394550</v>
      </c>
      <c r="C36" s="31">
        <v>13</v>
      </c>
      <c r="D36" s="31">
        <v>19</v>
      </c>
      <c r="E36" s="31">
        <v>1</v>
      </c>
      <c r="F36" s="39"/>
      <c r="G36" s="39"/>
      <c r="H36" s="33">
        <f>G36-F36</f>
        <v>0</v>
      </c>
      <c r="I36" s="36">
        <v>45139</v>
      </c>
      <c r="J36" s="36">
        <f>IF(I36="",0,DATE(YEAR(I36),MONTH(I36)+C36,DAY(I36)))</f>
        <v>45536</v>
      </c>
      <c r="K36" s="36">
        <f>IF(J36="","",(DATE(YEAR(J36),MONTH(J36)+1,DAY(J36))))</f>
        <v>45566</v>
      </c>
      <c r="L36" s="36">
        <f>IF(K36="","",(DATE(YEAR(K36),MONTH(K36)+E36,DAY(K36))))</f>
        <v>45597</v>
      </c>
      <c r="M36" s="36">
        <f>IF(O36="","",DATE(YEAR(O36), MONTH(O36)-1,DAY(O36)))</f>
        <v>45627</v>
      </c>
      <c r="N36" s="36">
        <f>IF(O36="","",DATE(YEAR(M36),MONTH(M36),DAY(M36)))</f>
        <v>45627</v>
      </c>
      <c r="O36" s="36">
        <f>IF(L36="","",(DATE(YEAR(L36),MONTH(L36)+2,DAY(L36))))</f>
        <v>45658</v>
      </c>
      <c r="P36" s="36">
        <f>IF(O36="","",(DATE(YEAR(O36),MONTH(O36)+D36,DAY(O36))))</f>
        <v>46235</v>
      </c>
      <c r="Q36" s="36">
        <f>IF(P36="","",DATE(YEAR(P36), MONTH(P36)+1,DAY(P36)))</f>
        <v>46266</v>
      </c>
      <c r="R36" s="36">
        <f>IF(P36="","",DATE(YEAR(Q36),MONTH(Q36),DAY(Q36)))</f>
        <v>46266</v>
      </c>
      <c r="S36" s="33" t="str">
        <f t="shared" ref="S36:BF40" si="40">IF((AND($F36&lt;=S$4,$G36&gt;=S$4)),"P/L",IF((AND($I36&lt;=S$4,$J36&gt;=S$4)),"XO",IF((AND($K36&lt;=S$4,$L36&gt;=S$4)),"3",IF((AND($M36&lt;=S$4,$N36&gt;=S$4)),"C",IF((AND($O36&lt;=S$4,$P36&gt;=S$4)),"CO",IF((AND($Q36&lt;=S$4,$R36&gt;=S$4)),"C",0))))))</f>
        <v>CO</v>
      </c>
      <c r="T36" s="33" t="str">
        <f t="shared" si="40"/>
        <v>CO</v>
      </c>
      <c r="U36" s="33" t="str">
        <f t="shared" si="40"/>
        <v>CO</v>
      </c>
      <c r="V36" s="33" t="str">
        <f t="shared" si="40"/>
        <v>CO</v>
      </c>
      <c r="W36" s="33" t="str">
        <f t="shared" si="40"/>
        <v>CO</v>
      </c>
      <c r="X36" s="33" t="str">
        <f t="shared" si="40"/>
        <v>CO</v>
      </c>
      <c r="Y36" s="33" t="str">
        <f t="shared" si="40"/>
        <v>CO</v>
      </c>
      <c r="Z36" s="33" t="str">
        <f t="shared" si="40"/>
        <v>C</v>
      </c>
      <c r="AA36" s="33">
        <f t="shared" si="40"/>
        <v>0</v>
      </c>
      <c r="AB36" s="33">
        <f t="shared" si="40"/>
        <v>0</v>
      </c>
      <c r="AC36" s="33">
        <f t="shared" si="40"/>
        <v>0</v>
      </c>
      <c r="AD36" s="33">
        <f t="shared" si="40"/>
        <v>0</v>
      </c>
      <c r="AE36" s="33">
        <f t="shared" si="40"/>
        <v>0</v>
      </c>
      <c r="AF36" s="33">
        <f t="shared" si="40"/>
        <v>0</v>
      </c>
      <c r="AG36" s="33">
        <f t="shared" si="40"/>
        <v>0</v>
      </c>
      <c r="AH36" s="33">
        <f t="shared" si="40"/>
        <v>0</v>
      </c>
      <c r="AI36" s="33">
        <f t="shared" si="40"/>
        <v>0</v>
      </c>
      <c r="AJ36" s="33">
        <f t="shared" si="40"/>
        <v>0</v>
      </c>
      <c r="AK36" s="33">
        <f t="shared" si="40"/>
        <v>0</v>
      </c>
      <c r="AL36" s="33">
        <f t="shared" si="40"/>
        <v>0</v>
      </c>
      <c r="AM36" s="33">
        <f t="shared" si="40"/>
        <v>0</v>
      </c>
      <c r="AN36" s="33">
        <f t="shared" si="40"/>
        <v>0</v>
      </c>
      <c r="AO36" s="33">
        <f t="shared" si="40"/>
        <v>0</v>
      </c>
      <c r="AP36" s="33">
        <f t="shared" si="40"/>
        <v>0</v>
      </c>
      <c r="AQ36" s="33">
        <f t="shared" si="40"/>
        <v>0</v>
      </c>
      <c r="AR36" s="33">
        <f t="shared" si="40"/>
        <v>0</v>
      </c>
      <c r="AS36" s="33">
        <f t="shared" si="40"/>
        <v>0</v>
      </c>
      <c r="AT36" s="33">
        <f t="shared" si="40"/>
        <v>0</v>
      </c>
      <c r="AU36" s="33">
        <f t="shared" si="40"/>
        <v>0</v>
      </c>
      <c r="AV36" s="33">
        <f t="shared" si="40"/>
        <v>0</v>
      </c>
      <c r="AW36" s="33">
        <f t="shared" si="40"/>
        <v>0</v>
      </c>
      <c r="AX36" s="33">
        <f t="shared" si="40"/>
        <v>0</v>
      </c>
      <c r="AY36" s="33">
        <f t="shared" si="40"/>
        <v>0</v>
      </c>
      <c r="AZ36" s="33">
        <f t="shared" si="40"/>
        <v>0</v>
      </c>
      <c r="BA36" s="33">
        <f t="shared" si="40"/>
        <v>0</v>
      </c>
      <c r="BB36" s="33">
        <f t="shared" si="40"/>
        <v>0</v>
      </c>
      <c r="BC36" s="33">
        <f t="shared" si="40"/>
        <v>0</v>
      </c>
      <c r="BD36" s="33">
        <f t="shared" si="40"/>
        <v>0</v>
      </c>
      <c r="BE36" s="33">
        <f t="shared" si="40"/>
        <v>0</v>
      </c>
      <c r="BF36" s="33">
        <f t="shared" si="40"/>
        <v>0</v>
      </c>
      <c r="BG36" s="33">
        <f>IF((AND($F36&lt;=Everett!BG$4,$G36&gt;=Everett!BG$4)),"P/L",IF((AND($I36&lt;=Everett!BG$4,$J36&gt;=Everett!BG$4)),"XO",IF((AND($K36&lt;=Everett!BG$4,$L36&gt;=Everett!BG$4)),"3",IF((AND($M36&lt;=Everett!BG$4,$N36&gt;=Everett!BG$4)),"C",IF((AND($O36&lt;=Everett!BG$4,$P36&gt;=Everett!BG$4)),"CO",IF((AND($Q36&lt;=Everett!BG$4,$R36&gt;=Everett!BG$4)),"C",0))))))</f>
        <v>0</v>
      </c>
      <c r="BH36" s="33">
        <f>IF((AND($F36&lt;=Everett!BH$4,$G36&gt;=Everett!BH$4)),"P/L",IF((AND($I36&lt;=Everett!BH$4,$J36&gt;=Everett!BH$4)),"XO",IF((AND($K36&lt;=Everett!BH$4,$L36&gt;=Everett!BH$4)),"3",IF((AND($M36&lt;=Everett!BH$4,$N36&gt;=Everett!BH$4)),"C",IF((AND($O36&lt;=Everett!BH$4,$P36&gt;=Everett!BH$4)),"CO",IF((AND($Q36&lt;=Everett!BH$4,$R36&gt;=Everett!BH$4)),"C",0))))))</f>
        <v>0</v>
      </c>
      <c r="BI36" s="33">
        <f>IF((AND($F36&lt;=Everett!BI$4,$G36&gt;=Everett!BI$4)),"P/L",IF((AND($I36&lt;=Everett!BI$4,$J36&gt;=Everett!BI$4)),"XO",IF((AND($K36&lt;=Everett!BI$4,$L36&gt;=Everett!BI$4)),"3",IF((AND($M36&lt;=Everett!BI$4,$N36&gt;=Everett!BI$4)),"C",IF((AND($O36&lt;=Everett!BI$4,$P36&gt;=Everett!BI$4)),"CO",IF((AND($Q36&lt;=Everett!BI$4,$R36&gt;=Everett!BI$4)),"C",0))))))</f>
        <v>0</v>
      </c>
      <c r="BJ36" s="33">
        <f>IF((AND($F36&lt;=Everett!BJ$4,$G36&gt;=Everett!BJ$4)),"P/L",IF((AND($I36&lt;=Everett!BJ$4,$J36&gt;=Everett!BJ$4)),"XO",IF((AND($K36&lt;=Everett!BJ$4,$L36&gt;=Everett!BJ$4)),"3",IF((AND($M36&lt;=Everett!BJ$4,$N36&gt;=Everett!BJ$4)),"C",IF((AND($O36&lt;=Everett!BJ$4,$P36&gt;=Everett!BJ$4)),"CO",IF((AND($Q36&lt;=Everett!BJ$4,$R36&gt;=Everett!BJ$4)),"C",0))))))</f>
        <v>0</v>
      </c>
      <c r="BK36" s="33">
        <f>IF((AND($F36&lt;=Everett!BK$4,$G36&gt;=Everett!BK$4)),"P/L",IF((AND($I36&lt;=Everett!BK$4,$J36&gt;=Everett!BK$4)),"XO",IF((AND($K36&lt;=Everett!BK$4,$L36&gt;=Everett!BK$4)),"3",IF((AND($M36&lt;=Everett!BK$4,$N36&gt;=Everett!BK$4)),"C",IF((AND($O36&lt;=Everett!BK$4,$P36&gt;=Everett!BK$4)),"CO",IF((AND($Q36&lt;=Everett!BK$4,$R36&gt;=Everett!BK$4)),"C",0))))))</f>
        <v>0</v>
      </c>
      <c r="BL36" s="33">
        <f>IF((AND($F36&lt;=Everett!BL$4,$G36&gt;=Everett!BL$4)),"P/L",IF((AND($I36&lt;=Everett!BL$4,$J36&gt;=Everett!BL$4)),"XO",IF((AND($K36&lt;=Everett!BL$4,$L36&gt;=Everett!BL$4)),"3",IF((AND($M36&lt;=Everett!BL$4,$N36&gt;=Everett!BL$4)),"C",IF((AND($O36&lt;=Everett!BL$4,$P36&gt;=Everett!BL$4)),"CO",IF((AND($Q36&lt;=Everett!BL$4,$R36&gt;=Everett!BL$4)),"C",0))))))</f>
        <v>0</v>
      </c>
      <c r="BM36" s="33">
        <f>IF((AND($F36&lt;=Everett!BM$4,$G36&gt;=Everett!BM$4)),"P/L",IF((AND($I36&lt;=Everett!BM$4,$J36&gt;=Everett!BM$4)),"XO",IF((AND($K36&lt;=Everett!BM$4,$L36&gt;=Everett!BM$4)),"3",IF((AND($M36&lt;=Everett!BM$4,$N36&gt;=Everett!BM$4)),"C",IF((AND($O36&lt;=Everett!BM$4,$P36&gt;=Everett!BM$4)),"CO",IF((AND($Q36&lt;=Everett!BM$4,$R36&gt;=Everett!BM$4)),"C",0))))))</f>
        <v>0</v>
      </c>
      <c r="BN36" s="33">
        <f>IF((AND($F36&lt;=Everett!BN$4,$G36&gt;=Everett!BN$4)),"P/L",IF((AND($I36&lt;=Everett!BN$4,$J36&gt;=Everett!BN$4)),"XO",IF((AND($K36&lt;=Everett!BN$4,$L36&gt;=Everett!BN$4)),"3",IF((AND($M36&lt;=Everett!BN$4,$N36&gt;=Everett!BN$4)),"C",IF((AND($O36&lt;=Everett!BN$4,$P36&gt;=Everett!BN$4)),"CO",IF((AND($Q36&lt;=Everett!BN$4,$R36&gt;=Everett!BN$4)),"C",0))))))</f>
        <v>0</v>
      </c>
      <c r="BO36" s="33">
        <f>IF((AND($F36&lt;=Everett!BO$4,$G36&gt;=Everett!BO$4)),"P/L",IF((AND($I36&lt;=Everett!BO$4,$J36&gt;=Everett!BO$4)),"XO",IF((AND($K36&lt;=Everett!BO$4,$L36&gt;=Everett!BO$4)),"3",IF((AND($M36&lt;=Everett!BO$4,$N36&gt;=Everett!BO$4)),"C",IF((AND($O36&lt;=Everett!BO$4,$P36&gt;=Everett!BO$4)),"CO",IF((AND($Q36&lt;=Everett!BO$4,$R36&gt;=Everett!BO$4)),"C",0))))))</f>
        <v>0</v>
      </c>
      <c r="BP36" s="33">
        <f>IF((AND($F36&lt;=Everett!BP$4,$G36&gt;=Everett!BP$4)),"P/L",IF((AND($I36&lt;=Everett!BP$4,$J36&gt;=Everett!BP$4)),"XO",IF((AND($K36&lt;=Everett!BP$4,$L36&gt;=Everett!BP$4)),"3",IF((AND($M36&lt;=Everett!BP$4,$N36&gt;=Everett!BP$4)),"C",IF((AND($O36&lt;=Everett!BP$4,$P36&gt;=Everett!BP$4)),"CO",IF((AND($Q36&lt;=Everett!BP$4,$R36&gt;=Everett!BP$4)),"C",0))))))</f>
        <v>0</v>
      </c>
      <c r="BQ36" s="33">
        <f>IF((AND($F36&lt;=Everett!BQ$4,$G36&gt;=Everett!BQ$4)),"P/L",IF((AND($I36&lt;=Everett!BQ$4,$J36&gt;=Everett!BQ$4)),"XO",IF((AND($K36&lt;=Everett!BQ$4,$L36&gt;=Everett!BQ$4)),"3",IF((AND($M36&lt;=Everett!BQ$4,$N36&gt;=Everett!BQ$4)),"C",IF((AND($O36&lt;=Everett!BQ$4,$P36&gt;=Everett!BQ$4)),"CO",IF((AND($Q36&lt;=Everett!BQ$4,$R36&gt;=Everett!BQ$4)),"C",0))))))</f>
        <v>0</v>
      </c>
      <c r="BR36" s="33">
        <f>IF((AND($F36&lt;=Everett!BR$4,$G36&gt;=Everett!BR$4)),"P/L",IF((AND($I36&lt;=Everett!BR$4,$J36&gt;=Everett!BR$4)),"XO",IF((AND($K36&lt;=Everett!BR$4,$L36&gt;=Everett!BR$4)),"3",IF((AND($M36&lt;=Everett!BR$4,$N36&gt;=Everett!BR$4)),"C",IF((AND($O36&lt;=Everett!BR$4,$P36&gt;=Everett!BR$4)),"CO",IF((AND($Q36&lt;=Everett!BR$4,$R36&gt;=Everett!BR$4)),"C",0))))))</f>
        <v>0</v>
      </c>
      <c r="BS36" s="33">
        <f>IF((AND($F36&lt;=Everett!BS$4,$G36&gt;=Everett!BS$4)),"P/L",IF((AND($I36&lt;=Everett!BS$4,$J36&gt;=Everett!BS$4)),"XO",IF((AND($K36&lt;=Everett!BS$4,$L36&gt;=Everett!BS$4)),"3",IF((AND($M36&lt;=Everett!BS$4,$N36&gt;=Everett!BS$4)),"C",IF((AND($O36&lt;=Everett!BS$4,$P36&gt;=Everett!BS$4)),"CO",IF((AND($Q36&lt;=Everett!BS$4,$R36&gt;=Everett!BS$4)),"C",0))))))</f>
        <v>0</v>
      </c>
      <c r="BT36" s="33">
        <f>IF((AND($F36&lt;=Everett!BT$4,$G36&gt;=Everett!BT$4)),"P/L",IF((AND($I36&lt;=Everett!BT$4,$J36&gt;=Everett!BT$4)),"XO",IF((AND($K36&lt;=Everett!BT$4,$L36&gt;=Everett!BT$4)),"3",IF((AND($M36&lt;=Everett!BT$4,$N36&gt;=Everett!BT$4)),"C",IF((AND($O36&lt;=Everett!BT$4,$P36&gt;=Everett!BT$4)),"CO",IF((AND($Q36&lt;=Everett!BT$4,$R36&gt;=Everett!BT$4)),"C",0))))))</f>
        <v>0</v>
      </c>
      <c r="BU36" s="33">
        <f>IF((AND($F36&lt;=Everett!BU$4,$G36&gt;=Everett!BU$4)),"P/L",IF((AND($I36&lt;=Everett!BU$4,$J36&gt;=Everett!BU$4)),"XO",IF((AND($K36&lt;=Everett!BU$4,$L36&gt;=Everett!BU$4)),"3",IF((AND($M36&lt;=Everett!BU$4,$N36&gt;=Everett!BU$4)),"C",IF((AND($O36&lt;=Everett!BU$4,$P36&gt;=Everett!BU$4)),"CO",IF((AND($Q36&lt;=Everett!BU$4,$R36&gt;=Everett!BU$4)),"C",0))))))</f>
        <v>0</v>
      </c>
      <c r="BV36" s="33">
        <f>IF((AND($F36&lt;=Everett!BV$4,$G36&gt;=Everett!BV$4)),"P/L",IF((AND($I36&lt;=Everett!BV$4,$J36&gt;=Everett!BV$4)),"XO",IF((AND($K36&lt;=Everett!BV$4,$L36&gt;=Everett!BV$4)),"3",IF((AND($M36&lt;=Everett!BV$4,$N36&gt;=Everett!BV$4)),"C",IF((AND($O36&lt;=Everett!BV$4,$P36&gt;=Everett!BV$4)),"CO",IF((AND($Q36&lt;=Everett!BV$4,$R36&gt;=Everett!BV$4)),"C",0))))))</f>
        <v>0</v>
      </c>
      <c r="BW36" s="33">
        <f>IF((AND($F36&lt;=Everett!BW$4,$G36&gt;=Everett!BW$4)),"P/L",IF((AND($I36&lt;=Everett!BW$4,$J36&gt;=Everett!BW$4)),"XO",IF((AND($K36&lt;=Everett!BW$4,$L36&gt;=Everett!BW$4)),"3",IF((AND($M36&lt;=Everett!BW$4,$N36&gt;=Everett!BW$4)),"C",IF((AND($O36&lt;=Everett!BW$4,$P36&gt;=Everett!BW$4)),"CO",IF((AND($Q36&lt;=Everett!BW$4,$R36&gt;=Everett!BW$4)),"C",0))))))</f>
        <v>0</v>
      </c>
      <c r="BX36" s="33">
        <f>IF((AND($F36&lt;=Everett!BX$4,$G36&gt;=Everett!BX$4)),"P/L",IF((AND($I36&lt;=Everett!BX$4,$J36&gt;=Everett!BX$4)),"XO",IF((AND($K36&lt;=Everett!BX$4,$L36&gt;=Everett!BX$4)),"3",IF((AND($M36&lt;=Everett!BX$4,$N36&gt;=Everett!BX$4)),"C",IF((AND($O36&lt;=Everett!BX$4,$P36&gt;=Everett!BX$4)),"CO",IF((AND($Q36&lt;=Everett!BX$4,$R36&gt;=Everett!BX$4)),"C",0))))))</f>
        <v>0</v>
      </c>
      <c r="BY36" s="33">
        <f>IF((AND($F36&lt;=Everett!BY$4,$G36&gt;=Everett!BY$4)),"P/L",IF((AND($I36&lt;=Everett!BY$4,$J36&gt;=Everett!BY$4)),"XO",IF((AND($K36&lt;=Everett!BY$4,$L36&gt;=Everett!BY$4)),"3",IF((AND($M36&lt;=Everett!BY$4,$N36&gt;=Everett!BY$4)),"C",IF((AND($O36&lt;=Everett!BY$4,$P36&gt;=Everett!BY$4)),"CO",IF((AND($Q36&lt;=Everett!BY$4,$R36&gt;=Everett!BY$4)),"C",0))))))</f>
        <v>0</v>
      </c>
      <c r="BZ36" s="33">
        <f>IF((AND($F36&lt;=Everett!BZ$4,$G36&gt;=Everett!BZ$4)),"P/L",IF((AND($I36&lt;=Everett!BZ$4,$J36&gt;=Everett!BZ$4)),"XO",IF((AND($K36&lt;=Everett!BZ$4,$L36&gt;=Everett!BZ$4)),"3",IF((AND($M36&lt;=Everett!BZ$4,$N36&gt;=Everett!BZ$4)),"C",IF((AND($O36&lt;=Everett!BZ$4,$P36&gt;=Everett!BZ$4)),"CO",IF((AND($Q36&lt;=Everett!BZ$4,$R36&gt;=Everett!BZ$4)),"C",0))))))</f>
        <v>0</v>
      </c>
      <c r="CA36" s="33">
        <f>IF((AND($F36&lt;=Everett!CA$4,$G36&gt;=Everett!CA$4)),"P/L",IF((AND($I36&lt;=Everett!CA$4,$J36&gt;=Everett!CA$4)),"XO",IF((AND($K36&lt;=Everett!CA$4,$L36&gt;=Everett!CA$4)),"3",IF((AND($M36&lt;=Everett!CA$4,$N36&gt;=Everett!CA$4)),"C",IF((AND($O36&lt;=Everett!CA$4,$P36&gt;=Everett!CA$4)),"CO",IF((AND($Q36&lt;=Everett!CA$4,$R36&gt;=Everett!CA$4)),"C",0))))))</f>
        <v>0</v>
      </c>
      <c r="CB36" s="33">
        <f>IF((AND($F36&lt;=Everett!CB$4,$G36&gt;=Everett!CB$4)),"P/L",IF((AND($I36&lt;=Everett!CB$4,$J36&gt;=Everett!CB$4)),"XO",IF((AND($K36&lt;=Everett!CB$4,$L36&gt;=Everett!CB$4)),"3",IF((AND($M36&lt;=Everett!CB$4,$N36&gt;=Everett!CB$4)),"C",IF((AND($O36&lt;=Everett!CB$4,$P36&gt;=Everett!CB$4)),"CO",IF((AND($Q36&lt;=Everett!CB$4,$R36&gt;=Everett!CB$4)),"C",0))))))</f>
        <v>0</v>
      </c>
      <c r="CC36" s="33">
        <f>IF((AND($F36&lt;=Everett!CC$4,$G36&gt;=Everett!CC$4)),"P/L",IF((AND($I36&lt;=Everett!CC$4,$J36&gt;=Everett!CC$4)),"XO",IF((AND($K36&lt;=Everett!CC$4,$L36&gt;=Everett!CC$4)),"3",IF((AND($M36&lt;=Everett!CC$4,$N36&gt;=Everett!CC$4)),"C",IF((AND($O36&lt;=Everett!CC$4,$P36&gt;=Everett!CC$4)),"CO",IF((AND($Q36&lt;=Everett!CC$4,$R36&gt;=Everett!CC$4)),"C",0))))))</f>
        <v>0</v>
      </c>
      <c r="CD36" s="33">
        <f>IF((AND($F36&lt;=Everett!CD$4,$G36&gt;=Everett!CD$4)),"P/L",IF((AND($I36&lt;=Everett!CD$4,$J36&gt;=Everett!CD$4)),"XO",IF((AND($K36&lt;=Everett!CD$4,$L36&gt;=Everett!CD$4)),"3",IF((AND($M36&lt;=Everett!CD$4,$N36&gt;=Everett!CD$4)),"C",IF((AND($O36&lt;=Everett!CD$4,$P36&gt;=Everett!CD$4)),"CO",IF((AND($Q36&lt;=Everett!CD$4,$R36&gt;=Everett!CD$4)),"C",0))))))</f>
        <v>0</v>
      </c>
      <c r="CE36" s="33">
        <f>IF((AND($F36&lt;=Everett!CE$4,$G36&gt;=Everett!CE$4)),"P/L",IF((AND($I36&lt;=Everett!CE$4,$J36&gt;=Everett!CE$4)),"XO",IF((AND($K36&lt;=Everett!CE$4,$L36&gt;=Everett!CE$4)),"3",IF((AND($M36&lt;=Everett!CE$4,$N36&gt;=Everett!CE$4)),"C",IF((AND($O36&lt;=Everett!CE$4,$P36&gt;=Everett!CE$4)),"CO",IF((AND($Q36&lt;=Everett!CE$4,$R36&gt;=Everett!CE$4)),"C",0))))))</f>
        <v>0</v>
      </c>
      <c r="CF36" s="33">
        <f>IF((AND($F36&lt;=Everett!CF$4,$G36&gt;=Everett!CF$4)),"P/L",IF((AND($I36&lt;=Everett!CF$4,$J36&gt;=Everett!CF$4)),"XO",IF((AND($K36&lt;=Everett!CF$4,$L36&gt;=Everett!CF$4)),"3",IF((AND($M36&lt;=Everett!CF$4,$N36&gt;=Everett!CF$4)),"C",IF((AND($O36&lt;=Everett!CF$4,$P36&gt;=Everett!CF$4)),"CO",IF((AND($Q36&lt;=Everett!CF$4,$R36&gt;=Everett!CF$4)),"C",0))))))</f>
        <v>0</v>
      </c>
      <c r="CG36" s="33">
        <f>IF((AND($F36&lt;=Everett!CG$4,$G36&gt;=Everett!CG$4)),"P/L",IF((AND($I36&lt;=Everett!CG$4,$J36&gt;=Everett!CG$4)),"XO",IF((AND($K36&lt;=Everett!CG$4,$L36&gt;=Everett!CG$4)),"3",IF((AND($M36&lt;=Everett!CG$4,$N36&gt;=Everett!CG$4)),"C",IF((AND($O36&lt;=Everett!CG$4,$P36&gt;=Everett!CG$4)),"CO",IF((AND($Q36&lt;=Everett!CG$4,$R36&gt;=Everett!CG$4)),"C",0))))))</f>
        <v>0</v>
      </c>
      <c r="CH36" s="33">
        <f>IF((AND($F36&lt;=Everett!CH$4,$G36&gt;=Everett!CH$4)),"P/L",IF((AND($I36&lt;=Everett!CH$4,$J36&gt;=Everett!CH$4)),"XO",IF((AND($K36&lt;=Everett!CH$4,$L36&gt;=Everett!CH$4)),"3",IF((AND($M36&lt;=Everett!CH$4,$N36&gt;=Everett!CH$4)),"C",IF((AND($O36&lt;=Everett!CH$4,$P36&gt;=Everett!CH$4)),"CO",IF((AND($Q36&lt;=Everett!CH$4,$R36&gt;=Everett!CH$4)),"C",0))))))</f>
        <v>0</v>
      </c>
      <c r="CI36" s="33">
        <f>IF((AND($F36&lt;=Everett!CI$4,$G36&gt;=Everett!CI$4)),"P/L",IF((AND($I36&lt;=Everett!CI$4,$J36&gt;=Everett!CI$4)),"XO",IF((AND($K36&lt;=Everett!CI$4,$L36&gt;=Everett!CI$4)),"3",IF((AND($M36&lt;=Everett!CI$4,$N36&gt;=Everett!CI$4)),"C",IF((AND($O36&lt;=Everett!CI$4,$P36&gt;=Everett!CI$4)),"CO",IF((AND($Q36&lt;=Everett!CI$4,$R36&gt;=Everett!CI$4)),"C",0))))))</f>
        <v>0</v>
      </c>
      <c r="CJ36" s="33">
        <f>IF((AND($F36&lt;=Everett!CJ$4,$G36&gt;=Everett!CJ$4)),"P/L",IF((AND($I36&lt;=Everett!CJ$4,$J36&gt;=Everett!CJ$4)),"XO",IF((AND($K36&lt;=Everett!CJ$4,$L36&gt;=Everett!CJ$4)),"3",IF((AND($M36&lt;=Everett!CJ$4,$N36&gt;=Everett!CJ$4)),"C",IF((AND($O36&lt;=Everett!CJ$4,$P36&gt;=Everett!CJ$4)),"CO",IF((AND($Q36&lt;=Everett!CJ$4,$R36&gt;=Everett!CJ$4)),"C",0))))))</f>
        <v>0</v>
      </c>
      <c r="CK36" s="33">
        <f>IF((AND($F36&lt;=Everett!CK$4,$G36&gt;=Everett!CK$4)),"P/L",IF((AND($I36&lt;=Everett!CK$4,$J36&gt;=Everett!CK$4)),"XO",IF((AND($K36&lt;=Everett!CK$4,$L36&gt;=Everett!CK$4)),"3",IF((AND($M36&lt;=Everett!CK$4,$N36&gt;=Everett!CK$4)),"C",IF((AND($O36&lt;=Everett!CK$4,$P36&gt;=Everett!CK$4)),"CO",IF((AND($Q36&lt;=Everett!CK$4,$R36&gt;=Everett!CK$4)),"C",0))))))</f>
        <v>0</v>
      </c>
      <c r="CL36" s="33">
        <f>IF((AND($F36&lt;=Everett!CL$4,$G36&gt;=Everett!CL$4)),"P/L",IF((AND($I36&lt;=Everett!CL$4,$J36&gt;=Everett!CL$4)),"XO",IF((AND($K36&lt;=Everett!CL$4,$L36&gt;=Everett!CL$4)),"3",IF((AND($M36&lt;=Everett!CL$4,$N36&gt;=Everett!CL$4)),"C",IF((AND($O36&lt;=Everett!CL$4,$P36&gt;=Everett!CL$4)),"CO",IF((AND($Q36&lt;=Everett!CL$4,$R36&gt;=Everett!CL$4)),"C",0))))))</f>
        <v>0</v>
      </c>
      <c r="CM36" s="33">
        <f>IF((AND($F36&lt;=Everett!CM$4,$G36&gt;=Everett!CM$4)),"P/L",IF((AND($I36&lt;=Everett!CM$4,$J36&gt;=Everett!CM$4)),"XO",IF((AND($K36&lt;=Everett!CM$4,$L36&gt;=Everett!CM$4)),"3",IF((AND($M36&lt;=Everett!CM$4,$N36&gt;=Everett!CM$4)),"C",IF((AND($O36&lt;=Everett!CM$4,$P36&gt;=Everett!CM$4)),"CO",IF((AND($Q36&lt;=Everett!CM$4,$R36&gt;=Everett!CM$4)),"C",0))))))</f>
        <v>0</v>
      </c>
    </row>
    <row r="37" spans="1:91" s="2" customFormat="1" x14ac:dyDescent="0.25">
      <c r="A37" s="62" t="s">
        <v>66</v>
      </c>
      <c r="B37" s="61"/>
      <c r="C37" s="31">
        <v>34</v>
      </c>
      <c r="D37" s="31">
        <v>16</v>
      </c>
      <c r="E37" s="31">
        <v>1</v>
      </c>
      <c r="F37" s="39"/>
      <c r="G37" s="39"/>
      <c r="H37" s="33"/>
      <c r="I37" s="43">
        <v>45139</v>
      </c>
      <c r="J37" s="43">
        <f>IF(I37="",0,DATE(YEAR(I37),MONTH(I37)+C37,DAY(I37)))</f>
        <v>46174</v>
      </c>
      <c r="K37" s="43">
        <f>IF(J37="","",(DATE(YEAR(J37),MONTH(J37)+1,DAY(J37))))</f>
        <v>46204</v>
      </c>
      <c r="L37" s="43">
        <f>IF(K37="","",(DATE(YEAR(K37),MONTH(K37)+E37,DAY(K37))))</f>
        <v>46235</v>
      </c>
      <c r="M37" s="37">
        <f>IF(O37="","",DATE(YEAR(O37), MONTH(O37)-1,DAY(O37)))</f>
        <v>46266</v>
      </c>
      <c r="N37" s="37">
        <f>IF(O37="","",DATE(YEAR(M37),MONTH(M37),DAY(M37)))</f>
        <v>46266</v>
      </c>
      <c r="O37" s="32">
        <f>IF(L37="","",(DATE(YEAR(L37),MONTH(L37)+2,DAY(L37))))</f>
        <v>46296</v>
      </c>
      <c r="P37" s="32">
        <f>IF(O37="","",(DATE(YEAR(O37),MONTH(O37)+D37,DAY(O37))))</f>
        <v>46784</v>
      </c>
      <c r="Q37" s="37">
        <f>IF(P37="","",DATE(YEAR(P37), MONTH(P37)+1,DAY(P37)))</f>
        <v>46813</v>
      </c>
      <c r="R37" s="37">
        <f>IF(P37="","",DATE(YEAR(Q37),MONTH(Q37),DAY(Q37)))</f>
        <v>46813</v>
      </c>
      <c r="S37" s="33" t="str">
        <f t="shared" si="40"/>
        <v>XO</v>
      </c>
      <c r="T37" s="33" t="str">
        <f t="shared" si="40"/>
        <v>XO</v>
      </c>
      <c r="U37" s="33" t="str">
        <f t="shared" si="40"/>
        <v>XO</v>
      </c>
      <c r="V37" s="33" t="str">
        <f t="shared" si="40"/>
        <v>XO</v>
      </c>
      <c r="W37" s="33" t="str">
        <f t="shared" si="40"/>
        <v>XO</v>
      </c>
      <c r="X37" s="33" t="str">
        <f t="shared" si="40"/>
        <v>3</v>
      </c>
      <c r="Y37" s="33" t="str">
        <f t="shared" si="40"/>
        <v>3</v>
      </c>
      <c r="Z37" s="33" t="str">
        <f t="shared" si="40"/>
        <v>C</v>
      </c>
      <c r="AA37" s="33" t="str">
        <f t="shared" si="40"/>
        <v>CO</v>
      </c>
      <c r="AB37" s="33" t="str">
        <f t="shared" si="40"/>
        <v>CO</v>
      </c>
      <c r="AC37" s="33" t="str">
        <f t="shared" si="40"/>
        <v>CO</v>
      </c>
      <c r="AD37" s="33" t="str">
        <f t="shared" si="40"/>
        <v>CO</v>
      </c>
      <c r="AE37" s="33" t="str">
        <f t="shared" si="40"/>
        <v>CO</v>
      </c>
      <c r="AF37" s="33" t="str">
        <f t="shared" si="40"/>
        <v>CO</v>
      </c>
      <c r="AG37" s="33" t="str">
        <f t="shared" si="40"/>
        <v>CO</v>
      </c>
      <c r="AH37" s="33" t="str">
        <f t="shared" si="40"/>
        <v>CO</v>
      </c>
      <c r="AI37" s="33" t="str">
        <f t="shared" si="40"/>
        <v>CO</v>
      </c>
      <c r="AJ37" s="33" t="str">
        <f t="shared" si="40"/>
        <v>CO</v>
      </c>
      <c r="AK37" s="33" t="str">
        <f t="shared" si="40"/>
        <v>CO</v>
      </c>
      <c r="AL37" s="33" t="str">
        <f t="shared" si="40"/>
        <v>CO</v>
      </c>
      <c r="AM37" s="33" t="str">
        <f t="shared" si="40"/>
        <v>CO</v>
      </c>
      <c r="AN37" s="33" t="str">
        <f t="shared" si="40"/>
        <v>CO</v>
      </c>
      <c r="AO37" s="33" t="str">
        <f t="shared" si="40"/>
        <v>CO</v>
      </c>
      <c r="AP37" s="33" t="str">
        <f t="shared" si="40"/>
        <v>CO</v>
      </c>
      <c r="AQ37" s="33" t="str">
        <f t="shared" si="40"/>
        <v>CO</v>
      </c>
      <c r="AR37" s="33" t="str">
        <f t="shared" si="40"/>
        <v>C</v>
      </c>
      <c r="AS37" s="33">
        <f t="shared" si="40"/>
        <v>0</v>
      </c>
      <c r="AT37" s="33">
        <f t="shared" si="40"/>
        <v>0</v>
      </c>
      <c r="AU37" s="33">
        <f t="shared" si="40"/>
        <v>0</v>
      </c>
      <c r="AV37" s="33">
        <f t="shared" si="40"/>
        <v>0</v>
      </c>
      <c r="AW37" s="33">
        <f t="shared" si="40"/>
        <v>0</v>
      </c>
      <c r="AX37" s="33">
        <f t="shared" si="40"/>
        <v>0</v>
      </c>
      <c r="AY37" s="33">
        <f t="shared" si="40"/>
        <v>0</v>
      </c>
      <c r="AZ37" s="33">
        <f t="shared" si="40"/>
        <v>0</v>
      </c>
      <c r="BA37" s="33">
        <f t="shared" si="40"/>
        <v>0</v>
      </c>
      <c r="BB37" s="33">
        <f t="shared" si="40"/>
        <v>0</v>
      </c>
      <c r="BC37" s="33">
        <f t="shared" si="40"/>
        <v>0</v>
      </c>
      <c r="BD37" s="33">
        <f t="shared" si="40"/>
        <v>0</v>
      </c>
      <c r="BE37" s="33">
        <f t="shared" si="40"/>
        <v>0</v>
      </c>
      <c r="BF37" s="33">
        <f t="shared" si="40"/>
        <v>0</v>
      </c>
      <c r="BG37" s="33">
        <f>IF((AND($F37&lt;=Everett!BG$4,$G37&gt;=Everett!BG$4)),"P/L",IF((AND($I37&lt;=Everett!BG$4,$J37&gt;=Everett!BG$4)),"XO",IF((AND($K37&lt;=Everett!BG$4,$L37&gt;=Everett!BG$4)),"3",IF((AND($M37&lt;=Everett!BG$4,$N37&gt;=Everett!BG$4)),"C",IF((AND($O37&lt;=Everett!BG$4,$P37&gt;=Everett!BG$4)),"CO",IF((AND($Q37&lt;=Everett!BG$4,$R37&gt;=Everett!BG$4)),"C",0))))))</f>
        <v>0</v>
      </c>
      <c r="BH37" s="33">
        <f>IF((AND($F37&lt;=Everett!BH$4,$G37&gt;=Everett!BH$4)),"P/L",IF((AND($I37&lt;=Everett!BH$4,$J37&gt;=Everett!BH$4)),"XO",IF((AND($K37&lt;=Everett!BH$4,$L37&gt;=Everett!BH$4)),"3",IF((AND($M37&lt;=Everett!BH$4,$N37&gt;=Everett!BH$4)),"C",IF((AND($O37&lt;=Everett!BH$4,$P37&gt;=Everett!BH$4)),"CO",IF((AND($Q37&lt;=Everett!BH$4,$R37&gt;=Everett!BH$4)),"C",0))))))</f>
        <v>0</v>
      </c>
      <c r="BI37" s="33">
        <f>IF((AND($F37&lt;=Everett!BI$4,$G37&gt;=Everett!BI$4)),"P/L",IF((AND($I37&lt;=Everett!BI$4,$J37&gt;=Everett!BI$4)),"XO",IF((AND($K37&lt;=Everett!BI$4,$L37&gt;=Everett!BI$4)),"3",IF((AND($M37&lt;=Everett!BI$4,$N37&gt;=Everett!BI$4)),"C",IF((AND($O37&lt;=Everett!BI$4,$P37&gt;=Everett!BI$4)),"CO",IF((AND($Q37&lt;=Everett!BI$4,$R37&gt;=Everett!BI$4)),"C",0))))))</f>
        <v>0</v>
      </c>
      <c r="BJ37" s="33">
        <f>IF((AND($F37&lt;=Everett!BJ$4,$G37&gt;=Everett!BJ$4)),"P/L",IF((AND($I37&lt;=Everett!BJ$4,$J37&gt;=Everett!BJ$4)),"XO",IF((AND($K37&lt;=Everett!BJ$4,$L37&gt;=Everett!BJ$4)),"3",IF((AND($M37&lt;=Everett!BJ$4,$N37&gt;=Everett!BJ$4)),"C",IF((AND($O37&lt;=Everett!BJ$4,$P37&gt;=Everett!BJ$4)),"CO",IF((AND($Q37&lt;=Everett!BJ$4,$R37&gt;=Everett!BJ$4)),"C",0))))))</f>
        <v>0</v>
      </c>
      <c r="BK37" s="33">
        <f>IF((AND($F37&lt;=Everett!BK$4,$G37&gt;=Everett!BK$4)),"P/L",IF((AND($I37&lt;=Everett!BK$4,$J37&gt;=Everett!BK$4)),"XO",IF((AND($K37&lt;=Everett!BK$4,$L37&gt;=Everett!BK$4)),"3",IF((AND($M37&lt;=Everett!BK$4,$N37&gt;=Everett!BK$4)),"C",IF((AND($O37&lt;=Everett!BK$4,$P37&gt;=Everett!BK$4)),"CO",IF((AND($Q37&lt;=Everett!BK$4,$R37&gt;=Everett!BK$4)),"C",0))))))</f>
        <v>0</v>
      </c>
      <c r="BL37" s="33">
        <f>IF((AND($F37&lt;=Everett!BL$4,$G37&gt;=Everett!BL$4)),"P/L",IF((AND($I37&lt;=Everett!BL$4,$J37&gt;=Everett!BL$4)),"XO",IF((AND($K37&lt;=Everett!BL$4,$L37&gt;=Everett!BL$4)),"3",IF((AND($M37&lt;=Everett!BL$4,$N37&gt;=Everett!BL$4)),"C",IF((AND($O37&lt;=Everett!BL$4,$P37&gt;=Everett!BL$4)),"CO",IF((AND($Q37&lt;=Everett!BL$4,$R37&gt;=Everett!BL$4)),"C",0))))))</f>
        <v>0</v>
      </c>
      <c r="BM37" s="33">
        <f>IF((AND($F37&lt;=Everett!BM$4,$G37&gt;=Everett!BM$4)),"P/L",IF((AND($I37&lt;=Everett!BM$4,$J37&gt;=Everett!BM$4)),"XO",IF((AND($K37&lt;=Everett!BM$4,$L37&gt;=Everett!BM$4)),"3",IF((AND($M37&lt;=Everett!BM$4,$N37&gt;=Everett!BM$4)),"C",IF((AND($O37&lt;=Everett!BM$4,$P37&gt;=Everett!BM$4)),"CO",IF((AND($Q37&lt;=Everett!BM$4,$R37&gt;=Everett!BM$4)),"C",0))))))</f>
        <v>0</v>
      </c>
      <c r="BN37" s="33">
        <f>IF((AND($F37&lt;=Everett!BN$4,$G37&gt;=Everett!BN$4)),"P/L",IF((AND($I37&lt;=Everett!BN$4,$J37&gt;=Everett!BN$4)),"XO",IF((AND($K37&lt;=Everett!BN$4,$L37&gt;=Everett!BN$4)),"3",IF((AND($M37&lt;=Everett!BN$4,$N37&gt;=Everett!BN$4)),"C",IF((AND($O37&lt;=Everett!BN$4,$P37&gt;=Everett!BN$4)),"CO",IF((AND($Q37&lt;=Everett!BN$4,$R37&gt;=Everett!BN$4)),"C",0))))))</f>
        <v>0</v>
      </c>
      <c r="BO37" s="33">
        <f>IF((AND($F37&lt;=Everett!BO$4,$G37&gt;=Everett!BO$4)),"P/L",IF((AND($I37&lt;=Everett!BO$4,$J37&gt;=Everett!BO$4)),"XO",IF((AND($K37&lt;=Everett!BO$4,$L37&gt;=Everett!BO$4)),"3",IF((AND($M37&lt;=Everett!BO$4,$N37&gt;=Everett!BO$4)),"C",IF((AND($O37&lt;=Everett!BO$4,$P37&gt;=Everett!BO$4)),"CO",IF((AND($Q37&lt;=Everett!BO$4,$R37&gt;=Everett!BO$4)),"C",0))))))</f>
        <v>0</v>
      </c>
      <c r="BP37" s="33">
        <f>IF((AND($F37&lt;=Everett!BP$4,$G37&gt;=Everett!BP$4)),"P/L",IF((AND($I37&lt;=Everett!BP$4,$J37&gt;=Everett!BP$4)),"XO",IF((AND($K37&lt;=Everett!BP$4,$L37&gt;=Everett!BP$4)),"3",IF((AND($M37&lt;=Everett!BP$4,$N37&gt;=Everett!BP$4)),"C",IF((AND($O37&lt;=Everett!BP$4,$P37&gt;=Everett!BP$4)),"CO",IF((AND($Q37&lt;=Everett!BP$4,$R37&gt;=Everett!BP$4)),"C",0))))))</f>
        <v>0</v>
      </c>
      <c r="BQ37" s="33">
        <f>IF((AND($F37&lt;=Everett!BQ$4,$G37&gt;=Everett!BQ$4)),"P/L",IF((AND($I37&lt;=Everett!BQ$4,$J37&gt;=Everett!BQ$4)),"XO",IF((AND($K37&lt;=Everett!BQ$4,$L37&gt;=Everett!BQ$4)),"3",IF((AND($M37&lt;=Everett!BQ$4,$N37&gt;=Everett!BQ$4)),"C",IF((AND($O37&lt;=Everett!BQ$4,$P37&gt;=Everett!BQ$4)),"CO",IF((AND($Q37&lt;=Everett!BQ$4,$R37&gt;=Everett!BQ$4)),"C",0))))))</f>
        <v>0</v>
      </c>
      <c r="BR37" s="33">
        <f>IF((AND($F37&lt;=Everett!BR$4,$G37&gt;=Everett!BR$4)),"P/L",IF((AND($I37&lt;=Everett!BR$4,$J37&gt;=Everett!BR$4)),"XO",IF((AND($K37&lt;=Everett!BR$4,$L37&gt;=Everett!BR$4)),"3",IF((AND($M37&lt;=Everett!BR$4,$N37&gt;=Everett!BR$4)),"C",IF((AND($O37&lt;=Everett!BR$4,$P37&gt;=Everett!BR$4)),"CO",IF((AND($Q37&lt;=Everett!BR$4,$R37&gt;=Everett!BR$4)),"C",0))))))</f>
        <v>0</v>
      </c>
      <c r="BS37" s="33">
        <f>IF((AND($F37&lt;=Everett!BS$4,$G37&gt;=Everett!BS$4)),"P/L",IF((AND($I37&lt;=Everett!BS$4,$J37&gt;=Everett!BS$4)),"XO",IF((AND($K37&lt;=Everett!BS$4,$L37&gt;=Everett!BS$4)),"3",IF((AND($M37&lt;=Everett!BS$4,$N37&gt;=Everett!BS$4)),"C",IF((AND($O37&lt;=Everett!BS$4,$P37&gt;=Everett!BS$4)),"CO",IF((AND($Q37&lt;=Everett!BS$4,$R37&gt;=Everett!BS$4)),"C",0))))))</f>
        <v>0</v>
      </c>
      <c r="BT37" s="33">
        <f>IF((AND($F37&lt;=Everett!BT$4,$G37&gt;=Everett!BT$4)),"P/L",IF((AND($I37&lt;=Everett!BT$4,$J37&gt;=Everett!BT$4)),"XO",IF((AND($K37&lt;=Everett!BT$4,$L37&gt;=Everett!BT$4)),"3",IF((AND($M37&lt;=Everett!BT$4,$N37&gt;=Everett!BT$4)),"C",IF((AND($O37&lt;=Everett!BT$4,$P37&gt;=Everett!BT$4)),"CO",IF((AND($Q37&lt;=Everett!BT$4,$R37&gt;=Everett!BT$4)),"C",0))))))</f>
        <v>0</v>
      </c>
      <c r="BU37" s="33">
        <f>IF((AND($F37&lt;=Everett!BU$4,$G37&gt;=Everett!BU$4)),"P/L",IF((AND($I37&lt;=Everett!BU$4,$J37&gt;=Everett!BU$4)),"XO",IF((AND($K37&lt;=Everett!BU$4,$L37&gt;=Everett!BU$4)),"3",IF((AND($M37&lt;=Everett!BU$4,$N37&gt;=Everett!BU$4)),"C",IF((AND($O37&lt;=Everett!BU$4,$P37&gt;=Everett!BU$4)),"CO",IF((AND($Q37&lt;=Everett!BU$4,$R37&gt;=Everett!BU$4)),"C",0))))))</f>
        <v>0</v>
      </c>
      <c r="BV37" s="33">
        <f>IF((AND($F37&lt;=Everett!BV$4,$G37&gt;=Everett!BV$4)),"P/L",IF((AND($I37&lt;=Everett!BV$4,$J37&gt;=Everett!BV$4)),"XO",IF((AND($K37&lt;=Everett!BV$4,$L37&gt;=Everett!BV$4)),"3",IF((AND($M37&lt;=Everett!BV$4,$N37&gt;=Everett!BV$4)),"C",IF((AND($O37&lt;=Everett!BV$4,$P37&gt;=Everett!BV$4)),"CO",IF((AND($Q37&lt;=Everett!BV$4,$R37&gt;=Everett!BV$4)),"C",0))))))</f>
        <v>0</v>
      </c>
      <c r="BW37" s="33">
        <f>IF((AND($F37&lt;=Everett!BW$4,$G37&gt;=Everett!BW$4)),"P/L",IF((AND($I37&lt;=Everett!BW$4,$J37&gt;=Everett!BW$4)),"XO",IF((AND($K37&lt;=Everett!BW$4,$L37&gt;=Everett!BW$4)),"3",IF((AND($M37&lt;=Everett!BW$4,$N37&gt;=Everett!BW$4)),"C",IF((AND($O37&lt;=Everett!BW$4,$P37&gt;=Everett!BW$4)),"CO",IF((AND($Q37&lt;=Everett!BW$4,$R37&gt;=Everett!BW$4)),"C",0))))))</f>
        <v>0</v>
      </c>
      <c r="BX37" s="33">
        <f>IF((AND($F37&lt;=Everett!BX$4,$G37&gt;=Everett!BX$4)),"P/L",IF((AND($I37&lt;=Everett!BX$4,$J37&gt;=Everett!BX$4)),"XO",IF((AND($K37&lt;=Everett!BX$4,$L37&gt;=Everett!BX$4)),"3",IF((AND($M37&lt;=Everett!BX$4,$N37&gt;=Everett!BX$4)),"C",IF((AND($O37&lt;=Everett!BX$4,$P37&gt;=Everett!BX$4)),"CO",IF((AND($Q37&lt;=Everett!BX$4,$R37&gt;=Everett!BX$4)),"C",0))))))</f>
        <v>0</v>
      </c>
      <c r="BY37" s="33">
        <f>IF((AND($F37&lt;=Everett!BY$4,$G37&gt;=Everett!BY$4)),"P/L",IF((AND($I37&lt;=Everett!BY$4,$J37&gt;=Everett!BY$4)),"XO",IF((AND($K37&lt;=Everett!BY$4,$L37&gt;=Everett!BY$4)),"3",IF((AND($M37&lt;=Everett!BY$4,$N37&gt;=Everett!BY$4)),"C",IF((AND($O37&lt;=Everett!BY$4,$P37&gt;=Everett!BY$4)),"CO",IF((AND($Q37&lt;=Everett!BY$4,$R37&gt;=Everett!BY$4)),"C",0))))))</f>
        <v>0</v>
      </c>
      <c r="BZ37" s="33">
        <f>IF((AND($F37&lt;=Everett!BZ$4,$G37&gt;=Everett!BZ$4)),"P/L",IF((AND($I37&lt;=Everett!BZ$4,$J37&gt;=Everett!BZ$4)),"XO",IF((AND($K37&lt;=Everett!BZ$4,$L37&gt;=Everett!BZ$4)),"3",IF((AND($M37&lt;=Everett!BZ$4,$N37&gt;=Everett!BZ$4)),"C",IF((AND($O37&lt;=Everett!BZ$4,$P37&gt;=Everett!BZ$4)),"CO",IF((AND($Q37&lt;=Everett!BZ$4,$R37&gt;=Everett!BZ$4)),"C",0))))))</f>
        <v>0</v>
      </c>
      <c r="CA37" s="33">
        <f>IF((AND($F37&lt;=Everett!CA$4,$G37&gt;=Everett!CA$4)),"P/L",IF((AND($I37&lt;=Everett!CA$4,$J37&gt;=Everett!CA$4)),"XO",IF((AND($K37&lt;=Everett!CA$4,$L37&gt;=Everett!CA$4)),"3",IF((AND($M37&lt;=Everett!CA$4,$N37&gt;=Everett!CA$4)),"C",IF((AND($O37&lt;=Everett!CA$4,$P37&gt;=Everett!CA$4)),"CO",IF((AND($Q37&lt;=Everett!CA$4,$R37&gt;=Everett!CA$4)),"C",0))))))</f>
        <v>0</v>
      </c>
      <c r="CB37" s="33">
        <f>IF((AND($F37&lt;=Everett!CB$4,$G37&gt;=Everett!CB$4)),"P/L",IF((AND($I37&lt;=Everett!CB$4,$J37&gt;=Everett!CB$4)),"XO",IF((AND($K37&lt;=Everett!CB$4,$L37&gt;=Everett!CB$4)),"3",IF((AND($M37&lt;=Everett!CB$4,$N37&gt;=Everett!CB$4)),"C",IF((AND($O37&lt;=Everett!CB$4,$P37&gt;=Everett!CB$4)),"CO",IF((AND($Q37&lt;=Everett!CB$4,$R37&gt;=Everett!CB$4)),"C",0))))))</f>
        <v>0</v>
      </c>
      <c r="CC37" s="33">
        <f>IF((AND($F37&lt;=Everett!CC$4,$G37&gt;=Everett!CC$4)),"P/L",IF((AND($I37&lt;=Everett!CC$4,$J37&gt;=Everett!CC$4)),"XO",IF((AND($K37&lt;=Everett!CC$4,$L37&gt;=Everett!CC$4)),"3",IF((AND($M37&lt;=Everett!CC$4,$N37&gt;=Everett!CC$4)),"C",IF((AND($O37&lt;=Everett!CC$4,$P37&gt;=Everett!CC$4)),"CO",IF((AND($Q37&lt;=Everett!CC$4,$R37&gt;=Everett!CC$4)),"C",0))))))</f>
        <v>0</v>
      </c>
      <c r="CD37" s="33">
        <f>IF((AND($F37&lt;=Everett!CD$4,$G37&gt;=Everett!CD$4)),"P/L",IF((AND($I37&lt;=Everett!CD$4,$J37&gt;=Everett!CD$4)),"XO",IF((AND($K37&lt;=Everett!CD$4,$L37&gt;=Everett!CD$4)),"3",IF((AND($M37&lt;=Everett!CD$4,$N37&gt;=Everett!CD$4)),"C",IF((AND($O37&lt;=Everett!CD$4,$P37&gt;=Everett!CD$4)),"CO",IF((AND($Q37&lt;=Everett!CD$4,$R37&gt;=Everett!CD$4)),"C",0))))))</f>
        <v>0</v>
      </c>
      <c r="CE37" s="33">
        <f>IF((AND($F37&lt;=Everett!CE$4,$G37&gt;=Everett!CE$4)),"P/L",IF((AND($I37&lt;=Everett!CE$4,$J37&gt;=Everett!CE$4)),"XO",IF((AND($K37&lt;=Everett!CE$4,$L37&gt;=Everett!CE$4)),"3",IF((AND($M37&lt;=Everett!CE$4,$N37&gt;=Everett!CE$4)),"C",IF((AND($O37&lt;=Everett!CE$4,$P37&gt;=Everett!CE$4)),"CO",IF((AND($Q37&lt;=Everett!CE$4,$R37&gt;=Everett!CE$4)),"C",0))))))</f>
        <v>0</v>
      </c>
      <c r="CF37" s="33">
        <f>IF((AND($F37&lt;=Everett!CF$4,$G37&gt;=Everett!CF$4)),"P/L",IF((AND($I37&lt;=Everett!CF$4,$J37&gt;=Everett!CF$4)),"XO",IF((AND($K37&lt;=Everett!CF$4,$L37&gt;=Everett!CF$4)),"3",IF((AND($M37&lt;=Everett!CF$4,$N37&gt;=Everett!CF$4)),"C",IF((AND($O37&lt;=Everett!CF$4,$P37&gt;=Everett!CF$4)),"CO",IF((AND($Q37&lt;=Everett!CF$4,$R37&gt;=Everett!CF$4)),"C",0))))))</f>
        <v>0</v>
      </c>
      <c r="CG37" s="33">
        <f>IF((AND($F37&lt;=Everett!CG$4,$G37&gt;=Everett!CG$4)),"P/L",IF((AND($I37&lt;=Everett!CG$4,$J37&gt;=Everett!CG$4)),"XO",IF((AND($K37&lt;=Everett!CG$4,$L37&gt;=Everett!CG$4)),"3",IF((AND($M37&lt;=Everett!CG$4,$N37&gt;=Everett!CG$4)),"C",IF((AND($O37&lt;=Everett!CG$4,$P37&gt;=Everett!CG$4)),"CO",IF((AND($Q37&lt;=Everett!CG$4,$R37&gt;=Everett!CG$4)),"C",0))))))</f>
        <v>0</v>
      </c>
      <c r="CH37" s="33">
        <f>IF((AND($F37&lt;=Everett!CH$4,$G37&gt;=Everett!CH$4)),"P/L",IF((AND($I37&lt;=Everett!CH$4,$J37&gt;=Everett!CH$4)),"XO",IF((AND($K37&lt;=Everett!CH$4,$L37&gt;=Everett!CH$4)),"3",IF((AND($M37&lt;=Everett!CH$4,$N37&gt;=Everett!CH$4)),"C",IF((AND($O37&lt;=Everett!CH$4,$P37&gt;=Everett!CH$4)),"CO",IF((AND($Q37&lt;=Everett!CH$4,$R37&gt;=Everett!CH$4)),"C",0))))))</f>
        <v>0</v>
      </c>
      <c r="CI37" s="33">
        <f>IF((AND($F37&lt;=Everett!CI$4,$G37&gt;=Everett!CI$4)),"P/L",IF((AND($I37&lt;=Everett!CI$4,$J37&gt;=Everett!CI$4)),"XO",IF((AND($K37&lt;=Everett!CI$4,$L37&gt;=Everett!CI$4)),"3",IF((AND($M37&lt;=Everett!CI$4,$N37&gt;=Everett!CI$4)),"C",IF((AND($O37&lt;=Everett!CI$4,$P37&gt;=Everett!CI$4)),"CO",IF((AND($Q37&lt;=Everett!CI$4,$R37&gt;=Everett!CI$4)),"C",0))))))</f>
        <v>0</v>
      </c>
      <c r="CJ37" s="33">
        <f>IF((AND($F37&lt;=Everett!CJ$4,$G37&gt;=Everett!CJ$4)),"P/L",IF((AND($I37&lt;=Everett!CJ$4,$J37&gt;=Everett!CJ$4)),"XO",IF((AND($K37&lt;=Everett!CJ$4,$L37&gt;=Everett!CJ$4)),"3",IF((AND($M37&lt;=Everett!CJ$4,$N37&gt;=Everett!CJ$4)),"C",IF((AND($O37&lt;=Everett!CJ$4,$P37&gt;=Everett!CJ$4)),"CO",IF((AND($Q37&lt;=Everett!CJ$4,$R37&gt;=Everett!CJ$4)),"C",0))))))</f>
        <v>0</v>
      </c>
      <c r="CK37" s="33">
        <f>IF((AND($F37&lt;=Everett!CK$4,$G37&gt;=Everett!CK$4)),"P/L",IF((AND($I37&lt;=Everett!CK$4,$J37&gt;=Everett!CK$4)),"XO",IF((AND($K37&lt;=Everett!CK$4,$L37&gt;=Everett!CK$4)),"3",IF((AND($M37&lt;=Everett!CK$4,$N37&gt;=Everett!CK$4)),"C",IF((AND($O37&lt;=Everett!CK$4,$P37&gt;=Everett!CK$4)),"CO",IF((AND($Q37&lt;=Everett!CK$4,$R37&gt;=Everett!CK$4)),"C",0))))))</f>
        <v>0</v>
      </c>
      <c r="CL37" s="33">
        <f>IF((AND($F37&lt;=Everett!CL$4,$G37&gt;=Everett!CL$4)),"P/L",IF((AND($I37&lt;=Everett!CL$4,$J37&gt;=Everett!CL$4)),"XO",IF((AND($K37&lt;=Everett!CL$4,$L37&gt;=Everett!CL$4)),"3",IF((AND($M37&lt;=Everett!CL$4,$N37&gt;=Everett!CL$4)),"C",IF((AND($O37&lt;=Everett!CL$4,$P37&gt;=Everett!CL$4)),"CO",IF((AND($Q37&lt;=Everett!CL$4,$R37&gt;=Everett!CL$4)),"C",0))))))</f>
        <v>0</v>
      </c>
      <c r="CM37" s="33">
        <f>IF((AND($F37&lt;=Everett!CM$4,$G37&gt;=Everett!CM$4)),"P/L",IF((AND($I37&lt;=Everett!CM$4,$J37&gt;=Everett!CM$4)),"XO",IF((AND($K37&lt;=Everett!CM$4,$L37&gt;=Everett!CM$4)),"3",IF((AND($M37&lt;=Everett!CM$4,$N37&gt;=Everett!CM$4)),"C",IF((AND($O37&lt;=Everett!CM$4,$P37&gt;=Everett!CM$4)),"CO",IF((AND($Q37&lt;=Everett!CM$4,$R37&gt;=Everett!CM$4)),"C",0))))))</f>
        <v>0</v>
      </c>
    </row>
    <row r="38" spans="1:91" s="2" customFormat="1" x14ac:dyDescent="0.25">
      <c r="A38" s="60" t="s">
        <v>67</v>
      </c>
      <c r="B38" s="61"/>
      <c r="C38" s="31">
        <v>14</v>
      </c>
      <c r="D38" s="31">
        <v>16</v>
      </c>
      <c r="E38" s="31">
        <v>1</v>
      </c>
      <c r="F38" s="39"/>
      <c r="G38" s="39"/>
      <c r="H38" s="33">
        <f>G38-F38</f>
        <v>0</v>
      </c>
      <c r="I38" s="36">
        <v>45802</v>
      </c>
      <c r="J38" s="37">
        <f>IF(I38="",0,DATE(YEAR(I38),MONTH(I38)+C38,DAY(I38)))</f>
        <v>46228</v>
      </c>
      <c r="K38" s="43">
        <f>IF(J38="","",(DATE(YEAR(J38),MONTH(J38)+1,DAY(J38))))</f>
        <v>46259</v>
      </c>
      <c r="L38" s="43">
        <f>IF(K38="","",(DATE(YEAR(K38),MONTH(K38)+E38,DAY(K38))))</f>
        <v>46290</v>
      </c>
      <c r="M38" s="43">
        <f>IF(O38="","",DATE(YEAR(O38), MONTH(O38)-1,DAY(O38)))</f>
        <v>46320</v>
      </c>
      <c r="N38" s="43">
        <f>IF(O38="","",DATE(YEAR(M38),MONTH(M38),DAY(M38)))</f>
        <v>46320</v>
      </c>
      <c r="O38" s="43">
        <f>IF(L38="","",(DATE(YEAR(L38),MONTH(L38)+2,DAY(L38))))</f>
        <v>46351</v>
      </c>
      <c r="P38" s="43">
        <f>IF(O38="","",(DATE(YEAR(O38),MONTH(O38)+D38,DAY(O38))))</f>
        <v>46837</v>
      </c>
      <c r="Q38" s="43">
        <f>IF(P38="","",DATE(YEAR(P38), MONTH(P38)+1,DAY(P38)))</f>
        <v>46868</v>
      </c>
      <c r="R38" s="43">
        <f>IF(P38="","",DATE(YEAR(Q38),MONTH(Q38),DAY(Q38)))</f>
        <v>46868</v>
      </c>
      <c r="S38" s="33" t="str">
        <f t="shared" si="40"/>
        <v>XO</v>
      </c>
      <c r="T38" s="33" t="str">
        <f t="shared" si="40"/>
        <v>XO</v>
      </c>
      <c r="U38" s="33" t="str">
        <f t="shared" si="40"/>
        <v>XO</v>
      </c>
      <c r="V38" s="33" t="str">
        <f t="shared" si="40"/>
        <v>XO</v>
      </c>
      <c r="W38" s="33" t="str">
        <f t="shared" si="40"/>
        <v>XO</v>
      </c>
      <c r="X38" s="33" t="str">
        <f t="shared" si="40"/>
        <v>XO</v>
      </c>
      <c r="Y38" s="33">
        <f t="shared" si="40"/>
        <v>0</v>
      </c>
      <c r="Z38" s="33" t="str">
        <f t="shared" si="40"/>
        <v>3</v>
      </c>
      <c r="AA38" s="33">
        <f t="shared" si="40"/>
        <v>0</v>
      </c>
      <c r="AB38" s="33">
        <f t="shared" si="40"/>
        <v>0</v>
      </c>
      <c r="AC38" s="33" t="str">
        <f t="shared" si="40"/>
        <v>CO</v>
      </c>
      <c r="AD38" s="33" t="str">
        <f t="shared" si="40"/>
        <v>CO</v>
      </c>
      <c r="AE38" s="33" t="str">
        <f t="shared" si="40"/>
        <v>CO</v>
      </c>
      <c r="AF38" s="33" t="str">
        <f t="shared" si="40"/>
        <v>CO</v>
      </c>
      <c r="AG38" s="33" t="str">
        <f t="shared" si="40"/>
        <v>CO</v>
      </c>
      <c r="AH38" s="33" t="str">
        <f t="shared" si="40"/>
        <v>CO</v>
      </c>
      <c r="AI38" s="33" t="str">
        <f t="shared" si="40"/>
        <v>CO</v>
      </c>
      <c r="AJ38" s="33" t="str">
        <f t="shared" si="40"/>
        <v>CO</v>
      </c>
      <c r="AK38" s="33" t="str">
        <f t="shared" si="40"/>
        <v>CO</v>
      </c>
      <c r="AL38" s="33" t="str">
        <f t="shared" si="40"/>
        <v>CO</v>
      </c>
      <c r="AM38" s="33" t="str">
        <f t="shared" si="40"/>
        <v>CO</v>
      </c>
      <c r="AN38" s="33" t="str">
        <f t="shared" si="40"/>
        <v>CO</v>
      </c>
      <c r="AO38" s="33" t="str">
        <f t="shared" si="40"/>
        <v>CO</v>
      </c>
      <c r="AP38" s="33" t="str">
        <f t="shared" si="40"/>
        <v>CO</v>
      </c>
      <c r="AQ38" s="33" t="str">
        <f t="shared" si="40"/>
        <v>CO</v>
      </c>
      <c r="AR38" s="33" t="str">
        <f t="shared" si="40"/>
        <v>CO</v>
      </c>
      <c r="AS38" s="33">
        <f t="shared" si="40"/>
        <v>0</v>
      </c>
      <c r="AT38" s="33">
        <f t="shared" si="40"/>
        <v>0</v>
      </c>
      <c r="AU38" s="33">
        <f t="shared" si="40"/>
        <v>0</v>
      </c>
      <c r="AV38" s="33">
        <f t="shared" si="40"/>
        <v>0</v>
      </c>
      <c r="AW38" s="33">
        <f t="shared" si="40"/>
        <v>0</v>
      </c>
      <c r="AX38" s="33">
        <f t="shared" si="40"/>
        <v>0</v>
      </c>
      <c r="AY38" s="33">
        <f t="shared" si="40"/>
        <v>0</v>
      </c>
      <c r="AZ38" s="33">
        <f t="shared" si="40"/>
        <v>0</v>
      </c>
      <c r="BA38" s="33">
        <f t="shared" si="40"/>
        <v>0</v>
      </c>
      <c r="BB38" s="33">
        <f t="shared" si="40"/>
        <v>0</v>
      </c>
      <c r="BC38" s="33">
        <f t="shared" si="40"/>
        <v>0</v>
      </c>
      <c r="BD38" s="33">
        <f t="shared" si="40"/>
        <v>0</v>
      </c>
      <c r="BE38" s="33">
        <f t="shared" si="40"/>
        <v>0</v>
      </c>
      <c r="BF38" s="33">
        <f t="shared" si="40"/>
        <v>0</v>
      </c>
      <c r="BG38" s="33">
        <f>IF((AND($F38&lt;=Everett!BG$4,$G38&gt;=Everett!BG$4)),"P/L",IF((AND($I38&lt;=Everett!BG$4,$J38&gt;=Everett!BG$4)),"XO",IF((AND($K38&lt;=Everett!BG$4,$L38&gt;=Everett!BG$4)),"3",IF((AND($M38&lt;=Everett!BG$4,$N38&gt;=Everett!BG$4)),"C",IF((AND($O38&lt;=Everett!BG$4,$P38&gt;=Everett!BG$4)),"CO",IF((AND($Q38&lt;=Everett!BG$4,$R38&gt;=Everett!BG$4)),"C",0))))))</f>
        <v>0</v>
      </c>
      <c r="BH38" s="33">
        <f>IF((AND($F38&lt;=Everett!BH$4,$G38&gt;=Everett!BH$4)),"P/L",IF((AND($I38&lt;=Everett!BH$4,$J38&gt;=Everett!BH$4)),"XO",IF((AND($K38&lt;=Everett!BH$4,$L38&gt;=Everett!BH$4)),"3",IF((AND($M38&lt;=Everett!BH$4,$N38&gt;=Everett!BH$4)),"C",IF((AND($O38&lt;=Everett!BH$4,$P38&gt;=Everett!BH$4)),"CO",IF((AND($Q38&lt;=Everett!BH$4,$R38&gt;=Everett!BH$4)),"C",0))))))</f>
        <v>0</v>
      </c>
      <c r="BI38" s="33">
        <f>IF((AND($F38&lt;=Everett!BI$4,$G38&gt;=Everett!BI$4)),"P/L",IF((AND($I38&lt;=Everett!BI$4,$J38&gt;=Everett!BI$4)),"XO",IF((AND($K38&lt;=Everett!BI$4,$L38&gt;=Everett!BI$4)),"3",IF((AND($M38&lt;=Everett!BI$4,$N38&gt;=Everett!BI$4)),"C",IF((AND($O38&lt;=Everett!BI$4,$P38&gt;=Everett!BI$4)),"CO",IF((AND($Q38&lt;=Everett!BI$4,$R38&gt;=Everett!BI$4)),"C",0))))))</f>
        <v>0</v>
      </c>
      <c r="BJ38" s="33">
        <f>IF((AND($F38&lt;=Everett!BJ$4,$G38&gt;=Everett!BJ$4)),"P/L",IF((AND($I38&lt;=Everett!BJ$4,$J38&gt;=Everett!BJ$4)),"XO",IF((AND($K38&lt;=Everett!BJ$4,$L38&gt;=Everett!BJ$4)),"3",IF((AND($M38&lt;=Everett!BJ$4,$N38&gt;=Everett!BJ$4)),"C",IF((AND($O38&lt;=Everett!BJ$4,$P38&gt;=Everett!BJ$4)),"CO",IF((AND($Q38&lt;=Everett!BJ$4,$R38&gt;=Everett!BJ$4)),"C",0))))))</f>
        <v>0</v>
      </c>
      <c r="BK38" s="33">
        <f>IF((AND($F38&lt;=Everett!BK$4,$G38&gt;=Everett!BK$4)),"P/L",IF((AND($I38&lt;=Everett!BK$4,$J38&gt;=Everett!BK$4)),"XO",IF((AND($K38&lt;=Everett!BK$4,$L38&gt;=Everett!BK$4)),"3",IF((AND($M38&lt;=Everett!BK$4,$N38&gt;=Everett!BK$4)),"C",IF((AND($O38&lt;=Everett!BK$4,$P38&gt;=Everett!BK$4)),"CO",IF((AND($Q38&lt;=Everett!BK$4,$R38&gt;=Everett!BK$4)),"C",0))))))</f>
        <v>0</v>
      </c>
      <c r="BL38" s="33">
        <f>IF((AND($F38&lt;=Everett!BL$4,$G38&gt;=Everett!BL$4)),"P/L",IF((AND($I38&lt;=Everett!BL$4,$J38&gt;=Everett!BL$4)),"XO",IF((AND($K38&lt;=Everett!BL$4,$L38&gt;=Everett!BL$4)),"3",IF((AND($M38&lt;=Everett!BL$4,$N38&gt;=Everett!BL$4)),"C",IF((AND($O38&lt;=Everett!BL$4,$P38&gt;=Everett!BL$4)),"CO",IF((AND($Q38&lt;=Everett!BL$4,$R38&gt;=Everett!BL$4)),"C",0))))))</f>
        <v>0</v>
      </c>
      <c r="BM38" s="33">
        <f>IF((AND($F38&lt;=Everett!BM$4,$G38&gt;=Everett!BM$4)),"P/L",IF((AND($I38&lt;=Everett!BM$4,$J38&gt;=Everett!BM$4)),"XO",IF((AND($K38&lt;=Everett!BM$4,$L38&gt;=Everett!BM$4)),"3",IF((AND($M38&lt;=Everett!BM$4,$N38&gt;=Everett!BM$4)),"C",IF((AND($O38&lt;=Everett!BM$4,$P38&gt;=Everett!BM$4)),"CO",IF((AND($Q38&lt;=Everett!BM$4,$R38&gt;=Everett!BM$4)),"C",0))))))</f>
        <v>0</v>
      </c>
      <c r="BN38" s="33">
        <f>IF((AND($F38&lt;=Everett!BN$4,$G38&gt;=Everett!BN$4)),"P/L",IF((AND($I38&lt;=Everett!BN$4,$J38&gt;=Everett!BN$4)),"XO",IF((AND($K38&lt;=Everett!BN$4,$L38&gt;=Everett!BN$4)),"3",IF((AND($M38&lt;=Everett!BN$4,$N38&gt;=Everett!BN$4)),"C",IF((AND($O38&lt;=Everett!BN$4,$P38&gt;=Everett!BN$4)),"CO",IF((AND($Q38&lt;=Everett!BN$4,$R38&gt;=Everett!BN$4)),"C",0))))))</f>
        <v>0</v>
      </c>
      <c r="BO38" s="33">
        <f>IF((AND($F38&lt;=Everett!BO$4,$G38&gt;=Everett!BO$4)),"P/L",IF((AND($I38&lt;=Everett!BO$4,$J38&gt;=Everett!BO$4)),"XO",IF((AND($K38&lt;=Everett!BO$4,$L38&gt;=Everett!BO$4)),"3",IF((AND($M38&lt;=Everett!BO$4,$N38&gt;=Everett!BO$4)),"C",IF((AND($O38&lt;=Everett!BO$4,$P38&gt;=Everett!BO$4)),"CO",IF((AND($Q38&lt;=Everett!BO$4,$R38&gt;=Everett!BO$4)),"C",0))))))</f>
        <v>0</v>
      </c>
      <c r="BP38" s="33">
        <f>IF((AND($F38&lt;=Everett!BP$4,$G38&gt;=Everett!BP$4)),"P/L",IF((AND($I38&lt;=Everett!BP$4,$J38&gt;=Everett!BP$4)),"XO",IF((AND($K38&lt;=Everett!BP$4,$L38&gt;=Everett!BP$4)),"3",IF((AND($M38&lt;=Everett!BP$4,$N38&gt;=Everett!BP$4)),"C",IF((AND($O38&lt;=Everett!BP$4,$P38&gt;=Everett!BP$4)),"CO",IF((AND($Q38&lt;=Everett!BP$4,$R38&gt;=Everett!BP$4)),"C",0))))))</f>
        <v>0</v>
      </c>
      <c r="BQ38" s="33">
        <f>IF((AND($F38&lt;=Everett!BQ$4,$G38&gt;=Everett!BQ$4)),"P/L",IF((AND($I38&lt;=Everett!BQ$4,$J38&gt;=Everett!BQ$4)),"XO",IF((AND($K38&lt;=Everett!BQ$4,$L38&gt;=Everett!BQ$4)),"3",IF((AND($M38&lt;=Everett!BQ$4,$N38&gt;=Everett!BQ$4)),"C",IF((AND($O38&lt;=Everett!BQ$4,$P38&gt;=Everett!BQ$4)),"CO",IF((AND($Q38&lt;=Everett!BQ$4,$R38&gt;=Everett!BQ$4)),"C",0))))))</f>
        <v>0</v>
      </c>
      <c r="BR38" s="33">
        <f>IF((AND($F38&lt;=Everett!BR$4,$G38&gt;=Everett!BR$4)),"P/L",IF((AND($I38&lt;=Everett!BR$4,$J38&gt;=Everett!BR$4)),"XO",IF((AND($K38&lt;=Everett!BR$4,$L38&gt;=Everett!BR$4)),"3",IF((AND($M38&lt;=Everett!BR$4,$N38&gt;=Everett!BR$4)),"C",IF((AND($O38&lt;=Everett!BR$4,$P38&gt;=Everett!BR$4)),"CO",IF((AND($Q38&lt;=Everett!BR$4,$R38&gt;=Everett!BR$4)),"C",0))))))</f>
        <v>0</v>
      </c>
      <c r="BS38" s="33">
        <f>IF((AND($F38&lt;=Everett!BS$4,$G38&gt;=Everett!BS$4)),"P/L",IF((AND($I38&lt;=Everett!BS$4,$J38&gt;=Everett!BS$4)),"XO",IF((AND($K38&lt;=Everett!BS$4,$L38&gt;=Everett!BS$4)),"3",IF((AND($M38&lt;=Everett!BS$4,$N38&gt;=Everett!BS$4)),"C",IF((AND($O38&lt;=Everett!BS$4,$P38&gt;=Everett!BS$4)),"CO",IF((AND($Q38&lt;=Everett!BS$4,$R38&gt;=Everett!BS$4)),"C",0))))))</f>
        <v>0</v>
      </c>
      <c r="BT38" s="33">
        <f>IF((AND($F38&lt;=Everett!BT$4,$G38&gt;=Everett!BT$4)),"P/L",IF((AND($I38&lt;=Everett!BT$4,$J38&gt;=Everett!BT$4)),"XO",IF((AND($K38&lt;=Everett!BT$4,$L38&gt;=Everett!BT$4)),"3",IF((AND($M38&lt;=Everett!BT$4,$N38&gt;=Everett!BT$4)),"C",IF((AND($O38&lt;=Everett!BT$4,$P38&gt;=Everett!BT$4)),"CO",IF((AND($Q38&lt;=Everett!BT$4,$R38&gt;=Everett!BT$4)),"C",0))))))</f>
        <v>0</v>
      </c>
      <c r="BU38" s="33">
        <f>IF((AND($F38&lt;=Everett!BU$4,$G38&gt;=Everett!BU$4)),"P/L",IF((AND($I38&lt;=Everett!BU$4,$J38&gt;=Everett!BU$4)),"XO",IF((AND($K38&lt;=Everett!BU$4,$L38&gt;=Everett!BU$4)),"3",IF((AND($M38&lt;=Everett!BU$4,$N38&gt;=Everett!BU$4)),"C",IF((AND($O38&lt;=Everett!BU$4,$P38&gt;=Everett!BU$4)),"CO",IF((AND($Q38&lt;=Everett!BU$4,$R38&gt;=Everett!BU$4)),"C",0))))))</f>
        <v>0</v>
      </c>
      <c r="BV38" s="33">
        <f>IF((AND($F38&lt;=Everett!BV$4,$G38&gt;=Everett!BV$4)),"P/L",IF((AND($I38&lt;=Everett!BV$4,$J38&gt;=Everett!BV$4)),"XO",IF((AND($K38&lt;=Everett!BV$4,$L38&gt;=Everett!BV$4)),"3",IF((AND($M38&lt;=Everett!BV$4,$N38&gt;=Everett!BV$4)),"C",IF((AND($O38&lt;=Everett!BV$4,$P38&gt;=Everett!BV$4)),"CO",IF((AND($Q38&lt;=Everett!BV$4,$R38&gt;=Everett!BV$4)),"C",0))))))</f>
        <v>0</v>
      </c>
      <c r="BW38" s="33">
        <f>IF((AND($F38&lt;=Everett!BW$4,$G38&gt;=Everett!BW$4)),"P/L",IF((AND($I38&lt;=Everett!BW$4,$J38&gt;=Everett!BW$4)),"XO",IF((AND($K38&lt;=Everett!BW$4,$L38&gt;=Everett!BW$4)),"3",IF((AND($M38&lt;=Everett!BW$4,$N38&gt;=Everett!BW$4)),"C",IF((AND($O38&lt;=Everett!BW$4,$P38&gt;=Everett!BW$4)),"CO",IF((AND($Q38&lt;=Everett!BW$4,$R38&gt;=Everett!BW$4)),"C",0))))))</f>
        <v>0</v>
      </c>
      <c r="BX38" s="33">
        <f>IF((AND($F38&lt;=Everett!BX$4,$G38&gt;=Everett!BX$4)),"P/L",IF((AND($I38&lt;=Everett!BX$4,$J38&gt;=Everett!BX$4)),"XO",IF((AND($K38&lt;=Everett!BX$4,$L38&gt;=Everett!BX$4)),"3",IF((AND($M38&lt;=Everett!BX$4,$N38&gt;=Everett!BX$4)),"C",IF((AND($O38&lt;=Everett!BX$4,$P38&gt;=Everett!BX$4)),"CO",IF((AND($Q38&lt;=Everett!BX$4,$R38&gt;=Everett!BX$4)),"C",0))))))</f>
        <v>0</v>
      </c>
      <c r="BY38" s="33">
        <f>IF((AND($F38&lt;=Everett!BY$4,$G38&gt;=Everett!BY$4)),"P/L",IF((AND($I38&lt;=Everett!BY$4,$J38&gt;=Everett!BY$4)),"XO",IF((AND($K38&lt;=Everett!BY$4,$L38&gt;=Everett!BY$4)),"3",IF((AND($M38&lt;=Everett!BY$4,$N38&gt;=Everett!BY$4)),"C",IF((AND($O38&lt;=Everett!BY$4,$P38&gt;=Everett!BY$4)),"CO",IF((AND($Q38&lt;=Everett!BY$4,$R38&gt;=Everett!BY$4)),"C",0))))))</f>
        <v>0</v>
      </c>
      <c r="BZ38" s="33">
        <f>IF((AND($F38&lt;=Everett!BZ$4,$G38&gt;=Everett!BZ$4)),"P/L",IF((AND($I38&lt;=Everett!BZ$4,$J38&gt;=Everett!BZ$4)),"XO",IF((AND($K38&lt;=Everett!BZ$4,$L38&gt;=Everett!BZ$4)),"3",IF((AND($M38&lt;=Everett!BZ$4,$N38&gt;=Everett!BZ$4)),"C",IF((AND($O38&lt;=Everett!BZ$4,$P38&gt;=Everett!BZ$4)),"CO",IF((AND($Q38&lt;=Everett!BZ$4,$R38&gt;=Everett!BZ$4)),"C",0))))))</f>
        <v>0</v>
      </c>
      <c r="CA38" s="33">
        <f>IF((AND($F38&lt;=Everett!CA$4,$G38&gt;=Everett!CA$4)),"P/L",IF((AND($I38&lt;=Everett!CA$4,$J38&gt;=Everett!CA$4)),"XO",IF((AND($K38&lt;=Everett!CA$4,$L38&gt;=Everett!CA$4)),"3",IF((AND($M38&lt;=Everett!CA$4,$N38&gt;=Everett!CA$4)),"C",IF((AND($O38&lt;=Everett!CA$4,$P38&gt;=Everett!CA$4)),"CO",IF((AND($Q38&lt;=Everett!CA$4,$R38&gt;=Everett!CA$4)),"C",0))))))</f>
        <v>0</v>
      </c>
      <c r="CB38" s="33">
        <f>IF((AND($F38&lt;=Everett!CB$4,$G38&gt;=Everett!CB$4)),"P/L",IF((AND($I38&lt;=Everett!CB$4,$J38&gt;=Everett!CB$4)),"XO",IF((AND($K38&lt;=Everett!CB$4,$L38&gt;=Everett!CB$4)),"3",IF((AND($M38&lt;=Everett!CB$4,$N38&gt;=Everett!CB$4)),"C",IF((AND($O38&lt;=Everett!CB$4,$P38&gt;=Everett!CB$4)),"CO",IF((AND($Q38&lt;=Everett!CB$4,$R38&gt;=Everett!CB$4)),"C",0))))))</f>
        <v>0</v>
      </c>
      <c r="CC38" s="33">
        <f>IF((AND($F38&lt;=Everett!CC$4,$G38&gt;=Everett!CC$4)),"P/L",IF((AND($I38&lt;=Everett!CC$4,$J38&gt;=Everett!CC$4)),"XO",IF((AND($K38&lt;=Everett!CC$4,$L38&gt;=Everett!CC$4)),"3",IF((AND($M38&lt;=Everett!CC$4,$N38&gt;=Everett!CC$4)),"C",IF((AND($O38&lt;=Everett!CC$4,$P38&gt;=Everett!CC$4)),"CO",IF((AND($Q38&lt;=Everett!CC$4,$R38&gt;=Everett!CC$4)),"C",0))))))</f>
        <v>0</v>
      </c>
      <c r="CD38" s="33">
        <f>IF((AND($F38&lt;=Everett!CD$4,$G38&gt;=Everett!CD$4)),"P/L",IF((AND($I38&lt;=Everett!CD$4,$J38&gt;=Everett!CD$4)),"XO",IF((AND($K38&lt;=Everett!CD$4,$L38&gt;=Everett!CD$4)),"3",IF((AND($M38&lt;=Everett!CD$4,$N38&gt;=Everett!CD$4)),"C",IF((AND($O38&lt;=Everett!CD$4,$P38&gt;=Everett!CD$4)),"CO",IF((AND($Q38&lt;=Everett!CD$4,$R38&gt;=Everett!CD$4)),"C",0))))))</f>
        <v>0</v>
      </c>
      <c r="CE38" s="33">
        <f>IF((AND($F38&lt;=Everett!CE$4,$G38&gt;=Everett!CE$4)),"P/L",IF((AND($I38&lt;=Everett!CE$4,$J38&gt;=Everett!CE$4)),"XO",IF((AND($K38&lt;=Everett!CE$4,$L38&gt;=Everett!CE$4)),"3",IF((AND($M38&lt;=Everett!CE$4,$N38&gt;=Everett!CE$4)),"C",IF((AND($O38&lt;=Everett!CE$4,$P38&gt;=Everett!CE$4)),"CO",IF((AND($Q38&lt;=Everett!CE$4,$R38&gt;=Everett!CE$4)),"C",0))))))</f>
        <v>0</v>
      </c>
      <c r="CF38" s="33">
        <f>IF((AND($F38&lt;=Everett!CF$4,$G38&gt;=Everett!CF$4)),"P/L",IF((AND($I38&lt;=Everett!CF$4,$J38&gt;=Everett!CF$4)),"XO",IF((AND($K38&lt;=Everett!CF$4,$L38&gt;=Everett!CF$4)),"3",IF((AND($M38&lt;=Everett!CF$4,$N38&gt;=Everett!CF$4)),"C",IF((AND($O38&lt;=Everett!CF$4,$P38&gt;=Everett!CF$4)),"CO",IF((AND($Q38&lt;=Everett!CF$4,$R38&gt;=Everett!CF$4)),"C",0))))))</f>
        <v>0</v>
      </c>
      <c r="CG38" s="33">
        <f>IF((AND($F38&lt;=Everett!CG$4,$G38&gt;=Everett!CG$4)),"P/L",IF((AND($I38&lt;=Everett!CG$4,$J38&gt;=Everett!CG$4)),"XO",IF((AND($K38&lt;=Everett!CG$4,$L38&gt;=Everett!CG$4)),"3",IF((AND($M38&lt;=Everett!CG$4,$N38&gt;=Everett!CG$4)),"C",IF((AND($O38&lt;=Everett!CG$4,$P38&gt;=Everett!CG$4)),"CO",IF((AND($Q38&lt;=Everett!CG$4,$R38&gt;=Everett!CG$4)),"C",0))))))</f>
        <v>0</v>
      </c>
      <c r="CH38" s="33">
        <f>IF((AND($F38&lt;=Everett!CH$4,$G38&gt;=Everett!CH$4)),"P/L",IF((AND($I38&lt;=Everett!CH$4,$J38&gt;=Everett!CH$4)),"XO",IF((AND($K38&lt;=Everett!CH$4,$L38&gt;=Everett!CH$4)),"3",IF((AND($M38&lt;=Everett!CH$4,$N38&gt;=Everett!CH$4)),"C",IF((AND($O38&lt;=Everett!CH$4,$P38&gt;=Everett!CH$4)),"CO",IF((AND($Q38&lt;=Everett!CH$4,$R38&gt;=Everett!CH$4)),"C",0))))))</f>
        <v>0</v>
      </c>
      <c r="CI38" s="33">
        <f>IF((AND($F38&lt;=Everett!CI$4,$G38&gt;=Everett!CI$4)),"P/L",IF((AND($I38&lt;=Everett!CI$4,$J38&gt;=Everett!CI$4)),"XO",IF((AND($K38&lt;=Everett!CI$4,$L38&gt;=Everett!CI$4)),"3",IF((AND($M38&lt;=Everett!CI$4,$N38&gt;=Everett!CI$4)),"C",IF((AND($O38&lt;=Everett!CI$4,$P38&gt;=Everett!CI$4)),"CO",IF((AND($Q38&lt;=Everett!CI$4,$R38&gt;=Everett!CI$4)),"C",0))))))</f>
        <v>0</v>
      </c>
      <c r="CJ38" s="33">
        <f>IF((AND($F38&lt;=Everett!CJ$4,$G38&gt;=Everett!CJ$4)),"P/L",IF((AND($I38&lt;=Everett!CJ$4,$J38&gt;=Everett!CJ$4)),"XO",IF((AND($K38&lt;=Everett!CJ$4,$L38&gt;=Everett!CJ$4)),"3",IF((AND($M38&lt;=Everett!CJ$4,$N38&gt;=Everett!CJ$4)),"C",IF((AND($O38&lt;=Everett!CJ$4,$P38&gt;=Everett!CJ$4)),"CO",IF((AND($Q38&lt;=Everett!CJ$4,$R38&gt;=Everett!CJ$4)),"C",0))))))</f>
        <v>0</v>
      </c>
      <c r="CK38" s="33">
        <f>IF((AND($F38&lt;=Everett!CK$4,$G38&gt;=Everett!CK$4)),"P/L",IF((AND($I38&lt;=Everett!CK$4,$J38&gt;=Everett!CK$4)),"XO",IF((AND($K38&lt;=Everett!CK$4,$L38&gt;=Everett!CK$4)),"3",IF((AND($M38&lt;=Everett!CK$4,$N38&gt;=Everett!CK$4)),"C",IF((AND($O38&lt;=Everett!CK$4,$P38&gt;=Everett!CK$4)),"CO",IF((AND($Q38&lt;=Everett!CK$4,$R38&gt;=Everett!CK$4)),"C",0))))))</f>
        <v>0</v>
      </c>
      <c r="CL38" s="33">
        <f>IF((AND($F38&lt;=Everett!CL$4,$G38&gt;=Everett!CL$4)),"P/L",IF((AND($I38&lt;=Everett!CL$4,$J38&gt;=Everett!CL$4)),"XO",IF((AND($K38&lt;=Everett!CL$4,$L38&gt;=Everett!CL$4)),"3",IF((AND($M38&lt;=Everett!CL$4,$N38&gt;=Everett!CL$4)),"C",IF((AND($O38&lt;=Everett!CL$4,$P38&gt;=Everett!CL$4)),"CO",IF((AND($Q38&lt;=Everett!CL$4,$R38&gt;=Everett!CL$4)),"C",0))))))</f>
        <v>0</v>
      </c>
      <c r="CM38" s="33">
        <f>IF((AND($F38&lt;=Everett!CM$4,$G38&gt;=Everett!CM$4)),"P/L",IF((AND($I38&lt;=Everett!CM$4,$J38&gt;=Everett!CM$4)),"XO",IF((AND($K38&lt;=Everett!CM$4,$L38&gt;=Everett!CM$4)),"3",IF((AND($M38&lt;=Everett!CM$4,$N38&gt;=Everett!CM$4)),"C",IF((AND($O38&lt;=Everett!CM$4,$P38&gt;=Everett!CM$4)),"CO",IF((AND($Q38&lt;=Everett!CM$4,$R38&gt;=Everett!CM$4)),"C",0))))))</f>
        <v>0</v>
      </c>
    </row>
    <row r="39" spans="1:91" s="64" customFormat="1" x14ac:dyDescent="0.25">
      <c r="A39" s="65" t="s">
        <v>68</v>
      </c>
      <c r="B39" s="66"/>
      <c r="C39" s="67">
        <v>17</v>
      </c>
      <c r="D39" s="67">
        <v>16</v>
      </c>
      <c r="E39" s="67">
        <v>1</v>
      </c>
      <c r="F39" s="68"/>
      <c r="G39" s="68"/>
      <c r="H39" s="41"/>
      <c r="I39" s="69">
        <v>46229</v>
      </c>
      <c r="J39" s="70">
        <f>IF(I39="",0,DATE(YEAR(I39),MONTH(I39)+C39,DAY(I39)))</f>
        <v>46747</v>
      </c>
      <c r="K39" s="68">
        <f>IF(J39="","",(DATE(YEAR(J39),MONTH(J39)+1,DAY(J39))))</f>
        <v>46778</v>
      </c>
      <c r="L39" s="68">
        <f>IF(K39="","",(DATE(YEAR(K39),MONTH(K39)+E39,DAY(K39))))</f>
        <v>46809</v>
      </c>
      <c r="M39" s="70">
        <f>IF(O39="","",DATE(YEAR(O39), MONTH(O39)-1,DAY(O39)))</f>
        <v>46838</v>
      </c>
      <c r="N39" s="70">
        <f>IF(O39="","",DATE(YEAR(M39),MONTH(M39),DAY(M39)))</f>
        <v>46838</v>
      </c>
      <c r="O39" s="68">
        <f>IF(L39="","",(DATE(YEAR(L39),MONTH(L39)+2,DAY(L39))))</f>
        <v>46869</v>
      </c>
      <c r="P39" s="68">
        <f>IF(O39="","",(DATE(YEAR(O39),MONTH(O39)+D39,DAY(O39))))</f>
        <v>47356</v>
      </c>
      <c r="Q39" s="68">
        <f>IF(P39="","",DATE(YEAR(P39), MONTH(P39)+1,DAY(P39)))</f>
        <v>47387</v>
      </c>
      <c r="R39" s="68">
        <f>IF(P39="","",DATE(YEAR(Q39),MONTH(Q39),DAY(Q39)))</f>
        <v>47387</v>
      </c>
      <c r="S39" s="33">
        <f t="shared" si="40"/>
        <v>0</v>
      </c>
      <c r="T39" s="33">
        <f t="shared" si="40"/>
        <v>0</v>
      </c>
      <c r="U39" s="33">
        <f t="shared" si="40"/>
        <v>0</v>
      </c>
      <c r="V39" s="33">
        <f t="shared" si="40"/>
        <v>0</v>
      </c>
      <c r="W39" s="33">
        <f t="shared" si="40"/>
        <v>0</v>
      </c>
      <c r="X39" s="33">
        <f t="shared" si="40"/>
        <v>0</v>
      </c>
      <c r="Y39" s="33" t="str">
        <f t="shared" si="40"/>
        <v>XO</v>
      </c>
      <c r="Z39" s="33" t="str">
        <f t="shared" si="40"/>
        <v>XO</v>
      </c>
      <c r="AA39" s="33" t="str">
        <f t="shared" si="40"/>
        <v>XO</v>
      </c>
      <c r="AB39" s="33" t="str">
        <f t="shared" si="40"/>
        <v>XO</v>
      </c>
      <c r="AC39" s="33" t="str">
        <f t="shared" si="40"/>
        <v>XO</v>
      </c>
      <c r="AD39" s="33" t="str">
        <f t="shared" si="40"/>
        <v>XO</v>
      </c>
      <c r="AE39" s="33" t="str">
        <f t="shared" si="40"/>
        <v>XO</v>
      </c>
      <c r="AF39" s="33" t="str">
        <f t="shared" si="40"/>
        <v>XO</v>
      </c>
      <c r="AG39" s="33" t="str">
        <f t="shared" si="40"/>
        <v>XO</v>
      </c>
      <c r="AH39" s="33" t="str">
        <f t="shared" si="40"/>
        <v>XO</v>
      </c>
      <c r="AI39" s="33" t="str">
        <f t="shared" si="40"/>
        <v>XO</v>
      </c>
      <c r="AJ39" s="33" t="str">
        <f t="shared" si="40"/>
        <v>XO</v>
      </c>
      <c r="AK39" s="33" t="str">
        <f t="shared" si="40"/>
        <v>XO</v>
      </c>
      <c r="AL39" s="33" t="str">
        <f t="shared" si="40"/>
        <v>XO</v>
      </c>
      <c r="AM39" s="33" t="str">
        <f t="shared" si="40"/>
        <v>XO</v>
      </c>
      <c r="AN39" s="33" t="str">
        <f t="shared" si="40"/>
        <v>XO</v>
      </c>
      <c r="AO39" s="33" t="str">
        <f t="shared" si="40"/>
        <v>XO</v>
      </c>
      <c r="AP39" s="33">
        <f t="shared" si="40"/>
        <v>0</v>
      </c>
      <c r="AQ39" s="33" t="str">
        <f t="shared" si="40"/>
        <v>3</v>
      </c>
      <c r="AR39" s="33">
        <f t="shared" si="40"/>
        <v>0</v>
      </c>
      <c r="AS39" s="33">
        <f t="shared" si="40"/>
        <v>0</v>
      </c>
      <c r="AT39" s="33" t="str">
        <f t="shared" si="40"/>
        <v>CO</v>
      </c>
      <c r="AU39" s="33" t="str">
        <f t="shared" si="40"/>
        <v>CO</v>
      </c>
      <c r="AV39" s="33" t="str">
        <f t="shared" si="40"/>
        <v>CO</v>
      </c>
      <c r="AW39" s="33" t="str">
        <f t="shared" si="40"/>
        <v>CO</v>
      </c>
      <c r="AX39" s="33" t="str">
        <f t="shared" si="40"/>
        <v>CO</v>
      </c>
      <c r="AY39" s="33" t="str">
        <f t="shared" si="40"/>
        <v>CO</v>
      </c>
      <c r="AZ39" s="33" t="str">
        <f t="shared" si="40"/>
        <v>CO</v>
      </c>
      <c r="BA39" s="33" t="str">
        <f t="shared" si="40"/>
        <v>CO</v>
      </c>
      <c r="BB39" s="33" t="str">
        <f t="shared" si="40"/>
        <v>CO</v>
      </c>
      <c r="BC39" s="33" t="str">
        <f t="shared" si="40"/>
        <v>CO</v>
      </c>
      <c r="BD39" s="33" t="str">
        <f t="shared" si="40"/>
        <v>CO</v>
      </c>
      <c r="BE39" s="33" t="str">
        <f t="shared" si="40"/>
        <v>CO</v>
      </c>
      <c r="BF39" s="33" t="str">
        <f t="shared" si="40"/>
        <v>CO</v>
      </c>
      <c r="BG39" s="33" t="str">
        <f>IF((AND($F39&lt;=Everett!BG$4,$G39&gt;=Everett!BG$4)),"P/L",IF((AND($I39&lt;=Everett!BG$4,$J39&gt;=Everett!BG$4)),"XO",IF((AND($K39&lt;=Everett!BG$4,$L39&gt;=Everett!BG$4)),"3",IF((AND($M39&lt;=Everett!BG$4,$N39&gt;=Everett!BG$4)),"C",IF((AND($O39&lt;=Everett!BG$4,$P39&gt;=Everett!BG$4)),"CO",IF((AND($Q39&lt;=Everett!BG$4,$R39&gt;=Everett!BG$4)),"C",0))))))</f>
        <v>CO</v>
      </c>
      <c r="BH39" s="33" t="str">
        <f>IF((AND($F39&lt;=Everett!BH$4,$G39&gt;=Everett!BH$4)),"P/L",IF((AND($I39&lt;=Everett!BH$4,$J39&gt;=Everett!BH$4)),"XO",IF((AND($K39&lt;=Everett!BH$4,$L39&gt;=Everett!BH$4)),"3",IF((AND($M39&lt;=Everett!BH$4,$N39&gt;=Everett!BH$4)),"C",IF((AND($O39&lt;=Everett!BH$4,$P39&gt;=Everett!BH$4)),"CO",IF((AND($Q39&lt;=Everett!BH$4,$R39&gt;=Everett!BH$4)),"C",0))))))</f>
        <v>CO</v>
      </c>
      <c r="BI39" s="33" t="str">
        <f>IF((AND($F39&lt;=Everett!BI$4,$G39&gt;=Everett!BI$4)),"P/L",IF((AND($I39&lt;=Everett!BI$4,$J39&gt;=Everett!BI$4)),"XO",IF((AND($K39&lt;=Everett!BI$4,$L39&gt;=Everett!BI$4)),"3",IF((AND($M39&lt;=Everett!BI$4,$N39&gt;=Everett!BI$4)),"C",IF((AND($O39&lt;=Everett!BI$4,$P39&gt;=Everett!BI$4)),"CO",IF((AND($Q39&lt;=Everett!BI$4,$R39&gt;=Everett!BI$4)),"C",0))))))</f>
        <v>CO</v>
      </c>
      <c r="BJ39" s="33">
        <f>IF((AND($F39&lt;=Everett!BJ$4,$G39&gt;=Everett!BJ$4)),"P/L",IF((AND($I39&lt;=Everett!BJ$4,$J39&gt;=Everett!BJ$4)),"XO",IF((AND($K39&lt;=Everett!BJ$4,$L39&gt;=Everett!BJ$4)),"3",IF((AND($M39&lt;=Everett!BJ$4,$N39&gt;=Everett!BJ$4)),"C",IF((AND($O39&lt;=Everett!BJ$4,$P39&gt;=Everett!BJ$4)),"CO",IF((AND($Q39&lt;=Everett!BJ$4,$R39&gt;=Everett!BJ$4)),"C",0))))))</f>
        <v>0</v>
      </c>
      <c r="BK39" s="33">
        <f>IF((AND($F39&lt;=Everett!BK$4,$G39&gt;=Everett!BK$4)),"P/L",IF((AND($I39&lt;=Everett!BK$4,$J39&gt;=Everett!BK$4)),"XO",IF((AND($K39&lt;=Everett!BK$4,$L39&gt;=Everett!BK$4)),"3",IF((AND($M39&lt;=Everett!BK$4,$N39&gt;=Everett!BK$4)),"C",IF((AND($O39&lt;=Everett!BK$4,$P39&gt;=Everett!BK$4)),"CO",IF((AND($Q39&lt;=Everett!BK$4,$R39&gt;=Everett!BK$4)),"C",0))))))</f>
        <v>0</v>
      </c>
      <c r="BL39" s="33">
        <f>IF((AND($F39&lt;=Everett!BL$4,$G39&gt;=Everett!BL$4)),"P/L",IF((AND($I39&lt;=Everett!BL$4,$J39&gt;=Everett!BL$4)),"XO",IF((AND($K39&lt;=Everett!BL$4,$L39&gt;=Everett!BL$4)),"3",IF((AND($M39&lt;=Everett!BL$4,$N39&gt;=Everett!BL$4)),"C",IF((AND($O39&lt;=Everett!BL$4,$P39&gt;=Everett!BL$4)),"CO",IF((AND($Q39&lt;=Everett!BL$4,$R39&gt;=Everett!BL$4)),"C",0))))))</f>
        <v>0</v>
      </c>
      <c r="BM39" s="33">
        <f>IF((AND($F39&lt;=Everett!BM$4,$G39&gt;=Everett!BM$4)),"P/L",IF((AND($I39&lt;=Everett!BM$4,$J39&gt;=Everett!BM$4)),"XO",IF((AND($K39&lt;=Everett!BM$4,$L39&gt;=Everett!BM$4)),"3",IF((AND($M39&lt;=Everett!BM$4,$N39&gt;=Everett!BM$4)),"C",IF((AND($O39&lt;=Everett!BM$4,$P39&gt;=Everett!BM$4)),"CO",IF((AND($Q39&lt;=Everett!BM$4,$R39&gt;=Everett!BM$4)),"C",0))))))</f>
        <v>0</v>
      </c>
      <c r="BN39" s="33">
        <f>IF((AND($F39&lt;=Everett!BN$4,$G39&gt;=Everett!BN$4)),"P/L",IF((AND($I39&lt;=Everett!BN$4,$J39&gt;=Everett!BN$4)),"XO",IF((AND($K39&lt;=Everett!BN$4,$L39&gt;=Everett!BN$4)),"3",IF((AND($M39&lt;=Everett!BN$4,$N39&gt;=Everett!BN$4)),"C",IF((AND($O39&lt;=Everett!BN$4,$P39&gt;=Everett!BN$4)),"CO",IF((AND($Q39&lt;=Everett!BN$4,$R39&gt;=Everett!BN$4)),"C",0))))))</f>
        <v>0</v>
      </c>
      <c r="BO39" s="33">
        <f>IF((AND($F39&lt;=Everett!BO$4,$G39&gt;=Everett!BO$4)),"P/L",IF((AND($I39&lt;=Everett!BO$4,$J39&gt;=Everett!BO$4)),"XO",IF((AND($K39&lt;=Everett!BO$4,$L39&gt;=Everett!BO$4)),"3",IF((AND($M39&lt;=Everett!BO$4,$N39&gt;=Everett!BO$4)),"C",IF((AND($O39&lt;=Everett!BO$4,$P39&gt;=Everett!BO$4)),"CO",IF((AND($Q39&lt;=Everett!BO$4,$R39&gt;=Everett!BO$4)),"C",0))))))</f>
        <v>0</v>
      </c>
      <c r="BP39" s="33">
        <f>IF((AND($F39&lt;=Everett!BP$4,$G39&gt;=Everett!BP$4)),"P/L",IF((AND($I39&lt;=Everett!BP$4,$J39&gt;=Everett!BP$4)),"XO",IF((AND($K39&lt;=Everett!BP$4,$L39&gt;=Everett!BP$4)),"3",IF((AND($M39&lt;=Everett!BP$4,$N39&gt;=Everett!BP$4)),"C",IF((AND($O39&lt;=Everett!BP$4,$P39&gt;=Everett!BP$4)),"CO",IF((AND($Q39&lt;=Everett!BP$4,$R39&gt;=Everett!BP$4)),"C",0))))))</f>
        <v>0</v>
      </c>
      <c r="BQ39" s="33">
        <f>IF((AND($F39&lt;=Everett!BQ$4,$G39&gt;=Everett!BQ$4)),"P/L",IF((AND($I39&lt;=Everett!BQ$4,$J39&gt;=Everett!BQ$4)),"XO",IF((AND($K39&lt;=Everett!BQ$4,$L39&gt;=Everett!BQ$4)),"3",IF((AND($M39&lt;=Everett!BQ$4,$N39&gt;=Everett!BQ$4)),"C",IF((AND($O39&lt;=Everett!BQ$4,$P39&gt;=Everett!BQ$4)),"CO",IF((AND($Q39&lt;=Everett!BQ$4,$R39&gt;=Everett!BQ$4)),"C",0))))))</f>
        <v>0</v>
      </c>
      <c r="BR39" s="33">
        <f>IF((AND($F39&lt;=Everett!BR$4,$G39&gt;=Everett!BR$4)),"P/L",IF((AND($I39&lt;=Everett!BR$4,$J39&gt;=Everett!BR$4)),"XO",IF((AND($K39&lt;=Everett!BR$4,$L39&gt;=Everett!BR$4)),"3",IF((AND($M39&lt;=Everett!BR$4,$N39&gt;=Everett!BR$4)),"C",IF((AND($O39&lt;=Everett!BR$4,$P39&gt;=Everett!BR$4)),"CO",IF((AND($Q39&lt;=Everett!BR$4,$R39&gt;=Everett!BR$4)),"C",0))))))</f>
        <v>0</v>
      </c>
      <c r="BS39" s="33">
        <f>IF((AND($F39&lt;=Everett!BS$4,$G39&gt;=Everett!BS$4)),"P/L",IF((AND($I39&lt;=Everett!BS$4,$J39&gt;=Everett!BS$4)),"XO",IF((AND($K39&lt;=Everett!BS$4,$L39&gt;=Everett!BS$4)),"3",IF((AND($M39&lt;=Everett!BS$4,$N39&gt;=Everett!BS$4)),"C",IF((AND($O39&lt;=Everett!BS$4,$P39&gt;=Everett!BS$4)),"CO",IF((AND($Q39&lt;=Everett!BS$4,$R39&gt;=Everett!BS$4)),"C",0))))))</f>
        <v>0</v>
      </c>
      <c r="BT39" s="33">
        <f>IF((AND($F39&lt;=Everett!BT$4,$G39&gt;=Everett!BT$4)),"P/L",IF((AND($I39&lt;=Everett!BT$4,$J39&gt;=Everett!BT$4)),"XO",IF((AND($K39&lt;=Everett!BT$4,$L39&gt;=Everett!BT$4)),"3",IF((AND($M39&lt;=Everett!BT$4,$N39&gt;=Everett!BT$4)),"C",IF((AND($O39&lt;=Everett!BT$4,$P39&gt;=Everett!BT$4)),"CO",IF((AND($Q39&lt;=Everett!BT$4,$R39&gt;=Everett!BT$4)),"C",0))))))</f>
        <v>0</v>
      </c>
      <c r="BU39" s="33">
        <f>IF((AND($F39&lt;=Everett!BU$4,$G39&gt;=Everett!BU$4)),"P/L",IF((AND($I39&lt;=Everett!BU$4,$J39&gt;=Everett!BU$4)),"XO",IF((AND($K39&lt;=Everett!BU$4,$L39&gt;=Everett!BU$4)),"3",IF((AND($M39&lt;=Everett!BU$4,$N39&gt;=Everett!BU$4)),"C",IF((AND($O39&lt;=Everett!BU$4,$P39&gt;=Everett!BU$4)),"CO",IF((AND($Q39&lt;=Everett!BU$4,$R39&gt;=Everett!BU$4)),"C",0))))))</f>
        <v>0</v>
      </c>
      <c r="BV39" s="33">
        <f>IF((AND($F39&lt;=Everett!BV$4,$G39&gt;=Everett!BV$4)),"P/L",IF((AND($I39&lt;=Everett!BV$4,$J39&gt;=Everett!BV$4)),"XO",IF((AND($K39&lt;=Everett!BV$4,$L39&gt;=Everett!BV$4)),"3",IF((AND($M39&lt;=Everett!BV$4,$N39&gt;=Everett!BV$4)),"C",IF((AND($O39&lt;=Everett!BV$4,$P39&gt;=Everett!BV$4)),"CO",IF((AND($Q39&lt;=Everett!BV$4,$R39&gt;=Everett!BV$4)),"C",0))))))</f>
        <v>0</v>
      </c>
      <c r="BW39" s="33">
        <f>IF((AND($F39&lt;=Everett!BW$4,$G39&gt;=Everett!BW$4)),"P/L",IF((AND($I39&lt;=Everett!BW$4,$J39&gt;=Everett!BW$4)),"XO",IF((AND($K39&lt;=Everett!BW$4,$L39&gt;=Everett!BW$4)),"3",IF((AND($M39&lt;=Everett!BW$4,$N39&gt;=Everett!BW$4)),"C",IF((AND($O39&lt;=Everett!BW$4,$P39&gt;=Everett!BW$4)),"CO",IF((AND($Q39&lt;=Everett!BW$4,$R39&gt;=Everett!BW$4)),"C",0))))))</f>
        <v>0</v>
      </c>
      <c r="BX39" s="33">
        <f>IF((AND($F39&lt;=Everett!BX$4,$G39&gt;=Everett!BX$4)),"P/L",IF((AND($I39&lt;=Everett!BX$4,$J39&gt;=Everett!BX$4)),"XO",IF((AND($K39&lt;=Everett!BX$4,$L39&gt;=Everett!BX$4)),"3",IF((AND($M39&lt;=Everett!BX$4,$N39&gt;=Everett!BX$4)),"C",IF((AND($O39&lt;=Everett!BX$4,$P39&gt;=Everett!BX$4)),"CO",IF((AND($Q39&lt;=Everett!BX$4,$R39&gt;=Everett!BX$4)),"C",0))))))</f>
        <v>0</v>
      </c>
      <c r="BY39" s="33">
        <f>IF((AND($F39&lt;=Everett!BY$4,$G39&gt;=Everett!BY$4)),"P/L",IF((AND($I39&lt;=Everett!BY$4,$J39&gt;=Everett!BY$4)),"XO",IF((AND($K39&lt;=Everett!BY$4,$L39&gt;=Everett!BY$4)),"3",IF((AND($M39&lt;=Everett!BY$4,$N39&gt;=Everett!BY$4)),"C",IF((AND($O39&lt;=Everett!BY$4,$P39&gt;=Everett!BY$4)),"CO",IF((AND($Q39&lt;=Everett!BY$4,$R39&gt;=Everett!BY$4)),"C",0))))))</f>
        <v>0</v>
      </c>
      <c r="BZ39" s="33">
        <f>IF((AND($F39&lt;=Everett!BZ$4,$G39&gt;=Everett!BZ$4)),"P/L",IF((AND($I39&lt;=Everett!BZ$4,$J39&gt;=Everett!BZ$4)),"XO",IF((AND($K39&lt;=Everett!BZ$4,$L39&gt;=Everett!BZ$4)),"3",IF((AND($M39&lt;=Everett!BZ$4,$N39&gt;=Everett!BZ$4)),"C",IF((AND($O39&lt;=Everett!BZ$4,$P39&gt;=Everett!BZ$4)),"CO",IF((AND($Q39&lt;=Everett!BZ$4,$R39&gt;=Everett!BZ$4)),"C",0))))))</f>
        <v>0</v>
      </c>
      <c r="CA39" s="33">
        <f>IF((AND($F39&lt;=Everett!CA$4,$G39&gt;=Everett!CA$4)),"P/L",IF((AND($I39&lt;=Everett!CA$4,$J39&gt;=Everett!CA$4)),"XO",IF((AND($K39&lt;=Everett!CA$4,$L39&gt;=Everett!CA$4)),"3",IF((AND($M39&lt;=Everett!CA$4,$N39&gt;=Everett!CA$4)),"C",IF((AND($O39&lt;=Everett!CA$4,$P39&gt;=Everett!CA$4)),"CO",IF((AND($Q39&lt;=Everett!CA$4,$R39&gt;=Everett!CA$4)),"C",0))))))</f>
        <v>0</v>
      </c>
      <c r="CB39" s="33">
        <f>IF((AND($F39&lt;=Everett!CB$4,$G39&gt;=Everett!CB$4)),"P/L",IF((AND($I39&lt;=Everett!CB$4,$J39&gt;=Everett!CB$4)),"XO",IF((AND($K39&lt;=Everett!CB$4,$L39&gt;=Everett!CB$4)),"3",IF((AND($M39&lt;=Everett!CB$4,$N39&gt;=Everett!CB$4)),"C",IF((AND($O39&lt;=Everett!CB$4,$P39&gt;=Everett!CB$4)),"CO",IF((AND($Q39&lt;=Everett!CB$4,$R39&gt;=Everett!CB$4)),"C",0))))))</f>
        <v>0</v>
      </c>
      <c r="CC39" s="33">
        <f>IF((AND($F39&lt;=Everett!CC$4,$G39&gt;=Everett!CC$4)),"P/L",IF((AND($I39&lt;=Everett!CC$4,$J39&gt;=Everett!CC$4)),"XO",IF((AND($K39&lt;=Everett!CC$4,$L39&gt;=Everett!CC$4)),"3",IF((AND($M39&lt;=Everett!CC$4,$N39&gt;=Everett!CC$4)),"C",IF((AND($O39&lt;=Everett!CC$4,$P39&gt;=Everett!CC$4)),"CO",IF((AND($Q39&lt;=Everett!CC$4,$R39&gt;=Everett!CC$4)),"C",0))))))</f>
        <v>0</v>
      </c>
      <c r="CD39" s="33">
        <f>IF((AND($F39&lt;=Everett!CD$4,$G39&gt;=Everett!CD$4)),"P/L",IF((AND($I39&lt;=Everett!CD$4,$J39&gt;=Everett!CD$4)),"XO",IF((AND($K39&lt;=Everett!CD$4,$L39&gt;=Everett!CD$4)),"3",IF((AND($M39&lt;=Everett!CD$4,$N39&gt;=Everett!CD$4)),"C",IF((AND($O39&lt;=Everett!CD$4,$P39&gt;=Everett!CD$4)),"CO",IF((AND($Q39&lt;=Everett!CD$4,$R39&gt;=Everett!CD$4)),"C",0))))))</f>
        <v>0</v>
      </c>
      <c r="CE39" s="33">
        <f>IF((AND($F39&lt;=Everett!CE$4,$G39&gt;=Everett!CE$4)),"P/L",IF((AND($I39&lt;=Everett!CE$4,$J39&gt;=Everett!CE$4)),"XO",IF((AND($K39&lt;=Everett!CE$4,$L39&gt;=Everett!CE$4)),"3",IF((AND($M39&lt;=Everett!CE$4,$N39&gt;=Everett!CE$4)),"C",IF((AND($O39&lt;=Everett!CE$4,$P39&gt;=Everett!CE$4)),"CO",IF((AND($Q39&lt;=Everett!CE$4,$R39&gt;=Everett!CE$4)),"C",0))))))</f>
        <v>0</v>
      </c>
      <c r="CF39" s="33">
        <f>IF((AND($F39&lt;=Everett!CF$4,$G39&gt;=Everett!CF$4)),"P/L",IF((AND($I39&lt;=Everett!CF$4,$J39&gt;=Everett!CF$4)),"XO",IF((AND($K39&lt;=Everett!CF$4,$L39&gt;=Everett!CF$4)),"3",IF((AND($M39&lt;=Everett!CF$4,$N39&gt;=Everett!CF$4)),"C",IF((AND($O39&lt;=Everett!CF$4,$P39&gt;=Everett!CF$4)),"CO",IF((AND($Q39&lt;=Everett!CF$4,$R39&gt;=Everett!CF$4)),"C",0))))))</f>
        <v>0</v>
      </c>
      <c r="CG39" s="33">
        <f>IF((AND($F39&lt;=Everett!CG$4,$G39&gt;=Everett!CG$4)),"P/L",IF((AND($I39&lt;=Everett!CG$4,$J39&gt;=Everett!CG$4)),"XO",IF((AND($K39&lt;=Everett!CG$4,$L39&gt;=Everett!CG$4)),"3",IF((AND($M39&lt;=Everett!CG$4,$N39&gt;=Everett!CG$4)),"C",IF((AND($O39&lt;=Everett!CG$4,$P39&gt;=Everett!CG$4)),"CO",IF((AND($Q39&lt;=Everett!CG$4,$R39&gt;=Everett!CG$4)),"C",0))))))</f>
        <v>0</v>
      </c>
      <c r="CH39" s="33">
        <f>IF((AND($F39&lt;=Everett!CH$4,$G39&gt;=Everett!CH$4)),"P/L",IF((AND($I39&lt;=Everett!CH$4,$J39&gt;=Everett!CH$4)),"XO",IF((AND($K39&lt;=Everett!CH$4,$L39&gt;=Everett!CH$4)),"3",IF((AND($M39&lt;=Everett!CH$4,$N39&gt;=Everett!CH$4)),"C",IF((AND($O39&lt;=Everett!CH$4,$P39&gt;=Everett!CH$4)),"CO",IF((AND($Q39&lt;=Everett!CH$4,$R39&gt;=Everett!CH$4)),"C",0))))))</f>
        <v>0</v>
      </c>
      <c r="CI39" s="33">
        <f>IF((AND($F39&lt;=Everett!CI$4,$G39&gt;=Everett!CI$4)),"P/L",IF((AND($I39&lt;=Everett!CI$4,$J39&gt;=Everett!CI$4)),"XO",IF((AND($K39&lt;=Everett!CI$4,$L39&gt;=Everett!CI$4)),"3",IF((AND($M39&lt;=Everett!CI$4,$N39&gt;=Everett!CI$4)),"C",IF((AND($O39&lt;=Everett!CI$4,$P39&gt;=Everett!CI$4)),"CO",IF((AND($Q39&lt;=Everett!CI$4,$R39&gt;=Everett!CI$4)),"C",0))))))</f>
        <v>0</v>
      </c>
      <c r="CJ39" s="33">
        <f>IF((AND($F39&lt;=Everett!CJ$4,$G39&gt;=Everett!CJ$4)),"P/L",IF((AND($I39&lt;=Everett!CJ$4,$J39&gt;=Everett!CJ$4)),"XO",IF((AND($K39&lt;=Everett!CJ$4,$L39&gt;=Everett!CJ$4)),"3",IF((AND($M39&lt;=Everett!CJ$4,$N39&gt;=Everett!CJ$4)),"C",IF((AND($O39&lt;=Everett!CJ$4,$P39&gt;=Everett!CJ$4)),"CO",IF((AND($Q39&lt;=Everett!CJ$4,$R39&gt;=Everett!CJ$4)),"C",0))))))</f>
        <v>0</v>
      </c>
      <c r="CK39" s="33">
        <f>IF((AND($F39&lt;=Everett!CK$4,$G39&gt;=Everett!CK$4)),"P/L",IF((AND($I39&lt;=Everett!CK$4,$J39&gt;=Everett!CK$4)),"XO",IF((AND($K39&lt;=Everett!CK$4,$L39&gt;=Everett!CK$4)),"3",IF((AND($M39&lt;=Everett!CK$4,$N39&gt;=Everett!CK$4)),"C",IF((AND($O39&lt;=Everett!CK$4,$P39&gt;=Everett!CK$4)),"CO",IF((AND($Q39&lt;=Everett!CK$4,$R39&gt;=Everett!CK$4)),"C",0))))))</f>
        <v>0</v>
      </c>
      <c r="CL39" s="33">
        <f>IF((AND($F39&lt;=Everett!CL$4,$G39&gt;=Everett!CL$4)),"P/L",IF((AND($I39&lt;=Everett!CL$4,$J39&gt;=Everett!CL$4)),"XO",IF((AND($K39&lt;=Everett!CL$4,$L39&gt;=Everett!CL$4)),"3",IF((AND($M39&lt;=Everett!CL$4,$N39&gt;=Everett!CL$4)),"C",IF((AND($O39&lt;=Everett!CL$4,$P39&gt;=Everett!CL$4)),"CO",IF((AND($Q39&lt;=Everett!CL$4,$R39&gt;=Everett!CL$4)),"C",0))))))</f>
        <v>0</v>
      </c>
      <c r="CM39" s="33">
        <f>IF((AND($F39&lt;=Everett!CM$4,$G39&gt;=Everett!CM$4)),"P/L",IF((AND($I39&lt;=Everett!CM$4,$J39&gt;=Everett!CM$4)),"XO",IF((AND($K39&lt;=Everett!CM$4,$L39&gt;=Everett!CM$4)),"3",IF((AND($M39&lt;=Everett!CM$4,$N39&gt;=Everett!CM$4)),"C",IF((AND($O39&lt;=Everett!CM$4,$P39&gt;=Everett!CM$4)),"CO",IF((AND($Q39&lt;=Everett!CM$4,$R39&gt;=Everett!CM$4)),"C",0))))))</f>
        <v>0</v>
      </c>
    </row>
    <row r="40" spans="1:91" s="71" customFormat="1" x14ac:dyDescent="0.25">
      <c r="A40" s="72" t="s">
        <v>34</v>
      </c>
      <c r="B40" s="73"/>
      <c r="C40" s="33">
        <v>17</v>
      </c>
      <c r="D40" s="33">
        <v>16</v>
      </c>
      <c r="E40" s="33">
        <v>1</v>
      </c>
      <c r="F40" s="32"/>
      <c r="G40" s="32"/>
      <c r="H40" s="33"/>
      <c r="I40" s="37">
        <v>46753</v>
      </c>
      <c r="J40" s="37">
        <f>IF(I40="",0,DATE(YEAR(I40),MONTH(I40)+C40,DAY(I40)))</f>
        <v>47270</v>
      </c>
      <c r="K40" s="32">
        <f>IF(J40="","",(DATE(YEAR(J40),MONTH(J40)+1,DAY(J40))))</f>
        <v>47300</v>
      </c>
      <c r="L40" s="32">
        <f>IF(K40="","",(DATE(YEAR(K40),MONTH(K40)+E40,DAY(K40))))</f>
        <v>47331</v>
      </c>
      <c r="M40" s="37">
        <f>IF(O40="","",DATE(YEAR(O40), MONTH(O40)-1,DAY(O40)))</f>
        <v>47362</v>
      </c>
      <c r="N40" s="37">
        <f>IF(O40="","",DATE(YEAR(M40),MONTH(M40),DAY(M40)))</f>
        <v>47362</v>
      </c>
      <c r="O40" s="32">
        <f>IF(L40="","",(DATE(YEAR(L40),MONTH(L40)+2,DAY(L40))))</f>
        <v>47392</v>
      </c>
      <c r="P40" s="32">
        <f>IF(O40="","",(DATE(YEAR(O40),MONTH(O40)+D40,DAY(O40))))</f>
        <v>47880</v>
      </c>
      <c r="Q40" s="32">
        <f>IF(P40="","",DATE(YEAR(P40), MONTH(P40)+1,DAY(P40)))</f>
        <v>47908</v>
      </c>
      <c r="R40" s="32">
        <f>IF(P40="","",DATE(YEAR(Q40),MONTH(Q40),DAY(Q40)))</f>
        <v>47908</v>
      </c>
      <c r="S40" s="33">
        <f t="shared" si="40"/>
        <v>0</v>
      </c>
      <c r="T40" s="33">
        <f t="shared" si="40"/>
        <v>0</v>
      </c>
      <c r="U40" s="33">
        <f t="shared" si="40"/>
        <v>0</v>
      </c>
      <c r="V40" s="33">
        <f t="shared" si="40"/>
        <v>0</v>
      </c>
      <c r="W40" s="33">
        <f t="shared" si="40"/>
        <v>0</v>
      </c>
      <c r="X40" s="33">
        <f t="shared" si="40"/>
        <v>0</v>
      </c>
      <c r="Y40" s="33">
        <f t="shared" si="40"/>
        <v>0</v>
      </c>
      <c r="Z40" s="33">
        <f t="shared" si="40"/>
        <v>0</v>
      </c>
      <c r="AA40" s="33">
        <f t="shared" si="40"/>
        <v>0</v>
      </c>
      <c r="AB40" s="33">
        <f t="shared" si="40"/>
        <v>0</v>
      </c>
      <c r="AC40" s="33">
        <f t="shared" si="40"/>
        <v>0</v>
      </c>
      <c r="AD40" s="33">
        <f t="shared" si="40"/>
        <v>0</v>
      </c>
      <c r="AE40" s="33">
        <f t="shared" si="40"/>
        <v>0</v>
      </c>
      <c r="AF40" s="33">
        <f t="shared" si="40"/>
        <v>0</v>
      </c>
      <c r="AG40" s="33">
        <f t="shared" si="40"/>
        <v>0</v>
      </c>
      <c r="AH40" s="33">
        <f t="shared" si="40"/>
        <v>0</v>
      </c>
      <c r="AI40" s="33">
        <f t="shared" si="40"/>
        <v>0</v>
      </c>
      <c r="AJ40" s="33">
        <f t="shared" si="40"/>
        <v>0</v>
      </c>
      <c r="AK40" s="33">
        <f t="shared" si="40"/>
        <v>0</v>
      </c>
      <c r="AL40" s="33">
        <f t="shared" si="40"/>
        <v>0</v>
      </c>
      <c r="AM40" s="33">
        <f t="shared" si="40"/>
        <v>0</v>
      </c>
      <c r="AN40" s="33">
        <f t="shared" si="40"/>
        <v>0</v>
      </c>
      <c r="AO40" s="33">
        <f t="shared" si="40"/>
        <v>0</v>
      </c>
      <c r="AP40" s="33" t="str">
        <f t="shared" si="40"/>
        <v>XO</v>
      </c>
      <c r="AQ40" s="33" t="str">
        <f t="shared" si="40"/>
        <v>XO</v>
      </c>
      <c r="AR40" s="33" t="str">
        <f t="shared" si="40"/>
        <v>XO</v>
      </c>
      <c r="AS40" s="33" t="str">
        <f t="shared" si="40"/>
        <v>XO</v>
      </c>
      <c r="AT40" s="33" t="str">
        <f t="shared" si="40"/>
        <v>XO</v>
      </c>
      <c r="AU40" s="33" t="str">
        <f t="shared" si="40"/>
        <v>XO</v>
      </c>
      <c r="AV40" s="33" t="str">
        <f t="shared" si="40"/>
        <v>XO</v>
      </c>
      <c r="AW40" s="33" t="str">
        <f t="shared" si="40"/>
        <v>XO</v>
      </c>
      <c r="AX40" s="33" t="str">
        <f t="shared" si="40"/>
        <v>XO</v>
      </c>
      <c r="AY40" s="33" t="str">
        <f t="shared" si="40"/>
        <v>XO</v>
      </c>
      <c r="AZ40" s="33" t="str">
        <f t="shared" si="40"/>
        <v>XO</v>
      </c>
      <c r="BA40" s="33" t="str">
        <f t="shared" si="40"/>
        <v>XO</v>
      </c>
      <c r="BB40" s="33" t="str">
        <f t="shared" si="40"/>
        <v>XO</v>
      </c>
      <c r="BC40" s="33" t="str">
        <f t="shared" si="40"/>
        <v>XO</v>
      </c>
      <c r="BD40" s="33" t="str">
        <f t="shared" si="40"/>
        <v>XO</v>
      </c>
      <c r="BE40" s="33" t="str">
        <f t="shared" si="40"/>
        <v>XO</v>
      </c>
      <c r="BF40" s="33" t="str">
        <f t="shared" si="40"/>
        <v>XO</v>
      </c>
      <c r="BG40" s="33" t="str">
        <f>IF((AND($F40&lt;=Everett!BG$4,$G40&gt;=Everett!BG$4)),"P/L",IF((AND($I40&lt;=Everett!BG$4,$J40&gt;=Everett!BG$4)),"XO",IF((AND($K40&lt;=Everett!BG$4,$L40&gt;=Everett!BG$4)),"3",IF((AND($M40&lt;=Everett!BG$4,$N40&gt;=Everett!BG$4)),"C",IF((AND($O40&lt;=Everett!BG$4,$P40&gt;=Everett!BG$4)),"CO",IF((AND($Q40&lt;=Everett!BG$4,$R40&gt;=Everett!BG$4)),"C",0))))))</f>
        <v>XO</v>
      </c>
      <c r="BH40" s="33" t="str">
        <f>IF((AND($F40&lt;=Everett!BH$4,$G40&gt;=Everett!BH$4)),"P/L",IF((AND($I40&lt;=Everett!BH$4,$J40&gt;=Everett!BH$4)),"XO",IF((AND($K40&lt;=Everett!BH$4,$L40&gt;=Everett!BH$4)),"3",IF((AND($M40&lt;=Everett!BH$4,$N40&gt;=Everett!BH$4)),"C",IF((AND($O40&lt;=Everett!BH$4,$P40&gt;=Everett!BH$4)),"CO",IF((AND($Q40&lt;=Everett!BH$4,$R40&gt;=Everett!BH$4)),"C",0))))))</f>
        <v>3</v>
      </c>
      <c r="BI40" s="33" t="str">
        <f>IF((AND($F40&lt;=Everett!BI$4,$G40&gt;=Everett!BI$4)),"P/L",IF((AND($I40&lt;=Everett!BI$4,$J40&gt;=Everett!BI$4)),"XO",IF((AND($K40&lt;=Everett!BI$4,$L40&gt;=Everett!BI$4)),"3",IF((AND($M40&lt;=Everett!BI$4,$N40&gt;=Everett!BI$4)),"C",IF((AND($O40&lt;=Everett!BI$4,$P40&gt;=Everett!BI$4)),"CO",IF((AND($Q40&lt;=Everett!BI$4,$R40&gt;=Everett!BI$4)),"C",0))))))</f>
        <v>3</v>
      </c>
      <c r="BJ40" s="33" t="str">
        <f>IF((AND($F40&lt;=Everett!BJ$4,$G40&gt;=Everett!BJ$4)),"P/L",IF((AND($I40&lt;=Everett!BJ$4,$J40&gt;=Everett!BJ$4)),"XO",IF((AND($K40&lt;=Everett!BJ$4,$L40&gt;=Everett!BJ$4)),"3",IF((AND($M40&lt;=Everett!BJ$4,$N40&gt;=Everett!BJ$4)),"C",IF((AND($O40&lt;=Everett!BJ$4,$P40&gt;=Everett!BJ$4)),"CO",IF((AND($Q40&lt;=Everett!BJ$4,$R40&gt;=Everett!BJ$4)),"C",0))))))</f>
        <v>C</v>
      </c>
      <c r="BK40" s="33" t="str">
        <f>IF((AND($F40&lt;=Everett!BK$4,$G40&gt;=Everett!BK$4)),"P/L",IF((AND($I40&lt;=Everett!BK$4,$J40&gt;=Everett!BK$4)),"XO",IF((AND($K40&lt;=Everett!BK$4,$L40&gt;=Everett!BK$4)),"3",IF((AND($M40&lt;=Everett!BK$4,$N40&gt;=Everett!BK$4)),"C",IF((AND($O40&lt;=Everett!BK$4,$P40&gt;=Everett!BK$4)),"CO",IF((AND($Q40&lt;=Everett!BK$4,$R40&gt;=Everett!BK$4)),"C",0))))))</f>
        <v>CO</v>
      </c>
      <c r="BL40" s="33" t="str">
        <f>IF((AND($F40&lt;=Everett!BL$4,$G40&gt;=Everett!BL$4)),"P/L",IF((AND($I40&lt;=Everett!BL$4,$J40&gt;=Everett!BL$4)),"XO",IF((AND($K40&lt;=Everett!BL$4,$L40&gt;=Everett!BL$4)),"3",IF((AND($M40&lt;=Everett!BL$4,$N40&gt;=Everett!BL$4)),"C",IF((AND($O40&lt;=Everett!BL$4,$P40&gt;=Everett!BL$4)),"CO",IF((AND($Q40&lt;=Everett!BL$4,$R40&gt;=Everett!BL$4)),"C",0))))))</f>
        <v>CO</v>
      </c>
      <c r="BM40" s="33" t="str">
        <f>IF((AND($F40&lt;=Everett!BM$4,$G40&gt;=Everett!BM$4)),"P/L",IF((AND($I40&lt;=Everett!BM$4,$J40&gt;=Everett!BM$4)),"XO",IF((AND($K40&lt;=Everett!BM$4,$L40&gt;=Everett!BM$4)),"3",IF((AND($M40&lt;=Everett!BM$4,$N40&gt;=Everett!BM$4)),"C",IF((AND($O40&lt;=Everett!BM$4,$P40&gt;=Everett!BM$4)),"CO",IF((AND($Q40&lt;=Everett!BM$4,$R40&gt;=Everett!BM$4)),"C",0))))))</f>
        <v>CO</v>
      </c>
      <c r="BN40" s="33" t="str">
        <f>IF((AND($F40&lt;=Everett!BN$4,$G40&gt;=Everett!BN$4)),"P/L",IF((AND($I40&lt;=Everett!BN$4,$J40&gt;=Everett!BN$4)),"XO",IF((AND($K40&lt;=Everett!BN$4,$L40&gt;=Everett!BN$4)),"3",IF((AND($M40&lt;=Everett!BN$4,$N40&gt;=Everett!BN$4)),"C",IF((AND($O40&lt;=Everett!BN$4,$P40&gt;=Everett!BN$4)),"CO",IF((AND($Q40&lt;=Everett!BN$4,$R40&gt;=Everett!BN$4)),"C",0))))))</f>
        <v>CO</v>
      </c>
      <c r="BO40" s="33" t="str">
        <f>IF((AND($F40&lt;=Everett!BO$4,$G40&gt;=Everett!BO$4)),"P/L",IF((AND($I40&lt;=Everett!BO$4,$J40&gt;=Everett!BO$4)),"XO",IF((AND($K40&lt;=Everett!BO$4,$L40&gt;=Everett!BO$4)),"3",IF((AND($M40&lt;=Everett!BO$4,$N40&gt;=Everett!BO$4)),"C",IF((AND($O40&lt;=Everett!BO$4,$P40&gt;=Everett!BO$4)),"CO",IF((AND($Q40&lt;=Everett!BO$4,$R40&gt;=Everett!BO$4)),"C",0))))))</f>
        <v>CO</v>
      </c>
      <c r="BP40" s="33" t="str">
        <f>IF((AND($F40&lt;=Everett!BP$4,$G40&gt;=Everett!BP$4)),"P/L",IF((AND($I40&lt;=Everett!BP$4,$J40&gt;=Everett!BP$4)),"XO",IF((AND($K40&lt;=Everett!BP$4,$L40&gt;=Everett!BP$4)),"3",IF((AND($M40&lt;=Everett!BP$4,$N40&gt;=Everett!BP$4)),"C",IF((AND($O40&lt;=Everett!BP$4,$P40&gt;=Everett!BP$4)),"CO",IF((AND($Q40&lt;=Everett!BP$4,$R40&gt;=Everett!BP$4)),"C",0))))))</f>
        <v>CO</v>
      </c>
      <c r="BQ40" s="33" t="str">
        <f>IF((AND($F40&lt;=Everett!BQ$4,$G40&gt;=Everett!BQ$4)),"P/L",IF((AND($I40&lt;=Everett!BQ$4,$J40&gt;=Everett!BQ$4)),"XO",IF((AND($K40&lt;=Everett!BQ$4,$L40&gt;=Everett!BQ$4)),"3",IF((AND($M40&lt;=Everett!BQ$4,$N40&gt;=Everett!BQ$4)),"C",IF((AND($O40&lt;=Everett!BQ$4,$P40&gt;=Everett!BQ$4)),"CO",IF((AND($Q40&lt;=Everett!BQ$4,$R40&gt;=Everett!BQ$4)),"C",0))))))</f>
        <v>CO</v>
      </c>
      <c r="BR40" s="33" t="str">
        <f>IF((AND($F40&lt;=Everett!BR$4,$G40&gt;=Everett!BR$4)),"P/L",IF((AND($I40&lt;=Everett!BR$4,$J40&gt;=Everett!BR$4)),"XO",IF((AND($K40&lt;=Everett!BR$4,$L40&gt;=Everett!BR$4)),"3",IF((AND($M40&lt;=Everett!BR$4,$N40&gt;=Everett!BR$4)),"C",IF((AND($O40&lt;=Everett!BR$4,$P40&gt;=Everett!BR$4)),"CO",IF((AND($Q40&lt;=Everett!BR$4,$R40&gt;=Everett!BR$4)),"C",0))))))</f>
        <v>CO</v>
      </c>
      <c r="BS40" s="33" t="str">
        <f>IF((AND($F40&lt;=Everett!BS$4,$G40&gt;=Everett!BS$4)),"P/L",IF((AND($I40&lt;=Everett!BS$4,$J40&gt;=Everett!BS$4)),"XO",IF((AND($K40&lt;=Everett!BS$4,$L40&gt;=Everett!BS$4)),"3",IF((AND($M40&lt;=Everett!BS$4,$N40&gt;=Everett!BS$4)),"C",IF((AND($O40&lt;=Everett!BS$4,$P40&gt;=Everett!BS$4)),"CO",IF((AND($Q40&lt;=Everett!BS$4,$R40&gt;=Everett!BS$4)),"C",0))))))</f>
        <v>CO</v>
      </c>
      <c r="BT40" s="33" t="str">
        <f>IF((AND($F40&lt;=Everett!BT$4,$G40&gt;=Everett!BT$4)),"P/L",IF((AND($I40&lt;=Everett!BT$4,$J40&gt;=Everett!BT$4)),"XO",IF((AND($K40&lt;=Everett!BT$4,$L40&gt;=Everett!BT$4)),"3",IF((AND($M40&lt;=Everett!BT$4,$N40&gt;=Everett!BT$4)),"C",IF((AND($O40&lt;=Everett!BT$4,$P40&gt;=Everett!BT$4)),"CO",IF((AND($Q40&lt;=Everett!BT$4,$R40&gt;=Everett!BT$4)),"C",0))))))</f>
        <v>CO</v>
      </c>
      <c r="BU40" s="33" t="str">
        <f>IF((AND($F40&lt;=Everett!BU$4,$G40&gt;=Everett!BU$4)),"P/L",IF((AND($I40&lt;=Everett!BU$4,$J40&gt;=Everett!BU$4)),"XO",IF((AND($K40&lt;=Everett!BU$4,$L40&gt;=Everett!BU$4)),"3",IF((AND($M40&lt;=Everett!BU$4,$N40&gt;=Everett!BU$4)),"C",IF((AND($O40&lt;=Everett!BU$4,$P40&gt;=Everett!BU$4)),"CO",IF((AND($Q40&lt;=Everett!BU$4,$R40&gt;=Everett!BU$4)),"C",0))))))</f>
        <v>CO</v>
      </c>
      <c r="BV40" s="33" t="str">
        <f>IF((AND($F40&lt;=Everett!BV$4,$G40&gt;=Everett!BV$4)),"P/L",IF((AND($I40&lt;=Everett!BV$4,$J40&gt;=Everett!BV$4)),"XO",IF((AND($K40&lt;=Everett!BV$4,$L40&gt;=Everett!BV$4)),"3",IF((AND($M40&lt;=Everett!BV$4,$N40&gt;=Everett!BV$4)),"C",IF((AND($O40&lt;=Everett!BV$4,$P40&gt;=Everett!BV$4)),"CO",IF((AND($Q40&lt;=Everett!BV$4,$R40&gt;=Everett!BV$4)),"C",0))))))</f>
        <v>CO</v>
      </c>
      <c r="BW40" s="33" t="str">
        <f>IF((AND($F40&lt;=Everett!BW$4,$G40&gt;=Everett!BW$4)),"P/L",IF((AND($I40&lt;=Everett!BW$4,$J40&gt;=Everett!BW$4)),"XO",IF((AND($K40&lt;=Everett!BW$4,$L40&gt;=Everett!BW$4)),"3",IF((AND($M40&lt;=Everett!BW$4,$N40&gt;=Everett!BW$4)),"C",IF((AND($O40&lt;=Everett!BW$4,$P40&gt;=Everett!BW$4)),"CO",IF((AND($Q40&lt;=Everett!BW$4,$R40&gt;=Everett!BW$4)),"C",0))))))</f>
        <v>CO</v>
      </c>
      <c r="BX40" s="33" t="str">
        <f>IF((AND($F40&lt;=Everett!BX$4,$G40&gt;=Everett!BX$4)),"P/L",IF((AND($I40&lt;=Everett!BX$4,$J40&gt;=Everett!BX$4)),"XO",IF((AND($K40&lt;=Everett!BX$4,$L40&gt;=Everett!BX$4)),"3",IF((AND($M40&lt;=Everett!BX$4,$N40&gt;=Everett!BX$4)),"C",IF((AND($O40&lt;=Everett!BX$4,$P40&gt;=Everett!BX$4)),"CO",IF((AND($Q40&lt;=Everett!BX$4,$R40&gt;=Everett!BX$4)),"C",0))))))</f>
        <v>CO</v>
      </c>
      <c r="BY40" s="33" t="str">
        <f>IF((AND($F40&lt;=Everett!BY$4,$G40&gt;=Everett!BY$4)),"P/L",IF((AND($I40&lt;=Everett!BY$4,$J40&gt;=Everett!BY$4)),"XO",IF((AND($K40&lt;=Everett!BY$4,$L40&gt;=Everett!BY$4)),"3",IF((AND($M40&lt;=Everett!BY$4,$N40&gt;=Everett!BY$4)),"C",IF((AND($O40&lt;=Everett!BY$4,$P40&gt;=Everett!BY$4)),"CO",IF((AND($Q40&lt;=Everett!BY$4,$R40&gt;=Everett!BY$4)),"C",0))))))</f>
        <v>CO</v>
      </c>
      <c r="BZ40" s="33" t="str">
        <f>IF((AND($F40&lt;=Everett!BZ$4,$G40&gt;=Everett!BZ$4)),"P/L",IF((AND($I40&lt;=Everett!BZ$4,$J40&gt;=Everett!BZ$4)),"XO",IF((AND($K40&lt;=Everett!BZ$4,$L40&gt;=Everett!BZ$4)),"3",IF((AND($M40&lt;=Everett!BZ$4,$N40&gt;=Everett!BZ$4)),"C",IF((AND($O40&lt;=Everett!BZ$4,$P40&gt;=Everett!BZ$4)),"CO",IF((AND($Q40&lt;=Everett!BZ$4,$R40&gt;=Everett!BZ$4)),"C",0))))))</f>
        <v>CO</v>
      </c>
      <c r="CA40" s="33" t="str">
        <f>IF((AND($F40&lt;=Everett!CA$4,$G40&gt;=Everett!CA$4)),"P/L",IF((AND($I40&lt;=Everett!CA$4,$J40&gt;=Everett!CA$4)),"XO",IF((AND($K40&lt;=Everett!CA$4,$L40&gt;=Everett!CA$4)),"3",IF((AND($M40&lt;=Everett!CA$4,$N40&gt;=Everett!CA$4)),"C",IF((AND($O40&lt;=Everett!CA$4,$P40&gt;=Everett!CA$4)),"CO",IF((AND($Q40&lt;=Everett!CA$4,$R40&gt;=Everett!CA$4)),"C",0))))))</f>
        <v>CO</v>
      </c>
      <c r="CB40" s="33" t="str">
        <f>IF((AND($F40&lt;=Everett!CB$4,$G40&gt;=Everett!CB$4)),"P/L",IF((AND($I40&lt;=Everett!CB$4,$J40&gt;=Everett!CB$4)),"XO",IF((AND($K40&lt;=Everett!CB$4,$L40&gt;=Everett!CB$4)),"3",IF((AND($M40&lt;=Everett!CB$4,$N40&gt;=Everett!CB$4)),"C",IF((AND($O40&lt;=Everett!CB$4,$P40&gt;=Everett!CB$4)),"CO",IF((AND($Q40&lt;=Everett!CB$4,$R40&gt;=Everett!CB$4)),"C",0))))))</f>
        <v>C</v>
      </c>
      <c r="CC40" s="33">
        <f>IF((AND($F40&lt;=Everett!CC$4,$G40&gt;=Everett!CC$4)),"P/L",IF((AND($I40&lt;=Everett!CC$4,$J40&gt;=Everett!CC$4)),"XO",IF((AND($K40&lt;=Everett!CC$4,$L40&gt;=Everett!CC$4)),"3",IF((AND($M40&lt;=Everett!CC$4,$N40&gt;=Everett!CC$4)),"C",IF((AND($O40&lt;=Everett!CC$4,$P40&gt;=Everett!CC$4)),"CO",IF((AND($Q40&lt;=Everett!CC$4,$R40&gt;=Everett!CC$4)),"C",0))))))</f>
        <v>0</v>
      </c>
      <c r="CD40" s="33">
        <f>IF((AND($F40&lt;=Everett!CD$4,$G40&gt;=Everett!CD$4)),"P/L",IF((AND($I40&lt;=Everett!CD$4,$J40&gt;=Everett!CD$4)),"XO",IF((AND($K40&lt;=Everett!CD$4,$L40&gt;=Everett!CD$4)),"3",IF((AND($M40&lt;=Everett!CD$4,$N40&gt;=Everett!CD$4)),"C",IF((AND($O40&lt;=Everett!CD$4,$P40&gt;=Everett!CD$4)),"CO",IF((AND($Q40&lt;=Everett!CD$4,$R40&gt;=Everett!CD$4)),"C",0))))))</f>
        <v>0</v>
      </c>
      <c r="CE40" s="33">
        <f>IF((AND($F40&lt;=Everett!CE$4,$G40&gt;=Everett!CE$4)),"P/L",IF((AND($I40&lt;=Everett!CE$4,$J40&gt;=Everett!CE$4)),"XO",IF((AND($K40&lt;=Everett!CE$4,$L40&gt;=Everett!CE$4)),"3",IF((AND($M40&lt;=Everett!CE$4,$N40&gt;=Everett!CE$4)),"C",IF((AND($O40&lt;=Everett!CE$4,$P40&gt;=Everett!CE$4)),"CO",IF((AND($Q40&lt;=Everett!CE$4,$R40&gt;=Everett!CE$4)),"C",0))))))</f>
        <v>0</v>
      </c>
      <c r="CF40" s="33">
        <f>IF((AND($F40&lt;=Everett!CF$4,$G40&gt;=Everett!CF$4)),"P/L",IF((AND($I40&lt;=Everett!CF$4,$J40&gt;=Everett!CF$4)),"XO",IF((AND($K40&lt;=Everett!CF$4,$L40&gt;=Everett!CF$4)),"3",IF((AND($M40&lt;=Everett!CF$4,$N40&gt;=Everett!CF$4)),"C",IF((AND($O40&lt;=Everett!CF$4,$P40&gt;=Everett!CF$4)),"CO",IF((AND($Q40&lt;=Everett!CF$4,$R40&gt;=Everett!CF$4)),"C",0))))))</f>
        <v>0</v>
      </c>
      <c r="CG40" s="33">
        <f>IF((AND($F40&lt;=Everett!CG$4,$G40&gt;=Everett!CG$4)),"P/L",IF((AND($I40&lt;=Everett!CG$4,$J40&gt;=Everett!CG$4)),"XO",IF((AND($K40&lt;=Everett!CG$4,$L40&gt;=Everett!CG$4)),"3",IF((AND($M40&lt;=Everett!CG$4,$N40&gt;=Everett!CG$4)),"C",IF((AND($O40&lt;=Everett!CG$4,$P40&gt;=Everett!CG$4)),"CO",IF((AND($Q40&lt;=Everett!CG$4,$R40&gt;=Everett!CG$4)),"C",0))))))</f>
        <v>0</v>
      </c>
      <c r="CH40" s="33">
        <f>IF((AND($F40&lt;=Everett!CH$4,$G40&gt;=Everett!CH$4)),"P/L",IF((AND($I40&lt;=Everett!CH$4,$J40&gt;=Everett!CH$4)),"XO",IF((AND($K40&lt;=Everett!CH$4,$L40&gt;=Everett!CH$4)),"3",IF((AND($M40&lt;=Everett!CH$4,$N40&gt;=Everett!CH$4)),"C",IF((AND($O40&lt;=Everett!CH$4,$P40&gt;=Everett!CH$4)),"CO",IF((AND($Q40&lt;=Everett!CH$4,$R40&gt;=Everett!CH$4)),"C",0))))))</f>
        <v>0</v>
      </c>
      <c r="CI40" s="33">
        <f>IF((AND($F40&lt;=Everett!CI$4,$G40&gt;=Everett!CI$4)),"P/L",IF((AND($I40&lt;=Everett!CI$4,$J40&gt;=Everett!CI$4)),"XO",IF((AND($K40&lt;=Everett!CI$4,$L40&gt;=Everett!CI$4)),"3",IF((AND($M40&lt;=Everett!CI$4,$N40&gt;=Everett!CI$4)),"C",IF((AND($O40&lt;=Everett!CI$4,$P40&gt;=Everett!CI$4)),"CO",IF((AND($Q40&lt;=Everett!CI$4,$R40&gt;=Everett!CI$4)),"C",0))))))</f>
        <v>0</v>
      </c>
      <c r="CJ40" s="33">
        <f>IF((AND($F40&lt;=Everett!CJ$4,$G40&gt;=Everett!CJ$4)),"P/L",IF((AND($I40&lt;=Everett!CJ$4,$J40&gt;=Everett!CJ$4)),"XO",IF((AND($K40&lt;=Everett!CJ$4,$L40&gt;=Everett!CJ$4)),"3",IF((AND($M40&lt;=Everett!CJ$4,$N40&gt;=Everett!CJ$4)),"C",IF((AND($O40&lt;=Everett!CJ$4,$P40&gt;=Everett!CJ$4)),"CO",IF((AND($Q40&lt;=Everett!CJ$4,$R40&gt;=Everett!CJ$4)),"C",0))))))</f>
        <v>0</v>
      </c>
      <c r="CK40" s="33">
        <f>IF((AND($F40&lt;=Everett!CK$4,$G40&gt;=Everett!CK$4)),"P/L",IF((AND($I40&lt;=Everett!CK$4,$J40&gt;=Everett!CK$4)),"XO",IF((AND($K40&lt;=Everett!CK$4,$L40&gt;=Everett!CK$4)),"3",IF((AND($M40&lt;=Everett!CK$4,$N40&gt;=Everett!CK$4)),"C",IF((AND($O40&lt;=Everett!CK$4,$P40&gt;=Everett!CK$4)),"CO",IF((AND($Q40&lt;=Everett!CK$4,$R40&gt;=Everett!CK$4)),"C",0))))))</f>
        <v>0</v>
      </c>
      <c r="CL40" s="33">
        <f>IF((AND($F40&lt;=Everett!CL$4,$G40&gt;=Everett!CL$4)),"P/L",IF((AND($I40&lt;=Everett!CL$4,$J40&gt;=Everett!CL$4)),"XO",IF((AND($K40&lt;=Everett!CL$4,$L40&gt;=Everett!CL$4)),"3",IF((AND($M40&lt;=Everett!CL$4,$N40&gt;=Everett!CL$4)),"C",IF((AND($O40&lt;=Everett!CL$4,$P40&gt;=Everett!CL$4)),"CO",IF((AND($Q40&lt;=Everett!CL$4,$R40&gt;=Everett!CL$4)),"C",0))))))</f>
        <v>0</v>
      </c>
      <c r="CM40" s="33">
        <f>IF((AND($F40&lt;=Everett!CM$4,$G40&gt;=Everett!CM$4)),"P/L",IF((AND($I40&lt;=Everett!CM$4,$J40&gt;=Everett!CM$4)),"XO",IF((AND($K40&lt;=Everett!CM$4,$L40&gt;=Everett!CM$4)),"3",IF((AND($M40&lt;=Everett!CM$4,$N40&gt;=Everett!CM$4)),"C",IF((AND($O40&lt;=Everett!CM$4,$P40&gt;=Everett!CM$4)),"CO",IF((AND($Q40&lt;=Everett!CM$4,$R40&gt;=Everett!CM$4)),"C",0))))))</f>
        <v>0</v>
      </c>
    </row>
    <row r="41" spans="3:18" s="74" customFormat="1" x14ac:dyDescent="0.25">
      <c r="C41" s="75"/>
      <c r="D41" s="75"/>
      <c r="E41" s="75"/>
      <c r="I41" s="75"/>
      <c r="J41" s="75"/>
      <c r="K41" s="75"/>
      <c r="L41" s="75"/>
      <c r="M41" s="75"/>
      <c r="N41" s="75"/>
      <c r="O41" s="75"/>
      <c r="P41" s="75"/>
      <c r="Q41" s="75"/>
      <c r="R41" s="75"/>
    </row>
    <row r="43" spans="1:5" x14ac:dyDescent="0.25">
      <c r="A43" s="2"/>
      <c r="B43" s="76"/>
      <c r="C43" s="77"/>
      <c r="D43" s="77"/>
      <c r="E43" s="78"/>
    </row>
  </sheetData>
  <sheetProtection selectLockedCells="1"/>
  <mergeCells count="7">
    <mergeCell ref="F3:G3"/>
    <mergeCell ref="I3:J3"/>
    <mergeCell ref="K3:L3"/>
    <mergeCell ref="M3:N3"/>
    <mergeCell ref="O3:P3"/>
    <mergeCell ref="Q3:R3"/>
    <mergeCell ref="B43:E43"/>
  </mergeCells>
  <conditionalFormatting sqref="S31:BF34 S36:BF40 S26:BF26 S5:CM7">
    <cfRule type="cellIs" dxfId="136" priority="270" operator="equal">
      <formula>"C"</formula>
    </cfRule>
  </conditionalFormatting>
  <conditionalFormatting sqref="S31:BF34 S36:BF40">
    <cfRule type="cellIs" dxfId="137" priority="269" operator="equal">
      <formula>"P/L"</formula>
    </cfRule>
  </conditionalFormatting>
  <conditionalFormatting sqref="S5:CM7 S26:BF26 S31:BF34 S36:BF40">
    <cfRule type="cellIs" dxfId="138" priority="274" operator="equal">
      <formula>"XO"</formula>
    </cfRule>
    <cfRule type="cellIs" dxfId="139" priority="273" operator="equal">
      <formula>"CO"</formula>
    </cfRule>
    <cfRule type="cellIs" dxfId="140" priority="272" operator="equal">
      <formula>0</formula>
    </cfRule>
    <cfRule type="cellIs" dxfId="141" priority="271" operator="equal">
      <formula>"3"</formula>
    </cfRule>
  </conditionalFormatting>
  <conditionalFormatting sqref="S5:CM8">
    <cfRule type="cellIs" dxfId="142" priority="18" operator="equal">
      <formula>"P/L"</formula>
    </cfRule>
  </conditionalFormatting>
  <conditionalFormatting sqref="S8:CM8">
    <cfRule type="cellIs" dxfId="143" priority="16" operator="equal">
      <formula>"CO"</formula>
    </cfRule>
    <cfRule type="cellIs" dxfId="144" priority="17" operator="equal">
      <formula>"XO"</formula>
    </cfRule>
    <cfRule type="cellIs" dxfId="145" priority="19" operator="equal">
      <formula>"3"</formula>
    </cfRule>
    <cfRule type="cellIs" dxfId="146" priority="20" operator="equal">
      <formula>0</formula>
    </cfRule>
    <cfRule type="cellIs" dxfId="147" priority="21" operator="equal">
      <formula>"CO"</formula>
    </cfRule>
    <cfRule type="cellIs" dxfId="148" priority="22" operator="equal">
      <formula>"XO"</formula>
    </cfRule>
    <cfRule type="cellIs" dxfId="149" priority="13" operator="equal">
      <formula>"C"</formula>
    </cfRule>
    <cfRule type="cellIs" dxfId="150" priority="14" operator="equal">
      <formula>"3"</formula>
    </cfRule>
    <cfRule type="cellIs" dxfId="151" priority="15" operator="equal">
      <formula>0</formula>
    </cfRule>
  </conditionalFormatting>
  <conditionalFormatting sqref="S8:CM9">
    <cfRule type="cellIs" dxfId="152" priority="7" operator="equal">
      <formula>"P/L"</formula>
    </cfRule>
  </conditionalFormatting>
  <conditionalFormatting sqref="S9:CM9">
    <cfRule type="cellIs" dxfId="153" priority="5" operator="equal">
      <formula>"CO"</formula>
    </cfRule>
    <cfRule type="cellIs" dxfId="154" priority="8" operator="equal">
      <formula>"3"</formula>
    </cfRule>
    <cfRule type="cellIs" dxfId="155" priority="1" operator="equal">
      <formula>"P/L"</formula>
    </cfRule>
    <cfRule type="cellIs" dxfId="156" priority="10" operator="equal">
      <formula>"CO"</formula>
    </cfRule>
    <cfRule type="cellIs" dxfId="157" priority="11" operator="equal">
      <formula>"XO"</formula>
    </cfRule>
    <cfRule type="cellIs" dxfId="158" priority="9" operator="equal">
      <formula>0</formula>
    </cfRule>
    <cfRule type="cellIs" dxfId="159" priority="6" operator="equal">
      <formula>"XO"</formula>
    </cfRule>
    <cfRule type="cellIs" dxfId="160" priority="2" operator="equal">
      <formula>"C"</formula>
    </cfRule>
    <cfRule type="cellIs" dxfId="161" priority="3" operator="equal">
      <formula>"3"</formula>
    </cfRule>
    <cfRule type="cellIs" dxfId="162" priority="4" operator="equal">
      <formula>0</formula>
    </cfRule>
  </conditionalFormatting>
  <conditionalFormatting sqref="S11:CM11 S15:CM17">
    <cfRule type="cellIs" dxfId="163" priority="443" operator="equal">
      <formula>"XO"</formula>
    </cfRule>
    <cfRule type="cellIs" dxfId="164" priority="442" operator="equal">
      <formula>"CO"</formula>
    </cfRule>
    <cfRule type="cellIs" dxfId="165" priority="440" operator="equal">
      <formula>"3"</formula>
    </cfRule>
    <cfRule type="cellIs" dxfId="166" priority="441" operator="equal">
      <formula>0</formula>
    </cfRule>
  </conditionalFormatting>
  <conditionalFormatting sqref="S11:CM12 S16:CM17">
    <cfRule type="cellIs" dxfId="167" priority="264" operator="equal">
      <formula>"C"</formula>
    </cfRule>
  </conditionalFormatting>
  <conditionalFormatting sqref="S12:CM12">
    <cfRule type="cellIs" dxfId="168" priority="268" operator="equal">
      <formula>"XO"</formula>
    </cfRule>
    <cfRule type="cellIs" dxfId="169" priority="265" operator="equal">
      <formula>"3"</formula>
    </cfRule>
    <cfRule type="cellIs" dxfId="170" priority="266" operator="equal">
      <formula>0</formula>
    </cfRule>
    <cfRule type="cellIs" dxfId="171" priority="267" operator="equal">
      <formula>"CO"</formula>
    </cfRule>
  </conditionalFormatting>
  <conditionalFormatting sqref="S12:CM13">
    <cfRule type="cellIs" dxfId="172" priority="62" operator="equal">
      <formula>"P/L"</formula>
    </cfRule>
  </conditionalFormatting>
  <conditionalFormatting sqref="S13:CM13">
    <cfRule type="cellIs" dxfId="173" priority="64" operator="equal">
      <formula>0</formula>
    </cfRule>
    <cfRule type="cellIs" dxfId="174" priority="58" operator="equal">
      <formula>"3"</formula>
    </cfRule>
    <cfRule type="cellIs" dxfId="175" priority="59" operator="equal">
      <formula>0</formula>
    </cfRule>
    <cfRule type="cellIs" dxfId="176" priority="60" operator="equal">
      <formula>"CO"</formula>
    </cfRule>
    <cfRule type="cellIs" dxfId="177" priority="61" operator="equal">
      <formula>"XO"</formula>
    </cfRule>
    <cfRule type="cellIs" dxfId="178" priority="63" operator="equal">
      <formula>"3"</formula>
    </cfRule>
    <cfRule type="cellIs" dxfId="179" priority="65" operator="equal">
      <formula>"CO"</formula>
    </cfRule>
    <cfRule type="cellIs" dxfId="180" priority="66" operator="equal">
      <formula>"XO"</formula>
    </cfRule>
    <cfRule type="cellIs" dxfId="181" priority="57" operator="equal">
      <formula>"C"</formula>
    </cfRule>
  </conditionalFormatting>
  <conditionalFormatting sqref="S13:CM14">
    <cfRule type="cellIs" dxfId="182" priority="51" operator="equal">
      <formula>"P/L"</formula>
    </cfRule>
  </conditionalFormatting>
  <conditionalFormatting sqref="S14:CM14">
    <cfRule type="cellIs" dxfId="183" priority="49" operator="equal">
      <formula>"CO"</formula>
    </cfRule>
    <cfRule type="cellIs" dxfId="184" priority="50" operator="equal">
      <formula>"XO"</formula>
    </cfRule>
    <cfRule type="cellIs" dxfId="185" priority="45" operator="equal">
      <formula>"P/L"</formula>
    </cfRule>
    <cfRule type="cellIs" dxfId="186" priority="52" operator="equal">
      <formula>"3"</formula>
    </cfRule>
    <cfRule type="cellIs" dxfId="187" priority="53" operator="equal">
      <formula>0</formula>
    </cfRule>
    <cfRule type="cellIs" dxfId="188" priority="55" operator="equal">
      <formula>"XO"</formula>
    </cfRule>
    <cfRule type="cellIs" dxfId="189" priority="54" operator="equal">
      <formula>"CO"</formula>
    </cfRule>
    <cfRule type="cellIs" dxfId="190" priority="46" operator="equal">
      <formula>"C"</formula>
    </cfRule>
    <cfRule type="cellIs" dxfId="191" priority="47" operator="equal">
      <formula>"3"</formula>
    </cfRule>
    <cfRule type="cellIs" dxfId="192" priority="48" operator="equal">
      <formula>0</formula>
    </cfRule>
  </conditionalFormatting>
  <conditionalFormatting sqref="S15:CM17 S11:CM11">
    <cfRule type="cellIs" dxfId="193" priority="439" operator="equal">
      <formula>"P/L"</formula>
    </cfRule>
  </conditionalFormatting>
  <conditionalFormatting sqref="S16:CM16">
    <cfRule type="cellIs" dxfId="194" priority="311" operator="equal">
      <formula>"3"</formula>
    </cfRule>
    <cfRule type="cellIs" dxfId="195" priority="306" operator="equal">
      <formula>"3"</formula>
    </cfRule>
    <cfRule type="cellIs" dxfId="196" priority="305" operator="equal">
      <formula>"C"</formula>
    </cfRule>
    <cfRule type="cellIs" dxfId="197" priority="307" operator="equal">
      <formula>0</formula>
    </cfRule>
    <cfRule type="cellIs" dxfId="198" priority="308" operator="equal">
      <formula>"CO"</formula>
    </cfRule>
    <cfRule type="cellIs" dxfId="199" priority="309" operator="equal">
      <formula>"XO"</formula>
    </cfRule>
    <cfRule type="cellIs" dxfId="200" priority="314" operator="equal">
      <formula>"XO"</formula>
    </cfRule>
    <cfRule type="cellIs" dxfId="201" priority="313" operator="equal">
      <formula>"CO"</formula>
    </cfRule>
    <cfRule type="cellIs" dxfId="202" priority="312" operator="equal">
      <formula>0</formula>
    </cfRule>
  </conditionalFormatting>
  <conditionalFormatting sqref="S16:CM17">
    <cfRule type="cellIs" dxfId="203" priority="299" operator="equal">
      <formula>"P/L"</formula>
    </cfRule>
    <cfRule type="cellIs" dxfId="204" priority="310" operator="equal">
      <formula>"P/L"</formula>
    </cfRule>
  </conditionalFormatting>
  <conditionalFormatting sqref="S17:CM17">
    <cfRule type="cellIs" dxfId="205" priority="301" operator="equal">
      <formula>0</formula>
    </cfRule>
    <cfRule type="cellIs" dxfId="206" priority="302" operator="equal">
      <formula>"CO"</formula>
    </cfRule>
    <cfRule type="cellIs" dxfId="207" priority="303" operator="equal">
      <formula>"XO"</formula>
    </cfRule>
    <cfRule type="cellIs" dxfId="208" priority="372" operator="equal">
      <formula>"C"</formula>
    </cfRule>
    <cfRule type="cellIs" dxfId="209" priority="373" operator="equal">
      <formula>"3"</formula>
    </cfRule>
    <cfRule type="cellIs" dxfId="210" priority="374" operator="equal">
      <formula>0</formula>
    </cfRule>
    <cfRule type="cellIs" dxfId="211" priority="375" operator="equal">
      <formula>"CO"</formula>
    </cfRule>
    <cfRule type="cellIs" dxfId="212" priority="376" operator="equal">
      <formula>"XO"</formula>
    </cfRule>
    <cfRule type="cellIs" dxfId="213" priority="295" operator="equal">
      <formula>"3"</formula>
    </cfRule>
    <cfRule type="cellIs" dxfId="214" priority="296" operator="equal">
      <formula>0</formula>
    </cfRule>
    <cfRule type="cellIs" dxfId="215" priority="297" operator="equal">
      <formula>"CO"</formula>
    </cfRule>
    <cfRule type="cellIs" dxfId="216" priority="298" operator="equal">
      <formula>"XO"</formula>
    </cfRule>
    <cfRule type="cellIs" dxfId="217" priority="300" operator="equal">
      <formula>"3"</formula>
    </cfRule>
  </conditionalFormatting>
  <conditionalFormatting sqref="S17:CM18">
    <cfRule type="cellIs" dxfId="218" priority="40" operator="equal">
      <formula>"P/L"</formula>
    </cfRule>
  </conditionalFormatting>
  <conditionalFormatting sqref="S18:CM18">
    <cfRule type="cellIs" dxfId="219" priority="43" operator="equal">
      <formula>"CO"</formula>
    </cfRule>
    <cfRule type="cellIs" dxfId="220" priority="35" operator="equal">
      <formula>"C"</formula>
    </cfRule>
    <cfRule type="cellIs" dxfId="221" priority="36" operator="equal">
      <formula>"3"</formula>
    </cfRule>
    <cfRule type="cellIs" dxfId="222" priority="37" operator="equal">
      <formula>0</formula>
    </cfRule>
    <cfRule type="cellIs" dxfId="223" priority="38" operator="equal">
      <formula>"CO"</formula>
    </cfRule>
    <cfRule type="cellIs" dxfId="224" priority="39" operator="equal">
      <formula>"XO"</formula>
    </cfRule>
    <cfRule type="cellIs" dxfId="225" priority="41" operator="equal">
      <formula>"3"</formula>
    </cfRule>
    <cfRule type="cellIs" dxfId="226" priority="42" operator="equal">
      <formula>0</formula>
    </cfRule>
    <cfRule type="cellIs" dxfId="227" priority="44" operator="equal">
      <formula>"XO"</formula>
    </cfRule>
  </conditionalFormatting>
  <conditionalFormatting sqref="S18:CM19">
    <cfRule type="cellIs" dxfId="228" priority="29" operator="equal">
      <formula>"P/L"</formula>
    </cfRule>
  </conditionalFormatting>
  <conditionalFormatting sqref="S19:CM19">
    <cfRule type="cellIs" dxfId="229" priority="24" operator="equal">
      <formula>"C"</formula>
    </cfRule>
    <cfRule type="cellIs" dxfId="230" priority="25" operator="equal">
      <formula>"3"</formula>
    </cfRule>
    <cfRule type="cellIs" dxfId="231" priority="26" operator="equal">
      <formula>0</formula>
    </cfRule>
    <cfRule type="cellIs" dxfId="232" priority="27" operator="equal">
      <formula>"CO"</formula>
    </cfRule>
    <cfRule type="cellIs" dxfId="233" priority="28" operator="equal">
      <formula>"XO"</formula>
    </cfRule>
    <cfRule type="cellIs" dxfId="234" priority="30" operator="equal">
      <formula>"3"</formula>
    </cfRule>
    <cfRule type="cellIs" dxfId="235" priority="32" operator="equal">
      <formula>"CO"</formula>
    </cfRule>
    <cfRule type="cellIs" dxfId="236" priority="33" operator="equal">
      <formula>"XO"</formula>
    </cfRule>
    <cfRule type="cellIs" dxfId="237" priority="23" operator="equal">
      <formula>"P/L"</formula>
    </cfRule>
    <cfRule type="cellIs" dxfId="238" priority="31" operator="equal">
      <formula>0</formula>
    </cfRule>
  </conditionalFormatting>
  <conditionalFormatting sqref="S20:CM21">
    <cfRule type="cellIs" dxfId="239" priority="321" operator="equal">
      <formula>"P/L"</formula>
    </cfRule>
  </conditionalFormatting>
  <conditionalFormatting sqref="S20:CM22">
    <cfRule type="cellIs" dxfId="240" priority="237" operator="equal">
      <formula>"3"</formula>
    </cfRule>
    <cfRule type="cellIs" dxfId="241" priority="239" operator="equal">
      <formula>"CO"</formula>
    </cfRule>
    <cfRule type="cellIs" dxfId="242" priority="240" operator="equal">
      <formula>"XO"</formula>
    </cfRule>
    <cfRule type="cellIs" dxfId="243" priority="238" operator="equal">
      <formula>0</formula>
    </cfRule>
  </conditionalFormatting>
  <conditionalFormatting sqref="S21:CM21 S23:CM24">
    <cfRule type="cellIs" dxfId="244" priority="262" operator="equal">
      <formula>"XO"</formula>
    </cfRule>
    <cfRule type="cellIs" dxfId="245" priority="261" operator="equal">
      <formula>"CO"</formula>
    </cfRule>
    <cfRule type="cellIs" dxfId="246" priority="259" operator="equal">
      <formula>"3"</formula>
    </cfRule>
    <cfRule type="cellIs" dxfId="247" priority="260" operator="equal">
      <formula>0</formula>
    </cfRule>
  </conditionalFormatting>
  <conditionalFormatting sqref="S21:CM24">
    <cfRule type="cellIs" dxfId="248" priority="101" operator="equal">
      <formula>"C"</formula>
    </cfRule>
  </conditionalFormatting>
  <conditionalFormatting sqref="S22:CM23">
    <cfRule type="cellIs" dxfId="249" priority="119" operator="equal">
      <formula>"XO"</formula>
    </cfRule>
    <cfRule type="cellIs" dxfId="250" priority="116" operator="equal">
      <formula>"3"</formula>
    </cfRule>
    <cfRule type="cellIs" dxfId="251" priority="117" operator="equal">
      <formula>0</formula>
    </cfRule>
    <cfRule type="cellIs" dxfId="252" priority="118" operator="equal">
      <formula>"CO"</formula>
    </cfRule>
  </conditionalFormatting>
  <conditionalFormatting sqref="S22:CM24">
    <cfRule type="cellIs" dxfId="253" priority="236" operator="equal">
      <formula>"P/L"</formula>
    </cfRule>
    <cfRule type="cellIs" dxfId="254" priority="100" operator="equal">
      <formula>"P/L"</formula>
    </cfRule>
  </conditionalFormatting>
  <conditionalFormatting sqref="S23:CM24 S21:CM21">
    <cfRule type="cellIs" dxfId="255" priority="258" operator="equal">
      <formula>"P/L"</formula>
    </cfRule>
  </conditionalFormatting>
  <conditionalFormatting sqref="S23:CM24">
    <cfRule type="cellIs" dxfId="256" priority="108" operator="equal">
      <formula>"CO"</formula>
    </cfRule>
    <cfRule type="cellIs" dxfId="257" priority="109" operator="equal">
      <formula>"XO"</formula>
    </cfRule>
    <cfRule type="cellIs" dxfId="258" priority="253" operator="equal">
      <formula>"C"</formula>
    </cfRule>
    <cfRule type="cellIs" dxfId="259" priority="254" operator="equal">
      <formula>"3"</formula>
    </cfRule>
    <cfRule type="cellIs" dxfId="260" priority="255" operator="equal">
      <formula>0</formula>
    </cfRule>
    <cfRule type="cellIs" dxfId="261" priority="256" operator="equal">
      <formula>"CO"</formula>
    </cfRule>
    <cfRule type="cellIs" dxfId="262" priority="107" operator="equal">
      <formula>0</formula>
    </cfRule>
    <cfRule type="cellIs" dxfId="263" priority="257" operator="equal">
      <formula>"XO"</formula>
    </cfRule>
    <cfRule type="cellIs" dxfId="264" priority="106" operator="equal">
      <formula>"3"</formula>
    </cfRule>
  </conditionalFormatting>
  <conditionalFormatting sqref="S24:CM24">
    <cfRule type="cellIs" dxfId="265" priority="105" operator="equal">
      <formula>"XO"</formula>
    </cfRule>
    <cfRule type="cellIs" dxfId="266" priority="102" operator="equal">
      <formula>"3"</formula>
    </cfRule>
    <cfRule type="cellIs" dxfId="267" priority="103" operator="equal">
      <formula>0</formula>
    </cfRule>
    <cfRule type="cellIs" dxfId="268" priority="104" operator="equal">
      <formula>"CO"</formula>
    </cfRule>
  </conditionalFormatting>
  <conditionalFormatting sqref="S26:CM26">
    <cfRule type="cellIs" dxfId="269" priority="229" operator="equal">
      <formula>"P/L"</formula>
    </cfRule>
  </conditionalFormatting>
  <conditionalFormatting sqref="S27:CM27">
    <cfRule type="cellIs" dxfId="270" priority="97" operator="equal">
      <formula>0</formula>
    </cfRule>
    <cfRule type="cellIs" dxfId="271" priority="96" operator="equal">
      <formula>"3"</formula>
    </cfRule>
    <cfRule type="cellIs" dxfId="272" priority="93" operator="equal">
      <formula>"CO"</formula>
    </cfRule>
    <cfRule type="cellIs" dxfId="273" priority="94" operator="equal">
      <formula>"XO"</formula>
    </cfRule>
    <cfRule type="cellIs" dxfId="274" priority="95" operator="equal">
      <formula>"P/L"</formula>
    </cfRule>
    <cfRule type="cellIs" dxfId="275" priority="90" operator="equal">
      <formula>"C"</formula>
    </cfRule>
    <cfRule type="cellIs" dxfId="276" priority="91" operator="equal">
      <formula>"3"</formula>
    </cfRule>
    <cfRule type="cellIs" dxfId="277" priority="92" operator="equal">
      <formula>0</formula>
    </cfRule>
    <cfRule type="cellIs" dxfId="278" priority="99" operator="equal">
      <formula>"XO"</formula>
    </cfRule>
    <cfRule type="cellIs" dxfId="279" priority="98" operator="equal">
      <formula>"CO"</formula>
    </cfRule>
  </conditionalFormatting>
  <conditionalFormatting sqref="S27:CM28">
    <cfRule type="cellIs" dxfId="280" priority="84" operator="equal">
      <formula>"P/L"</formula>
    </cfRule>
  </conditionalFormatting>
  <conditionalFormatting sqref="S28:CM28">
    <cfRule type="cellIs" dxfId="281" priority="80" operator="equal">
      <formula>"3"</formula>
    </cfRule>
    <cfRule type="cellIs" dxfId="282" priority="79" operator="equal">
      <formula>"C"</formula>
    </cfRule>
    <cfRule type="cellIs" dxfId="283" priority="85" operator="equal">
      <formula>"3"</formula>
    </cfRule>
    <cfRule type="cellIs" dxfId="284" priority="88" operator="equal">
      <formula>"XO"</formula>
    </cfRule>
    <cfRule type="cellIs" dxfId="285" priority="83" operator="equal">
      <formula>"XO"</formula>
    </cfRule>
    <cfRule type="cellIs" dxfId="286" priority="82" operator="equal">
      <formula>"CO"</formula>
    </cfRule>
    <cfRule type="cellIs" dxfId="287" priority="87" operator="equal">
      <formula>"CO"</formula>
    </cfRule>
    <cfRule type="cellIs" dxfId="288" priority="81" operator="equal">
      <formula>0</formula>
    </cfRule>
    <cfRule type="cellIs" dxfId="289" priority="86" operator="equal">
      <formula>0</formula>
    </cfRule>
  </conditionalFormatting>
  <conditionalFormatting sqref="S28:CM29">
    <cfRule type="cellIs" dxfId="290" priority="73" operator="equal">
      <formula>"P/L"</formula>
    </cfRule>
  </conditionalFormatting>
  <conditionalFormatting sqref="S29:CM29">
    <cfRule type="cellIs" dxfId="291" priority="68" operator="equal">
      <formula>"C"</formula>
    </cfRule>
    <cfRule type="cellIs" dxfId="292" priority="67" operator="equal">
      <formula>"P/L"</formula>
    </cfRule>
    <cfRule type="cellIs" dxfId="293" priority="76" operator="equal">
      <formula>"CO"</formula>
    </cfRule>
    <cfRule type="cellIs" dxfId="294" priority="75" operator="equal">
      <formula>0</formula>
    </cfRule>
    <cfRule type="cellIs" dxfId="295" priority="74" operator="equal">
      <formula>"3"</formula>
    </cfRule>
    <cfRule type="cellIs" dxfId="296" priority="72" operator="equal">
      <formula>"XO"</formula>
    </cfRule>
    <cfRule type="cellIs" dxfId="297" priority="71" operator="equal">
      <formula>"CO"</formula>
    </cfRule>
    <cfRule type="cellIs" dxfId="298" priority="70" operator="equal">
      <formula>0</formula>
    </cfRule>
    <cfRule type="cellIs" dxfId="299" priority="69" operator="equal">
      <formula>"3"</formula>
    </cfRule>
    <cfRule type="cellIs" dxfId="300" priority="77" operator="equal">
      <formula>"XO"</formula>
    </cfRule>
  </conditionalFormatting>
  <conditionalFormatting sqref="BG26:CM26">
    <cfRule type="cellIs" dxfId="301" priority="226" operator="equal">
      <formula>0</formula>
    </cfRule>
    <cfRule type="cellIs" dxfId="302" priority="228" operator="equal">
      <formula>"XO"</formula>
    </cfRule>
    <cfRule type="cellIs" dxfId="303" priority="227" operator="equal">
      <formula>"CO"</formula>
    </cfRule>
    <cfRule type="cellIs" dxfId="304" priority="219" operator="equal">
      <formula>"C"</formula>
    </cfRule>
    <cfRule type="cellIs" dxfId="305" priority="220" operator="equal">
      <formula>"3"</formula>
    </cfRule>
    <cfRule type="cellIs" dxfId="306" priority="221" operator="equal">
      <formula>0</formula>
    </cfRule>
    <cfRule type="cellIs" dxfId="307" priority="222" operator="equal">
      <formula>"CO"</formula>
    </cfRule>
    <cfRule type="cellIs" dxfId="308" priority="223" operator="equal">
      <formula>"XO"</formula>
    </cfRule>
    <cfRule type="cellIs" dxfId="309" priority="224" operator="equal">
      <formula>"P/L"</formula>
    </cfRule>
    <cfRule type="cellIs" dxfId="310" priority="225" operator="equal">
      <formula>"3"</formula>
    </cfRule>
  </conditionalFormatting>
  <conditionalFormatting sqref="BG31:CM31">
    <cfRule type="cellIs" dxfId="311" priority="218" operator="equal">
      <formula>"P/L"</formula>
    </cfRule>
    <cfRule type="cellIs" dxfId="312" priority="217" operator="equal">
      <formula>"XO"</formula>
    </cfRule>
    <cfRule type="cellIs" dxfId="313" priority="216" operator="equal">
      <formula>"CO"</formula>
    </cfRule>
    <cfRule type="cellIs" dxfId="314" priority="215" operator="equal">
      <formula>0</formula>
    </cfRule>
    <cfRule type="cellIs" dxfId="315" priority="214" operator="equal">
      <formula>"3"</formula>
    </cfRule>
  </conditionalFormatting>
  <conditionalFormatting sqref="BG31:CM32">
    <cfRule type="cellIs" dxfId="316" priority="207" operator="equal">
      <formula>"P/L"</formula>
    </cfRule>
    <cfRule type="cellIs" dxfId="317" priority="204" operator="equal">
      <formula>0</formula>
    </cfRule>
    <cfRule type="cellIs" dxfId="318" priority="203" operator="equal">
      <formula>"3"</formula>
    </cfRule>
    <cfRule type="cellIs" dxfId="319" priority="205" operator="equal">
      <formula>"CO"</formula>
    </cfRule>
    <cfRule type="cellIs" dxfId="320" priority="206" operator="equal">
      <formula>"XO"</formula>
    </cfRule>
  </conditionalFormatting>
  <conditionalFormatting sqref="BG31:CM34">
    <cfRule type="cellIs" dxfId="321" priority="175" operator="equal">
      <formula>"C"</formula>
    </cfRule>
  </conditionalFormatting>
  <conditionalFormatting sqref="BG32:CM33">
    <cfRule type="cellIs" dxfId="322" priority="196" operator="equal">
      <formula>"P/L"</formula>
    </cfRule>
    <cfRule type="cellIs" dxfId="323" priority="195" operator="equal">
      <formula>"XO"</formula>
    </cfRule>
    <cfRule type="cellIs" dxfId="324" priority="194" operator="equal">
      <formula>"CO"</formula>
    </cfRule>
    <cfRule type="cellIs" dxfId="325" priority="193" operator="equal">
      <formula>0</formula>
    </cfRule>
    <cfRule type="cellIs" dxfId="326" priority="192" operator="equal">
      <formula>"3"</formula>
    </cfRule>
  </conditionalFormatting>
  <conditionalFormatting sqref="BG33:CM34">
    <cfRule type="cellIs" dxfId="327" priority="185" operator="equal">
      <formula>"P/L"</formula>
    </cfRule>
    <cfRule type="cellIs" dxfId="328" priority="184" operator="equal">
      <formula>"XO"</formula>
    </cfRule>
    <cfRule type="cellIs" dxfId="329" priority="183" operator="equal">
      <formula>"CO"</formula>
    </cfRule>
    <cfRule type="cellIs" dxfId="330" priority="181" operator="equal">
      <formula>"3"</formula>
    </cfRule>
    <cfRule type="cellIs" dxfId="331" priority="182" operator="equal">
      <formula>0</formula>
    </cfRule>
  </conditionalFormatting>
  <conditionalFormatting sqref="BG34:CM34">
    <cfRule type="cellIs" dxfId="332" priority="177" operator="equal">
      <formula>0</formula>
    </cfRule>
    <cfRule type="cellIs" dxfId="333" priority="176" operator="equal">
      <formula>"3"</formula>
    </cfRule>
    <cfRule type="cellIs" dxfId="334" priority="178" operator="equal">
      <formula>"CO"</formula>
    </cfRule>
    <cfRule type="cellIs" dxfId="335" priority="179" operator="equal">
      <formula>"XO"</formula>
    </cfRule>
    <cfRule type="cellIs" dxfId="336" priority="180" operator="equal">
      <formula>"P/L"</formula>
    </cfRule>
  </conditionalFormatting>
  <conditionalFormatting sqref="BG36:CM36">
    <cfRule type="cellIs" dxfId="337" priority="170" operator="equal">
      <formula>"3"</formula>
    </cfRule>
    <cfRule type="cellIs" dxfId="338" priority="171" operator="equal">
      <formula>0</formula>
    </cfRule>
    <cfRule type="cellIs" dxfId="339" priority="174" operator="equal">
      <formula>"P/L"</formula>
    </cfRule>
    <cfRule type="cellIs" dxfId="340" priority="173" operator="equal">
      <formula>"XO"</formula>
    </cfRule>
    <cfRule type="cellIs" dxfId="341" priority="172" operator="equal">
      <formula>"CO"</formula>
    </cfRule>
  </conditionalFormatting>
  <conditionalFormatting sqref="BG36:CM37">
    <cfRule type="cellIs" dxfId="342" priority="160" operator="equal">
      <formula>0</formula>
    </cfRule>
    <cfRule type="cellIs" dxfId="343" priority="159" operator="equal">
      <formula>"3"</formula>
    </cfRule>
    <cfRule type="cellIs" dxfId="344" priority="162" operator="equal">
      <formula>"XO"</formula>
    </cfRule>
    <cfRule type="cellIs" dxfId="345" priority="161" operator="equal">
      <formula>"CO"</formula>
    </cfRule>
    <cfRule type="cellIs" dxfId="346" priority="163" operator="equal">
      <formula>"P/L"</formula>
    </cfRule>
  </conditionalFormatting>
  <conditionalFormatting sqref="BG36:CM40">
    <cfRule type="cellIs" dxfId="347" priority="120" operator="equal">
      <formula>"C"</formula>
    </cfRule>
  </conditionalFormatting>
  <conditionalFormatting sqref="BG37:CM38">
    <cfRule type="cellIs" dxfId="348" priority="151" operator="equal">
      <formula>"XO"</formula>
    </cfRule>
    <cfRule type="cellIs" dxfId="349" priority="152" operator="equal">
      <formula>"P/L"</formula>
    </cfRule>
    <cfRule type="cellIs" dxfId="350" priority="150" operator="equal">
      <formula>"CO"</formula>
    </cfRule>
    <cfRule type="cellIs" dxfId="351" priority="148" operator="equal">
      <formula>"3"</formula>
    </cfRule>
    <cfRule type="cellIs" dxfId="352" priority="149" operator="equal">
      <formula>0</formula>
    </cfRule>
  </conditionalFormatting>
  <conditionalFormatting sqref="BG38:CM39">
    <cfRule type="cellIs" dxfId="353" priority="137" operator="equal">
      <formula>"3"</formula>
    </cfRule>
    <cfRule type="cellIs" dxfId="354" priority="141" operator="equal">
      <formula>"P/L"</formula>
    </cfRule>
    <cfRule type="cellIs" dxfId="355" priority="138" operator="equal">
      <formula>0</formula>
    </cfRule>
    <cfRule type="cellIs" dxfId="356" priority="139" operator="equal">
      <formula>"CO"</formula>
    </cfRule>
    <cfRule type="cellIs" dxfId="357" priority="140" operator="equal">
      <formula>"XO"</formula>
    </cfRule>
  </conditionalFormatting>
  <conditionalFormatting sqref="BG39:CM40">
    <cfRule type="cellIs" dxfId="358" priority="129" operator="equal">
      <formula>"XO"</formula>
    </cfRule>
    <cfRule type="cellIs" dxfId="359" priority="126" operator="equal">
      <formula>"3"</formula>
    </cfRule>
    <cfRule type="cellIs" dxfId="360" priority="128" operator="equal">
      <formula>"CO"</formula>
    </cfRule>
    <cfRule type="cellIs" dxfId="361" priority="127" operator="equal">
      <formula>0</formula>
    </cfRule>
    <cfRule type="cellIs" dxfId="362" priority="130" operator="equal">
      <formula>"P/L"</formula>
    </cfRule>
  </conditionalFormatting>
  <conditionalFormatting sqref="BG40:CM40">
    <cfRule type="cellIs" dxfId="363" priority="121" operator="equal">
      <formula>"3"</formula>
    </cfRule>
    <cfRule type="cellIs" dxfId="364" priority="123" operator="equal">
      <formula>"CO"</formula>
    </cfRule>
    <cfRule type="cellIs" dxfId="365" priority="124" operator="equal">
      <formula>"XO"</formula>
    </cfRule>
    <cfRule type="cellIs" dxfId="366" priority="125" operator="equal">
      <formula>"P/L"</formula>
    </cfRule>
    <cfRule type="cellIs" dxfId="367" priority="122" operator="equal">
      <formula>0</formula>
    </cfRule>
  </conditionalFormatting>
  <printOptions horizontalCentered="1"/>
  <pageMargins left="0.19" right="0.17" top="0.69" bottom="0.5" header="0.24" footer="0.24"/>
  <pageSetup paperSize="5" orientation="landscape" horizontalDpi="4294967295" verticalDpi="4294967295" scale="34" fitToWidth="1" fitToHeight="1" firstPageNumber="1" useFirstPageNumber="1" copies="1"/>
  <headerFooter>
    <oddFooter>&amp;L&amp;T  &amp;D&amp;R&amp;P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CM52"/>
  <sheetViews>
    <sheetView workbookViewId="0" zoomScale="90" zoomScaleNormal="90">
      <pane xSplit="18" ySplit="3" topLeftCell="S4" activePane="bottomRight" state="frozen"/>
      <selection pane="bottomRight" activeCell="A36" sqref="A36"/>
    </sheetView>
  </sheetViews>
  <sheetFormatPr defaultRowHeight="12.75" outlineLevelRow="0" outlineLevelCol="0" x14ac:dyDescent="0.2" defaultColWidth="9.28515625" customHeight="1"/>
  <cols>
    <col min="1" max="1" width="41.140625" style="2" customWidth="1"/>
    <col min="2" max="2" width="8.7109375" style="2" customWidth="1"/>
    <col min="3" max="5" width="5.28515625" style="46" customWidth="1"/>
    <col min="6" max="8" width="7.28515625" style="2" hidden="1" customWidth="1"/>
    <col min="9" max="12" width="7.28515625" style="46" customWidth="1"/>
    <col min="13" max="14" width="7.42578125" style="46" customWidth="1"/>
    <col min="15" max="16" width="7.28515625" style="46" customWidth="1"/>
    <col min="17" max="18" width="7.42578125" style="46" customWidth="1"/>
    <col min="19" max="91" width="5.7109375" style="2" customWidth="1"/>
    <col min="92" max="16384" width="9.28515625" style="2" customWidth="1"/>
  </cols>
  <sheetData>
    <row r="1" ht="13.5" customHeight="1" spans="1:51" x14ac:dyDescent="0.25">
      <c r="A1" s="3"/>
      <c r="B1" s="3"/>
      <c r="C1" s="4"/>
      <c r="D1" s="4"/>
      <c r="E1" s="4"/>
      <c r="F1" s="3"/>
      <c r="G1" s="3"/>
      <c r="H1" s="3"/>
      <c r="I1" s="4"/>
      <c r="J1" s="4"/>
      <c r="K1" s="4"/>
      <c r="L1" s="4"/>
      <c r="M1" s="4"/>
      <c r="N1" s="4"/>
      <c r="O1" s="47"/>
      <c r="P1" s="4"/>
      <c r="Q1" s="48"/>
      <c r="R1" s="9"/>
      <c r="S1" s="7"/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ht="13.5" customHeight="1" spans="1:91" x14ac:dyDescent="0.25">
      <c r="A2" s="10">
        <f>TODAY()</f>
        <v>46066</v>
      </c>
      <c r="B2" s="49"/>
      <c r="C2" s="11"/>
      <c r="D2" s="11"/>
      <c r="E2" s="11"/>
      <c r="F2" s="12"/>
      <c r="G2" s="12"/>
      <c r="H2" s="12"/>
      <c r="I2" s="13"/>
      <c r="J2" s="13"/>
      <c r="K2" s="13"/>
      <c r="L2" s="13"/>
      <c r="M2" s="13"/>
      <c r="N2" s="13"/>
      <c r="O2" s="50"/>
      <c r="P2" s="13"/>
      <c r="Q2" s="4"/>
      <c r="R2" s="4"/>
      <c r="S2" s="4">
        <f t="shared" ref="S2:AX2" si="0">YEAR(S15)</f>
        <v>2026</v>
      </c>
      <c r="T2" s="4">
        <f t="shared" si="0"/>
        <v>2026</v>
      </c>
      <c r="U2" s="4">
        <f t="shared" si="0"/>
        <v>2026</v>
      </c>
      <c r="V2" s="4">
        <f t="shared" si="0"/>
        <v>2026</v>
      </c>
      <c r="W2" s="4">
        <f t="shared" si="0"/>
        <v>2026</v>
      </c>
      <c r="X2" s="4">
        <f t="shared" si="0"/>
        <v>2026</v>
      </c>
      <c r="Y2" s="4">
        <f t="shared" si="0"/>
        <v>2026</v>
      </c>
      <c r="Z2" s="4">
        <f t="shared" si="0"/>
        <v>2026</v>
      </c>
      <c r="AA2" s="4">
        <f t="shared" si="0"/>
        <v>2026</v>
      </c>
      <c r="AB2" s="4">
        <f t="shared" si="0"/>
        <v>2026</v>
      </c>
      <c r="AC2" s="4">
        <f t="shared" si="0"/>
        <v>2026</v>
      </c>
      <c r="AD2" s="4">
        <f t="shared" si="0"/>
        <v>2027</v>
      </c>
      <c r="AE2" s="4">
        <f t="shared" si="0"/>
        <v>2027</v>
      </c>
      <c r="AF2" s="4">
        <f t="shared" si="0"/>
        <v>2027</v>
      </c>
      <c r="AG2" s="4">
        <f t="shared" si="0"/>
        <v>2027</v>
      </c>
      <c r="AH2" s="4">
        <f t="shared" si="0"/>
        <v>2027</v>
      </c>
      <c r="AI2" s="79">
        <f t="shared" si="0"/>
        <v>2027</v>
      </c>
      <c r="AJ2" s="79">
        <f t="shared" si="0"/>
        <v>2027</v>
      </c>
      <c r="AK2" s="79">
        <f t="shared" si="0"/>
        <v>2027</v>
      </c>
      <c r="AL2" s="79">
        <f t="shared" si="0"/>
        <v>2027</v>
      </c>
      <c r="AM2" s="4">
        <f t="shared" si="0"/>
        <v>2027</v>
      </c>
      <c r="AN2" s="4">
        <f t="shared" si="0"/>
        <v>2027</v>
      </c>
      <c r="AO2" s="4">
        <f t="shared" si="0"/>
        <v>2027</v>
      </c>
      <c r="AP2" s="4">
        <f t="shared" si="0"/>
        <v>2028</v>
      </c>
      <c r="AQ2" s="4">
        <f t="shared" si="0"/>
        <v>2028</v>
      </c>
      <c r="AR2" s="4">
        <f t="shared" si="0"/>
        <v>2028</v>
      </c>
      <c r="AS2" s="4">
        <f t="shared" si="0"/>
        <v>2028</v>
      </c>
      <c r="AT2" s="4">
        <f t="shared" si="0"/>
        <v>2028</v>
      </c>
      <c r="AU2" s="4">
        <f t="shared" si="0"/>
        <v>2028</v>
      </c>
      <c r="AV2" s="4">
        <f t="shared" si="0"/>
        <v>2028</v>
      </c>
      <c r="AW2" s="4">
        <f t="shared" si="0"/>
        <v>2028</v>
      </c>
      <c r="AX2" s="4">
        <f t="shared" si="0"/>
        <v>2028</v>
      </c>
      <c r="AY2" s="4">
        <f t="shared" ref="AY2:CD2" si="1">YEAR(AY15)</f>
        <v>2028</v>
      </c>
      <c r="AZ2" s="4">
        <f t="shared" si="1"/>
        <v>2028</v>
      </c>
      <c r="BA2" s="4">
        <f t="shared" si="1"/>
        <v>2028</v>
      </c>
      <c r="BB2" s="4">
        <f t="shared" si="1"/>
        <v>2029</v>
      </c>
      <c r="BC2" s="4">
        <f t="shared" si="1"/>
        <v>2029</v>
      </c>
      <c r="BD2" s="4">
        <f t="shared" si="1"/>
        <v>2029</v>
      </c>
      <c r="BE2" s="4">
        <f t="shared" si="1"/>
        <v>2029</v>
      </c>
      <c r="BF2" s="4">
        <f t="shared" si="1"/>
        <v>2029</v>
      </c>
      <c r="BG2" s="4">
        <f t="shared" si="1"/>
        <v>2029</v>
      </c>
      <c r="BH2" s="4">
        <f t="shared" si="1"/>
        <v>2029</v>
      </c>
      <c r="BI2" s="4">
        <f t="shared" si="1"/>
        <v>2029</v>
      </c>
      <c r="BJ2" s="4">
        <f t="shared" si="1"/>
        <v>2029</v>
      </c>
      <c r="BK2" s="4">
        <f t="shared" si="1"/>
        <v>2029</v>
      </c>
      <c r="BL2" s="4">
        <f t="shared" si="1"/>
        <v>2029</v>
      </c>
      <c r="BM2" s="4">
        <f t="shared" si="1"/>
        <v>2029</v>
      </c>
      <c r="BN2" s="4">
        <f t="shared" si="1"/>
        <v>2030</v>
      </c>
      <c r="BO2" s="4">
        <f t="shared" si="1"/>
        <v>2030</v>
      </c>
      <c r="BP2" s="4">
        <f t="shared" si="1"/>
        <v>2030</v>
      </c>
      <c r="BQ2" s="4">
        <f t="shared" si="1"/>
        <v>2030</v>
      </c>
      <c r="BR2" s="4">
        <f t="shared" si="1"/>
        <v>2030</v>
      </c>
      <c r="BS2" s="4">
        <f t="shared" si="1"/>
        <v>2030</v>
      </c>
      <c r="BT2" s="4">
        <f t="shared" si="1"/>
        <v>2030</v>
      </c>
      <c r="BU2" s="4">
        <f t="shared" si="1"/>
        <v>2030</v>
      </c>
      <c r="BV2" s="4">
        <f t="shared" si="1"/>
        <v>2030</v>
      </c>
      <c r="BW2" s="4">
        <f t="shared" si="1"/>
        <v>2030</v>
      </c>
      <c r="BX2" s="4">
        <f t="shared" si="1"/>
        <v>2030</v>
      </c>
      <c r="BY2" s="4">
        <f t="shared" si="1"/>
        <v>2030</v>
      </c>
      <c r="BZ2" s="4">
        <f t="shared" si="1"/>
        <v>2031</v>
      </c>
      <c r="CA2" s="4">
        <f t="shared" si="1"/>
        <v>2031</v>
      </c>
      <c r="CB2" s="4">
        <f t="shared" si="1"/>
        <v>2031</v>
      </c>
      <c r="CC2" s="4">
        <f t="shared" si="1"/>
        <v>2031</v>
      </c>
      <c r="CD2" s="4">
        <f t="shared" si="1"/>
        <v>2031</v>
      </c>
      <c r="CE2" s="4">
        <f t="shared" ref="CE2:CM2" si="2">YEAR(CE15)</f>
        <v>2031</v>
      </c>
      <c r="CF2" s="4">
        <f t="shared" si="2"/>
        <v>2031</v>
      </c>
      <c r="CG2" s="4">
        <f t="shared" si="2"/>
        <v>2031</v>
      </c>
      <c r="CH2" s="4">
        <f t="shared" si="2"/>
        <v>2031</v>
      </c>
      <c r="CI2" s="4">
        <f t="shared" si="2"/>
        <v>2031</v>
      </c>
      <c r="CJ2" s="4">
        <f t="shared" si="2"/>
        <v>2031</v>
      </c>
      <c r="CK2" s="4">
        <f t="shared" si="2"/>
        <v>2031</v>
      </c>
      <c r="CL2" s="4">
        <f t="shared" si="2"/>
        <v>2032</v>
      </c>
      <c r="CM2" s="4">
        <f t="shared" si="2"/>
        <v>2032</v>
      </c>
    </row>
    <row r="3" ht="34.5" customHeight="1" spans="1:91" x14ac:dyDescent="0.25">
      <c r="A3" s="15" t="s">
        <v>0</v>
      </c>
      <c r="B3" s="16" t="s">
        <v>35</v>
      </c>
      <c r="C3" s="16" t="s">
        <v>1</v>
      </c>
      <c r="D3" s="16" t="s">
        <v>2</v>
      </c>
      <c r="E3" s="16" t="s">
        <v>3</v>
      </c>
      <c r="F3" s="17" t="s">
        <v>4</v>
      </c>
      <c r="G3" s="17"/>
      <c r="H3" s="17" t="s">
        <v>5</v>
      </c>
      <c r="I3" s="18" t="s">
        <v>6</v>
      </c>
      <c r="J3" s="18"/>
      <c r="K3" s="19" t="s">
        <v>7</v>
      </c>
      <c r="L3" s="19"/>
      <c r="M3" s="20" t="s">
        <v>8</v>
      </c>
      <c r="N3" s="20"/>
      <c r="O3" s="21" t="s">
        <v>9</v>
      </c>
      <c r="P3" s="21"/>
      <c r="Q3" s="22" t="s">
        <v>8</v>
      </c>
      <c r="R3" s="23"/>
      <c r="S3" s="24">
        <f t="shared" ref="S3:AX3" si="3">RIGHT(YEAR(S15),2)+(MONTH(S15)&gt;=10)&amp;"-"&amp;INT(1+MOD(MONTH(S15)-10,12)/3)</f>
        <v>NaN</v>
      </c>
      <c r="T3" s="24">
        <f t="shared" si="3"/>
        <v>NaN</v>
      </c>
      <c r="U3" s="24">
        <f t="shared" si="3"/>
        <v>NaN</v>
      </c>
      <c r="V3" s="24">
        <f t="shared" si="3"/>
        <v>NaN</v>
      </c>
      <c r="W3" s="24">
        <f t="shared" si="3"/>
        <v>NaN</v>
      </c>
      <c r="X3" s="24">
        <f t="shared" si="3"/>
        <v>NaN</v>
      </c>
      <c r="Y3" s="24">
        <f t="shared" si="3"/>
        <v>NaN</v>
      </c>
      <c r="Z3" s="24">
        <f t="shared" si="3"/>
        <v>NaN</v>
      </c>
      <c r="AA3" s="24">
        <f t="shared" si="3"/>
        <v>NaN</v>
      </c>
      <c r="AB3" s="24">
        <f t="shared" si="3"/>
        <v>NaN</v>
      </c>
      <c r="AC3" s="24">
        <f t="shared" si="3"/>
        <v>NaN</v>
      </c>
      <c r="AD3" s="24">
        <f t="shared" si="3"/>
        <v>NaN</v>
      </c>
      <c r="AE3" s="24">
        <f t="shared" si="3"/>
        <v>NaN</v>
      </c>
      <c r="AF3" s="24">
        <f t="shared" si="3"/>
        <v>NaN</v>
      </c>
      <c r="AG3" s="24">
        <f t="shared" si="3"/>
        <v>NaN</v>
      </c>
      <c r="AH3" s="24">
        <f t="shared" si="3"/>
        <v>NaN</v>
      </c>
      <c r="AI3" s="24">
        <f t="shared" si="3"/>
        <v>NaN</v>
      </c>
      <c r="AJ3" s="24">
        <f t="shared" si="3"/>
        <v>NaN</v>
      </c>
      <c r="AK3" s="24">
        <f t="shared" si="3"/>
        <v>NaN</v>
      </c>
      <c r="AL3" s="24">
        <f t="shared" si="3"/>
        <v>NaN</v>
      </c>
      <c r="AM3" s="24">
        <f t="shared" si="3"/>
        <v>NaN</v>
      </c>
      <c r="AN3" s="24">
        <f t="shared" si="3"/>
        <v>NaN</v>
      </c>
      <c r="AO3" s="24">
        <f t="shared" si="3"/>
        <v>NaN</v>
      </c>
      <c r="AP3" s="24">
        <f t="shared" si="3"/>
        <v>NaN</v>
      </c>
      <c r="AQ3" s="24">
        <f t="shared" si="3"/>
        <v>NaN</v>
      </c>
      <c r="AR3" s="24">
        <f t="shared" si="3"/>
        <v>NaN</v>
      </c>
      <c r="AS3" s="24">
        <f t="shared" si="3"/>
        <v>NaN</v>
      </c>
      <c r="AT3" s="24">
        <f t="shared" si="3"/>
        <v>NaN</v>
      </c>
      <c r="AU3" s="24">
        <f t="shared" si="3"/>
        <v>NaN</v>
      </c>
      <c r="AV3" s="24">
        <f t="shared" si="3"/>
        <v>NaN</v>
      </c>
      <c r="AW3" s="24">
        <f t="shared" si="3"/>
        <v>NaN</v>
      </c>
      <c r="AX3" s="24">
        <f t="shared" si="3"/>
        <v>NaN</v>
      </c>
      <c r="AY3" s="24">
        <f t="shared" ref="AY3:CD3" si="4">RIGHT(YEAR(AY15),2)+(MONTH(AY15)&gt;=10)&amp;"-"&amp;INT(1+MOD(MONTH(AY15)-10,12)/3)</f>
        <v>NaN</v>
      </c>
      <c r="AZ3" s="24">
        <f t="shared" si="4"/>
        <v>NaN</v>
      </c>
      <c r="BA3" s="24">
        <f t="shared" si="4"/>
        <v>NaN</v>
      </c>
      <c r="BB3" s="24">
        <f t="shared" si="4"/>
        <v>NaN</v>
      </c>
      <c r="BC3" s="24">
        <f t="shared" si="4"/>
        <v>NaN</v>
      </c>
      <c r="BD3" s="24">
        <f t="shared" si="4"/>
        <v>NaN</v>
      </c>
      <c r="BE3" s="24">
        <f t="shared" si="4"/>
        <v>NaN</v>
      </c>
      <c r="BF3" s="24">
        <f t="shared" si="4"/>
        <v>NaN</v>
      </c>
      <c r="BG3" s="24">
        <f t="shared" si="4"/>
        <v>NaN</v>
      </c>
      <c r="BH3" s="24">
        <f t="shared" si="4"/>
        <v>NaN</v>
      </c>
      <c r="BI3" s="24">
        <f t="shared" si="4"/>
        <v>NaN</v>
      </c>
      <c r="BJ3" s="24">
        <f t="shared" si="4"/>
        <v>NaN</v>
      </c>
      <c r="BK3" s="24">
        <f t="shared" si="4"/>
        <v>NaN</v>
      </c>
      <c r="BL3" s="24">
        <f t="shared" si="4"/>
        <v>NaN</v>
      </c>
      <c r="BM3" s="24">
        <f t="shared" si="4"/>
        <v>NaN</v>
      </c>
      <c r="BN3" s="24">
        <f t="shared" si="4"/>
        <v>NaN</v>
      </c>
      <c r="BO3" s="24">
        <f t="shared" si="4"/>
        <v>NaN</v>
      </c>
      <c r="BP3" s="24">
        <f t="shared" si="4"/>
        <v>NaN</v>
      </c>
      <c r="BQ3" s="24">
        <f t="shared" si="4"/>
        <v>NaN</v>
      </c>
      <c r="BR3" s="24">
        <f t="shared" si="4"/>
        <v>NaN</v>
      </c>
      <c r="BS3" s="24">
        <f t="shared" si="4"/>
        <v>NaN</v>
      </c>
      <c r="BT3" s="24">
        <f t="shared" si="4"/>
        <v>NaN</v>
      </c>
      <c r="BU3" s="24">
        <f t="shared" si="4"/>
        <v>NaN</v>
      </c>
      <c r="BV3" s="24">
        <f t="shared" si="4"/>
        <v>NaN</v>
      </c>
      <c r="BW3" s="24">
        <f t="shared" si="4"/>
        <v>NaN</v>
      </c>
      <c r="BX3" s="24">
        <f t="shared" si="4"/>
        <v>NaN</v>
      </c>
      <c r="BY3" s="24">
        <f t="shared" si="4"/>
        <v>NaN</v>
      </c>
      <c r="BZ3" s="24">
        <f t="shared" si="4"/>
        <v>NaN</v>
      </c>
      <c r="CA3" s="24">
        <f t="shared" si="4"/>
        <v>NaN</v>
      </c>
      <c r="CB3" s="24">
        <f t="shared" si="4"/>
        <v>NaN</v>
      </c>
      <c r="CC3" s="24">
        <f t="shared" si="4"/>
        <v>NaN</v>
      </c>
      <c r="CD3" s="24">
        <f t="shared" si="4"/>
        <v>NaN</v>
      </c>
      <c r="CE3" s="24">
        <f t="shared" ref="CE3:CM3" si="5">RIGHT(YEAR(CE15),2)+(MONTH(CE15)&gt;=10)&amp;"-"&amp;INT(1+MOD(MONTH(CE15)-10,12)/3)</f>
        <v>NaN</v>
      </c>
      <c r="CF3" s="24">
        <f t="shared" si="5"/>
        <v>NaN</v>
      </c>
      <c r="CG3" s="24">
        <f t="shared" si="5"/>
        <v>NaN</v>
      </c>
      <c r="CH3" s="24">
        <f t="shared" si="5"/>
        <v>NaN</v>
      </c>
      <c r="CI3" s="24">
        <f t="shared" si="5"/>
        <v>NaN</v>
      </c>
      <c r="CJ3" s="24">
        <f t="shared" si="5"/>
        <v>NaN</v>
      </c>
      <c r="CK3" s="24">
        <f t="shared" si="5"/>
        <v>NaN</v>
      </c>
      <c r="CL3" s="24">
        <f t="shared" si="5"/>
        <v>NaN</v>
      </c>
      <c r="CM3" s="24">
        <f t="shared" si="5"/>
        <v>NaN</v>
      </c>
    </row>
    <row r="4" ht="21.75" customHeight="1" spans="1:91" x14ac:dyDescent="0.25">
      <c r="A4" s="25" t="s">
        <v>69</v>
      </c>
      <c r="B4" s="53"/>
      <c r="C4" s="26"/>
      <c r="D4" s="26"/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8"/>
      <c r="Q4" s="27"/>
      <c r="R4" s="27"/>
      <c r="S4" s="29">
        <f>Norfolk!$A$2-DAY(Norfolk!$A$2)+1</f>
        <v>46054</v>
      </c>
      <c r="T4" s="29">
        <f t="shared" ref="T4:AY4" si="6">DATE(YEAR(S4),MONTH(S4)+1,DAY(S4))</f>
        <v>46082</v>
      </c>
      <c r="U4" s="29">
        <f t="shared" si="6"/>
        <v>46113</v>
      </c>
      <c r="V4" s="29">
        <f t="shared" si="6"/>
        <v>46143</v>
      </c>
      <c r="W4" s="29">
        <f t="shared" si="6"/>
        <v>46174</v>
      </c>
      <c r="X4" s="29">
        <f t="shared" si="6"/>
        <v>46204</v>
      </c>
      <c r="Y4" s="29">
        <f t="shared" si="6"/>
        <v>46235</v>
      </c>
      <c r="Z4" s="29">
        <f t="shared" si="6"/>
        <v>46266</v>
      </c>
      <c r="AA4" s="29">
        <f t="shared" si="6"/>
        <v>46296</v>
      </c>
      <c r="AB4" s="29">
        <f t="shared" si="6"/>
        <v>46327</v>
      </c>
      <c r="AC4" s="29">
        <f t="shared" si="6"/>
        <v>46357</v>
      </c>
      <c r="AD4" s="29">
        <f t="shared" si="6"/>
        <v>46388</v>
      </c>
      <c r="AE4" s="29">
        <f t="shared" si="6"/>
        <v>46419</v>
      </c>
      <c r="AF4" s="29">
        <f t="shared" si="6"/>
        <v>46447</v>
      </c>
      <c r="AG4" s="29">
        <f t="shared" si="6"/>
        <v>46478</v>
      </c>
      <c r="AH4" s="29">
        <f t="shared" si="6"/>
        <v>46508</v>
      </c>
      <c r="AI4" s="29">
        <f t="shared" si="6"/>
        <v>46539</v>
      </c>
      <c r="AJ4" s="29">
        <f t="shared" si="6"/>
        <v>46569</v>
      </c>
      <c r="AK4" s="29">
        <f t="shared" si="6"/>
        <v>46600</v>
      </c>
      <c r="AL4" s="29">
        <f t="shared" si="6"/>
        <v>46631</v>
      </c>
      <c r="AM4" s="29">
        <f t="shared" si="6"/>
        <v>46661</v>
      </c>
      <c r="AN4" s="29">
        <f t="shared" si="6"/>
        <v>46692</v>
      </c>
      <c r="AO4" s="29">
        <f t="shared" si="6"/>
        <v>46722</v>
      </c>
      <c r="AP4" s="29">
        <f t="shared" si="6"/>
        <v>46753</v>
      </c>
      <c r="AQ4" s="29">
        <f t="shared" si="6"/>
        <v>46784</v>
      </c>
      <c r="AR4" s="29">
        <f t="shared" si="6"/>
        <v>46813</v>
      </c>
      <c r="AS4" s="29">
        <f t="shared" si="6"/>
        <v>46844</v>
      </c>
      <c r="AT4" s="29">
        <f t="shared" si="6"/>
        <v>46874</v>
      </c>
      <c r="AU4" s="29">
        <f t="shared" si="6"/>
        <v>46905</v>
      </c>
      <c r="AV4" s="29">
        <f t="shared" si="6"/>
        <v>46935</v>
      </c>
      <c r="AW4" s="29">
        <f t="shared" si="6"/>
        <v>46966</v>
      </c>
      <c r="AX4" s="29">
        <f t="shared" si="6"/>
        <v>46997</v>
      </c>
      <c r="AY4" s="29">
        <f t="shared" si="6"/>
        <v>47027</v>
      </c>
      <c r="AZ4" s="29">
        <f t="shared" ref="AZ4:CE4" si="7">DATE(YEAR(AY4),MONTH(AY4)+1,DAY(AY4))</f>
        <v>47058</v>
      </c>
      <c r="BA4" s="29">
        <f t="shared" si="7"/>
        <v>47088</v>
      </c>
      <c r="BB4" s="29">
        <f t="shared" si="7"/>
        <v>47119</v>
      </c>
      <c r="BC4" s="29">
        <f t="shared" si="7"/>
        <v>47150</v>
      </c>
      <c r="BD4" s="29">
        <f t="shared" si="7"/>
        <v>47178</v>
      </c>
      <c r="BE4" s="29">
        <f t="shared" si="7"/>
        <v>47209</v>
      </c>
      <c r="BF4" s="29">
        <f t="shared" si="7"/>
        <v>47239</v>
      </c>
      <c r="BG4" s="29">
        <f t="shared" si="7"/>
        <v>47270</v>
      </c>
      <c r="BH4" s="29">
        <f t="shared" si="7"/>
        <v>47300</v>
      </c>
      <c r="BI4" s="29">
        <f t="shared" si="7"/>
        <v>47331</v>
      </c>
      <c r="BJ4" s="29">
        <f t="shared" si="7"/>
        <v>47362</v>
      </c>
      <c r="BK4" s="29">
        <f t="shared" si="7"/>
        <v>47392</v>
      </c>
      <c r="BL4" s="29">
        <f t="shared" si="7"/>
        <v>47423</v>
      </c>
      <c r="BM4" s="29">
        <f t="shared" si="7"/>
        <v>47453</v>
      </c>
      <c r="BN4" s="29">
        <f t="shared" si="7"/>
        <v>47484</v>
      </c>
      <c r="BO4" s="29">
        <f t="shared" si="7"/>
        <v>47515</v>
      </c>
      <c r="BP4" s="29">
        <f t="shared" si="7"/>
        <v>47543</v>
      </c>
      <c r="BQ4" s="29">
        <f t="shared" si="7"/>
        <v>47574</v>
      </c>
      <c r="BR4" s="29">
        <f t="shared" si="7"/>
        <v>47604</v>
      </c>
      <c r="BS4" s="29">
        <f t="shared" si="7"/>
        <v>47635</v>
      </c>
      <c r="BT4" s="29">
        <f t="shared" si="7"/>
        <v>47665</v>
      </c>
      <c r="BU4" s="29">
        <f t="shared" si="7"/>
        <v>47696</v>
      </c>
      <c r="BV4" s="29">
        <f t="shared" si="7"/>
        <v>47727</v>
      </c>
      <c r="BW4" s="29">
        <f t="shared" si="7"/>
        <v>47757</v>
      </c>
      <c r="BX4" s="29">
        <f t="shared" si="7"/>
        <v>47788</v>
      </c>
      <c r="BY4" s="29">
        <f t="shared" si="7"/>
        <v>47818</v>
      </c>
      <c r="BZ4" s="29">
        <f t="shared" si="7"/>
        <v>47849</v>
      </c>
      <c r="CA4" s="29">
        <f t="shared" si="7"/>
        <v>47880</v>
      </c>
      <c r="CB4" s="29">
        <f t="shared" si="7"/>
        <v>47908</v>
      </c>
      <c r="CC4" s="29">
        <f t="shared" si="7"/>
        <v>47939</v>
      </c>
      <c r="CD4" s="29">
        <f t="shared" si="7"/>
        <v>47969</v>
      </c>
      <c r="CE4" s="29">
        <f t="shared" si="7"/>
        <v>48000</v>
      </c>
      <c r="CF4" s="29">
        <f t="shared" ref="CF4:CM4" si="8">DATE(YEAR(CE4),MONTH(CE4)+1,DAY(CE4))</f>
        <v>48030</v>
      </c>
      <c r="CG4" s="29">
        <f t="shared" si="8"/>
        <v>48061</v>
      </c>
      <c r="CH4" s="29">
        <f t="shared" si="8"/>
        <v>48092</v>
      </c>
      <c r="CI4" s="29">
        <f t="shared" si="8"/>
        <v>48122</v>
      </c>
      <c r="CJ4" s="29">
        <f t="shared" si="8"/>
        <v>48153</v>
      </c>
      <c r="CK4" s="29">
        <f t="shared" si="8"/>
        <v>48183</v>
      </c>
      <c r="CL4" s="29">
        <f t="shared" si="8"/>
        <v>48214</v>
      </c>
      <c r="CM4" s="29">
        <f t="shared" si="8"/>
        <v>48245</v>
      </c>
    </row>
    <row r="5" spans="1:91" s="2" customFormat="1" x14ac:dyDescent="0.25">
      <c r="A5" s="30" t="s">
        <v>70</v>
      </c>
      <c r="B5" s="55"/>
      <c r="C5" s="31">
        <v>2</v>
      </c>
      <c r="D5" s="31">
        <v>18</v>
      </c>
      <c r="E5" s="31">
        <v>0</v>
      </c>
      <c r="F5" s="39"/>
      <c r="G5" s="39"/>
      <c r="H5" s="33">
        <f>G5-F5</f>
        <v>0</v>
      </c>
      <c r="I5" s="36">
        <v>45778</v>
      </c>
      <c r="J5" s="36">
        <f>IF(I5="",0,DATE(YEAR(I5),MONTH(I5)+C5,DAY(I5)))</f>
        <v>45839</v>
      </c>
      <c r="K5" s="36">
        <f>IF(J5="","",(DATE(YEAR(J5),MONTH(J5)+1,DAY(J5))))</f>
        <v>45870</v>
      </c>
      <c r="L5" s="36">
        <f>IF(K5="","",(DATE(YEAR(K5),MONTH(K5)+E5,DAY(K5))))</f>
        <v>45870</v>
      </c>
      <c r="M5" s="36">
        <f>IF(O5="","",DATE(YEAR(O5), MONTH(O5)-1,DAY(O5)))</f>
        <v>45901</v>
      </c>
      <c r="N5" s="36">
        <f>IF(O5="","",DATE(YEAR(M5),MONTH(M5),DAY(M5)))</f>
        <v>45901</v>
      </c>
      <c r="O5" s="32">
        <f>IF(L5="","",(DATE(YEAR(L5),MONTH(L5)+2,DAY(L5))))</f>
        <v>45931</v>
      </c>
      <c r="P5" s="32">
        <f>IF(O5="","",(DATE(YEAR(O5),MONTH(O5)+D5,DAY(O5))))</f>
        <v>46478</v>
      </c>
      <c r="Q5" s="37">
        <f>IF(P5="","",DATE(YEAR(P5), MONTH(P5)+1,DAY(P5)))</f>
        <v>46508</v>
      </c>
      <c r="R5" s="37">
        <f>IF(P5="","",DATE(YEAR(Q5),MONTH(Q5),DAY(Q5)))</f>
        <v>46508</v>
      </c>
      <c r="S5" s="33" t="str">
        <f>IF((AND($F5&lt;=Rota!S$4,$G5&gt;=Rota!S$4)),"P/L",IF((AND($I5&lt;=Rota!S$4,$J5&gt;=Rota!S$4)),"XO",IF((AND($K5&lt;=Rota!S$4,$L5&gt;=Rota!S$4)),"3",IF((AND($M5&lt;=Rota!S$4,$N5&gt;=Rota!S$4)),"C",IF((AND($O5&lt;=Rota!S$4,$P5&gt;=Rota!S$4)),"CO",IF((AND($Q5&lt;=Rota!S$4,$R5&gt;=Rota!S$4)),"C",0))))))</f>
        <v>CO</v>
      </c>
      <c r="T5" s="33" t="str">
        <f>IF((AND($F5&lt;=Rota!T$4,$G5&gt;=Rota!T$4)),"P/L",IF((AND($I5&lt;=Rota!T$4,$J5&gt;=Rota!T$4)),"XO",IF((AND($K5&lt;=Rota!T$4,$L5&gt;=Rota!T$4)),"3",IF((AND($M5&lt;=Rota!T$4,$N5&gt;=Rota!T$4)),"C",IF((AND($O5&lt;=Rota!T$4,$P5&gt;=Rota!T$4)),"CO",IF((AND($Q5&lt;=Rota!T$4,$R5&gt;=Rota!T$4)),"C",0))))))</f>
        <v>CO</v>
      </c>
      <c r="U5" s="33" t="str">
        <f>IF((AND($F5&lt;=Rota!U$4,$G5&gt;=Rota!U$4)),"P/L",IF((AND($I5&lt;=Rota!U$4,$J5&gt;=Rota!U$4)),"XO",IF((AND($K5&lt;=Rota!U$4,$L5&gt;=Rota!U$4)),"3",IF((AND($M5&lt;=Rota!U$4,$N5&gt;=Rota!U$4)),"C",IF((AND($O5&lt;=Rota!U$4,$P5&gt;=Rota!U$4)),"CO",IF((AND($Q5&lt;=Rota!U$4,$R5&gt;=Rota!U$4)),"C",0))))))</f>
        <v>CO</v>
      </c>
      <c r="V5" s="33" t="str">
        <f>IF((AND($F5&lt;=Rota!V$4,$G5&gt;=Rota!V$4)),"P/L",IF((AND($I5&lt;=Rota!V$4,$J5&gt;=Rota!V$4)),"XO",IF((AND($K5&lt;=Rota!V$4,$L5&gt;=Rota!V$4)),"3",IF((AND($M5&lt;=Rota!V$4,$N5&gt;=Rota!V$4)),"C",IF((AND($O5&lt;=Rota!V$4,$P5&gt;=Rota!V$4)),"CO",IF((AND($Q5&lt;=Rota!V$4,$R5&gt;=Rota!V$4)),"C",0))))))</f>
        <v>CO</v>
      </c>
      <c r="W5" s="33" t="str">
        <f>IF((AND($F5&lt;=Rota!W$4,$G5&gt;=Rota!W$4)),"P/L",IF((AND($I5&lt;=Rota!W$4,$J5&gt;=Rota!W$4)),"XO",IF((AND($K5&lt;=Rota!W$4,$L5&gt;=Rota!W$4)),"3",IF((AND($M5&lt;=Rota!W$4,$N5&gt;=Rota!W$4)),"C",IF((AND($O5&lt;=Rota!W$4,$P5&gt;=Rota!W$4)),"CO",IF((AND($Q5&lt;=Rota!W$4,$R5&gt;=Rota!W$4)),"C",0))))))</f>
        <v>CO</v>
      </c>
      <c r="X5" s="33" t="str">
        <f>IF((AND($F5&lt;=Rota!X$4,$G5&gt;=Rota!X$4)),"P/L",IF((AND($I5&lt;=Rota!X$4,$J5&gt;=Rota!X$4)),"XO",IF((AND($K5&lt;=Rota!X$4,$L5&gt;=Rota!X$4)),"3",IF((AND($M5&lt;=Rota!X$4,$N5&gt;=Rota!X$4)),"C",IF((AND($O5&lt;=Rota!X$4,$P5&gt;=Rota!X$4)),"CO",IF((AND($Q5&lt;=Rota!X$4,$R5&gt;=Rota!X$4)),"C",0))))))</f>
        <v>CO</v>
      </c>
      <c r="Y5" s="33" t="str">
        <f>IF((AND($F5&lt;=Rota!Y$4,$G5&gt;=Rota!Y$4)),"P/L",IF((AND($I5&lt;=Rota!Y$4,$J5&gt;=Rota!Y$4)),"XO",IF((AND($K5&lt;=Rota!Y$4,$L5&gt;=Rota!Y$4)),"3",IF((AND($M5&lt;=Rota!Y$4,$N5&gt;=Rota!Y$4)),"C",IF((AND($O5&lt;=Rota!Y$4,$P5&gt;=Rota!Y$4)),"CO",IF((AND($Q5&lt;=Rota!Y$4,$R5&gt;=Rota!Y$4)),"C",0))))))</f>
        <v>CO</v>
      </c>
      <c r="Z5" s="33" t="str">
        <f>IF((AND($F5&lt;=Rota!Z$4,$G5&gt;=Rota!Z$4)),"P/L",IF((AND($I5&lt;=Rota!Z$4,$J5&gt;=Rota!Z$4)),"XO",IF((AND($K5&lt;=Rota!Z$4,$L5&gt;=Rota!Z$4)),"3",IF((AND($M5&lt;=Rota!Z$4,$N5&gt;=Rota!Z$4)),"C",IF((AND($O5&lt;=Rota!Z$4,$P5&gt;=Rota!Z$4)),"CO",IF((AND($Q5&lt;=Rota!Z$4,$R5&gt;=Rota!Z$4)),"C",0))))))</f>
        <v>CO</v>
      </c>
      <c r="AA5" s="33" t="str">
        <f>IF((AND($F5&lt;=Rota!AA$4,$G5&gt;=Rota!AA$4)),"P/L",IF((AND($I5&lt;=Rota!AA$4,$J5&gt;=Rota!AA$4)),"XO",IF((AND($K5&lt;=Rota!AA$4,$L5&gt;=Rota!AA$4)),"3",IF((AND($M5&lt;=Rota!AA$4,$N5&gt;=Rota!AA$4)),"C",IF((AND($O5&lt;=Rota!AA$4,$P5&gt;=Rota!AA$4)),"CO",IF((AND($Q5&lt;=Rota!AA$4,$R5&gt;=Rota!AA$4)),"C",0))))))</f>
        <v>CO</v>
      </c>
      <c r="AB5" s="33" t="str">
        <f>IF((AND($F5&lt;=Rota!AB$4,$G5&gt;=Rota!AB$4)),"P/L",IF((AND($I5&lt;=Rota!AB$4,$J5&gt;=Rota!AB$4)),"XO",IF((AND($K5&lt;=Rota!AB$4,$L5&gt;=Rota!AB$4)),"3",IF((AND($M5&lt;=Rota!AB$4,$N5&gt;=Rota!AB$4)),"C",IF((AND($O5&lt;=Rota!AB$4,$P5&gt;=Rota!AB$4)),"CO",IF((AND($Q5&lt;=Rota!AB$4,$R5&gt;=Rota!AB$4)),"C",0))))))</f>
        <v>CO</v>
      </c>
      <c r="AC5" s="33" t="str">
        <f>IF((AND($F5&lt;=Rota!AC$4,$G5&gt;=Rota!AC$4)),"P/L",IF((AND($I5&lt;=Rota!AC$4,$J5&gt;=Rota!AC$4)),"XO",IF((AND($K5&lt;=Rota!AC$4,$L5&gt;=Rota!AC$4)),"3",IF((AND($M5&lt;=Rota!AC$4,$N5&gt;=Rota!AC$4)),"C",IF((AND($O5&lt;=Rota!AC$4,$P5&gt;=Rota!AC$4)),"CO",IF((AND($Q5&lt;=Rota!AC$4,$R5&gt;=Rota!AC$4)),"C",0))))))</f>
        <v>CO</v>
      </c>
      <c r="AD5" s="33" t="str">
        <f>IF((AND($F5&lt;=Rota!AD$4,$G5&gt;=Rota!AD$4)),"P/L",IF((AND($I5&lt;=Rota!AD$4,$J5&gt;=Rota!AD$4)),"XO",IF((AND($K5&lt;=Rota!AD$4,$L5&gt;=Rota!AD$4)),"3",IF((AND($M5&lt;=Rota!AD$4,$N5&gt;=Rota!AD$4)),"C",IF((AND($O5&lt;=Rota!AD$4,$P5&gt;=Rota!AD$4)),"CO",IF((AND($Q5&lt;=Rota!AD$4,$R5&gt;=Rota!AD$4)),"C",0))))))</f>
        <v>CO</v>
      </c>
      <c r="AE5" s="33" t="str">
        <f>IF((AND($F5&lt;=Rota!AE$4,$G5&gt;=Rota!AE$4)),"P/L",IF((AND($I5&lt;=Rota!AE$4,$J5&gt;=Rota!AE$4)),"XO",IF((AND($K5&lt;=Rota!AE$4,$L5&gt;=Rota!AE$4)),"3",IF((AND($M5&lt;=Rota!AE$4,$N5&gt;=Rota!AE$4)),"C",IF((AND($O5&lt;=Rota!AE$4,$P5&gt;=Rota!AE$4)),"CO",IF((AND($Q5&lt;=Rota!AE$4,$R5&gt;=Rota!AE$4)),"C",0))))))</f>
        <v>CO</v>
      </c>
      <c r="AF5" s="33" t="str">
        <f>IF((AND($F5&lt;=Rota!AF$4,$G5&gt;=Rota!AF$4)),"P/L",IF((AND($I5&lt;=Rota!AF$4,$J5&gt;=Rota!AF$4)),"XO",IF((AND($K5&lt;=Rota!AF$4,$L5&gt;=Rota!AF$4)),"3",IF((AND($M5&lt;=Rota!AF$4,$N5&gt;=Rota!AF$4)),"C",IF((AND($O5&lt;=Rota!AF$4,$P5&gt;=Rota!AF$4)),"CO",IF((AND($Q5&lt;=Rota!AF$4,$R5&gt;=Rota!AF$4)),"C",0))))))</f>
        <v>CO</v>
      </c>
      <c r="AG5" s="33" t="str">
        <f>IF((AND($F5&lt;=Rota!AG$4,$G5&gt;=Rota!AG$4)),"P/L",IF((AND($I5&lt;=Rota!AG$4,$J5&gt;=Rota!AG$4)),"XO",IF((AND($K5&lt;=Rota!AG$4,$L5&gt;=Rota!AG$4)),"3",IF((AND($M5&lt;=Rota!AG$4,$N5&gt;=Rota!AG$4)),"C",IF((AND($O5&lt;=Rota!AG$4,$P5&gt;=Rota!AG$4)),"CO",IF((AND($Q5&lt;=Rota!AG$4,$R5&gt;=Rota!AG$4)),"C",0))))))</f>
        <v>CO</v>
      </c>
      <c r="AH5" s="33" t="str">
        <f>IF((AND($F5&lt;=Rota!AH$4,$G5&gt;=Rota!AH$4)),"P/L",IF((AND($I5&lt;=Rota!AH$4,$J5&gt;=Rota!AH$4)),"XO",IF((AND($K5&lt;=Rota!AH$4,$L5&gt;=Rota!AH$4)),"3",IF((AND($M5&lt;=Rota!AH$4,$N5&gt;=Rota!AH$4)),"C",IF((AND($O5&lt;=Rota!AH$4,$P5&gt;=Rota!AH$4)),"CO",IF((AND($Q5&lt;=Rota!AH$4,$R5&gt;=Rota!AH$4)),"C",0))))))</f>
        <v>C</v>
      </c>
      <c r="AI5" s="33">
        <f>IF((AND($F5&lt;=Rota!AI$4,$G5&gt;=Rota!AI$4)),"P/L",IF((AND($I5&lt;=Rota!AI$4,$J5&gt;=Rota!AI$4)),"XO",IF((AND($K5&lt;=Rota!AI$4,$L5&gt;=Rota!AI$4)),"3",IF((AND($M5&lt;=Rota!AI$4,$N5&gt;=Rota!AI$4)),"C",IF((AND($O5&lt;=Rota!AI$4,$P5&gt;=Rota!AI$4)),"CO",IF((AND($Q5&lt;=Rota!AI$4,$R5&gt;=Rota!AI$4)),"C",0))))))</f>
        <v>0</v>
      </c>
      <c r="AJ5" s="33">
        <f>IF((AND($F5&lt;=Rota!AJ$4,$G5&gt;=Rota!AJ$4)),"P/L",IF((AND($I5&lt;=Rota!AJ$4,$J5&gt;=Rota!AJ$4)),"XO",IF((AND($K5&lt;=Rota!AJ$4,$L5&gt;=Rota!AJ$4)),"3",IF((AND($M5&lt;=Rota!AJ$4,$N5&gt;=Rota!AJ$4)),"C",IF((AND($O5&lt;=Rota!AJ$4,$P5&gt;=Rota!AJ$4)),"CO",IF((AND($Q5&lt;=Rota!AJ$4,$R5&gt;=Rota!AJ$4)),"C",0))))))</f>
        <v>0</v>
      </c>
      <c r="AK5" s="33">
        <f>IF((AND($F5&lt;=Rota!AK$4,$G5&gt;=Rota!AK$4)),"P/L",IF((AND($I5&lt;=Rota!AK$4,$J5&gt;=Rota!AK$4)),"XO",IF((AND($K5&lt;=Rota!AK$4,$L5&gt;=Rota!AK$4)),"3",IF((AND($M5&lt;=Rota!AK$4,$N5&gt;=Rota!AK$4)),"C",IF((AND($O5&lt;=Rota!AK$4,$P5&gt;=Rota!AK$4)),"CO",IF((AND($Q5&lt;=Rota!AK$4,$R5&gt;=Rota!AK$4)),"C",0))))))</f>
        <v>0</v>
      </c>
      <c r="AL5" s="33">
        <f>IF((AND($F5&lt;=Rota!AL$4,$G5&gt;=Rota!AL$4)),"P/L",IF((AND($I5&lt;=Rota!AL$4,$J5&gt;=Rota!AL$4)),"XO",IF((AND($K5&lt;=Rota!AL$4,$L5&gt;=Rota!AL$4)),"3",IF((AND($M5&lt;=Rota!AL$4,$N5&gt;=Rota!AL$4)),"C",IF((AND($O5&lt;=Rota!AL$4,$P5&gt;=Rota!AL$4)),"CO",IF((AND($Q5&lt;=Rota!AL$4,$R5&gt;=Rota!AL$4)),"C",0))))))</f>
        <v>0</v>
      </c>
      <c r="AM5" s="33">
        <f>IF((AND($F5&lt;=Rota!AM$4,$G5&gt;=Rota!AM$4)),"P/L",IF((AND($I5&lt;=Rota!AM$4,$J5&gt;=Rota!AM$4)),"XO",IF((AND($K5&lt;=Rota!AM$4,$L5&gt;=Rota!AM$4)),"3",IF((AND($M5&lt;=Rota!AM$4,$N5&gt;=Rota!AM$4)),"C",IF((AND($O5&lt;=Rota!AM$4,$P5&gt;=Rota!AM$4)),"CO",IF((AND($Q5&lt;=Rota!AM$4,$R5&gt;=Rota!AM$4)),"C",0))))))</f>
        <v>0</v>
      </c>
      <c r="AN5" s="33">
        <f>IF((AND($F5&lt;=Rota!AN$4,$G5&gt;=Rota!AN$4)),"P/L",IF((AND($I5&lt;=Rota!AN$4,$J5&gt;=Rota!AN$4)),"XO",IF((AND($K5&lt;=Rota!AN$4,$L5&gt;=Rota!AN$4)),"3",IF((AND($M5&lt;=Rota!AN$4,$N5&gt;=Rota!AN$4)),"C",IF((AND($O5&lt;=Rota!AN$4,$P5&gt;=Rota!AN$4)),"CO",IF((AND($Q5&lt;=Rota!AN$4,$R5&gt;=Rota!AN$4)),"C",0))))))</f>
        <v>0</v>
      </c>
      <c r="AO5" s="33">
        <f>IF((AND($F5&lt;=Rota!AO$4,$G5&gt;=Rota!AO$4)),"P/L",IF((AND($I5&lt;=Rota!AO$4,$J5&gt;=Rota!AO$4)),"XO",IF((AND($K5&lt;=Rota!AO$4,$L5&gt;=Rota!AO$4)),"3",IF((AND($M5&lt;=Rota!AO$4,$N5&gt;=Rota!AO$4)),"C",IF((AND($O5&lt;=Rota!AO$4,$P5&gt;=Rota!AO$4)),"CO",IF((AND($Q5&lt;=Rota!AO$4,$R5&gt;=Rota!AO$4)),"C",0))))))</f>
        <v>0</v>
      </c>
      <c r="AP5" s="33">
        <f>IF((AND($F5&lt;=Rota!AP$4,$G5&gt;=Rota!AP$4)),"P/L",IF((AND($I5&lt;=Rota!AP$4,$J5&gt;=Rota!AP$4)),"XO",IF((AND($K5&lt;=Rota!AP$4,$L5&gt;=Rota!AP$4)),"3",IF((AND($M5&lt;=Rota!AP$4,$N5&gt;=Rota!AP$4)),"C",IF((AND($O5&lt;=Rota!AP$4,$P5&gt;=Rota!AP$4)),"CO",IF((AND($Q5&lt;=Rota!AP$4,$R5&gt;=Rota!AP$4)),"C",0))))))</f>
        <v>0</v>
      </c>
      <c r="AQ5" s="33">
        <f>IF((AND($F5&lt;=Rota!AQ$4,$G5&gt;=Rota!AQ$4)),"P/L",IF((AND($I5&lt;=Rota!AQ$4,$J5&gt;=Rota!AQ$4)),"XO",IF((AND($K5&lt;=Rota!AQ$4,$L5&gt;=Rota!AQ$4)),"3",IF((AND($M5&lt;=Rota!AQ$4,$N5&gt;=Rota!AQ$4)),"C",IF((AND($O5&lt;=Rota!AQ$4,$P5&gt;=Rota!AQ$4)),"CO",IF((AND($Q5&lt;=Rota!AQ$4,$R5&gt;=Rota!AQ$4)),"C",0))))))</f>
        <v>0</v>
      </c>
      <c r="AR5" s="33">
        <f>IF((AND($F5&lt;=Rota!AR$4,$G5&gt;=Rota!AR$4)),"P/L",IF((AND($I5&lt;=Rota!AR$4,$J5&gt;=Rota!AR$4)),"XO",IF((AND($K5&lt;=Rota!AR$4,$L5&gt;=Rota!AR$4)),"3",IF((AND($M5&lt;=Rota!AR$4,$N5&gt;=Rota!AR$4)),"C",IF((AND($O5&lt;=Rota!AR$4,$P5&gt;=Rota!AR$4)),"CO",IF((AND($Q5&lt;=Rota!AR$4,$R5&gt;=Rota!AR$4)),"C",0))))))</f>
        <v>0</v>
      </c>
      <c r="AS5" s="33">
        <f>IF((AND($F5&lt;=Rota!AS$4,$G5&gt;=Rota!AS$4)),"P/L",IF((AND($I5&lt;=Rota!AS$4,$J5&gt;=Rota!AS$4)),"XO",IF((AND($K5&lt;=Rota!AS$4,$L5&gt;=Rota!AS$4)),"3",IF((AND($M5&lt;=Rota!AS$4,$N5&gt;=Rota!AS$4)),"C",IF((AND($O5&lt;=Rota!AS$4,$P5&gt;=Rota!AS$4)),"CO",IF((AND($Q5&lt;=Rota!AS$4,$R5&gt;=Rota!AS$4)),"C",0))))))</f>
        <v>0</v>
      </c>
      <c r="AT5" s="33">
        <f>IF((AND($F5&lt;=Rota!AT$4,$G5&gt;=Rota!AT$4)),"P/L",IF((AND($I5&lt;=Rota!AT$4,$J5&gt;=Rota!AT$4)),"XO",IF((AND($K5&lt;=Rota!AT$4,$L5&gt;=Rota!AT$4)),"3",IF((AND($M5&lt;=Rota!AT$4,$N5&gt;=Rota!AT$4)),"C",IF((AND($O5&lt;=Rota!AT$4,$P5&gt;=Rota!AT$4)),"CO",IF((AND($Q5&lt;=Rota!AT$4,$R5&gt;=Rota!AT$4)),"C",0))))))</f>
        <v>0</v>
      </c>
      <c r="AU5" s="33">
        <f>IF((AND($F5&lt;=Rota!AU$4,$G5&gt;=Rota!AU$4)),"P/L",IF((AND($I5&lt;=Rota!AU$4,$J5&gt;=Rota!AU$4)),"XO",IF((AND($K5&lt;=Rota!AU$4,$L5&gt;=Rota!AU$4)),"3",IF((AND($M5&lt;=Rota!AU$4,$N5&gt;=Rota!AU$4)),"C",IF((AND($O5&lt;=Rota!AU$4,$P5&gt;=Rota!AU$4)),"CO",IF((AND($Q5&lt;=Rota!AU$4,$R5&gt;=Rota!AU$4)),"C",0))))))</f>
        <v>0</v>
      </c>
      <c r="AV5" s="33">
        <f>IF((AND($F5&lt;=Rota!AV$4,$G5&gt;=Rota!AV$4)),"P/L",IF((AND($I5&lt;=Rota!AV$4,$J5&gt;=Rota!AV$4)),"XO",IF((AND($K5&lt;=Rota!AV$4,$L5&gt;=Rota!AV$4)),"3",IF((AND($M5&lt;=Rota!AV$4,$N5&gt;=Rota!AV$4)),"C",IF((AND($O5&lt;=Rota!AV$4,$P5&gt;=Rota!AV$4)),"CO",IF((AND($Q5&lt;=Rota!AV$4,$R5&gt;=Rota!AV$4)),"C",0))))))</f>
        <v>0</v>
      </c>
      <c r="AW5" s="33">
        <f>IF((AND($F5&lt;=Rota!AW$4,$G5&gt;=Rota!AW$4)),"P/L",IF((AND($I5&lt;=Rota!AW$4,$J5&gt;=Rota!AW$4)),"XO",IF((AND($K5&lt;=Rota!AW$4,$L5&gt;=Rota!AW$4)),"3",IF((AND($M5&lt;=Rota!AW$4,$N5&gt;=Rota!AW$4)),"C",IF((AND($O5&lt;=Rota!AW$4,$P5&gt;=Rota!AW$4)),"CO",IF((AND($Q5&lt;=Rota!AW$4,$R5&gt;=Rota!AW$4)),"C",0))))))</f>
        <v>0</v>
      </c>
      <c r="AX5" s="33">
        <f>IF((AND($F5&lt;=Rota!AX$4,$G5&gt;=Rota!AX$4)),"P/L",IF((AND($I5&lt;=Rota!AX$4,$J5&gt;=Rota!AX$4)),"XO",IF((AND($K5&lt;=Rota!AX$4,$L5&gt;=Rota!AX$4)),"3",IF((AND($M5&lt;=Rota!AX$4,$N5&gt;=Rota!AX$4)),"C",IF((AND($O5&lt;=Rota!AX$4,$P5&gt;=Rota!AX$4)),"CO",IF((AND($Q5&lt;=Rota!AX$4,$R5&gt;=Rota!AX$4)),"C",0))))))</f>
        <v>0</v>
      </c>
      <c r="AY5" s="33">
        <f>IF((AND($F5&lt;=Rota!AY$4,$G5&gt;=Rota!AY$4)),"P/L",IF((AND($I5&lt;=Rota!AY$4,$J5&gt;=Rota!AY$4)),"XO",IF((AND($K5&lt;=Rota!AY$4,$L5&gt;=Rota!AY$4)),"3",IF((AND($M5&lt;=Rota!AY$4,$N5&gt;=Rota!AY$4)),"C",IF((AND($O5&lt;=Rota!AY$4,$P5&gt;=Rota!AY$4)),"CO",IF((AND($Q5&lt;=Rota!AY$4,$R5&gt;=Rota!AY$4)),"C",0))))))</f>
        <v>0</v>
      </c>
      <c r="AZ5" s="33">
        <f>IF((AND($F5&lt;=Rota!AZ$4,$G5&gt;=Rota!AZ$4)),"P/L",IF((AND($I5&lt;=Rota!AZ$4,$J5&gt;=Rota!AZ$4)),"XO",IF((AND($K5&lt;=Rota!AZ$4,$L5&gt;=Rota!AZ$4)),"3",IF((AND($M5&lt;=Rota!AZ$4,$N5&gt;=Rota!AZ$4)),"C",IF((AND($O5&lt;=Rota!AZ$4,$P5&gt;=Rota!AZ$4)),"CO",IF((AND($Q5&lt;=Rota!AZ$4,$R5&gt;=Rota!AZ$4)),"C",0))))))</f>
        <v>0</v>
      </c>
      <c r="BA5" s="33">
        <f>IF((AND($F5&lt;=Rota!BA$4,$G5&gt;=Rota!BA$4)),"P/L",IF((AND($I5&lt;=Rota!BA$4,$J5&gt;=Rota!BA$4)),"XO",IF((AND($K5&lt;=Rota!BA$4,$L5&gt;=Rota!BA$4)),"3",IF((AND($M5&lt;=Rota!BA$4,$N5&gt;=Rota!BA$4)),"C",IF((AND($O5&lt;=Rota!BA$4,$P5&gt;=Rota!BA$4)),"CO",IF((AND($Q5&lt;=Rota!BA$4,$R5&gt;=Rota!BA$4)),"C",0))))))</f>
        <v>0</v>
      </c>
      <c r="BB5" s="33">
        <f>IF((AND($F5&lt;=Rota!BB$4,$G5&gt;=Rota!BB$4)),"P/L",IF((AND($I5&lt;=Rota!BB$4,$J5&gt;=Rota!BB$4)),"XO",IF((AND($K5&lt;=Rota!BB$4,$L5&gt;=Rota!BB$4)),"3",IF((AND($M5&lt;=Rota!BB$4,$N5&gt;=Rota!BB$4)),"C",IF((AND($O5&lt;=Rota!BB$4,$P5&gt;=Rota!BB$4)),"CO",IF((AND($Q5&lt;=Rota!BB$4,$R5&gt;=Rota!BB$4)),"C",0))))))</f>
        <v>0</v>
      </c>
      <c r="BC5" s="33">
        <f>IF((AND($F5&lt;=Rota!BC$4,$G5&gt;=Rota!BC$4)),"P/L",IF((AND($I5&lt;=Rota!BC$4,$J5&gt;=Rota!BC$4)),"XO",IF((AND($K5&lt;=Rota!BC$4,$L5&gt;=Rota!BC$4)),"3",IF((AND($M5&lt;=Rota!BC$4,$N5&gt;=Rota!BC$4)),"C",IF((AND($O5&lt;=Rota!BC$4,$P5&gt;=Rota!BC$4)),"CO",IF((AND($Q5&lt;=Rota!BC$4,$R5&gt;=Rota!BC$4)),"C",0))))))</f>
        <v>0</v>
      </c>
      <c r="BD5" s="33">
        <f>IF((AND($F5&lt;=Rota!BD$4,$G5&gt;=Rota!BD$4)),"P/L",IF((AND($I5&lt;=Rota!BD$4,$J5&gt;=Rota!BD$4)),"XO",IF((AND($K5&lt;=Rota!BD$4,$L5&gt;=Rota!BD$4)),"3",IF((AND($M5&lt;=Rota!BD$4,$N5&gt;=Rota!BD$4)),"C",IF((AND($O5&lt;=Rota!BD$4,$P5&gt;=Rota!BD$4)),"CO",IF((AND($Q5&lt;=Rota!BD$4,$R5&gt;=Rota!BD$4)),"C",0))))))</f>
        <v>0</v>
      </c>
      <c r="BE5" s="33">
        <f>IF((AND($F5&lt;=Rota!BE$4,$G5&gt;=Rota!BE$4)),"P/L",IF((AND($I5&lt;=Rota!BE$4,$J5&gt;=Rota!BE$4)),"XO",IF((AND($K5&lt;=Rota!BE$4,$L5&gt;=Rota!BE$4)),"3",IF((AND($M5&lt;=Rota!BE$4,$N5&gt;=Rota!BE$4)),"C",IF((AND($O5&lt;=Rota!BE$4,$P5&gt;=Rota!BE$4)),"CO",IF((AND($Q5&lt;=Rota!BE$4,$R5&gt;=Rota!BE$4)),"C",0))))))</f>
        <v>0</v>
      </c>
      <c r="BF5" s="33">
        <f>IF((AND($F5&lt;=Rota!BF$4,$G5&gt;=Rota!BF$4)),"P/L",IF((AND($I5&lt;=Rota!BF$4,$J5&gt;=Rota!BF$4)),"XO",IF((AND($K5&lt;=Rota!BF$4,$L5&gt;=Rota!BF$4)),"3",IF((AND($M5&lt;=Rota!BF$4,$N5&gt;=Rota!BF$4)),"C",IF((AND($O5&lt;=Rota!BF$4,$P5&gt;=Rota!BF$4)),"CO",IF((AND($Q5&lt;=Rota!BF$4,$R5&gt;=Rota!BF$4)),"C",0))))))</f>
        <v>0</v>
      </c>
      <c r="BG5" s="33">
        <f>IF((AND($F5&lt;=Rota!BG$4,$G5&gt;=Rota!BG$4)),"P/L",IF((AND($I5&lt;=Rota!BG$4,$J5&gt;=Rota!BG$4)),"XO",IF((AND($K5&lt;=Rota!BG$4,$L5&gt;=Rota!BG$4)),"3",IF((AND($M5&lt;=Rota!BG$4,$N5&gt;=Rota!BG$4)),"C",IF((AND($O5&lt;=Rota!BG$4,$P5&gt;=Rota!BG$4)),"CO",IF((AND($Q5&lt;=Rota!BG$4,$R5&gt;=Rota!BG$4)),"C",0))))))</f>
        <v>0</v>
      </c>
      <c r="BH5" s="33">
        <f>IF((AND($F5&lt;=Rota!BH$4,$G5&gt;=Rota!BH$4)),"P/L",IF((AND($I5&lt;=Rota!BH$4,$J5&gt;=Rota!BH$4)),"XO",IF((AND($K5&lt;=Rota!BH$4,$L5&gt;=Rota!BH$4)),"3",IF((AND($M5&lt;=Rota!BH$4,$N5&gt;=Rota!BH$4)),"C",IF((AND($O5&lt;=Rota!BH$4,$P5&gt;=Rota!BH$4)),"CO",IF((AND($Q5&lt;=Rota!BH$4,$R5&gt;=Rota!BH$4)),"C",0))))))</f>
        <v>0</v>
      </c>
      <c r="BI5" s="33">
        <f>IF((AND($F5&lt;=Rota!BI$4,$G5&gt;=Rota!BI$4)),"P/L",IF((AND($I5&lt;=Rota!BI$4,$J5&gt;=Rota!BI$4)),"XO",IF((AND($K5&lt;=Rota!BI$4,$L5&gt;=Rota!BI$4)),"3",IF((AND($M5&lt;=Rota!BI$4,$N5&gt;=Rota!BI$4)),"C",IF((AND($O5&lt;=Rota!BI$4,$P5&gt;=Rota!BI$4)),"CO",IF((AND($Q5&lt;=Rota!BI$4,$R5&gt;=Rota!BI$4)),"C",0))))))</f>
        <v>0</v>
      </c>
      <c r="BJ5" s="33">
        <f>IF((AND($F5&lt;=Rota!BJ$4,$G5&gt;=Rota!BJ$4)),"P/L",IF((AND($I5&lt;=Rota!BJ$4,$J5&gt;=Rota!BJ$4)),"XO",IF((AND($K5&lt;=Rota!BJ$4,$L5&gt;=Rota!BJ$4)),"3",IF((AND($M5&lt;=Rota!BJ$4,$N5&gt;=Rota!BJ$4)),"C",IF((AND($O5&lt;=Rota!BJ$4,$P5&gt;=Rota!BJ$4)),"CO",IF((AND($Q5&lt;=Rota!BJ$4,$R5&gt;=Rota!BJ$4)),"C",0))))))</f>
        <v>0</v>
      </c>
      <c r="BK5" s="33">
        <f>IF((AND($F5&lt;=Rota!BK$4,$G5&gt;=Rota!BK$4)),"P/L",IF((AND($I5&lt;=Rota!BK$4,$J5&gt;=Rota!BK$4)),"XO",IF((AND($K5&lt;=Rota!BK$4,$L5&gt;=Rota!BK$4)),"3",IF((AND($M5&lt;=Rota!BK$4,$N5&gt;=Rota!BK$4)),"C",IF((AND($O5&lt;=Rota!BK$4,$P5&gt;=Rota!BK$4)),"CO",IF((AND($Q5&lt;=Rota!BK$4,$R5&gt;=Rota!BK$4)),"C",0))))))</f>
        <v>0</v>
      </c>
      <c r="BL5" s="33">
        <f>IF((AND($F5&lt;=Rota!BL$4,$G5&gt;=Rota!BL$4)),"P/L",IF((AND($I5&lt;=Rota!BL$4,$J5&gt;=Rota!BL$4)),"XO",IF((AND($K5&lt;=Rota!BL$4,$L5&gt;=Rota!BL$4)),"3",IF((AND($M5&lt;=Rota!BL$4,$N5&gt;=Rota!BL$4)),"C",IF((AND($O5&lt;=Rota!BL$4,$P5&gt;=Rota!BL$4)),"CO",IF((AND($Q5&lt;=Rota!BL$4,$R5&gt;=Rota!BL$4)),"C",0))))))</f>
        <v>0</v>
      </c>
      <c r="BM5" s="33">
        <f>IF((AND($F5&lt;=Rota!BM$4,$G5&gt;=Rota!BM$4)),"P/L",IF((AND($I5&lt;=Rota!BM$4,$J5&gt;=Rota!BM$4)),"XO",IF((AND($K5&lt;=Rota!BM$4,$L5&gt;=Rota!BM$4)),"3",IF((AND($M5&lt;=Rota!BM$4,$N5&gt;=Rota!BM$4)),"C",IF((AND($O5&lt;=Rota!BM$4,$P5&gt;=Rota!BM$4)),"CO",IF((AND($Q5&lt;=Rota!BM$4,$R5&gt;=Rota!BM$4)),"C",0))))))</f>
        <v>0</v>
      </c>
      <c r="BN5" s="33">
        <f>IF((AND($F5&lt;=Rota!BN$4,$G5&gt;=Rota!BN$4)),"P/L",IF((AND($I5&lt;=Rota!BN$4,$J5&gt;=Rota!BN$4)),"XO",IF((AND($K5&lt;=Rota!BN$4,$L5&gt;=Rota!BN$4)),"3",IF((AND($M5&lt;=Rota!BN$4,$N5&gt;=Rota!BN$4)),"C",IF((AND($O5&lt;=Rota!BN$4,$P5&gt;=Rota!BN$4)),"CO",IF((AND($Q5&lt;=Rota!BN$4,$R5&gt;=Rota!BN$4)),"C",0))))))</f>
        <v>0</v>
      </c>
      <c r="BO5" s="33">
        <f>IF((AND($F5&lt;=Rota!BO$4,$G5&gt;=Rota!BO$4)),"P/L",IF((AND($I5&lt;=Rota!BO$4,$J5&gt;=Rota!BO$4)),"XO",IF((AND($K5&lt;=Rota!BO$4,$L5&gt;=Rota!BO$4)),"3",IF((AND($M5&lt;=Rota!BO$4,$N5&gt;=Rota!BO$4)),"C",IF((AND($O5&lt;=Rota!BO$4,$P5&gt;=Rota!BO$4)),"CO",IF((AND($Q5&lt;=Rota!BO$4,$R5&gt;=Rota!BO$4)),"C",0))))))</f>
        <v>0</v>
      </c>
      <c r="BP5" s="33">
        <f>IF((AND($F5&lt;=Rota!BP$4,$G5&gt;=Rota!BP$4)),"P/L",IF((AND($I5&lt;=Rota!BP$4,$J5&gt;=Rota!BP$4)),"XO",IF((AND($K5&lt;=Rota!BP$4,$L5&gt;=Rota!BP$4)),"3",IF((AND($M5&lt;=Rota!BP$4,$N5&gt;=Rota!BP$4)),"C",IF((AND($O5&lt;=Rota!BP$4,$P5&gt;=Rota!BP$4)),"CO",IF((AND($Q5&lt;=Rota!BP$4,$R5&gt;=Rota!BP$4)),"C",0))))))</f>
        <v>0</v>
      </c>
      <c r="BQ5" s="33">
        <f>IF((AND($F5&lt;=Rota!BQ$4,$G5&gt;=Rota!BQ$4)),"P/L",IF((AND($I5&lt;=Rota!BQ$4,$J5&gt;=Rota!BQ$4)),"XO",IF((AND($K5&lt;=Rota!BQ$4,$L5&gt;=Rota!BQ$4)),"3",IF((AND($M5&lt;=Rota!BQ$4,$N5&gt;=Rota!BQ$4)),"C",IF((AND($O5&lt;=Rota!BQ$4,$P5&gt;=Rota!BQ$4)),"CO",IF((AND($Q5&lt;=Rota!BQ$4,$R5&gt;=Rota!BQ$4)),"C",0))))))</f>
        <v>0</v>
      </c>
      <c r="BR5" s="33">
        <f>IF((AND($F5&lt;=Rota!BR$4,$G5&gt;=Rota!BR$4)),"P/L",IF((AND($I5&lt;=Rota!BR$4,$J5&gt;=Rota!BR$4)),"XO",IF((AND($K5&lt;=Rota!BR$4,$L5&gt;=Rota!BR$4)),"3",IF((AND($M5&lt;=Rota!BR$4,$N5&gt;=Rota!BR$4)),"C",IF((AND($O5&lt;=Rota!BR$4,$P5&gt;=Rota!BR$4)),"CO",IF((AND($Q5&lt;=Rota!BR$4,$R5&gt;=Rota!BR$4)),"C",0))))))</f>
        <v>0</v>
      </c>
      <c r="BS5" s="33">
        <f>IF((AND($F5&lt;=Rota!BS$4,$G5&gt;=Rota!BS$4)),"P/L",IF((AND($I5&lt;=Rota!BS$4,$J5&gt;=Rota!BS$4)),"XO",IF((AND($K5&lt;=Rota!BS$4,$L5&gt;=Rota!BS$4)),"3",IF((AND($M5&lt;=Rota!BS$4,$N5&gt;=Rota!BS$4)),"C",IF((AND($O5&lt;=Rota!BS$4,$P5&gt;=Rota!BS$4)),"CO",IF((AND($Q5&lt;=Rota!BS$4,$R5&gt;=Rota!BS$4)),"C",0))))))</f>
        <v>0</v>
      </c>
      <c r="BT5" s="33">
        <f>IF((AND($F5&lt;=Rota!BT$4,$G5&gt;=Rota!BT$4)),"P/L",IF((AND($I5&lt;=Rota!BT$4,$J5&gt;=Rota!BT$4)),"XO",IF((AND($K5&lt;=Rota!BT$4,$L5&gt;=Rota!BT$4)),"3",IF((AND($M5&lt;=Rota!BT$4,$N5&gt;=Rota!BT$4)),"C",IF((AND($O5&lt;=Rota!BT$4,$P5&gt;=Rota!BT$4)),"CO",IF((AND($Q5&lt;=Rota!BT$4,$R5&gt;=Rota!BT$4)),"C",0))))))</f>
        <v>0</v>
      </c>
      <c r="BU5" s="33">
        <f>IF((AND($F5&lt;=Rota!BU$4,$G5&gt;=Rota!BU$4)),"P/L",IF((AND($I5&lt;=Rota!BU$4,$J5&gt;=Rota!BU$4)),"XO",IF((AND($K5&lt;=Rota!BU$4,$L5&gt;=Rota!BU$4)),"3",IF((AND($M5&lt;=Rota!BU$4,$N5&gt;=Rota!BU$4)),"C",IF((AND($O5&lt;=Rota!BU$4,$P5&gt;=Rota!BU$4)),"CO",IF((AND($Q5&lt;=Rota!BU$4,$R5&gt;=Rota!BU$4)),"C",0))))))</f>
        <v>0</v>
      </c>
      <c r="BV5" s="33">
        <f>IF((AND($F5&lt;=Rota!BV$4,$G5&gt;=Rota!BV$4)),"P/L",IF((AND($I5&lt;=Rota!BV$4,$J5&gt;=Rota!BV$4)),"XO",IF((AND($K5&lt;=Rota!BV$4,$L5&gt;=Rota!BV$4)),"3",IF((AND($M5&lt;=Rota!BV$4,$N5&gt;=Rota!BV$4)),"C",IF((AND($O5&lt;=Rota!BV$4,$P5&gt;=Rota!BV$4)),"CO",IF((AND($Q5&lt;=Rota!BV$4,$R5&gt;=Rota!BV$4)),"C",0))))))</f>
        <v>0</v>
      </c>
      <c r="BW5" s="33">
        <f>IF((AND($F5&lt;=Rota!BW$4,$G5&gt;=Rota!BW$4)),"P/L",IF((AND($I5&lt;=Rota!BW$4,$J5&gt;=Rota!BW$4)),"XO",IF((AND($K5&lt;=Rota!BW$4,$L5&gt;=Rota!BW$4)),"3",IF((AND($M5&lt;=Rota!BW$4,$N5&gt;=Rota!BW$4)),"C",IF((AND($O5&lt;=Rota!BW$4,$P5&gt;=Rota!BW$4)),"CO",IF((AND($Q5&lt;=Rota!BW$4,$R5&gt;=Rota!BW$4)),"C",0))))))</f>
        <v>0</v>
      </c>
      <c r="BX5" s="33">
        <f>IF((AND($F5&lt;=Rota!BX$4,$G5&gt;=Rota!BX$4)),"P/L",IF((AND($I5&lt;=Rota!BX$4,$J5&gt;=Rota!BX$4)),"XO",IF((AND($K5&lt;=Rota!BX$4,$L5&gt;=Rota!BX$4)),"3",IF((AND($M5&lt;=Rota!BX$4,$N5&gt;=Rota!BX$4)),"C",IF((AND($O5&lt;=Rota!BX$4,$P5&gt;=Rota!BX$4)),"CO",IF((AND($Q5&lt;=Rota!BX$4,$R5&gt;=Rota!BX$4)),"C",0))))))</f>
        <v>0</v>
      </c>
      <c r="BY5" s="33">
        <f>IF((AND($F5&lt;=Rota!BY$4,$G5&gt;=Rota!BY$4)),"P/L",IF((AND($I5&lt;=Rota!BY$4,$J5&gt;=Rota!BY$4)),"XO",IF((AND($K5&lt;=Rota!BY$4,$L5&gt;=Rota!BY$4)),"3",IF((AND($M5&lt;=Rota!BY$4,$N5&gt;=Rota!BY$4)),"C",IF((AND($O5&lt;=Rota!BY$4,$P5&gt;=Rota!BY$4)),"CO",IF((AND($Q5&lt;=Rota!BY$4,$R5&gt;=Rota!BY$4)),"C",0))))))</f>
        <v>0</v>
      </c>
      <c r="BZ5" s="33">
        <f>IF((AND($F5&lt;=Rota!BZ$4,$G5&gt;=Rota!BZ$4)),"P/L",IF((AND($I5&lt;=Rota!BZ$4,$J5&gt;=Rota!BZ$4)),"XO",IF((AND($K5&lt;=Rota!BZ$4,$L5&gt;=Rota!BZ$4)),"3",IF((AND($M5&lt;=Rota!BZ$4,$N5&gt;=Rota!BZ$4)),"C",IF((AND($O5&lt;=Rota!BZ$4,$P5&gt;=Rota!BZ$4)),"CO",IF((AND($Q5&lt;=Rota!BZ$4,$R5&gt;=Rota!BZ$4)),"C",0))))))</f>
        <v>0</v>
      </c>
      <c r="CA5" s="33">
        <f>IF((AND($F5&lt;=Rota!CA$4,$G5&gt;=Rota!CA$4)),"P/L",IF((AND($I5&lt;=Rota!CA$4,$J5&gt;=Rota!CA$4)),"XO",IF((AND($K5&lt;=Rota!CA$4,$L5&gt;=Rota!CA$4)),"3",IF((AND($M5&lt;=Rota!CA$4,$N5&gt;=Rota!CA$4)),"C",IF((AND($O5&lt;=Rota!CA$4,$P5&gt;=Rota!CA$4)),"CO",IF((AND($Q5&lt;=Rota!CA$4,$R5&gt;=Rota!CA$4)),"C",0))))))</f>
        <v>0</v>
      </c>
      <c r="CB5" s="33">
        <f>IF((AND($F5&lt;=Rota!CB$4,$G5&gt;=Rota!CB$4)),"P/L",IF((AND($I5&lt;=Rota!CB$4,$J5&gt;=Rota!CB$4)),"XO",IF((AND($K5&lt;=Rota!CB$4,$L5&gt;=Rota!CB$4)),"3",IF((AND($M5&lt;=Rota!CB$4,$N5&gt;=Rota!CB$4)),"C",IF((AND($O5&lt;=Rota!CB$4,$P5&gt;=Rota!CB$4)),"CO",IF((AND($Q5&lt;=Rota!CB$4,$R5&gt;=Rota!CB$4)),"C",0))))))</f>
        <v>0</v>
      </c>
      <c r="CC5" s="33">
        <f>IF((AND($F5&lt;=Rota!CC$4,$G5&gt;=Rota!CC$4)),"P/L",IF((AND($I5&lt;=Rota!CC$4,$J5&gt;=Rota!CC$4)),"XO",IF((AND($K5&lt;=Rota!CC$4,$L5&gt;=Rota!CC$4)),"3",IF((AND($M5&lt;=Rota!CC$4,$N5&gt;=Rota!CC$4)),"C",IF((AND($O5&lt;=Rota!CC$4,$P5&gt;=Rota!CC$4)),"CO",IF((AND($Q5&lt;=Rota!CC$4,$R5&gt;=Rota!CC$4)),"C",0))))))</f>
        <v>0</v>
      </c>
      <c r="CD5" s="33">
        <f>IF((AND($F5&lt;=Rota!CD$4,$G5&gt;=Rota!CD$4)),"P/L",IF((AND($I5&lt;=Rota!CD$4,$J5&gt;=Rota!CD$4)),"XO",IF((AND($K5&lt;=Rota!CD$4,$L5&gt;=Rota!CD$4)),"3",IF((AND($M5&lt;=Rota!CD$4,$N5&gt;=Rota!CD$4)),"C",IF((AND($O5&lt;=Rota!CD$4,$P5&gt;=Rota!CD$4)),"CO",IF((AND($Q5&lt;=Rota!CD$4,$R5&gt;=Rota!CD$4)),"C",0))))))</f>
        <v>0</v>
      </c>
      <c r="CE5" s="33">
        <f>IF((AND($F5&lt;=Rota!CE$4,$G5&gt;=Rota!CE$4)),"P/L",IF((AND($I5&lt;=Rota!CE$4,$J5&gt;=Rota!CE$4)),"XO",IF((AND($K5&lt;=Rota!CE$4,$L5&gt;=Rota!CE$4)),"3",IF((AND($M5&lt;=Rota!CE$4,$N5&gt;=Rota!CE$4)),"C",IF((AND($O5&lt;=Rota!CE$4,$P5&gt;=Rota!CE$4)),"CO",IF((AND($Q5&lt;=Rota!CE$4,$R5&gt;=Rota!CE$4)),"C",0))))))</f>
        <v>0</v>
      </c>
      <c r="CF5" s="33">
        <f>IF((AND($F5&lt;=Rota!CF$4,$G5&gt;=Rota!CF$4)),"P/L",IF((AND($I5&lt;=Rota!CF$4,$J5&gt;=Rota!CF$4)),"XO",IF((AND($K5&lt;=Rota!CF$4,$L5&gt;=Rota!CF$4)),"3",IF((AND($M5&lt;=Rota!CF$4,$N5&gt;=Rota!CF$4)),"C",IF((AND($O5&lt;=Rota!CF$4,$P5&gt;=Rota!CF$4)),"CO",IF((AND($Q5&lt;=Rota!CF$4,$R5&gt;=Rota!CF$4)),"C",0))))))</f>
        <v>0</v>
      </c>
      <c r="CG5" s="33">
        <f>IF((AND($F5&lt;=Rota!CG$4,$G5&gt;=Rota!CG$4)),"P/L",IF((AND($I5&lt;=Rota!CG$4,$J5&gt;=Rota!CG$4)),"XO",IF((AND($K5&lt;=Rota!CG$4,$L5&gt;=Rota!CG$4)),"3",IF((AND($M5&lt;=Rota!CG$4,$N5&gt;=Rota!CG$4)),"C",IF((AND($O5&lt;=Rota!CG$4,$P5&gt;=Rota!CG$4)),"CO",IF((AND($Q5&lt;=Rota!CG$4,$R5&gt;=Rota!CG$4)),"C",0))))))</f>
        <v>0</v>
      </c>
      <c r="CH5" s="33">
        <f>IF((AND($F5&lt;=Rota!CH$4,$G5&gt;=Rota!CH$4)),"P/L",IF((AND($I5&lt;=Rota!CH$4,$J5&gt;=Rota!CH$4)),"XO",IF((AND($K5&lt;=Rota!CH$4,$L5&gt;=Rota!CH$4)),"3",IF((AND($M5&lt;=Rota!CH$4,$N5&gt;=Rota!CH$4)),"C",IF((AND($O5&lt;=Rota!CH$4,$P5&gt;=Rota!CH$4)),"CO",IF((AND($Q5&lt;=Rota!CH$4,$R5&gt;=Rota!CH$4)),"C",0))))))</f>
        <v>0</v>
      </c>
      <c r="CI5" s="33">
        <f>IF((AND($F5&lt;=Rota!CI$4,$G5&gt;=Rota!CI$4)),"P/L",IF((AND($I5&lt;=Rota!CI$4,$J5&gt;=Rota!CI$4)),"XO",IF((AND($K5&lt;=Rota!CI$4,$L5&gt;=Rota!CI$4)),"3",IF((AND($M5&lt;=Rota!CI$4,$N5&gt;=Rota!CI$4)),"C",IF((AND($O5&lt;=Rota!CI$4,$P5&gt;=Rota!CI$4)),"CO",IF((AND($Q5&lt;=Rota!CI$4,$R5&gt;=Rota!CI$4)),"C",0))))))</f>
        <v>0</v>
      </c>
      <c r="CJ5" s="33">
        <f>IF((AND($F5&lt;=Rota!CJ$4,$G5&gt;=Rota!CJ$4)),"P/L",IF((AND($I5&lt;=Rota!CJ$4,$J5&gt;=Rota!CJ$4)),"XO",IF((AND($K5&lt;=Rota!CJ$4,$L5&gt;=Rota!CJ$4)),"3",IF((AND($M5&lt;=Rota!CJ$4,$N5&gt;=Rota!CJ$4)),"C",IF((AND($O5&lt;=Rota!CJ$4,$P5&gt;=Rota!CJ$4)),"CO",IF((AND($Q5&lt;=Rota!CJ$4,$R5&gt;=Rota!CJ$4)),"C",0))))))</f>
        <v>0</v>
      </c>
      <c r="CK5" s="33">
        <f>IF((AND($F5&lt;=Rota!CK$4,$G5&gt;=Rota!CK$4)),"P/L",IF((AND($I5&lt;=Rota!CK$4,$J5&gt;=Rota!CK$4)),"XO",IF((AND($K5&lt;=Rota!CK$4,$L5&gt;=Rota!CK$4)),"3",IF((AND($M5&lt;=Rota!CK$4,$N5&gt;=Rota!CK$4)),"C",IF((AND($O5&lt;=Rota!CK$4,$P5&gt;=Rota!CK$4)),"CO",IF((AND($Q5&lt;=Rota!CK$4,$R5&gt;=Rota!CK$4)),"C",0))))))</f>
        <v>0</v>
      </c>
      <c r="CL5" s="33">
        <f>IF((AND($F5&lt;=Rota!CL$4,$G5&gt;=Rota!CL$4)),"P/L",IF((AND($I5&lt;=Rota!CL$4,$J5&gt;=Rota!CL$4)),"XO",IF((AND($K5&lt;=Rota!CL$4,$L5&gt;=Rota!CL$4)),"3",IF((AND($M5&lt;=Rota!CL$4,$N5&gt;=Rota!CL$4)),"C",IF((AND($O5&lt;=Rota!CL$4,$P5&gt;=Rota!CL$4)),"CO",IF((AND($Q5&lt;=Rota!CL$4,$R5&gt;=Rota!CL$4)),"C",0))))))</f>
        <v>0</v>
      </c>
      <c r="CM5" s="33">
        <f>IF((AND($F5&lt;=Rota!CM$4,$G5&gt;=Rota!CM$4)),"P/L",IF((AND($I5&lt;=Rota!CM$4,$J5&gt;=Rota!CM$4)),"XO",IF((AND($K5&lt;=Rota!CM$4,$L5&gt;=Rota!CM$4)),"3",IF((AND($M5&lt;=Rota!CM$4,$N5&gt;=Rota!CM$4)),"C",IF((AND($O5&lt;=Rota!CM$4,$P5&gt;=Rota!CM$4)),"CO",IF((AND($Q5&lt;=Rota!CM$4,$R5&gt;=Rota!CM$4)),"C",0))))))</f>
        <v>0</v>
      </c>
    </row>
    <row r="6" spans="1:91" s="2" customFormat="1" x14ac:dyDescent="0.25">
      <c r="A6" s="60" t="s">
        <v>71</v>
      </c>
      <c r="B6" s="55"/>
      <c r="C6" s="31">
        <v>17</v>
      </c>
      <c r="D6" s="31">
        <v>16</v>
      </c>
      <c r="E6" s="31">
        <v>1</v>
      </c>
      <c r="F6" s="39"/>
      <c r="G6" s="39"/>
      <c r="H6" s="33"/>
      <c r="I6" s="36">
        <v>45925</v>
      </c>
      <c r="J6" s="37">
        <f>IF(I6="",0,DATE(YEAR(I6),MONTH(I6)+C6,DAY(I6)))</f>
        <v>46443</v>
      </c>
      <c r="K6" s="32">
        <f>IF(J6="","",(DATE(YEAR(J6),MONTH(J6)+1,DAY(J6))))</f>
        <v>46471</v>
      </c>
      <c r="L6" s="32">
        <f>IF(K6="","",(DATE(YEAR(K6),MONTH(K6)+E6,DAY(K6))))</f>
        <v>46502</v>
      </c>
      <c r="M6" s="37">
        <f>IF(O6="","",DATE(YEAR(O6), MONTH(O6)-1,DAY(O6)))</f>
        <v>46532</v>
      </c>
      <c r="N6" s="37">
        <f>IF(O6="","",DATE(YEAR(M6),MONTH(M6),DAY(M6)))</f>
        <v>46532</v>
      </c>
      <c r="O6" s="32">
        <f>IF(L6="","",(DATE(YEAR(L6),MONTH(L6)+2,DAY(L6))))</f>
        <v>46563</v>
      </c>
      <c r="P6" s="32">
        <f>IF(O6="","",(DATE(YEAR(O6),MONTH(O6)+D6,DAY(O6))))</f>
        <v>47051</v>
      </c>
      <c r="Q6" s="32">
        <f>IF(P6="","",DATE(YEAR(P6), MONTH(P6)+1,DAY(P6)))</f>
        <v>47082</v>
      </c>
      <c r="R6" s="32">
        <f>IF(P6="","",DATE(YEAR(Q6),MONTH(Q6),DAY(Q6)))</f>
        <v>47082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</row>
    <row r="7" spans="1:91" s="2" customFormat="1" x14ac:dyDescent="0.25">
      <c r="A7" s="80" t="s">
        <v>72</v>
      </c>
      <c r="B7" s="55"/>
      <c r="C7" s="31">
        <v>19</v>
      </c>
      <c r="D7" s="31">
        <v>16</v>
      </c>
      <c r="E7" s="31">
        <v>1</v>
      </c>
      <c r="F7" s="39"/>
      <c r="G7" s="39"/>
      <c r="H7" s="33"/>
      <c r="I7" s="37">
        <v>46414</v>
      </c>
      <c r="J7" s="37">
        <f>IF(I7="",0,DATE(YEAR(I7),MONTH(I7)+C7,DAY(I7)))</f>
        <v>46992</v>
      </c>
      <c r="K7" s="32">
        <f>IF(J7="","",(DATE(YEAR(J7),MONTH(J7)+1,DAY(J7))))</f>
        <v>47023</v>
      </c>
      <c r="L7" s="32">
        <f>IF(K7="","",(DATE(YEAR(K7),MONTH(K7)+E7,DAY(K7))))</f>
        <v>47053</v>
      </c>
      <c r="M7" s="37">
        <f>IF(O7="","",DATE(YEAR(O7), MONTH(O7)-1,DAY(O7)))</f>
        <v>47084</v>
      </c>
      <c r="N7" s="37">
        <f>IF(O7="","",DATE(YEAR(M7),MONTH(M7),DAY(M7)))</f>
        <v>47084</v>
      </c>
      <c r="O7" s="32">
        <f>IF(L7="","",(DATE(YEAR(L7),MONTH(L7)+2,DAY(L7))))</f>
        <v>47114</v>
      </c>
      <c r="P7" s="32">
        <f>IF(O7="","",(DATE(YEAR(O7),MONTH(O7)+D7,DAY(O7))))</f>
        <v>47600</v>
      </c>
      <c r="Q7" s="32">
        <f>IF(P7="","",DATE(YEAR(P7), MONTH(P7)+1,DAY(P7)))</f>
        <v>47630</v>
      </c>
      <c r="R7" s="32">
        <f>IF(P7="","",DATE(YEAR(Q7),MONTH(Q7),DAY(Q7)))</f>
        <v>47630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</row>
    <row r="8" spans="1:91" s="2" customFormat="1" x14ac:dyDescent="0.25">
      <c r="A8" s="63" t="s">
        <v>73</v>
      </c>
      <c r="B8" s="55"/>
      <c r="C8" s="31">
        <v>17</v>
      </c>
      <c r="D8" s="31">
        <v>16</v>
      </c>
      <c r="E8" s="31">
        <v>1</v>
      </c>
      <c r="F8" s="39"/>
      <c r="G8" s="39"/>
      <c r="H8" s="33"/>
      <c r="I8" s="37">
        <v>46997</v>
      </c>
      <c r="J8" s="37">
        <f>IF(I8="",0,DATE(YEAR(I8),MONTH(I8)+C8,DAY(I8)))</f>
        <v>47515</v>
      </c>
      <c r="K8" s="32">
        <f>IF(J8="","",(DATE(YEAR(J8),MONTH(J8)+1,DAY(J8))))</f>
        <v>47543</v>
      </c>
      <c r="L8" s="32">
        <f>IF(K8="","",(DATE(YEAR(K8),MONTH(K8)+E8,DAY(K8))))</f>
        <v>47574</v>
      </c>
      <c r="M8" s="37">
        <f>IF(O8="","",DATE(YEAR(O8), MONTH(O8)-1,DAY(O8)))</f>
        <v>47604</v>
      </c>
      <c r="N8" s="37">
        <f>IF(O8="","",DATE(YEAR(M8),MONTH(M8),DAY(M8)))</f>
        <v>47604</v>
      </c>
      <c r="O8" s="32">
        <f>IF(L8="","",(DATE(YEAR(L8),MONTH(L8)+2,DAY(L8))))</f>
        <v>47635</v>
      </c>
      <c r="P8" s="32">
        <f>IF(O8="","",(DATE(YEAR(O8),MONTH(O8)+D8,DAY(O8))))</f>
        <v>48122</v>
      </c>
      <c r="Q8" s="32">
        <f>IF(P8="","",DATE(YEAR(P8), MONTH(P8)+1,DAY(P8)))</f>
        <v>48153</v>
      </c>
      <c r="R8" s="32">
        <f>IF(P8="","",DATE(YEAR(Q8),MONTH(Q8),DAY(Q8)))</f>
        <v>48153</v>
      </c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</row>
    <row r="9" ht="21" customHeight="1" spans="1:91" x14ac:dyDescent="0.25">
      <c r="A9" s="25" t="s">
        <v>74</v>
      </c>
      <c r="B9" s="53"/>
      <c r="C9" s="26"/>
      <c r="D9" s="26"/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8"/>
      <c r="Q9" s="27"/>
      <c r="R9" s="27"/>
      <c r="S9" s="54">
        <f>Rota!$A$2-DAY(Rota!$A$2)+1</f>
        <v>46054</v>
      </c>
      <c r="T9" s="54">
        <f t="shared" ref="T9:AY9" si="9">DATE(YEAR(S9),MONTH(S9)+1,DAY(S9))</f>
        <v>46082</v>
      </c>
      <c r="U9" s="54">
        <f t="shared" si="9"/>
        <v>46113</v>
      </c>
      <c r="V9" s="54">
        <f t="shared" si="9"/>
        <v>46143</v>
      </c>
      <c r="W9" s="54">
        <f t="shared" si="9"/>
        <v>46174</v>
      </c>
      <c r="X9" s="54">
        <f t="shared" si="9"/>
        <v>46204</v>
      </c>
      <c r="Y9" s="54">
        <f t="shared" si="9"/>
        <v>46235</v>
      </c>
      <c r="Z9" s="54">
        <f t="shared" si="9"/>
        <v>46266</v>
      </c>
      <c r="AA9" s="54">
        <f t="shared" si="9"/>
        <v>46296</v>
      </c>
      <c r="AB9" s="54">
        <f t="shared" si="9"/>
        <v>46327</v>
      </c>
      <c r="AC9" s="54">
        <f t="shared" si="9"/>
        <v>46357</v>
      </c>
      <c r="AD9" s="54">
        <f t="shared" si="9"/>
        <v>46388</v>
      </c>
      <c r="AE9" s="54">
        <f t="shared" si="9"/>
        <v>46419</v>
      </c>
      <c r="AF9" s="54">
        <f t="shared" si="9"/>
        <v>46447</v>
      </c>
      <c r="AG9" s="54">
        <f t="shared" si="9"/>
        <v>46478</v>
      </c>
      <c r="AH9" s="54">
        <f t="shared" si="9"/>
        <v>46508</v>
      </c>
      <c r="AI9" s="54">
        <f t="shared" si="9"/>
        <v>46539</v>
      </c>
      <c r="AJ9" s="54">
        <f t="shared" si="9"/>
        <v>46569</v>
      </c>
      <c r="AK9" s="54">
        <f t="shared" si="9"/>
        <v>46600</v>
      </c>
      <c r="AL9" s="54">
        <f t="shared" si="9"/>
        <v>46631</v>
      </c>
      <c r="AM9" s="54">
        <f t="shared" si="9"/>
        <v>46661</v>
      </c>
      <c r="AN9" s="54">
        <f t="shared" si="9"/>
        <v>46692</v>
      </c>
      <c r="AO9" s="54">
        <f t="shared" si="9"/>
        <v>46722</v>
      </c>
      <c r="AP9" s="54">
        <f t="shared" si="9"/>
        <v>46753</v>
      </c>
      <c r="AQ9" s="54">
        <f t="shared" si="9"/>
        <v>46784</v>
      </c>
      <c r="AR9" s="54">
        <f t="shared" si="9"/>
        <v>46813</v>
      </c>
      <c r="AS9" s="54">
        <f t="shared" si="9"/>
        <v>46844</v>
      </c>
      <c r="AT9" s="54">
        <f t="shared" si="9"/>
        <v>46874</v>
      </c>
      <c r="AU9" s="54">
        <f t="shared" si="9"/>
        <v>46905</v>
      </c>
      <c r="AV9" s="54">
        <f t="shared" si="9"/>
        <v>46935</v>
      </c>
      <c r="AW9" s="54">
        <f t="shared" si="9"/>
        <v>46966</v>
      </c>
      <c r="AX9" s="54">
        <f t="shared" si="9"/>
        <v>46997</v>
      </c>
      <c r="AY9" s="54">
        <f t="shared" si="9"/>
        <v>47027</v>
      </c>
      <c r="AZ9" s="54">
        <f t="shared" ref="AZ9:CE9" si="10">DATE(YEAR(AY9),MONTH(AY9)+1,DAY(AY9))</f>
        <v>47058</v>
      </c>
      <c r="BA9" s="54">
        <f t="shared" si="10"/>
        <v>47088</v>
      </c>
      <c r="BB9" s="54">
        <f t="shared" si="10"/>
        <v>47119</v>
      </c>
      <c r="BC9" s="54">
        <f t="shared" si="10"/>
        <v>47150</v>
      </c>
      <c r="BD9" s="54">
        <f t="shared" si="10"/>
        <v>47178</v>
      </c>
      <c r="BE9" s="54">
        <f t="shared" si="10"/>
        <v>47209</v>
      </c>
      <c r="BF9" s="54">
        <f t="shared" si="10"/>
        <v>47239</v>
      </c>
      <c r="BG9" s="54">
        <f t="shared" si="10"/>
        <v>47270</v>
      </c>
      <c r="BH9" s="54">
        <f t="shared" si="10"/>
        <v>47300</v>
      </c>
      <c r="BI9" s="54">
        <f t="shared" si="10"/>
        <v>47331</v>
      </c>
      <c r="BJ9" s="54">
        <f t="shared" si="10"/>
        <v>47362</v>
      </c>
      <c r="BK9" s="54">
        <f t="shared" si="10"/>
        <v>47392</v>
      </c>
      <c r="BL9" s="54">
        <f t="shared" si="10"/>
        <v>47423</v>
      </c>
      <c r="BM9" s="54">
        <f t="shared" si="10"/>
        <v>47453</v>
      </c>
      <c r="BN9" s="54">
        <f t="shared" si="10"/>
        <v>47484</v>
      </c>
      <c r="BO9" s="54">
        <f t="shared" si="10"/>
        <v>47515</v>
      </c>
      <c r="BP9" s="54">
        <f t="shared" si="10"/>
        <v>47543</v>
      </c>
      <c r="BQ9" s="54">
        <f t="shared" si="10"/>
        <v>47574</v>
      </c>
      <c r="BR9" s="54">
        <f t="shared" si="10"/>
        <v>47604</v>
      </c>
      <c r="BS9" s="54">
        <f t="shared" si="10"/>
        <v>47635</v>
      </c>
      <c r="BT9" s="54">
        <f t="shared" si="10"/>
        <v>47665</v>
      </c>
      <c r="BU9" s="54">
        <f t="shared" si="10"/>
        <v>47696</v>
      </c>
      <c r="BV9" s="54">
        <f t="shared" si="10"/>
        <v>47727</v>
      </c>
      <c r="BW9" s="54">
        <f t="shared" si="10"/>
        <v>47757</v>
      </c>
      <c r="BX9" s="54">
        <f t="shared" si="10"/>
        <v>47788</v>
      </c>
      <c r="BY9" s="54">
        <f t="shared" si="10"/>
        <v>47818</v>
      </c>
      <c r="BZ9" s="54">
        <f t="shared" si="10"/>
        <v>47849</v>
      </c>
      <c r="CA9" s="54">
        <f t="shared" si="10"/>
        <v>47880</v>
      </c>
      <c r="CB9" s="54">
        <f t="shared" si="10"/>
        <v>47908</v>
      </c>
      <c r="CC9" s="54">
        <f t="shared" si="10"/>
        <v>47939</v>
      </c>
      <c r="CD9" s="54">
        <f t="shared" si="10"/>
        <v>47969</v>
      </c>
      <c r="CE9" s="54">
        <f t="shared" si="10"/>
        <v>48000</v>
      </c>
      <c r="CF9" s="54">
        <f t="shared" ref="CF9:CM9" si="11">DATE(YEAR(CE9),MONTH(CE9)+1,DAY(CE9))</f>
        <v>48030</v>
      </c>
      <c r="CG9" s="54">
        <f t="shared" si="11"/>
        <v>48061</v>
      </c>
      <c r="CH9" s="54">
        <f t="shared" si="11"/>
        <v>48092</v>
      </c>
      <c r="CI9" s="54">
        <f t="shared" si="11"/>
        <v>48122</v>
      </c>
      <c r="CJ9" s="54">
        <f t="shared" si="11"/>
        <v>48153</v>
      </c>
      <c r="CK9" s="54">
        <f t="shared" si="11"/>
        <v>48183</v>
      </c>
      <c r="CL9" s="54">
        <f t="shared" si="11"/>
        <v>48214</v>
      </c>
      <c r="CM9" s="54">
        <f t="shared" si="11"/>
        <v>48245</v>
      </c>
    </row>
    <row r="10" hidden="1" spans="1:91" s="2" customFormat="1" x14ac:dyDescent="0.25">
      <c r="A10" s="60" t="s">
        <v>75</v>
      </c>
      <c r="B10" s="81">
        <v>2547025</v>
      </c>
      <c r="C10" s="31">
        <v>17</v>
      </c>
      <c r="D10" s="31">
        <v>16</v>
      </c>
      <c r="E10" s="31">
        <v>1</v>
      </c>
      <c r="F10" s="32"/>
      <c r="G10" s="32"/>
      <c r="H10" s="33">
        <f>G10-F10</f>
        <v>0</v>
      </c>
      <c r="I10" s="32"/>
      <c r="J10" s="32"/>
      <c r="K10" s="32">
        <f>IF(J10="","",(DATE(YEAR(J10),MONTH(J10)+1,DAY(J10))))</f>
      </c>
      <c r="L10" s="32">
        <f>IF(K10="","",(DATE(YEAR(K10),MONTH(K10)+E10,DAY(K10))))</f>
      </c>
      <c r="M10" s="32">
        <f>IF(O10="","",DATE(YEAR(O10), MONTH(O10)-1,DAY(O10)))</f>
        <v>44980</v>
      </c>
      <c r="N10" s="32">
        <f>IF(O10="","",DATE(YEAR(M10),MONTH(M10),DAY(M10)))</f>
        <v>44980</v>
      </c>
      <c r="O10" s="32">
        <v>45008</v>
      </c>
      <c r="P10" s="32">
        <v>45528</v>
      </c>
      <c r="Q10" s="32">
        <v>45559</v>
      </c>
      <c r="R10" s="32">
        <f>IF(P10="","",DATE(YEAR(Q10),MONTH(Q10),DAY(Q10)))</f>
        <v>45559</v>
      </c>
      <c r="S10" s="33">
        <f t="shared" ref="S10:AB13" si="12">IF((AND($F10&lt;=S$9,$G10&gt;=S$9)),"P/L",IF((AND($I10&lt;=S$9,$J10&gt;=S$9)),"XO",IF((AND($K10&lt;=S$9,$L10&gt;=S$9)),"3",IF((AND($M10&lt;=S$9,$N10&gt;=S$9)),"C",IF((AND($O10&lt;=S$9,$P10&gt;=S$9)),"CO",IF((AND($Q10&lt;=S$9,$R10&gt;=S$9)),"C",0))))))</f>
        <v>0</v>
      </c>
      <c r="T10" s="33">
        <f t="shared" si="12"/>
        <v>0</v>
      </c>
      <c r="U10" s="33">
        <f t="shared" si="12"/>
        <v>0</v>
      </c>
      <c r="V10" s="33">
        <f t="shared" si="12"/>
        <v>0</v>
      </c>
      <c r="W10" s="33">
        <f t="shared" si="12"/>
        <v>0</v>
      </c>
      <c r="X10" s="33">
        <f t="shared" si="12"/>
        <v>0</v>
      </c>
      <c r="Y10" s="33">
        <f t="shared" si="12"/>
        <v>0</v>
      </c>
      <c r="Z10" s="33">
        <f t="shared" si="12"/>
        <v>0</v>
      </c>
      <c r="AA10" s="33">
        <f t="shared" si="12"/>
        <v>0</v>
      </c>
      <c r="AB10" s="33">
        <f t="shared" si="12"/>
        <v>0</v>
      </c>
      <c r="AC10" s="33">
        <f t="shared" ref="AC10:AL13" si="13">IF((AND($F10&lt;=AC$9,$G10&gt;=AC$9)),"P/L",IF((AND($I10&lt;=AC$9,$J10&gt;=AC$9)),"XO",IF((AND($K10&lt;=AC$9,$L10&gt;=AC$9)),"3",IF((AND($M10&lt;=AC$9,$N10&gt;=AC$9)),"C",IF((AND($O10&lt;=AC$9,$P10&gt;=AC$9)),"CO",IF((AND($Q10&lt;=AC$9,$R10&gt;=AC$9)),"C",0))))))</f>
        <v>0</v>
      </c>
      <c r="AD10" s="33">
        <f t="shared" si="13"/>
        <v>0</v>
      </c>
      <c r="AE10" s="33">
        <f t="shared" si="13"/>
        <v>0</v>
      </c>
      <c r="AF10" s="33">
        <f t="shared" si="13"/>
        <v>0</v>
      </c>
      <c r="AG10" s="33">
        <f t="shared" si="13"/>
        <v>0</v>
      </c>
      <c r="AH10" s="33">
        <f t="shared" si="13"/>
        <v>0</v>
      </c>
      <c r="AI10" s="33">
        <f t="shared" si="13"/>
        <v>0</v>
      </c>
      <c r="AJ10" s="33">
        <f t="shared" si="13"/>
        <v>0</v>
      </c>
      <c r="AK10" s="33">
        <f t="shared" si="13"/>
        <v>0</v>
      </c>
      <c r="AL10" s="33">
        <f t="shared" si="13"/>
        <v>0</v>
      </c>
      <c r="AM10" s="33">
        <f t="shared" ref="AM10:AV13" si="14">IF((AND($F10&lt;=AM$9,$G10&gt;=AM$9)),"P/L",IF((AND($I10&lt;=AM$9,$J10&gt;=AM$9)),"XO",IF((AND($K10&lt;=AM$9,$L10&gt;=AM$9)),"3",IF((AND($M10&lt;=AM$9,$N10&gt;=AM$9)),"C",IF((AND($O10&lt;=AM$9,$P10&gt;=AM$9)),"CO",IF((AND($Q10&lt;=AM$9,$R10&gt;=AM$9)),"C",0))))))</f>
        <v>0</v>
      </c>
      <c r="AN10" s="33">
        <f t="shared" si="14"/>
        <v>0</v>
      </c>
      <c r="AO10" s="33">
        <f t="shared" si="14"/>
        <v>0</v>
      </c>
      <c r="AP10" s="33">
        <f t="shared" si="14"/>
        <v>0</v>
      </c>
      <c r="AQ10" s="33">
        <f t="shared" si="14"/>
        <v>0</v>
      </c>
      <c r="AR10" s="33">
        <f t="shared" si="14"/>
        <v>0</v>
      </c>
      <c r="AS10" s="33">
        <f t="shared" si="14"/>
        <v>0</v>
      </c>
      <c r="AT10" s="33">
        <f t="shared" si="14"/>
        <v>0</v>
      </c>
      <c r="AU10" s="33">
        <f t="shared" si="14"/>
        <v>0</v>
      </c>
      <c r="AV10" s="33">
        <f t="shared" si="14"/>
        <v>0</v>
      </c>
      <c r="AW10" s="33">
        <f t="shared" ref="AW10:BF13" si="15">IF((AND($F10&lt;=AW$9,$G10&gt;=AW$9)),"P/L",IF((AND($I10&lt;=AW$9,$J10&gt;=AW$9)),"XO",IF((AND($K10&lt;=AW$9,$L10&gt;=AW$9)),"3",IF((AND($M10&lt;=AW$9,$N10&gt;=AW$9)),"C",IF((AND($O10&lt;=AW$9,$P10&gt;=AW$9)),"CO",IF((AND($Q10&lt;=AW$9,$R10&gt;=AW$9)),"C",0))))))</f>
        <v>0</v>
      </c>
      <c r="AX10" s="33">
        <f t="shared" si="15"/>
        <v>0</v>
      </c>
      <c r="AY10" s="33">
        <f t="shared" si="15"/>
        <v>0</v>
      </c>
      <c r="AZ10" s="33">
        <f t="shared" si="15"/>
        <v>0</v>
      </c>
      <c r="BA10" s="33">
        <f t="shared" si="15"/>
        <v>0</v>
      </c>
      <c r="BB10" s="33">
        <f t="shared" si="15"/>
        <v>0</v>
      </c>
      <c r="BC10" s="33">
        <f t="shared" si="15"/>
        <v>0</v>
      </c>
      <c r="BD10" s="33">
        <f t="shared" si="15"/>
        <v>0</v>
      </c>
      <c r="BE10" s="33">
        <f t="shared" si="15"/>
        <v>0</v>
      </c>
      <c r="BF10" s="33">
        <f t="shared" si="15"/>
        <v>0</v>
      </c>
      <c r="BG10" s="33">
        <f t="shared" ref="BG10:BP13" si="16">IF((AND($F10&lt;=BG$9,$G10&gt;=BG$9)),"P/L",IF((AND($I10&lt;=BG$9,$J10&gt;=BG$9)),"XO",IF((AND($K10&lt;=BG$9,$L10&gt;=BG$9)),"3",IF((AND($M10&lt;=BG$9,$N10&gt;=BG$9)),"C",IF((AND($O10&lt;=BG$9,$P10&gt;=BG$9)),"CO",IF((AND($Q10&lt;=BG$9,$R10&gt;=BG$9)),"C",0))))))</f>
        <v>0</v>
      </c>
      <c r="BH10" s="33">
        <f t="shared" si="16"/>
        <v>0</v>
      </c>
      <c r="BI10" s="33">
        <f t="shared" si="16"/>
        <v>0</v>
      </c>
      <c r="BJ10" s="33">
        <f t="shared" si="16"/>
        <v>0</v>
      </c>
      <c r="BK10" s="33">
        <f t="shared" si="16"/>
        <v>0</v>
      </c>
      <c r="BL10" s="33">
        <f t="shared" si="16"/>
        <v>0</v>
      </c>
      <c r="BM10" s="33">
        <f t="shared" si="16"/>
        <v>0</v>
      </c>
      <c r="BN10" s="33">
        <f t="shared" si="16"/>
        <v>0</v>
      </c>
      <c r="BO10" s="33">
        <f t="shared" si="16"/>
        <v>0</v>
      </c>
      <c r="BP10" s="33">
        <f t="shared" si="16"/>
        <v>0</v>
      </c>
      <c r="BQ10" s="33">
        <f t="shared" ref="BQ10:BZ13" si="17">IF((AND($F10&lt;=BQ$9,$G10&gt;=BQ$9)),"P/L",IF((AND($I10&lt;=BQ$9,$J10&gt;=BQ$9)),"XO",IF((AND($K10&lt;=BQ$9,$L10&gt;=BQ$9)),"3",IF((AND($M10&lt;=BQ$9,$N10&gt;=BQ$9)),"C",IF((AND($O10&lt;=BQ$9,$P10&gt;=BQ$9)),"CO",IF((AND($Q10&lt;=BQ$9,$R10&gt;=BQ$9)),"C",0))))))</f>
        <v>0</v>
      </c>
      <c r="BR10" s="33">
        <f t="shared" si="17"/>
        <v>0</v>
      </c>
      <c r="BS10" s="33">
        <f t="shared" si="17"/>
        <v>0</v>
      </c>
      <c r="BT10" s="33">
        <f t="shared" si="17"/>
        <v>0</v>
      </c>
      <c r="BU10" s="33">
        <f t="shared" si="17"/>
        <v>0</v>
      </c>
      <c r="BV10" s="33">
        <f t="shared" si="17"/>
        <v>0</v>
      </c>
      <c r="BW10" s="33">
        <f t="shared" si="17"/>
        <v>0</v>
      </c>
      <c r="BX10" s="33">
        <f t="shared" si="17"/>
        <v>0</v>
      </c>
      <c r="BY10" s="33">
        <f t="shared" si="17"/>
        <v>0</v>
      </c>
      <c r="BZ10" s="33">
        <f t="shared" si="17"/>
        <v>0</v>
      </c>
      <c r="CA10" s="33">
        <f t="shared" ref="CA10:CM13" si="18">IF((AND($F10&lt;=CA$9,$G10&gt;=CA$9)),"P/L",IF((AND($I10&lt;=CA$9,$J10&gt;=CA$9)),"XO",IF((AND($K10&lt;=CA$9,$L10&gt;=CA$9)),"3",IF((AND($M10&lt;=CA$9,$N10&gt;=CA$9)),"C",IF((AND($O10&lt;=CA$9,$P10&gt;=CA$9)),"CO",IF((AND($Q10&lt;=CA$9,$R10&gt;=CA$9)),"C",0))))))</f>
        <v>0</v>
      </c>
      <c r="CB10" s="33">
        <f t="shared" si="18"/>
        <v>0</v>
      </c>
      <c r="CC10" s="33">
        <f t="shared" si="18"/>
        <v>0</v>
      </c>
      <c r="CD10" s="33">
        <f t="shared" si="18"/>
        <v>0</v>
      </c>
      <c r="CE10" s="33">
        <f t="shared" si="18"/>
        <v>0</v>
      </c>
      <c r="CF10" s="33">
        <f t="shared" si="18"/>
        <v>0</v>
      </c>
      <c r="CG10" s="33">
        <f t="shared" si="18"/>
        <v>0</v>
      </c>
      <c r="CH10" s="33">
        <f t="shared" si="18"/>
        <v>0</v>
      </c>
      <c r="CI10" s="33">
        <f t="shared" si="18"/>
        <v>0</v>
      </c>
      <c r="CJ10" s="33">
        <f t="shared" si="18"/>
        <v>0</v>
      </c>
      <c r="CK10" s="33">
        <f t="shared" si="18"/>
        <v>0</v>
      </c>
      <c r="CL10" s="33">
        <f t="shared" si="18"/>
        <v>0</v>
      </c>
      <c r="CM10" s="33">
        <f t="shared" si="18"/>
        <v>0</v>
      </c>
    </row>
    <row r="11" spans="1:91" s="2" customFormat="1" x14ac:dyDescent="0.25">
      <c r="A11" s="80" t="s">
        <v>76</v>
      </c>
      <c r="B11" s="61">
        <v>4322650</v>
      </c>
      <c r="C11" s="31">
        <v>15</v>
      </c>
      <c r="D11" s="31">
        <v>18</v>
      </c>
      <c r="E11" s="31">
        <v>1</v>
      </c>
      <c r="F11" s="32"/>
      <c r="G11" s="32"/>
      <c r="H11" s="33">
        <f>G11-F11</f>
        <v>0</v>
      </c>
      <c r="I11" s="36">
        <v>45008</v>
      </c>
      <c r="J11" s="36">
        <f>IF(I11="",0,DATE(YEAR(I11),MONTH(I11)+C11,DAY(I11)))</f>
        <v>45466</v>
      </c>
      <c r="K11" s="36">
        <f>IF(J11="","",(DATE(YEAR(J11),MONTH(J11)+1,DAY(J11))))</f>
        <v>45496</v>
      </c>
      <c r="L11" s="36">
        <f>IF(K11="","",(DATE(YEAR(K11),MONTH(K11)+E11,DAY(K11))))</f>
        <v>45527</v>
      </c>
      <c r="M11" s="36">
        <f>IF(O11="","",DATE(YEAR(O11), MONTH(O11)-1,DAY(O11)))</f>
        <v>45558</v>
      </c>
      <c r="N11" s="36">
        <f>IF(O11="","",DATE(YEAR(M11),MONTH(M11),DAY(M11)))</f>
        <v>45558</v>
      </c>
      <c r="O11" s="36">
        <f>IF(L11="","",(DATE(YEAR(L11),MONTH(L11)+2,DAY(L11))))</f>
        <v>45588</v>
      </c>
      <c r="P11" s="36">
        <f>IF(O11="","",(DATE(YEAR(O11),MONTH(O11)+D11,DAY(O11))))</f>
        <v>46135</v>
      </c>
      <c r="Q11" s="36">
        <f>IF(P11="","",DATE(YEAR(P11), MONTH(P11)+1,DAY(P11)))</f>
        <v>46165</v>
      </c>
      <c r="R11" s="36">
        <f>IF(P11="","",DATE(YEAR(Q11),MONTH(Q11),DAY(Q11)))</f>
        <v>46165</v>
      </c>
      <c r="S11" s="33" t="str">
        <f t="shared" si="12"/>
        <v>CO</v>
      </c>
      <c r="T11" s="33" t="str">
        <f t="shared" si="12"/>
        <v>CO</v>
      </c>
      <c r="U11" s="33" t="str">
        <f t="shared" si="12"/>
        <v>CO</v>
      </c>
      <c r="V11" s="33">
        <f t="shared" si="12"/>
        <v>0</v>
      </c>
      <c r="W11" s="33">
        <f t="shared" si="12"/>
        <v>0</v>
      </c>
      <c r="X11" s="33">
        <f t="shared" si="12"/>
        <v>0</v>
      </c>
      <c r="Y11" s="33">
        <f t="shared" si="12"/>
        <v>0</v>
      </c>
      <c r="Z11" s="33">
        <f t="shared" si="12"/>
        <v>0</v>
      </c>
      <c r="AA11" s="33">
        <f t="shared" si="12"/>
        <v>0</v>
      </c>
      <c r="AB11" s="33">
        <f t="shared" si="12"/>
        <v>0</v>
      </c>
      <c r="AC11" s="33">
        <f t="shared" si="13"/>
        <v>0</v>
      </c>
      <c r="AD11" s="33">
        <f t="shared" si="13"/>
        <v>0</v>
      </c>
      <c r="AE11" s="33">
        <f t="shared" si="13"/>
        <v>0</v>
      </c>
      <c r="AF11" s="33">
        <f t="shared" si="13"/>
        <v>0</v>
      </c>
      <c r="AG11" s="33">
        <f t="shared" si="13"/>
        <v>0</v>
      </c>
      <c r="AH11" s="33">
        <f t="shared" si="13"/>
        <v>0</v>
      </c>
      <c r="AI11" s="33">
        <f t="shared" si="13"/>
        <v>0</v>
      </c>
      <c r="AJ11" s="33">
        <f t="shared" si="13"/>
        <v>0</v>
      </c>
      <c r="AK11" s="33">
        <f t="shared" si="13"/>
        <v>0</v>
      </c>
      <c r="AL11" s="33">
        <f t="shared" si="13"/>
        <v>0</v>
      </c>
      <c r="AM11" s="33">
        <f t="shared" si="14"/>
        <v>0</v>
      </c>
      <c r="AN11" s="33">
        <f t="shared" si="14"/>
        <v>0</v>
      </c>
      <c r="AO11" s="33">
        <f t="shared" si="14"/>
        <v>0</v>
      </c>
      <c r="AP11" s="33">
        <f t="shared" si="14"/>
        <v>0</v>
      </c>
      <c r="AQ11" s="33">
        <f t="shared" si="14"/>
        <v>0</v>
      </c>
      <c r="AR11" s="33">
        <f t="shared" si="14"/>
        <v>0</v>
      </c>
      <c r="AS11" s="33">
        <f t="shared" si="14"/>
        <v>0</v>
      </c>
      <c r="AT11" s="33">
        <f t="shared" si="14"/>
        <v>0</v>
      </c>
      <c r="AU11" s="33">
        <f t="shared" si="14"/>
        <v>0</v>
      </c>
      <c r="AV11" s="33">
        <f t="shared" si="14"/>
        <v>0</v>
      </c>
      <c r="AW11" s="33">
        <f t="shared" si="15"/>
        <v>0</v>
      </c>
      <c r="AX11" s="33">
        <f t="shared" si="15"/>
        <v>0</v>
      </c>
      <c r="AY11" s="33">
        <f t="shared" si="15"/>
        <v>0</v>
      </c>
      <c r="AZ11" s="33">
        <f t="shared" si="15"/>
        <v>0</v>
      </c>
      <c r="BA11" s="33">
        <f t="shared" si="15"/>
        <v>0</v>
      </c>
      <c r="BB11" s="33">
        <f t="shared" si="15"/>
        <v>0</v>
      </c>
      <c r="BC11" s="33">
        <f t="shared" si="15"/>
        <v>0</v>
      </c>
      <c r="BD11" s="33">
        <f t="shared" si="15"/>
        <v>0</v>
      </c>
      <c r="BE11" s="33">
        <f t="shared" si="15"/>
        <v>0</v>
      </c>
      <c r="BF11" s="33">
        <f t="shared" si="15"/>
        <v>0</v>
      </c>
      <c r="BG11" s="33">
        <f t="shared" si="16"/>
        <v>0</v>
      </c>
      <c r="BH11" s="33">
        <f t="shared" si="16"/>
        <v>0</v>
      </c>
      <c r="BI11" s="33">
        <f t="shared" si="16"/>
        <v>0</v>
      </c>
      <c r="BJ11" s="33">
        <f t="shared" si="16"/>
        <v>0</v>
      </c>
      <c r="BK11" s="33">
        <f t="shared" si="16"/>
        <v>0</v>
      </c>
      <c r="BL11" s="33">
        <f t="shared" si="16"/>
        <v>0</v>
      </c>
      <c r="BM11" s="33">
        <f t="shared" si="16"/>
        <v>0</v>
      </c>
      <c r="BN11" s="33">
        <f t="shared" si="16"/>
        <v>0</v>
      </c>
      <c r="BO11" s="33">
        <f t="shared" si="16"/>
        <v>0</v>
      </c>
      <c r="BP11" s="33">
        <f t="shared" si="16"/>
        <v>0</v>
      </c>
      <c r="BQ11" s="33">
        <f t="shared" si="17"/>
        <v>0</v>
      </c>
      <c r="BR11" s="33">
        <f t="shared" si="17"/>
        <v>0</v>
      </c>
      <c r="BS11" s="33">
        <f t="shared" si="17"/>
        <v>0</v>
      </c>
      <c r="BT11" s="33">
        <f t="shared" si="17"/>
        <v>0</v>
      </c>
      <c r="BU11" s="33">
        <f t="shared" si="17"/>
        <v>0</v>
      </c>
      <c r="BV11" s="33">
        <f t="shared" si="17"/>
        <v>0</v>
      </c>
      <c r="BW11" s="33">
        <f t="shared" si="17"/>
        <v>0</v>
      </c>
      <c r="BX11" s="33">
        <f t="shared" si="17"/>
        <v>0</v>
      </c>
      <c r="BY11" s="33">
        <f t="shared" si="17"/>
        <v>0</v>
      </c>
      <c r="BZ11" s="33">
        <f t="shared" si="17"/>
        <v>0</v>
      </c>
      <c r="CA11" s="33">
        <f t="shared" si="18"/>
        <v>0</v>
      </c>
      <c r="CB11" s="33">
        <f t="shared" si="18"/>
        <v>0</v>
      </c>
      <c r="CC11" s="33">
        <f t="shared" si="18"/>
        <v>0</v>
      </c>
      <c r="CD11" s="33">
        <f t="shared" si="18"/>
        <v>0</v>
      </c>
      <c r="CE11" s="33">
        <f t="shared" si="18"/>
        <v>0</v>
      </c>
      <c r="CF11" s="33">
        <f t="shared" si="18"/>
        <v>0</v>
      </c>
      <c r="CG11" s="33">
        <f t="shared" si="18"/>
        <v>0</v>
      </c>
      <c r="CH11" s="33">
        <f t="shared" si="18"/>
        <v>0</v>
      </c>
      <c r="CI11" s="33">
        <f t="shared" si="18"/>
        <v>0</v>
      </c>
      <c r="CJ11" s="33">
        <f t="shared" si="18"/>
        <v>0</v>
      </c>
      <c r="CK11" s="33">
        <f t="shared" si="18"/>
        <v>0</v>
      </c>
      <c r="CL11" s="33">
        <f t="shared" si="18"/>
        <v>0</v>
      </c>
      <c r="CM11" s="33">
        <f t="shared" si="18"/>
        <v>0</v>
      </c>
    </row>
    <row r="12" spans="1:91" s="2" customFormat="1" x14ac:dyDescent="0.25">
      <c r="A12" s="80" t="s">
        <v>77</v>
      </c>
      <c r="B12" s="61">
        <v>2598575</v>
      </c>
      <c r="C12" s="31">
        <v>19</v>
      </c>
      <c r="D12" s="31">
        <v>16</v>
      </c>
      <c r="E12" s="31">
        <v>0</v>
      </c>
      <c r="F12" s="32"/>
      <c r="G12" s="32"/>
      <c r="H12" s="33">
        <f>G12-F12</f>
        <v>0</v>
      </c>
      <c r="I12" s="36">
        <v>45528</v>
      </c>
      <c r="J12" s="37">
        <f>IF(I12="",0,DATE(YEAR(I12),MONTH(I12)+C12,DAY(I12)))</f>
        <v>46105</v>
      </c>
      <c r="K12" s="32">
        <f>IF(J12="","",(DATE(YEAR(J12),MONTH(J12)+1,DAY(J12))))</f>
        <v>46136</v>
      </c>
      <c r="L12" s="32">
        <f>IF(K12="","",(DATE(YEAR(K12),MONTH(K12)+E12,DAY(K12))))</f>
        <v>46136</v>
      </c>
      <c r="M12" s="37">
        <f>IF(O12="","",DATE(YEAR(O12), MONTH(O12)-1,DAY(O12)))</f>
        <v>46166</v>
      </c>
      <c r="N12" s="37">
        <f>IF(O12="","",DATE(YEAR(M12),MONTH(M12),DAY(M12)))</f>
        <v>46166</v>
      </c>
      <c r="O12" s="32">
        <f>IF(L12="","",(DATE(YEAR(L12),MONTH(L12)+2,DAY(L12))))</f>
        <v>46197</v>
      </c>
      <c r="P12" s="32">
        <f>IF(O12="","",(DATE(YEAR(O12),MONTH(O12)+D12,DAY(O12))))</f>
        <v>46684</v>
      </c>
      <c r="Q12" s="32">
        <f>IF(P12="","",DATE(YEAR(P12), MONTH(P12)+1,DAY(P12)))</f>
        <v>46715</v>
      </c>
      <c r="R12" s="32">
        <f>IF(P12="","",DATE(YEAR(Q12),MONTH(Q12),DAY(Q12)))</f>
        <v>46715</v>
      </c>
      <c r="S12" s="33" t="str">
        <f t="shared" si="12"/>
        <v>XO</v>
      </c>
      <c r="T12" s="33" t="str">
        <f t="shared" si="12"/>
        <v>XO</v>
      </c>
      <c r="U12" s="33">
        <f t="shared" si="12"/>
        <v>0</v>
      </c>
      <c r="V12" s="33">
        <f t="shared" si="12"/>
        <v>0</v>
      </c>
      <c r="W12" s="33">
        <f t="shared" si="12"/>
        <v>0</v>
      </c>
      <c r="X12" s="33" t="str">
        <f t="shared" si="12"/>
        <v>CO</v>
      </c>
      <c r="Y12" s="33" t="str">
        <f t="shared" si="12"/>
        <v>CO</v>
      </c>
      <c r="Z12" s="33" t="str">
        <f t="shared" si="12"/>
        <v>CO</v>
      </c>
      <c r="AA12" s="33" t="str">
        <f t="shared" si="12"/>
        <v>CO</v>
      </c>
      <c r="AB12" s="33" t="str">
        <f t="shared" si="12"/>
        <v>CO</v>
      </c>
      <c r="AC12" s="33" t="str">
        <f t="shared" si="13"/>
        <v>CO</v>
      </c>
      <c r="AD12" s="33" t="str">
        <f t="shared" si="13"/>
        <v>CO</v>
      </c>
      <c r="AE12" s="33" t="str">
        <f t="shared" si="13"/>
        <v>CO</v>
      </c>
      <c r="AF12" s="33" t="str">
        <f t="shared" si="13"/>
        <v>CO</v>
      </c>
      <c r="AG12" s="33" t="str">
        <f t="shared" si="13"/>
        <v>CO</v>
      </c>
      <c r="AH12" s="33" t="str">
        <f t="shared" si="13"/>
        <v>CO</v>
      </c>
      <c r="AI12" s="33" t="str">
        <f t="shared" si="13"/>
        <v>CO</v>
      </c>
      <c r="AJ12" s="33" t="str">
        <f t="shared" si="13"/>
        <v>CO</v>
      </c>
      <c r="AK12" s="33" t="str">
        <f t="shared" si="13"/>
        <v>CO</v>
      </c>
      <c r="AL12" s="33" t="str">
        <f t="shared" si="13"/>
        <v>CO</v>
      </c>
      <c r="AM12" s="33" t="str">
        <f t="shared" si="14"/>
        <v>CO</v>
      </c>
      <c r="AN12" s="33">
        <f t="shared" si="14"/>
        <v>0</v>
      </c>
      <c r="AO12" s="33">
        <f t="shared" si="14"/>
        <v>0</v>
      </c>
      <c r="AP12" s="33">
        <f t="shared" si="14"/>
        <v>0</v>
      </c>
      <c r="AQ12" s="33">
        <f t="shared" si="14"/>
        <v>0</v>
      </c>
      <c r="AR12" s="33">
        <f t="shared" si="14"/>
        <v>0</v>
      </c>
      <c r="AS12" s="33">
        <f t="shared" si="14"/>
        <v>0</v>
      </c>
      <c r="AT12" s="33">
        <f t="shared" si="14"/>
        <v>0</v>
      </c>
      <c r="AU12" s="33">
        <f t="shared" si="14"/>
        <v>0</v>
      </c>
      <c r="AV12" s="33">
        <f t="shared" si="14"/>
        <v>0</v>
      </c>
      <c r="AW12" s="33">
        <f t="shared" si="15"/>
        <v>0</v>
      </c>
      <c r="AX12" s="33">
        <f t="shared" si="15"/>
        <v>0</v>
      </c>
      <c r="AY12" s="33">
        <f t="shared" si="15"/>
        <v>0</v>
      </c>
      <c r="AZ12" s="33">
        <f t="shared" si="15"/>
        <v>0</v>
      </c>
      <c r="BA12" s="33">
        <f t="shared" si="15"/>
        <v>0</v>
      </c>
      <c r="BB12" s="33">
        <f t="shared" si="15"/>
        <v>0</v>
      </c>
      <c r="BC12" s="33">
        <f t="shared" si="15"/>
        <v>0</v>
      </c>
      <c r="BD12" s="33">
        <f t="shared" si="15"/>
        <v>0</v>
      </c>
      <c r="BE12" s="33">
        <f t="shared" si="15"/>
        <v>0</v>
      </c>
      <c r="BF12" s="33">
        <f t="shared" si="15"/>
        <v>0</v>
      </c>
      <c r="BG12" s="33">
        <f t="shared" si="16"/>
        <v>0</v>
      </c>
      <c r="BH12" s="33">
        <f t="shared" si="16"/>
        <v>0</v>
      </c>
      <c r="BI12" s="33">
        <f t="shared" si="16"/>
        <v>0</v>
      </c>
      <c r="BJ12" s="33">
        <f t="shared" si="16"/>
        <v>0</v>
      </c>
      <c r="BK12" s="33">
        <f t="shared" si="16"/>
        <v>0</v>
      </c>
      <c r="BL12" s="33">
        <f t="shared" si="16"/>
        <v>0</v>
      </c>
      <c r="BM12" s="33">
        <f t="shared" si="16"/>
        <v>0</v>
      </c>
      <c r="BN12" s="33">
        <f t="shared" si="16"/>
        <v>0</v>
      </c>
      <c r="BO12" s="33">
        <f t="shared" si="16"/>
        <v>0</v>
      </c>
      <c r="BP12" s="33">
        <f t="shared" si="16"/>
        <v>0</v>
      </c>
      <c r="BQ12" s="33">
        <f t="shared" si="17"/>
        <v>0</v>
      </c>
      <c r="BR12" s="33">
        <f t="shared" si="17"/>
        <v>0</v>
      </c>
      <c r="BS12" s="33">
        <f t="shared" si="17"/>
        <v>0</v>
      </c>
      <c r="BT12" s="33">
        <f t="shared" si="17"/>
        <v>0</v>
      </c>
      <c r="BU12" s="33">
        <f t="shared" si="17"/>
        <v>0</v>
      </c>
      <c r="BV12" s="33">
        <f t="shared" si="17"/>
        <v>0</v>
      </c>
      <c r="BW12" s="33">
        <f t="shared" si="17"/>
        <v>0</v>
      </c>
      <c r="BX12" s="33">
        <f t="shared" si="17"/>
        <v>0</v>
      </c>
      <c r="BY12" s="33">
        <f t="shared" si="17"/>
        <v>0</v>
      </c>
      <c r="BZ12" s="33">
        <f t="shared" si="17"/>
        <v>0</v>
      </c>
      <c r="CA12" s="33">
        <f t="shared" si="18"/>
        <v>0</v>
      </c>
      <c r="CB12" s="33">
        <f t="shared" si="18"/>
        <v>0</v>
      </c>
      <c r="CC12" s="33">
        <f t="shared" si="18"/>
        <v>0</v>
      </c>
      <c r="CD12" s="33">
        <f t="shared" si="18"/>
        <v>0</v>
      </c>
      <c r="CE12" s="33">
        <f t="shared" si="18"/>
        <v>0</v>
      </c>
      <c r="CF12" s="33">
        <f t="shared" si="18"/>
        <v>0</v>
      </c>
      <c r="CG12" s="33">
        <f t="shared" si="18"/>
        <v>0</v>
      </c>
      <c r="CH12" s="33">
        <f t="shared" si="18"/>
        <v>0</v>
      </c>
      <c r="CI12" s="33">
        <f t="shared" si="18"/>
        <v>0</v>
      </c>
      <c r="CJ12" s="33">
        <f t="shared" si="18"/>
        <v>0</v>
      </c>
      <c r="CK12" s="33">
        <f t="shared" si="18"/>
        <v>0</v>
      </c>
      <c r="CL12" s="33">
        <f t="shared" si="18"/>
        <v>0</v>
      </c>
      <c r="CM12" s="33">
        <f t="shared" si="18"/>
        <v>0</v>
      </c>
    </row>
    <row r="13" spans="1:91" s="2" customFormat="1" x14ac:dyDescent="0.25">
      <c r="A13" s="80" t="s">
        <v>78</v>
      </c>
      <c r="B13" s="61"/>
      <c r="C13" s="31">
        <v>17</v>
      </c>
      <c r="D13" s="31">
        <v>16</v>
      </c>
      <c r="E13" s="31">
        <v>1</v>
      </c>
      <c r="F13" s="32"/>
      <c r="G13" s="32"/>
      <c r="H13" s="33"/>
      <c r="I13" s="36">
        <v>46107</v>
      </c>
      <c r="J13" s="37">
        <f>IF(I13="",0,DATE(YEAR(I13),MONTH(I13)+C13,DAY(I13)))</f>
        <v>46625</v>
      </c>
      <c r="K13" s="32">
        <f>IF(J13="","",(DATE(YEAR(J13),MONTH(J13)+1,DAY(J13))))</f>
        <v>46656</v>
      </c>
      <c r="L13" s="32">
        <f>IF(K13="","",(DATE(YEAR(K13),MONTH(K13)+E13,DAY(K13))))</f>
        <v>46686</v>
      </c>
      <c r="M13" s="37">
        <f>IF(O13="","",DATE(YEAR(O13), MONTH(O13)-1,DAY(O13)))</f>
        <v>46717</v>
      </c>
      <c r="N13" s="37">
        <f>IF(O13="","",DATE(YEAR(M13),MONTH(M13),DAY(M13)))</f>
        <v>46717</v>
      </c>
      <c r="O13" s="32">
        <f>IF(L13="","",(DATE(YEAR(L13),MONTH(L13)+2,DAY(L13))))</f>
        <v>46747</v>
      </c>
      <c r="P13" s="32">
        <f>IF(O13="","",(DATE(YEAR(O13),MONTH(O13)+D13,DAY(O13))))</f>
        <v>47234</v>
      </c>
      <c r="Q13" s="32">
        <f>IF(P13="","",DATE(YEAR(P13), MONTH(P13)+1,DAY(P13)))</f>
        <v>47264</v>
      </c>
      <c r="R13" s="32">
        <f>IF(P13="","",DATE(YEAR(Q13),MONTH(Q13),DAY(Q13)))</f>
        <v>47264</v>
      </c>
      <c r="S13" s="33">
        <f t="shared" si="12"/>
        <v>0</v>
      </c>
      <c r="T13" s="33">
        <f t="shared" si="12"/>
        <v>0</v>
      </c>
      <c r="U13" s="33" t="str">
        <f t="shared" si="12"/>
        <v>XO</v>
      </c>
      <c r="V13" s="33" t="str">
        <f t="shared" si="12"/>
        <v>XO</v>
      </c>
      <c r="W13" s="33" t="str">
        <f t="shared" si="12"/>
        <v>XO</v>
      </c>
      <c r="X13" s="33" t="str">
        <f t="shared" si="12"/>
        <v>XO</v>
      </c>
      <c r="Y13" s="33" t="str">
        <f t="shared" si="12"/>
        <v>XO</v>
      </c>
      <c r="Z13" s="33" t="str">
        <f t="shared" si="12"/>
        <v>XO</v>
      </c>
      <c r="AA13" s="33" t="str">
        <f t="shared" si="12"/>
        <v>XO</v>
      </c>
      <c r="AB13" s="33" t="str">
        <f t="shared" si="12"/>
        <v>XO</v>
      </c>
      <c r="AC13" s="33" t="str">
        <f t="shared" si="13"/>
        <v>XO</v>
      </c>
      <c r="AD13" s="33" t="str">
        <f t="shared" si="13"/>
        <v>XO</v>
      </c>
      <c r="AE13" s="33" t="str">
        <f t="shared" si="13"/>
        <v>XO</v>
      </c>
      <c r="AF13" s="33" t="str">
        <f t="shared" si="13"/>
        <v>XO</v>
      </c>
      <c r="AG13" s="33" t="str">
        <f t="shared" si="13"/>
        <v>XO</v>
      </c>
      <c r="AH13" s="33" t="str">
        <f t="shared" si="13"/>
        <v>XO</v>
      </c>
      <c r="AI13" s="33" t="str">
        <f t="shared" si="13"/>
        <v>XO</v>
      </c>
      <c r="AJ13" s="33" t="str">
        <f t="shared" si="13"/>
        <v>XO</v>
      </c>
      <c r="AK13" s="33" t="str">
        <f t="shared" si="13"/>
        <v>XO</v>
      </c>
      <c r="AL13" s="33">
        <f t="shared" si="13"/>
        <v>0</v>
      </c>
      <c r="AM13" s="33" t="str">
        <f t="shared" si="14"/>
        <v>3</v>
      </c>
      <c r="AN13" s="33">
        <f t="shared" si="14"/>
        <v>0</v>
      </c>
      <c r="AO13" s="33">
        <f t="shared" si="14"/>
        <v>0</v>
      </c>
      <c r="AP13" s="33" t="str">
        <f t="shared" si="14"/>
        <v>CO</v>
      </c>
      <c r="AQ13" s="33" t="str">
        <f t="shared" si="14"/>
        <v>CO</v>
      </c>
      <c r="AR13" s="33" t="str">
        <f t="shared" si="14"/>
        <v>CO</v>
      </c>
      <c r="AS13" s="33" t="str">
        <f t="shared" si="14"/>
        <v>CO</v>
      </c>
      <c r="AT13" s="33" t="str">
        <f t="shared" si="14"/>
        <v>CO</v>
      </c>
      <c r="AU13" s="33" t="str">
        <f t="shared" si="14"/>
        <v>CO</v>
      </c>
      <c r="AV13" s="33" t="str">
        <f t="shared" si="14"/>
        <v>CO</v>
      </c>
      <c r="AW13" s="33" t="str">
        <f t="shared" si="15"/>
        <v>CO</v>
      </c>
      <c r="AX13" s="33" t="str">
        <f t="shared" si="15"/>
        <v>CO</v>
      </c>
      <c r="AY13" s="33" t="str">
        <f t="shared" si="15"/>
        <v>CO</v>
      </c>
      <c r="AZ13" s="33" t="str">
        <f t="shared" si="15"/>
        <v>CO</v>
      </c>
      <c r="BA13" s="33" t="str">
        <f t="shared" si="15"/>
        <v>CO</v>
      </c>
      <c r="BB13" s="33" t="str">
        <f t="shared" si="15"/>
        <v>CO</v>
      </c>
      <c r="BC13" s="33" t="str">
        <f t="shared" si="15"/>
        <v>CO</v>
      </c>
      <c r="BD13" s="33" t="str">
        <f t="shared" si="15"/>
        <v>CO</v>
      </c>
      <c r="BE13" s="33" t="str">
        <f t="shared" si="15"/>
        <v>CO</v>
      </c>
      <c r="BF13" s="33">
        <f t="shared" si="15"/>
        <v>0</v>
      </c>
      <c r="BG13" s="33">
        <f t="shared" si="16"/>
        <v>0</v>
      </c>
      <c r="BH13" s="33">
        <f t="shared" si="16"/>
        <v>0</v>
      </c>
      <c r="BI13" s="33">
        <f t="shared" si="16"/>
        <v>0</v>
      </c>
      <c r="BJ13" s="33">
        <f t="shared" si="16"/>
        <v>0</v>
      </c>
      <c r="BK13" s="33">
        <f t="shared" si="16"/>
        <v>0</v>
      </c>
      <c r="BL13" s="33">
        <f t="shared" si="16"/>
        <v>0</v>
      </c>
      <c r="BM13" s="33">
        <f t="shared" si="16"/>
        <v>0</v>
      </c>
      <c r="BN13" s="33">
        <f t="shared" si="16"/>
        <v>0</v>
      </c>
      <c r="BO13" s="33">
        <f t="shared" si="16"/>
        <v>0</v>
      </c>
      <c r="BP13" s="33">
        <f t="shared" si="16"/>
        <v>0</v>
      </c>
      <c r="BQ13" s="33">
        <f t="shared" si="17"/>
        <v>0</v>
      </c>
      <c r="BR13" s="33">
        <f t="shared" si="17"/>
        <v>0</v>
      </c>
      <c r="BS13" s="33">
        <f t="shared" si="17"/>
        <v>0</v>
      </c>
      <c r="BT13" s="33">
        <f t="shared" si="17"/>
        <v>0</v>
      </c>
      <c r="BU13" s="33">
        <f t="shared" si="17"/>
        <v>0</v>
      </c>
      <c r="BV13" s="33">
        <f t="shared" si="17"/>
        <v>0</v>
      </c>
      <c r="BW13" s="33">
        <f t="shared" si="17"/>
        <v>0</v>
      </c>
      <c r="BX13" s="33">
        <f t="shared" si="17"/>
        <v>0</v>
      </c>
      <c r="BY13" s="33">
        <f t="shared" si="17"/>
        <v>0</v>
      </c>
      <c r="BZ13" s="33">
        <f t="shared" si="17"/>
        <v>0</v>
      </c>
      <c r="CA13" s="33">
        <f t="shared" si="18"/>
        <v>0</v>
      </c>
      <c r="CB13" s="33">
        <f t="shared" si="18"/>
        <v>0</v>
      </c>
      <c r="CC13" s="33">
        <f t="shared" si="18"/>
        <v>0</v>
      </c>
      <c r="CD13" s="33">
        <f t="shared" si="18"/>
        <v>0</v>
      </c>
      <c r="CE13" s="33">
        <f t="shared" si="18"/>
        <v>0</v>
      </c>
      <c r="CF13" s="33">
        <f t="shared" si="18"/>
        <v>0</v>
      </c>
      <c r="CG13" s="33">
        <f t="shared" si="18"/>
        <v>0</v>
      </c>
      <c r="CH13" s="33">
        <f t="shared" si="18"/>
        <v>0</v>
      </c>
      <c r="CI13" s="33">
        <f t="shared" si="18"/>
        <v>0</v>
      </c>
      <c r="CJ13" s="33">
        <f t="shared" si="18"/>
        <v>0</v>
      </c>
      <c r="CK13" s="33">
        <f t="shared" si="18"/>
        <v>0</v>
      </c>
      <c r="CL13" s="33">
        <f t="shared" si="18"/>
        <v>0</v>
      </c>
      <c r="CM13" s="33">
        <f t="shared" si="18"/>
        <v>0</v>
      </c>
    </row>
    <row r="14" spans="1:91" s="2" customFormat="1" x14ac:dyDescent="0.25">
      <c r="A14" s="63" t="s">
        <v>42</v>
      </c>
      <c r="B14" s="61"/>
      <c r="C14" s="31">
        <v>17</v>
      </c>
      <c r="D14" s="31">
        <v>16</v>
      </c>
      <c r="E14" s="31">
        <v>1</v>
      </c>
      <c r="F14" s="32"/>
      <c r="G14" s="32"/>
      <c r="H14" s="33"/>
      <c r="I14" s="37">
        <v>46631</v>
      </c>
      <c r="J14" s="37">
        <f>IF(I14="",0,DATE(YEAR(I14),MONTH(I14)+C14,DAY(I14)))</f>
        <v>47150</v>
      </c>
      <c r="K14" s="32">
        <f>IF(J14="","",(DATE(YEAR(J14),MONTH(J14)+1,DAY(J14))))</f>
        <v>47178</v>
      </c>
      <c r="L14" s="32">
        <f>IF(K14="","",(DATE(YEAR(K14),MONTH(K14)+E14,DAY(K14))))</f>
        <v>47209</v>
      </c>
      <c r="M14" s="37">
        <f>IF(O14="","",DATE(YEAR(O14), MONTH(O14)-1,DAY(O14)))</f>
        <v>47239</v>
      </c>
      <c r="N14" s="37">
        <f>IF(O14="","",DATE(YEAR(M14),MONTH(M14),DAY(M14)))</f>
        <v>47239</v>
      </c>
      <c r="O14" s="32">
        <f>IF(L14="","",(DATE(YEAR(L14),MONTH(L14)+2,DAY(L14))))</f>
        <v>47270</v>
      </c>
      <c r="P14" s="32">
        <f>IF(O14="","",(DATE(YEAR(O14),MONTH(O14)+D14,DAY(O14))))</f>
        <v>47757</v>
      </c>
      <c r="Q14" s="32">
        <f>IF(P14="","",DATE(YEAR(P14), MONTH(P14)+1,DAY(P14)))</f>
        <v>47788</v>
      </c>
      <c r="R14" s="32">
        <f>IF(P14="","",DATE(YEAR(Q14),MONTH(Q14),DAY(Q14)))</f>
        <v>47788</v>
      </c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</row>
    <row r="15" ht="21" customHeight="1" spans="1:91" x14ac:dyDescent="0.25">
      <c r="A15" s="25" t="s">
        <v>79</v>
      </c>
      <c r="B15" s="53"/>
      <c r="C15" s="26"/>
      <c r="D15" s="26"/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7"/>
      <c r="R15" s="27"/>
      <c r="S15" s="54">
        <f>$A$2-DAY($A$2)+1</f>
        <v>46054</v>
      </c>
      <c r="T15" s="54">
        <f t="shared" ref="T15:AY15" si="19">DATE(YEAR(S15),MONTH(S15)+1,DAY(S15))</f>
        <v>46082</v>
      </c>
      <c r="U15" s="54">
        <f t="shared" si="19"/>
        <v>46113</v>
      </c>
      <c r="V15" s="54">
        <f t="shared" si="19"/>
        <v>46143</v>
      </c>
      <c r="W15" s="54">
        <f t="shared" si="19"/>
        <v>46174</v>
      </c>
      <c r="X15" s="54">
        <f t="shared" si="19"/>
        <v>46204</v>
      </c>
      <c r="Y15" s="54">
        <f t="shared" si="19"/>
        <v>46235</v>
      </c>
      <c r="Z15" s="54">
        <f t="shared" si="19"/>
        <v>46266</v>
      </c>
      <c r="AA15" s="54">
        <f t="shared" si="19"/>
        <v>46296</v>
      </c>
      <c r="AB15" s="54">
        <f t="shared" si="19"/>
        <v>46327</v>
      </c>
      <c r="AC15" s="54">
        <f t="shared" si="19"/>
        <v>46357</v>
      </c>
      <c r="AD15" s="54">
        <f t="shared" si="19"/>
        <v>46388</v>
      </c>
      <c r="AE15" s="54">
        <f t="shared" si="19"/>
        <v>46419</v>
      </c>
      <c r="AF15" s="54">
        <f t="shared" si="19"/>
        <v>46447</v>
      </c>
      <c r="AG15" s="54">
        <f t="shared" si="19"/>
        <v>46478</v>
      </c>
      <c r="AH15" s="54">
        <f t="shared" si="19"/>
        <v>46508</v>
      </c>
      <c r="AI15" s="54">
        <f t="shared" si="19"/>
        <v>46539</v>
      </c>
      <c r="AJ15" s="54">
        <f t="shared" si="19"/>
        <v>46569</v>
      </c>
      <c r="AK15" s="54">
        <f t="shared" si="19"/>
        <v>46600</v>
      </c>
      <c r="AL15" s="54">
        <f t="shared" si="19"/>
        <v>46631</v>
      </c>
      <c r="AM15" s="54">
        <f t="shared" si="19"/>
        <v>46661</v>
      </c>
      <c r="AN15" s="54">
        <f t="shared" si="19"/>
        <v>46692</v>
      </c>
      <c r="AO15" s="54">
        <f t="shared" si="19"/>
        <v>46722</v>
      </c>
      <c r="AP15" s="54">
        <f t="shared" si="19"/>
        <v>46753</v>
      </c>
      <c r="AQ15" s="54">
        <f t="shared" si="19"/>
        <v>46784</v>
      </c>
      <c r="AR15" s="54">
        <f t="shared" si="19"/>
        <v>46813</v>
      </c>
      <c r="AS15" s="54">
        <f t="shared" si="19"/>
        <v>46844</v>
      </c>
      <c r="AT15" s="54">
        <f t="shared" si="19"/>
        <v>46874</v>
      </c>
      <c r="AU15" s="54">
        <f t="shared" si="19"/>
        <v>46905</v>
      </c>
      <c r="AV15" s="54">
        <f t="shared" si="19"/>
        <v>46935</v>
      </c>
      <c r="AW15" s="54">
        <f t="shared" si="19"/>
        <v>46966</v>
      </c>
      <c r="AX15" s="54">
        <f t="shared" si="19"/>
        <v>46997</v>
      </c>
      <c r="AY15" s="54">
        <f t="shared" si="19"/>
        <v>47027</v>
      </c>
      <c r="AZ15" s="54">
        <f t="shared" ref="AZ15:CE15" si="20">DATE(YEAR(AY15),MONTH(AY15)+1,DAY(AY15))</f>
        <v>47058</v>
      </c>
      <c r="BA15" s="54">
        <f t="shared" si="20"/>
        <v>47088</v>
      </c>
      <c r="BB15" s="54">
        <f t="shared" si="20"/>
        <v>47119</v>
      </c>
      <c r="BC15" s="54">
        <f t="shared" si="20"/>
        <v>47150</v>
      </c>
      <c r="BD15" s="54">
        <f t="shared" si="20"/>
        <v>47178</v>
      </c>
      <c r="BE15" s="54">
        <f t="shared" si="20"/>
        <v>47209</v>
      </c>
      <c r="BF15" s="54">
        <f t="shared" si="20"/>
        <v>47239</v>
      </c>
      <c r="BG15" s="54">
        <f t="shared" si="20"/>
        <v>47270</v>
      </c>
      <c r="BH15" s="54">
        <f t="shared" si="20"/>
        <v>47300</v>
      </c>
      <c r="BI15" s="54">
        <f t="shared" si="20"/>
        <v>47331</v>
      </c>
      <c r="BJ15" s="54">
        <f t="shared" si="20"/>
        <v>47362</v>
      </c>
      <c r="BK15" s="54">
        <f t="shared" si="20"/>
        <v>47392</v>
      </c>
      <c r="BL15" s="54">
        <f t="shared" si="20"/>
        <v>47423</v>
      </c>
      <c r="BM15" s="54">
        <f t="shared" si="20"/>
        <v>47453</v>
      </c>
      <c r="BN15" s="54">
        <f t="shared" si="20"/>
        <v>47484</v>
      </c>
      <c r="BO15" s="54">
        <f t="shared" si="20"/>
        <v>47515</v>
      </c>
      <c r="BP15" s="54">
        <f t="shared" si="20"/>
        <v>47543</v>
      </c>
      <c r="BQ15" s="54">
        <f t="shared" si="20"/>
        <v>47574</v>
      </c>
      <c r="BR15" s="54">
        <f t="shared" si="20"/>
        <v>47604</v>
      </c>
      <c r="BS15" s="54">
        <f t="shared" si="20"/>
        <v>47635</v>
      </c>
      <c r="BT15" s="54">
        <f t="shared" si="20"/>
        <v>47665</v>
      </c>
      <c r="BU15" s="54">
        <f t="shared" si="20"/>
        <v>47696</v>
      </c>
      <c r="BV15" s="54">
        <f t="shared" si="20"/>
        <v>47727</v>
      </c>
      <c r="BW15" s="54">
        <f t="shared" si="20"/>
        <v>47757</v>
      </c>
      <c r="BX15" s="54">
        <f t="shared" si="20"/>
        <v>47788</v>
      </c>
      <c r="BY15" s="54">
        <f t="shared" si="20"/>
        <v>47818</v>
      </c>
      <c r="BZ15" s="54">
        <f t="shared" si="20"/>
        <v>47849</v>
      </c>
      <c r="CA15" s="54">
        <f t="shared" si="20"/>
        <v>47880</v>
      </c>
      <c r="CB15" s="54">
        <f t="shared" si="20"/>
        <v>47908</v>
      </c>
      <c r="CC15" s="54">
        <f t="shared" si="20"/>
        <v>47939</v>
      </c>
      <c r="CD15" s="54">
        <f t="shared" si="20"/>
        <v>47969</v>
      </c>
      <c r="CE15" s="54">
        <f t="shared" si="20"/>
        <v>48000</v>
      </c>
      <c r="CF15" s="54">
        <f t="shared" ref="CF15:CM15" si="21">DATE(YEAR(CE15),MONTH(CE15)+1,DAY(CE15))</f>
        <v>48030</v>
      </c>
      <c r="CG15" s="54">
        <f t="shared" si="21"/>
        <v>48061</v>
      </c>
      <c r="CH15" s="54">
        <f t="shared" si="21"/>
        <v>48092</v>
      </c>
      <c r="CI15" s="54">
        <f t="shared" si="21"/>
        <v>48122</v>
      </c>
      <c r="CJ15" s="54">
        <f t="shared" si="21"/>
        <v>48153</v>
      </c>
      <c r="CK15" s="54">
        <f t="shared" si="21"/>
        <v>48183</v>
      </c>
      <c r="CL15" s="54">
        <f t="shared" si="21"/>
        <v>48214</v>
      </c>
      <c r="CM15" s="54">
        <f t="shared" si="21"/>
        <v>48245</v>
      </c>
    </row>
    <row r="16" spans="1:91" s="2" customFormat="1" x14ac:dyDescent="0.25">
      <c r="A16" s="82" t="s">
        <v>80</v>
      </c>
      <c r="B16" s="61"/>
      <c r="C16" s="31">
        <v>17</v>
      </c>
      <c r="D16" s="31">
        <v>16</v>
      </c>
      <c r="E16" s="31">
        <v>1</v>
      </c>
      <c r="F16" s="32"/>
      <c r="G16" s="32"/>
      <c r="H16" s="33">
        <f>G16-F16</f>
        <v>0</v>
      </c>
      <c r="I16" s="36">
        <v>45406</v>
      </c>
      <c r="J16" s="36">
        <f>IF(I16="",0,DATE(YEAR(I16),MONTH(I16)+C16,DAY(I16)))</f>
        <v>45924</v>
      </c>
      <c r="K16" s="36">
        <f>IF(J16="","",(DATE(YEAR(J16),MONTH(J16)+1,DAY(J16))))</f>
        <v>45954</v>
      </c>
      <c r="L16" s="36">
        <f>IF(K16="","",(DATE(YEAR(K16),MONTH(K16)+E16,DAY(K16))))</f>
        <v>45985</v>
      </c>
      <c r="M16" s="36">
        <f>IF(O16="","",DATE(YEAR(O16), MONTH(O16)-1,DAY(O16)))</f>
        <v>46015</v>
      </c>
      <c r="N16" s="36">
        <f>IF(O16="","",DATE(YEAR(M16),MONTH(M16),DAY(M16)))</f>
        <v>46015</v>
      </c>
      <c r="O16" s="36">
        <f>IF(L16="","",(DATE(YEAR(L16),MONTH(L16)+2,DAY(L16))))</f>
        <v>46046</v>
      </c>
      <c r="P16" s="32">
        <f>IF(O16="","",(DATE(YEAR(O16),MONTH(O16)+D16,DAY(O16))))</f>
        <v>46531</v>
      </c>
      <c r="Q16" s="37">
        <f>IF(P16="","",DATE(YEAR(P16), MONTH(P16)+1,DAY(P16)))</f>
        <v>46562</v>
      </c>
      <c r="R16" s="37">
        <f>IF(P16="","",DATE(YEAR(Q16),MONTH(Q16),DAY(Q16)))</f>
        <v>46562</v>
      </c>
      <c r="S16" s="33" t="str">
        <f t="shared" ref="S16:AB17" si="22">IF((AND($F16&lt;=S$15,$G16&gt;=S$15)),"P/L",IF((AND($I16&lt;=S$15,$J16&gt;=S$15)),"XO",IF((AND($K16&lt;=S$15,$L16&gt;=S$15)),"3",IF((AND($M16&lt;=S$15,$N16&gt;=S$15)),"C",IF((AND($O16&lt;=S$15,$P16&gt;=S$15)),"CO",IF((AND($Q16&lt;=S$15,$R16&gt;=S$15)),"C",0))))))</f>
        <v>CO</v>
      </c>
      <c r="T16" s="33" t="str">
        <f t="shared" si="22"/>
        <v>CO</v>
      </c>
      <c r="U16" s="33" t="str">
        <f t="shared" si="22"/>
        <v>CO</v>
      </c>
      <c r="V16" s="33" t="str">
        <f t="shared" si="22"/>
        <v>CO</v>
      </c>
      <c r="W16" s="33" t="str">
        <f t="shared" si="22"/>
        <v>CO</v>
      </c>
      <c r="X16" s="33" t="str">
        <f t="shared" si="22"/>
        <v>CO</v>
      </c>
      <c r="Y16" s="33" t="str">
        <f t="shared" si="22"/>
        <v>CO</v>
      </c>
      <c r="Z16" s="33" t="str">
        <f t="shared" si="22"/>
        <v>CO</v>
      </c>
      <c r="AA16" s="33" t="str">
        <f t="shared" si="22"/>
        <v>CO</v>
      </c>
      <c r="AB16" s="33" t="str">
        <f t="shared" si="22"/>
        <v>CO</v>
      </c>
      <c r="AC16" s="33" t="str">
        <f t="shared" ref="AC16:AL17" si="23">IF((AND($F16&lt;=AC$15,$G16&gt;=AC$15)),"P/L",IF((AND($I16&lt;=AC$15,$J16&gt;=AC$15)),"XO",IF((AND($K16&lt;=AC$15,$L16&gt;=AC$15)),"3",IF((AND($M16&lt;=AC$15,$N16&gt;=AC$15)),"C",IF((AND($O16&lt;=AC$15,$P16&gt;=AC$15)),"CO",IF((AND($Q16&lt;=AC$15,$R16&gt;=AC$15)),"C",0))))))</f>
        <v>CO</v>
      </c>
      <c r="AD16" s="33" t="str">
        <f t="shared" si="23"/>
        <v>CO</v>
      </c>
      <c r="AE16" s="33" t="str">
        <f t="shared" si="23"/>
        <v>CO</v>
      </c>
      <c r="AF16" s="33" t="str">
        <f t="shared" si="23"/>
        <v>CO</v>
      </c>
      <c r="AG16" s="33" t="str">
        <f t="shared" si="23"/>
        <v>CO</v>
      </c>
      <c r="AH16" s="33" t="str">
        <f t="shared" si="23"/>
        <v>CO</v>
      </c>
      <c r="AI16" s="33">
        <f t="shared" si="23"/>
        <v>0</v>
      </c>
      <c r="AJ16" s="33">
        <f t="shared" si="23"/>
        <v>0</v>
      </c>
      <c r="AK16" s="33">
        <f t="shared" si="23"/>
        <v>0</v>
      </c>
      <c r="AL16" s="33">
        <f t="shared" si="23"/>
        <v>0</v>
      </c>
      <c r="AM16" s="33">
        <f t="shared" ref="AM16:AV17" si="24">IF((AND($F16&lt;=AM$15,$G16&gt;=AM$15)),"P/L",IF((AND($I16&lt;=AM$15,$J16&gt;=AM$15)),"XO",IF((AND($K16&lt;=AM$15,$L16&gt;=AM$15)),"3",IF((AND($M16&lt;=AM$15,$N16&gt;=AM$15)),"C",IF((AND($O16&lt;=AM$15,$P16&gt;=AM$15)),"CO",IF((AND($Q16&lt;=AM$15,$R16&gt;=AM$15)),"C",0))))))</f>
        <v>0</v>
      </c>
      <c r="AN16" s="33">
        <f t="shared" si="24"/>
        <v>0</v>
      </c>
      <c r="AO16" s="33">
        <f t="shared" si="24"/>
        <v>0</v>
      </c>
      <c r="AP16" s="33">
        <f t="shared" si="24"/>
        <v>0</v>
      </c>
      <c r="AQ16" s="33">
        <f t="shared" si="24"/>
        <v>0</v>
      </c>
      <c r="AR16" s="33">
        <f t="shared" si="24"/>
        <v>0</v>
      </c>
      <c r="AS16" s="33">
        <f t="shared" si="24"/>
        <v>0</v>
      </c>
      <c r="AT16" s="33">
        <f t="shared" si="24"/>
        <v>0</v>
      </c>
      <c r="AU16" s="33">
        <f t="shared" si="24"/>
        <v>0</v>
      </c>
      <c r="AV16" s="33">
        <f t="shared" si="24"/>
        <v>0</v>
      </c>
      <c r="AW16" s="33">
        <f t="shared" ref="AW16:BF17" si="25">IF((AND($F16&lt;=AW$15,$G16&gt;=AW$15)),"P/L",IF((AND($I16&lt;=AW$15,$J16&gt;=AW$15)),"XO",IF((AND($K16&lt;=AW$15,$L16&gt;=AW$15)),"3",IF((AND($M16&lt;=AW$15,$N16&gt;=AW$15)),"C",IF((AND($O16&lt;=AW$15,$P16&gt;=AW$15)),"CO",IF((AND($Q16&lt;=AW$15,$R16&gt;=AW$15)),"C",0))))))</f>
        <v>0</v>
      </c>
      <c r="AX16" s="33">
        <f t="shared" si="25"/>
        <v>0</v>
      </c>
      <c r="AY16" s="33">
        <f t="shared" si="25"/>
        <v>0</v>
      </c>
      <c r="AZ16" s="33">
        <f t="shared" si="25"/>
        <v>0</v>
      </c>
      <c r="BA16" s="33">
        <f t="shared" si="25"/>
        <v>0</v>
      </c>
      <c r="BB16" s="33">
        <f t="shared" si="25"/>
        <v>0</v>
      </c>
      <c r="BC16" s="33">
        <f t="shared" si="25"/>
        <v>0</v>
      </c>
      <c r="BD16" s="33">
        <f t="shared" si="25"/>
        <v>0</v>
      </c>
      <c r="BE16" s="33">
        <f t="shared" si="25"/>
        <v>0</v>
      </c>
      <c r="BF16" s="33">
        <f t="shared" si="25"/>
        <v>0</v>
      </c>
      <c r="BG16" s="33">
        <f t="shared" ref="BG16:BP17" si="26">IF((AND($F16&lt;=BG$15,$G16&gt;=BG$15)),"P/L",IF((AND($I16&lt;=BG$15,$J16&gt;=BG$15)),"XO",IF((AND($K16&lt;=BG$15,$L16&gt;=BG$15)),"3",IF((AND($M16&lt;=BG$15,$N16&gt;=BG$15)),"C",IF((AND($O16&lt;=BG$15,$P16&gt;=BG$15)),"CO",IF((AND($Q16&lt;=BG$15,$R16&gt;=BG$15)),"C",0))))))</f>
        <v>0</v>
      </c>
      <c r="BH16" s="33">
        <f t="shared" si="26"/>
        <v>0</v>
      </c>
      <c r="BI16" s="33">
        <f t="shared" si="26"/>
        <v>0</v>
      </c>
      <c r="BJ16" s="33">
        <f t="shared" si="26"/>
        <v>0</v>
      </c>
      <c r="BK16" s="33">
        <f t="shared" si="26"/>
        <v>0</v>
      </c>
      <c r="BL16" s="33">
        <f t="shared" si="26"/>
        <v>0</v>
      </c>
      <c r="BM16" s="33">
        <f t="shared" si="26"/>
        <v>0</v>
      </c>
      <c r="BN16" s="33">
        <f t="shared" si="26"/>
        <v>0</v>
      </c>
      <c r="BO16" s="33">
        <f t="shared" si="26"/>
        <v>0</v>
      </c>
      <c r="BP16" s="33">
        <f t="shared" si="26"/>
        <v>0</v>
      </c>
      <c r="BQ16" s="33">
        <f t="shared" ref="BQ16:BZ17" si="27">IF((AND($F16&lt;=BQ$15,$G16&gt;=BQ$15)),"P/L",IF((AND($I16&lt;=BQ$15,$J16&gt;=BQ$15)),"XO",IF((AND($K16&lt;=BQ$15,$L16&gt;=BQ$15)),"3",IF((AND($M16&lt;=BQ$15,$N16&gt;=BQ$15)),"C",IF((AND($O16&lt;=BQ$15,$P16&gt;=BQ$15)),"CO",IF((AND($Q16&lt;=BQ$15,$R16&gt;=BQ$15)),"C",0))))))</f>
        <v>0</v>
      </c>
      <c r="BR16" s="33">
        <f t="shared" si="27"/>
        <v>0</v>
      </c>
      <c r="BS16" s="33">
        <f t="shared" si="27"/>
        <v>0</v>
      </c>
      <c r="BT16" s="33">
        <f t="shared" si="27"/>
        <v>0</v>
      </c>
      <c r="BU16" s="33">
        <f t="shared" si="27"/>
        <v>0</v>
      </c>
      <c r="BV16" s="33">
        <f t="shared" si="27"/>
        <v>0</v>
      </c>
      <c r="BW16" s="33">
        <f t="shared" si="27"/>
        <v>0</v>
      </c>
      <c r="BX16" s="33">
        <f t="shared" si="27"/>
        <v>0</v>
      </c>
      <c r="BY16" s="33">
        <f t="shared" si="27"/>
        <v>0</v>
      </c>
      <c r="BZ16" s="33">
        <f t="shared" si="27"/>
        <v>0</v>
      </c>
      <c r="CA16" s="33">
        <f t="shared" ref="CA16:CM17" si="28">IF((AND($F16&lt;=CA$15,$G16&gt;=CA$15)),"P/L",IF((AND($I16&lt;=CA$15,$J16&gt;=CA$15)),"XO",IF((AND($K16&lt;=CA$15,$L16&gt;=CA$15)),"3",IF((AND($M16&lt;=CA$15,$N16&gt;=CA$15)),"C",IF((AND($O16&lt;=CA$15,$P16&gt;=CA$15)),"CO",IF((AND($Q16&lt;=CA$15,$R16&gt;=CA$15)),"C",0))))))</f>
        <v>0</v>
      </c>
      <c r="CB16" s="33">
        <f t="shared" si="28"/>
        <v>0</v>
      </c>
      <c r="CC16" s="33">
        <f t="shared" si="28"/>
        <v>0</v>
      </c>
      <c r="CD16" s="33">
        <f t="shared" si="28"/>
        <v>0</v>
      </c>
      <c r="CE16" s="33">
        <f t="shared" si="28"/>
        <v>0</v>
      </c>
      <c r="CF16" s="33">
        <f t="shared" si="28"/>
        <v>0</v>
      </c>
      <c r="CG16" s="33">
        <f t="shared" si="28"/>
        <v>0</v>
      </c>
      <c r="CH16" s="33">
        <f t="shared" si="28"/>
        <v>0</v>
      </c>
      <c r="CI16" s="33">
        <f t="shared" si="28"/>
        <v>0</v>
      </c>
      <c r="CJ16" s="33">
        <f t="shared" si="28"/>
        <v>0</v>
      </c>
      <c r="CK16" s="33">
        <f t="shared" si="28"/>
        <v>0</v>
      </c>
      <c r="CL16" s="33">
        <f t="shared" si="28"/>
        <v>0</v>
      </c>
      <c r="CM16" s="33">
        <f t="shared" si="28"/>
        <v>0</v>
      </c>
    </row>
    <row r="17" spans="1:91" s="2" customFormat="1" x14ac:dyDescent="0.25">
      <c r="A17" s="60" t="s">
        <v>81</v>
      </c>
      <c r="B17" s="61"/>
      <c r="C17" s="31">
        <v>17</v>
      </c>
      <c r="D17" s="31">
        <v>16</v>
      </c>
      <c r="E17" s="31">
        <v>1</v>
      </c>
      <c r="F17" s="32"/>
      <c r="G17" s="32"/>
      <c r="H17" s="33">
        <f>G17-F17</f>
        <v>0</v>
      </c>
      <c r="I17" s="36">
        <v>45955</v>
      </c>
      <c r="J17" s="37">
        <f>IF(I17="",0,DATE(YEAR(I17),MONTH(I17)+C17,DAY(I17)))</f>
        <v>46471</v>
      </c>
      <c r="K17" s="32">
        <f>IF(J17="","",(DATE(YEAR(J17),MONTH(J17)+1,DAY(J17))))</f>
        <v>46502</v>
      </c>
      <c r="L17" s="32">
        <f>IF(K17="","",(DATE(YEAR(K17),MONTH(K17)+E17,DAY(K17))))</f>
        <v>46532</v>
      </c>
      <c r="M17" s="37">
        <f>IF(O17="","",DATE(YEAR(O17), MONTH(O17)-1,DAY(O17)))</f>
        <v>46563</v>
      </c>
      <c r="N17" s="37">
        <f>IF(O17="","",DATE(YEAR(M17),MONTH(M17),DAY(M17)))</f>
        <v>46563</v>
      </c>
      <c r="O17" s="32">
        <f>IF(L17="","",(DATE(YEAR(L17),MONTH(L17)+2,DAY(L17))))</f>
        <v>46593</v>
      </c>
      <c r="P17" s="32">
        <f>IF(O17="","",(DATE(YEAR(O17),MONTH(O17)+D17,DAY(O17))))</f>
        <v>47082</v>
      </c>
      <c r="Q17" s="32">
        <f>IF(P17="","",DATE(YEAR(P17), MONTH(P17)+1,DAY(P17)))</f>
        <v>47112</v>
      </c>
      <c r="R17" s="32">
        <f>IF(P17="","",DATE(YEAR(Q17),MONTH(Q17),DAY(Q17)))</f>
        <v>47112</v>
      </c>
      <c r="S17" s="33" t="str">
        <f t="shared" si="22"/>
        <v>XO</v>
      </c>
      <c r="T17" s="33" t="str">
        <f t="shared" si="22"/>
        <v>XO</v>
      </c>
      <c r="U17" s="33" t="str">
        <f t="shared" si="22"/>
        <v>XO</v>
      </c>
      <c r="V17" s="33" t="str">
        <f t="shared" si="22"/>
        <v>XO</v>
      </c>
      <c r="W17" s="33" t="str">
        <f t="shared" si="22"/>
        <v>XO</v>
      </c>
      <c r="X17" s="33" t="str">
        <f t="shared" si="22"/>
        <v>XO</v>
      </c>
      <c r="Y17" s="33" t="str">
        <f t="shared" si="22"/>
        <v>XO</v>
      </c>
      <c r="Z17" s="33" t="str">
        <f t="shared" si="22"/>
        <v>XO</v>
      </c>
      <c r="AA17" s="33" t="str">
        <f t="shared" si="22"/>
        <v>XO</v>
      </c>
      <c r="AB17" s="33" t="str">
        <f t="shared" si="22"/>
        <v>XO</v>
      </c>
      <c r="AC17" s="33" t="str">
        <f t="shared" si="23"/>
        <v>XO</v>
      </c>
      <c r="AD17" s="33" t="str">
        <f t="shared" si="23"/>
        <v>XO</v>
      </c>
      <c r="AE17" s="33" t="str">
        <f t="shared" si="23"/>
        <v>XO</v>
      </c>
      <c r="AF17" s="33" t="str">
        <f t="shared" si="23"/>
        <v>XO</v>
      </c>
      <c r="AG17" s="33">
        <f t="shared" si="23"/>
        <v>0</v>
      </c>
      <c r="AH17" s="33" t="str">
        <f t="shared" si="23"/>
        <v>3</v>
      </c>
      <c r="AI17" s="33">
        <f t="shared" si="23"/>
        <v>0</v>
      </c>
      <c r="AJ17" s="33">
        <f t="shared" si="23"/>
        <v>0</v>
      </c>
      <c r="AK17" s="33" t="str">
        <f t="shared" si="23"/>
        <v>CO</v>
      </c>
      <c r="AL17" s="33" t="str">
        <f t="shared" si="23"/>
        <v>CO</v>
      </c>
      <c r="AM17" s="33" t="str">
        <f t="shared" si="24"/>
        <v>CO</v>
      </c>
      <c r="AN17" s="33" t="str">
        <f t="shared" si="24"/>
        <v>CO</v>
      </c>
      <c r="AO17" s="33" t="str">
        <f t="shared" si="24"/>
        <v>CO</v>
      </c>
      <c r="AP17" s="33" t="str">
        <f t="shared" si="24"/>
        <v>CO</v>
      </c>
      <c r="AQ17" s="33" t="str">
        <f t="shared" si="24"/>
        <v>CO</v>
      </c>
      <c r="AR17" s="33" t="str">
        <f t="shared" si="24"/>
        <v>CO</v>
      </c>
      <c r="AS17" s="33" t="str">
        <f t="shared" si="24"/>
        <v>CO</v>
      </c>
      <c r="AT17" s="33" t="str">
        <f t="shared" si="24"/>
        <v>CO</v>
      </c>
      <c r="AU17" s="33" t="str">
        <f t="shared" si="24"/>
        <v>CO</v>
      </c>
      <c r="AV17" s="33" t="str">
        <f t="shared" si="24"/>
        <v>CO</v>
      </c>
      <c r="AW17" s="33" t="str">
        <f t="shared" si="25"/>
        <v>CO</v>
      </c>
      <c r="AX17" s="33" t="str">
        <f t="shared" si="25"/>
        <v>CO</v>
      </c>
      <c r="AY17" s="33" t="str">
        <f t="shared" si="25"/>
        <v>CO</v>
      </c>
      <c r="AZ17" s="33" t="str">
        <f t="shared" si="25"/>
        <v>CO</v>
      </c>
      <c r="BA17" s="33">
        <f t="shared" si="25"/>
        <v>0</v>
      </c>
      <c r="BB17" s="33">
        <f t="shared" si="25"/>
        <v>0</v>
      </c>
      <c r="BC17" s="33">
        <f t="shared" si="25"/>
        <v>0</v>
      </c>
      <c r="BD17" s="33">
        <f t="shared" si="25"/>
        <v>0</v>
      </c>
      <c r="BE17" s="33">
        <f t="shared" si="25"/>
        <v>0</v>
      </c>
      <c r="BF17" s="33">
        <f t="shared" si="25"/>
        <v>0</v>
      </c>
      <c r="BG17" s="33">
        <f t="shared" si="26"/>
        <v>0</v>
      </c>
      <c r="BH17" s="33">
        <f t="shared" si="26"/>
        <v>0</v>
      </c>
      <c r="BI17" s="33">
        <f t="shared" si="26"/>
        <v>0</v>
      </c>
      <c r="BJ17" s="33">
        <f t="shared" si="26"/>
        <v>0</v>
      </c>
      <c r="BK17" s="33">
        <f t="shared" si="26"/>
        <v>0</v>
      </c>
      <c r="BL17" s="33">
        <f t="shared" si="26"/>
        <v>0</v>
      </c>
      <c r="BM17" s="33">
        <f t="shared" si="26"/>
        <v>0</v>
      </c>
      <c r="BN17" s="33">
        <f t="shared" si="26"/>
        <v>0</v>
      </c>
      <c r="BO17" s="33">
        <f t="shared" si="26"/>
        <v>0</v>
      </c>
      <c r="BP17" s="33">
        <f t="shared" si="26"/>
        <v>0</v>
      </c>
      <c r="BQ17" s="33">
        <f t="shared" si="27"/>
        <v>0</v>
      </c>
      <c r="BR17" s="33">
        <f t="shared" si="27"/>
        <v>0</v>
      </c>
      <c r="BS17" s="33">
        <f t="shared" si="27"/>
        <v>0</v>
      </c>
      <c r="BT17" s="33">
        <f t="shared" si="27"/>
        <v>0</v>
      </c>
      <c r="BU17" s="33">
        <f t="shared" si="27"/>
        <v>0</v>
      </c>
      <c r="BV17" s="33">
        <f t="shared" si="27"/>
        <v>0</v>
      </c>
      <c r="BW17" s="33">
        <f t="shared" si="27"/>
        <v>0</v>
      </c>
      <c r="BX17" s="33">
        <f t="shared" si="27"/>
        <v>0</v>
      </c>
      <c r="BY17" s="33">
        <f t="shared" si="27"/>
        <v>0</v>
      </c>
      <c r="BZ17" s="33">
        <f t="shared" si="27"/>
        <v>0</v>
      </c>
      <c r="CA17" s="33">
        <f t="shared" si="28"/>
        <v>0</v>
      </c>
      <c r="CB17" s="33">
        <f t="shared" si="28"/>
        <v>0</v>
      </c>
      <c r="CC17" s="33">
        <f t="shared" si="28"/>
        <v>0</v>
      </c>
      <c r="CD17" s="33">
        <f t="shared" si="28"/>
        <v>0</v>
      </c>
      <c r="CE17" s="33">
        <f t="shared" si="28"/>
        <v>0</v>
      </c>
      <c r="CF17" s="33">
        <f t="shared" si="28"/>
        <v>0</v>
      </c>
      <c r="CG17" s="33">
        <f t="shared" si="28"/>
        <v>0</v>
      </c>
      <c r="CH17" s="33">
        <f t="shared" si="28"/>
        <v>0</v>
      </c>
      <c r="CI17" s="33">
        <f t="shared" si="28"/>
        <v>0</v>
      </c>
      <c r="CJ17" s="33">
        <f t="shared" si="28"/>
        <v>0</v>
      </c>
      <c r="CK17" s="33">
        <f t="shared" si="28"/>
        <v>0</v>
      </c>
      <c r="CL17" s="33">
        <f t="shared" si="28"/>
        <v>0</v>
      </c>
      <c r="CM17" s="33">
        <f t="shared" si="28"/>
        <v>0</v>
      </c>
    </row>
    <row r="18" spans="1:91" s="2" customFormat="1" x14ac:dyDescent="0.25">
      <c r="A18" s="62" t="s">
        <v>82</v>
      </c>
      <c r="B18" s="61"/>
      <c r="C18" s="31">
        <v>17</v>
      </c>
      <c r="D18" s="31">
        <v>16</v>
      </c>
      <c r="E18" s="31">
        <v>1</v>
      </c>
      <c r="F18" s="32"/>
      <c r="G18" s="32"/>
      <c r="H18" s="33"/>
      <c r="I18" s="37">
        <v>46504</v>
      </c>
      <c r="J18" s="37">
        <f>IF(I18="",0,DATE(YEAR(I18),MONTH(I18)+C18,DAY(I18)))</f>
        <v>47023</v>
      </c>
      <c r="K18" s="32">
        <f>IF(J18="","",(DATE(YEAR(J18),MONTH(J18)+1,DAY(J18))))</f>
        <v>47053</v>
      </c>
      <c r="L18" s="32">
        <f>IF(K18="","",(DATE(YEAR(K18),MONTH(K18)+E18,DAY(K18))))</f>
        <v>47084</v>
      </c>
      <c r="M18" s="37">
        <f>IF(O18="","",DATE(YEAR(O18), MONTH(O18)-1,DAY(O18)))</f>
        <v>47114</v>
      </c>
      <c r="N18" s="37">
        <f>IF(O18="","",DATE(YEAR(M18),MONTH(M18),DAY(M18)))</f>
        <v>47114</v>
      </c>
      <c r="O18" s="32">
        <f>IF(L18="","",(DATE(YEAR(L18),MONTH(L18)+2,DAY(L18))))</f>
        <v>47145</v>
      </c>
      <c r="P18" s="32">
        <f>IF(O18="","",(DATE(YEAR(O18),MONTH(O18)+D18,DAY(O18))))</f>
        <v>47630</v>
      </c>
      <c r="Q18" s="32">
        <f>IF(P18="","",DATE(YEAR(P18), MONTH(P18)+1,DAY(P18)))</f>
        <v>47661</v>
      </c>
      <c r="R18" s="32">
        <f>IF(P18="","",DATE(YEAR(Q18),MONTH(Q18),DAY(Q18)))</f>
        <v>47661</v>
      </c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</row>
    <row r="19" spans="1:91" s="2" customFormat="1" x14ac:dyDescent="0.25">
      <c r="A19" s="63" t="s">
        <v>63</v>
      </c>
      <c r="B19" s="61"/>
      <c r="C19" s="31">
        <v>17</v>
      </c>
      <c r="D19" s="31">
        <v>16</v>
      </c>
      <c r="E19" s="31">
        <v>1</v>
      </c>
      <c r="F19" s="32"/>
      <c r="G19" s="32"/>
      <c r="H19" s="33"/>
      <c r="I19" s="37">
        <v>47053</v>
      </c>
      <c r="J19" s="37">
        <f>IF(I19="",0,DATE(YEAR(I19),MONTH(I19)+C19,DAY(I19)))</f>
        <v>47569</v>
      </c>
      <c r="K19" s="32">
        <f>IF(J19="","",(DATE(YEAR(J19),MONTH(J19)+1,DAY(J19))))</f>
        <v>47600</v>
      </c>
      <c r="L19" s="32">
        <f>IF(K19="","",(DATE(YEAR(K19),MONTH(K19)+E19,DAY(K19))))</f>
        <v>47630</v>
      </c>
      <c r="M19" s="37">
        <f>IF(O19="","",DATE(YEAR(O19), MONTH(O19)-1,DAY(O19)))</f>
        <v>47661</v>
      </c>
      <c r="N19" s="37">
        <f>IF(O19="","",DATE(YEAR(M19),MONTH(M19),DAY(M19)))</f>
        <v>47661</v>
      </c>
      <c r="O19" s="32">
        <f>IF(L19="","",(DATE(YEAR(L19),MONTH(L19)+2,DAY(L19))))</f>
        <v>47691</v>
      </c>
      <c r="P19" s="32">
        <f>IF(O19="","",(DATE(YEAR(O19),MONTH(O19)+D19,DAY(O19))))</f>
        <v>48179</v>
      </c>
      <c r="Q19" s="32">
        <f>IF(P19="","",DATE(YEAR(P19), MONTH(P19)+1,DAY(P19)))</f>
        <v>48209</v>
      </c>
      <c r="R19" s="32">
        <f>IF(P19="","",DATE(YEAR(Q19),MONTH(Q19),DAY(Q19)))</f>
        <v>48209</v>
      </c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</row>
    <row r="20" ht="21.75" customHeight="1" spans="1:91" x14ac:dyDescent="0.25">
      <c r="A20" s="25" t="s">
        <v>83</v>
      </c>
      <c r="B20" s="53"/>
      <c r="C20" s="26"/>
      <c r="D20" s="26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  <c r="Q20" s="27"/>
      <c r="R20" s="27"/>
      <c r="S20" s="29">
        <f>Rota!$A$2-DAY(Rota!$A$2)+1</f>
        <v>46054</v>
      </c>
      <c r="T20" s="29">
        <f t="shared" ref="T20:AY20" si="29">DATE(YEAR(S20),MONTH(S20)+1,DAY(S20))</f>
        <v>46082</v>
      </c>
      <c r="U20" s="29">
        <f t="shared" si="29"/>
        <v>46113</v>
      </c>
      <c r="V20" s="29">
        <f t="shared" si="29"/>
        <v>46143</v>
      </c>
      <c r="W20" s="29">
        <f t="shared" si="29"/>
        <v>46174</v>
      </c>
      <c r="X20" s="29">
        <f t="shared" si="29"/>
        <v>46204</v>
      </c>
      <c r="Y20" s="29">
        <f t="shared" si="29"/>
        <v>46235</v>
      </c>
      <c r="Z20" s="29">
        <f t="shared" si="29"/>
        <v>46266</v>
      </c>
      <c r="AA20" s="29">
        <f t="shared" si="29"/>
        <v>46296</v>
      </c>
      <c r="AB20" s="29">
        <f t="shared" si="29"/>
        <v>46327</v>
      </c>
      <c r="AC20" s="29">
        <f t="shared" si="29"/>
        <v>46357</v>
      </c>
      <c r="AD20" s="29">
        <f t="shared" si="29"/>
        <v>46388</v>
      </c>
      <c r="AE20" s="29">
        <f t="shared" si="29"/>
        <v>46419</v>
      </c>
      <c r="AF20" s="29">
        <f t="shared" si="29"/>
        <v>46447</v>
      </c>
      <c r="AG20" s="29">
        <f t="shared" si="29"/>
        <v>46478</v>
      </c>
      <c r="AH20" s="29">
        <f t="shared" si="29"/>
        <v>46508</v>
      </c>
      <c r="AI20" s="29">
        <f t="shared" si="29"/>
        <v>46539</v>
      </c>
      <c r="AJ20" s="29">
        <f t="shared" si="29"/>
        <v>46569</v>
      </c>
      <c r="AK20" s="29">
        <f t="shared" si="29"/>
        <v>46600</v>
      </c>
      <c r="AL20" s="29">
        <f t="shared" si="29"/>
        <v>46631</v>
      </c>
      <c r="AM20" s="29">
        <f t="shared" si="29"/>
        <v>46661</v>
      </c>
      <c r="AN20" s="29">
        <f t="shared" si="29"/>
        <v>46692</v>
      </c>
      <c r="AO20" s="29">
        <f t="shared" si="29"/>
        <v>46722</v>
      </c>
      <c r="AP20" s="29">
        <f t="shared" si="29"/>
        <v>46753</v>
      </c>
      <c r="AQ20" s="29">
        <f t="shared" si="29"/>
        <v>46784</v>
      </c>
      <c r="AR20" s="29">
        <f t="shared" si="29"/>
        <v>46813</v>
      </c>
      <c r="AS20" s="29">
        <f t="shared" si="29"/>
        <v>46844</v>
      </c>
      <c r="AT20" s="29">
        <f t="shared" si="29"/>
        <v>46874</v>
      </c>
      <c r="AU20" s="29">
        <f t="shared" si="29"/>
        <v>46905</v>
      </c>
      <c r="AV20" s="29">
        <f t="shared" si="29"/>
        <v>46935</v>
      </c>
      <c r="AW20" s="29">
        <f t="shared" si="29"/>
        <v>46966</v>
      </c>
      <c r="AX20" s="29">
        <f t="shared" si="29"/>
        <v>46997</v>
      </c>
      <c r="AY20" s="29">
        <f t="shared" si="29"/>
        <v>47027</v>
      </c>
      <c r="AZ20" s="29">
        <f t="shared" ref="AZ20:CE20" si="30">DATE(YEAR(AY20),MONTH(AY20)+1,DAY(AY20))</f>
        <v>47058</v>
      </c>
      <c r="BA20" s="29">
        <f t="shared" si="30"/>
        <v>47088</v>
      </c>
      <c r="BB20" s="29">
        <f t="shared" si="30"/>
        <v>47119</v>
      </c>
      <c r="BC20" s="29">
        <f t="shared" si="30"/>
        <v>47150</v>
      </c>
      <c r="BD20" s="29">
        <f t="shared" si="30"/>
        <v>47178</v>
      </c>
      <c r="BE20" s="29">
        <f t="shared" si="30"/>
        <v>47209</v>
      </c>
      <c r="BF20" s="29">
        <f t="shared" si="30"/>
        <v>47239</v>
      </c>
      <c r="BG20" s="29">
        <f t="shared" si="30"/>
        <v>47270</v>
      </c>
      <c r="BH20" s="29">
        <f t="shared" si="30"/>
        <v>47300</v>
      </c>
      <c r="BI20" s="29">
        <f t="shared" si="30"/>
        <v>47331</v>
      </c>
      <c r="BJ20" s="29">
        <f t="shared" si="30"/>
        <v>47362</v>
      </c>
      <c r="BK20" s="29">
        <f t="shared" si="30"/>
        <v>47392</v>
      </c>
      <c r="BL20" s="29">
        <f t="shared" si="30"/>
        <v>47423</v>
      </c>
      <c r="BM20" s="29">
        <f t="shared" si="30"/>
        <v>47453</v>
      </c>
      <c r="BN20" s="29">
        <f t="shared" si="30"/>
        <v>47484</v>
      </c>
      <c r="BO20" s="29">
        <f t="shared" si="30"/>
        <v>47515</v>
      </c>
      <c r="BP20" s="29">
        <f t="shared" si="30"/>
        <v>47543</v>
      </c>
      <c r="BQ20" s="29">
        <f t="shared" si="30"/>
        <v>47574</v>
      </c>
      <c r="BR20" s="29">
        <f t="shared" si="30"/>
        <v>47604</v>
      </c>
      <c r="BS20" s="29">
        <f t="shared" si="30"/>
        <v>47635</v>
      </c>
      <c r="BT20" s="29">
        <f t="shared" si="30"/>
        <v>47665</v>
      </c>
      <c r="BU20" s="29">
        <f t="shared" si="30"/>
        <v>47696</v>
      </c>
      <c r="BV20" s="29">
        <f t="shared" si="30"/>
        <v>47727</v>
      </c>
      <c r="BW20" s="29">
        <f t="shared" si="30"/>
        <v>47757</v>
      </c>
      <c r="BX20" s="29">
        <f t="shared" si="30"/>
        <v>47788</v>
      </c>
      <c r="BY20" s="29">
        <f t="shared" si="30"/>
        <v>47818</v>
      </c>
      <c r="BZ20" s="29">
        <f t="shared" si="30"/>
        <v>47849</v>
      </c>
      <c r="CA20" s="29">
        <f t="shared" si="30"/>
        <v>47880</v>
      </c>
      <c r="CB20" s="29">
        <f t="shared" si="30"/>
        <v>47908</v>
      </c>
      <c r="CC20" s="29">
        <f t="shared" si="30"/>
        <v>47939</v>
      </c>
      <c r="CD20" s="29">
        <f t="shared" si="30"/>
        <v>47969</v>
      </c>
      <c r="CE20" s="29">
        <f t="shared" si="30"/>
        <v>48000</v>
      </c>
      <c r="CF20" s="29">
        <f t="shared" ref="CF20:CM20" si="31">DATE(YEAR(CE20),MONTH(CE20)+1,DAY(CE20))</f>
        <v>48030</v>
      </c>
      <c r="CG20" s="29">
        <f t="shared" si="31"/>
        <v>48061</v>
      </c>
      <c r="CH20" s="29">
        <f t="shared" si="31"/>
        <v>48092</v>
      </c>
      <c r="CI20" s="29">
        <f t="shared" si="31"/>
        <v>48122</v>
      </c>
      <c r="CJ20" s="29">
        <f t="shared" si="31"/>
        <v>48153</v>
      </c>
      <c r="CK20" s="29">
        <f t="shared" si="31"/>
        <v>48183</v>
      </c>
      <c r="CL20" s="29">
        <f t="shared" si="31"/>
        <v>48214</v>
      </c>
      <c r="CM20" s="29">
        <f t="shared" si="31"/>
        <v>48245</v>
      </c>
    </row>
    <row r="21" hidden="1" spans="1:91" s="2" customFormat="1" x14ac:dyDescent="0.25">
      <c r="A21" s="60" t="s">
        <v>84</v>
      </c>
      <c r="B21" s="81">
        <v>4304850</v>
      </c>
      <c r="C21" s="31">
        <v>17</v>
      </c>
      <c r="D21" s="31">
        <v>16</v>
      </c>
      <c r="E21" s="31">
        <v>1</v>
      </c>
      <c r="F21" s="39"/>
      <c r="G21" s="39"/>
      <c r="H21" s="33">
        <f>G21-F21</f>
        <v>0</v>
      </c>
      <c r="I21" s="32">
        <v>44682</v>
      </c>
      <c r="J21" s="32">
        <f>IF(I21="",0,DATE(YEAR(I21),MONTH(I21)+C21,DAY(I21)))</f>
        <v>45200</v>
      </c>
      <c r="K21" s="32">
        <f>IF(J21="","",(DATE(YEAR(J21),MONTH(J21)+1,DAY(J21))))</f>
        <v>45231</v>
      </c>
      <c r="L21" s="32">
        <f>IF(K21="","",(DATE(YEAR(K21),MONTH(K21)+E21,DAY(K21))))</f>
        <v>45261</v>
      </c>
      <c r="M21" s="32">
        <v>45283</v>
      </c>
      <c r="N21" s="34">
        <f>IF(O21="","",DATE(YEAR(M21),MONTH(M21),DAY(M21)))</f>
        <v>45283</v>
      </c>
      <c r="O21" s="32">
        <f>IF(L21="","",(DATE(YEAR(L21),MONTH(L21)+2,DAY(L21))))</f>
        <v>45323</v>
      </c>
      <c r="P21" s="37">
        <f>IF(O21="","",(DATE(YEAR(O21),MONTH(O21)+D21,DAY(O21))))</f>
        <v>45809</v>
      </c>
      <c r="Q21" s="37">
        <f>IF(P21="","",DATE(YEAR(P21), MONTH(P21)+1,DAY(P21)))</f>
        <v>45839</v>
      </c>
      <c r="R21" s="32">
        <f>IF(P21="","",DATE(YEAR(Q21),MONTH(Q21),DAY(Q21)))</f>
        <v>45839</v>
      </c>
      <c r="S21" s="33">
        <f>IF((AND($F21&lt;=Mayport!S$9,$G21&gt;=Mayport!S$9)),"P/L",IF((AND($I21&lt;=Mayport!S$9,$J21&gt;=Mayport!S$9)),"XO",IF((AND($K21&lt;=Mayport!S$9,$L21&gt;=Mayport!S$9)),"3",IF((AND($M21&lt;=Mayport!S$9,$N21&gt;=Mayport!S$9)),"C",IF((AND($O21&lt;=Mayport!S$9,$P21&gt;=Mayport!S$9)),"CO",IF((AND($Q21&lt;=Mayport!S$9,$R21&gt;=Mayport!S$9)),"C",0))))))</f>
        <v>0</v>
      </c>
      <c r="T21" s="33">
        <f>IF((AND($F21&lt;=Mayport!T$9,$G21&gt;=Mayport!T$9)),"P/L",IF((AND($I21&lt;=Mayport!T$9,$J21&gt;=Mayport!T$9)),"XO",IF((AND($K21&lt;=Mayport!T$9,$L21&gt;=Mayport!T$9)),"3",IF((AND($M21&lt;=Mayport!T$9,$N21&gt;=Mayport!T$9)),"C",IF((AND($O21&lt;=Mayport!T$9,$P21&gt;=Mayport!T$9)),"CO",IF((AND($Q21&lt;=Mayport!T$9,$R21&gt;=Mayport!T$9)),"C",0))))))</f>
        <v>0</v>
      </c>
      <c r="U21" s="33">
        <f>IF((AND($F21&lt;=Mayport!U$9,$G21&gt;=Mayport!U$9)),"P/L",IF((AND($I21&lt;=Mayport!U$9,$J21&gt;=Mayport!U$9)),"XO",IF((AND($K21&lt;=Mayport!U$9,$L21&gt;=Mayport!U$9)),"3",IF((AND($M21&lt;=Mayport!U$9,$N21&gt;=Mayport!U$9)),"C",IF((AND($O21&lt;=Mayport!U$9,$P21&gt;=Mayport!U$9)),"CO",IF((AND($Q21&lt;=Mayport!U$9,$R21&gt;=Mayport!U$9)),"C",0))))))</f>
        <v>0</v>
      </c>
      <c r="V21" s="33">
        <f>IF((AND($F21&lt;=Mayport!V$9,$G21&gt;=Mayport!V$9)),"P/L",IF((AND($I21&lt;=Mayport!V$9,$J21&gt;=Mayport!V$9)),"XO",IF((AND($K21&lt;=Mayport!V$9,$L21&gt;=Mayport!V$9)),"3",IF((AND($M21&lt;=Mayport!V$9,$N21&gt;=Mayport!V$9)),"C",IF((AND($O21&lt;=Mayport!V$9,$P21&gt;=Mayport!V$9)),"CO",IF((AND($Q21&lt;=Mayport!V$9,$R21&gt;=Mayport!V$9)),"C",0))))))</f>
        <v>0</v>
      </c>
      <c r="W21" s="33">
        <f>IF((AND($F21&lt;=Mayport!W$9,$G21&gt;=Mayport!W$9)),"P/L",IF((AND($I21&lt;=Mayport!W$9,$J21&gt;=Mayport!W$9)),"XO",IF((AND($K21&lt;=Mayport!W$9,$L21&gt;=Mayport!W$9)),"3",IF((AND($M21&lt;=Mayport!W$9,$N21&gt;=Mayport!W$9)),"C",IF((AND($O21&lt;=Mayport!W$9,$P21&gt;=Mayport!W$9)),"CO",IF((AND($Q21&lt;=Mayport!W$9,$R21&gt;=Mayport!W$9)),"C",0))))))</f>
        <v>0</v>
      </c>
      <c r="X21" s="33">
        <f>IF((AND($F21&lt;=Mayport!X$9,$G21&gt;=Mayport!X$9)),"P/L",IF((AND($I21&lt;=Mayport!X$9,$J21&gt;=Mayport!X$9)),"XO",IF((AND($K21&lt;=Mayport!X$9,$L21&gt;=Mayport!X$9)),"3",IF((AND($M21&lt;=Mayport!X$9,$N21&gt;=Mayport!X$9)),"C",IF((AND($O21&lt;=Mayport!X$9,$P21&gt;=Mayport!X$9)),"CO",IF((AND($Q21&lt;=Mayport!X$9,$R21&gt;=Mayport!X$9)),"C",0))))))</f>
        <v>0</v>
      </c>
      <c r="Y21" s="33">
        <f>IF((AND($F21&lt;=Mayport!Y$9,$G21&gt;=Mayport!Y$9)),"P/L",IF((AND($I21&lt;=Mayport!Y$9,$J21&gt;=Mayport!Y$9)),"XO",IF((AND($K21&lt;=Mayport!Y$9,$L21&gt;=Mayport!Y$9)),"3",IF((AND($M21&lt;=Mayport!Y$9,$N21&gt;=Mayport!Y$9)),"C",IF((AND($O21&lt;=Mayport!Y$9,$P21&gt;=Mayport!Y$9)),"CO",IF((AND($Q21&lt;=Mayport!Y$9,$R21&gt;=Mayport!Y$9)),"C",0))))))</f>
        <v>0</v>
      </c>
      <c r="Z21" s="33">
        <f>IF((AND($F21&lt;=Mayport!Z$9,$G21&gt;=Mayport!Z$9)),"P/L",IF((AND($I21&lt;=Mayport!Z$9,$J21&gt;=Mayport!Z$9)),"XO",IF((AND($K21&lt;=Mayport!Z$9,$L21&gt;=Mayport!Z$9)),"3",IF((AND($M21&lt;=Mayport!Z$9,$N21&gt;=Mayport!Z$9)),"C",IF((AND($O21&lt;=Mayport!Z$9,$P21&gt;=Mayport!Z$9)),"CO",IF((AND($Q21&lt;=Mayport!Z$9,$R21&gt;=Mayport!Z$9)),"C",0))))))</f>
        <v>0</v>
      </c>
      <c r="AA21" s="33">
        <f>IF((AND($F21&lt;=Mayport!AA$9,$G21&gt;=Mayport!AA$9)),"P/L",IF((AND($I21&lt;=Mayport!AA$9,$J21&gt;=Mayport!AA$9)),"XO",IF((AND($K21&lt;=Mayport!AA$9,$L21&gt;=Mayport!AA$9)),"3",IF((AND($M21&lt;=Mayport!AA$9,$N21&gt;=Mayport!AA$9)),"C",IF((AND($O21&lt;=Mayport!AA$9,$P21&gt;=Mayport!AA$9)),"CO",IF((AND($Q21&lt;=Mayport!AA$9,$R21&gt;=Mayport!AA$9)),"C",0))))))</f>
        <v>0</v>
      </c>
      <c r="AB21" s="33">
        <f>IF((AND($F21&lt;=Mayport!AB$9,$G21&gt;=Mayport!AB$9)),"P/L",IF((AND($I21&lt;=Mayport!AB$9,$J21&gt;=Mayport!AB$9)),"XO",IF((AND($K21&lt;=Mayport!AB$9,$L21&gt;=Mayport!AB$9)),"3",IF((AND($M21&lt;=Mayport!AB$9,$N21&gt;=Mayport!AB$9)),"C",IF((AND($O21&lt;=Mayport!AB$9,$P21&gt;=Mayport!AB$9)),"CO",IF((AND($Q21&lt;=Mayport!AB$9,$R21&gt;=Mayport!AB$9)),"C",0))))))</f>
        <v>0</v>
      </c>
      <c r="AC21" s="33">
        <f>IF((AND($F21&lt;=Mayport!AC$9,$G21&gt;=Mayport!AC$9)),"P/L",IF((AND($I21&lt;=Mayport!AC$9,$J21&gt;=Mayport!AC$9)),"XO",IF((AND($K21&lt;=Mayport!AC$9,$L21&gt;=Mayport!AC$9)),"3",IF((AND($M21&lt;=Mayport!AC$9,$N21&gt;=Mayport!AC$9)),"C",IF((AND($O21&lt;=Mayport!AC$9,$P21&gt;=Mayport!AC$9)),"CO",IF((AND($Q21&lt;=Mayport!AC$9,$R21&gt;=Mayport!AC$9)),"C",0))))))</f>
        <v>0</v>
      </c>
      <c r="AD21" s="33">
        <f>IF((AND($F21&lt;=Mayport!AD$9,$G21&gt;=Mayport!AD$9)),"P/L",IF((AND($I21&lt;=Mayport!AD$9,$J21&gt;=Mayport!AD$9)),"XO",IF((AND($K21&lt;=Mayport!AD$9,$L21&gt;=Mayport!AD$9)),"3",IF((AND($M21&lt;=Mayport!AD$9,$N21&gt;=Mayport!AD$9)),"C",IF((AND($O21&lt;=Mayport!AD$9,$P21&gt;=Mayport!AD$9)),"CO",IF((AND($Q21&lt;=Mayport!AD$9,$R21&gt;=Mayport!AD$9)),"C",0))))))</f>
        <v>0</v>
      </c>
      <c r="AE21" s="33">
        <f>IF((AND($F21&lt;=Mayport!AE$9,$G21&gt;=Mayport!AE$9)),"P/L",IF((AND($I21&lt;=Mayport!AE$9,$J21&gt;=Mayport!AE$9)),"XO",IF((AND($K21&lt;=Mayport!AE$9,$L21&gt;=Mayport!AE$9)),"3",IF((AND($M21&lt;=Mayport!AE$9,$N21&gt;=Mayport!AE$9)),"C",IF((AND($O21&lt;=Mayport!AE$9,$P21&gt;=Mayport!AE$9)),"CO",IF((AND($Q21&lt;=Mayport!AE$9,$R21&gt;=Mayport!AE$9)),"C",0))))))</f>
        <v>0</v>
      </c>
      <c r="AF21" s="33">
        <f>IF((AND($F21&lt;=Mayport!AF$9,$G21&gt;=Mayport!AF$9)),"P/L",IF((AND($I21&lt;=Mayport!AF$9,$J21&gt;=Mayport!AF$9)),"XO",IF((AND($K21&lt;=Mayport!AF$9,$L21&gt;=Mayport!AF$9)),"3",IF((AND($M21&lt;=Mayport!AF$9,$N21&gt;=Mayport!AF$9)),"C",IF((AND($O21&lt;=Mayport!AF$9,$P21&gt;=Mayport!AF$9)),"CO",IF((AND($Q21&lt;=Mayport!AF$9,$R21&gt;=Mayport!AF$9)),"C",0))))))</f>
        <v>0</v>
      </c>
      <c r="AG21" s="33">
        <f>IF((AND($F21&lt;=Mayport!AG$9,$G21&gt;=Mayport!AG$9)),"P/L",IF((AND($I21&lt;=Mayport!AG$9,$J21&gt;=Mayport!AG$9)),"XO",IF((AND($K21&lt;=Mayport!AG$9,$L21&gt;=Mayport!AG$9)),"3",IF((AND($M21&lt;=Mayport!AG$9,$N21&gt;=Mayport!AG$9)),"C",IF((AND($O21&lt;=Mayport!AG$9,$P21&gt;=Mayport!AG$9)),"CO",IF((AND($Q21&lt;=Mayport!AG$9,$R21&gt;=Mayport!AG$9)),"C",0))))))</f>
        <v>0</v>
      </c>
      <c r="AH21" s="33">
        <f>IF((AND($F21&lt;=Mayport!AH$9,$G21&gt;=Mayport!AH$9)),"P/L",IF((AND($I21&lt;=Mayport!AH$9,$J21&gt;=Mayport!AH$9)),"XO",IF((AND($K21&lt;=Mayport!AH$9,$L21&gt;=Mayport!AH$9)),"3",IF((AND($M21&lt;=Mayport!AH$9,$N21&gt;=Mayport!AH$9)),"C",IF((AND($O21&lt;=Mayport!AH$9,$P21&gt;=Mayport!AH$9)),"CO",IF((AND($Q21&lt;=Mayport!AH$9,$R21&gt;=Mayport!AH$9)),"C",0))))))</f>
        <v>0</v>
      </c>
      <c r="AI21" s="33">
        <f>IF((AND($F21&lt;=Mayport!AI$9,$G21&gt;=Mayport!AI$9)),"P/L",IF((AND($I21&lt;=Mayport!AI$9,$J21&gt;=Mayport!AI$9)),"XO",IF((AND($K21&lt;=Mayport!AI$9,$L21&gt;=Mayport!AI$9)),"3",IF((AND($M21&lt;=Mayport!AI$9,$N21&gt;=Mayport!AI$9)),"C",IF((AND($O21&lt;=Mayport!AI$9,$P21&gt;=Mayport!AI$9)),"CO",IF((AND($Q21&lt;=Mayport!AI$9,$R21&gt;=Mayport!AI$9)),"C",0))))))</f>
        <v>0</v>
      </c>
      <c r="AJ21" s="33">
        <f>IF((AND($F21&lt;=Mayport!AJ$9,$G21&gt;=Mayport!AJ$9)),"P/L",IF((AND($I21&lt;=Mayport!AJ$9,$J21&gt;=Mayport!AJ$9)),"XO",IF((AND($K21&lt;=Mayport!AJ$9,$L21&gt;=Mayport!AJ$9)),"3",IF((AND($M21&lt;=Mayport!AJ$9,$N21&gt;=Mayport!AJ$9)),"C",IF((AND($O21&lt;=Mayport!AJ$9,$P21&gt;=Mayport!AJ$9)),"CO",IF((AND($Q21&lt;=Mayport!AJ$9,$R21&gt;=Mayport!AJ$9)),"C",0))))))</f>
        <v>0</v>
      </c>
      <c r="AK21" s="33">
        <f>IF((AND($F21&lt;=Mayport!AK$9,$G21&gt;=Mayport!AK$9)),"P/L",IF((AND($I21&lt;=Mayport!AK$9,$J21&gt;=Mayport!AK$9)),"XO",IF((AND($K21&lt;=Mayport!AK$9,$L21&gt;=Mayport!AK$9)),"3",IF((AND($M21&lt;=Mayport!AK$9,$N21&gt;=Mayport!AK$9)),"C",IF((AND($O21&lt;=Mayport!AK$9,$P21&gt;=Mayport!AK$9)),"CO",IF((AND($Q21&lt;=Mayport!AK$9,$R21&gt;=Mayport!AK$9)),"C",0))))))</f>
        <v>0</v>
      </c>
      <c r="AL21" s="33">
        <f>IF((AND($F21&lt;=Mayport!AL$9,$G21&gt;=Mayport!AL$9)),"P/L",IF((AND($I21&lt;=Mayport!AL$9,$J21&gt;=Mayport!AL$9)),"XO",IF((AND($K21&lt;=Mayport!AL$9,$L21&gt;=Mayport!AL$9)),"3",IF((AND($M21&lt;=Mayport!AL$9,$N21&gt;=Mayport!AL$9)),"C",IF((AND($O21&lt;=Mayport!AL$9,$P21&gt;=Mayport!AL$9)),"CO",IF((AND($Q21&lt;=Mayport!AL$9,$R21&gt;=Mayport!AL$9)),"C",0))))))</f>
        <v>0</v>
      </c>
      <c r="AM21" s="33">
        <f>IF((AND($F21&lt;=Mayport!AM$9,$G21&gt;=Mayport!AM$9)),"P/L",IF((AND($I21&lt;=Mayport!AM$9,$J21&gt;=Mayport!AM$9)),"XO",IF((AND($K21&lt;=Mayport!AM$9,$L21&gt;=Mayport!AM$9)),"3",IF((AND($M21&lt;=Mayport!AM$9,$N21&gt;=Mayport!AM$9)),"C",IF((AND($O21&lt;=Mayport!AM$9,$P21&gt;=Mayport!AM$9)),"CO",IF((AND($Q21&lt;=Mayport!AM$9,$R21&gt;=Mayport!AM$9)),"C",0))))))</f>
        <v>0</v>
      </c>
      <c r="AN21" s="33">
        <f>IF((AND($F21&lt;=Mayport!AN$9,$G21&gt;=Mayport!AN$9)),"P/L",IF((AND($I21&lt;=Mayport!AN$9,$J21&gt;=Mayport!AN$9)),"XO",IF((AND($K21&lt;=Mayport!AN$9,$L21&gt;=Mayport!AN$9)),"3",IF((AND($M21&lt;=Mayport!AN$9,$N21&gt;=Mayport!AN$9)),"C",IF((AND($O21&lt;=Mayport!AN$9,$P21&gt;=Mayport!AN$9)),"CO",IF((AND($Q21&lt;=Mayport!AN$9,$R21&gt;=Mayport!AN$9)),"C",0))))))</f>
        <v>0</v>
      </c>
      <c r="AO21" s="33">
        <f>IF((AND($F21&lt;=Mayport!AO$9,$G21&gt;=Mayport!AO$9)),"P/L",IF((AND($I21&lt;=Mayport!AO$9,$J21&gt;=Mayport!AO$9)),"XO",IF((AND($K21&lt;=Mayport!AO$9,$L21&gt;=Mayport!AO$9)),"3",IF((AND($M21&lt;=Mayport!AO$9,$N21&gt;=Mayport!AO$9)),"C",IF((AND($O21&lt;=Mayport!AO$9,$P21&gt;=Mayport!AO$9)),"CO",IF((AND($Q21&lt;=Mayport!AO$9,$R21&gt;=Mayport!AO$9)),"C",0))))))</f>
        <v>0</v>
      </c>
      <c r="AP21" s="33">
        <f>IF((AND($F21&lt;=Mayport!AP$9,$G21&gt;=Mayport!AP$9)),"P/L",IF((AND($I21&lt;=Mayport!AP$9,$J21&gt;=Mayport!AP$9)),"XO",IF((AND($K21&lt;=Mayport!AP$9,$L21&gt;=Mayport!AP$9)),"3",IF((AND($M21&lt;=Mayport!AP$9,$N21&gt;=Mayport!AP$9)),"C",IF((AND($O21&lt;=Mayport!AP$9,$P21&gt;=Mayport!AP$9)),"CO",IF((AND($Q21&lt;=Mayport!AP$9,$R21&gt;=Mayport!AP$9)),"C",0))))))</f>
        <v>0</v>
      </c>
      <c r="AQ21" s="33">
        <f>IF((AND($F21&lt;=Mayport!AQ$9,$G21&gt;=Mayport!AQ$9)),"P/L",IF((AND($I21&lt;=Mayport!AQ$9,$J21&gt;=Mayport!AQ$9)),"XO",IF((AND($K21&lt;=Mayport!AQ$9,$L21&gt;=Mayport!AQ$9)),"3",IF((AND($M21&lt;=Mayport!AQ$9,$N21&gt;=Mayport!AQ$9)),"C",IF((AND($O21&lt;=Mayport!AQ$9,$P21&gt;=Mayport!AQ$9)),"CO",IF((AND($Q21&lt;=Mayport!AQ$9,$R21&gt;=Mayport!AQ$9)),"C",0))))))</f>
        <v>0</v>
      </c>
      <c r="AR21" s="33">
        <f>IF((AND($F21&lt;=Mayport!AR$9,$G21&gt;=Mayport!AR$9)),"P/L",IF((AND($I21&lt;=Mayport!AR$9,$J21&gt;=Mayport!AR$9)),"XO",IF((AND($K21&lt;=Mayport!AR$9,$L21&gt;=Mayport!AR$9)),"3",IF((AND($M21&lt;=Mayport!AR$9,$N21&gt;=Mayport!AR$9)),"C",IF((AND($O21&lt;=Mayport!AR$9,$P21&gt;=Mayport!AR$9)),"CO",IF((AND($Q21&lt;=Mayport!AR$9,$R21&gt;=Mayport!AR$9)),"C",0))))))</f>
        <v>0</v>
      </c>
      <c r="AS21" s="33">
        <f>IF((AND($F21&lt;=Mayport!AS$9,$G21&gt;=Mayport!AS$9)),"P/L",IF((AND($I21&lt;=Mayport!AS$9,$J21&gt;=Mayport!AS$9)),"XO",IF((AND($K21&lt;=Mayport!AS$9,$L21&gt;=Mayport!AS$9)),"3",IF((AND($M21&lt;=Mayport!AS$9,$N21&gt;=Mayport!AS$9)),"C",IF((AND($O21&lt;=Mayport!AS$9,$P21&gt;=Mayport!AS$9)),"CO",IF((AND($Q21&lt;=Mayport!AS$9,$R21&gt;=Mayport!AS$9)),"C",0))))))</f>
        <v>0</v>
      </c>
      <c r="AT21" s="33">
        <f>IF((AND($F21&lt;=Mayport!AT$9,$G21&gt;=Mayport!AT$9)),"P/L",IF((AND($I21&lt;=Mayport!AT$9,$J21&gt;=Mayport!AT$9)),"XO",IF((AND($K21&lt;=Mayport!AT$9,$L21&gt;=Mayport!AT$9)),"3",IF((AND($M21&lt;=Mayport!AT$9,$N21&gt;=Mayport!AT$9)),"C",IF((AND($O21&lt;=Mayport!AT$9,$P21&gt;=Mayport!AT$9)),"CO",IF((AND($Q21&lt;=Mayport!AT$9,$R21&gt;=Mayport!AT$9)),"C",0))))))</f>
        <v>0</v>
      </c>
      <c r="AU21" s="33">
        <f>IF((AND($F21&lt;=Mayport!AU$9,$G21&gt;=Mayport!AU$9)),"P/L",IF((AND($I21&lt;=Mayport!AU$9,$J21&gt;=Mayport!AU$9)),"XO",IF((AND($K21&lt;=Mayport!AU$9,$L21&gt;=Mayport!AU$9)),"3",IF((AND($M21&lt;=Mayport!AU$9,$N21&gt;=Mayport!AU$9)),"C",IF((AND($O21&lt;=Mayport!AU$9,$P21&gt;=Mayport!AU$9)),"CO",IF((AND($Q21&lt;=Mayport!AU$9,$R21&gt;=Mayport!AU$9)),"C",0))))))</f>
        <v>0</v>
      </c>
      <c r="AV21" s="33">
        <f>IF((AND($F21&lt;=Mayport!AV$9,$G21&gt;=Mayport!AV$9)),"P/L",IF((AND($I21&lt;=Mayport!AV$9,$J21&gt;=Mayport!AV$9)),"XO",IF((AND($K21&lt;=Mayport!AV$9,$L21&gt;=Mayport!AV$9)),"3",IF((AND($M21&lt;=Mayport!AV$9,$N21&gt;=Mayport!AV$9)),"C",IF((AND($O21&lt;=Mayport!AV$9,$P21&gt;=Mayport!AV$9)),"CO",IF((AND($Q21&lt;=Mayport!AV$9,$R21&gt;=Mayport!AV$9)),"C",0))))))</f>
        <v>0</v>
      </c>
      <c r="AW21" s="33">
        <f>IF((AND($F21&lt;=Mayport!AW$9,$G21&gt;=Mayport!AW$9)),"P/L",IF((AND($I21&lt;=Mayport!AW$9,$J21&gt;=Mayport!AW$9)),"XO",IF((AND($K21&lt;=Mayport!AW$9,$L21&gt;=Mayport!AW$9)),"3",IF((AND($M21&lt;=Mayport!AW$9,$N21&gt;=Mayport!AW$9)),"C",IF((AND($O21&lt;=Mayport!AW$9,$P21&gt;=Mayport!AW$9)),"CO",IF((AND($Q21&lt;=Mayport!AW$9,$R21&gt;=Mayport!AW$9)),"C",0))))))</f>
        <v>0</v>
      </c>
      <c r="AX21" s="33">
        <f>IF((AND($F21&lt;=Mayport!AX$9,$G21&gt;=Mayport!AX$9)),"P/L",IF((AND($I21&lt;=Mayport!AX$9,$J21&gt;=Mayport!AX$9)),"XO",IF((AND($K21&lt;=Mayport!AX$9,$L21&gt;=Mayport!AX$9)),"3",IF((AND($M21&lt;=Mayport!AX$9,$N21&gt;=Mayport!AX$9)),"C",IF((AND($O21&lt;=Mayport!AX$9,$P21&gt;=Mayport!AX$9)),"CO",IF((AND($Q21&lt;=Mayport!AX$9,$R21&gt;=Mayport!AX$9)),"C",0))))))</f>
        <v>0</v>
      </c>
      <c r="AY21" s="33">
        <f>IF((AND($F21&lt;=Mayport!AY$9,$G21&gt;=Mayport!AY$9)),"P/L",IF((AND($I21&lt;=Mayport!AY$9,$J21&gt;=Mayport!AY$9)),"XO",IF((AND($K21&lt;=Mayport!AY$9,$L21&gt;=Mayport!AY$9)),"3",IF((AND($M21&lt;=Mayport!AY$9,$N21&gt;=Mayport!AY$9)),"C",IF((AND($O21&lt;=Mayport!AY$9,$P21&gt;=Mayport!AY$9)),"CO",IF((AND($Q21&lt;=Mayport!AY$9,$R21&gt;=Mayport!AY$9)),"C",0))))))</f>
        <v>0</v>
      </c>
      <c r="AZ21" s="33">
        <f>IF((AND($F21&lt;=Mayport!AZ$9,$G21&gt;=Mayport!AZ$9)),"P/L",IF((AND($I21&lt;=Mayport!AZ$9,$J21&gt;=Mayport!AZ$9)),"XO",IF((AND($K21&lt;=Mayport!AZ$9,$L21&gt;=Mayport!AZ$9)),"3",IF((AND($M21&lt;=Mayport!AZ$9,$N21&gt;=Mayport!AZ$9)),"C",IF((AND($O21&lt;=Mayport!AZ$9,$P21&gt;=Mayport!AZ$9)),"CO",IF((AND($Q21&lt;=Mayport!AZ$9,$R21&gt;=Mayport!AZ$9)),"C",0))))))</f>
        <v>0</v>
      </c>
      <c r="BA21" s="33">
        <f>IF((AND($F21&lt;=Mayport!BA$9,$G21&gt;=Mayport!BA$9)),"P/L",IF((AND($I21&lt;=Mayport!BA$9,$J21&gt;=Mayport!BA$9)),"XO",IF((AND($K21&lt;=Mayport!BA$9,$L21&gt;=Mayport!BA$9)),"3",IF((AND($M21&lt;=Mayport!BA$9,$N21&gt;=Mayport!BA$9)),"C",IF((AND($O21&lt;=Mayport!BA$9,$P21&gt;=Mayport!BA$9)),"CO",IF((AND($Q21&lt;=Mayport!BA$9,$R21&gt;=Mayport!BA$9)),"C",0))))))</f>
        <v>0</v>
      </c>
      <c r="BB21" s="33">
        <f>IF((AND($F21&lt;=Mayport!BB$9,$G21&gt;=Mayport!BB$9)),"P/L",IF((AND($I21&lt;=Mayport!BB$9,$J21&gt;=Mayport!BB$9)),"XO",IF((AND($K21&lt;=Mayport!BB$9,$L21&gt;=Mayport!BB$9)),"3",IF((AND($M21&lt;=Mayport!BB$9,$N21&gt;=Mayport!BB$9)),"C",IF((AND($O21&lt;=Mayport!BB$9,$P21&gt;=Mayport!BB$9)),"CO",IF((AND($Q21&lt;=Mayport!BB$9,$R21&gt;=Mayport!BB$9)),"C",0))))))</f>
        <v>0</v>
      </c>
      <c r="BC21" s="33">
        <f>IF((AND($F21&lt;=Mayport!BC$9,$G21&gt;=Mayport!BC$9)),"P/L",IF((AND($I21&lt;=Mayport!BC$9,$J21&gt;=Mayport!BC$9)),"XO",IF((AND($K21&lt;=Mayport!BC$9,$L21&gt;=Mayport!BC$9)),"3",IF((AND($M21&lt;=Mayport!BC$9,$N21&gt;=Mayport!BC$9)),"C",IF((AND($O21&lt;=Mayport!BC$9,$P21&gt;=Mayport!BC$9)),"CO",IF((AND($Q21&lt;=Mayport!BC$9,$R21&gt;=Mayport!BC$9)),"C",0))))))</f>
        <v>0</v>
      </c>
      <c r="BD21" s="33">
        <f>IF((AND($F21&lt;=Mayport!BD$9,$G21&gt;=Mayport!BD$9)),"P/L",IF((AND($I21&lt;=Mayport!BD$9,$J21&gt;=Mayport!BD$9)),"XO",IF((AND($K21&lt;=Mayport!BD$9,$L21&gt;=Mayport!BD$9)),"3",IF((AND($M21&lt;=Mayport!BD$9,$N21&gt;=Mayport!BD$9)),"C",IF((AND($O21&lt;=Mayport!BD$9,$P21&gt;=Mayport!BD$9)),"CO",IF((AND($Q21&lt;=Mayport!BD$9,$R21&gt;=Mayport!BD$9)),"C",0))))))</f>
        <v>0</v>
      </c>
      <c r="BE21" s="33">
        <f>IF((AND($F21&lt;=Mayport!BE$9,$G21&gt;=Mayport!BE$9)),"P/L",IF((AND($I21&lt;=Mayport!BE$9,$J21&gt;=Mayport!BE$9)),"XO",IF((AND($K21&lt;=Mayport!BE$9,$L21&gt;=Mayport!BE$9)),"3",IF((AND($M21&lt;=Mayport!BE$9,$N21&gt;=Mayport!BE$9)),"C",IF((AND($O21&lt;=Mayport!BE$9,$P21&gt;=Mayport!BE$9)),"CO",IF((AND($Q21&lt;=Mayport!BE$9,$R21&gt;=Mayport!BE$9)),"C",0))))))</f>
        <v>0</v>
      </c>
      <c r="BF21" s="33">
        <f>IF((AND($F21&lt;=Mayport!BF$9,$G21&gt;=Mayport!BF$9)),"P/L",IF((AND($I21&lt;=Mayport!BF$9,$J21&gt;=Mayport!BF$9)),"XO",IF((AND($K21&lt;=Mayport!BF$9,$L21&gt;=Mayport!BF$9)),"3",IF((AND($M21&lt;=Mayport!BF$9,$N21&gt;=Mayport!BF$9)),"C",IF((AND($O21&lt;=Mayport!BF$9,$P21&gt;=Mayport!BF$9)),"CO",IF((AND($Q21&lt;=Mayport!BF$9,$R21&gt;=Mayport!BF$9)),"C",0))))))</f>
        <v>0</v>
      </c>
      <c r="BG21" s="33">
        <f>IF((AND($F21&lt;=Mayport!BG$9,$G21&gt;=Mayport!BG$9)),"P/L",IF((AND($I21&lt;=Mayport!BG$9,$J21&gt;=Mayport!BG$9)),"XO",IF((AND($K21&lt;=Mayport!BG$9,$L21&gt;=Mayport!BG$9)),"3",IF((AND($M21&lt;=Mayport!BG$9,$N21&gt;=Mayport!BG$9)),"C",IF((AND($O21&lt;=Mayport!BG$9,$P21&gt;=Mayport!BG$9)),"CO",IF((AND($Q21&lt;=Mayport!BG$9,$R21&gt;=Mayport!BG$9)),"C",0))))))</f>
        <v>0</v>
      </c>
      <c r="BH21" s="33">
        <f>IF((AND($F21&lt;=Mayport!BH$9,$G21&gt;=Mayport!BH$9)),"P/L",IF((AND($I21&lt;=Mayport!BH$9,$J21&gt;=Mayport!BH$9)),"XO",IF((AND($K21&lt;=Mayport!BH$9,$L21&gt;=Mayport!BH$9)),"3",IF((AND($M21&lt;=Mayport!BH$9,$N21&gt;=Mayport!BH$9)),"C",IF((AND($O21&lt;=Mayport!BH$9,$P21&gt;=Mayport!BH$9)),"CO",IF((AND($Q21&lt;=Mayport!BH$9,$R21&gt;=Mayport!BH$9)),"C",0))))))</f>
        <v>0</v>
      </c>
      <c r="BI21" s="33">
        <f>IF((AND($F21&lt;=Mayport!BI$9,$G21&gt;=Mayport!BI$9)),"P/L",IF((AND($I21&lt;=Mayport!BI$9,$J21&gt;=Mayport!BI$9)),"XO",IF((AND($K21&lt;=Mayport!BI$9,$L21&gt;=Mayport!BI$9)),"3",IF((AND($M21&lt;=Mayport!BI$9,$N21&gt;=Mayport!BI$9)),"C",IF((AND($O21&lt;=Mayport!BI$9,$P21&gt;=Mayport!BI$9)),"CO",IF((AND($Q21&lt;=Mayport!BI$9,$R21&gt;=Mayport!BI$9)),"C",0))))))</f>
        <v>0</v>
      </c>
      <c r="BJ21" s="33">
        <f>IF((AND($F21&lt;=Mayport!BJ$9,$G21&gt;=Mayport!BJ$9)),"P/L",IF((AND($I21&lt;=Mayport!BJ$9,$J21&gt;=Mayport!BJ$9)),"XO",IF((AND($K21&lt;=Mayport!BJ$9,$L21&gt;=Mayport!BJ$9)),"3",IF((AND($M21&lt;=Mayport!BJ$9,$N21&gt;=Mayport!BJ$9)),"C",IF((AND($O21&lt;=Mayport!BJ$9,$P21&gt;=Mayport!BJ$9)),"CO",IF((AND($Q21&lt;=Mayport!BJ$9,$R21&gt;=Mayport!BJ$9)),"C",0))))))</f>
        <v>0</v>
      </c>
      <c r="BK21" s="33">
        <f>IF((AND($F21&lt;=Mayport!BK$9,$G21&gt;=Mayport!BK$9)),"P/L",IF((AND($I21&lt;=Mayport!BK$9,$J21&gt;=Mayport!BK$9)),"XO",IF((AND($K21&lt;=Mayport!BK$9,$L21&gt;=Mayport!BK$9)),"3",IF((AND($M21&lt;=Mayport!BK$9,$N21&gt;=Mayport!BK$9)),"C",IF((AND($O21&lt;=Mayport!BK$9,$P21&gt;=Mayport!BK$9)),"CO",IF((AND($Q21&lt;=Mayport!BK$9,$R21&gt;=Mayport!BK$9)),"C",0))))))</f>
        <v>0</v>
      </c>
      <c r="BL21" s="33">
        <f>IF((AND($F21&lt;=Mayport!BL$9,$G21&gt;=Mayport!BL$9)),"P/L",IF((AND($I21&lt;=Mayport!BL$9,$J21&gt;=Mayport!BL$9)),"XO",IF((AND($K21&lt;=Mayport!BL$9,$L21&gt;=Mayport!BL$9)),"3",IF((AND($M21&lt;=Mayport!BL$9,$N21&gt;=Mayport!BL$9)),"C",IF((AND($O21&lt;=Mayport!BL$9,$P21&gt;=Mayport!BL$9)),"CO",IF((AND($Q21&lt;=Mayport!BL$9,$R21&gt;=Mayport!BL$9)),"C",0))))))</f>
        <v>0</v>
      </c>
      <c r="BM21" s="33">
        <f>IF((AND($F21&lt;=Mayport!BM$9,$G21&gt;=Mayport!BM$9)),"P/L",IF((AND($I21&lt;=Mayport!BM$9,$J21&gt;=Mayport!BM$9)),"XO",IF((AND($K21&lt;=Mayport!BM$9,$L21&gt;=Mayport!BM$9)),"3",IF((AND($M21&lt;=Mayport!BM$9,$N21&gt;=Mayport!BM$9)),"C",IF((AND($O21&lt;=Mayport!BM$9,$P21&gt;=Mayport!BM$9)),"CO",IF((AND($Q21&lt;=Mayport!BM$9,$R21&gt;=Mayport!BM$9)),"C",0))))))</f>
        <v>0</v>
      </c>
      <c r="BN21" s="33">
        <f>IF((AND($F21&lt;=Mayport!BN$9,$G21&gt;=Mayport!BN$9)),"P/L",IF((AND($I21&lt;=Mayport!BN$9,$J21&gt;=Mayport!BN$9)),"XO",IF((AND($K21&lt;=Mayport!BN$9,$L21&gt;=Mayport!BN$9)),"3",IF((AND($M21&lt;=Mayport!BN$9,$N21&gt;=Mayport!BN$9)),"C",IF((AND($O21&lt;=Mayport!BN$9,$P21&gt;=Mayport!BN$9)),"CO",IF((AND($Q21&lt;=Mayport!BN$9,$R21&gt;=Mayport!BN$9)),"C",0))))))</f>
        <v>0</v>
      </c>
      <c r="BO21" s="33">
        <f>IF((AND($F21&lt;=Mayport!BO$9,$G21&gt;=Mayport!BO$9)),"P/L",IF((AND($I21&lt;=Mayport!BO$9,$J21&gt;=Mayport!BO$9)),"XO",IF((AND($K21&lt;=Mayport!BO$9,$L21&gt;=Mayport!BO$9)),"3",IF((AND($M21&lt;=Mayport!BO$9,$N21&gt;=Mayport!BO$9)),"C",IF((AND($O21&lt;=Mayport!BO$9,$P21&gt;=Mayport!BO$9)),"CO",IF((AND($Q21&lt;=Mayport!BO$9,$R21&gt;=Mayport!BO$9)),"C",0))))))</f>
        <v>0</v>
      </c>
      <c r="BP21" s="33">
        <f>IF((AND($F21&lt;=Mayport!BP$9,$G21&gt;=Mayport!BP$9)),"P/L",IF((AND($I21&lt;=Mayport!BP$9,$J21&gt;=Mayport!BP$9)),"XO",IF((AND($K21&lt;=Mayport!BP$9,$L21&gt;=Mayport!BP$9)),"3",IF((AND($M21&lt;=Mayport!BP$9,$N21&gt;=Mayport!BP$9)),"C",IF((AND($O21&lt;=Mayport!BP$9,$P21&gt;=Mayport!BP$9)),"CO",IF((AND($Q21&lt;=Mayport!BP$9,$R21&gt;=Mayport!BP$9)),"C",0))))))</f>
        <v>0</v>
      </c>
      <c r="BQ21" s="33">
        <f>IF((AND($F21&lt;=Mayport!BQ$9,$G21&gt;=Mayport!BQ$9)),"P/L",IF((AND($I21&lt;=Mayport!BQ$9,$J21&gt;=Mayport!BQ$9)),"XO",IF((AND($K21&lt;=Mayport!BQ$9,$L21&gt;=Mayport!BQ$9)),"3",IF((AND($M21&lt;=Mayport!BQ$9,$N21&gt;=Mayport!BQ$9)),"C",IF((AND($O21&lt;=Mayport!BQ$9,$P21&gt;=Mayport!BQ$9)),"CO",IF((AND($Q21&lt;=Mayport!BQ$9,$R21&gt;=Mayport!BQ$9)),"C",0))))))</f>
        <v>0</v>
      </c>
      <c r="BR21" s="33">
        <f>IF((AND($F21&lt;=Mayport!BR$9,$G21&gt;=Mayport!BR$9)),"P/L",IF((AND($I21&lt;=Mayport!BR$9,$J21&gt;=Mayport!BR$9)),"XO",IF((AND($K21&lt;=Mayport!BR$9,$L21&gt;=Mayport!BR$9)),"3",IF((AND($M21&lt;=Mayport!BR$9,$N21&gt;=Mayport!BR$9)),"C",IF((AND($O21&lt;=Mayport!BR$9,$P21&gt;=Mayport!BR$9)),"CO",IF((AND($Q21&lt;=Mayport!BR$9,$R21&gt;=Mayport!BR$9)),"C",0))))))</f>
        <v>0</v>
      </c>
      <c r="BS21" s="33">
        <f>IF((AND($F21&lt;=Mayport!BS$9,$G21&gt;=Mayport!BS$9)),"P/L",IF((AND($I21&lt;=Mayport!BS$9,$J21&gt;=Mayport!BS$9)),"XO",IF((AND($K21&lt;=Mayport!BS$9,$L21&gt;=Mayport!BS$9)),"3",IF((AND($M21&lt;=Mayport!BS$9,$N21&gt;=Mayport!BS$9)),"C",IF((AND($O21&lt;=Mayport!BS$9,$P21&gt;=Mayport!BS$9)),"CO",IF((AND($Q21&lt;=Mayport!BS$9,$R21&gt;=Mayport!BS$9)),"C",0))))))</f>
        <v>0</v>
      </c>
      <c r="BT21" s="33">
        <f>IF((AND($F21&lt;=Mayport!BT$9,$G21&gt;=Mayport!BT$9)),"P/L",IF((AND($I21&lt;=Mayport!BT$9,$J21&gt;=Mayport!BT$9)),"XO",IF((AND($K21&lt;=Mayport!BT$9,$L21&gt;=Mayport!BT$9)),"3",IF((AND($M21&lt;=Mayport!BT$9,$N21&gt;=Mayport!BT$9)),"C",IF((AND($O21&lt;=Mayport!BT$9,$P21&gt;=Mayport!BT$9)),"CO",IF((AND($Q21&lt;=Mayport!BT$9,$R21&gt;=Mayport!BT$9)),"C",0))))))</f>
        <v>0</v>
      </c>
      <c r="BU21" s="33">
        <f>IF((AND($F21&lt;=Mayport!BU$9,$G21&gt;=Mayport!BU$9)),"P/L",IF((AND($I21&lt;=Mayport!BU$9,$J21&gt;=Mayport!BU$9)),"XO",IF((AND($K21&lt;=Mayport!BU$9,$L21&gt;=Mayport!BU$9)),"3",IF((AND($M21&lt;=Mayport!BU$9,$N21&gt;=Mayport!BU$9)),"C",IF((AND($O21&lt;=Mayport!BU$9,$P21&gt;=Mayport!BU$9)),"CO",IF((AND($Q21&lt;=Mayport!BU$9,$R21&gt;=Mayport!BU$9)),"C",0))))))</f>
        <v>0</v>
      </c>
      <c r="BV21" s="33">
        <f>IF((AND($F21&lt;=Mayport!BV$9,$G21&gt;=Mayport!BV$9)),"P/L",IF((AND($I21&lt;=Mayport!BV$9,$J21&gt;=Mayport!BV$9)),"XO",IF((AND($K21&lt;=Mayport!BV$9,$L21&gt;=Mayport!BV$9)),"3",IF((AND($M21&lt;=Mayport!BV$9,$N21&gt;=Mayport!BV$9)),"C",IF((AND($O21&lt;=Mayport!BV$9,$P21&gt;=Mayport!BV$9)),"CO",IF((AND($Q21&lt;=Mayport!BV$9,$R21&gt;=Mayport!BV$9)),"C",0))))))</f>
        <v>0</v>
      </c>
      <c r="BW21" s="33">
        <f>IF((AND($F21&lt;=Mayport!BW$9,$G21&gt;=Mayport!BW$9)),"P/L",IF((AND($I21&lt;=Mayport!BW$9,$J21&gt;=Mayport!BW$9)),"XO",IF((AND($K21&lt;=Mayport!BW$9,$L21&gt;=Mayport!BW$9)),"3",IF((AND($M21&lt;=Mayport!BW$9,$N21&gt;=Mayport!BW$9)),"C",IF((AND($O21&lt;=Mayport!BW$9,$P21&gt;=Mayport!BW$9)),"CO",IF((AND($Q21&lt;=Mayport!BW$9,$R21&gt;=Mayport!BW$9)),"C",0))))))</f>
        <v>0</v>
      </c>
      <c r="BX21" s="33">
        <f>IF((AND($F21&lt;=Mayport!BX$9,$G21&gt;=Mayport!BX$9)),"P/L",IF((AND($I21&lt;=Mayport!BX$9,$J21&gt;=Mayport!BX$9)),"XO",IF((AND($K21&lt;=Mayport!BX$9,$L21&gt;=Mayport!BX$9)),"3",IF((AND($M21&lt;=Mayport!BX$9,$N21&gt;=Mayport!BX$9)),"C",IF((AND($O21&lt;=Mayport!BX$9,$P21&gt;=Mayport!BX$9)),"CO",IF((AND($Q21&lt;=Mayport!BX$9,$R21&gt;=Mayport!BX$9)),"C",0))))))</f>
        <v>0</v>
      </c>
      <c r="BY21" s="33">
        <f>IF((AND($F21&lt;=Mayport!BY$9,$G21&gt;=Mayport!BY$9)),"P/L",IF((AND($I21&lt;=Mayport!BY$9,$J21&gt;=Mayport!BY$9)),"XO",IF((AND($K21&lt;=Mayport!BY$9,$L21&gt;=Mayport!BY$9)),"3",IF((AND($M21&lt;=Mayport!BY$9,$N21&gt;=Mayport!BY$9)),"C",IF((AND($O21&lt;=Mayport!BY$9,$P21&gt;=Mayport!BY$9)),"CO",IF((AND($Q21&lt;=Mayport!BY$9,$R21&gt;=Mayport!BY$9)),"C",0))))))</f>
        <v>0</v>
      </c>
      <c r="BZ21" s="33">
        <f>IF((AND($F21&lt;=Mayport!BZ$9,$G21&gt;=Mayport!BZ$9)),"P/L",IF((AND($I21&lt;=Mayport!BZ$9,$J21&gt;=Mayport!BZ$9)),"XO",IF((AND($K21&lt;=Mayport!BZ$9,$L21&gt;=Mayport!BZ$9)),"3",IF((AND($M21&lt;=Mayport!BZ$9,$N21&gt;=Mayport!BZ$9)),"C",IF((AND($O21&lt;=Mayport!BZ$9,$P21&gt;=Mayport!BZ$9)),"CO",IF((AND($Q21&lt;=Mayport!BZ$9,$R21&gt;=Mayport!BZ$9)),"C",0))))))</f>
        <v>0</v>
      </c>
      <c r="CA21" s="33">
        <f>IF((AND($F21&lt;=Mayport!CA$9,$G21&gt;=Mayport!CA$9)),"P/L",IF((AND($I21&lt;=Mayport!CA$9,$J21&gt;=Mayport!CA$9)),"XO",IF((AND($K21&lt;=Mayport!CA$9,$L21&gt;=Mayport!CA$9)),"3",IF((AND($M21&lt;=Mayport!CA$9,$N21&gt;=Mayport!CA$9)),"C",IF((AND($O21&lt;=Mayport!CA$9,$P21&gt;=Mayport!CA$9)),"CO",IF((AND($Q21&lt;=Mayport!CA$9,$R21&gt;=Mayport!CA$9)),"C",0))))))</f>
        <v>0</v>
      </c>
      <c r="CB21" s="33">
        <f>IF((AND($F21&lt;=Mayport!CB$9,$G21&gt;=Mayport!CB$9)),"P/L",IF((AND($I21&lt;=Mayport!CB$9,$J21&gt;=Mayport!CB$9)),"XO",IF((AND($K21&lt;=Mayport!CB$9,$L21&gt;=Mayport!CB$9)),"3",IF((AND($M21&lt;=Mayport!CB$9,$N21&gt;=Mayport!CB$9)),"C",IF((AND($O21&lt;=Mayport!CB$9,$P21&gt;=Mayport!CB$9)),"CO",IF((AND($Q21&lt;=Mayport!CB$9,$R21&gt;=Mayport!CB$9)),"C",0))))))</f>
        <v>0</v>
      </c>
      <c r="CC21" s="33">
        <f>IF((AND($F21&lt;=Mayport!CC$9,$G21&gt;=Mayport!CC$9)),"P/L",IF((AND($I21&lt;=Mayport!CC$9,$J21&gt;=Mayport!CC$9)),"XO",IF((AND($K21&lt;=Mayport!CC$9,$L21&gt;=Mayport!CC$9)),"3",IF((AND($M21&lt;=Mayport!CC$9,$N21&gt;=Mayport!CC$9)),"C",IF((AND($O21&lt;=Mayport!CC$9,$P21&gt;=Mayport!CC$9)),"CO",IF((AND($Q21&lt;=Mayport!CC$9,$R21&gt;=Mayport!CC$9)),"C",0))))))</f>
        <v>0</v>
      </c>
      <c r="CD21" s="33">
        <f>IF((AND($F21&lt;=Mayport!CD$9,$G21&gt;=Mayport!CD$9)),"P/L",IF((AND($I21&lt;=Mayport!CD$9,$J21&gt;=Mayport!CD$9)),"XO",IF((AND($K21&lt;=Mayport!CD$9,$L21&gt;=Mayport!CD$9)),"3",IF((AND($M21&lt;=Mayport!CD$9,$N21&gt;=Mayport!CD$9)),"C",IF((AND($O21&lt;=Mayport!CD$9,$P21&gt;=Mayport!CD$9)),"CO",IF((AND($Q21&lt;=Mayport!CD$9,$R21&gt;=Mayport!CD$9)),"C",0))))))</f>
        <v>0</v>
      </c>
      <c r="CE21" s="33">
        <f>IF((AND($F21&lt;=Mayport!CE$9,$G21&gt;=Mayport!CE$9)),"P/L",IF((AND($I21&lt;=Mayport!CE$9,$J21&gt;=Mayport!CE$9)),"XO",IF((AND($K21&lt;=Mayport!CE$9,$L21&gt;=Mayport!CE$9)),"3",IF((AND($M21&lt;=Mayport!CE$9,$N21&gt;=Mayport!CE$9)),"C",IF((AND($O21&lt;=Mayport!CE$9,$P21&gt;=Mayport!CE$9)),"CO",IF((AND($Q21&lt;=Mayport!CE$9,$R21&gt;=Mayport!CE$9)),"C",0))))))</f>
        <v>0</v>
      </c>
      <c r="CF21" s="33">
        <f>IF((AND($F21&lt;=Mayport!CF$9,$G21&gt;=Mayport!CF$9)),"P/L",IF((AND($I21&lt;=Mayport!CF$9,$J21&gt;=Mayport!CF$9)),"XO",IF((AND($K21&lt;=Mayport!CF$9,$L21&gt;=Mayport!CF$9)),"3",IF((AND($M21&lt;=Mayport!CF$9,$N21&gt;=Mayport!CF$9)),"C",IF((AND($O21&lt;=Mayport!CF$9,$P21&gt;=Mayport!CF$9)),"CO",IF((AND($Q21&lt;=Mayport!CF$9,$R21&gt;=Mayport!CF$9)),"C",0))))))</f>
        <v>0</v>
      </c>
      <c r="CG21" s="33">
        <f>IF((AND($F21&lt;=Mayport!CG$9,$G21&gt;=Mayport!CG$9)),"P/L",IF((AND($I21&lt;=Mayport!CG$9,$J21&gt;=Mayport!CG$9)),"XO",IF((AND($K21&lt;=Mayport!CG$9,$L21&gt;=Mayport!CG$9)),"3",IF((AND($M21&lt;=Mayport!CG$9,$N21&gt;=Mayport!CG$9)),"C",IF((AND($O21&lt;=Mayport!CG$9,$P21&gt;=Mayport!CG$9)),"CO",IF((AND($Q21&lt;=Mayport!CG$9,$R21&gt;=Mayport!CG$9)),"C",0))))))</f>
        <v>0</v>
      </c>
      <c r="CH21" s="33">
        <f>IF((AND($F21&lt;=Mayport!CH$9,$G21&gt;=Mayport!CH$9)),"P/L",IF((AND($I21&lt;=Mayport!CH$9,$J21&gt;=Mayport!CH$9)),"XO",IF((AND($K21&lt;=Mayport!CH$9,$L21&gt;=Mayport!CH$9)),"3",IF((AND($M21&lt;=Mayport!CH$9,$N21&gt;=Mayport!CH$9)),"C",IF((AND($O21&lt;=Mayport!CH$9,$P21&gt;=Mayport!CH$9)),"CO",IF((AND($Q21&lt;=Mayport!CH$9,$R21&gt;=Mayport!CH$9)),"C",0))))))</f>
        <v>0</v>
      </c>
      <c r="CI21" s="33">
        <f>IF((AND($F21&lt;=Mayport!CI$9,$G21&gt;=Mayport!CI$9)),"P/L",IF((AND($I21&lt;=Mayport!CI$9,$J21&gt;=Mayport!CI$9)),"XO",IF((AND($K21&lt;=Mayport!CI$9,$L21&gt;=Mayport!CI$9)),"3",IF((AND($M21&lt;=Mayport!CI$9,$N21&gt;=Mayport!CI$9)),"C",IF((AND($O21&lt;=Mayport!CI$9,$P21&gt;=Mayport!CI$9)),"CO",IF((AND($Q21&lt;=Mayport!CI$9,$R21&gt;=Mayport!CI$9)),"C",0))))))</f>
        <v>0</v>
      </c>
      <c r="CJ21" s="33">
        <f>IF((AND($F21&lt;=Mayport!CJ$9,$G21&gt;=Mayport!CJ$9)),"P/L",IF((AND($I21&lt;=Mayport!CJ$9,$J21&gt;=Mayport!CJ$9)),"XO",IF((AND($K21&lt;=Mayport!CJ$9,$L21&gt;=Mayport!CJ$9)),"3",IF((AND($M21&lt;=Mayport!CJ$9,$N21&gt;=Mayport!CJ$9)),"C",IF((AND($O21&lt;=Mayport!CJ$9,$P21&gt;=Mayport!CJ$9)),"CO",IF((AND($Q21&lt;=Mayport!CJ$9,$R21&gt;=Mayport!CJ$9)),"C",0))))))</f>
        <v>0</v>
      </c>
      <c r="CK21" s="33">
        <f>IF((AND($F21&lt;=Mayport!CK$9,$G21&gt;=Mayport!CK$9)),"P/L",IF((AND($I21&lt;=Mayport!CK$9,$J21&gt;=Mayport!CK$9)),"XO",IF((AND($K21&lt;=Mayport!CK$9,$L21&gt;=Mayport!CK$9)),"3",IF((AND($M21&lt;=Mayport!CK$9,$N21&gt;=Mayport!CK$9)),"C",IF((AND($O21&lt;=Mayport!CK$9,$P21&gt;=Mayport!CK$9)),"CO",IF((AND($Q21&lt;=Mayport!CK$9,$R21&gt;=Mayport!CK$9)),"C",0))))))</f>
        <v>0</v>
      </c>
      <c r="CL21" s="33">
        <f>IF((AND($F21&lt;=Mayport!CL$9,$G21&gt;=Mayport!CL$9)),"P/L",IF((AND($I21&lt;=Mayport!CL$9,$J21&gt;=Mayport!CL$9)),"XO",IF((AND($K21&lt;=Mayport!CL$9,$L21&gt;=Mayport!CL$9)),"3",IF((AND($M21&lt;=Mayport!CL$9,$N21&gt;=Mayport!CL$9)),"C",IF((AND($O21&lt;=Mayport!CL$9,$P21&gt;=Mayport!CL$9)),"CO",IF((AND($Q21&lt;=Mayport!CL$9,$R21&gt;=Mayport!CL$9)),"C",0))))))</f>
        <v>0</v>
      </c>
      <c r="CM21" s="33">
        <f>IF((AND($F21&lt;=Mayport!CM$9,$G21&gt;=Mayport!CM$9)),"P/L",IF((AND($I21&lt;=Mayport!CM$9,$J21&gt;=Mayport!CM$9)),"XO",IF((AND($K21&lt;=Mayport!CM$9,$L21&gt;=Mayport!CM$9)),"3",IF((AND($M21&lt;=Mayport!CM$9,$N21&gt;=Mayport!CM$9)),"C",IF((AND($O21&lt;=Mayport!CM$9,$P21&gt;=Mayport!CM$9)),"CO",IF((AND($Q21&lt;=Mayport!CM$9,$R21&gt;=Mayport!CM$9)),"C",0))))))</f>
        <v>0</v>
      </c>
    </row>
    <row r="22" spans="1:91" s="2" customFormat="1" x14ac:dyDescent="0.25">
      <c r="A22" s="60" t="s">
        <v>85</v>
      </c>
      <c r="B22" s="61"/>
      <c r="C22" s="31">
        <v>0</v>
      </c>
      <c r="D22" s="31">
        <v>12</v>
      </c>
      <c r="E22" s="31"/>
      <c r="F22" s="39"/>
      <c r="G22" s="39"/>
      <c r="H22" s="33"/>
      <c r="I22" s="43">
        <v>45895</v>
      </c>
      <c r="J22" s="43"/>
      <c r="K22" s="43"/>
      <c r="L22" s="43"/>
      <c r="M22" s="36">
        <v>45862</v>
      </c>
      <c r="N22" s="36">
        <v>45862</v>
      </c>
      <c r="O22" s="36">
        <v>45924</v>
      </c>
      <c r="P22" s="32">
        <f>IF(O22="","",(DATE(YEAR(O22),MONTH(O22)+D22,DAY(O22))))</f>
        <v>46289</v>
      </c>
      <c r="Q22" s="37">
        <f>IF(P22="","",DATE(YEAR(P22), MONTH(P22)+1,DAY(P22)))</f>
        <v>46319</v>
      </c>
      <c r="R22" s="37">
        <f>IF(P22="","",DATE(YEAR(Q22),MONTH(Q22),DAY(Q22)))</f>
        <v>46319</v>
      </c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</row>
    <row r="23" spans="1:91" s="2" customFormat="1" x14ac:dyDescent="0.25">
      <c r="A23" s="60" t="s">
        <v>86</v>
      </c>
      <c r="B23" s="61">
        <v>4400050</v>
      </c>
      <c r="C23" s="31">
        <v>18</v>
      </c>
      <c r="D23" s="31">
        <v>16</v>
      </c>
      <c r="E23" s="31">
        <v>1</v>
      </c>
      <c r="F23" s="39"/>
      <c r="G23" s="39"/>
      <c r="H23" s="33">
        <f>G23-F23</f>
        <v>0</v>
      </c>
      <c r="I23" s="36">
        <v>45713</v>
      </c>
      <c r="J23" s="37">
        <f>IF(I23="",0,DATE(YEAR(I23),MONTH(I23)+C23,DAY(I23)))</f>
        <v>46259</v>
      </c>
      <c r="K23" s="32">
        <f>IF(J23="","",(DATE(YEAR(J23),MONTH(J23)+1,DAY(J23))))</f>
        <v>46290</v>
      </c>
      <c r="L23" s="32">
        <f t="shared" ref="L23:M25" si="32">IF(K23="","",(DATE(YEAR(K23),MONTH(K23)+E23,DAY(K23))))</f>
        <v>46320</v>
      </c>
      <c r="M23" s="37">
        <f t="shared" si="32"/>
        <v>46320</v>
      </c>
      <c r="N23" s="37">
        <f>IF(P23="","",DATE(YEAR(P23), MONTH(P23)-1,DAY(P23)))</f>
        <v>46351</v>
      </c>
      <c r="O23" s="32">
        <f>IF(P23="","",DATE(YEAR(N23),MONTH(N23),DAY(N23)))</f>
        <v>46351</v>
      </c>
      <c r="P23" s="32">
        <f>IF(M23="","",(DATE(YEAR(M23),MONTH(M23)+2,DAY(M23))))</f>
        <v>46381</v>
      </c>
      <c r="Q23" s="32">
        <f>IF(P23="","",DATE(YEAR(P23), MONTH(P23)+1,DAY(P23)))</f>
        <v>46412</v>
      </c>
      <c r="R23" s="32">
        <f>IF(P23="","",DATE(YEAR(Q23),MONTH(Q23),DAY(Q23)))</f>
        <v>46412</v>
      </c>
      <c r="S23" s="33" t="str">
        <f>IF((AND($F23&lt;=Mayport!S$9,$G23&gt;=Mayport!S$9)),"P/L",IF((AND($I23&lt;=Mayport!S$9,$J23&gt;=Mayport!S$9)),"XO",IF((AND($K23&lt;=Mayport!S$9,$L23&gt;=Mayport!S$9)),"3",IF((AND($M23&lt;=Mayport!S$9,$N23&gt;=Mayport!S$9)),"C",IF((AND($O23&lt;=Mayport!S$9,$P23&gt;=Mayport!S$9)),"CO",IF((AND($Q23&lt;=Mayport!S$9,$R23&gt;=Mayport!S$9)),"C",0))))))</f>
        <v>XO</v>
      </c>
      <c r="T23" s="33" t="str">
        <f>IF((AND($F23&lt;=Mayport!T$9,$G23&gt;=Mayport!T$9)),"P/L",IF((AND($I23&lt;=Mayport!T$9,$J23&gt;=Mayport!T$9)),"XO",IF((AND($K23&lt;=Mayport!T$9,$L23&gt;=Mayport!T$9)),"3",IF((AND($M23&lt;=Mayport!T$9,$N23&gt;=Mayport!T$9)),"C",IF((AND($O23&lt;=Mayport!T$9,$P23&gt;=Mayport!T$9)),"CO",IF((AND($Q23&lt;=Mayport!T$9,$R23&gt;=Mayport!T$9)),"C",0))))))</f>
        <v>XO</v>
      </c>
      <c r="U23" s="33" t="str">
        <f>IF((AND($F23&lt;=Mayport!U$9,$G23&gt;=Mayport!U$9)),"P/L",IF((AND($I23&lt;=Mayport!U$9,$J23&gt;=Mayport!U$9)),"XO",IF((AND($K23&lt;=Mayport!U$9,$L23&gt;=Mayport!U$9)),"3",IF((AND($M23&lt;=Mayport!U$9,$N23&gt;=Mayport!U$9)),"C",IF((AND($O23&lt;=Mayport!U$9,$P23&gt;=Mayport!U$9)),"CO",IF((AND($Q23&lt;=Mayport!U$9,$R23&gt;=Mayport!U$9)),"C",0))))))</f>
        <v>XO</v>
      </c>
      <c r="V23" s="33" t="str">
        <f>IF((AND($F23&lt;=Mayport!V$9,$G23&gt;=Mayport!V$9)),"P/L",IF((AND($I23&lt;=Mayport!V$9,$J23&gt;=Mayport!V$9)),"XO",IF((AND($K23&lt;=Mayport!V$9,$L23&gt;=Mayport!V$9)),"3",IF((AND($M23&lt;=Mayport!V$9,$N23&gt;=Mayport!V$9)),"C",IF((AND($O23&lt;=Mayport!V$9,$P23&gt;=Mayport!V$9)),"CO",IF((AND($Q23&lt;=Mayport!V$9,$R23&gt;=Mayport!V$9)),"C",0))))))</f>
        <v>XO</v>
      </c>
      <c r="W23" s="33" t="str">
        <f>IF((AND($F23&lt;=Mayport!W$9,$G23&gt;=Mayport!W$9)),"P/L",IF((AND($I23&lt;=Mayport!W$9,$J23&gt;=Mayport!W$9)),"XO",IF((AND($K23&lt;=Mayport!W$9,$L23&gt;=Mayport!W$9)),"3",IF((AND($M23&lt;=Mayport!W$9,$N23&gt;=Mayport!W$9)),"C",IF((AND($O23&lt;=Mayport!W$9,$P23&gt;=Mayport!W$9)),"CO",IF((AND($Q23&lt;=Mayport!W$9,$R23&gt;=Mayport!W$9)),"C",0))))))</f>
        <v>XO</v>
      </c>
      <c r="X23" s="33" t="str">
        <f>IF((AND($F23&lt;=Mayport!X$9,$G23&gt;=Mayport!X$9)),"P/L",IF((AND($I23&lt;=Mayport!X$9,$J23&gt;=Mayport!X$9)),"XO",IF((AND($K23&lt;=Mayport!X$9,$L23&gt;=Mayport!X$9)),"3",IF((AND($M23&lt;=Mayport!X$9,$N23&gt;=Mayport!X$9)),"C",IF((AND($O23&lt;=Mayport!X$9,$P23&gt;=Mayport!X$9)),"CO",IF((AND($Q23&lt;=Mayport!X$9,$R23&gt;=Mayport!X$9)),"C",0))))))</f>
        <v>XO</v>
      </c>
      <c r="Y23" s="33" t="str">
        <f>IF((AND($F23&lt;=Mayport!Y$9,$G23&gt;=Mayport!Y$9)),"P/L",IF((AND($I23&lt;=Mayport!Y$9,$J23&gt;=Mayport!Y$9)),"XO",IF((AND($K23&lt;=Mayport!Y$9,$L23&gt;=Mayport!Y$9)),"3",IF((AND($M23&lt;=Mayport!Y$9,$N23&gt;=Mayport!Y$9)),"C",IF((AND($O23&lt;=Mayport!Y$9,$P23&gt;=Mayport!Y$9)),"CO",IF((AND($Q23&lt;=Mayport!Y$9,$R23&gt;=Mayport!Y$9)),"C",0))))))</f>
        <v>XO</v>
      </c>
      <c r="Z23" s="33">
        <f>IF((AND($F23&lt;=Mayport!Z$9,$G23&gt;=Mayport!Z$9)),"P/L",IF((AND($I23&lt;=Mayport!Z$9,$J23&gt;=Mayport!Z$9)),"XO",IF((AND($K23&lt;=Mayport!Z$9,$L23&gt;=Mayport!Z$9)),"3",IF((AND($M23&lt;=Mayport!Z$9,$N23&gt;=Mayport!Z$9)),"C",IF((AND($O23&lt;=Mayport!Z$9,$P23&gt;=Mayport!Z$9)),"CO",IF((AND($Q23&lt;=Mayport!Z$9,$R23&gt;=Mayport!Z$9)),"C",0))))))</f>
        <v>0</v>
      </c>
      <c r="AA23" s="33" t="str">
        <f>IF((AND($F23&lt;=Mayport!AA$9,$G23&gt;=Mayport!AA$9)),"P/L",IF((AND($I23&lt;=Mayport!AA$9,$J23&gt;=Mayport!AA$9)),"XO",IF((AND($K23&lt;=Mayport!AA$9,$L23&gt;=Mayport!AA$9)),"3",IF((AND($M23&lt;=Mayport!AA$9,$N23&gt;=Mayport!AA$9)),"C",IF((AND($O23&lt;=Mayport!AA$9,$P23&gt;=Mayport!AA$9)),"CO",IF((AND($Q23&lt;=Mayport!AA$9,$R23&gt;=Mayport!AA$9)),"C",0))))))</f>
        <v>3</v>
      </c>
      <c r="AB23" s="33" t="str">
        <f>IF((AND($F23&lt;=Mayport!AB$9,$G23&gt;=Mayport!AB$9)),"P/L",IF((AND($I23&lt;=Mayport!AB$9,$J23&gt;=Mayport!AB$9)),"XO",IF((AND($K23&lt;=Mayport!AB$9,$L23&gt;=Mayport!AB$9)),"3",IF((AND($M23&lt;=Mayport!AB$9,$N23&gt;=Mayport!AB$9)),"C",IF((AND($O23&lt;=Mayport!AB$9,$P23&gt;=Mayport!AB$9)),"CO",IF((AND($Q23&lt;=Mayport!AB$9,$R23&gt;=Mayport!AB$9)),"C",0))))))</f>
        <v>C</v>
      </c>
      <c r="AC23" s="33" t="str">
        <f>IF((AND($F23&lt;=Mayport!AC$9,$G23&gt;=Mayport!AC$9)),"P/L",IF((AND($I23&lt;=Mayport!AC$9,$J23&gt;=Mayport!AC$9)),"XO",IF((AND($K23&lt;=Mayport!AC$9,$L23&gt;=Mayport!AC$9)),"3",IF((AND($M23&lt;=Mayport!AC$9,$N23&gt;=Mayport!AC$9)),"C",IF((AND($O23&lt;=Mayport!AC$9,$P23&gt;=Mayport!AC$9)),"CO",IF((AND($Q23&lt;=Mayport!AC$9,$R23&gt;=Mayport!AC$9)),"C",0))))))</f>
        <v>CO</v>
      </c>
      <c r="AD23" s="33">
        <f>IF((AND($F23&lt;=Mayport!AD$9,$G23&gt;=Mayport!AD$9)),"P/L",IF((AND($I23&lt;=Mayport!AD$9,$J23&gt;=Mayport!AD$9)),"XO",IF((AND($K23&lt;=Mayport!AD$9,$L23&gt;=Mayport!AD$9)),"3",IF((AND($M23&lt;=Mayport!AD$9,$N23&gt;=Mayport!AD$9)),"C",IF((AND($O23&lt;=Mayport!AD$9,$P23&gt;=Mayport!AD$9)),"CO",IF((AND($Q23&lt;=Mayport!AD$9,$R23&gt;=Mayport!AD$9)),"C",0))))))</f>
        <v>0</v>
      </c>
      <c r="AE23" s="33">
        <f>IF((AND($F23&lt;=Mayport!AE$9,$G23&gt;=Mayport!AE$9)),"P/L",IF((AND($I23&lt;=Mayport!AE$9,$J23&gt;=Mayport!AE$9)),"XO",IF((AND($K23&lt;=Mayport!AE$9,$L23&gt;=Mayport!AE$9)),"3",IF((AND($M23&lt;=Mayport!AE$9,$N23&gt;=Mayport!AE$9)),"C",IF((AND($O23&lt;=Mayport!AE$9,$P23&gt;=Mayport!AE$9)),"CO",IF((AND($Q23&lt;=Mayport!AE$9,$R23&gt;=Mayport!AE$9)),"C",0))))))</f>
        <v>0</v>
      </c>
      <c r="AF23" s="33">
        <f>IF((AND($F23&lt;=Mayport!AF$9,$G23&gt;=Mayport!AF$9)),"P/L",IF((AND($I23&lt;=Mayport!AF$9,$J23&gt;=Mayport!AF$9)),"XO",IF((AND($K23&lt;=Mayport!AF$9,$L23&gt;=Mayport!AF$9)),"3",IF((AND($M23&lt;=Mayport!AF$9,$N23&gt;=Mayport!AF$9)),"C",IF((AND($O23&lt;=Mayport!AF$9,$P23&gt;=Mayport!AF$9)),"CO",IF((AND($Q23&lt;=Mayport!AF$9,$R23&gt;=Mayport!AF$9)),"C",0))))))</f>
        <v>0</v>
      </c>
      <c r="AG23" s="33">
        <f>IF((AND($F23&lt;=Mayport!AG$9,$G23&gt;=Mayport!AG$9)),"P/L",IF((AND($I23&lt;=Mayport!AG$9,$J23&gt;=Mayport!AG$9)),"XO",IF((AND($K23&lt;=Mayport!AG$9,$L23&gt;=Mayport!AG$9)),"3",IF((AND($M23&lt;=Mayport!AG$9,$N23&gt;=Mayport!AG$9)),"C",IF((AND($O23&lt;=Mayport!AG$9,$P23&gt;=Mayport!AG$9)),"CO",IF((AND($Q23&lt;=Mayport!AG$9,$R23&gt;=Mayport!AG$9)),"C",0))))))</f>
        <v>0</v>
      </c>
      <c r="AH23" s="33">
        <f>IF((AND($F23&lt;=Mayport!AH$9,$G23&gt;=Mayport!AH$9)),"P/L",IF((AND($I23&lt;=Mayport!AH$9,$J23&gt;=Mayport!AH$9)),"XO",IF((AND($K23&lt;=Mayport!AH$9,$L23&gt;=Mayport!AH$9)),"3",IF((AND($M23&lt;=Mayport!AH$9,$N23&gt;=Mayport!AH$9)),"C",IF((AND($O23&lt;=Mayport!AH$9,$P23&gt;=Mayport!AH$9)),"CO",IF((AND($Q23&lt;=Mayport!AH$9,$R23&gt;=Mayport!AH$9)),"C",0))))))</f>
        <v>0</v>
      </c>
      <c r="AI23" s="33">
        <f>IF((AND($F23&lt;=Mayport!AI$9,$G23&gt;=Mayport!AI$9)),"P/L",IF((AND($I23&lt;=Mayport!AI$9,$J23&gt;=Mayport!AI$9)),"XO",IF((AND($K23&lt;=Mayport!AI$9,$L23&gt;=Mayport!AI$9)),"3",IF((AND($M23&lt;=Mayport!AI$9,$N23&gt;=Mayport!AI$9)),"C",IF((AND($O23&lt;=Mayport!AI$9,$P23&gt;=Mayport!AI$9)),"CO",IF((AND($Q23&lt;=Mayport!AI$9,$R23&gt;=Mayport!AI$9)),"C",0))))))</f>
        <v>0</v>
      </c>
      <c r="AJ23" s="33" t="s">
        <v>87</v>
      </c>
      <c r="AK23" s="33">
        <f>IF((AND($F23&lt;=Mayport!AK$9,$G23&gt;=Mayport!AK$9)),"P/L",IF((AND($I23&lt;=Mayport!AK$9,$J23&gt;=Mayport!AK$9)),"XO",IF((AND($K23&lt;=Mayport!AK$9,$L23&gt;=Mayport!AK$9)),"3",IF((AND($M23&lt;=Mayport!AK$9,$N23&gt;=Mayport!AK$9)),"C",IF((AND($O23&lt;=Mayport!AK$9,$P23&gt;=Mayport!AK$9)),"CO",IF((AND($Q23&lt;=Mayport!AK$9,$R23&gt;=Mayport!AK$9)),"C",0))))))</f>
        <v>0</v>
      </c>
      <c r="AL23" s="33">
        <f>IF((AND($F23&lt;=Mayport!AL$9,$G23&gt;=Mayport!AL$9)),"P/L",IF((AND($I23&lt;=Mayport!AL$9,$J23&gt;=Mayport!AL$9)),"XO",IF((AND($K23&lt;=Mayport!AL$9,$L23&gt;=Mayport!AL$9)),"3",IF((AND($M23&lt;=Mayport!AL$9,$N23&gt;=Mayport!AL$9)),"C",IF((AND($O23&lt;=Mayport!AL$9,$P23&gt;=Mayport!AL$9)),"CO",IF((AND($Q23&lt;=Mayport!AL$9,$R23&gt;=Mayport!AL$9)),"C",0))))))</f>
        <v>0</v>
      </c>
      <c r="AM23" s="33">
        <f>IF((AND($F23&lt;=Mayport!AM$9,$G23&gt;=Mayport!AM$9)),"P/L",IF((AND($I23&lt;=Mayport!AM$9,$J23&gt;=Mayport!AM$9)),"XO",IF((AND($K23&lt;=Mayport!AM$9,$L23&gt;=Mayport!AM$9)),"3",IF((AND($M23&lt;=Mayport!AM$9,$N23&gt;=Mayport!AM$9)),"C",IF((AND($O23&lt;=Mayport!AM$9,$P23&gt;=Mayport!AM$9)),"CO",IF((AND($Q23&lt;=Mayport!AM$9,$R23&gt;=Mayport!AM$9)),"C",0))))))</f>
        <v>0</v>
      </c>
      <c r="AN23" s="33">
        <f>IF((AND($F23&lt;=Mayport!AN$9,$G23&gt;=Mayport!AN$9)),"P/L",IF((AND($I23&lt;=Mayport!AN$9,$J23&gt;=Mayport!AN$9)),"XO",IF((AND($K23&lt;=Mayport!AN$9,$L23&gt;=Mayport!AN$9)),"3",IF((AND($M23&lt;=Mayport!AN$9,$N23&gt;=Mayport!AN$9)),"C",IF((AND($O23&lt;=Mayport!AN$9,$P23&gt;=Mayport!AN$9)),"CO",IF((AND($Q23&lt;=Mayport!AN$9,$R23&gt;=Mayport!AN$9)),"C",0))))))</f>
        <v>0</v>
      </c>
      <c r="AO23" s="33">
        <f>IF((AND($F23&lt;=Mayport!AO$9,$G23&gt;=Mayport!AO$9)),"P/L",IF((AND($I23&lt;=Mayport!AO$9,$J23&gt;=Mayport!AO$9)),"XO",IF((AND($K23&lt;=Mayport!AO$9,$L23&gt;=Mayport!AO$9)),"3",IF((AND($M23&lt;=Mayport!AO$9,$N23&gt;=Mayport!AO$9)),"C",IF((AND($O23&lt;=Mayport!AO$9,$P23&gt;=Mayport!AO$9)),"CO",IF((AND($Q23&lt;=Mayport!AO$9,$R23&gt;=Mayport!AO$9)),"C",0))))))</f>
        <v>0</v>
      </c>
      <c r="AP23" s="33">
        <f>IF((AND($F23&lt;=Mayport!AP$9,$G23&gt;=Mayport!AP$9)),"P/L",IF((AND($I23&lt;=Mayport!AP$9,$J23&gt;=Mayport!AP$9)),"XO",IF((AND($K23&lt;=Mayport!AP$9,$L23&gt;=Mayport!AP$9)),"3",IF((AND($M23&lt;=Mayport!AP$9,$N23&gt;=Mayport!AP$9)),"C",IF((AND($O23&lt;=Mayport!AP$9,$P23&gt;=Mayport!AP$9)),"CO",IF((AND($Q23&lt;=Mayport!AP$9,$R23&gt;=Mayport!AP$9)),"C",0))))))</f>
        <v>0</v>
      </c>
      <c r="AQ23" s="33">
        <f>IF((AND($F23&lt;=Mayport!AQ$9,$G23&gt;=Mayport!AQ$9)),"P/L",IF((AND($I23&lt;=Mayport!AQ$9,$J23&gt;=Mayport!AQ$9)),"XO",IF((AND($K23&lt;=Mayport!AQ$9,$L23&gt;=Mayport!AQ$9)),"3",IF((AND($M23&lt;=Mayport!AQ$9,$N23&gt;=Mayport!AQ$9)),"C",IF((AND($O23&lt;=Mayport!AQ$9,$P23&gt;=Mayport!AQ$9)),"CO",IF((AND($Q23&lt;=Mayport!AQ$9,$R23&gt;=Mayport!AQ$9)),"C",0))))))</f>
        <v>0</v>
      </c>
      <c r="AR23" s="33">
        <f>IF((AND($F23&lt;=Mayport!AR$9,$G23&gt;=Mayport!AR$9)),"P/L",IF((AND($I23&lt;=Mayport!AR$9,$J23&gt;=Mayport!AR$9)),"XO",IF((AND($K23&lt;=Mayport!AR$9,$L23&gt;=Mayport!AR$9)),"3",IF((AND($M23&lt;=Mayport!AR$9,$N23&gt;=Mayport!AR$9)),"C",IF((AND($O23&lt;=Mayport!AR$9,$P23&gt;=Mayport!AR$9)),"CO",IF((AND($Q23&lt;=Mayport!AR$9,$R23&gt;=Mayport!AR$9)),"C",0))))))</f>
        <v>0</v>
      </c>
      <c r="AS23" s="33">
        <f>IF((AND($F23&lt;=Mayport!AS$9,$G23&gt;=Mayport!AS$9)),"P/L",IF((AND($I23&lt;=Mayport!AS$9,$J23&gt;=Mayport!AS$9)),"XO",IF((AND($K23&lt;=Mayport!AS$9,$L23&gt;=Mayport!AS$9)),"3",IF((AND($M23&lt;=Mayport!AS$9,$N23&gt;=Mayport!AS$9)),"C",IF((AND($O23&lt;=Mayport!AS$9,$P23&gt;=Mayport!AS$9)),"CO",IF((AND($Q23&lt;=Mayport!AS$9,$R23&gt;=Mayport!AS$9)),"C",0))))))</f>
        <v>0</v>
      </c>
      <c r="AT23" s="33">
        <f>IF((AND($F23&lt;=Mayport!AT$9,$G23&gt;=Mayport!AT$9)),"P/L",IF((AND($I23&lt;=Mayport!AT$9,$J23&gt;=Mayport!AT$9)),"XO",IF((AND($K23&lt;=Mayport!AT$9,$L23&gt;=Mayport!AT$9)),"3",IF((AND($M23&lt;=Mayport!AT$9,$N23&gt;=Mayport!AT$9)),"C",IF((AND($O23&lt;=Mayport!AT$9,$P23&gt;=Mayport!AT$9)),"CO",IF((AND($Q23&lt;=Mayport!AT$9,$R23&gt;=Mayport!AT$9)),"C",0))))))</f>
        <v>0</v>
      </c>
      <c r="AU23" s="33">
        <f>IF((AND($F23&lt;=Mayport!AU$9,$G23&gt;=Mayport!AU$9)),"P/L",IF((AND($I23&lt;=Mayport!AU$9,$J23&gt;=Mayport!AU$9)),"XO",IF((AND($K23&lt;=Mayport!AU$9,$L23&gt;=Mayport!AU$9)),"3",IF((AND($M23&lt;=Mayport!AU$9,$N23&gt;=Mayport!AU$9)),"C",IF((AND($O23&lt;=Mayport!AU$9,$P23&gt;=Mayport!AU$9)),"CO",IF((AND($Q23&lt;=Mayport!AU$9,$R23&gt;=Mayport!AU$9)),"C",0))))))</f>
        <v>0</v>
      </c>
      <c r="AV23" s="33">
        <f>IF((AND($F23&lt;=Mayport!AV$9,$G23&gt;=Mayport!AV$9)),"P/L",IF((AND($I23&lt;=Mayport!AV$9,$J23&gt;=Mayport!AV$9)),"XO",IF((AND($K23&lt;=Mayport!AV$9,$L23&gt;=Mayport!AV$9)),"3",IF((AND($M23&lt;=Mayport!AV$9,$N23&gt;=Mayport!AV$9)),"C",IF((AND($O23&lt;=Mayport!AV$9,$P23&gt;=Mayport!AV$9)),"CO",IF((AND($Q23&lt;=Mayport!AV$9,$R23&gt;=Mayport!AV$9)),"C",0))))))</f>
        <v>0</v>
      </c>
      <c r="AW23" s="33">
        <f>IF((AND($F23&lt;=Mayport!AW$9,$G23&gt;=Mayport!AW$9)),"P/L",IF((AND($I23&lt;=Mayport!AW$9,$J23&gt;=Mayport!AW$9)),"XO",IF((AND($K23&lt;=Mayport!AW$9,$L23&gt;=Mayport!AW$9)),"3",IF((AND($M23&lt;=Mayport!AW$9,$N23&gt;=Mayport!AW$9)),"C",IF((AND($O23&lt;=Mayport!AW$9,$P23&gt;=Mayport!AW$9)),"CO",IF((AND($Q23&lt;=Mayport!AW$9,$R23&gt;=Mayport!AW$9)),"C",0))))))</f>
        <v>0</v>
      </c>
      <c r="AX23" s="33">
        <f>IF((AND($F23&lt;=Mayport!AX$9,$G23&gt;=Mayport!AX$9)),"P/L",IF((AND($I23&lt;=Mayport!AX$9,$J23&gt;=Mayport!AX$9)),"XO",IF((AND($K23&lt;=Mayport!AX$9,$L23&gt;=Mayport!AX$9)),"3",IF((AND($M23&lt;=Mayport!AX$9,$N23&gt;=Mayport!AX$9)),"C",IF((AND($O23&lt;=Mayport!AX$9,$P23&gt;=Mayport!AX$9)),"CO",IF((AND($Q23&lt;=Mayport!AX$9,$R23&gt;=Mayport!AX$9)),"C",0))))))</f>
        <v>0</v>
      </c>
      <c r="AY23" s="33">
        <f>IF((AND($F23&lt;=Mayport!AY$9,$G23&gt;=Mayport!AY$9)),"P/L",IF((AND($I23&lt;=Mayport!AY$9,$J23&gt;=Mayport!AY$9)),"XO",IF((AND($K23&lt;=Mayport!AY$9,$L23&gt;=Mayport!AY$9)),"3",IF((AND($M23&lt;=Mayport!AY$9,$N23&gt;=Mayport!AY$9)),"C",IF((AND($O23&lt;=Mayport!AY$9,$P23&gt;=Mayport!AY$9)),"CO",IF((AND($Q23&lt;=Mayport!AY$9,$R23&gt;=Mayport!AY$9)),"C",0))))))</f>
        <v>0</v>
      </c>
      <c r="AZ23" s="33">
        <f>IF((AND($F23&lt;=Mayport!AZ$9,$G23&gt;=Mayport!AZ$9)),"P/L",IF((AND($I23&lt;=Mayport!AZ$9,$J23&gt;=Mayport!AZ$9)),"XO",IF((AND($K23&lt;=Mayport!AZ$9,$L23&gt;=Mayport!AZ$9)),"3",IF((AND($M23&lt;=Mayport!AZ$9,$N23&gt;=Mayport!AZ$9)),"C",IF((AND($O23&lt;=Mayport!AZ$9,$P23&gt;=Mayport!AZ$9)),"CO",IF((AND($Q23&lt;=Mayport!AZ$9,$R23&gt;=Mayport!AZ$9)),"C",0))))))</f>
        <v>0</v>
      </c>
      <c r="BA23" s="33">
        <f>IF((AND($F23&lt;=Mayport!BA$9,$G23&gt;=Mayport!BA$9)),"P/L",IF((AND($I23&lt;=Mayport!BA$9,$J23&gt;=Mayport!BA$9)),"XO",IF((AND($K23&lt;=Mayport!BA$9,$L23&gt;=Mayport!BA$9)),"3",IF((AND($M23&lt;=Mayport!BA$9,$N23&gt;=Mayport!BA$9)),"C",IF((AND($O23&lt;=Mayport!BA$9,$P23&gt;=Mayport!BA$9)),"CO",IF((AND($Q23&lt;=Mayport!BA$9,$R23&gt;=Mayport!BA$9)),"C",0))))))</f>
        <v>0</v>
      </c>
      <c r="BB23" s="33">
        <f>IF((AND($F23&lt;=Mayport!BB$9,$G23&gt;=Mayport!BB$9)),"P/L",IF((AND($I23&lt;=Mayport!BB$9,$J23&gt;=Mayport!BB$9)),"XO",IF((AND($K23&lt;=Mayport!BB$9,$L23&gt;=Mayport!BB$9)),"3",IF((AND($M23&lt;=Mayport!BB$9,$N23&gt;=Mayport!BB$9)),"C",IF((AND($O23&lt;=Mayport!BB$9,$P23&gt;=Mayport!BB$9)),"CO",IF((AND($Q23&lt;=Mayport!BB$9,$R23&gt;=Mayport!BB$9)),"C",0))))))</f>
        <v>0</v>
      </c>
      <c r="BC23" s="33">
        <f>IF((AND($F23&lt;=Mayport!BC$9,$G23&gt;=Mayport!BC$9)),"P/L",IF((AND($I23&lt;=Mayport!BC$9,$J23&gt;=Mayport!BC$9)),"XO",IF((AND($K23&lt;=Mayport!BC$9,$L23&gt;=Mayport!BC$9)),"3",IF((AND($M23&lt;=Mayport!BC$9,$N23&gt;=Mayport!BC$9)),"C",IF((AND($O23&lt;=Mayport!BC$9,$P23&gt;=Mayport!BC$9)),"CO",IF((AND($Q23&lt;=Mayport!BC$9,$R23&gt;=Mayport!BC$9)),"C",0))))))</f>
        <v>0</v>
      </c>
      <c r="BD23" s="33">
        <f>IF((AND($F23&lt;=Mayport!BD$9,$G23&gt;=Mayport!BD$9)),"P/L",IF((AND($I23&lt;=Mayport!BD$9,$J23&gt;=Mayport!BD$9)),"XO",IF((AND($K23&lt;=Mayport!BD$9,$L23&gt;=Mayport!BD$9)),"3",IF((AND($M23&lt;=Mayport!BD$9,$N23&gt;=Mayport!BD$9)),"C",IF((AND($O23&lt;=Mayport!BD$9,$P23&gt;=Mayport!BD$9)),"CO",IF((AND($Q23&lt;=Mayport!BD$9,$R23&gt;=Mayport!BD$9)),"C",0))))))</f>
        <v>0</v>
      </c>
      <c r="BE23" s="33">
        <f>IF((AND($F23&lt;=Mayport!BE$9,$G23&gt;=Mayport!BE$9)),"P/L",IF((AND($I23&lt;=Mayport!BE$9,$J23&gt;=Mayport!BE$9)),"XO",IF((AND($K23&lt;=Mayport!BE$9,$L23&gt;=Mayport!BE$9)),"3",IF((AND($M23&lt;=Mayport!BE$9,$N23&gt;=Mayport!BE$9)),"C",IF((AND($O23&lt;=Mayport!BE$9,$P23&gt;=Mayport!BE$9)),"CO",IF((AND($Q23&lt;=Mayport!BE$9,$R23&gt;=Mayport!BE$9)),"C",0))))))</f>
        <v>0</v>
      </c>
      <c r="BF23" s="33">
        <f>IF((AND($F23&lt;=Mayport!BF$9,$G23&gt;=Mayport!BF$9)),"P/L",IF((AND($I23&lt;=Mayport!BF$9,$J23&gt;=Mayport!BF$9)),"XO",IF((AND($K23&lt;=Mayport!BF$9,$L23&gt;=Mayport!BF$9)),"3",IF((AND($M23&lt;=Mayport!BF$9,$N23&gt;=Mayport!BF$9)),"C",IF((AND($O23&lt;=Mayport!BF$9,$P23&gt;=Mayport!BF$9)),"CO",IF((AND($Q23&lt;=Mayport!BF$9,$R23&gt;=Mayport!BF$9)),"C",0))))))</f>
        <v>0</v>
      </c>
      <c r="BG23" s="33">
        <f>IF((AND($F23&lt;=Mayport!BG$9,$G23&gt;=Mayport!BG$9)),"P/L",IF((AND($I23&lt;=Mayport!BG$9,$J23&gt;=Mayport!BG$9)),"XO",IF((AND($K23&lt;=Mayport!BG$9,$L23&gt;=Mayport!BG$9)),"3",IF((AND($M23&lt;=Mayport!BG$9,$N23&gt;=Mayport!BG$9)),"C",IF((AND($O23&lt;=Mayport!BG$9,$P23&gt;=Mayport!BG$9)),"CO",IF((AND($Q23&lt;=Mayport!BG$9,$R23&gt;=Mayport!BG$9)),"C",0))))))</f>
        <v>0</v>
      </c>
      <c r="BH23" s="33">
        <f>IF((AND($F23&lt;=Mayport!BH$9,$G23&gt;=Mayport!BH$9)),"P/L",IF((AND($I23&lt;=Mayport!BH$9,$J23&gt;=Mayport!BH$9)),"XO",IF((AND($K23&lt;=Mayport!BH$9,$L23&gt;=Mayport!BH$9)),"3",IF((AND($M23&lt;=Mayport!BH$9,$N23&gt;=Mayport!BH$9)),"C",IF((AND($O23&lt;=Mayport!BH$9,$P23&gt;=Mayport!BH$9)),"CO",IF((AND($Q23&lt;=Mayport!BH$9,$R23&gt;=Mayport!BH$9)),"C",0))))))</f>
        <v>0</v>
      </c>
      <c r="BI23" s="33">
        <f>IF((AND($F23&lt;=Mayport!BI$9,$G23&gt;=Mayport!BI$9)),"P/L",IF((AND($I23&lt;=Mayport!BI$9,$J23&gt;=Mayport!BI$9)),"XO",IF((AND($K23&lt;=Mayport!BI$9,$L23&gt;=Mayport!BI$9)),"3",IF((AND($M23&lt;=Mayport!BI$9,$N23&gt;=Mayport!BI$9)),"C",IF((AND($O23&lt;=Mayport!BI$9,$P23&gt;=Mayport!BI$9)),"CO",IF((AND($Q23&lt;=Mayport!BI$9,$R23&gt;=Mayport!BI$9)),"C",0))))))</f>
        <v>0</v>
      </c>
      <c r="BJ23" s="33">
        <f>IF((AND($F23&lt;=Mayport!BJ$9,$G23&gt;=Mayport!BJ$9)),"P/L",IF((AND($I23&lt;=Mayport!BJ$9,$J23&gt;=Mayport!BJ$9)),"XO",IF((AND($K23&lt;=Mayport!BJ$9,$L23&gt;=Mayport!BJ$9)),"3",IF((AND($M23&lt;=Mayport!BJ$9,$N23&gt;=Mayport!BJ$9)),"C",IF((AND($O23&lt;=Mayport!BJ$9,$P23&gt;=Mayport!BJ$9)),"CO",IF((AND($Q23&lt;=Mayport!BJ$9,$R23&gt;=Mayport!BJ$9)),"C",0))))))</f>
        <v>0</v>
      </c>
      <c r="BK23" s="33">
        <f>IF((AND($F23&lt;=Mayport!BK$9,$G23&gt;=Mayport!BK$9)),"P/L",IF((AND($I23&lt;=Mayport!BK$9,$J23&gt;=Mayport!BK$9)),"XO",IF((AND($K23&lt;=Mayport!BK$9,$L23&gt;=Mayport!BK$9)),"3",IF((AND($M23&lt;=Mayport!BK$9,$N23&gt;=Mayport!BK$9)),"C",IF((AND($O23&lt;=Mayport!BK$9,$P23&gt;=Mayport!BK$9)),"CO",IF((AND($Q23&lt;=Mayport!BK$9,$R23&gt;=Mayport!BK$9)),"C",0))))))</f>
        <v>0</v>
      </c>
      <c r="BL23" s="33">
        <f>IF((AND($F23&lt;=Mayport!BL$9,$G23&gt;=Mayport!BL$9)),"P/L",IF((AND($I23&lt;=Mayport!BL$9,$J23&gt;=Mayport!BL$9)),"XO",IF((AND($K23&lt;=Mayport!BL$9,$L23&gt;=Mayport!BL$9)),"3",IF((AND($M23&lt;=Mayport!BL$9,$N23&gt;=Mayport!BL$9)),"C",IF((AND($O23&lt;=Mayport!BL$9,$P23&gt;=Mayport!BL$9)),"CO",IF((AND($Q23&lt;=Mayport!BL$9,$R23&gt;=Mayport!BL$9)),"C",0))))))</f>
        <v>0</v>
      </c>
      <c r="BM23" s="33">
        <f>IF((AND($F23&lt;=Mayport!BM$9,$G23&gt;=Mayport!BM$9)),"P/L",IF((AND($I23&lt;=Mayport!BM$9,$J23&gt;=Mayport!BM$9)),"XO",IF((AND($K23&lt;=Mayport!BM$9,$L23&gt;=Mayport!BM$9)),"3",IF((AND($M23&lt;=Mayport!BM$9,$N23&gt;=Mayport!BM$9)),"C",IF((AND($O23&lt;=Mayport!BM$9,$P23&gt;=Mayport!BM$9)),"CO",IF((AND($Q23&lt;=Mayport!BM$9,$R23&gt;=Mayport!BM$9)),"C",0))))))</f>
        <v>0</v>
      </c>
      <c r="BN23" s="33">
        <f>IF((AND($F23&lt;=Mayport!BN$9,$G23&gt;=Mayport!BN$9)),"P/L",IF((AND($I23&lt;=Mayport!BN$9,$J23&gt;=Mayport!BN$9)),"XO",IF((AND($K23&lt;=Mayport!BN$9,$L23&gt;=Mayport!BN$9)),"3",IF((AND($M23&lt;=Mayport!BN$9,$N23&gt;=Mayport!BN$9)),"C",IF((AND($O23&lt;=Mayport!BN$9,$P23&gt;=Mayport!BN$9)),"CO",IF((AND($Q23&lt;=Mayport!BN$9,$R23&gt;=Mayport!BN$9)),"C",0))))))</f>
        <v>0</v>
      </c>
      <c r="BO23" s="33">
        <f>IF((AND($F23&lt;=Mayport!BO$9,$G23&gt;=Mayport!BO$9)),"P/L",IF((AND($I23&lt;=Mayport!BO$9,$J23&gt;=Mayport!BO$9)),"XO",IF((AND($K23&lt;=Mayport!BO$9,$L23&gt;=Mayport!BO$9)),"3",IF((AND($M23&lt;=Mayport!BO$9,$N23&gt;=Mayport!BO$9)),"C",IF((AND($O23&lt;=Mayport!BO$9,$P23&gt;=Mayport!BO$9)),"CO",IF((AND($Q23&lt;=Mayport!BO$9,$R23&gt;=Mayport!BO$9)),"C",0))))))</f>
        <v>0</v>
      </c>
      <c r="BP23" s="33">
        <f>IF((AND($F23&lt;=Mayport!BP$9,$G23&gt;=Mayport!BP$9)),"P/L",IF((AND($I23&lt;=Mayport!BP$9,$J23&gt;=Mayport!BP$9)),"XO",IF((AND($K23&lt;=Mayport!BP$9,$L23&gt;=Mayport!BP$9)),"3",IF((AND($M23&lt;=Mayport!BP$9,$N23&gt;=Mayport!BP$9)),"C",IF((AND($O23&lt;=Mayport!BP$9,$P23&gt;=Mayport!BP$9)),"CO",IF((AND($Q23&lt;=Mayport!BP$9,$R23&gt;=Mayport!BP$9)),"C",0))))))</f>
        <v>0</v>
      </c>
      <c r="BQ23" s="33">
        <f>IF((AND($F23&lt;=Mayport!BQ$9,$G23&gt;=Mayport!BQ$9)),"P/L",IF((AND($I23&lt;=Mayport!BQ$9,$J23&gt;=Mayport!BQ$9)),"XO",IF((AND($K23&lt;=Mayport!BQ$9,$L23&gt;=Mayport!BQ$9)),"3",IF((AND($M23&lt;=Mayport!BQ$9,$N23&gt;=Mayport!BQ$9)),"C",IF((AND($O23&lt;=Mayport!BQ$9,$P23&gt;=Mayport!BQ$9)),"CO",IF((AND($Q23&lt;=Mayport!BQ$9,$R23&gt;=Mayport!BQ$9)),"C",0))))))</f>
        <v>0</v>
      </c>
      <c r="BR23" s="33">
        <f>IF((AND($F23&lt;=Mayport!BR$9,$G23&gt;=Mayport!BR$9)),"P/L",IF((AND($I23&lt;=Mayport!BR$9,$J23&gt;=Mayport!BR$9)),"XO",IF((AND($K23&lt;=Mayport!BR$9,$L23&gt;=Mayport!BR$9)),"3",IF((AND($M23&lt;=Mayport!BR$9,$N23&gt;=Mayport!BR$9)),"C",IF((AND($O23&lt;=Mayport!BR$9,$P23&gt;=Mayport!BR$9)),"CO",IF((AND($Q23&lt;=Mayport!BR$9,$R23&gt;=Mayport!BR$9)),"C",0))))))</f>
        <v>0</v>
      </c>
      <c r="BS23" s="33">
        <f>IF((AND($F23&lt;=Mayport!BS$9,$G23&gt;=Mayport!BS$9)),"P/L",IF((AND($I23&lt;=Mayport!BS$9,$J23&gt;=Mayport!BS$9)),"XO",IF((AND($K23&lt;=Mayport!BS$9,$L23&gt;=Mayport!BS$9)),"3",IF((AND($M23&lt;=Mayport!BS$9,$N23&gt;=Mayport!BS$9)),"C",IF((AND($O23&lt;=Mayport!BS$9,$P23&gt;=Mayport!BS$9)),"CO",IF((AND($Q23&lt;=Mayport!BS$9,$R23&gt;=Mayport!BS$9)),"C",0))))))</f>
        <v>0</v>
      </c>
      <c r="BT23" s="33">
        <f>IF((AND($F23&lt;=Mayport!BT$9,$G23&gt;=Mayport!BT$9)),"P/L",IF((AND($I23&lt;=Mayport!BT$9,$J23&gt;=Mayport!BT$9)),"XO",IF((AND($K23&lt;=Mayport!BT$9,$L23&gt;=Mayport!BT$9)),"3",IF((AND($M23&lt;=Mayport!BT$9,$N23&gt;=Mayport!BT$9)),"C",IF((AND($O23&lt;=Mayport!BT$9,$P23&gt;=Mayport!BT$9)),"CO",IF((AND($Q23&lt;=Mayport!BT$9,$R23&gt;=Mayport!BT$9)),"C",0))))))</f>
        <v>0</v>
      </c>
      <c r="BU23" s="33">
        <f>IF((AND($F23&lt;=Mayport!BU$9,$G23&gt;=Mayport!BU$9)),"P/L",IF((AND($I23&lt;=Mayport!BU$9,$J23&gt;=Mayport!BU$9)),"XO",IF((AND($K23&lt;=Mayport!BU$9,$L23&gt;=Mayport!BU$9)),"3",IF((AND($M23&lt;=Mayport!BU$9,$N23&gt;=Mayport!BU$9)),"C",IF((AND($O23&lt;=Mayport!BU$9,$P23&gt;=Mayport!BU$9)),"CO",IF((AND($Q23&lt;=Mayport!BU$9,$R23&gt;=Mayport!BU$9)),"C",0))))))</f>
        <v>0</v>
      </c>
      <c r="BV23" s="33">
        <f>IF((AND($F23&lt;=Mayport!BV$9,$G23&gt;=Mayport!BV$9)),"P/L",IF((AND($I23&lt;=Mayport!BV$9,$J23&gt;=Mayport!BV$9)),"XO",IF((AND($K23&lt;=Mayport!BV$9,$L23&gt;=Mayport!BV$9)),"3",IF((AND($M23&lt;=Mayport!BV$9,$N23&gt;=Mayport!BV$9)),"C",IF((AND($O23&lt;=Mayport!BV$9,$P23&gt;=Mayport!BV$9)),"CO",IF((AND($Q23&lt;=Mayport!BV$9,$R23&gt;=Mayport!BV$9)),"C",0))))))</f>
        <v>0</v>
      </c>
      <c r="BW23" s="33">
        <f>IF((AND($F23&lt;=Mayport!BW$9,$G23&gt;=Mayport!BW$9)),"P/L",IF((AND($I23&lt;=Mayport!BW$9,$J23&gt;=Mayport!BW$9)),"XO",IF((AND($K23&lt;=Mayport!BW$9,$L23&gt;=Mayport!BW$9)),"3",IF((AND($M23&lt;=Mayport!BW$9,$N23&gt;=Mayport!BW$9)),"C",IF((AND($O23&lt;=Mayport!BW$9,$P23&gt;=Mayport!BW$9)),"CO",IF((AND($Q23&lt;=Mayport!BW$9,$R23&gt;=Mayport!BW$9)),"C",0))))))</f>
        <v>0</v>
      </c>
      <c r="BX23" s="33">
        <f>IF((AND($F23&lt;=Mayport!BX$9,$G23&gt;=Mayport!BX$9)),"P/L",IF((AND($I23&lt;=Mayport!BX$9,$J23&gt;=Mayport!BX$9)),"XO",IF((AND($K23&lt;=Mayport!BX$9,$L23&gt;=Mayport!BX$9)),"3",IF((AND($M23&lt;=Mayport!BX$9,$N23&gt;=Mayport!BX$9)),"C",IF((AND($O23&lt;=Mayport!BX$9,$P23&gt;=Mayport!BX$9)),"CO",IF((AND($Q23&lt;=Mayport!BX$9,$R23&gt;=Mayport!BX$9)),"C",0))))))</f>
        <v>0</v>
      </c>
      <c r="BY23" s="33">
        <f>IF((AND($F23&lt;=Mayport!BY$9,$G23&gt;=Mayport!BY$9)),"P/L",IF((AND($I23&lt;=Mayport!BY$9,$J23&gt;=Mayport!BY$9)),"XO",IF((AND($K23&lt;=Mayport!BY$9,$L23&gt;=Mayport!BY$9)),"3",IF((AND($M23&lt;=Mayport!BY$9,$N23&gt;=Mayport!BY$9)),"C",IF((AND($O23&lt;=Mayport!BY$9,$P23&gt;=Mayport!BY$9)),"CO",IF((AND($Q23&lt;=Mayport!BY$9,$R23&gt;=Mayport!BY$9)),"C",0))))))</f>
        <v>0</v>
      </c>
      <c r="BZ23" s="33">
        <f>IF((AND($F23&lt;=Mayport!BZ$9,$G23&gt;=Mayport!BZ$9)),"P/L",IF((AND($I23&lt;=Mayport!BZ$9,$J23&gt;=Mayport!BZ$9)),"XO",IF((AND($K23&lt;=Mayport!BZ$9,$L23&gt;=Mayport!BZ$9)),"3",IF((AND($M23&lt;=Mayport!BZ$9,$N23&gt;=Mayport!BZ$9)),"C",IF((AND($O23&lt;=Mayport!BZ$9,$P23&gt;=Mayport!BZ$9)),"CO",IF((AND($Q23&lt;=Mayport!BZ$9,$R23&gt;=Mayport!BZ$9)),"C",0))))))</f>
        <v>0</v>
      </c>
      <c r="CA23" s="33">
        <f>IF((AND($F23&lt;=Mayport!CA$9,$G23&gt;=Mayport!CA$9)),"P/L",IF((AND($I23&lt;=Mayport!CA$9,$J23&gt;=Mayport!CA$9)),"XO",IF((AND($K23&lt;=Mayport!CA$9,$L23&gt;=Mayport!CA$9)),"3",IF((AND($M23&lt;=Mayport!CA$9,$N23&gt;=Mayport!CA$9)),"C",IF((AND($O23&lt;=Mayport!CA$9,$P23&gt;=Mayport!CA$9)),"CO",IF((AND($Q23&lt;=Mayport!CA$9,$R23&gt;=Mayport!CA$9)),"C",0))))))</f>
        <v>0</v>
      </c>
      <c r="CB23" s="33">
        <f>IF((AND($F23&lt;=Mayport!CB$9,$G23&gt;=Mayport!CB$9)),"P/L",IF((AND($I23&lt;=Mayport!CB$9,$J23&gt;=Mayport!CB$9)),"XO",IF((AND($K23&lt;=Mayport!CB$9,$L23&gt;=Mayport!CB$9)),"3",IF((AND($M23&lt;=Mayport!CB$9,$N23&gt;=Mayport!CB$9)),"C",IF((AND($O23&lt;=Mayport!CB$9,$P23&gt;=Mayport!CB$9)),"CO",IF((AND($Q23&lt;=Mayport!CB$9,$R23&gt;=Mayport!CB$9)),"C",0))))))</f>
        <v>0</v>
      </c>
      <c r="CC23" s="33">
        <f>IF((AND($F23&lt;=Mayport!CC$9,$G23&gt;=Mayport!CC$9)),"P/L",IF((AND($I23&lt;=Mayport!CC$9,$J23&gt;=Mayport!CC$9)),"XO",IF((AND($K23&lt;=Mayport!CC$9,$L23&gt;=Mayport!CC$9)),"3",IF((AND($M23&lt;=Mayport!CC$9,$N23&gt;=Mayport!CC$9)),"C",IF((AND($O23&lt;=Mayport!CC$9,$P23&gt;=Mayport!CC$9)),"CO",IF((AND($Q23&lt;=Mayport!CC$9,$R23&gt;=Mayport!CC$9)),"C",0))))))</f>
        <v>0</v>
      </c>
      <c r="CD23" s="33">
        <f>IF((AND($F23&lt;=Mayport!CD$9,$G23&gt;=Mayport!CD$9)),"P/L",IF((AND($I23&lt;=Mayport!CD$9,$J23&gt;=Mayport!CD$9)),"XO",IF((AND($K23&lt;=Mayport!CD$9,$L23&gt;=Mayport!CD$9)),"3",IF((AND($M23&lt;=Mayport!CD$9,$N23&gt;=Mayport!CD$9)),"C",IF((AND($O23&lt;=Mayport!CD$9,$P23&gt;=Mayport!CD$9)),"CO",IF((AND($Q23&lt;=Mayport!CD$9,$R23&gt;=Mayport!CD$9)),"C",0))))))</f>
        <v>0</v>
      </c>
      <c r="CE23" s="33">
        <f>IF((AND($F23&lt;=Mayport!CE$9,$G23&gt;=Mayport!CE$9)),"P/L",IF((AND($I23&lt;=Mayport!CE$9,$J23&gt;=Mayport!CE$9)),"XO",IF((AND($K23&lt;=Mayport!CE$9,$L23&gt;=Mayport!CE$9)),"3",IF((AND($M23&lt;=Mayport!CE$9,$N23&gt;=Mayport!CE$9)),"C",IF((AND($O23&lt;=Mayport!CE$9,$P23&gt;=Mayport!CE$9)),"CO",IF((AND($Q23&lt;=Mayport!CE$9,$R23&gt;=Mayport!CE$9)),"C",0))))))</f>
        <v>0</v>
      </c>
      <c r="CF23" s="33">
        <f>IF((AND($F23&lt;=Mayport!CF$9,$G23&gt;=Mayport!CF$9)),"P/L",IF((AND($I23&lt;=Mayport!CF$9,$J23&gt;=Mayport!CF$9)),"XO",IF((AND($K23&lt;=Mayport!CF$9,$L23&gt;=Mayport!CF$9)),"3",IF((AND($M23&lt;=Mayport!CF$9,$N23&gt;=Mayport!CF$9)),"C",IF((AND($O23&lt;=Mayport!CF$9,$P23&gt;=Mayport!CF$9)),"CO",IF((AND($Q23&lt;=Mayport!CF$9,$R23&gt;=Mayport!CF$9)),"C",0))))))</f>
        <v>0</v>
      </c>
      <c r="CG23" s="33">
        <f>IF((AND($F23&lt;=Mayport!CG$9,$G23&gt;=Mayport!CG$9)),"P/L",IF((AND($I23&lt;=Mayport!CG$9,$J23&gt;=Mayport!CG$9)),"XO",IF((AND($K23&lt;=Mayport!CG$9,$L23&gt;=Mayport!CG$9)),"3",IF((AND($M23&lt;=Mayport!CG$9,$N23&gt;=Mayport!CG$9)),"C",IF((AND($O23&lt;=Mayport!CG$9,$P23&gt;=Mayport!CG$9)),"CO",IF((AND($Q23&lt;=Mayport!CG$9,$R23&gt;=Mayport!CG$9)),"C",0))))))</f>
        <v>0</v>
      </c>
      <c r="CH23" s="33">
        <f>IF((AND($F23&lt;=Mayport!CH$9,$G23&gt;=Mayport!CH$9)),"P/L",IF((AND($I23&lt;=Mayport!CH$9,$J23&gt;=Mayport!CH$9)),"XO",IF((AND($K23&lt;=Mayport!CH$9,$L23&gt;=Mayport!CH$9)),"3",IF((AND($M23&lt;=Mayport!CH$9,$N23&gt;=Mayport!CH$9)),"C",IF((AND($O23&lt;=Mayport!CH$9,$P23&gt;=Mayport!CH$9)),"CO",IF((AND($Q23&lt;=Mayport!CH$9,$R23&gt;=Mayport!CH$9)),"C",0))))))</f>
        <v>0</v>
      </c>
      <c r="CI23" s="33">
        <f>IF((AND($F23&lt;=Mayport!CI$9,$G23&gt;=Mayport!CI$9)),"P/L",IF((AND($I23&lt;=Mayport!CI$9,$J23&gt;=Mayport!CI$9)),"XO",IF((AND($K23&lt;=Mayport!CI$9,$L23&gt;=Mayport!CI$9)),"3",IF((AND($M23&lt;=Mayport!CI$9,$N23&gt;=Mayport!CI$9)),"C",IF((AND($O23&lt;=Mayport!CI$9,$P23&gt;=Mayport!CI$9)),"CO",IF((AND($Q23&lt;=Mayport!CI$9,$R23&gt;=Mayport!CI$9)),"C",0))))))</f>
        <v>0</v>
      </c>
      <c r="CJ23" s="33">
        <f>IF((AND($F23&lt;=Mayport!CJ$9,$G23&gt;=Mayport!CJ$9)),"P/L",IF((AND($I23&lt;=Mayport!CJ$9,$J23&gt;=Mayport!CJ$9)),"XO",IF((AND($K23&lt;=Mayport!CJ$9,$L23&gt;=Mayport!CJ$9)),"3",IF((AND($M23&lt;=Mayport!CJ$9,$N23&gt;=Mayport!CJ$9)),"C",IF((AND($O23&lt;=Mayport!CJ$9,$P23&gt;=Mayport!CJ$9)),"CO",IF((AND($Q23&lt;=Mayport!CJ$9,$R23&gt;=Mayport!CJ$9)),"C",0))))))</f>
        <v>0</v>
      </c>
      <c r="CK23" s="33">
        <f>IF((AND($F23&lt;=Mayport!CK$9,$G23&gt;=Mayport!CK$9)),"P/L",IF((AND($I23&lt;=Mayport!CK$9,$J23&gt;=Mayport!CK$9)),"XO",IF((AND($K23&lt;=Mayport!CK$9,$L23&gt;=Mayport!CK$9)),"3",IF((AND($M23&lt;=Mayport!CK$9,$N23&gt;=Mayport!CK$9)),"C",IF((AND($O23&lt;=Mayport!CK$9,$P23&gt;=Mayport!CK$9)),"CO",IF((AND($Q23&lt;=Mayport!CK$9,$R23&gt;=Mayport!CK$9)),"C",0))))))</f>
        <v>0</v>
      </c>
      <c r="CL23" s="33">
        <f>IF((AND($F23&lt;=Mayport!CL$9,$G23&gt;=Mayport!CL$9)),"P/L",IF((AND($I23&lt;=Mayport!CL$9,$J23&gt;=Mayport!CL$9)),"XO",IF((AND($K23&lt;=Mayport!CL$9,$L23&gt;=Mayport!CL$9)),"3",IF((AND($M23&lt;=Mayport!CL$9,$N23&gt;=Mayport!CL$9)),"C",IF((AND($O23&lt;=Mayport!CL$9,$P23&gt;=Mayport!CL$9)),"CO",IF((AND($Q23&lt;=Mayport!CL$9,$R23&gt;=Mayport!CL$9)),"C",0))))))</f>
        <v>0</v>
      </c>
      <c r="CM23" s="33">
        <f>IF((AND($F23&lt;=Mayport!CM$9,$G23&gt;=Mayport!CM$9)),"P/L",IF((AND($I23&lt;=Mayport!CM$9,$J23&gt;=Mayport!CM$9)),"XO",IF((AND($K23&lt;=Mayport!CM$9,$L23&gt;=Mayport!CM$9)),"3",IF((AND($M23&lt;=Mayport!CM$9,$N23&gt;=Mayport!CM$9)),"C",IF((AND($O23&lt;=Mayport!CM$9,$P23&gt;=Mayport!CM$9)),"CO",IF((AND($Q23&lt;=Mayport!CM$9,$R23&gt;=Mayport!CM$9)),"C",0))))))</f>
        <v>0</v>
      </c>
    </row>
    <row r="24" spans="1:91" s="2" customFormat="1" x14ac:dyDescent="0.25">
      <c r="A24" s="80" t="s">
        <v>88</v>
      </c>
      <c r="B24" s="61"/>
      <c r="C24" s="31">
        <v>17</v>
      </c>
      <c r="D24" s="31">
        <v>16</v>
      </c>
      <c r="E24" s="31">
        <v>1</v>
      </c>
      <c r="F24" s="39"/>
      <c r="G24" s="39"/>
      <c r="H24" s="33"/>
      <c r="I24" s="36">
        <v>46229</v>
      </c>
      <c r="J24" s="37">
        <f>IF(I24="",0,DATE(YEAR(I24),MONTH(I24)+C24,DAY(I24)))</f>
        <v>46747</v>
      </c>
      <c r="K24" s="32">
        <f>IF(J24="","",(DATE(YEAR(J24),MONTH(J24)+1,DAY(J24))))</f>
        <v>46778</v>
      </c>
      <c r="L24" s="32">
        <f t="shared" si="32"/>
        <v>46809</v>
      </c>
      <c r="M24" s="37">
        <f t="shared" si="32"/>
        <v>46809</v>
      </c>
      <c r="N24" s="37">
        <f>IF(P24="","",DATE(YEAR(P24), MONTH(P24)-1,DAY(P24)))</f>
        <v>46838</v>
      </c>
      <c r="O24" s="32">
        <f>IF(P24="","",DATE(YEAR(N24),MONTH(N24),DAY(N24)))</f>
        <v>46838</v>
      </c>
      <c r="P24" s="32">
        <f>IF(M24="","",(DATE(YEAR(M24),MONTH(M24)+2,DAY(M24))))</f>
        <v>46869</v>
      </c>
      <c r="Q24" s="32">
        <f>IF(P24="","",DATE(YEAR(P24), MONTH(P24)+1,DAY(P24)))</f>
        <v>46899</v>
      </c>
      <c r="R24" s="32">
        <f>IF(P24="","",DATE(YEAR(Q24),MONTH(Q24),DAY(Q24)))</f>
        <v>46899</v>
      </c>
      <c r="S24" s="33">
        <f>IF((AND($F24&lt;=Mayport!S$9,$G24&gt;=Mayport!S$9)),"P/L",IF((AND($I24&lt;=Mayport!S$9,$J24&gt;=Mayport!S$9)),"XO",IF((AND($K24&lt;=Mayport!S$9,$L24&gt;=Mayport!S$9)),"3",IF((AND($M24&lt;=Mayport!S$9,$N24&gt;=Mayport!S$9)),"C",IF((AND($O24&lt;=Mayport!S$9,$P24&gt;=Mayport!S$9)),"CO",IF((AND($Q24&lt;=Mayport!S$9,$R24&gt;=Mayport!S$9)),"C",0))))))</f>
        <v>0</v>
      </c>
      <c r="T24" s="33">
        <f>IF((AND($F24&lt;=Mayport!T$9,$G24&gt;=Mayport!T$9)),"P/L",IF((AND($I24&lt;=Mayport!T$9,$J24&gt;=Mayport!T$9)),"XO",IF((AND($K24&lt;=Mayport!T$9,$L24&gt;=Mayport!T$9)),"3",IF((AND($M24&lt;=Mayport!T$9,$N24&gt;=Mayport!T$9)),"C",IF((AND($O24&lt;=Mayport!T$9,$P24&gt;=Mayport!T$9)),"CO",IF((AND($Q24&lt;=Mayport!T$9,$R24&gt;=Mayport!T$9)),"C",0))))))</f>
        <v>0</v>
      </c>
      <c r="U24" s="33">
        <f>IF((AND($F24&lt;=Mayport!U$9,$G24&gt;=Mayport!U$9)),"P/L",IF((AND($I24&lt;=Mayport!U$9,$J24&gt;=Mayport!U$9)),"XO",IF((AND($K24&lt;=Mayport!U$9,$L24&gt;=Mayport!U$9)),"3",IF((AND($M24&lt;=Mayport!U$9,$N24&gt;=Mayport!U$9)),"C",IF((AND($O24&lt;=Mayport!U$9,$P24&gt;=Mayport!U$9)),"CO",IF((AND($Q24&lt;=Mayport!U$9,$R24&gt;=Mayport!U$9)),"C",0))))))</f>
        <v>0</v>
      </c>
      <c r="V24" s="33">
        <f>IF((AND($F24&lt;=Mayport!V$9,$G24&gt;=Mayport!V$9)),"P/L",IF((AND($I24&lt;=Mayport!V$9,$J24&gt;=Mayport!V$9)),"XO",IF((AND($K24&lt;=Mayport!V$9,$L24&gt;=Mayport!V$9)),"3",IF((AND($M24&lt;=Mayport!V$9,$N24&gt;=Mayport!V$9)),"C",IF((AND($O24&lt;=Mayport!V$9,$P24&gt;=Mayport!V$9)),"CO",IF((AND($Q24&lt;=Mayport!V$9,$R24&gt;=Mayport!V$9)),"C",0))))))</f>
        <v>0</v>
      </c>
      <c r="W24" s="33"/>
      <c r="X24" s="33">
        <f>IF((AND($F24&lt;=Mayport!X$9,$G24&gt;=Mayport!X$9)),"P/L",IF((AND($I24&lt;=Mayport!X$9,$J24&gt;=Mayport!X$9)),"XO",IF((AND($K24&lt;=Mayport!X$9,$L24&gt;=Mayport!X$9)),"3",IF((AND($M24&lt;=Mayport!X$9,$N24&gt;=Mayport!X$9)),"C",IF((AND($O24&lt;=Mayport!X$9,$P24&gt;=Mayport!X$9)),"CO",IF((AND($Q24&lt;=Mayport!X$9,$R24&gt;=Mayport!X$9)),"C",0))))))</f>
        <v>0</v>
      </c>
      <c r="Y24" s="33" t="str">
        <f>IF((AND($F24&lt;=Mayport!Y$9,$G24&gt;=Mayport!Y$9)),"P/L",IF((AND($I24&lt;=Mayport!Y$9,$J24&gt;=Mayport!Y$9)),"XO",IF((AND($K24&lt;=Mayport!Y$9,$L24&gt;=Mayport!Y$9)),"3",IF((AND($M24&lt;=Mayport!Y$9,$N24&gt;=Mayport!Y$9)),"C",IF((AND($O24&lt;=Mayport!Y$9,$P24&gt;=Mayport!Y$9)),"CO",IF((AND($Q24&lt;=Mayport!Y$9,$R24&gt;=Mayport!Y$9)),"C",0))))))</f>
        <v>XO</v>
      </c>
      <c r="Z24" s="33" t="str">
        <f>IF((AND($F24&lt;=Mayport!Z$9,$G24&gt;=Mayport!Z$9)),"P/L",IF((AND($I24&lt;=Mayport!Z$9,$J24&gt;=Mayport!Z$9)),"XO",IF((AND($K24&lt;=Mayport!Z$9,$L24&gt;=Mayport!Z$9)),"3",IF((AND($M24&lt;=Mayport!Z$9,$N24&gt;=Mayport!Z$9)),"C",IF((AND($O24&lt;=Mayport!Z$9,$P24&gt;=Mayport!Z$9)),"CO",IF((AND($Q24&lt;=Mayport!Z$9,$R24&gt;=Mayport!Z$9)),"C",0))))))</f>
        <v>XO</v>
      </c>
      <c r="AA24" s="33" t="str">
        <f>IF((AND($F24&lt;=Mayport!AA$9,$G24&gt;=Mayport!AA$9)),"P/L",IF((AND($I24&lt;=Mayport!AA$9,$J24&gt;=Mayport!AA$9)),"XO",IF((AND($K24&lt;=Mayport!AA$9,$L24&gt;=Mayport!AA$9)),"3",IF((AND($M24&lt;=Mayport!AA$9,$N24&gt;=Mayport!AA$9)),"C",IF((AND($O24&lt;=Mayport!AA$9,$P24&gt;=Mayport!AA$9)),"CO",IF((AND($Q24&lt;=Mayport!AA$9,$R24&gt;=Mayport!AA$9)),"C",0))))))</f>
        <v>XO</v>
      </c>
      <c r="AB24" s="33" t="str">
        <f>IF((AND($F24&lt;=Mayport!AB$9,$G24&gt;=Mayport!AB$9)),"P/L",IF((AND($I24&lt;=Mayport!AB$9,$J24&gt;=Mayport!AB$9)),"XO",IF((AND($K24&lt;=Mayport!AB$9,$L24&gt;=Mayport!AB$9)),"3",IF((AND($M24&lt;=Mayport!AB$9,$N24&gt;=Mayport!AB$9)),"C",IF((AND($O24&lt;=Mayport!AB$9,$P24&gt;=Mayport!AB$9)),"CO",IF((AND($Q24&lt;=Mayport!AB$9,$R24&gt;=Mayport!AB$9)),"C",0))))))</f>
        <v>XO</v>
      </c>
      <c r="AC24" s="33" t="str">
        <f>IF((AND($F24&lt;=Mayport!AC$9,$G24&gt;=Mayport!AC$9)),"P/L",IF((AND($I24&lt;=Mayport!AC$9,$J24&gt;=Mayport!AC$9)),"XO",IF((AND($K24&lt;=Mayport!AC$9,$L24&gt;=Mayport!AC$9)),"3",IF((AND($M24&lt;=Mayport!AC$9,$N24&gt;=Mayport!AC$9)),"C",IF((AND($O24&lt;=Mayport!AC$9,$P24&gt;=Mayport!AC$9)),"CO",IF((AND($Q24&lt;=Mayport!AC$9,$R24&gt;=Mayport!AC$9)),"C",0))))))</f>
        <v>XO</v>
      </c>
      <c r="AD24" s="33" t="str">
        <f>IF((AND($F24&lt;=Mayport!AD$9,$G24&gt;=Mayport!AD$9)),"P/L",IF((AND($I24&lt;=Mayport!AD$9,$J24&gt;=Mayport!AD$9)),"XO",IF((AND($K24&lt;=Mayport!AD$9,$L24&gt;=Mayport!AD$9)),"3",IF((AND($M24&lt;=Mayport!AD$9,$N24&gt;=Mayport!AD$9)),"C",IF((AND($O24&lt;=Mayport!AD$9,$P24&gt;=Mayport!AD$9)),"CO",IF((AND($Q24&lt;=Mayport!AD$9,$R24&gt;=Mayport!AD$9)),"C",0))))))</f>
        <v>XO</v>
      </c>
      <c r="AE24" s="33" t="str">
        <f>IF((AND($F24&lt;=Mayport!AE$9,$G24&gt;=Mayport!AE$9)),"P/L",IF((AND($I24&lt;=Mayport!AE$9,$J24&gt;=Mayport!AE$9)),"XO",IF((AND($K24&lt;=Mayport!AE$9,$L24&gt;=Mayport!AE$9)),"3",IF((AND($M24&lt;=Mayport!AE$9,$N24&gt;=Mayport!AE$9)),"C",IF((AND($O24&lt;=Mayport!AE$9,$P24&gt;=Mayport!AE$9)),"CO",IF((AND($Q24&lt;=Mayport!AE$9,$R24&gt;=Mayport!AE$9)),"C",0))))))</f>
        <v>XO</v>
      </c>
      <c r="AF24" s="33" t="str">
        <f>IF((AND($F24&lt;=Mayport!AF$9,$G24&gt;=Mayport!AF$9)),"P/L",IF((AND($I24&lt;=Mayport!AF$9,$J24&gt;=Mayport!AF$9)),"XO",IF((AND($K24&lt;=Mayport!AF$9,$L24&gt;=Mayport!AF$9)),"3",IF((AND($M24&lt;=Mayport!AF$9,$N24&gt;=Mayport!AF$9)),"C",IF((AND($O24&lt;=Mayport!AF$9,$P24&gt;=Mayport!AF$9)),"CO",IF((AND($Q24&lt;=Mayport!AF$9,$R24&gt;=Mayport!AF$9)),"C",0))))))</f>
        <v>XO</v>
      </c>
      <c r="AG24" s="33" t="str">
        <f>IF((AND($F24&lt;=Mayport!AG$9,$G24&gt;=Mayport!AG$9)),"P/L",IF((AND($I24&lt;=Mayport!AG$9,$J24&gt;=Mayport!AG$9)),"XO",IF((AND($K24&lt;=Mayport!AG$9,$L24&gt;=Mayport!AG$9)),"3",IF((AND($M24&lt;=Mayport!AG$9,$N24&gt;=Mayport!AG$9)),"C",IF((AND($O24&lt;=Mayport!AG$9,$P24&gt;=Mayport!AG$9)),"CO",IF((AND($Q24&lt;=Mayport!AG$9,$R24&gt;=Mayport!AG$9)),"C",0))))))</f>
        <v>XO</v>
      </c>
      <c r="AH24" s="33" t="str">
        <f>IF((AND($F24&lt;=Mayport!AH$9,$G24&gt;=Mayport!AH$9)),"P/L",IF((AND($I24&lt;=Mayport!AH$9,$J24&gt;=Mayport!AH$9)),"XO",IF((AND($K24&lt;=Mayport!AH$9,$L24&gt;=Mayport!AH$9)),"3",IF((AND($M24&lt;=Mayport!AH$9,$N24&gt;=Mayport!AH$9)),"C",IF((AND($O24&lt;=Mayport!AH$9,$P24&gt;=Mayport!AH$9)),"CO",IF((AND($Q24&lt;=Mayport!AH$9,$R24&gt;=Mayport!AH$9)),"C",0))))))</f>
        <v>XO</v>
      </c>
      <c r="AI24" s="33" t="str">
        <f>IF((AND($F24&lt;=Mayport!AI$9,$G24&gt;=Mayport!AI$9)),"P/L",IF((AND($I24&lt;=Mayport!AI$9,$J24&gt;=Mayport!AI$9)),"XO",IF((AND($K24&lt;=Mayport!AI$9,$L24&gt;=Mayport!AI$9)),"3",IF((AND($M24&lt;=Mayport!AI$9,$N24&gt;=Mayport!AI$9)),"C",IF((AND($O24&lt;=Mayport!AI$9,$P24&gt;=Mayport!AI$9)),"CO",IF((AND($Q24&lt;=Mayport!AI$9,$R24&gt;=Mayport!AI$9)),"C",0))))))</f>
        <v>XO</v>
      </c>
      <c r="AJ24" s="33" t="str">
        <f>IF((AND($F24&lt;=Mayport!AJ$9,$G24&gt;=Mayport!AJ$9)),"P/L",IF((AND($I24&lt;=Mayport!AJ$9,$J24&gt;=Mayport!AJ$9)),"XO",IF((AND($K24&lt;=Mayport!AJ$9,$L24&gt;=Mayport!AJ$9)),"3",IF((AND($M24&lt;=Mayport!AJ$9,$N24&gt;=Mayport!AJ$9)),"C",IF((AND($O24&lt;=Mayport!AJ$9,$P24&gt;=Mayport!AJ$9)),"CO",IF((AND($Q24&lt;=Mayport!AJ$9,$R24&gt;=Mayport!AJ$9)),"C",0))))))</f>
        <v>XO</v>
      </c>
      <c r="AK24" s="33" t="str">
        <f>IF((AND($F24&lt;=Mayport!AK$9,$G24&gt;=Mayport!AK$9)),"P/L",IF((AND($I24&lt;=Mayport!AK$9,$J24&gt;=Mayport!AK$9)),"XO",IF((AND($K24&lt;=Mayport!AK$9,$L24&gt;=Mayport!AK$9)),"3",IF((AND($M24&lt;=Mayport!AK$9,$N24&gt;=Mayport!AK$9)),"C",IF((AND($O24&lt;=Mayport!AK$9,$P24&gt;=Mayport!AK$9)),"CO",IF((AND($Q24&lt;=Mayport!AK$9,$R24&gt;=Mayport!AK$9)),"C",0))))))</f>
        <v>XO</v>
      </c>
      <c r="AL24" s="33" t="str">
        <f>IF((AND($F24&lt;=Mayport!AL$9,$G24&gt;=Mayport!AL$9)),"P/L",IF((AND($I24&lt;=Mayport!AL$9,$J24&gt;=Mayport!AL$9)),"XO",IF((AND($K24&lt;=Mayport!AL$9,$L24&gt;=Mayport!AL$9)),"3",IF((AND($M24&lt;=Mayport!AL$9,$N24&gt;=Mayport!AL$9)),"C",IF((AND($O24&lt;=Mayport!AL$9,$P24&gt;=Mayport!AL$9)),"CO",IF((AND($Q24&lt;=Mayport!AL$9,$R24&gt;=Mayport!AL$9)),"C",0))))))</f>
        <v>XO</v>
      </c>
      <c r="AM24" s="33" t="str">
        <f>IF((AND($F24&lt;=Mayport!AM$9,$G24&gt;=Mayport!AM$9)),"P/L",IF((AND($I24&lt;=Mayport!AM$9,$J24&gt;=Mayport!AM$9)),"XO",IF((AND($K24&lt;=Mayport!AM$9,$L24&gt;=Mayport!AM$9)),"3",IF((AND($M24&lt;=Mayport!AM$9,$N24&gt;=Mayport!AM$9)),"C",IF((AND($O24&lt;=Mayport!AM$9,$P24&gt;=Mayport!AM$9)),"CO",IF((AND($Q24&lt;=Mayport!AM$9,$R24&gt;=Mayport!AM$9)),"C",0))))))</f>
        <v>XO</v>
      </c>
      <c r="AN24" s="33" t="str">
        <f>IF((AND($F24&lt;=Mayport!AN$9,$G24&gt;=Mayport!AN$9)),"P/L",IF((AND($I24&lt;=Mayport!AN$9,$J24&gt;=Mayport!AN$9)),"XO",IF((AND($K24&lt;=Mayport!AN$9,$L24&gt;=Mayport!AN$9)),"3",IF((AND($M24&lt;=Mayport!AN$9,$N24&gt;=Mayport!AN$9)),"C",IF((AND($O24&lt;=Mayport!AN$9,$P24&gt;=Mayport!AN$9)),"CO",IF((AND($Q24&lt;=Mayport!AN$9,$R24&gt;=Mayport!AN$9)),"C",0))))))</f>
        <v>XO</v>
      </c>
      <c r="AO24" s="33" t="str">
        <f>IF((AND($F24&lt;=Mayport!AO$9,$G24&gt;=Mayport!AO$9)),"P/L",IF((AND($I24&lt;=Mayport!AO$9,$J24&gt;=Mayport!AO$9)),"XO",IF((AND($K24&lt;=Mayport!AO$9,$L24&gt;=Mayport!AO$9)),"3",IF((AND($M24&lt;=Mayport!AO$9,$N24&gt;=Mayport!AO$9)),"C",IF((AND($O24&lt;=Mayport!AO$9,$P24&gt;=Mayport!AO$9)),"CO",IF((AND($Q24&lt;=Mayport!AO$9,$R24&gt;=Mayport!AO$9)),"C",0))))))</f>
        <v>XO</v>
      </c>
      <c r="AP24" s="33">
        <f>IF((AND($F24&lt;=Mayport!AP$9,$G24&gt;=Mayport!AP$9)),"P/L",IF((AND($I24&lt;=Mayport!AP$9,$J24&gt;=Mayport!AP$9)),"XO",IF((AND($K24&lt;=Mayport!AP$9,$L24&gt;=Mayport!AP$9)),"3",IF((AND($M24&lt;=Mayport!AP$9,$N24&gt;=Mayport!AP$9)),"C",IF((AND($O24&lt;=Mayport!AP$9,$P24&gt;=Mayport!AP$9)),"CO",IF((AND($Q24&lt;=Mayport!AP$9,$R24&gt;=Mayport!AP$9)),"C",0))))))</f>
        <v>0</v>
      </c>
      <c r="AQ24" s="33" t="str">
        <f>IF((AND($F24&lt;=Mayport!AQ$9,$G24&gt;=Mayport!AQ$9)),"P/L",IF((AND($I24&lt;=Mayport!AQ$9,$J24&gt;=Mayport!AQ$9)),"XO",IF((AND($K24&lt;=Mayport!AQ$9,$L24&gt;=Mayport!AQ$9)),"3",IF((AND($M24&lt;=Mayport!AQ$9,$N24&gt;=Mayport!AQ$9)),"C",IF((AND($O24&lt;=Mayport!AQ$9,$P24&gt;=Mayport!AQ$9)),"CO",IF((AND($Q24&lt;=Mayport!AQ$9,$R24&gt;=Mayport!AQ$9)),"C",0))))))</f>
        <v>3</v>
      </c>
      <c r="AR24" s="33" t="str">
        <f>IF((AND($F24&lt;=Mayport!AR$9,$G24&gt;=Mayport!AR$9)),"P/L",IF((AND($I24&lt;=Mayport!AR$9,$J24&gt;=Mayport!AR$9)),"XO",IF((AND($K24&lt;=Mayport!AR$9,$L24&gt;=Mayport!AR$9)),"3",IF((AND($M24&lt;=Mayport!AR$9,$N24&gt;=Mayport!AR$9)),"C",IF((AND($O24&lt;=Mayport!AR$9,$P24&gt;=Mayport!AR$9)),"CO",IF((AND($Q24&lt;=Mayport!AR$9,$R24&gt;=Mayport!AR$9)),"C",0))))))</f>
        <v>C</v>
      </c>
      <c r="AS24" s="33" t="str">
        <f>IF((AND($F24&lt;=Mayport!AS$9,$G24&gt;=Mayport!AS$9)),"P/L",IF((AND($I24&lt;=Mayport!AS$9,$J24&gt;=Mayport!AS$9)),"XO",IF((AND($K24&lt;=Mayport!AS$9,$L24&gt;=Mayport!AS$9)),"3",IF((AND($M24&lt;=Mayport!AS$9,$N24&gt;=Mayport!AS$9)),"C",IF((AND($O24&lt;=Mayport!AS$9,$P24&gt;=Mayport!AS$9)),"CO",IF((AND($Q24&lt;=Mayport!AS$9,$R24&gt;=Mayport!AS$9)),"C",0))))))</f>
        <v>CO</v>
      </c>
      <c r="AT24" s="33">
        <f>IF((AND($F24&lt;=Mayport!AT$9,$G24&gt;=Mayport!AT$9)),"P/L",IF((AND($I24&lt;=Mayport!AT$9,$J24&gt;=Mayport!AT$9)),"XO",IF((AND($K24&lt;=Mayport!AT$9,$L24&gt;=Mayport!AT$9)),"3",IF((AND($M24&lt;=Mayport!AT$9,$N24&gt;=Mayport!AT$9)),"C",IF((AND($O24&lt;=Mayport!AT$9,$P24&gt;=Mayport!AT$9)),"CO",IF((AND($Q24&lt;=Mayport!AT$9,$R24&gt;=Mayport!AT$9)),"C",0))))))</f>
        <v>0</v>
      </c>
      <c r="AU24" s="33">
        <f>IF((AND($F24&lt;=Mayport!AU$9,$G24&gt;=Mayport!AU$9)),"P/L",IF((AND($I24&lt;=Mayport!AU$9,$J24&gt;=Mayport!AU$9)),"XO",IF((AND($K24&lt;=Mayport!AU$9,$L24&gt;=Mayport!AU$9)),"3",IF((AND($M24&lt;=Mayport!AU$9,$N24&gt;=Mayport!AU$9)),"C",IF((AND($O24&lt;=Mayport!AU$9,$P24&gt;=Mayport!AU$9)),"CO",IF((AND($Q24&lt;=Mayport!AU$9,$R24&gt;=Mayport!AU$9)),"C",0))))))</f>
        <v>0</v>
      </c>
      <c r="AV24" s="33">
        <f>IF((AND($F24&lt;=Mayport!AV$9,$G24&gt;=Mayport!AV$9)),"P/L",IF((AND($I24&lt;=Mayport!AV$9,$J24&gt;=Mayport!AV$9)),"XO",IF((AND($K24&lt;=Mayport!AV$9,$L24&gt;=Mayport!AV$9)),"3",IF((AND($M24&lt;=Mayport!AV$9,$N24&gt;=Mayport!AV$9)),"C",IF((AND($O24&lt;=Mayport!AV$9,$P24&gt;=Mayport!AV$9)),"CO",IF((AND($Q24&lt;=Mayport!AV$9,$R24&gt;=Mayport!AV$9)),"C",0))))))</f>
        <v>0</v>
      </c>
      <c r="AW24" s="33">
        <f>IF((AND($F24&lt;=Mayport!AW$9,$G24&gt;=Mayport!AW$9)),"P/L",IF((AND($I24&lt;=Mayport!AW$9,$J24&gt;=Mayport!AW$9)),"XO",IF((AND($K24&lt;=Mayport!AW$9,$L24&gt;=Mayport!AW$9)),"3",IF((AND($M24&lt;=Mayport!AW$9,$N24&gt;=Mayport!AW$9)),"C",IF((AND($O24&lt;=Mayport!AW$9,$P24&gt;=Mayport!AW$9)),"CO",IF((AND($Q24&lt;=Mayport!AW$9,$R24&gt;=Mayport!AW$9)),"C",0))))))</f>
        <v>0</v>
      </c>
      <c r="AX24" s="33">
        <f>IF((AND($F24&lt;=Mayport!AX$9,$G24&gt;=Mayport!AX$9)),"P/L",IF((AND($I24&lt;=Mayport!AX$9,$J24&gt;=Mayport!AX$9)),"XO",IF((AND($K24&lt;=Mayport!AX$9,$L24&gt;=Mayport!AX$9)),"3",IF((AND($M24&lt;=Mayport!AX$9,$N24&gt;=Mayport!AX$9)),"C",IF((AND($O24&lt;=Mayport!AX$9,$P24&gt;=Mayport!AX$9)),"CO",IF((AND($Q24&lt;=Mayport!AX$9,$R24&gt;=Mayport!AX$9)),"C",0))))))</f>
        <v>0</v>
      </c>
      <c r="AY24" s="33">
        <f>IF((AND($F24&lt;=Mayport!AY$9,$G24&gt;=Mayport!AY$9)),"P/L",IF((AND($I24&lt;=Mayport!AY$9,$J24&gt;=Mayport!AY$9)),"XO",IF((AND($K24&lt;=Mayport!AY$9,$L24&gt;=Mayport!AY$9)),"3",IF((AND($M24&lt;=Mayport!AY$9,$N24&gt;=Mayport!AY$9)),"C",IF((AND($O24&lt;=Mayport!AY$9,$P24&gt;=Mayport!AY$9)),"CO",IF((AND($Q24&lt;=Mayport!AY$9,$R24&gt;=Mayport!AY$9)),"C",0))))))</f>
        <v>0</v>
      </c>
      <c r="AZ24" s="33">
        <f>IF((AND($F24&lt;=Mayport!AZ$9,$G24&gt;=Mayport!AZ$9)),"P/L",IF((AND($I24&lt;=Mayport!AZ$9,$J24&gt;=Mayport!AZ$9)),"XO",IF((AND($K24&lt;=Mayport!AZ$9,$L24&gt;=Mayport!AZ$9)),"3",IF((AND($M24&lt;=Mayport!AZ$9,$N24&gt;=Mayport!AZ$9)),"C",IF((AND($O24&lt;=Mayport!AZ$9,$P24&gt;=Mayport!AZ$9)),"CO",IF((AND($Q24&lt;=Mayport!AZ$9,$R24&gt;=Mayport!AZ$9)),"C",0))))))</f>
        <v>0</v>
      </c>
      <c r="BA24" s="33">
        <f>IF((AND($F24&lt;=Mayport!BA$9,$G24&gt;=Mayport!BA$9)),"P/L",IF((AND($I24&lt;=Mayport!BA$9,$J24&gt;=Mayport!BA$9)),"XO",IF((AND($K24&lt;=Mayport!BA$9,$L24&gt;=Mayport!BA$9)),"3",IF((AND($M24&lt;=Mayport!BA$9,$N24&gt;=Mayport!BA$9)),"C",IF((AND($O24&lt;=Mayport!BA$9,$P24&gt;=Mayport!BA$9)),"CO",IF((AND($Q24&lt;=Mayport!BA$9,$R24&gt;=Mayport!BA$9)),"C",0))))))</f>
        <v>0</v>
      </c>
      <c r="BB24" s="33">
        <f>IF((AND($F24&lt;=Mayport!BB$9,$G24&gt;=Mayport!BB$9)),"P/L",IF((AND($I24&lt;=Mayport!BB$9,$J24&gt;=Mayport!BB$9)),"XO",IF((AND($K24&lt;=Mayport!BB$9,$L24&gt;=Mayport!BB$9)),"3",IF((AND($M24&lt;=Mayport!BB$9,$N24&gt;=Mayport!BB$9)),"C",IF((AND($O24&lt;=Mayport!BB$9,$P24&gt;=Mayport!BB$9)),"CO",IF((AND($Q24&lt;=Mayport!BB$9,$R24&gt;=Mayport!BB$9)),"C",0))))))</f>
        <v>0</v>
      </c>
      <c r="BC24" s="33">
        <f>IF((AND($F24&lt;=Mayport!BC$9,$G24&gt;=Mayport!BC$9)),"P/L",IF((AND($I24&lt;=Mayport!BC$9,$J24&gt;=Mayport!BC$9)),"XO",IF((AND($K24&lt;=Mayport!BC$9,$L24&gt;=Mayport!BC$9)),"3",IF((AND($M24&lt;=Mayport!BC$9,$N24&gt;=Mayport!BC$9)),"C",IF((AND($O24&lt;=Mayport!BC$9,$P24&gt;=Mayport!BC$9)),"CO",IF((AND($Q24&lt;=Mayport!BC$9,$R24&gt;=Mayport!BC$9)),"C",0))))))</f>
        <v>0</v>
      </c>
      <c r="BD24" s="33">
        <f>IF((AND($F24&lt;=Mayport!BD$9,$G24&gt;=Mayport!BD$9)),"P/L",IF((AND($I24&lt;=Mayport!BD$9,$J24&gt;=Mayport!BD$9)),"XO",IF((AND($K24&lt;=Mayport!BD$9,$L24&gt;=Mayport!BD$9)),"3",IF((AND($M24&lt;=Mayport!BD$9,$N24&gt;=Mayport!BD$9)),"C",IF((AND($O24&lt;=Mayport!BD$9,$P24&gt;=Mayport!BD$9)),"CO",IF((AND($Q24&lt;=Mayport!BD$9,$R24&gt;=Mayport!BD$9)),"C",0))))))</f>
        <v>0</v>
      </c>
      <c r="BE24" s="33">
        <f>IF((AND($F24&lt;=Mayport!BE$9,$G24&gt;=Mayport!BE$9)),"P/L",IF((AND($I24&lt;=Mayport!BE$9,$J24&gt;=Mayport!BE$9)),"XO",IF((AND($K24&lt;=Mayport!BE$9,$L24&gt;=Mayport!BE$9)),"3",IF((AND($M24&lt;=Mayport!BE$9,$N24&gt;=Mayport!BE$9)),"C",IF((AND($O24&lt;=Mayport!BE$9,$P24&gt;=Mayport!BE$9)),"CO",IF((AND($Q24&lt;=Mayport!BE$9,$R24&gt;=Mayport!BE$9)),"C",0))))))</f>
        <v>0</v>
      </c>
      <c r="BF24" s="33">
        <f>IF((AND($F24&lt;=Mayport!BF$9,$G24&gt;=Mayport!BF$9)),"P/L",IF((AND($I24&lt;=Mayport!BF$9,$J24&gt;=Mayport!BF$9)),"XO",IF((AND($K24&lt;=Mayport!BF$9,$L24&gt;=Mayport!BF$9)),"3",IF((AND($M24&lt;=Mayport!BF$9,$N24&gt;=Mayport!BF$9)),"C",IF((AND($O24&lt;=Mayport!BF$9,$P24&gt;=Mayport!BF$9)),"CO",IF((AND($Q24&lt;=Mayport!BF$9,$R24&gt;=Mayport!BF$9)),"C",0))))))</f>
        <v>0</v>
      </c>
      <c r="BG24" s="33">
        <f>IF((AND($F24&lt;=Mayport!BG$9,$G24&gt;=Mayport!BG$9)),"P/L",IF((AND($I24&lt;=Mayport!BG$9,$J24&gt;=Mayport!BG$9)),"XO",IF((AND($K24&lt;=Mayport!BG$9,$L24&gt;=Mayport!BG$9)),"3",IF((AND($M24&lt;=Mayport!BG$9,$N24&gt;=Mayport!BG$9)),"C",IF((AND($O24&lt;=Mayport!BG$9,$P24&gt;=Mayport!BG$9)),"CO",IF((AND($Q24&lt;=Mayport!BG$9,$R24&gt;=Mayport!BG$9)),"C",0))))))</f>
        <v>0</v>
      </c>
      <c r="BH24" s="33">
        <f>IF((AND($F24&lt;=Mayport!BH$9,$G24&gt;=Mayport!BH$9)),"P/L",IF((AND($I24&lt;=Mayport!BH$9,$J24&gt;=Mayport!BH$9)),"XO",IF((AND($K24&lt;=Mayport!BH$9,$L24&gt;=Mayport!BH$9)),"3",IF((AND($M24&lt;=Mayport!BH$9,$N24&gt;=Mayport!BH$9)),"C",IF((AND($O24&lt;=Mayport!BH$9,$P24&gt;=Mayport!BH$9)),"CO",IF((AND($Q24&lt;=Mayport!BH$9,$R24&gt;=Mayport!BH$9)),"C",0))))))</f>
        <v>0</v>
      </c>
      <c r="BI24" s="33">
        <f>IF((AND($F24&lt;=Mayport!BI$9,$G24&gt;=Mayport!BI$9)),"P/L",IF((AND($I24&lt;=Mayport!BI$9,$J24&gt;=Mayport!BI$9)),"XO",IF((AND($K24&lt;=Mayport!BI$9,$L24&gt;=Mayport!BI$9)),"3",IF((AND($M24&lt;=Mayport!BI$9,$N24&gt;=Mayport!BI$9)),"C",IF((AND($O24&lt;=Mayport!BI$9,$P24&gt;=Mayport!BI$9)),"CO",IF((AND($Q24&lt;=Mayport!BI$9,$R24&gt;=Mayport!BI$9)),"C",0))))))</f>
        <v>0</v>
      </c>
      <c r="BJ24" s="33">
        <f>IF((AND($F24&lt;=Mayport!BJ$9,$G24&gt;=Mayport!BJ$9)),"P/L",IF((AND($I24&lt;=Mayport!BJ$9,$J24&gt;=Mayport!BJ$9)),"XO",IF((AND($K24&lt;=Mayport!BJ$9,$L24&gt;=Mayport!BJ$9)),"3",IF((AND($M24&lt;=Mayport!BJ$9,$N24&gt;=Mayport!BJ$9)),"C",IF((AND($O24&lt;=Mayport!BJ$9,$P24&gt;=Mayport!BJ$9)),"CO",IF((AND($Q24&lt;=Mayport!BJ$9,$R24&gt;=Mayport!BJ$9)),"C",0))))))</f>
        <v>0</v>
      </c>
      <c r="BK24" s="33">
        <f>IF((AND($F24&lt;=Mayport!BK$9,$G24&gt;=Mayport!BK$9)),"P/L",IF((AND($I24&lt;=Mayport!BK$9,$J24&gt;=Mayport!BK$9)),"XO",IF((AND($K24&lt;=Mayport!BK$9,$L24&gt;=Mayport!BK$9)),"3",IF((AND($M24&lt;=Mayport!BK$9,$N24&gt;=Mayport!BK$9)),"C",IF((AND($O24&lt;=Mayport!BK$9,$P24&gt;=Mayport!BK$9)),"CO",IF((AND($Q24&lt;=Mayport!BK$9,$R24&gt;=Mayport!BK$9)),"C",0))))))</f>
        <v>0</v>
      </c>
      <c r="BL24" s="33">
        <f>IF((AND($F24&lt;=Mayport!BL$9,$G24&gt;=Mayport!BL$9)),"P/L",IF((AND($I24&lt;=Mayport!BL$9,$J24&gt;=Mayport!BL$9)),"XO",IF((AND($K24&lt;=Mayport!BL$9,$L24&gt;=Mayport!BL$9)),"3",IF((AND($M24&lt;=Mayport!BL$9,$N24&gt;=Mayport!BL$9)),"C",IF((AND($O24&lt;=Mayport!BL$9,$P24&gt;=Mayport!BL$9)),"CO",IF((AND($Q24&lt;=Mayport!BL$9,$R24&gt;=Mayport!BL$9)),"C",0))))))</f>
        <v>0</v>
      </c>
      <c r="BM24" s="33">
        <f>IF((AND($F24&lt;=Mayport!BM$9,$G24&gt;=Mayport!BM$9)),"P/L",IF((AND($I24&lt;=Mayport!BM$9,$J24&gt;=Mayport!BM$9)),"XO",IF((AND($K24&lt;=Mayport!BM$9,$L24&gt;=Mayport!BM$9)),"3",IF((AND($M24&lt;=Mayport!BM$9,$N24&gt;=Mayport!BM$9)),"C",IF((AND($O24&lt;=Mayport!BM$9,$P24&gt;=Mayport!BM$9)),"CO",IF((AND($Q24&lt;=Mayport!BM$9,$R24&gt;=Mayport!BM$9)),"C",0))))))</f>
        <v>0</v>
      </c>
      <c r="BN24" s="33">
        <f>IF((AND($F24&lt;=Mayport!BN$9,$G24&gt;=Mayport!BN$9)),"P/L",IF((AND($I24&lt;=Mayport!BN$9,$J24&gt;=Mayport!BN$9)),"XO",IF((AND($K24&lt;=Mayport!BN$9,$L24&gt;=Mayport!BN$9)),"3",IF((AND($M24&lt;=Mayport!BN$9,$N24&gt;=Mayport!BN$9)),"C",IF((AND($O24&lt;=Mayport!BN$9,$P24&gt;=Mayport!BN$9)),"CO",IF((AND($Q24&lt;=Mayport!BN$9,$R24&gt;=Mayport!BN$9)),"C",0))))))</f>
        <v>0</v>
      </c>
      <c r="BO24" s="33">
        <f>IF((AND($F24&lt;=Mayport!BO$9,$G24&gt;=Mayport!BO$9)),"P/L",IF((AND($I24&lt;=Mayport!BO$9,$J24&gt;=Mayport!BO$9)),"XO",IF((AND($K24&lt;=Mayport!BO$9,$L24&gt;=Mayport!BO$9)),"3",IF((AND($M24&lt;=Mayport!BO$9,$N24&gt;=Mayport!BO$9)),"C",IF((AND($O24&lt;=Mayport!BO$9,$P24&gt;=Mayport!BO$9)),"CO",IF((AND($Q24&lt;=Mayport!BO$9,$R24&gt;=Mayport!BO$9)),"C",0))))))</f>
        <v>0</v>
      </c>
      <c r="BP24" s="33">
        <f>IF((AND($F24&lt;=Mayport!BP$9,$G24&gt;=Mayport!BP$9)),"P/L",IF((AND($I24&lt;=Mayport!BP$9,$J24&gt;=Mayport!BP$9)),"XO",IF((AND($K24&lt;=Mayport!BP$9,$L24&gt;=Mayport!BP$9)),"3",IF((AND($M24&lt;=Mayport!BP$9,$N24&gt;=Mayport!BP$9)),"C",IF((AND($O24&lt;=Mayport!BP$9,$P24&gt;=Mayport!BP$9)),"CO",IF((AND($Q24&lt;=Mayport!BP$9,$R24&gt;=Mayport!BP$9)),"C",0))))))</f>
        <v>0</v>
      </c>
      <c r="BQ24" s="33">
        <f>IF((AND($F24&lt;=Mayport!BQ$9,$G24&gt;=Mayport!BQ$9)),"P/L",IF((AND($I24&lt;=Mayport!BQ$9,$J24&gt;=Mayport!BQ$9)),"XO",IF((AND($K24&lt;=Mayport!BQ$9,$L24&gt;=Mayport!BQ$9)),"3",IF((AND($M24&lt;=Mayport!BQ$9,$N24&gt;=Mayport!BQ$9)),"C",IF((AND($O24&lt;=Mayport!BQ$9,$P24&gt;=Mayport!BQ$9)),"CO",IF((AND($Q24&lt;=Mayport!BQ$9,$R24&gt;=Mayport!BQ$9)),"C",0))))))</f>
        <v>0</v>
      </c>
      <c r="BR24" s="33">
        <f>IF((AND($F24&lt;=Mayport!BR$9,$G24&gt;=Mayport!BR$9)),"P/L",IF((AND($I24&lt;=Mayport!BR$9,$J24&gt;=Mayport!BR$9)),"XO",IF((AND($K24&lt;=Mayport!BR$9,$L24&gt;=Mayport!BR$9)),"3",IF((AND($M24&lt;=Mayport!BR$9,$N24&gt;=Mayport!BR$9)),"C",IF((AND($O24&lt;=Mayport!BR$9,$P24&gt;=Mayport!BR$9)),"CO",IF((AND($Q24&lt;=Mayport!BR$9,$R24&gt;=Mayport!BR$9)),"C",0))))))</f>
        <v>0</v>
      </c>
      <c r="BS24" s="33">
        <f>IF((AND($F24&lt;=Mayport!BS$9,$G24&gt;=Mayport!BS$9)),"P/L",IF((AND($I24&lt;=Mayport!BS$9,$J24&gt;=Mayport!BS$9)),"XO",IF((AND($K24&lt;=Mayport!BS$9,$L24&gt;=Mayport!BS$9)),"3",IF((AND($M24&lt;=Mayport!BS$9,$N24&gt;=Mayport!BS$9)),"C",IF((AND($O24&lt;=Mayport!BS$9,$P24&gt;=Mayport!BS$9)),"CO",IF((AND($Q24&lt;=Mayport!BS$9,$R24&gt;=Mayport!BS$9)),"C",0))))))</f>
        <v>0</v>
      </c>
      <c r="BT24" s="33">
        <f>IF((AND($F24&lt;=Mayport!BT$9,$G24&gt;=Mayport!BT$9)),"P/L",IF((AND($I24&lt;=Mayport!BT$9,$J24&gt;=Mayport!BT$9)),"XO",IF((AND($K24&lt;=Mayport!BT$9,$L24&gt;=Mayport!BT$9)),"3",IF((AND($M24&lt;=Mayport!BT$9,$N24&gt;=Mayport!BT$9)),"C",IF((AND($O24&lt;=Mayport!BT$9,$P24&gt;=Mayport!BT$9)),"CO",IF((AND($Q24&lt;=Mayport!BT$9,$R24&gt;=Mayport!BT$9)),"C",0))))))</f>
        <v>0</v>
      </c>
      <c r="BU24" s="33">
        <f>IF((AND($F24&lt;=Mayport!BU$9,$G24&gt;=Mayport!BU$9)),"P/L",IF((AND($I24&lt;=Mayport!BU$9,$J24&gt;=Mayport!BU$9)),"XO",IF((AND($K24&lt;=Mayport!BU$9,$L24&gt;=Mayport!BU$9)),"3",IF((AND($M24&lt;=Mayport!BU$9,$N24&gt;=Mayport!BU$9)),"C",IF((AND($O24&lt;=Mayport!BU$9,$P24&gt;=Mayport!BU$9)),"CO",IF((AND($Q24&lt;=Mayport!BU$9,$R24&gt;=Mayport!BU$9)),"C",0))))))</f>
        <v>0</v>
      </c>
      <c r="BV24" s="33">
        <f>IF((AND($F24&lt;=Mayport!BV$9,$G24&gt;=Mayport!BV$9)),"P/L",IF((AND($I24&lt;=Mayport!BV$9,$J24&gt;=Mayport!BV$9)),"XO",IF((AND($K24&lt;=Mayport!BV$9,$L24&gt;=Mayport!BV$9)),"3",IF((AND($M24&lt;=Mayport!BV$9,$N24&gt;=Mayport!BV$9)),"C",IF((AND($O24&lt;=Mayport!BV$9,$P24&gt;=Mayport!BV$9)),"CO",IF((AND($Q24&lt;=Mayport!BV$9,$R24&gt;=Mayport!BV$9)),"C",0))))))</f>
        <v>0</v>
      </c>
      <c r="BW24" s="33">
        <f>IF((AND($F24&lt;=Mayport!BW$9,$G24&gt;=Mayport!BW$9)),"P/L",IF((AND($I24&lt;=Mayport!BW$9,$J24&gt;=Mayport!BW$9)),"XO",IF((AND($K24&lt;=Mayport!BW$9,$L24&gt;=Mayport!BW$9)),"3",IF((AND($M24&lt;=Mayport!BW$9,$N24&gt;=Mayport!BW$9)),"C",IF((AND($O24&lt;=Mayport!BW$9,$P24&gt;=Mayport!BW$9)),"CO",IF((AND($Q24&lt;=Mayport!BW$9,$R24&gt;=Mayport!BW$9)),"C",0))))))</f>
        <v>0</v>
      </c>
      <c r="BX24" s="33">
        <f>IF((AND($F24&lt;=Mayport!BX$9,$G24&gt;=Mayport!BX$9)),"P/L",IF((AND($I24&lt;=Mayport!BX$9,$J24&gt;=Mayport!BX$9)),"XO",IF((AND($K24&lt;=Mayport!BX$9,$L24&gt;=Mayport!BX$9)),"3",IF((AND($M24&lt;=Mayport!BX$9,$N24&gt;=Mayport!BX$9)),"C",IF((AND($O24&lt;=Mayport!BX$9,$P24&gt;=Mayport!BX$9)),"CO",IF((AND($Q24&lt;=Mayport!BX$9,$R24&gt;=Mayport!BX$9)),"C",0))))))</f>
        <v>0</v>
      </c>
      <c r="BY24" s="33">
        <f>IF((AND($F24&lt;=Mayport!BY$9,$G24&gt;=Mayport!BY$9)),"P/L",IF((AND($I24&lt;=Mayport!BY$9,$J24&gt;=Mayport!BY$9)),"XO",IF((AND($K24&lt;=Mayport!BY$9,$L24&gt;=Mayport!BY$9)),"3",IF((AND($M24&lt;=Mayport!BY$9,$N24&gt;=Mayport!BY$9)),"C",IF((AND($O24&lt;=Mayport!BY$9,$P24&gt;=Mayport!BY$9)),"CO",IF((AND($Q24&lt;=Mayport!BY$9,$R24&gt;=Mayport!BY$9)),"C",0))))))</f>
        <v>0</v>
      </c>
      <c r="BZ24" s="33">
        <f>IF((AND($F24&lt;=Mayport!BZ$9,$G24&gt;=Mayport!BZ$9)),"P/L",IF((AND($I24&lt;=Mayport!BZ$9,$J24&gt;=Mayport!BZ$9)),"XO",IF((AND($K24&lt;=Mayport!BZ$9,$L24&gt;=Mayport!BZ$9)),"3",IF((AND($M24&lt;=Mayport!BZ$9,$N24&gt;=Mayport!BZ$9)),"C",IF((AND($O24&lt;=Mayport!BZ$9,$P24&gt;=Mayport!BZ$9)),"CO",IF((AND($Q24&lt;=Mayport!BZ$9,$R24&gt;=Mayport!BZ$9)),"C",0))))))</f>
        <v>0</v>
      </c>
      <c r="CA24" s="33">
        <f>IF((AND($F24&lt;=Mayport!CA$9,$G24&gt;=Mayport!CA$9)),"P/L",IF((AND($I24&lt;=Mayport!CA$9,$J24&gt;=Mayport!CA$9)),"XO",IF((AND($K24&lt;=Mayport!CA$9,$L24&gt;=Mayport!CA$9)),"3",IF((AND($M24&lt;=Mayport!CA$9,$N24&gt;=Mayport!CA$9)),"C",IF((AND($O24&lt;=Mayport!CA$9,$P24&gt;=Mayport!CA$9)),"CO",IF((AND($Q24&lt;=Mayport!CA$9,$R24&gt;=Mayport!CA$9)),"C",0))))))</f>
        <v>0</v>
      </c>
      <c r="CB24" s="33">
        <f>IF((AND($F24&lt;=Mayport!CB$9,$G24&gt;=Mayport!CB$9)),"P/L",IF((AND($I24&lt;=Mayport!CB$9,$J24&gt;=Mayport!CB$9)),"XO",IF((AND($K24&lt;=Mayport!CB$9,$L24&gt;=Mayport!CB$9)),"3",IF((AND($M24&lt;=Mayport!CB$9,$N24&gt;=Mayport!CB$9)),"C",IF((AND($O24&lt;=Mayport!CB$9,$P24&gt;=Mayport!CB$9)),"CO",IF((AND($Q24&lt;=Mayport!CB$9,$R24&gt;=Mayport!CB$9)),"C",0))))))</f>
        <v>0</v>
      </c>
      <c r="CC24" s="33">
        <f>IF((AND($F24&lt;=Mayport!CC$9,$G24&gt;=Mayport!CC$9)),"P/L",IF((AND($I24&lt;=Mayport!CC$9,$J24&gt;=Mayport!CC$9)),"XO",IF((AND($K24&lt;=Mayport!CC$9,$L24&gt;=Mayport!CC$9)),"3",IF((AND($M24&lt;=Mayport!CC$9,$N24&gt;=Mayport!CC$9)),"C",IF((AND($O24&lt;=Mayport!CC$9,$P24&gt;=Mayport!CC$9)),"CO",IF((AND($Q24&lt;=Mayport!CC$9,$R24&gt;=Mayport!CC$9)),"C",0))))))</f>
        <v>0</v>
      </c>
      <c r="CD24" s="33">
        <f>IF((AND($F24&lt;=Mayport!CD$9,$G24&gt;=Mayport!CD$9)),"P/L",IF((AND($I24&lt;=Mayport!CD$9,$J24&gt;=Mayport!CD$9)),"XO",IF((AND($K24&lt;=Mayport!CD$9,$L24&gt;=Mayport!CD$9)),"3",IF((AND($M24&lt;=Mayport!CD$9,$N24&gt;=Mayport!CD$9)),"C",IF((AND($O24&lt;=Mayport!CD$9,$P24&gt;=Mayport!CD$9)),"CO",IF((AND($Q24&lt;=Mayport!CD$9,$R24&gt;=Mayport!CD$9)),"C",0))))))</f>
        <v>0</v>
      </c>
      <c r="CE24" s="33">
        <f>IF((AND($F24&lt;=Mayport!CE$9,$G24&gt;=Mayport!CE$9)),"P/L",IF((AND($I24&lt;=Mayport!CE$9,$J24&gt;=Mayport!CE$9)),"XO",IF((AND($K24&lt;=Mayport!CE$9,$L24&gt;=Mayport!CE$9)),"3",IF((AND($M24&lt;=Mayport!CE$9,$N24&gt;=Mayport!CE$9)),"C",IF((AND($O24&lt;=Mayport!CE$9,$P24&gt;=Mayport!CE$9)),"CO",IF((AND($Q24&lt;=Mayport!CE$9,$R24&gt;=Mayport!CE$9)),"C",0))))))</f>
        <v>0</v>
      </c>
      <c r="CF24" s="33">
        <f>IF((AND($F24&lt;=Mayport!CF$9,$G24&gt;=Mayport!CF$9)),"P/L",IF((AND($I24&lt;=Mayport!CF$9,$J24&gt;=Mayport!CF$9)),"XO",IF((AND($K24&lt;=Mayport!CF$9,$L24&gt;=Mayport!CF$9)),"3",IF((AND($M24&lt;=Mayport!CF$9,$N24&gt;=Mayport!CF$9)),"C",IF((AND($O24&lt;=Mayport!CF$9,$P24&gt;=Mayport!CF$9)),"CO",IF((AND($Q24&lt;=Mayport!CF$9,$R24&gt;=Mayport!CF$9)),"C",0))))))</f>
        <v>0</v>
      </c>
      <c r="CG24" s="33">
        <f>IF((AND($F24&lt;=Mayport!CG$9,$G24&gt;=Mayport!CG$9)),"P/L",IF((AND($I24&lt;=Mayport!CG$9,$J24&gt;=Mayport!CG$9)),"XO",IF((AND($K24&lt;=Mayport!CG$9,$L24&gt;=Mayport!CG$9)),"3",IF((AND($M24&lt;=Mayport!CG$9,$N24&gt;=Mayport!CG$9)),"C",IF((AND($O24&lt;=Mayport!CG$9,$P24&gt;=Mayport!CG$9)),"CO",IF((AND($Q24&lt;=Mayport!CG$9,$R24&gt;=Mayport!CG$9)),"C",0))))))</f>
        <v>0</v>
      </c>
      <c r="CH24" s="33">
        <f>IF((AND($F24&lt;=Mayport!CH$9,$G24&gt;=Mayport!CH$9)),"P/L",IF((AND($I24&lt;=Mayport!CH$9,$J24&gt;=Mayport!CH$9)),"XO",IF((AND($K24&lt;=Mayport!CH$9,$L24&gt;=Mayport!CH$9)),"3",IF((AND($M24&lt;=Mayport!CH$9,$N24&gt;=Mayport!CH$9)),"C",IF((AND($O24&lt;=Mayport!CH$9,$P24&gt;=Mayport!CH$9)),"CO",IF((AND($Q24&lt;=Mayport!CH$9,$R24&gt;=Mayport!CH$9)),"C",0))))))</f>
        <v>0</v>
      </c>
      <c r="CI24" s="33">
        <f>IF((AND($F24&lt;=Mayport!CI$9,$G24&gt;=Mayport!CI$9)),"P/L",IF((AND($I24&lt;=Mayport!CI$9,$J24&gt;=Mayport!CI$9)),"XO",IF((AND($K24&lt;=Mayport!CI$9,$L24&gt;=Mayport!CI$9)),"3",IF((AND($M24&lt;=Mayport!CI$9,$N24&gt;=Mayport!CI$9)),"C",IF((AND($O24&lt;=Mayport!CI$9,$P24&gt;=Mayport!CI$9)),"CO",IF((AND($Q24&lt;=Mayport!CI$9,$R24&gt;=Mayport!CI$9)),"C",0))))))</f>
        <v>0</v>
      </c>
      <c r="CJ24" s="33">
        <f>IF((AND($F24&lt;=Mayport!CJ$9,$G24&gt;=Mayport!CJ$9)),"P/L",IF((AND($I24&lt;=Mayport!CJ$9,$J24&gt;=Mayport!CJ$9)),"XO",IF((AND($K24&lt;=Mayport!CJ$9,$L24&gt;=Mayport!CJ$9)),"3",IF((AND($M24&lt;=Mayport!CJ$9,$N24&gt;=Mayport!CJ$9)),"C",IF((AND($O24&lt;=Mayport!CJ$9,$P24&gt;=Mayport!CJ$9)),"CO",IF((AND($Q24&lt;=Mayport!CJ$9,$R24&gt;=Mayport!CJ$9)),"C",0))))))</f>
        <v>0</v>
      </c>
      <c r="CK24" s="33">
        <f>IF((AND($F24&lt;=Mayport!CK$9,$G24&gt;=Mayport!CK$9)),"P/L",IF((AND($I24&lt;=Mayport!CK$9,$J24&gt;=Mayport!CK$9)),"XO",IF((AND($K24&lt;=Mayport!CK$9,$L24&gt;=Mayport!CK$9)),"3",IF((AND($M24&lt;=Mayport!CK$9,$N24&gt;=Mayport!CK$9)),"C",IF((AND($O24&lt;=Mayport!CK$9,$P24&gt;=Mayport!CK$9)),"CO",IF((AND($Q24&lt;=Mayport!CK$9,$R24&gt;=Mayport!CK$9)),"C",0))))))</f>
        <v>0</v>
      </c>
      <c r="CL24" s="33">
        <f>IF((AND($F24&lt;=Mayport!CL$9,$G24&gt;=Mayport!CL$9)),"P/L",IF((AND($I24&lt;=Mayport!CL$9,$J24&gt;=Mayport!CL$9)),"XO",IF((AND($K24&lt;=Mayport!CL$9,$L24&gt;=Mayport!CL$9)),"3",IF((AND($M24&lt;=Mayport!CL$9,$N24&gt;=Mayport!CL$9)),"C",IF((AND($O24&lt;=Mayport!CL$9,$P24&gt;=Mayport!CL$9)),"CO",IF((AND($Q24&lt;=Mayport!CL$9,$R24&gt;=Mayport!CL$9)),"C",0))))))</f>
        <v>0</v>
      </c>
      <c r="CM24" s="33">
        <f>IF((AND($F24&lt;=Mayport!CM$9,$G24&gt;=Mayport!CM$9)),"P/L",IF((AND($I24&lt;=Mayport!CM$9,$J24&gt;=Mayport!CM$9)),"XO",IF((AND($K24&lt;=Mayport!CM$9,$L24&gt;=Mayport!CM$9)),"3",IF((AND($M24&lt;=Mayport!CM$9,$N24&gt;=Mayport!CM$9)),"C",IF((AND($O24&lt;=Mayport!CM$9,$P24&gt;=Mayport!CM$9)),"CO",IF((AND($Q24&lt;=Mayport!CM$9,$R24&gt;=Mayport!CM$9)),"C",0))))))</f>
        <v>0</v>
      </c>
    </row>
    <row r="25" spans="1:91" s="2" customFormat="1" x14ac:dyDescent="0.25">
      <c r="A25" s="63" t="s">
        <v>89</v>
      </c>
      <c r="B25" s="61"/>
      <c r="C25" s="31">
        <v>17</v>
      </c>
      <c r="D25" s="31">
        <v>16</v>
      </c>
      <c r="E25" s="31">
        <v>1</v>
      </c>
      <c r="F25" s="39"/>
      <c r="G25" s="39"/>
      <c r="H25" s="33"/>
      <c r="I25" s="37">
        <v>46753</v>
      </c>
      <c r="J25" s="37">
        <f>IF(I25="",0,DATE(YEAR(I25),MONTH(I25)+C25,DAY(I25)))</f>
        <v>47270</v>
      </c>
      <c r="K25" s="32">
        <f>IF(J25="","",(DATE(YEAR(J25),MONTH(J25)+1,DAY(J25))))</f>
        <v>47300</v>
      </c>
      <c r="L25" s="32">
        <f t="shared" si="32"/>
        <v>47331</v>
      </c>
      <c r="M25" s="37">
        <f t="shared" si="32"/>
        <v>47331</v>
      </c>
      <c r="N25" s="37">
        <f>IF(P25="","",DATE(YEAR(P25), MONTH(P25)-1,DAY(P25)))</f>
        <v>47362</v>
      </c>
      <c r="O25" s="32">
        <f>IF(P25="","",DATE(YEAR(N25),MONTH(N25),DAY(N25)))</f>
        <v>47362</v>
      </c>
      <c r="P25" s="32">
        <f>IF(M25="","",(DATE(YEAR(M25),MONTH(M25)+2,DAY(M25))))</f>
        <v>47392</v>
      </c>
      <c r="Q25" s="32">
        <f>IF(P25="","",DATE(YEAR(P25), MONTH(P25)+1,DAY(P25)))</f>
        <v>47423</v>
      </c>
      <c r="R25" s="32">
        <f>IF(P25="","",DATE(YEAR(Q25),MONTH(Q25),DAY(Q25)))</f>
        <v>47423</v>
      </c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</row>
    <row r="26" ht="21.75" customHeight="1" spans="1:91" x14ac:dyDescent="0.25">
      <c r="A26" s="25" t="s">
        <v>90</v>
      </c>
      <c r="B26" s="53"/>
      <c r="C26" s="26"/>
      <c r="D26" s="26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8"/>
      <c r="Q26" s="27"/>
      <c r="R26" s="27"/>
      <c r="S26" s="29">
        <f>$A$2-DAY($A$2)+1</f>
        <v>46054</v>
      </c>
      <c r="T26" s="29">
        <f t="shared" ref="T26:AY26" si="33">DATE(YEAR(S26),MONTH(S26)+1,DAY(S26))</f>
        <v>46082</v>
      </c>
      <c r="U26" s="29">
        <f t="shared" si="33"/>
        <v>46113</v>
      </c>
      <c r="V26" s="29">
        <f t="shared" si="33"/>
        <v>46143</v>
      </c>
      <c r="W26" s="29">
        <f t="shared" si="33"/>
        <v>46174</v>
      </c>
      <c r="X26" s="29">
        <f t="shared" si="33"/>
        <v>46204</v>
      </c>
      <c r="Y26" s="29">
        <f t="shared" si="33"/>
        <v>46235</v>
      </c>
      <c r="Z26" s="29">
        <f t="shared" si="33"/>
        <v>46266</v>
      </c>
      <c r="AA26" s="29">
        <f t="shared" si="33"/>
        <v>46296</v>
      </c>
      <c r="AB26" s="29">
        <f t="shared" si="33"/>
        <v>46327</v>
      </c>
      <c r="AC26" s="29">
        <f t="shared" si="33"/>
        <v>46357</v>
      </c>
      <c r="AD26" s="29">
        <f t="shared" si="33"/>
        <v>46388</v>
      </c>
      <c r="AE26" s="29">
        <f t="shared" si="33"/>
        <v>46419</v>
      </c>
      <c r="AF26" s="29">
        <f t="shared" si="33"/>
        <v>46447</v>
      </c>
      <c r="AG26" s="29">
        <f t="shared" si="33"/>
        <v>46478</v>
      </c>
      <c r="AH26" s="29">
        <f t="shared" si="33"/>
        <v>46508</v>
      </c>
      <c r="AI26" s="29">
        <f t="shared" si="33"/>
        <v>46539</v>
      </c>
      <c r="AJ26" s="29">
        <f t="shared" si="33"/>
        <v>46569</v>
      </c>
      <c r="AK26" s="29">
        <f t="shared" si="33"/>
        <v>46600</v>
      </c>
      <c r="AL26" s="29">
        <f t="shared" si="33"/>
        <v>46631</v>
      </c>
      <c r="AM26" s="29">
        <f t="shared" si="33"/>
        <v>46661</v>
      </c>
      <c r="AN26" s="29">
        <f t="shared" si="33"/>
        <v>46692</v>
      </c>
      <c r="AO26" s="29">
        <f t="shared" si="33"/>
        <v>46722</v>
      </c>
      <c r="AP26" s="29">
        <f t="shared" si="33"/>
        <v>46753</v>
      </c>
      <c r="AQ26" s="29">
        <f t="shared" si="33"/>
        <v>46784</v>
      </c>
      <c r="AR26" s="29">
        <f t="shared" si="33"/>
        <v>46813</v>
      </c>
      <c r="AS26" s="29">
        <f t="shared" si="33"/>
        <v>46844</v>
      </c>
      <c r="AT26" s="29">
        <f t="shared" si="33"/>
        <v>46874</v>
      </c>
      <c r="AU26" s="29">
        <f t="shared" si="33"/>
        <v>46905</v>
      </c>
      <c r="AV26" s="29">
        <f t="shared" si="33"/>
        <v>46935</v>
      </c>
      <c r="AW26" s="29">
        <f t="shared" si="33"/>
        <v>46966</v>
      </c>
      <c r="AX26" s="29">
        <f t="shared" si="33"/>
        <v>46997</v>
      </c>
      <c r="AY26" s="29">
        <f t="shared" si="33"/>
        <v>47027</v>
      </c>
      <c r="AZ26" s="29">
        <f t="shared" ref="AZ26:CE26" si="34">DATE(YEAR(AY26),MONTH(AY26)+1,DAY(AY26))</f>
        <v>47058</v>
      </c>
      <c r="BA26" s="29">
        <f t="shared" si="34"/>
        <v>47088</v>
      </c>
      <c r="BB26" s="29">
        <f t="shared" si="34"/>
        <v>47119</v>
      </c>
      <c r="BC26" s="29">
        <f t="shared" si="34"/>
        <v>47150</v>
      </c>
      <c r="BD26" s="29">
        <f t="shared" si="34"/>
        <v>47178</v>
      </c>
      <c r="BE26" s="29">
        <f t="shared" si="34"/>
        <v>47209</v>
      </c>
      <c r="BF26" s="29">
        <f t="shared" si="34"/>
        <v>47239</v>
      </c>
      <c r="BG26" s="29">
        <f t="shared" si="34"/>
        <v>47270</v>
      </c>
      <c r="BH26" s="29">
        <f t="shared" si="34"/>
        <v>47300</v>
      </c>
      <c r="BI26" s="29">
        <f t="shared" si="34"/>
        <v>47331</v>
      </c>
      <c r="BJ26" s="29">
        <f t="shared" si="34"/>
        <v>47362</v>
      </c>
      <c r="BK26" s="29">
        <f t="shared" si="34"/>
        <v>47392</v>
      </c>
      <c r="BL26" s="29">
        <f t="shared" si="34"/>
        <v>47423</v>
      </c>
      <c r="BM26" s="29">
        <f t="shared" si="34"/>
        <v>47453</v>
      </c>
      <c r="BN26" s="29">
        <f t="shared" si="34"/>
        <v>47484</v>
      </c>
      <c r="BO26" s="29">
        <f t="shared" si="34"/>
        <v>47515</v>
      </c>
      <c r="BP26" s="29">
        <f t="shared" si="34"/>
        <v>47543</v>
      </c>
      <c r="BQ26" s="29">
        <f t="shared" si="34"/>
        <v>47574</v>
      </c>
      <c r="BR26" s="29">
        <f t="shared" si="34"/>
        <v>47604</v>
      </c>
      <c r="BS26" s="29">
        <f t="shared" si="34"/>
        <v>47635</v>
      </c>
      <c r="BT26" s="29">
        <f t="shared" si="34"/>
        <v>47665</v>
      </c>
      <c r="BU26" s="29">
        <f t="shared" si="34"/>
        <v>47696</v>
      </c>
      <c r="BV26" s="29">
        <f t="shared" si="34"/>
        <v>47727</v>
      </c>
      <c r="BW26" s="29">
        <f t="shared" si="34"/>
        <v>47757</v>
      </c>
      <c r="BX26" s="29">
        <f t="shared" si="34"/>
        <v>47788</v>
      </c>
      <c r="BY26" s="29">
        <f t="shared" si="34"/>
        <v>47818</v>
      </c>
      <c r="BZ26" s="29">
        <f t="shared" si="34"/>
        <v>47849</v>
      </c>
      <c r="CA26" s="29">
        <f t="shared" si="34"/>
        <v>47880</v>
      </c>
      <c r="CB26" s="29">
        <f t="shared" si="34"/>
        <v>47908</v>
      </c>
      <c r="CC26" s="29">
        <f t="shared" si="34"/>
        <v>47939</v>
      </c>
      <c r="CD26" s="29">
        <f t="shared" si="34"/>
        <v>47969</v>
      </c>
      <c r="CE26" s="29">
        <f t="shared" si="34"/>
        <v>48000</v>
      </c>
      <c r="CF26" s="29">
        <f t="shared" ref="CF26:CM26" si="35">DATE(YEAR(CE26),MONTH(CE26)+1,DAY(CE26))</f>
        <v>48030</v>
      </c>
      <c r="CG26" s="29">
        <f t="shared" si="35"/>
        <v>48061</v>
      </c>
      <c r="CH26" s="29">
        <f t="shared" si="35"/>
        <v>48092</v>
      </c>
      <c r="CI26" s="29">
        <f t="shared" si="35"/>
        <v>48122</v>
      </c>
      <c r="CJ26" s="29">
        <f t="shared" si="35"/>
        <v>48153</v>
      </c>
      <c r="CK26" s="29">
        <f t="shared" si="35"/>
        <v>48183</v>
      </c>
      <c r="CL26" s="29">
        <f t="shared" si="35"/>
        <v>48214</v>
      </c>
      <c r="CM26" s="29">
        <f t="shared" si="35"/>
        <v>48245</v>
      </c>
    </row>
    <row r="27" spans="1:91" s="2" customFormat="1" x14ac:dyDescent="0.25">
      <c r="A27" s="80" t="s">
        <v>91</v>
      </c>
      <c r="B27" s="61"/>
      <c r="C27" s="31">
        <v>12</v>
      </c>
      <c r="D27" s="31">
        <v>13</v>
      </c>
      <c r="E27" s="31">
        <v>0</v>
      </c>
      <c r="F27" s="39"/>
      <c r="G27" s="39"/>
      <c r="H27" s="33">
        <f>G27-F27</f>
        <v>0</v>
      </c>
      <c r="I27" s="36">
        <v>45192</v>
      </c>
      <c r="J27" s="36">
        <f t="shared" ref="J27:J31" si="36">IF(I27="",0,DATE(YEAR(I27),MONTH(I27)+C27,DAY(I27)))</f>
        <v>45558</v>
      </c>
      <c r="K27" s="36">
        <f t="shared" ref="K27" si="37">IF(J27="","",(DATE(YEAR(J27),MONTH(J27)+1,DAY(J27))))</f>
        <v>45588</v>
      </c>
      <c r="L27" s="36">
        <f>IF(K27="","",(DATE(YEAR(K27),MONTH(K27)+E27,DAY(K27))))</f>
        <v>45588</v>
      </c>
      <c r="M27" s="36">
        <f>IF(O27="","",DATE(YEAR(O27), MONTH(O27)-1,DAY(O27)))</f>
        <v>45619</v>
      </c>
      <c r="N27" s="36">
        <f>IF(O27="","",DATE(YEAR(M27),MONTH(M27),DAY(M27)))</f>
        <v>45619</v>
      </c>
      <c r="O27" s="36">
        <f>IF(L27="","",(DATE(YEAR(L27),MONTH(L27)+2,DAY(L27))))</f>
        <v>45649</v>
      </c>
      <c r="P27" s="36">
        <f t="shared" ref="P27" si="38">IF(O27="","",(DATE(YEAR(O27),MONTH(O27)+D27,DAY(O27))))</f>
        <v>46045</v>
      </c>
      <c r="Q27" s="36">
        <f>IF(P27="","",DATE(YEAR(P27), MONTH(P27)+1,DAY(P27)))</f>
        <v>46076</v>
      </c>
      <c r="R27" s="36">
        <f t="shared" ref="R27" si="39">IF(P27="","",DATE(YEAR(Q27),MONTH(Q27),DAY(Q27)))</f>
        <v>46076</v>
      </c>
      <c r="S27" s="33">
        <f t="shared" ref="S27:AB27" si="40">IF((AND($F27&lt;=S$15,$G27&gt;=S$15)),"P/L",IF((AND($I27&lt;=S$15,$J27&gt;=S$15)),"XO",IF((AND($K27&lt;=S$15,$L27&gt;=S$15)),"3",IF((AND($M27&lt;=S$15,$N27&gt;=S$15)),"C",IF((AND($O27&lt;=S$15,$P27&gt;=S$15)),"CO",IF((AND($Q27&lt;=S$15,$R27&gt;=S$15)),"C",0))))))</f>
        <v>0</v>
      </c>
      <c r="T27" s="33">
        <f t="shared" si="40"/>
        <v>0</v>
      </c>
      <c r="U27" s="33">
        <f t="shared" si="40"/>
        <v>0</v>
      </c>
      <c r="V27" s="33">
        <f t="shared" si="40"/>
        <v>0</v>
      </c>
      <c r="W27" s="33">
        <f t="shared" si="40"/>
        <v>0</v>
      </c>
      <c r="X27" s="33">
        <f t="shared" si="40"/>
        <v>0</v>
      </c>
      <c r="Y27" s="33">
        <f t="shared" si="40"/>
        <v>0</v>
      </c>
      <c r="Z27" s="33">
        <f t="shared" si="40"/>
        <v>0</v>
      </c>
      <c r="AA27" s="33">
        <f t="shared" si="40"/>
        <v>0</v>
      </c>
      <c r="AB27" s="33">
        <f t="shared" si="40"/>
        <v>0</v>
      </c>
      <c r="AC27" s="33">
        <f t="shared" ref="AC27:AL27" si="41">IF((AND($F27&lt;=AC$15,$G27&gt;=AC$15)),"P/L",IF((AND($I27&lt;=AC$15,$J27&gt;=AC$15)),"XO",IF((AND($K27&lt;=AC$15,$L27&gt;=AC$15)),"3",IF((AND($M27&lt;=AC$15,$N27&gt;=AC$15)),"C",IF((AND($O27&lt;=AC$15,$P27&gt;=AC$15)),"CO",IF((AND($Q27&lt;=AC$15,$R27&gt;=AC$15)),"C",0))))))</f>
        <v>0</v>
      </c>
      <c r="AD27" s="33">
        <f t="shared" si="41"/>
        <v>0</v>
      </c>
      <c r="AE27" s="33">
        <f t="shared" si="41"/>
        <v>0</v>
      </c>
      <c r="AF27" s="33">
        <f t="shared" si="41"/>
        <v>0</v>
      </c>
      <c r="AG27" s="33">
        <f t="shared" si="41"/>
        <v>0</v>
      </c>
      <c r="AH27" s="33">
        <f t="shared" si="41"/>
        <v>0</v>
      </c>
      <c r="AI27" s="33">
        <f t="shared" si="41"/>
        <v>0</v>
      </c>
      <c r="AJ27" s="33">
        <f t="shared" si="41"/>
        <v>0</v>
      </c>
      <c r="AK27" s="33">
        <f t="shared" si="41"/>
        <v>0</v>
      </c>
      <c r="AL27" s="33">
        <f t="shared" si="41"/>
        <v>0</v>
      </c>
      <c r="AM27" s="33">
        <f t="shared" ref="AM27:AV27" si="42">IF((AND($F27&lt;=AM$15,$G27&gt;=AM$15)),"P/L",IF((AND($I27&lt;=AM$15,$J27&gt;=AM$15)),"XO",IF((AND($K27&lt;=AM$15,$L27&gt;=AM$15)),"3",IF((AND($M27&lt;=AM$15,$N27&gt;=AM$15)),"C",IF((AND($O27&lt;=AM$15,$P27&gt;=AM$15)),"CO",IF((AND($Q27&lt;=AM$15,$R27&gt;=AM$15)),"C",0))))))</f>
        <v>0</v>
      </c>
      <c r="AN27" s="33">
        <f t="shared" si="42"/>
        <v>0</v>
      </c>
      <c r="AO27" s="33">
        <f t="shared" si="42"/>
        <v>0</v>
      </c>
      <c r="AP27" s="33">
        <f t="shared" si="42"/>
        <v>0</v>
      </c>
      <c r="AQ27" s="33">
        <f t="shared" si="42"/>
        <v>0</v>
      </c>
      <c r="AR27" s="33">
        <f t="shared" si="42"/>
        <v>0</v>
      </c>
      <c r="AS27" s="33">
        <f t="shared" si="42"/>
        <v>0</v>
      </c>
      <c r="AT27" s="33">
        <f t="shared" si="42"/>
        <v>0</v>
      </c>
      <c r="AU27" s="33">
        <f t="shared" si="42"/>
        <v>0</v>
      </c>
      <c r="AV27" s="33">
        <f t="shared" si="42"/>
        <v>0</v>
      </c>
      <c r="AW27" s="33">
        <f t="shared" ref="AW27:BF27" si="43">IF((AND($F27&lt;=AW$15,$G27&gt;=AW$15)),"P/L",IF((AND($I27&lt;=AW$15,$J27&gt;=AW$15)),"XO",IF((AND($K27&lt;=AW$15,$L27&gt;=AW$15)),"3",IF((AND($M27&lt;=AW$15,$N27&gt;=AW$15)),"C",IF((AND($O27&lt;=AW$15,$P27&gt;=AW$15)),"CO",IF((AND($Q27&lt;=AW$15,$R27&gt;=AW$15)),"C",0))))))</f>
        <v>0</v>
      </c>
      <c r="AX27" s="33">
        <f t="shared" si="43"/>
        <v>0</v>
      </c>
      <c r="AY27" s="33">
        <f t="shared" si="43"/>
        <v>0</v>
      </c>
      <c r="AZ27" s="33">
        <f t="shared" si="43"/>
        <v>0</v>
      </c>
      <c r="BA27" s="33">
        <f t="shared" si="43"/>
        <v>0</v>
      </c>
      <c r="BB27" s="33">
        <f t="shared" si="43"/>
        <v>0</v>
      </c>
      <c r="BC27" s="33">
        <f t="shared" si="43"/>
        <v>0</v>
      </c>
      <c r="BD27" s="33">
        <f t="shared" si="43"/>
        <v>0</v>
      </c>
      <c r="BE27" s="33">
        <f t="shared" si="43"/>
        <v>0</v>
      </c>
      <c r="BF27" s="33">
        <f t="shared" si="43"/>
        <v>0</v>
      </c>
      <c r="BG27" s="33">
        <f t="shared" ref="BG27:BP27" si="44">IF((AND($F27&lt;=BG$15,$G27&gt;=BG$15)),"P/L",IF((AND($I27&lt;=BG$15,$J27&gt;=BG$15)),"XO",IF((AND($K27&lt;=BG$15,$L27&gt;=BG$15)),"3",IF((AND($M27&lt;=BG$15,$N27&gt;=BG$15)),"C",IF((AND($O27&lt;=BG$15,$P27&gt;=BG$15)),"CO",IF((AND($Q27&lt;=BG$15,$R27&gt;=BG$15)),"C",0))))))</f>
        <v>0</v>
      </c>
      <c r="BH27" s="33">
        <f t="shared" si="44"/>
        <v>0</v>
      </c>
      <c r="BI27" s="33">
        <f t="shared" si="44"/>
        <v>0</v>
      </c>
      <c r="BJ27" s="33">
        <f t="shared" si="44"/>
        <v>0</v>
      </c>
      <c r="BK27" s="33">
        <f t="shared" si="44"/>
        <v>0</v>
      </c>
      <c r="BL27" s="33">
        <f t="shared" si="44"/>
        <v>0</v>
      </c>
      <c r="BM27" s="33">
        <f t="shared" si="44"/>
        <v>0</v>
      </c>
      <c r="BN27" s="33">
        <f t="shared" si="44"/>
        <v>0</v>
      </c>
      <c r="BO27" s="33">
        <f t="shared" si="44"/>
        <v>0</v>
      </c>
      <c r="BP27" s="33">
        <f t="shared" si="44"/>
        <v>0</v>
      </c>
      <c r="BQ27" s="33">
        <f t="shared" ref="BQ27:BZ27" si="45">IF((AND($F27&lt;=BQ$15,$G27&gt;=BQ$15)),"P/L",IF((AND($I27&lt;=BQ$15,$J27&gt;=BQ$15)),"XO",IF((AND($K27&lt;=BQ$15,$L27&gt;=BQ$15)),"3",IF((AND($M27&lt;=BQ$15,$N27&gt;=BQ$15)),"C",IF((AND($O27&lt;=BQ$15,$P27&gt;=BQ$15)),"CO",IF((AND($Q27&lt;=BQ$15,$R27&gt;=BQ$15)),"C",0))))))</f>
        <v>0</v>
      </c>
      <c r="BR27" s="33">
        <f t="shared" si="45"/>
        <v>0</v>
      </c>
      <c r="BS27" s="33">
        <f t="shared" si="45"/>
        <v>0</v>
      </c>
      <c r="BT27" s="33">
        <f t="shared" si="45"/>
        <v>0</v>
      </c>
      <c r="BU27" s="33">
        <f t="shared" si="45"/>
        <v>0</v>
      </c>
      <c r="BV27" s="33">
        <f t="shared" si="45"/>
        <v>0</v>
      </c>
      <c r="BW27" s="33">
        <f t="shared" si="45"/>
        <v>0</v>
      </c>
      <c r="BX27" s="33">
        <f t="shared" si="45"/>
        <v>0</v>
      </c>
      <c r="BY27" s="33">
        <f t="shared" si="45"/>
        <v>0</v>
      </c>
      <c r="BZ27" s="33">
        <f t="shared" si="45"/>
        <v>0</v>
      </c>
      <c r="CA27" s="33">
        <f t="shared" ref="CA27:CM27" si="46">IF((AND($F27&lt;=CA$15,$G27&gt;=CA$15)),"P/L",IF((AND($I27&lt;=CA$15,$J27&gt;=CA$15)),"XO",IF((AND($K27&lt;=CA$15,$L27&gt;=CA$15)),"3",IF((AND($M27&lt;=CA$15,$N27&gt;=CA$15)),"C",IF((AND($O27&lt;=CA$15,$P27&gt;=CA$15)),"CO",IF((AND($Q27&lt;=CA$15,$R27&gt;=CA$15)),"C",0))))))</f>
        <v>0</v>
      </c>
      <c r="CB27" s="33">
        <f t="shared" si="46"/>
        <v>0</v>
      </c>
      <c r="CC27" s="33">
        <f t="shared" si="46"/>
        <v>0</v>
      </c>
      <c r="CD27" s="33">
        <f t="shared" si="46"/>
        <v>0</v>
      </c>
      <c r="CE27" s="33">
        <f t="shared" si="46"/>
        <v>0</v>
      </c>
      <c r="CF27" s="33">
        <f t="shared" si="46"/>
        <v>0</v>
      </c>
      <c r="CG27" s="33">
        <f t="shared" si="46"/>
        <v>0</v>
      </c>
      <c r="CH27" s="33">
        <f t="shared" si="46"/>
        <v>0</v>
      </c>
      <c r="CI27" s="33">
        <f t="shared" si="46"/>
        <v>0</v>
      </c>
      <c r="CJ27" s="33">
        <f t="shared" si="46"/>
        <v>0</v>
      </c>
      <c r="CK27" s="33">
        <f t="shared" si="46"/>
        <v>0</v>
      </c>
      <c r="CL27" s="33">
        <f t="shared" si="46"/>
        <v>0</v>
      </c>
      <c r="CM27" s="33">
        <f t="shared" si="46"/>
        <v>0</v>
      </c>
    </row>
    <row r="28" spans="1:91" s="2" customFormat="1" x14ac:dyDescent="0.25">
      <c r="A28" s="60" t="s">
        <v>92</v>
      </c>
      <c r="B28" s="61"/>
      <c r="C28" s="31">
        <v>11</v>
      </c>
      <c r="D28" s="31">
        <v>16</v>
      </c>
      <c r="E28" s="31">
        <v>0</v>
      </c>
      <c r="F28" s="32"/>
      <c r="G28" s="32"/>
      <c r="H28" s="33">
        <f>G28-F28</f>
        <v>0</v>
      </c>
      <c r="I28" s="36">
        <v>45712</v>
      </c>
      <c r="J28" s="36">
        <f>IF(I28="",0,DATE(YEAR(I28),MONTH(I28)+C28,DAY(I28)))</f>
        <v>46046</v>
      </c>
      <c r="K28" s="36">
        <f>IF(J28="","",(DATE(YEAR(J28),MONTH(J28)+1,DAY(J28))))</f>
        <v>46077</v>
      </c>
      <c r="L28" s="43">
        <f>IF(K28="","",(DATE(YEAR(K28),MONTH(K28)+E28,DAY(K28))))</f>
        <v>46077</v>
      </c>
      <c r="M28" s="43">
        <f>IF(O28="","",DATE(YEAR(O28), MONTH(O28)-1,DAY(O28)))</f>
        <v>46105</v>
      </c>
      <c r="N28" s="43">
        <f>IF(O28="","",DATE(YEAR(M28),MONTH(M28),DAY(M28)))</f>
        <v>46105</v>
      </c>
      <c r="O28" s="43">
        <f>IF(L28="","",(DATE(YEAR(L28),MONTH(L28)+2,DAY(L28))))</f>
        <v>46136</v>
      </c>
      <c r="P28" s="43">
        <f>IF(O28="","",(DATE(YEAR(O28),MONTH(O28)+D28,DAY(O28))))</f>
        <v>46623</v>
      </c>
      <c r="Q28" s="43">
        <f>IF(P28="","",DATE(YEAR(P28), MONTH(P28)+1,DAY(P28)))</f>
        <v>46654</v>
      </c>
      <c r="R28" s="43">
        <f>IF(P28="","",DATE(YEAR(Q28),MONTH(Q28),DAY(Q28)))</f>
        <v>46654</v>
      </c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</row>
    <row r="29" spans="1:91" s="2" customFormat="1" x14ac:dyDescent="0.25">
      <c r="A29" s="80" t="s">
        <v>93</v>
      </c>
      <c r="B29" s="61"/>
      <c r="C29" s="31">
        <v>16</v>
      </c>
      <c r="D29" s="31">
        <v>22</v>
      </c>
      <c r="E29" s="31">
        <v>1</v>
      </c>
      <c r="F29" s="32"/>
      <c r="G29" s="32"/>
      <c r="H29" s="33">
        <f>G29-F29</f>
        <v>0</v>
      </c>
      <c r="I29" s="43">
        <v>45497</v>
      </c>
      <c r="J29" s="43">
        <f>IF(I29="",0,DATE(YEAR(I29),MONTH(I29)+C29,DAY(I29)))</f>
        <v>45985</v>
      </c>
      <c r="K29" s="43">
        <f>IF(J29="","",(DATE(YEAR(J29),MONTH(J29)+1,DAY(J29))))</f>
        <v>46015</v>
      </c>
      <c r="L29" s="43">
        <f>IF(K29="","",(DATE(YEAR(K29),MONTH(K29)+E29,DAY(K29))))</f>
        <v>46046</v>
      </c>
      <c r="M29" s="36">
        <f>IF(O29="","",DATE(YEAR(O29), MONTH(O29)-1,DAY(O29)))</f>
        <v>46077</v>
      </c>
      <c r="N29" s="36">
        <f>IF(O29="","",DATE(YEAR(M29),MONTH(M29),DAY(M29)))</f>
        <v>46077</v>
      </c>
      <c r="O29" s="32">
        <f>IF(L29="","",(DATE(YEAR(L29),MONTH(L29)+2,DAY(L29))))</f>
        <v>46105</v>
      </c>
      <c r="P29" s="32">
        <f>IF(O29="","",(DATE(YEAR(O29),MONTH(O29)+D29,DAY(O29))))</f>
        <v>46776</v>
      </c>
      <c r="Q29" s="37">
        <f>IF(P29="","",DATE(YEAR(P29), MONTH(P29)+1,DAY(P29)))</f>
        <v>46807</v>
      </c>
      <c r="R29" s="37">
        <f>IF(P29="","",DATE(YEAR(Q29),MONTH(Q29),DAY(Q29)))</f>
        <v>46807</v>
      </c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</row>
    <row r="30" spans="1:91" s="2" customFormat="1" x14ac:dyDescent="0.25">
      <c r="A30" s="80" t="s">
        <v>94</v>
      </c>
      <c r="B30" s="61"/>
      <c r="C30" s="31">
        <v>18</v>
      </c>
      <c r="D30" s="31">
        <v>16</v>
      </c>
      <c r="E30" s="31">
        <v>1</v>
      </c>
      <c r="F30" s="39"/>
      <c r="G30" s="39"/>
      <c r="H30" s="33"/>
      <c r="I30" s="36">
        <v>46079</v>
      </c>
      <c r="J30" s="37">
        <f t="shared" si="36"/>
        <v>46625</v>
      </c>
      <c r="K30" s="32">
        <f>IF(J30="","",(DATE(YEAR(J30),MONTH(J30)+1,DAY(J30))))</f>
        <v>46656</v>
      </c>
      <c r="L30" s="32">
        <f t="shared" ref="L30:L31" si="47">IF(K30="","",(DATE(YEAR(K30),MONTH(K30)+E30,DAY(K30))))</f>
        <v>46686</v>
      </c>
      <c r="M30" s="37">
        <f t="shared" ref="M30:M31" si="48">IF(L30="","",(DATE(YEAR(L30),MONTH(L30)+F30,DAY(L30))))</f>
        <v>46686</v>
      </c>
      <c r="N30" s="37">
        <f>IF(P30="","",DATE(YEAR(P30), MONTH(P30)-1,DAY(P30)))</f>
        <v>46717</v>
      </c>
      <c r="O30" s="32">
        <f>IF(P30="","",DATE(YEAR(N30),MONTH(N30),DAY(N30)))</f>
        <v>46717</v>
      </c>
      <c r="P30" s="32">
        <f>IF(M30="","",(DATE(YEAR(M30),MONTH(M30)+2,DAY(M30))))</f>
        <v>46747</v>
      </c>
      <c r="Q30" s="32">
        <f>IF(P30="","",DATE(YEAR(P30), MONTH(P30)+1,DAY(P30)))</f>
        <v>46778</v>
      </c>
      <c r="R30" s="32">
        <f>IF(P30="","",DATE(YEAR(Q30),MONTH(Q30),DAY(Q30)))</f>
        <v>46778</v>
      </c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</row>
    <row r="31" spans="1:91" s="2" customFormat="1" x14ac:dyDescent="0.25">
      <c r="A31" s="83" t="s">
        <v>42</v>
      </c>
      <c r="B31" s="61"/>
      <c r="C31" s="31">
        <v>17</v>
      </c>
      <c r="D31" s="31">
        <v>16</v>
      </c>
      <c r="E31" s="31">
        <v>1</v>
      </c>
      <c r="F31" s="39"/>
      <c r="G31" s="39"/>
      <c r="H31" s="33"/>
      <c r="I31" s="37">
        <v>46657</v>
      </c>
      <c r="J31" s="37">
        <f t="shared" si="36"/>
        <v>47176</v>
      </c>
      <c r="K31" s="32">
        <f>IF(J31="","",(DATE(YEAR(J31),MONTH(J31)+1,DAY(J31))))</f>
        <v>47204</v>
      </c>
      <c r="L31" s="32">
        <f t="shared" si="47"/>
        <v>47235</v>
      </c>
      <c r="M31" s="37">
        <f t="shared" si="48"/>
        <v>47235</v>
      </c>
      <c r="N31" s="37">
        <f>IF(P31="","",DATE(YEAR(P31), MONTH(P31)-1,DAY(P31)))</f>
        <v>47265</v>
      </c>
      <c r="O31" s="32">
        <f>IF(P31="","",DATE(YEAR(N31),MONTH(N31),DAY(N31)))</f>
        <v>47265</v>
      </c>
      <c r="P31" s="32">
        <f>IF(M31="","",(DATE(YEAR(M31),MONTH(M31)+2,DAY(M31))))</f>
        <v>47296</v>
      </c>
      <c r="Q31" s="32">
        <f>IF(P31="","",DATE(YEAR(P31), MONTH(P31)+1,DAY(P31)))</f>
        <v>47326</v>
      </c>
      <c r="R31" s="32">
        <f>IF(P31="","",DATE(YEAR(Q31),MONTH(Q31),DAY(Q31)))</f>
        <v>47326</v>
      </c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</row>
    <row r="32" ht="21.75" customHeight="1" spans="1:91" x14ac:dyDescent="0.25">
      <c r="A32" s="25" t="s">
        <v>95</v>
      </c>
      <c r="B32" s="53"/>
      <c r="C32" s="26"/>
      <c r="D32" s="26"/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8"/>
      <c r="Q32" s="27"/>
      <c r="R32" s="27"/>
      <c r="S32" s="29">
        <f>Norfolk!$A$2-DAY(Norfolk!$A$2)+1</f>
        <v>46054</v>
      </c>
      <c r="T32" s="29">
        <f t="shared" ref="T32:AY32" si="49">DATE(YEAR(S32),MONTH(S32)+1,DAY(S32))</f>
        <v>46082</v>
      </c>
      <c r="U32" s="29">
        <f t="shared" si="49"/>
        <v>46113</v>
      </c>
      <c r="V32" s="29">
        <f t="shared" si="49"/>
        <v>46143</v>
      </c>
      <c r="W32" s="29">
        <f t="shared" si="49"/>
        <v>46174</v>
      </c>
      <c r="X32" s="29">
        <f t="shared" si="49"/>
        <v>46204</v>
      </c>
      <c r="Y32" s="29">
        <f t="shared" si="49"/>
        <v>46235</v>
      </c>
      <c r="Z32" s="29">
        <f t="shared" si="49"/>
        <v>46266</v>
      </c>
      <c r="AA32" s="29">
        <f t="shared" si="49"/>
        <v>46296</v>
      </c>
      <c r="AB32" s="29">
        <f t="shared" si="49"/>
        <v>46327</v>
      </c>
      <c r="AC32" s="29">
        <f t="shared" si="49"/>
        <v>46357</v>
      </c>
      <c r="AD32" s="29">
        <f t="shared" si="49"/>
        <v>46388</v>
      </c>
      <c r="AE32" s="29">
        <f t="shared" si="49"/>
        <v>46419</v>
      </c>
      <c r="AF32" s="29">
        <f t="shared" si="49"/>
        <v>46447</v>
      </c>
      <c r="AG32" s="29">
        <f t="shared" si="49"/>
        <v>46478</v>
      </c>
      <c r="AH32" s="29">
        <f t="shared" si="49"/>
        <v>46508</v>
      </c>
      <c r="AI32" s="29">
        <f t="shared" si="49"/>
        <v>46539</v>
      </c>
      <c r="AJ32" s="29">
        <f t="shared" si="49"/>
        <v>46569</v>
      </c>
      <c r="AK32" s="29">
        <f t="shared" si="49"/>
        <v>46600</v>
      </c>
      <c r="AL32" s="29">
        <f t="shared" si="49"/>
        <v>46631</v>
      </c>
      <c r="AM32" s="29">
        <f t="shared" si="49"/>
        <v>46661</v>
      </c>
      <c r="AN32" s="29">
        <f t="shared" si="49"/>
        <v>46692</v>
      </c>
      <c r="AO32" s="29">
        <f t="shared" si="49"/>
        <v>46722</v>
      </c>
      <c r="AP32" s="29">
        <f t="shared" si="49"/>
        <v>46753</v>
      </c>
      <c r="AQ32" s="29">
        <f t="shared" si="49"/>
        <v>46784</v>
      </c>
      <c r="AR32" s="29">
        <f t="shared" si="49"/>
        <v>46813</v>
      </c>
      <c r="AS32" s="29">
        <f t="shared" si="49"/>
        <v>46844</v>
      </c>
      <c r="AT32" s="29">
        <f t="shared" si="49"/>
        <v>46874</v>
      </c>
      <c r="AU32" s="29">
        <f t="shared" si="49"/>
        <v>46905</v>
      </c>
      <c r="AV32" s="29">
        <f t="shared" si="49"/>
        <v>46935</v>
      </c>
      <c r="AW32" s="29">
        <f t="shared" si="49"/>
        <v>46966</v>
      </c>
      <c r="AX32" s="29">
        <f t="shared" si="49"/>
        <v>46997</v>
      </c>
      <c r="AY32" s="29">
        <f t="shared" si="49"/>
        <v>47027</v>
      </c>
      <c r="AZ32" s="29">
        <f t="shared" ref="AZ32:CE32" si="50">DATE(YEAR(AY32),MONTH(AY32)+1,DAY(AY32))</f>
        <v>47058</v>
      </c>
      <c r="BA32" s="29">
        <f t="shared" si="50"/>
        <v>47088</v>
      </c>
      <c r="BB32" s="29">
        <f t="shared" si="50"/>
        <v>47119</v>
      </c>
      <c r="BC32" s="29">
        <f t="shared" si="50"/>
        <v>47150</v>
      </c>
      <c r="BD32" s="29">
        <f t="shared" si="50"/>
        <v>47178</v>
      </c>
      <c r="BE32" s="29">
        <f t="shared" si="50"/>
        <v>47209</v>
      </c>
      <c r="BF32" s="29">
        <f t="shared" si="50"/>
        <v>47239</v>
      </c>
      <c r="BG32" s="29">
        <f t="shared" si="50"/>
        <v>47270</v>
      </c>
      <c r="BH32" s="29">
        <f t="shared" si="50"/>
        <v>47300</v>
      </c>
      <c r="BI32" s="29">
        <f t="shared" si="50"/>
        <v>47331</v>
      </c>
      <c r="BJ32" s="29">
        <f t="shared" si="50"/>
        <v>47362</v>
      </c>
      <c r="BK32" s="29">
        <f t="shared" si="50"/>
        <v>47392</v>
      </c>
      <c r="BL32" s="29">
        <f t="shared" si="50"/>
        <v>47423</v>
      </c>
      <c r="BM32" s="29">
        <f t="shared" si="50"/>
        <v>47453</v>
      </c>
      <c r="BN32" s="29">
        <f t="shared" si="50"/>
        <v>47484</v>
      </c>
      <c r="BO32" s="29">
        <f t="shared" si="50"/>
        <v>47515</v>
      </c>
      <c r="BP32" s="29">
        <f t="shared" si="50"/>
        <v>47543</v>
      </c>
      <c r="BQ32" s="29">
        <f t="shared" si="50"/>
        <v>47574</v>
      </c>
      <c r="BR32" s="29">
        <f t="shared" si="50"/>
        <v>47604</v>
      </c>
      <c r="BS32" s="29">
        <f t="shared" si="50"/>
        <v>47635</v>
      </c>
      <c r="BT32" s="29">
        <f t="shared" si="50"/>
        <v>47665</v>
      </c>
      <c r="BU32" s="29">
        <f t="shared" si="50"/>
        <v>47696</v>
      </c>
      <c r="BV32" s="29">
        <f t="shared" si="50"/>
        <v>47727</v>
      </c>
      <c r="BW32" s="29">
        <f t="shared" si="50"/>
        <v>47757</v>
      </c>
      <c r="BX32" s="29">
        <f t="shared" si="50"/>
        <v>47788</v>
      </c>
      <c r="BY32" s="29">
        <f t="shared" si="50"/>
        <v>47818</v>
      </c>
      <c r="BZ32" s="29">
        <f t="shared" si="50"/>
        <v>47849</v>
      </c>
      <c r="CA32" s="29">
        <f t="shared" si="50"/>
        <v>47880</v>
      </c>
      <c r="CB32" s="29">
        <f t="shared" si="50"/>
        <v>47908</v>
      </c>
      <c r="CC32" s="29">
        <f t="shared" si="50"/>
        <v>47939</v>
      </c>
      <c r="CD32" s="29">
        <f t="shared" si="50"/>
        <v>47969</v>
      </c>
      <c r="CE32" s="29">
        <f t="shared" si="50"/>
        <v>48000</v>
      </c>
      <c r="CF32" s="29">
        <f t="shared" ref="CF32:CM32" si="51">DATE(YEAR(CE32),MONTH(CE32)+1,DAY(CE32))</f>
        <v>48030</v>
      </c>
      <c r="CG32" s="29">
        <f t="shared" si="51"/>
        <v>48061</v>
      </c>
      <c r="CH32" s="29">
        <f t="shared" si="51"/>
        <v>48092</v>
      </c>
      <c r="CI32" s="29">
        <f t="shared" si="51"/>
        <v>48122</v>
      </c>
      <c r="CJ32" s="29">
        <f t="shared" si="51"/>
        <v>48153</v>
      </c>
      <c r="CK32" s="29">
        <f t="shared" si="51"/>
        <v>48183</v>
      </c>
      <c r="CL32" s="29">
        <f t="shared" si="51"/>
        <v>48214</v>
      </c>
      <c r="CM32" s="29">
        <f t="shared" si="51"/>
        <v>48245</v>
      </c>
    </row>
    <row r="33" spans="1:91" s="2" customFormat="1" x14ac:dyDescent="0.25">
      <c r="A33" s="59" t="s">
        <v>96</v>
      </c>
      <c r="B33" s="55"/>
      <c r="C33" s="31">
        <v>12</v>
      </c>
      <c r="D33" s="31">
        <v>20</v>
      </c>
      <c r="E33" s="31">
        <v>0</v>
      </c>
      <c r="F33" s="39"/>
      <c r="G33" s="39"/>
      <c r="H33" s="33">
        <f>G33-F33</f>
        <v>0</v>
      </c>
      <c r="I33" s="36">
        <v>44986</v>
      </c>
      <c r="J33" s="36">
        <f>IF(I33="",0,DATE(YEAR(I33),MONTH(I33)+C33,DAY(I33)))</f>
        <v>45352</v>
      </c>
      <c r="K33" s="36">
        <f>IF(J33="","",(DATE(YEAR(J33),MONTH(J33)+1,DAY(J33))))</f>
        <v>45383</v>
      </c>
      <c r="L33" s="36">
        <f>IF(K33="","",(DATE(YEAR(K33),MONTH(K33)+E33,DAY(K33))))</f>
        <v>45383</v>
      </c>
      <c r="M33" s="36">
        <f>IF(O33="","",DATE(YEAR(O33), MONTH(O33)-1,DAY(O33)))</f>
        <v>45413</v>
      </c>
      <c r="N33" s="36">
        <f>IF(O33="","",DATE(YEAR(M33),MONTH(M33),DAY(M33)))</f>
        <v>45413</v>
      </c>
      <c r="O33" s="36">
        <f>IF(L33="","",(DATE(YEAR(L33),MONTH(L33)+2,DAY(L33))))</f>
        <v>45444</v>
      </c>
      <c r="P33" s="36">
        <f>IF(O33="","",(DATE(YEAR(O33),MONTH(O33)+D33,DAY(O33))))</f>
        <v>46054</v>
      </c>
      <c r="Q33" s="56">
        <f>IF(P33="","",DATE(YEAR(P33), MONTH(P33)+1,DAY(P33)))</f>
        <v>46082</v>
      </c>
      <c r="R33" s="56">
        <f>IF(P33="","",DATE(YEAR(Q33),MONTH(Q33),DAY(Q33)))</f>
        <v>46082</v>
      </c>
      <c r="S33" s="33" t="str">
        <f>IF((AND($F33&lt;=Rota!S$4,$G33&gt;=Rota!S$4)),"P/L",IF((AND($I33&lt;=Rota!S$4,$J33&gt;=Rota!S$4)),"XO",IF((AND($K33&lt;=Rota!S$4,$L33&gt;=Rota!S$4)),"3",IF((AND($M33&lt;=Rota!S$4,$N33&gt;=Rota!S$4)),"C",IF((AND($O33&lt;=Rota!S$4,$P33&gt;=Rota!S$4)),"CO",IF((AND($Q33&lt;=Rota!S$4,$R33&gt;=Rota!S$4)),"C",0))))))</f>
        <v>CO</v>
      </c>
      <c r="T33" s="33" t="str">
        <f>IF((AND($F33&lt;=Rota!T$4,$G33&gt;=Rota!T$4)),"P/L",IF((AND($I33&lt;=Rota!T$4,$J33&gt;=Rota!T$4)),"XO",IF((AND($K33&lt;=Rota!T$4,$L33&gt;=Rota!T$4)),"3",IF((AND($M33&lt;=Rota!T$4,$N33&gt;=Rota!T$4)),"C",IF((AND($O33&lt;=Rota!T$4,$P33&gt;=Rota!T$4)),"CO",IF((AND($Q33&lt;=Rota!T$4,$R33&gt;=Rota!T$4)),"C",0))))))</f>
        <v>C</v>
      </c>
      <c r="U33" s="33">
        <f>IF((AND($F33&lt;=Rota!U$4,$G33&gt;=Rota!U$4)),"P/L",IF((AND($I33&lt;=Rota!U$4,$J33&gt;=Rota!U$4)),"XO",IF((AND($K33&lt;=Rota!U$4,$L33&gt;=Rota!U$4)),"3",IF((AND($M33&lt;=Rota!U$4,$N33&gt;=Rota!U$4)),"C",IF((AND($O33&lt;=Rota!U$4,$P33&gt;=Rota!U$4)),"CO",IF((AND($Q33&lt;=Rota!U$4,$R33&gt;=Rota!U$4)),"C",0))))))</f>
        <v>0</v>
      </c>
      <c r="V33" s="33">
        <f>IF((AND($F33&lt;=Rota!V$4,$G33&gt;=Rota!V$4)),"P/L",IF((AND($I33&lt;=Rota!V$4,$J33&gt;=Rota!V$4)),"XO",IF((AND($K33&lt;=Rota!V$4,$L33&gt;=Rota!V$4)),"3",IF((AND($M33&lt;=Rota!V$4,$N33&gt;=Rota!V$4)),"C",IF((AND($O33&lt;=Rota!V$4,$P33&gt;=Rota!V$4)),"CO",IF((AND($Q33&lt;=Rota!V$4,$R33&gt;=Rota!V$4)),"C",0))))))</f>
        <v>0</v>
      </c>
      <c r="W33" s="33">
        <f>IF((AND($F33&lt;=Rota!W$4,$G33&gt;=Rota!W$4)),"P/L",IF((AND($I33&lt;=Rota!W$4,$J33&gt;=Rota!W$4)),"XO",IF((AND($K33&lt;=Rota!W$4,$L33&gt;=Rota!W$4)),"3",IF((AND($M33&lt;=Rota!W$4,$N33&gt;=Rota!W$4)),"C",IF((AND($O33&lt;=Rota!W$4,$P33&gt;=Rota!W$4)),"CO",IF((AND($Q33&lt;=Rota!W$4,$R33&gt;=Rota!W$4)),"C",0))))))</f>
        <v>0</v>
      </c>
      <c r="X33" s="33">
        <f>IF((AND($F33&lt;=Rota!X$4,$G33&gt;=Rota!X$4)),"P/L",IF((AND($I33&lt;=Rota!X$4,$J33&gt;=Rota!X$4)),"XO",IF((AND($K33&lt;=Rota!X$4,$L33&gt;=Rota!X$4)),"3",IF((AND($M33&lt;=Rota!X$4,$N33&gt;=Rota!X$4)),"C",IF((AND($O33&lt;=Rota!X$4,$P33&gt;=Rota!X$4)),"CO",IF((AND($Q33&lt;=Rota!X$4,$R33&gt;=Rota!X$4)),"C",0))))))</f>
        <v>0</v>
      </c>
      <c r="Y33" s="33">
        <f>IF((AND($F33&lt;=Rota!Y$4,$G33&gt;=Rota!Y$4)),"P/L",IF((AND($I33&lt;=Rota!Y$4,$J33&gt;=Rota!Y$4)),"XO",IF((AND($K33&lt;=Rota!Y$4,$L33&gt;=Rota!Y$4)),"3",IF((AND($M33&lt;=Rota!Y$4,$N33&gt;=Rota!Y$4)),"C",IF((AND($O33&lt;=Rota!Y$4,$P33&gt;=Rota!Y$4)),"CO",IF((AND($Q33&lt;=Rota!Y$4,$R33&gt;=Rota!Y$4)),"C",0))))))</f>
        <v>0</v>
      </c>
      <c r="Z33" s="33">
        <f>IF((AND($F33&lt;=Rota!Z$4,$G33&gt;=Rota!Z$4)),"P/L",IF((AND($I33&lt;=Rota!Z$4,$J33&gt;=Rota!Z$4)),"XO",IF((AND($K33&lt;=Rota!Z$4,$L33&gt;=Rota!Z$4)),"3",IF((AND($M33&lt;=Rota!Z$4,$N33&gt;=Rota!Z$4)),"C",IF((AND($O33&lt;=Rota!Z$4,$P33&gt;=Rota!Z$4)),"CO",IF((AND($Q33&lt;=Rota!Z$4,$R33&gt;=Rota!Z$4)),"C",0))))))</f>
        <v>0</v>
      </c>
      <c r="AA33" s="33">
        <f>IF((AND($F33&lt;=Rota!AA$4,$G33&gt;=Rota!AA$4)),"P/L",IF((AND($I33&lt;=Rota!AA$4,$J33&gt;=Rota!AA$4)),"XO",IF((AND($K33&lt;=Rota!AA$4,$L33&gt;=Rota!AA$4)),"3",IF((AND($M33&lt;=Rota!AA$4,$N33&gt;=Rota!AA$4)),"C",IF((AND($O33&lt;=Rota!AA$4,$P33&gt;=Rota!AA$4)),"CO",IF((AND($Q33&lt;=Rota!AA$4,$R33&gt;=Rota!AA$4)),"C",0))))))</f>
        <v>0</v>
      </c>
      <c r="AB33" s="33">
        <f>IF((AND($F33&lt;=Rota!AB$4,$G33&gt;=Rota!AB$4)),"P/L",IF((AND($I33&lt;=Rota!AB$4,$J33&gt;=Rota!AB$4)),"XO",IF((AND($K33&lt;=Rota!AB$4,$L33&gt;=Rota!AB$4)),"3",IF((AND($M33&lt;=Rota!AB$4,$N33&gt;=Rota!AB$4)),"C",IF((AND($O33&lt;=Rota!AB$4,$P33&gt;=Rota!AB$4)),"CO",IF((AND($Q33&lt;=Rota!AB$4,$R33&gt;=Rota!AB$4)),"C",0))))))</f>
        <v>0</v>
      </c>
      <c r="AC33" s="33">
        <f>IF((AND($F33&lt;=Rota!AC$4,$G33&gt;=Rota!AC$4)),"P/L",IF((AND($I33&lt;=Rota!AC$4,$J33&gt;=Rota!AC$4)),"XO",IF((AND($K33&lt;=Rota!AC$4,$L33&gt;=Rota!AC$4)),"3",IF((AND($M33&lt;=Rota!AC$4,$N33&gt;=Rota!AC$4)),"C",IF((AND($O33&lt;=Rota!AC$4,$P33&gt;=Rota!AC$4)),"CO",IF((AND($Q33&lt;=Rota!AC$4,$R33&gt;=Rota!AC$4)),"C",0))))))</f>
        <v>0</v>
      </c>
      <c r="AD33" s="33">
        <f>IF((AND($F33&lt;=Rota!AD$4,$G33&gt;=Rota!AD$4)),"P/L",IF((AND($I33&lt;=Rota!AD$4,$J33&gt;=Rota!AD$4)),"XO",IF((AND($K33&lt;=Rota!AD$4,$L33&gt;=Rota!AD$4)),"3",IF((AND($M33&lt;=Rota!AD$4,$N33&gt;=Rota!AD$4)),"C",IF((AND($O33&lt;=Rota!AD$4,$P33&gt;=Rota!AD$4)),"CO",IF((AND($Q33&lt;=Rota!AD$4,$R33&gt;=Rota!AD$4)),"C",0))))))</f>
        <v>0</v>
      </c>
      <c r="AE33" s="33">
        <f>IF((AND($F33&lt;=Rota!AE$4,$G33&gt;=Rota!AE$4)),"P/L",IF((AND($I33&lt;=Rota!AE$4,$J33&gt;=Rota!AE$4)),"XO",IF((AND($K33&lt;=Rota!AE$4,$L33&gt;=Rota!AE$4)),"3",IF((AND($M33&lt;=Rota!AE$4,$N33&gt;=Rota!AE$4)),"C",IF((AND($O33&lt;=Rota!AE$4,$P33&gt;=Rota!AE$4)),"CO",IF((AND($Q33&lt;=Rota!AE$4,$R33&gt;=Rota!AE$4)),"C",0))))))</f>
        <v>0</v>
      </c>
      <c r="AF33" s="33">
        <f>IF((AND($F33&lt;=Rota!AF$4,$G33&gt;=Rota!AF$4)),"P/L",IF((AND($I33&lt;=Rota!AF$4,$J33&gt;=Rota!AF$4)),"XO",IF((AND($K33&lt;=Rota!AF$4,$L33&gt;=Rota!AF$4)),"3",IF((AND($M33&lt;=Rota!AF$4,$N33&gt;=Rota!AF$4)),"C",IF((AND($O33&lt;=Rota!AF$4,$P33&gt;=Rota!AF$4)),"CO",IF((AND($Q33&lt;=Rota!AF$4,$R33&gt;=Rota!AF$4)),"C",0))))))</f>
        <v>0</v>
      </c>
      <c r="AG33" s="33">
        <f>IF((AND($F33&lt;=Rota!AG$4,$G33&gt;=Rota!AG$4)),"P/L",IF((AND($I33&lt;=Rota!AG$4,$J33&gt;=Rota!AG$4)),"XO",IF((AND($K33&lt;=Rota!AG$4,$L33&gt;=Rota!AG$4)),"3",IF((AND($M33&lt;=Rota!AG$4,$N33&gt;=Rota!AG$4)),"C",IF((AND($O33&lt;=Rota!AG$4,$P33&gt;=Rota!AG$4)),"CO",IF((AND($Q33&lt;=Rota!AG$4,$R33&gt;=Rota!AG$4)),"C",0))))))</f>
        <v>0</v>
      </c>
      <c r="AH33" s="33">
        <f>IF((AND($F33&lt;=Rota!AH$4,$G33&gt;=Rota!AH$4)),"P/L",IF((AND($I33&lt;=Rota!AH$4,$J33&gt;=Rota!AH$4)),"XO",IF((AND($K33&lt;=Rota!AH$4,$L33&gt;=Rota!AH$4)),"3",IF((AND($M33&lt;=Rota!AH$4,$N33&gt;=Rota!AH$4)),"C",IF((AND($O33&lt;=Rota!AH$4,$P33&gt;=Rota!AH$4)),"CO",IF((AND($Q33&lt;=Rota!AH$4,$R33&gt;=Rota!AH$4)),"C",0))))))</f>
        <v>0</v>
      </c>
      <c r="AI33" s="33">
        <f>IF((AND($F33&lt;=Rota!AI$4,$G33&gt;=Rota!AI$4)),"P/L",IF((AND($I33&lt;=Rota!AI$4,$J33&gt;=Rota!AI$4)),"XO",IF((AND($K33&lt;=Rota!AI$4,$L33&gt;=Rota!AI$4)),"3",IF((AND($M33&lt;=Rota!AI$4,$N33&gt;=Rota!AI$4)),"C",IF((AND($O33&lt;=Rota!AI$4,$P33&gt;=Rota!AI$4)),"CO",IF((AND($Q33&lt;=Rota!AI$4,$R33&gt;=Rota!AI$4)),"C",0))))))</f>
        <v>0</v>
      </c>
      <c r="AJ33" s="33">
        <f>IF((AND($F33&lt;=Rota!AJ$4,$G33&gt;=Rota!AJ$4)),"P/L",IF((AND($I33&lt;=Rota!AJ$4,$J33&gt;=Rota!AJ$4)),"XO",IF((AND($K33&lt;=Rota!AJ$4,$L33&gt;=Rota!AJ$4)),"3",IF((AND($M33&lt;=Rota!AJ$4,$N33&gt;=Rota!AJ$4)),"C",IF((AND($O33&lt;=Rota!AJ$4,$P33&gt;=Rota!AJ$4)),"CO",IF((AND($Q33&lt;=Rota!AJ$4,$R33&gt;=Rota!AJ$4)),"C",0))))))</f>
        <v>0</v>
      </c>
      <c r="AK33" s="33">
        <f>IF((AND($F33&lt;=Rota!AK$4,$G33&gt;=Rota!AK$4)),"P/L",IF((AND($I33&lt;=Rota!AK$4,$J33&gt;=Rota!AK$4)),"XO",IF((AND($K33&lt;=Rota!AK$4,$L33&gt;=Rota!AK$4)),"3",IF((AND($M33&lt;=Rota!AK$4,$N33&gt;=Rota!AK$4)),"C",IF((AND($O33&lt;=Rota!AK$4,$P33&gt;=Rota!AK$4)),"CO",IF((AND($Q33&lt;=Rota!AK$4,$R33&gt;=Rota!AK$4)),"C",0))))))</f>
        <v>0</v>
      </c>
      <c r="AL33" s="33">
        <f>IF((AND($F33&lt;=Rota!AL$4,$G33&gt;=Rota!AL$4)),"P/L",IF((AND($I33&lt;=Rota!AL$4,$J33&gt;=Rota!AL$4)),"XO",IF((AND($K33&lt;=Rota!AL$4,$L33&gt;=Rota!AL$4)),"3",IF((AND($M33&lt;=Rota!AL$4,$N33&gt;=Rota!AL$4)),"C",IF((AND($O33&lt;=Rota!AL$4,$P33&gt;=Rota!AL$4)),"CO",IF((AND($Q33&lt;=Rota!AL$4,$R33&gt;=Rota!AL$4)),"C",0))))))</f>
        <v>0</v>
      </c>
      <c r="AM33" s="33">
        <f>IF((AND($F33&lt;=Rota!AM$4,$G33&gt;=Rota!AM$4)),"P/L",IF((AND($I33&lt;=Rota!AM$4,$J33&gt;=Rota!AM$4)),"XO",IF((AND($K33&lt;=Rota!AM$4,$L33&gt;=Rota!AM$4)),"3",IF((AND($M33&lt;=Rota!AM$4,$N33&gt;=Rota!AM$4)),"C",IF((AND($O33&lt;=Rota!AM$4,$P33&gt;=Rota!AM$4)),"CO",IF((AND($Q33&lt;=Rota!AM$4,$R33&gt;=Rota!AM$4)),"C",0))))))</f>
        <v>0</v>
      </c>
      <c r="AN33" s="33">
        <f>IF((AND($F33&lt;=Rota!AN$4,$G33&gt;=Rota!AN$4)),"P/L",IF((AND($I33&lt;=Rota!AN$4,$J33&gt;=Rota!AN$4)),"XO",IF((AND($K33&lt;=Rota!AN$4,$L33&gt;=Rota!AN$4)),"3",IF((AND($M33&lt;=Rota!AN$4,$N33&gt;=Rota!AN$4)),"C",IF((AND($O33&lt;=Rota!AN$4,$P33&gt;=Rota!AN$4)),"CO",IF((AND($Q33&lt;=Rota!AN$4,$R33&gt;=Rota!AN$4)),"C",0))))))</f>
        <v>0</v>
      </c>
      <c r="AO33" s="33">
        <f>IF((AND($F33&lt;=Rota!AO$4,$G33&gt;=Rota!AO$4)),"P/L",IF((AND($I33&lt;=Rota!AO$4,$J33&gt;=Rota!AO$4)),"XO",IF((AND($K33&lt;=Rota!AO$4,$L33&gt;=Rota!AO$4)),"3",IF((AND($M33&lt;=Rota!AO$4,$N33&gt;=Rota!AO$4)),"C",IF((AND($O33&lt;=Rota!AO$4,$P33&gt;=Rota!AO$4)),"CO",IF((AND($Q33&lt;=Rota!AO$4,$R33&gt;=Rota!AO$4)),"C",0))))))</f>
        <v>0</v>
      </c>
      <c r="AP33" s="33">
        <f>IF((AND($F33&lt;=Rota!AP$4,$G33&gt;=Rota!AP$4)),"P/L",IF((AND($I33&lt;=Rota!AP$4,$J33&gt;=Rota!AP$4)),"XO",IF((AND($K33&lt;=Rota!AP$4,$L33&gt;=Rota!AP$4)),"3",IF((AND($M33&lt;=Rota!AP$4,$N33&gt;=Rota!AP$4)),"C",IF((AND($O33&lt;=Rota!AP$4,$P33&gt;=Rota!AP$4)),"CO",IF((AND($Q33&lt;=Rota!AP$4,$R33&gt;=Rota!AP$4)),"C",0))))))</f>
        <v>0</v>
      </c>
      <c r="AQ33" s="33">
        <f>IF((AND($F33&lt;=Rota!AQ$4,$G33&gt;=Rota!AQ$4)),"P/L",IF((AND($I33&lt;=Rota!AQ$4,$J33&gt;=Rota!AQ$4)),"XO",IF((AND($K33&lt;=Rota!AQ$4,$L33&gt;=Rota!AQ$4)),"3",IF((AND($M33&lt;=Rota!AQ$4,$N33&gt;=Rota!AQ$4)),"C",IF((AND($O33&lt;=Rota!AQ$4,$P33&gt;=Rota!AQ$4)),"CO",IF((AND($Q33&lt;=Rota!AQ$4,$R33&gt;=Rota!AQ$4)),"C",0))))))</f>
        <v>0</v>
      </c>
      <c r="AR33" s="33">
        <f>IF((AND($F33&lt;=Rota!AR$4,$G33&gt;=Rota!AR$4)),"P/L",IF((AND($I33&lt;=Rota!AR$4,$J33&gt;=Rota!AR$4)),"XO",IF((AND($K33&lt;=Rota!AR$4,$L33&gt;=Rota!AR$4)),"3",IF((AND($M33&lt;=Rota!AR$4,$N33&gt;=Rota!AR$4)),"C",IF((AND($O33&lt;=Rota!AR$4,$P33&gt;=Rota!AR$4)),"CO",IF((AND($Q33&lt;=Rota!AR$4,$R33&gt;=Rota!AR$4)),"C",0))))))</f>
        <v>0</v>
      </c>
      <c r="AS33" s="33">
        <f>IF((AND($F33&lt;=Rota!AS$4,$G33&gt;=Rota!AS$4)),"P/L",IF((AND($I33&lt;=Rota!AS$4,$J33&gt;=Rota!AS$4)),"XO",IF((AND($K33&lt;=Rota!AS$4,$L33&gt;=Rota!AS$4)),"3",IF((AND($M33&lt;=Rota!AS$4,$N33&gt;=Rota!AS$4)),"C",IF((AND($O33&lt;=Rota!AS$4,$P33&gt;=Rota!AS$4)),"CO",IF((AND($Q33&lt;=Rota!AS$4,$R33&gt;=Rota!AS$4)),"C",0))))))</f>
        <v>0</v>
      </c>
      <c r="AT33" s="33">
        <f>IF((AND($F33&lt;=Rota!AT$4,$G33&gt;=Rota!AT$4)),"P/L",IF((AND($I33&lt;=Rota!AT$4,$J33&gt;=Rota!AT$4)),"XO",IF((AND($K33&lt;=Rota!AT$4,$L33&gt;=Rota!AT$4)),"3",IF((AND($M33&lt;=Rota!AT$4,$N33&gt;=Rota!AT$4)),"C",IF((AND($O33&lt;=Rota!AT$4,$P33&gt;=Rota!AT$4)),"CO",IF((AND($Q33&lt;=Rota!AT$4,$R33&gt;=Rota!AT$4)),"C",0))))))</f>
        <v>0</v>
      </c>
      <c r="AU33" s="33">
        <f>IF((AND($F33&lt;=Rota!AU$4,$G33&gt;=Rota!AU$4)),"P/L",IF((AND($I33&lt;=Rota!AU$4,$J33&gt;=Rota!AU$4)),"XO",IF((AND($K33&lt;=Rota!AU$4,$L33&gt;=Rota!AU$4)),"3",IF((AND($M33&lt;=Rota!AU$4,$N33&gt;=Rota!AU$4)),"C",IF((AND($O33&lt;=Rota!AU$4,$P33&gt;=Rota!AU$4)),"CO",IF((AND($Q33&lt;=Rota!AU$4,$R33&gt;=Rota!AU$4)),"C",0))))))</f>
        <v>0</v>
      </c>
      <c r="AV33" s="33">
        <f>IF((AND($F33&lt;=Rota!AV$4,$G33&gt;=Rota!AV$4)),"P/L",IF((AND($I33&lt;=Rota!AV$4,$J33&gt;=Rota!AV$4)),"XO",IF((AND($K33&lt;=Rota!AV$4,$L33&gt;=Rota!AV$4)),"3",IF((AND($M33&lt;=Rota!AV$4,$N33&gt;=Rota!AV$4)),"C",IF((AND($O33&lt;=Rota!AV$4,$P33&gt;=Rota!AV$4)),"CO",IF((AND($Q33&lt;=Rota!AV$4,$R33&gt;=Rota!AV$4)),"C",0))))))</f>
        <v>0</v>
      </c>
      <c r="AW33" s="33">
        <f>IF((AND($F33&lt;=Rota!AW$4,$G33&gt;=Rota!AW$4)),"P/L",IF((AND($I33&lt;=Rota!AW$4,$J33&gt;=Rota!AW$4)),"XO",IF((AND($K33&lt;=Rota!AW$4,$L33&gt;=Rota!AW$4)),"3",IF((AND($M33&lt;=Rota!AW$4,$N33&gt;=Rota!AW$4)),"C",IF((AND($O33&lt;=Rota!AW$4,$P33&gt;=Rota!AW$4)),"CO",IF((AND($Q33&lt;=Rota!AW$4,$R33&gt;=Rota!AW$4)),"C",0))))))</f>
        <v>0</v>
      </c>
      <c r="AX33" s="33">
        <f>IF((AND($F33&lt;=Rota!AX$4,$G33&gt;=Rota!AX$4)),"P/L",IF((AND($I33&lt;=Rota!AX$4,$J33&gt;=Rota!AX$4)),"XO",IF((AND($K33&lt;=Rota!AX$4,$L33&gt;=Rota!AX$4)),"3",IF((AND($M33&lt;=Rota!AX$4,$N33&gt;=Rota!AX$4)),"C",IF((AND($O33&lt;=Rota!AX$4,$P33&gt;=Rota!AX$4)),"CO",IF((AND($Q33&lt;=Rota!AX$4,$R33&gt;=Rota!AX$4)),"C",0))))))</f>
        <v>0</v>
      </c>
      <c r="AY33" s="33">
        <f>IF((AND($F33&lt;=Rota!AY$4,$G33&gt;=Rota!AY$4)),"P/L",IF((AND($I33&lt;=Rota!AY$4,$J33&gt;=Rota!AY$4)),"XO",IF((AND($K33&lt;=Rota!AY$4,$L33&gt;=Rota!AY$4)),"3",IF((AND($M33&lt;=Rota!AY$4,$N33&gt;=Rota!AY$4)),"C",IF((AND($O33&lt;=Rota!AY$4,$P33&gt;=Rota!AY$4)),"CO",IF((AND($Q33&lt;=Rota!AY$4,$R33&gt;=Rota!AY$4)),"C",0))))))</f>
        <v>0</v>
      </c>
      <c r="AZ33" s="33">
        <f>IF((AND($F33&lt;=Rota!AZ$4,$G33&gt;=Rota!AZ$4)),"P/L",IF((AND($I33&lt;=Rota!AZ$4,$J33&gt;=Rota!AZ$4)),"XO",IF((AND($K33&lt;=Rota!AZ$4,$L33&gt;=Rota!AZ$4)),"3",IF((AND($M33&lt;=Rota!AZ$4,$N33&gt;=Rota!AZ$4)),"C",IF((AND($O33&lt;=Rota!AZ$4,$P33&gt;=Rota!AZ$4)),"CO",IF((AND($Q33&lt;=Rota!AZ$4,$R33&gt;=Rota!AZ$4)),"C",0))))))</f>
        <v>0</v>
      </c>
      <c r="BA33" s="33">
        <f>IF((AND($F33&lt;=Rota!BA$4,$G33&gt;=Rota!BA$4)),"P/L",IF((AND($I33&lt;=Rota!BA$4,$J33&gt;=Rota!BA$4)),"XO",IF((AND($K33&lt;=Rota!BA$4,$L33&gt;=Rota!BA$4)),"3",IF((AND($M33&lt;=Rota!BA$4,$N33&gt;=Rota!BA$4)),"C",IF((AND($O33&lt;=Rota!BA$4,$P33&gt;=Rota!BA$4)),"CO",IF((AND($Q33&lt;=Rota!BA$4,$R33&gt;=Rota!BA$4)),"C",0))))))</f>
        <v>0</v>
      </c>
      <c r="BB33" s="33">
        <f>IF((AND($F33&lt;=Rota!BB$4,$G33&gt;=Rota!BB$4)),"P/L",IF((AND($I33&lt;=Rota!BB$4,$J33&gt;=Rota!BB$4)),"XO",IF((AND($K33&lt;=Rota!BB$4,$L33&gt;=Rota!BB$4)),"3",IF((AND($M33&lt;=Rota!BB$4,$N33&gt;=Rota!BB$4)),"C",IF((AND($O33&lt;=Rota!BB$4,$P33&gt;=Rota!BB$4)),"CO",IF((AND($Q33&lt;=Rota!BB$4,$R33&gt;=Rota!BB$4)),"C",0))))))</f>
        <v>0</v>
      </c>
      <c r="BC33" s="33">
        <f>IF((AND($F33&lt;=Rota!BC$4,$G33&gt;=Rota!BC$4)),"P/L",IF((AND($I33&lt;=Rota!BC$4,$J33&gt;=Rota!BC$4)),"XO",IF((AND($K33&lt;=Rota!BC$4,$L33&gt;=Rota!BC$4)),"3",IF((AND($M33&lt;=Rota!BC$4,$N33&gt;=Rota!BC$4)),"C",IF((AND($O33&lt;=Rota!BC$4,$P33&gt;=Rota!BC$4)),"CO",IF((AND($Q33&lt;=Rota!BC$4,$R33&gt;=Rota!BC$4)),"C",0))))))</f>
        <v>0</v>
      </c>
      <c r="BD33" s="33">
        <f>IF((AND($F33&lt;=Rota!BD$4,$G33&gt;=Rota!BD$4)),"P/L",IF((AND($I33&lt;=Rota!BD$4,$J33&gt;=Rota!BD$4)),"XO",IF((AND($K33&lt;=Rota!BD$4,$L33&gt;=Rota!BD$4)),"3",IF((AND($M33&lt;=Rota!BD$4,$N33&gt;=Rota!BD$4)),"C",IF((AND($O33&lt;=Rota!BD$4,$P33&gt;=Rota!BD$4)),"CO",IF((AND($Q33&lt;=Rota!BD$4,$R33&gt;=Rota!BD$4)),"C",0))))))</f>
        <v>0</v>
      </c>
      <c r="BE33" s="33">
        <f>IF((AND($F33&lt;=Rota!BE$4,$G33&gt;=Rota!BE$4)),"P/L",IF((AND($I33&lt;=Rota!BE$4,$J33&gt;=Rota!BE$4)),"XO",IF((AND($K33&lt;=Rota!BE$4,$L33&gt;=Rota!BE$4)),"3",IF((AND($M33&lt;=Rota!BE$4,$N33&gt;=Rota!BE$4)),"C",IF((AND($O33&lt;=Rota!BE$4,$P33&gt;=Rota!BE$4)),"CO",IF((AND($Q33&lt;=Rota!BE$4,$R33&gt;=Rota!BE$4)),"C",0))))))</f>
        <v>0</v>
      </c>
      <c r="BF33" s="33">
        <f>IF((AND($F33&lt;=Rota!BF$4,$G33&gt;=Rota!BF$4)),"P/L",IF((AND($I33&lt;=Rota!BF$4,$J33&gt;=Rota!BF$4)),"XO",IF((AND($K33&lt;=Rota!BF$4,$L33&gt;=Rota!BF$4)),"3",IF((AND($M33&lt;=Rota!BF$4,$N33&gt;=Rota!BF$4)),"C",IF((AND($O33&lt;=Rota!BF$4,$P33&gt;=Rota!BF$4)),"CO",IF((AND($Q33&lt;=Rota!BF$4,$R33&gt;=Rota!BF$4)),"C",0))))))</f>
        <v>0</v>
      </c>
      <c r="BG33" s="33">
        <f>IF((AND($F33&lt;=Rota!BG$4,$G33&gt;=Rota!BG$4)),"P/L",IF((AND($I33&lt;=Rota!BG$4,$J33&gt;=Rota!BG$4)),"XO",IF((AND($K33&lt;=Rota!BG$4,$L33&gt;=Rota!BG$4)),"3",IF((AND($M33&lt;=Rota!BG$4,$N33&gt;=Rota!BG$4)),"C",IF((AND($O33&lt;=Rota!BG$4,$P33&gt;=Rota!BG$4)),"CO",IF((AND($Q33&lt;=Rota!BG$4,$R33&gt;=Rota!BG$4)),"C",0))))))</f>
        <v>0</v>
      </c>
      <c r="BH33" s="33">
        <f>IF((AND($F33&lt;=Rota!BH$4,$G33&gt;=Rota!BH$4)),"P/L",IF((AND($I33&lt;=Rota!BH$4,$J33&gt;=Rota!BH$4)),"XO",IF((AND($K33&lt;=Rota!BH$4,$L33&gt;=Rota!BH$4)),"3",IF((AND($M33&lt;=Rota!BH$4,$N33&gt;=Rota!BH$4)),"C",IF((AND($O33&lt;=Rota!BH$4,$P33&gt;=Rota!BH$4)),"CO",IF((AND($Q33&lt;=Rota!BH$4,$R33&gt;=Rota!BH$4)),"C",0))))))</f>
        <v>0</v>
      </c>
      <c r="BI33" s="33">
        <f>IF((AND($F33&lt;=Rota!BI$4,$G33&gt;=Rota!BI$4)),"P/L",IF((AND($I33&lt;=Rota!BI$4,$J33&gt;=Rota!BI$4)),"XO",IF((AND($K33&lt;=Rota!BI$4,$L33&gt;=Rota!BI$4)),"3",IF((AND($M33&lt;=Rota!BI$4,$N33&gt;=Rota!BI$4)),"C",IF((AND($O33&lt;=Rota!BI$4,$P33&gt;=Rota!BI$4)),"CO",IF((AND($Q33&lt;=Rota!BI$4,$R33&gt;=Rota!BI$4)),"C",0))))))</f>
        <v>0</v>
      </c>
      <c r="BJ33" s="33">
        <f>IF((AND($F33&lt;=Rota!BJ$4,$G33&gt;=Rota!BJ$4)),"P/L",IF((AND($I33&lt;=Rota!BJ$4,$J33&gt;=Rota!BJ$4)),"XO",IF((AND($K33&lt;=Rota!BJ$4,$L33&gt;=Rota!BJ$4)),"3",IF((AND($M33&lt;=Rota!BJ$4,$N33&gt;=Rota!BJ$4)),"C",IF((AND($O33&lt;=Rota!BJ$4,$P33&gt;=Rota!BJ$4)),"CO",IF((AND($Q33&lt;=Rota!BJ$4,$R33&gt;=Rota!BJ$4)),"C",0))))))</f>
        <v>0</v>
      </c>
      <c r="BK33" s="33">
        <f>IF((AND($F33&lt;=Rota!BK$4,$G33&gt;=Rota!BK$4)),"P/L",IF((AND($I33&lt;=Rota!BK$4,$J33&gt;=Rota!BK$4)),"XO",IF((AND($K33&lt;=Rota!BK$4,$L33&gt;=Rota!BK$4)),"3",IF((AND($M33&lt;=Rota!BK$4,$N33&gt;=Rota!BK$4)),"C",IF((AND($O33&lt;=Rota!BK$4,$P33&gt;=Rota!BK$4)),"CO",IF((AND($Q33&lt;=Rota!BK$4,$R33&gt;=Rota!BK$4)),"C",0))))))</f>
        <v>0</v>
      </c>
      <c r="BL33" s="33">
        <f>IF((AND($F33&lt;=Rota!BL$4,$G33&gt;=Rota!BL$4)),"P/L",IF((AND($I33&lt;=Rota!BL$4,$J33&gt;=Rota!BL$4)),"XO",IF((AND($K33&lt;=Rota!BL$4,$L33&gt;=Rota!BL$4)),"3",IF((AND($M33&lt;=Rota!BL$4,$N33&gt;=Rota!BL$4)),"C",IF((AND($O33&lt;=Rota!BL$4,$P33&gt;=Rota!BL$4)),"CO",IF((AND($Q33&lt;=Rota!BL$4,$R33&gt;=Rota!BL$4)),"C",0))))))</f>
        <v>0</v>
      </c>
      <c r="BM33" s="33">
        <f>IF((AND($F33&lt;=Rota!BM$4,$G33&gt;=Rota!BM$4)),"P/L",IF((AND($I33&lt;=Rota!BM$4,$J33&gt;=Rota!BM$4)),"XO",IF((AND($K33&lt;=Rota!BM$4,$L33&gt;=Rota!BM$4)),"3",IF((AND($M33&lt;=Rota!BM$4,$N33&gt;=Rota!BM$4)),"C",IF((AND($O33&lt;=Rota!BM$4,$P33&gt;=Rota!BM$4)),"CO",IF((AND($Q33&lt;=Rota!BM$4,$R33&gt;=Rota!BM$4)),"C",0))))))</f>
        <v>0</v>
      </c>
      <c r="BN33" s="33">
        <f>IF((AND($F33&lt;=Rota!BN$4,$G33&gt;=Rota!BN$4)),"P/L",IF((AND($I33&lt;=Rota!BN$4,$J33&gt;=Rota!BN$4)),"XO",IF((AND($K33&lt;=Rota!BN$4,$L33&gt;=Rota!BN$4)),"3",IF((AND($M33&lt;=Rota!BN$4,$N33&gt;=Rota!BN$4)),"C",IF((AND($O33&lt;=Rota!BN$4,$P33&gt;=Rota!BN$4)),"CO",IF((AND($Q33&lt;=Rota!BN$4,$R33&gt;=Rota!BN$4)),"C",0))))))</f>
        <v>0</v>
      </c>
      <c r="BO33" s="33">
        <f>IF((AND($F33&lt;=Rota!BO$4,$G33&gt;=Rota!BO$4)),"P/L",IF((AND($I33&lt;=Rota!BO$4,$J33&gt;=Rota!BO$4)),"XO",IF((AND($K33&lt;=Rota!BO$4,$L33&gt;=Rota!BO$4)),"3",IF((AND($M33&lt;=Rota!BO$4,$N33&gt;=Rota!BO$4)),"C",IF((AND($O33&lt;=Rota!BO$4,$P33&gt;=Rota!BO$4)),"CO",IF((AND($Q33&lt;=Rota!BO$4,$R33&gt;=Rota!BO$4)),"C",0))))))</f>
        <v>0</v>
      </c>
      <c r="BP33" s="33">
        <f>IF((AND($F33&lt;=Rota!BP$4,$G33&gt;=Rota!BP$4)),"P/L",IF((AND($I33&lt;=Rota!BP$4,$J33&gt;=Rota!BP$4)),"XO",IF((AND($K33&lt;=Rota!BP$4,$L33&gt;=Rota!BP$4)),"3",IF((AND($M33&lt;=Rota!BP$4,$N33&gt;=Rota!BP$4)),"C",IF((AND($O33&lt;=Rota!BP$4,$P33&gt;=Rota!BP$4)),"CO",IF((AND($Q33&lt;=Rota!BP$4,$R33&gt;=Rota!BP$4)),"C",0))))))</f>
        <v>0</v>
      </c>
      <c r="BQ33" s="33">
        <f>IF((AND($F33&lt;=Rota!BQ$4,$G33&gt;=Rota!BQ$4)),"P/L",IF((AND($I33&lt;=Rota!BQ$4,$J33&gt;=Rota!BQ$4)),"XO",IF((AND($K33&lt;=Rota!BQ$4,$L33&gt;=Rota!BQ$4)),"3",IF((AND($M33&lt;=Rota!BQ$4,$N33&gt;=Rota!BQ$4)),"C",IF((AND($O33&lt;=Rota!BQ$4,$P33&gt;=Rota!BQ$4)),"CO",IF((AND($Q33&lt;=Rota!BQ$4,$R33&gt;=Rota!BQ$4)),"C",0))))))</f>
        <v>0</v>
      </c>
      <c r="BR33" s="33">
        <f>IF((AND($F33&lt;=Rota!BR$4,$G33&gt;=Rota!BR$4)),"P/L",IF((AND($I33&lt;=Rota!BR$4,$J33&gt;=Rota!BR$4)),"XO",IF((AND($K33&lt;=Rota!BR$4,$L33&gt;=Rota!BR$4)),"3",IF((AND($M33&lt;=Rota!BR$4,$N33&gt;=Rota!BR$4)),"C",IF((AND($O33&lt;=Rota!BR$4,$P33&gt;=Rota!BR$4)),"CO",IF((AND($Q33&lt;=Rota!BR$4,$R33&gt;=Rota!BR$4)),"C",0))))))</f>
        <v>0</v>
      </c>
      <c r="BS33" s="33">
        <f>IF((AND($F33&lt;=Rota!BS$4,$G33&gt;=Rota!BS$4)),"P/L",IF((AND($I33&lt;=Rota!BS$4,$J33&gt;=Rota!BS$4)),"XO",IF((AND($K33&lt;=Rota!BS$4,$L33&gt;=Rota!BS$4)),"3",IF((AND($M33&lt;=Rota!BS$4,$N33&gt;=Rota!BS$4)),"C",IF((AND($O33&lt;=Rota!BS$4,$P33&gt;=Rota!BS$4)),"CO",IF((AND($Q33&lt;=Rota!BS$4,$R33&gt;=Rota!BS$4)),"C",0))))))</f>
        <v>0</v>
      </c>
      <c r="BT33" s="33">
        <f>IF((AND($F33&lt;=Rota!BT$4,$G33&gt;=Rota!BT$4)),"P/L",IF((AND($I33&lt;=Rota!BT$4,$J33&gt;=Rota!BT$4)),"XO",IF((AND($K33&lt;=Rota!BT$4,$L33&gt;=Rota!BT$4)),"3",IF((AND($M33&lt;=Rota!BT$4,$N33&gt;=Rota!BT$4)),"C",IF((AND($O33&lt;=Rota!BT$4,$P33&gt;=Rota!BT$4)),"CO",IF((AND($Q33&lt;=Rota!BT$4,$R33&gt;=Rota!BT$4)),"C",0))))))</f>
        <v>0</v>
      </c>
      <c r="BU33" s="33">
        <f>IF((AND($F33&lt;=Rota!BU$4,$G33&gt;=Rota!BU$4)),"P/L",IF((AND($I33&lt;=Rota!BU$4,$J33&gt;=Rota!BU$4)),"XO",IF((AND($K33&lt;=Rota!BU$4,$L33&gt;=Rota!BU$4)),"3",IF((AND($M33&lt;=Rota!BU$4,$N33&gt;=Rota!BU$4)),"C",IF((AND($O33&lt;=Rota!BU$4,$P33&gt;=Rota!BU$4)),"CO",IF((AND($Q33&lt;=Rota!BU$4,$R33&gt;=Rota!BU$4)),"C",0))))))</f>
        <v>0</v>
      </c>
      <c r="BV33" s="33">
        <f>IF((AND($F33&lt;=Rota!BV$4,$G33&gt;=Rota!BV$4)),"P/L",IF((AND($I33&lt;=Rota!BV$4,$J33&gt;=Rota!BV$4)),"XO",IF((AND($K33&lt;=Rota!BV$4,$L33&gt;=Rota!BV$4)),"3",IF((AND($M33&lt;=Rota!BV$4,$N33&gt;=Rota!BV$4)),"C",IF((AND($O33&lt;=Rota!BV$4,$P33&gt;=Rota!BV$4)),"CO",IF((AND($Q33&lt;=Rota!BV$4,$R33&gt;=Rota!BV$4)),"C",0))))))</f>
        <v>0</v>
      </c>
      <c r="BW33" s="33">
        <f>IF((AND($F33&lt;=Rota!BW$4,$G33&gt;=Rota!BW$4)),"P/L",IF((AND($I33&lt;=Rota!BW$4,$J33&gt;=Rota!BW$4)),"XO",IF((AND($K33&lt;=Rota!BW$4,$L33&gt;=Rota!BW$4)),"3",IF((AND($M33&lt;=Rota!BW$4,$N33&gt;=Rota!BW$4)),"C",IF((AND($O33&lt;=Rota!BW$4,$P33&gt;=Rota!BW$4)),"CO",IF((AND($Q33&lt;=Rota!BW$4,$R33&gt;=Rota!BW$4)),"C",0))))))</f>
        <v>0</v>
      </c>
      <c r="BX33" s="33">
        <f>IF((AND($F33&lt;=Rota!BX$4,$G33&gt;=Rota!BX$4)),"P/L",IF((AND($I33&lt;=Rota!BX$4,$J33&gt;=Rota!BX$4)),"XO",IF((AND($K33&lt;=Rota!BX$4,$L33&gt;=Rota!BX$4)),"3",IF((AND($M33&lt;=Rota!BX$4,$N33&gt;=Rota!BX$4)),"C",IF((AND($O33&lt;=Rota!BX$4,$P33&gt;=Rota!BX$4)),"CO",IF((AND($Q33&lt;=Rota!BX$4,$R33&gt;=Rota!BX$4)),"C",0))))))</f>
        <v>0</v>
      </c>
      <c r="BY33" s="33">
        <f>IF((AND($F33&lt;=Rota!BY$4,$G33&gt;=Rota!BY$4)),"P/L",IF((AND($I33&lt;=Rota!BY$4,$J33&gt;=Rota!BY$4)),"XO",IF((AND($K33&lt;=Rota!BY$4,$L33&gt;=Rota!BY$4)),"3",IF((AND($M33&lt;=Rota!BY$4,$N33&gt;=Rota!BY$4)),"C",IF((AND($O33&lt;=Rota!BY$4,$P33&gt;=Rota!BY$4)),"CO",IF((AND($Q33&lt;=Rota!BY$4,$R33&gt;=Rota!BY$4)),"C",0))))))</f>
        <v>0</v>
      </c>
      <c r="BZ33" s="33">
        <f>IF((AND($F33&lt;=Rota!BZ$4,$G33&gt;=Rota!BZ$4)),"P/L",IF((AND($I33&lt;=Rota!BZ$4,$J33&gt;=Rota!BZ$4)),"XO",IF((AND($K33&lt;=Rota!BZ$4,$L33&gt;=Rota!BZ$4)),"3",IF((AND($M33&lt;=Rota!BZ$4,$N33&gt;=Rota!BZ$4)),"C",IF((AND($O33&lt;=Rota!BZ$4,$P33&gt;=Rota!BZ$4)),"CO",IF((AND($Q33&lt;=Rota!BZ$4,$R33&gt;=Rota!BZ$4)),"C",0))))))</f>
        <v>0</v>
      </c>
      <c r="CA33" s="33">
        <f>IF((AND($F33&lt;=Rota!CA$4,$G33&gt;=Rota!CA$4)),"P/L",IF((AND($I33&lt;=Rota!CA$4,$J33&gt;=Rota!CA$4)),"XO",IF((AND($K33&lt;=Rota!CA$4,$L33&gt;=Rota!CA$4)),"3",IF((AND($M33&lt;=Rota!CA$4,$N33&gt;=Rota!CA$4)),"C",IF((AND($O33&lt;=Rota!CA$4,$P33&gt;=Rota!CA$4)),"CO",IF((AND($Q33&lt;=Rota!CA$4,$R33&gt;=Rota!CA$4)),"C",0))))))</f>
        <v>0</v>
      </c>
      <c r="CB33" s="33">
        <f>IF((AND($F33&lt;=Rota!CB$4,$G33&gt;=Rota!CB$4)),"P/L",IF((AND($I33&lt;=Rota!CB$4,$J33&gt;=Rota!CB$4)),"XO",IF((AND($K33&lt;=Rota!CB$4,$L33&gt;=Rota!CB$4)),"3",IF((AND($M33&lt;=Rota!CB$4,$N33&gt;=Rota!CB$4)),"C",IF((AND($O33&lt;=Rota!CB$4,$P33&gt;=Rota!CB$4)),"CO",IF((AND($Q33&lt;=Rota!CB$4,$R33&gt;=Rota!CB$4)),"C",0))))))</f>
        <v>0</v>
      </c>
      <c r="CC33" s="33">
        <f>IF((AND($F33&lt;=Rota!CC$4,$G33&gt;=Rota!CC$4)),"P/L",IF((AND($I33&lt;=Rota!CC$4,$J33&gt;=Rota!CC$4)),"XO",IF((AND($K33&lt;=Rota!CC$4,$L33&gt;=Rota!CC$4)),"3",IF((AND($M33&lt;=Rota!CC$4,$N33&gt;=Rota!CC$4)),"C",IF((AND($O33&lt;=Rota!CC$4,$P33&gt;=Rota!CC$4)),"CO",IF((AND($Q33&lt;=Rota!CC$4,$R33&gt;=Rota!CC$4)),"C",0))))))</f>
        <v>0</v>
      </c>
      <c r="CD33" s="33">
        <f>IF((AND($F33&lt;=Rota!CD$4,$G33&gt;=Rota!CD$4)),"P/L",IF((AND($I33&lt;=Rota!CD$4,$J33&gt;=Rota!CD$4)),"XO",IF((AND($K33&lt;=Rota!CD$4,$L33&gt;=Rota!CD$4)),"3",IF((AND($M33&lt;=Rota!CD$4,$N33&gt;=Rota!CD$4)),"C",IF((AND($O33&lt;=Rota!CD$4,$P33&gt;=Rota!CD$4)),"CO",IF((AND($Q33&lt;=Rota!CD$4,$R33&gt;=Rota!CD$4)),"C",0))))))</f>
        <v>0</v>
      </c>
      <c r="CE33" s="33">
        <f>IF((AND($F33&lt;=Rota!CE$4,$G33&gt;=Rota!CE$4)),"P/L",IF((AND($I33&lt;=Rota!CE$4,$J33&gt;=Rota!CE$4)),"XO",IF((AND($K33&lt;=Rota!CE$4,$L33&gt;=Rota!CE$4)),"3",IF((AND($M33&lt;=Rota!CE$4,$N33&gt;=Rota!CE$4)),"C",IF((AND($O33&lt;=Rota!CE$4,$P33&gt;=Rota!CE$4)),"CO",IF((AND($Q33&lt;=Rota!CE$4,$R33&gt;=Rota!CE$4)),"C",0))))))</f>
        <v>0</v>
      </c>
      <c r="CF33" s="33">
        <f>IF((AND($F33&lt;=Rota!CF$4,$G33&gt;=Rota!CF$4)),"P/L",IF((AND($I33&lt;=Rota!CF$4,$J33&gt;=Rota!CF$4)),"XO",IF((AND($K33&lt;=Rota!CF$4,$L33&gt;=Rota!CF$4)),"3",IF((AND($M33&lt;=Rota!CF$4,$N33&gt;=Rota!CF$4)),"C",IF((AND($O33&lt;=Rota!CF$4,$P33&gt;=Rota!CF$4)),"CO",IF((AND($Q33&lt;=Rota!CF$4,$R33&gt;=Rota!CF$4)),"C",0))))))</f>
        <v>0</v>
      </c>
      <c r="CG33" s="33">
        <f>IF((AND($F33&lt;=Rota!CG$4,$G33&gt;=Rota!CG$4)),"P/L",IF((AND($I33&lt;=Rota!CG$4,$J33&gt;=Rota!CG$4)),"XO",IF((AND($K33&lt;=Rota!CG$4,$L33&gt;=Rota!CG$4)),"3",IF((AND($M33&lt;=Rota!CG$4,$N33&gt;=Rota!CG$4)),"C",IF((AND($O33&lt;=Rota!CG$4,$P33&gt;=Rota!CG$4)),"CO",IF((AND($Q33&lt;=Rota!CG$4,$R33&gt;=Rota!CG$4)),"C",0))))))</f>
        <v>0</v>
      </c>
      <c r="CH33" s="33">
        <f>IF((AND($F33&lt;=Rota!CH$4,$G33&gt;=Rota!CH$4)),"P/L",IF((AND($I33&lt;=Rota!CH$4,$J33&gt;=Rota!CH$4)),"XO",IF((AND($K33&lt;=Rota!CH$4,$L33&gt;=Rota!CH$4)),"3",IF((AND($M33&lt;=Rota!CH$4,$N33&gt;=Rota!CH$4)),"C",IF((AND($O33&lt;=Rota!CH$4,$P33&gt;=Rota!CH$4)),"CO",IF((AND($Q33&lt;=Rota!CH$4,$R33&gt;=Rota!CH$4)),"C",0))))))</f>
        <v>0</v>
      </c>
      <c r="CI33" s="33">
        <f>IF((AND($F33&lt;=Rota!CI$4,$G33&gt;=Rota!CI$4)),"P/L",IF((AND($I33&lt;=Rota!CI$4,$J33&gt;=Rota!CI$4)),"XO",IF((AND($K33&lt;=Rota!CI$4,$L33&gt;=Rota!CI$4)),"3",IF((AND($M33&lt;=Rota!CI$4,$N33&gt;=Rota!CI$4)),"C",IF((AND($O33&lt;=Rota!CI$4,$P33&gt;=Rota!CI$4)),"CO",IF((AND($Q33&lt;=Rota!CI$4,$R33&gt;=Rota!CI$4)),"C",0))))))</f>
        <v>0</v>
      </c>
      <c r="CJ33" s="33">
        <f>IF((AND($F33&lt;=Rota!CJ$4,$G33&gt;=Rota!CJ$4)),"P/L",IF((AND($I33&lt;=Rota!CJ$4,$J33&gt;=Rota!CJ$4)),"XO",IF((AND($K33&lt;=Rota!CJ$4,$L33&gt;=Rota!CJ$4)),"3",IF((AND($M33&lt;=Rota!CJ$4,$N33&gt;=Rota!CJ$4)),"C",IF((AND($O33&lt;=Rota!CJ$4,$P33&gt;=Rota!CJ$4)),"CO",IF((AND($Q33&lt;=Rota!CJ$4,$R33&gt;=Rota!CJ$4)),"C",0))))))</f>
        <v>0</v>
      </c>
      <c r="CK33" s="33">
        <f>IF((AND($F33&lt;=Rota!CK$4,$G33&gt;=Rota!CK$4)),"P/L",IF((AND($I33&lt;=Rota!CK$4,$J33&gt;=Rota!CK$4)),"XO",IF((AND($K33&lt;=Rota!CK$4,$L33&gt;=Rota!CK$4)),"3",IF((AND($M33&lt;=Rota!CK$4,$N33&gt;=Rota!CK$4)),"C",IF((AND($O33&lt;=Rota!CK$4,$P33&gt;=Rota!CK$4)),"CO",IF((AND($Q33&lt;=Rota!CK$4,$R33&gt;=Rota!CK$4)),"C",0))))))</f>
        <v>0</v>
      </c>
      <c r="CL33" s="33">
        <f>IF((AND($F33&lt;=Rota!CL$4,$G33&gt;=Rota!CL$4)),"P/L",IF((AND($I33&lt;=Rota!CL$4,$J33&gt;=Rota!CL$4)),"XO",IF((AND($K33&lt;=Rota!CL$4,$L33&gt;=Rota!CL$4)),"3",IF((AND($M33&lt;=Rota!CL$4,$N33&gt;=Rota!CL$4)),"C",IF((AND($O33&lt;=Rota!CL$4,$P33&gt;=Rota!CL$4)),"CO",IF((AND($Q33&lt;=Rota!CL$4,$R33&gt;=Rota!CL$4)),"C",0))))))</f>
        <v>0</v>
      </c>
      <c r="CM33" s="33">
        <f>IF((AND($F33&lt;=Rota!CM$4,$G33&gt;=Rota!CM$4)),"P/L",IF((AND($I33&lt;=Rota!CM$4,$J33&gt;=Rota!CM$4)),"XO",IF((AND($K33&lt;=Rota!CM$4,$L33&gt;=Rota!CM$4)),"3",IF((AND($M33&lt;=Rota!CM$4,$N33&gt;=Rota!CM$4)),"C",IF((AND($O33&lt;=Rota!CM$4,$P33&gt;=Rota!CM$4)),"CO",IF((AND($Q33&lt;=Rota!CM$4,$R33&gt;=Rota!CM$4)),"C",0))))))</f>
        <v>0</v>
      </c>
    </row>
    <row r="34" spans="1:91" s="2" customFormat="1" x14ac:dyDescent="0.25">
      <c r="A34" s="80" t="s">
        <v>92</v>
      </c>
      <c r="B34" s="61"/>
      <c r="C34" s="31">
        <v>11</v>
      </c>
      <c r="D34" s="31">
        <v>22</v>
      </c>
      <c r="E34" s="31">
        <v>0</v>
      </c>
      <c r="F34" s="32"/>
      <c r="G34" s="32"/>
      <c r="H34" s="33">
        <f>G34-F34</f>
        <v>0</v>
      </c>
      <c r="I34" s="36">
        <v>45712</v>
      </c>
      <c r="J34" s="36">
        <f>IF(I34="",0,DATE(YEAR(I34),MONTH(I34)+C34,DAY(I34)))</f>
        <v>46046</v>
      </c>
      <c r="K34" s="36">
        <f>IF(J34="","",(DATE(YEAR(J34),MONTH(J34)+1,DAY(J34))))</f>
        <v>46077</v>
      </c>
      <c r="L34" s="36">
        <f>IF(K34="","",(DATE(YEAR(K34),MONTH(K34)+E34,DAY(K34))))</f>
        <v>46077</v>
      </c>
      <c r="M34" s="36">
        <f>IF(O34="","",DATE(YEAR(O34), MONTH(O34)-1,DAY(O34)))</f>
        <v>46105</v>
      </c>
      <c r="N34" s="36">
        <f>IF(O34="","",DATE(YEAR(M34),MONTH(M34),DAY(M34)))</f>
        <v>46105</v>
      </c>
      <c r="O34" s="32">
        <f>IF(L34="","",(DATE(YEAR(L34),MONTH(L34)+2,DAY(L34))))</f>
        <v>46136</v>
      </c>
      <c r="P34" s="32">
        <f>IF(O34="","",(DATE(YEAR(O34),MONTH(O34)+D34,DAY(O34))))</f>
        <v>46807</v>
      </c>
      <c r="Q34" s="37">
        <f>IF(P34="","",DATE(YEAR(P34), MONTH(P34)+1,DAY(P34)))</f>
        <v>46836</v>
      </c>
      <c r="R34" s="37">
        <f>IF(P34="","",DATE(YEAR(Q34),MONTH(Q34),DAY(Q34)))</f>
        <v>46836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</row>
    <row r="35" spans="1:91" s="2" customFormat="1" x14ac:dyDescent="0.25">
      <c r="A35" s="60" t="s">
        <v>97</v>
      </c>
      <c r="B35" s="55"/>
      <c r="C35" s="31">
        <v>17</v>
      </c>
      <c r="D35" s="31">
        <v>16</v>
      </c>
      <c r="E35" s="31">
        <v>1</v>
      </c>
      <c r="F35" s="39"/>
      <c r="G35" s="39"/>
      <c r="H35" s="33">
        <f>G35-F35</f>
        <v>0</v>
      </c>
      <c r="I35" s="36">
        <v>46016</v>
      </c>
      <c r="J35" s="37">
        <f>IF(I35="",0,DATE(YEAR(I35),MONTH(I35)+C35,DAY(I35)))</f>
        <v>46532</v>
      </c>
      <c r="K35" s="32">
        <f>IF(J35="","",(DATE(YEAR(J35),MONTH(J35)+1,DAY(J35))))</f>
        <v>46563</v>
      </c>
      <c r="L35" s="32">
        <f>IF(K35="","",(DATE(YEAR(K35),MONTH(K35)+E35,DAY(K35))))</f>
        <v>46593</v>
      </c>
      <c r="M35" s="37">
        <f>IF(O35="","",DATE(YEAR(O35), MONTH(O35)-1,DAY(O35)))</f>
        <v>46624</v>
      </c>
      <c r="N35" s="37">
        <f>IF(O35="","",DATE(YEAR(M35),MONTH(M35),DAY(M35)))</f>
        <v>46624</v>
      </c>
      <c r="O35" s="32">
        <f>IF(L35="","",(DATE(YEAR(L35),MONTH(L35)+2,DAY(L35))))</f>
        <v>46655</v>
      </c>
      <c r="P35" s="32">
        <f>IF(O35="","",(DATE(YEAR(O35),MONTH(O35)+D35,DAY(O35))))</f>
        <v>47143</v>
      </c>
      <c r="Q35" s="32">
        <f>IF(P35="","",DATE(YEAR(P35), MONTH(P35)+1,DAY(P35)))</f>
        <v>47174</v>
      </c>
      <c r="R35" s="32">
        <f>IF(P35="","",DATE(YEAR(Q35),MONTH(Q35),DAY(Q35)))</f>
        <v>47174</v>
      </c>
      <c r="S35" s="33" t="str">
        <f>IF((AND($F35&lt;=Rota!S$4,$G35&gt;=Rota!S$4)),"P/L",IF((AND($I35&lt;=Rota!S$4,$J35&gt;=Rota!S$4)),"XO",IF((AND($K35&lt;=Rota!S$4,$L35&gt;=Rota!S$4)),"3",IF((AND($M35&lt;=Rota!S$4,$N35&gt;=Rota!S$4)),"C",IF((AND($O35&lt;=Rota!S$4,$P35&gt;=Rota!S$4)),"CO",IF((AND($Q35&lt;=Rota!S$4,$R35&gt;=Rota!S$4)),"C",0))))))</f>
        <v>XO</v>
      </c>
      <c r="T35" s="33" t="str">
        <f>IF((AND($F35&lt;=Rota!T$4,$G35&gt;=Rota!T$4)),"P/L",IF((AND($I35&lt;=Rota!T$4,$J35&gt;=Rota!T$4)),"XO",IF((AND($K35&lt;=Rota!T$4,$L35&gt;=Rota!T$4)),"3",IF((AND($M35&lt;=Rota!T$4,$N35&gt;=Rota!T$4)),"C",IF((AND($O35&lt;=Rota!T$4,$P35&gt;=Rota!T$4)),"CO",IF((AND($Q35&lt;=Rota!T$4,$R35&gt;=Rota!T$4)),"C",0))))))</f>
        <v>XO</v>
      </c>
      <c r="U35" s="33" t="str">
        <f>IF((AND($F35&lt;=Rota!U$4,$G35&gt;=Rota!U$4)),"P/L",IF((AND($I35&lt;=Rota!U$4,$J35&gt;=Rota!U$4)),"XO",IF((AND($K35&lt;=Rota!U$4,$L35&gt;=Rota!U$4)),"3",IF((AND($M35&lt;=Rota!U$4,$N35&gt;=Rota!U$4)),"C",IF((AND($O35&lt;=Rota!U$4,$P35&gt;=Rota!U$4)),"CO",IF((AND($Q35&lt;=Rota!U$4,$R35&gt;=Rota!U$4)),"C",0))))))</f>
        <v>XO</v>
      </c>
      <c r="V35" s="33" t="str">
        <f>IF((AND($F35&lt;=Rota!V$4,$G35&gt;=Rota!V$4)),"P/L",IF((AND($I35&lt;=Rota!V$4,$J35&gt;=Rota!V$4)),"XO",IF((AND($K35&lt;=Rota!V$4,$L35&gt;=Rota!V$4)),"3",IF((AND($M35&lt;=Rota!V$4,$N35&gt;=Rota!V$4)),"C",IF((AND($O35&lt;=Rota!V$4,$P35&gt;=Rota!V$4)),"CO",IF((AND($Q35&lt;=Rota!V$4,$R35&gt;=Rota!V$4)),"C",0))))))</f>
        <v>XO</v>
      </c>
      <c r="W35" s="33" t="str">
        <f>IF((AND($F35&lt;=Rota!W$4,$G35&gt;=Rota!W$4)),"P/L",IF((AND($I35&lt;=Rota!W$4,$J35&gt;=Rota!W$4)),"XO",IF((AND($K35&lt;=Rota!W$4,$L35&gt;=Rota!W$4)),"3",IF((AND($M35&lt;=Rota!W$4,$N35&gt;=Rota!W$4)),"C",IF((AND($O35&lt;=Rota!W$4,$P35&gt;=Rota!W$4)),"CO",IF((AND($Q35&lt;=Rota!W$4,$R35&gt;=Rota!W$4)),"C",0))))))</f>
        <v>XO</v>
      </c>
      <c r="X35" s="33" t="str">
        <f>IF((AND($F35&lt;=Rota!X$4,$G35&gt;=Rota!X$4)),"P/L",IF((AND($I35&lt;=Rota!X$4,$J35&gt;=Rota!X$4)),"XO",IF((AND($K35&lt;=Rota!X$4,$L35&gt;=Rota!X$4)),"3",IF((AND($M35&lt;=Rota!X$4,$N35&gt;=Rota!X$4)),"C",IF((AND($O35&lt;=Rota!X$4,$P35&gt;=Rota!X$4)),"CO",IF((AND($Q35&lt;=Rota!X$4,$R35&gt;=Rota!X$4)),"C",0))))))</f>
        <v>XO</v>
      </c>
      <c r="Y35" s="33" t="str">
        <f>IF((AND($F35&lt;=Rota!Y$4,$G35&gt;=Rota!Y$4)),"P/L",IF((AND($I35&lt;=Rota!Y$4,$J35&gt;=Rota!Y$4)),"XO",IF((AND($K35&lt;=Rota!Y$4,$L35&gt;=Rota!Y$4)),"3",IF((AND($M35&lt;=Rota!Y$4,$N35&gt;=Rota!Y$4)),"C",IF((AND($O35&lt;=Rota!Y$4,$P35&gt;=Rota!Y$4)),"CO",IF((AND($Q35&lt;=Rota!Y$4,$R35&gt;=Rota!Y$4)),"C",0))))))</f>
        <v>XO</v>
      </c>
      <c r="Z35" s="33" t="str">
        <f>IF((AND($F35&lt;=Rota!Z$4,$G35&gt;=Rota!Z$4)),"P/L",IF((AND($I35&lt;=Rota!Z$4,$J35&gt;=Rota!Z$4)),"XO",IF((AND($K35&lt;=Rota!Z$4,$L35&gt;=Rota!Z$4)),"3",IF((AND($M35&lt;=Rota!Z$4,$N35&gt;=Rota!Z$4)),"C",IF((AND($O35&lt;=Rota!Z$4,$P35&gt;=Rota!Z$4)),"CO",IF((AND($Q35&lt;=Rota!Z$4,$R35&gt;=Rota!Z$4)),"C",0))))))</f>
        <v>XO</v>
      </c>
      <c r="AA35" s="33" t="str">
        <f>IF((AND($F35&lt;=Rota!AA$4,$G35&gt;=Rota!AA$4)),"P/L",IF((AND($I35&lt;=Rota!AA$4,$J35&gt;=Rota!AA$4)),"XO",IF((AND($K35&lt;=Rota!AA$4,$L35&gt;=Rota!AA$4)),"3",IF((AND($M35&lt;=Rota!AA$4,$N35&gt;=Rota!AA$4)),"C",IF((AND($O35&lt;=Rota!AA$4,$P35&gt;=Rota!AA$4)),"CO",IF((AND($Q35&lt;=Rota!AA$4,$R35&gt;=Rota!AA$4)),"C",0))))))</f>
        <v>XO</v>
      </c>
      <c r="AB35" s="33" t="str">
        <f>IF((AND($F35&lt;=Rota!AB$4,$G35&gt;=Rota!AB$4)),"P/L",IF((AND($I35&lt;=Rota!AB$4,$J35&gt;=Rota!AB$4)),"XO",IF((AND($K35&lt;=Rota!AB$4,$L35&gt;=Rota!AB$4)),"3",IF((AND($M35&lt;=Rota!AB$4,$N35&gt;=Rota!AB$4)),"C",IF((AND($O35&lt;=Rota!AB$4,$P35&gt;=Rota!AB$4)),"CO",IF((AND($Q35&lt;=Rota!AB$4,$R35&gt;=Rota!AB$4)),"C",0))))))</f>
        <v>XO</v>
      </c>
      <c r="AC35" s="33" t="str">
        <f>IF((AND($F35&lt;=Rota!AC$4,$G35&gt;=Rota!AC$4)),"P/L",IF((AND($I35&lt;=Rota!AC$4,$J35&gt;=Rota!AC$4)),"XO",IF((AND($K35&lt;=Rota!AC$4,$L35&gt;=Rota!AC$4)),"3",IF((AND($M35&lt;=Rota!AC$4,$N35&gt;=Rota!AC$4)),"C",IF((AND($O35&lt;=Rota!AC$4,$P35&gt;=Rota!AC$4)),"CO",IF((AND($Q35&lt;=Rota!AC$4,$R35&gt;=Rota!AC$4)),"C",0))))))</f>
        <v>XO</v>
      </c>
      <c r="AD35" s="33" t="str">
        <f>IF((AND($F35&lt;=Rota!AD$4,$G35&gt;=Rota!AD$4)),"P/L",IF((AND($I35&lt;=Rota!AD$4,$J35&gt;=Rota!AD$4)),"XO",IF((AND($K35&lt;=Rota!AD$4,$L35&gt;=Rota!AD$4)),"3",IF((AND($M35&lt;=Rota!AD$4,$N35&gt;=Rota!AD$4)),"C",IF((AND($O35&lt;=Rota!AD$4,$P35&gt;=Rota!AD$4)),"CO",IF((AND($Q35&lt;=Rota!AD$4,$R35&gt;=Rota!AD$4)),"C",0))))))</f>
        <v>XO</v>
      </c>
      <c r="AE35" s="33" t="str">
        <f>IF((AND($F35&lt;=Rota!AE$4,$G35&gt;=Rota!AE$4)),"P/L",IF((AND($I35&lt;=Rota!AE$4,$J35&gt;=Rota!AE$4)),"XO",IF((AND($K35&lt;=Rota!AE$4,$L35&gt;=Rota!AE$4)),"3",IF((AND($M35&lt;=Rota!AE$4,$N35&gt;=Rota!AE$4)),"C",IF((AND($O35&lt;=Rota!AE$4,$P35&gt;=Rota!AE$4)),"CO",IF((AND($Q35&lt;=Rota!AE$4,$R35&gt;=Rota!AE$4)),"C",0))))))</f>
        <v>XO</v>
      </c>
      <c r="AF35" s="33" t="str">
        <f>IF((AND($F35&lt;=Rota!AF$4,$G35&gt;=Rota!AF$4)),"P/L",IF((AND($I35&lt;=Rota!AF$4,$J35&gt;=Rota!AF$4)),"XO",IF((AND($K35&lt;=Rota!AF$4,$L35&gt;=Rota!AF$4)),"3",IF((AND($M35&lt;=Rota!AF$4,$N35&gt;=Rota!AF$4)),"C",IF((AND($O35&lt;=Rota!AF$4,$P35&gt;=Rota!AF$4)),"CO",IF((AND($Q35&lt;=Rota!AF$4,$R35&gt;=Rota!AF$4)),"C",0))))))</f>
        <v>XO</v>
      </c>
      <c r="AG35" s="33" t="str">
        <f>IF((AND($F35&lt;=Rota!AG$4,$G35&gt;=Rota!AG$4)),"P/L",IF((AND($I35&lt;=Rota!AG$4,$J35&gt;=Rota!AG$4)),"XO",IF((AND($K35&lt;=Rota!AG$4,$L35&gt;=Rota!AG$4)),"3",IF((AND($M35&lt;=Rota!AG$4,$N35&gt;=Rota!AG$4)),"C",IF((AND($O35&lt;=Rota!AG$4,$P35&gt;=Rota!AG$4)),"CO",IF((AND($Q35&lt;=Rota!AG$4,$R35&gt;=Rota!AG$4)),"C",0))))))</f>
        <v>XO</v>
      </c>
      <c r="AH35" s="33" t="str">
        <f>IF((AND($F35&lt;=Rota!AH$4,$G35&gt;=Rota!AH$4)),"P/L",IF((AND($I35&lt;=Rota!AH$4,$J35&gt;=Rota!AH$4)),"XO",IF((AND($K35&lt;=Rota!AH$4,$L35&gt;=Rota!AH$4)),"3",IF((AND($M35&lt;=Rota!AH$4,$N35&gt;=Rota!AH$4)),"C",IF((AND($O35&lt;=Rota!AH$4,$P35&gt;=Rota!AH$4)),"CO",IF((AND($Q35&lt;=Rota!AH$4,$R35&gt;=Rota!AH$4)),"C",0))))))</f>
        <v>XO</v>
      </c>
      <c r="AI35" s="33">
        <f>IF((AND($F35&lt;=Rota!AI$4,$G35&gt;=Rota!AI$4)),"P/L",IF((AND($I35&lt;=Rota!AI$4,$J35&gt;=Rota!AI$4)),"XO",IF((AND($K35&lt;=Rota!AI$4,$L35&gt;=Rota!AI$4)),"3",IF((AND($M35&lt;=Rota!AI$4,$N35&gt;=Rota!AI$4)),"C",IF((AND($O35&lt;=Rota!AI$4,$P35&gt;=Rota!AI$4)),"CO",IF((AND($Q35&lt;=Rota!AI$4,$R35&gt;=Rota!AI$4)),"C",0))))))</f>
        <v>0</v>
      </c>
      <c r="AJ35" s="33" t="str">
        <f>IF((AND($F35&lt;=Rota!AJ$4,$G35&gt;=Rota!AJ$4)),"P/L",IF((AND($I35&lt;=Rota!AJ$4,$J35&gt;=Rota!AJ$4)),"XO",IF((AND($K35&lt;=Rota!AJ$4,$L35&gt;=Rota!AJ$4)),"3",IF((AND($M35&lt;=Rota!AJ$4,$N35&gt;=Rota!AJ$4)),"C",IF((AND($O35&lt;=Rota!AJ$4,$P35&gt;=Rota!AJ$4)),"CO",IF((AND($Q35&lt;=Rota!AJ$4,$R35&gt;=Rota!AJ$4)),"C",0))))))</f>
        <v>3</v>
      </c>
      <c r="AK35" s="33">
        <f>IF((AND($F35&lt;=Rota!AK$4,$G35&gt;=Rota!AK$4)),"P/L",IF((AND($I35&lt;=Rota!AK$4,$J35&gt;=Rota!AK$4)),"XO",IF((AND($K35&lt;=Rota!AK$4,$L35&gt;=Rota!AK$4)),"3",IF((AND($M35&lt;=Rota!AK$4,$N35&gt;=Rota!AK$4)),"C",IF((AND($O35&lt;=Rota!AK$4,$P35&gt;=Rota!AK$4)),"CO",IF((AND($Q35&lt;=Rota!AK$4,$R35&gt;=Rota!AK$4)),"C",0))))))</f>
        <v>0</v>
      </c>
      <c r="AL35" s="33">
        <f>IF((AND($F35&lt;=Rota!AL$4,$G35&gt;=Rota!AL$4)),"P/L",IF((AND($I35&lt;=Rota!AL$4,$J35&gt;=Rota!AL$4)),"XO",IF((AND($K35&lt;=Rota!AL$4,$L35&gt;=Rota!AL$4)),"3",IF((AND($M35&lt;=Rota!AL$4,$N35&gt;=Rota!AL$4)),"C",IF((AND($O35&lt;=Rota!AL$4,$P35&gt;=Rota!AL$4)),"CO",IF((AND($Q35&lt;=Rota!AL$4,$R35&gt;=Rota!AL$4)),"C",0))))))</f>
        <v>0</v>
      </c>
      <c r="AM35" s="33" t="str">
        <f>IF((AND($F35&lt;=Rota!AM$4,$G35&gt;=Rota!AM$4)),"P/L",IF((AND($I35&lt;=Rota!AM$4,$J35&gt;=Rota!AM$4)),"XO",IF((AND($K35&lt;=Rota!AM$4,$L35&gt;=Rota!AM$4)),"3",IF((AND($M35&lt;=Rota!AM$4,$N35&gt;=Rota!AM$4)),"C",IF((AND($O35&lt;=Rota!AM$4,$P35&gt;=Rota!AM$4)),"CO",IF((AND($Q35&lt;=Rota!AM$4,$R35&gt;=Rota!AM$4)),"C",0))))))</f>
        <v>CO</v>
      </c>
      <c r="AN35" s="33" t="str">
        <f>IF((AND($F35&lt;=Rota!AN$4,$G35&gt;=Rota!AN$4)),"P/L",IF((AND($I35&lt;=Rota!AN$4,$J35&gt;=Rota!AN$4)),"XO",IF((AND($K35&lt;=Rota!AN$4,$L35&gt;=Rota!AN$4)),"3",IF((AND($M35&lt;=Rota!AN$4,$N35&gt;=Rota!AN$4)),"C",IF((AND($O35&lt;=Rota!AN$4,$P35&gt;=Rota!AN$4)),"CO",IF((AND($Q35&lt;=Rota!AN$4,$R35&gt;=Rota!AN$4)),"C",0))))))</f>
        <v>CO</v>
      </c>
      <c r="AO35" s="33" t="str">
        <f>IF((AND($F35&lt;=Rota!AO$4,$G35&gt;=Rota!AO$4)),"P/L",IF((AND($I35&lt;=Rota!AO$4,$J35&gt;=Rota!AO$4)),"XO",IF((AND($K35&lt;=Rota!AO$4,$L35&gt;=Rota!AO$4)),"3",IF((AND($M35&lt;=Rota!AO$4,$N35&gt;=Rota!AO$4)),"C",IF((AND($O35&lt;=Rota!AO$4,$P35&gt;=Rota!AO$4)),"CO",IF((AND($Q35&lt;=Rota!AO$4,$R35&gt;=Rota!AO$4)),"C",0))))))</f>
        <v>CO</v>
      </c>
      <c r="AP35" s="33" t="str">
        <f>IF((AND($F35&lt;=Rota!AP$4,$G35&gt;=Rota!AP$4)),"P/L",IF((AND($I35&lt;=Rota!AP$4,$J35&gt;=Rota!AP$4)),"XO",IF((AND($K35&lt;=Rota!AP$4,$L35&gt;=Rota!AP$4)),"3",IF((AND($M35&lt;=Rota!AP$4,$N35&gt;=Rota!AP$4)),"C",IF((AND($O35&lt;=Rota!AP$4,$P35&gt;=Rota!AP$4)),"CO",IF((AND($Q35&lt;=Rota!AP$4,$R35&gt;=Rota!AP$4)),"C",0))))))</f>
        <v>CO</v>
      </c>
      <c r="AQ35" s="33" t="str">
        <f>IF((AND($F35&lt;=Rota!AQ$4,$G35&gt;=Rota!AQ$4)),"P/L",IF((AND($I35&lt;=Rota!AQ$4,$J35&gt;=Rota!AQ$4)),"XO",IF((AND($K35&lt;=Rota!AQ$4,$L35&gt;=Rota!AQ$4)),"3",IF((AND($M35&lt;=Rota!AQ$4,$N35&gt;=Rota!AQ$4)),"C",IF((AND($O35&lt;=Rota!AQ$4,$P35&gt;=Rota!AQ$4)),"CO",IF((AND($Q35&lt;=Rota!AQ$4,$R35&gt;=Rota!AQ$4)),"C",0))))))</f>
        <v>CO</v>
      </c>
      <c r="AR35" s="33" t="str">
        <f>IF((AND($F35&lt;=Rota!AR$4,$G35&gt;=Rota!AR$4)),"P/L",IF((AND($I35&lt;=Rota!AR$4,$J35&gt;=Rota!AR$4)),"XO",IF((AND($K35&lt;=Rota!AR$4,$L35&gt;=Rota!AR$4)),"3",IF((AND($M35&lt;=Rota!AR$4,$N35&gt;=Rota!AR$4)),"C",IF((AND($O35&lt;=Rota!AR$4,$P35&gt;=Rota!AR$4)),"CO",IF((AND($Q35&lt;=Rota!AR$4,$R35&gt;=Rota!AR$4)),"C",0))))))</f>
        <v>CO</v>
      </c>
      <c r="AS35" s="33" t="str">
        <f>IF((AND($F35&lt;=Rota!AS$4,$G35&gt;=Rota!AS$4)),"P/L",IF((AND($I35&lt;=Rota!AS$4,$J35&gt;=Rota!AS$4)),"XO",IF((AND($K35&lt;=Rota!AS$4,$L35&gt;=Rota!AS$4)),"3",IF((AND($M35&lt;=Rota!AS$4,$N35&gt;=Rota!AS$4)),"C",IF((AND($O35&lt;=Rota!AS$4,$P35&gt;=Rota!AS$4)),"CO",IF((AND($Q35&lt;=Rota!AS$4,$R35&gt;=Rota!AS$4)),"C",0))))))</f>
        <v>CO</v>
      </c>
      <c r="AT35" s="33" t="str">
        <f>IF((AND($F35&lt;=Rota!AT$4,$G35&gt;=Rota!AT$4)),"P/L",IF((AND($I35&lt;=Rota!AT$4,$J35&gt;=Rota!AT$4)),"XO",IF((AND($K35&lt;=Rota!AT$4,$L35&gt;=Rota!AT$4)),"3",IF((AND($M35&lt;=Rota!AT$4,$N35&gt;=Rota!AT$4)),"C",IF((AND($O35&lt;=Rota!AT$4,$P35&gt;=Rota!AT$4)),"CO",IF((AND($Q35&lt;=Rota!AT$4,$R35&gt;=Rota!AT$4)),"C",0))))))</f>
        <v>CO</v>
      </c>
      <c r="AU35" s="33" t="str">
        <f>IF((AND($F35&lt;=Rota!AU$4,$G35&gt;=Rota!AU$4)),"P/L",IF((AND($I35&lt;=Rota!AU$4,$J35&gt;=Rota!AU$4)),"XO",IF((AND($K35&lt;=Rota!AU$4,$L35&gt;=Rota!AU$4)),"3",IF((AND($M35&lt;=Rota!AU$4,$N35&gt;=Rota!AU$4)),"C",IF((AND($O35&lt;=Rota!AU$4,$P35&gt;=Rota!AU$4)),"CO",IF((AND($Q35&lt;=Rota!AU$4,$R35&gt;=Rota!AU$4)),"C",0))))))</f>
        <v>CO</v>
      </c>
      <c r="AV35" s="33" t="str">
        <f>IF((AND($F35&lt;=Rota!AV$4,$G35&gt;=Rota!AV$4)),"P/L",IF((AND($I35&lt;=Rota!AV$4,$J35&gt;=Rota!AV$4)),"XO",IF((AND($K35&lt;=Rota!AV$4,$L35&gt;=Rota!AV$4)),"3",IF((AND($M35&lt;=Rota!AV$4,$N35&gt;=Rota!AV$4)),"C",IF((AND($O35&lt;=Rota!AV$4,$P35&gt;=Rota!AV$4)),"CO",IF((AND($Q35&lt;=Rota!AV$4,$R35&gt;=Rota!AV$4)),"C",0))))))</f>
        <v>CO</v>
      </c>
      <c r="AW35" s="33" t="str">
        <f>IF((AND($F35&lt;=Rota!AW$4,$G35&gt;=Rota!AW$4)),"P/L",IF((AND($I35&lt;=Rota!AW$4,$J35&gt;=Rota!AW$4)),"XO",IF((AND($K35&lt;=Rota!AW$4,$L35&gt;=Rota!AW$4)),"3",IF((AND($M35&lt;=Rota!AW$4,$N35&gt;=Rota!AW$4)),"C",IF((AND($O35&lt;=Rota!AW$4,$P35&gt;=Rota!AW$4)),"CO",IF((AND($Q35&lt;=Rota!AW$4,$R35&gt;=Rota!AW$4)),"C",0))))))</f>
        <v>CO</v>
      </c>
      <c r="AX35" s="33" t="str">
        <f>IF((AND($F35&lt;=Rota!AX$4,$G35&gt;=Rota!AX$4)),"P/L",IF((AND($I35&lt;=Rota!AX$4,$J35&gt;=Rota!AX$4)),"XO",IF((AND($K35&lt;=Rota!AX$4,$L35&gt;=Rota!AX$4)),"3",IF((AND($M35&lt;=Rota!AX$4,$N35&gt;=Rota!AX$4)),"C",IF((AND($O35&lt;=Rota!AX$4,$P35&gt;=Rota!AX$4)),"CO",IF((AND($Q35&lt;=Rota!AX$4,$R35&gt;=Rota!AX$4)),"C",0))))))</f>
        <v>CO</v>
      </c>
      <c r="AY35" s="33" t="str">
        <f>IF((AND($F35&lt;=Rota!AY$4,$G35&gt;=Rota!AY$4)),"P/L",IF((AND($I35&lt;=Rota!AY$4,$J35&gt;=Rota!AY$4)),"XO",IF((AND($K35&lt;=Rota!AY$4,$L35&gt;=Rota!AY$4)),"3",IF((AND($M35&lt;=Rota!AY$4,$N35&gt;=Rota!AY$4)),"C",IF((AND($O35&lt;=Rota!AY$4,$P35&gt;=Rota!AY$4)),"CO",IF((AND($Q35&lt;=Rota!AY$4,$R35&gt;=Rota!AY$4)),"C",0))))))</f>
        <v>CO</v>
      </c>
      <c r="AZ35" s="33" t="str">
        <f>IF((AND($F35&lt;=Rota!AZ$4,$G35&gt;=Rota!AZ$4)),"P/L",IF((AND($I35&lt;=Rota!AZ$4,$J35&gt;=Rota!AZ$4)),"XO",IF((AND($K35&lt;=Rota!AZ$4,$L35&gt;=Rota!AZ$4)),"3",IF((AND($M35&lt;=Rota!AZ$4,$N35&gt;=Rota!AZ$4)),"C",IF((AND($O35&lt;=Rota!AZ$4,$P35&gt;=Rota!AZ$4)),"CO",IF((AND($Q35&lt;=Rota!AZ$4,$R35&gt;=Rota!AZ$4)),"C",0))))))</f>
        <v>CO</v>
      </c>
      <c r="BA35" s="33" t="str">
        <f>IF((AND($F35&lt;=Rota!BA$4,$G35&gt;=Rota!BA$4)),"P/L",IF((AND($I35&lt;=Rota!BA$4,$J35&gt;=Rota!BA$4)),"XO",IF((AND($K35&lt;=Rota!BA$4,$L35&gt;=Rota!BA$4)),"3",IF((AND($M35&lt;=Rota!BA$4,$N35&gt;=Rota!BA$4)),"C",IF((AND($O35&lt;=Rota!BA$4,$P35&gt;=Rota!BA$4)),"CO",IF((AND($Q35&lt;=Rota!BA$4,$R35&gt;=Rota!BA$4)),"C",0))))))</f>
        <v>CO</v>
      </c>
      <c r="BB35" s="33" t="str">
        <f>IF((AND($F35&lt;=Rota!BB$4,$G35&gt;=Rota!BB$4)),"P/L",IF((AND($I35&lt;=Rota!BB$4,$J35&gt;=Rota!BB$4)),"XO",IF((AND($K35&lt;=Rota!BB$4,$L35&gt;=Rota!BB$4)),"3",IF((AND($M35&lt;=Rota!BB$4,$N35&gt;=Rota!BB$4)),"C",IF((AND($O35&lt;=Rota!BB$4,$P35&gt;=Rota!BB$4)),"CO",IF((AND($Q35&lt;=Rota!BB$4,$R35&gt;=Rota!BB$4)),"C",0))))))</f>
        <v>CO</v>
      </c>
      <c r="BC35" s="33">
        <f>IF((AND($F35&lt;=Rota!BC$4,$G35&gt;=Rota!BC$4)),"P/L",IF((AND($I35&lt;=Rota!BC$4,$J35&gt;=Rota!BC$4)),"XO",IF((AND($K35&lt;=Rota!BC$4,$L35&gt;=Rota!BC$4)),"3",IF((AND($M35&lt;=Rota!BC$4,$N35&gt;=Rota!BC$4)),"C",IF((AND($O35&lt;=Rota!BC$4,$P35&gt;=Rota!BC$4)),"CO",IF((AND($Q35&lt;=Rota!BC$4,$R35&gt;=Rota!BC$4)),"C",0))))))</f>
        <v>0</v>
      </c>
      <c r="BD35" s="33">
        <f>IF((AND($F35&lt;=Rota!BD$4,$G35&gt;=Rota!BD$4)),"P/L",IF((AND($I35&lt;=Rota!BD$4,$J35&gt;=Rota!BD$4)),"XO",IF((AND($K35&lt;=Rota!BD$4,$L35&gt;=Rota!BD$4)),"3",IF((AND($M35&lt;=Rota!BD$4,$N35&gt;=Rota!BD$4)),"C",IF((AND($O35&lt;=Rota!BD$4,$P35&gt;=Rota!BD$4)),"CO",IF((AND($Q35&lt;=Rota!BD$4,$R35&gt;=Rota!BD$4)),"C",0))))))</f>
        <v>0</v>
      </c>
      <c r="BE35" s="33">
        <f>IF((AND($F35&lt;=Rota!BE$4,$G35&gt;=Rota!BE$4)),"P/L",IF((AND($I35&lt;=Rota!BE$4,$J35&gt;=Rota!BE$4)),"XO",IF((AND($K35&lt;=Rota!BE$4,$L35&gt;=Rota!BE$4)),"3",IF((AND($M35&lt;=Rota!BE$4,$N35&gt;=Rota!BE$4)),"C",IF((AND($O35&lt;=Rota!BE$4,$P35&gt;=Rota!BE$4)),"CO",IF((AND($Q35&lt;=Rota!BE$4,$R35&gt;=Rota!BE$4)),"C",0))))))</f>
        <v>0</v>
      </c>
      <c r="BF35" s="33">
        <f>IF((AND($F35&lt;=Rota!BF$4,$G35&gt;=Rota!BF$4)),"P/L",IF((AND($I35&lt;=Rota!BF$4,$J35&gt;=Rota!BF$4)),"XO",IF((AND($K35&lt;=Rota!BF$4,$L35&gt;=Rota!BF$4)),"3",IF((AND($M35&lt;=Rota!BF$4,$N35&gt;=Rota!BF$4)),"C",IF((AND($O35&lt;=Rota!BF$4,$P35&gt;=Rota!BF$4)),"CO",IF((AND($Q35&lt;=Rota!BF$4,$R35&gt;=Rota!BF$4)),"C",0))))))</f>
        <v>0</v>
      </c>
      <c r="BG35" s="33">
        <f>IF((AND($F35&lt;=Rota!BG$4,$G35&gt;=Rota!BG$4)),"P/L",IF((AND($I35&lt;=Rota!BG$4,$J35&gt;=Rota!BG$4)),"XO",IF((AND($K35&lt;=Rota!BG$4,$L35&gt;=Rota!BG$4)),"3",IF((AND($M35&lt;=Rota!BG$4,$N35&gt;=Rota!BG$4)),"C",IF((AND($O35&lt;=Rota!BG$4,$P35&gt;=Rota!BG$4)),"CO",IF((AND($Q35&lt;=Rota!BG$4,$R35&gt;=Rota!BG$4)),"C",0))))))</f>
        <v>0</v>
      </c>
      <c r="BH35" s="33">
        <f>IF((AND($F35&lt;=Rota!BH$4,$G35&gt;=Rota!BH$4)),"P/L",IF((AND($I35&lt;=Rota!BH$4,$J35&gt;=Rota!BH$4)),"XO",IF((AND($K35&lt;=Rota!BH$4,$L35&gt;=Rota!BH$4)),"3",IF((AND($M35&lt;=Rota!BH$4,$N35&gt;=Rota!BH$4)),"C",IF((AND($O35&lt;=Rota!BH$4,$P35&gt;=Rota!BH$4)),"CO",IF((AND($Q35&lt;=Rota!BH$4,$R35&gt;=Rota!BH$4)),"C",0))))))</f>
        <v>0</v>
      </c>
      <c r="BI35" s="33">
        <f>IF((AND($F35&lt;=Rota!BI$4,$G35&gt;=Rota!BI$4)),"P/L",IF((AND($I35&lt;=Rota!BI$4,$J35&gt;=Rota!BI$4)),"XO",IF((AND($K35&lt;=Rota!BI$4,$L35&gt;=Rota!BI$4)),"3",IF((AND($M35&lt;=Rota!BI$4,$N35&gt;=Rota!BI$4)),"C",IF((AND($O35&lt;=Rota!BI$4,$P35&gt;=Rota!BI$4)),"CO",IF((AND($Q35&lt;=Rota!BI$4,$R35&gt;=Rota!BI$4)),"C",0))))))</f>
        <v>0</v>
      </c>
      <c r="BJ35" s="33">
        <f>IF((AND($F35&lt;=Rota!BJ$4,$G35&gt;=Rota!BJ$4)),"P/L",IF((AND($I35&lt;=Rota!BJ$4,$J35&gt;=Rota!BJ$4)),"XO",IF((AND($K35&lt;=Rota!BJ$4,$L35&gt;=Rota!BJ$4)),"3",IF((AND($M35&lt;=Rota!BJ$4,$N35&gt;=Rota!BJ$4)),"C",IF((AND($O35&lt;=Rota!BJ$4,$P35&gt;=Rota!BJ$4)),"CO",IF((AND($Q35&lt;=Rota!BJ$4,$R35&gt;=Rota!BJ$4)),"C",0))))))</f>
        <v>0</v>
      </c>
      <c r="BK35" s="33">
        <f>IF((AND($F35&lt;=Rota!BK$4,$G35&gt;=Rota!BK$4)),"P/L",IF((AND($I35&lt;=Rota!BK$4,$J35&gt;=Rota!BK$4)),"XO",IF((AND($K35&lt;=Rota!BK$4,$L35&gt;=Rota!BK$4)),"3",IF((AND($M35&lt;=Rota!BK$4,$N35&gt;=Rota!BK$4)),"C",IF((AND($O35&lt;=Rota!BK$4,$P35&gt;=Rota!BK$4)),"CO",IF((AND($Q35&lt;=Rota!BK$4,$R35&gt;=Rota!BK$4)),"C",0))))))</f>
        <v>0</v>
      </c>
      <c r="BL35" s="33">
        <f>IF((AND($F35&lt;=Rota!BL$4,$G35&gt;=Rota!BL$4)),"P/L",IF((AND($I35&lt;=Rota!BL$4,$J35&gt;=Rota!BL$4)),"XO",IF((AND($K35&lt;=Rota!BL$4,$L35&gt;=Rota!BL$4)),"3",IF((AND($M35&lt;=Rota!BL$4,$N35&gt;=Rota!BL$4)),"C",IF((AND($O35&lt;=Rota!BL$4,$P35&gt;=Rota!BL$4)),"CO",IF((AND($Q35&lt;=Rota!BL$4,$R35&gt;=Rota!BL$4)),"C",0))))))</f>
        <v>0</v>
      </c>
      <c r="BM35" s="33">
        <f>IF((AND($F35&lt;=Rota!BM$4,$G35&gt;=Rota!BM$4)),"P/L",IF((AND($I35&lt;=Rota!BM$4,$J35&gt;=Rota!BM$4)),"XO",IF((AND($K35&lt;=Rota!BM$4,$L35&gt;=Rota!BM$4)),"3",IF((AND($M35&lt;=Rota!BM$4,$N35&gt;=Rota!BM$4)),"C",IF((AND($O35&lt;=Rota!BM$4,$P35&gt;=Rota!BM$4)),"CO",IF((AND($Q35&lt;=Rota!BM$4,$R35&gt;=Rota!BM$4)),"C",0))))))</f>
        <v>0</v>
      </c>
      <c r="BN35" s="33">
        <f>IF((AND($F35&lt;=Rota!BN$4,$G35&gt;=Rota!BN$4)),"P/L",IF((AND($I35&lt;=Rota!BN$4,$J35&gt;=Rota!BN$4)),"XO",IF((AND($K35&lt;=Rota!BN$4,$L35&gt;=Rota!BN$4)),"3",IF((AND($M35&lt;=Rota!BN$4,$N35&gt;=Rota!BN$4)),"C",IF((AND($O35&lt;=Rota!BN$4,$P35&gt;=Rota!BN$4)),"CO",IF((AND($Q35&lt;=Rota!BN$4,$R35&gt;=Rota!BN$4)),"C",0))))))</f>
        <v>0</v>
      </c>
      <c r="BO35" s="33">
        <f>IF((AND($F35&lt;=Rota!BO$4,$G35&gt;=Rota!BO$4)),"P/L",IF((AND($I35&lt;=Rota!BO$4,$J35&gt;=Rota!BO$4)),"XO",IF((AND($K35&lt;=Rota!BO$4,$L35&gt;=Rota!BO$4)),"3",IF((AND($M35&lt;=Rota!BO$4,$N35&gt;=Rota!BO$4)),"C",IF((AND($O35&lt;=Rota!BO$4,$P35&gt;=Rota!BO$4)),"CO",IF((AND($Q35&lt;=Rota!BO$4,$R35&gt;=Rota!BO$4)),"C",0))))))</f>
        <v>0</v>
      </c>
      <c r="BP35" s="33">
        <f>IF((AND($F35&lt;=Rota!BP$4,$G35&gt;=Rota!BP$4)),"P/L",IF((AND($I35&lt;=Rota!BP$4,$J35&gt;=Rota!BP$4)),"XO",IF((AND($K35&lt;=Rota!BP$4,$L35&gt;=Rota!BP$4)),"3",IF((AND($M35&lt;=Rota!BP$4,$N35&gt;=Rota!BP$4)),"C",IF((AND($O35&lt;=Rota!BP$4,$P35&gt;=Rota!BP$4)),"CO",IF((AND($Q35&lt;=Rota!BP$4,$R35&gt;=Rota!BP$4)),"C",0))))))</f>
        <v>0</v>
      </c>
      <c r="BQ35" s="33">
        <f>IF((AND($F35&lt;=Rota!BQ$4,$G35&gt;=Rota!BQ$4)),"P/L",IF((AND($I35&lt;=Rota!BQ$4,$J35&gt;=Rota!BQ$4)),"XO",IF((AND($K35&lt;=Rota!BQ$4,$L35&gt;=Rota!BQ$4)),"3",IF((AND($M35&lt;=Rota!BQ$4,$N35&gt;=Rota!BQ$4)),"C",IF((AND($O35&lt;=Rota!BQ$4,$P35&gt;=Rota!BQ$4)),"CO",IF((AND($Q35&lt;=Rota!BQ$4,$R35&gt;=Rota!BQ$4)),"C",0))))))</f>
        <v>0</v>
      </c>
      <c r="BR35" s="33">
        <f>IF((AND($F35&lt;=Rota!BR$4,$G35&gt;=Rota!BR$4)),"P/L",IF((AND($I35&lt;=Rota!BR$4,$J35&gt;=Rota!BR$4)),"XO",IF((AND($K35&lt;=Rota!BR$4,$L35&gt;=Rota!BR$4)),"3",IF((AND($M35&lt;=Rota!BR$4,$N35&gt;=Rota!BR$4)),"C",IF((AND($O35&lt;=Rota!BR$4,$P35&gt;=Rota!BR$4)),"CO",IF((AND($Q35&lt;=Rota!BR$4,$R35&gt;=Rota!BR$4)),"C",0))))))</f>
        <v>0</v>
      </c>
      <c r="BS35" s="33">
        <f>IF((AND($F35&lt;=Rota!BS$4,$G35&gt;=Rota!BS$4)),"P/L",IF((AND($I35&lt;=Rota!BS$4,$J35&gt;=Rota!BS$4)),"XO",IF((AND($K35&lt;=Rota!BS$4,$L35&gt;=Rota!BS$4)),"3",IF((AND($M35&lt;=Rota!BS$4,$N35&gt;=Rota!BS$4)),"C",IF((AND($O35&lt;=Rota!BS$4,$P35&gt;=Rota!BS$4)),"CO",IF((AND($Q35&lt;=Rota!BS$4,$R35&gt;=Rota!BS$4)),"C",0))))))</f>
        <v>0</v>
      </c>
      <c r="BT35" s="33">
        <f>IF((AND($F35&lt;=Rota!BT$4,$G35&gt;=Rota!BT$4)),"P/L",IF((AND($I35&lt;=Rota!BT$4,$J35&gt;=Rota!BT$4)),"XO",IF((AND($K35&lt;=Rota!BT$4,$L35&gt;=Rota!BT$4)),"3",IF((AND($M35&lt;=Rota!BT$4,$N35&gt;=Rota!BT$4)),"C",IF((AND($O35&lt;=Rota!BT$4,$P35&gt;=Rota!BT$4)),"CO",IF((AND($Q35&lt;=Rota!BT$4,$R35&gt;=Rota!BT$4)),"C",0))))))</f>
        <v>0</v>
      </c>
      <c r="BU35" s="33">
        <f>IF((AND($F35&lt;=Rota!BU$4,$G35&gt;=Rota!BU$4)),"P/L",IF((AND($I35&lt;=Rota!BU$4,$J35&gt;=Rota!BU$4)),"XO",IF((AND($K35&lt;=Rota!BU$4,$L35&gt;=Rota!BU$4)),"3",IF((AND($M35&lt;=Rota!BU$4,$N35&gt;=Rota!BU$4)),"C",IF((AND($O35&lt;=Rota!BU$4,$P35&gt;=Rota!BU$4)),"CO",IF((AND($Q35&lt;=Rota!BU$4,$R35&gt;=Rota!BU$4)),"C",0))))))</f>
        <v>0</v>
      </c>
      <c r="BV35" s="33">
        <f>IF((AND($F35&lt;=Rota!BV$4,$G35&gt;=Rota!BV$4)),"P/L",IF((AND($I35&lt;=Rota!BV$4,$J35&gt;=Rota!BV$4)),"XO",IF((AND($K35&lt;=Rota!BV$4,$L35&gt;=Rota!BV$4)),"3",IF((AND($M35&lt;=Rota!BV$4,$N35&gt;=Rota!BV$4)),"C",IF((AND($O35&lt;=Rota!BV$4,$P35&gt;=Rota!BV$4)),"CO",IF((AND($Q35&lt;=Rota!BV$4,$R35&gt;=Rota!BV$4)),"C",0))))))</f>
        <v>0</v>
      </c>
      <c r="BW35" s="33">
        <f>IF((AND($F35&lt;=Rota!BW$4,$G35&gt;=Rota!BW$4)),"P/L",IF((AND($I35&lt;=Rota!BW$4,$J35&gt;=Rota!BW$4)),"XO",IF((AND($K35&lt;=Rota!BW$4,$L35&gt;=Rota!BW$4)),"3",IF((AND($M35&lt;=Rota!BW$4,$N35&gt;=Rota!BW$4)),"C",IF((AND($O35&lt;=Rota!BW$4,$P35&gt;=Rota!BW$4)),"CO",IF((AND($Q35&lt;=Rota!BW$4,$R35&gt;=Rota!BW$4)),"C",0))))))</f>
        <v>0</v>
      </c>
      <c r="BX35" s="33">
        <f>IF((AND($F35&lt;=Rota!BX$4,$G35&gt;=Rota!BX$4)),"P/L",IF((AND($I35&lt;=Rota!BX$4,$J35&gt;=Rota!BX$4)),"XO",IF((AND($K35&lt;=Rota!BX$4,$L35&gt;=Rota!BX$4)),"3",IF((AND($M35&lt;=Rota!BX$4,$N35&gt;=Rota!BX$4)),"C",IF((AND($O35&lt;=Rota!BX$4,$P35&gt;=Rota!BX$4)),"CO",IF((AND($Q35&lt;=Rota!BX$4,$R35&gt;=Rota!BX$4)),"C",0))))))</f>
        <v>0</v>
      </c>
      <c r="BY35" s="33">
        <f>IF((AND($F35&lt;=Rota!BY$4,$G35&gt;=Rota!BY$4)),"P/L",IF((AND($I35&lt;=Rota!BY$4,$J35&gt;=Rota!BY$4)),"XO",IF((AND($K35&lt;=Rota!BY$4,$L35&gt;=Rota!BY$4)),"3",IF((AND($M35&lt;=Rota!BY$4,$N35&gt;=Rota!BY$4)),"C",IF((AND($O35&lt;=Rota!BY$4,$P35&gt;=Rota!BY$4)),"CO",IF((AND($Q35&lt;=Rota!BY$4,$R35&gt;=Rota!BY$4)),"C",0))))))</f>
        <v>0</v>
      </c>
      <c r="BZ35" s="33">
        <f>IF((AND($F35&lt;=Rota!BZ$4,$G35&gt;=Rota!BZ$4)),"P/L",IF((AND($I35&lt;=Rota!BZ$4,$J35&gt;=Rota!BZ$4)),"XO",IF((AND($K35&lt;=Rota!BZ$4,$L35&gt;=Rota!BZ$4)),"3",IF((AND($M35&lt;=Rota!BZ$4,$N35&gt;=Rota!BZ$4)),"C",IF((AND($O35&lt;=Rota!BZ$4,$P35&gt;=Rota!BZ$4)),"CO",IF((AND($Q35&lt;=Rota!BZ$4,$R35&gt;=Rota!BZ$4)),"C",0))))))</f>
        <v>0</v>
      </c>
      <c r="CA35" s="33">
        <f>IF((AND($F35&lt;=Rota!CA$4,$G35&gt;=Rota!CA$4)),"P/L",IF((AND($I35&lt;=Rota!CA$4,$J35&gt;=Rota!CA$4)),"XO",IF((AND($K35&lt;=Rota!CA$4,$L35&gt;=Rota!CA$4)),"3",IF((AND($M35&lt;=Rota!CA$4,$N35&gt;=Rota!CA$4)),"C",IF((AND($O35&lt;=Rota!CA$4,$P35&gt;=Rota!CA$4)),"CO",IF((AND($Q35&lt;=Rota!CA$4,$R35&gt;=Rota!CA$4)),"C",0))))))</f>
        <v>0</v>
      </c>
      <c r="CB35" s="33">
        <f>IF((AND($F35&lt;=Rota!CB$4,$G35&gt;=Rota!CB$4)),"P/L",IF((AND($I35&lt;=Rota!CB$4,$J35&gt;=Rota!CB$4)),"XO",IF((AND($K35&lt;=Rota!CB$4,$L35&gt;=Rota!CB$4)),"3",IF((AND($M35&lt;=Rota!CB$4,$N35&gt;=Rota!CB$4)),"C",IF((AND($O35&lt;=Rota!CB$4,$P35&gt;=Rota!CB$4)),"CO",IF((AND($Q35&lt;=Rota!CB$4,$R35&gt;=Rota!CB$4)),"C",0))))))</f>
        <v>0</v>
      </c>
      <c r="CC35" s="33">
        <f>IF((AND($F35&lt;=Rota!CC$4,$G35&gt;=Rota!CC$4)),"P/L",IF((AND($I35&lt;=Rota!CC$4,$J35&gt;=Rota!CC$4)),"XO",IF((AND($K35&lt;=Rota!CC$4,$L35&gt;=Rota!CC$4)),"3",IF((AND($M35&lt;=Rota!CC$4,$N35&gt;=Rota!CC$4)),"C",IF((AND($O35&lt;=Rota!CC$4,$P35&gt;=Rota!CC$4)),"CO",IF((AND($Q35&lt;=Rota!CC$4,$R35&gt;=Rota!CC$4)),"C",0))))))</f>
        <v>0</v>
      </c>
      <c r="CD35" s="33">
        <f>IF((AND($F35&lt;=Rota!CD$4,$G35&gt;=Rota!CD$4)),"P/L",IF((AND($I35&lt;=Rota!CD$4,$J35&gt;=Rota!CD$4)),"XO",IF((AND($K35&lt;=Rota!CD$4,$L35&gt;=Rota!CD$4)),"3",IF((AND($M35&lt;=Rota!CD$4,$N35&gt;=Rota!CD$4)),"C",IF((AND($O35&lt;=Rota!CD$4,$P35&gt;=Rota!CD$4)),"CO",IF((AND($Q35&lt;=Rota!CD$4,$R35&gt;=Rota!CD$4)),"C",0))))))</f>
        <v>0</v>
      </c>
      <c r="CE35" s="33">
        <f>IF((AND($F35&lt;=Rota!CE$4,$G35&gt;=Rota!CE$4)),"P/L",IF((AND($I35&lt;=Rota!CE$4,$J35&gt;=Rota!CE$4)),"XO",IF((AND($K35&lt;=Rota!CE$4,$L35&gt;=Rota!CE$4)),"3",IF((AND($M35&lt;=Rota!CE$4,$N35&gt;=Rota!CE$4)),"C",IF((AND($O35&lt;=Rota!CE$4,$P35&gt;=Rota!CE$4)),"CO",IF((AND($Q35&lt;=Rota!CE$4,$R35&gt;=Rota!CE$4)),"C",0))))))</f>
        <v>0</v>
      </c>
      <c r="CF35" s="33">
        <f>IF((AND($F35&lt;=Rota!CF$4,$G35&gt;=Rota!CF$4)),"P/L",IF((AND($I35&lt;=Rota!CF$4,$J35&gt;=Rota!CF$4)),"XO",IF((AND($K35&lt;=Rota!CF$4,$L35&gt;=Rota!CF$4)),"3",IF((AND($M35&lt;=Rota!CF$4,$N35&gt;=Rota!CF$4)),"C",IF((AND($O35&lt;=Rota!CF$4,$P35&gt;=Rota!CF$4)),"CO",IF((AND($Q35&lt;=Rota!CF$4,$R35&gt;=Rota!CF$4)),"C",0))))))</f>
        <v>0</v>
      </c>
      <c r="CG35" s="33">
        <f>IF((AND($F35&lt;=Rota!CG$4,$G35&gt;=Rota!CG$4)),"P/L",IF((AND($I35&lt;=Rota!CG$4,$J35&gt;=Rota!CG$4)),"XO",IF((AND($K35&lt;=Rota!CG$4,$L35&gt;=Rota!CG$4)),"3",IF((AND($M35&lt;=Rota!CG$4,$N35&gt;=Rota!CG$4)),"C",IF((AND($O35&lt;=Rota!CG$4,$P35&gt;=Rota!CG$4)),"CO",IF((AND($Q35&lt;=Rota!CG$4,$R35&gt;=Rota!CG$4)),"C",0))))))</f>
        <v>0</v>
      </c>
      <c r="CH35" s="33">
        <f>IF((AND($F35&lt;=Rota!CH$4,$G35&gt;=Rota!CH$4)),"P/L",IF((AND($I35&lt;=Rota!CH$4,$J35&gt;=Rota!CH$4)),"XO",IF((AND($K35&lt;=Rota!CH$4,$L35&gt;=Rota!CH$4)),"3",IF((AND($M35&lt;=Rota!CH$4,$N35&gt;=Rota!CH$4)),"C",IF((AND($O35&lt;=Rota!CH$4,$P35&gt;=Rota!CH$4)),"CO",IF((AND($Q35&lt;=Rota!CH$4,$R35&gt;=Rota!CH$4)),"C",0))))))</f>
        <v>0</v>
      </c>
      <c r="CI35" s="33">
        <f>IF((AND($F35&lt;=Rota!CI$4,$G35&gt;=Rota!CI$4)),"P/L",IF((AND($I35&lt;=Rota!CI$4,$J35&gt;=Rota!CI$4)),"XO",IF((AND($K35&lt;=Rota!CI$4,$L35&gt;=Rota!CI$4)),"3",IF((AND($M35&lt;=Rota!CI$4,$N35&gt;=Rota!CI$4)),"C",IF((AND($O35&lt;=Rota!CI$4,$P35&gt;=Rota!CI$4)),"CO",IF((AND($Q35&lt;=Rota!CI$4,$R35&gt;=Rota!CI$4)),"C",0))))))</f>
        <v>0</v>
      </c>
      <c r="CJ35" s="33">
        <f>IF((AND($F35&lt;=Rota!CJ$4,$G35&gt;=Rota!CJ$4)),"P/L",IF((AND($I35&lt;=Rota!CJ$4,$J35&gt;=Rota!CJ$4)),"XO",IF((AND($K35&lt;=Rota!CJ$4,$L35&gt;=Rota!CJ$4)),"3",IF((AND($M35&lt;=Rota!CJ$4,$N35&gt;=Rota!CJ$4)),"C",IF((AND($O35&lt;=Rota!CJ$4,$P35&gt;=Rota!CJ$4)),"CO",IF((AND($Q35&lt;=Rota!CJ$4,$R35&gt;=Rota!CJ$4)),"C",0))))))</f>
        <v>0</v>
      </c>
      <c r="CK35" s="33">
        <f>IF((AND($F35&lt;=Rota!CK$4,$G35&gt;=Rota!CK$4)),"P/L",IF((AND($I35&lt;=Rota!CK$4,$J35&gt;=Rota!CK$4)),"XO",IF((AND($K35&lt;=Rota!CK$4,$L35&gt;=Rota!CK$4)),"3",IF((AND($M35&lt;=Rota!CK$4,$N35&gt;=Rota!CK$4)),"C",IF((AND($O35&lt;=Rota!CK$4,$P35&gt;=Rota!CK$4)),"CO",IF((AND($Q35&lt;=Rota!CK$4,$R35&gt;=Rota!CK$4)),"C",0))))))</f>
        <v>0</v>
      </c>
      <c r="CL35" s="33">
        <f>IF((AND($F35&lt;=Rota!CL$4,$G35&gt;=Rota!CL$4)),"P/L",IF((AND($I35&lt;=Rota!CL$4,$J35&gt;=Rota!CL$4)),"XO",IF((AND($K35&lt;=Rota!CL$4,$L35&gt;=Rota!CL$4)),"3",IF((AND($M35&lt;=Rota!CL$4,$N35&gt;=Rota!CL$4)),"C",IF((AND($O35&lt;=Rota!CL$4,$P35&gt;=Rota!CL$4)),"CO",IF((AND($Q35&lt;=Rota!CL$4,$R35&gt;=Rota!CL$4)),"C",0))))))</f>
        <v>0</v>
      </c>
      <c r="CM35" s="33">
        <f>IF((AND($F35&lt;=Rota!CM$4,$G35&gt;=Rota!CM$4)),"P/L",IF((AND($I35&lt;=Rota!CM$4,$J35&gt;=Rota!CM$4)),"XO",IF((AND($K35&lt;=Rota!CM$4,$L35&gt;=Rota!CM$4)),"3",IF((AND($M35&lt;=Rota!CM$4,$N35&gt;=Rota!CM$4)),"C",IF((AND($O35&lt;=Rota!CM$4,$P35&gt;=Rota!CM$4)),"CO",IF((AND($Q35&lt;=Rota!CM$4,$R35&gt;=Rota!CM$4)),"C",0))))))</f>
        <v>0</v>
      </c>
    </row>
    <row r="36" spans="1:91" s="2" customFormat="1" x14ac:dyDescent="0.25">
      <c r="A36" s="83" t="s">
        <v>98</v>
      </c>
      <c r="B36" s="55"/>
      <c r="C36" s="31">
        <v>17</v>
      </c>
      <c r="D36" s="31">
        <v>16</v>
      </c>
      <c r="E36" s="31">
        <v>1</v>
      </c>
      <c r="F36" s="39"/>
      <c r="G36" s="39"/>
      <c r="H36" s="33"/>
      <c r="I36" s="37">
        <v>46543</v>
      </c>
      <c r="J36" s="37">
        <f>IF(I36="",0,DATE(YEAR(I36),MONTH(I36)+C36,DAY(I36)))</f>
        <v>47062</v>
      </c>
      <c r="K36" s="32">
        <f>IF(J36="","",(DATE(YEAR(J36),MONTH(J36)+1,DAY(J36))))</f>
        <v>47092</v>
      </c>
      <c r="L36" s="32">
        <f>IF(K36="","",(DATE(YEAR(K36),MONTH(K36)+E36,DAY(K36))))</f>
        <v>47123</v>
      </c>
      <c r="M36" s="37">
        <f>IF(O36="","",DATE(YEAR(O36), MONTH(O36)-1,DAY(O36)))</f>
        <v>47154</v>
      </c>
      <c r="N36" s="37">
        <f>IF(O36="","",DATE(YEAR(M36),MONTH(M36),DAY(M36)))</f>
        <v>47154</v>
      </c>
      <c r="O36" s="32">
        <f>IF(L36="","",(DATE(YEAR(L36),MONTH(L36)+2,DAY(L36))))</f>
        <v>47182</v>
      </c>
      <c r="P36" s="32">
        <f>IF(O36="","",(DATE(YEAR(O36),MONTH(O36)+D36,DAY(O36))))</f>
        <v>47669</v>
      </c>
      <c r="Q36" s="32">
        <f>IF(P36="","",DATE(YEAR(P36), MONTH(P36)+1,DAY(P36)))</f>
        <v>47700</v>
      </c>
      <c r="R36" s="32">
        <f>IF(P36="","",DATE(YEAR(Q36),MONTH(Q36),DAY(Q36)))</f>
        <v>47700</v>
      </c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</row>
    <row r="37" ht="21.75" customHeight="1" spans="1:91" x14ac:dyDescent="0.25">
      <c r="A37" s="25" t="s">
        <v>99</v>
      </c>
      <c r="B37" s="53"/>
      <c r="C37" s="26"/>
      <c r="D37" s="26"/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8"/>
      <c r="Q37" s="27"/>
      <c r="R37" s="27"/>
      <c r="S37" s="29">
        <f>Norfolk!$A$2-DAY(Norfolk!$A$2)+1</f>
        <v>46054</v>
      </c>
      <c r="T37" s="29">
        <f t="shared" ref="T37:AY37" si="52">DATE(YEAR(S37),MONTH(S37)+1,DAY(S37))</f>
        <v>46082</v>
      </c>
      <c r="U37" s="29">
        <f t="shared" si="52"/>
        <v>46113</v>
      </c>
      <c r="V37" s="29">
        <f t="shared" si="52"/>
        <v>46143</v>
      </c>
      <c r="W37" s="29">
        <f t="shared" si="52"/>
        <v>46174</v>
      </c>
      <c r="X37" s="29">
        <f t="shared" si="52"/>
        <v>46204</v>
      </c>
      <c r="Y37" s="29">
        <f t="shared" si="52"/>
        <v>46235</v>
      </c>
      <c r="Z37" s="29">
        <f t="shared" si="52"/>
        <v>46266</v>
      </c>
      <c r="AA37" s="29">
        <f t="shared" si="52"/>
        <v>46296</v>
      </c>
      <c r="AB37" s="29">
        <f t="shared" si="52"/>
        <v>46327</v>
      </c>
      <c r="AC37" s="29">
        <f t="shared" si="52"/>
        <v>46357</v>
      </c>
      <c r="AD37" s="29">
        <f t="shared" si="52"/>
        <v>46388</v>
      </c>
      <c r="AE37" s="29">
        <f t="shared" si="52"/>
        <v>46419</v>
      </c>
      <c r="AF37" s="29">
        <f t="shared" si="52"/>
        <v>46447</v>
      </c>
      <c r="AG37" s="29">
        <f t="shared" si="52"/>
        <v>46478</v>
      </c>
      <c r="AH37" s="29">
        <f t="shared" si="52"/>
        <v>46508</v>
      </c>
      <c r="AI37" s="29">
        <f t="shared" si="52"/>
        <v>46539</v>
      </c>
      <c r="AJ37" s="29">
        <f t="shared" si="52"/>
        <v>46569</v>
      </c>
      <c r="AK37" s="29">
        <f t="shared" si="52"/>
        <v>46600</v>
      </c>
      <c r="AL37" s="29">
        <f t="shared" si="52"/>
        <v>46631</v>
      </c>
      <c r="AM37" s="29">
        <f t="shared" si="52"/>
        <v>46661</v>
      </c>
      <c r="AN37" s="29">
        <f t="shared" si="52"/>
        <v>46692</v>
      </c>
      <c r="AO37" s="29">
        <f t="shared" si="52"/>
        <v>46722</v>
      </c>
      <c r="AP37" s="29">
        <f t="shared" si="52"/>
        <v>46753</v>
      </c>
      <c r="AQ37" s="29">
        <f t="shared" si="52"/>
        <v>46784</v>
      </c>
      <c r="AR37" s="29">
        <f t="shared" si="52"/>
        <v>46813</v>
      </c>
      <c r="AS37" s="29">
        <f t="shared" si="52"/>
        <v>46844</v>
      </c>
      <c r="AT37" s="29">
        <f t="shared" si="52"/>
        <v>46874</v>
      </c>
      <c r="AU37" s="29">
        <f t="shared" si="52"/>
        <v>46905</v>
      </c>
      <c r="AV37" s="29">
        <f t="shared" si="52"/>
        <v>46935</v>
      </c>
      <c r="AW37" s="29">
        <f t="shared" si="52"/>
        <v>46966</v>
      </c>
      <c r="AX37" s="29">
        <f t="shared" si="52"/>
        <v>46997</v>
      </c>
      <c r="AY37" s="29">
        <f t="shared" si="52"/>
        <v>47027</v>
      </c>
      <c r="AZ37" s="29">
        <f t="shared" ref="AZ37:CE37" si="53">DATE(YEAR(AY37),MONTH(AY37)+1,DAY(AY37))</f>
        <v>47058</v>
      </c>
      <c r="BA37" s="29">
        <f t="shared" si="53"/>
        <v>47088</v>
      </c>
      <c r="BB37" s="29">
        <f t="shared" si="53"/>
        <v>47119</v>
      </c>
      <c r="BC37" s="29">
        <f t="shared" si="53"/>
        <v>47150</v>
      </c>
      <c r="BD37" s="29">
        <f t="shared" si="53"/>
        <v>47178</v>
      </c>
      <c r="BE37" s="29">
        <f t="shared" si="53"/>
        <v>47209</v>
      </c>
      <c r="BF37" s="29">
        <f t="shared" si="53"/>
        <v>47239</v>
      </c>
      <c r="BG37" s="29">
        <f t="shared" si="53"/>
        <v>47270</v>
      </c>
      <c r="BH37" s="29">
        <f t="shared" si="53"/>
        <v>47300</v>
      </c>
      <c r="BI37" s="29">
        <f t="shared" si="53"/>
        <v>47331</v>
      </c>
      <c r="BJ37" s="29">
        <f t="shared" si="53"/>
        <v>47362</v>
      </c>
      <c r="BK37" s="29">
        <f t="shared" si="53"/>
        <v>47392</v>
      </c>
      <c r="BL37" s="29">
        <f t="shared" si="53"/>
        <v>47423</v>
      </c>
      <c r="BM37" s="29">
        <f t="shared" si="53"/>
        <v>47453</v>
      </c>
      <c r="BN37" s="29">
        <f t="shared" si="53"/>
        <v>47484</v>
      </c>
      <c r="BO37" s="29">
        <f t="shared" si="53"/>
        <v>47515</v>
      </c>
      <c r="BP37" s="29">
        <f t="shared" si="53"/>
        <v>47543</v>
      </c>
      <c r="BQ37" s="29">
        <f t="shared" si="53"/>
        <v>47574</v>
      </c>
      <c r="BR37" s="29">
        <f t="shared" si="53"/>
        <v>47604</v>
      </c>
      <c r="BS37" s="29">
        <f t="shared" si="53"/>
        <v>47635</v>
      </c>
      <c r="BT37" s="29">
        <f t="shared" si="53"/>
        <v>47665</v>
      </c>
      <c r="BU37" s="29">
        <f t="shared" si="53"/>
        <v>47696</v>
      </c>
      <c r="BV37" s="29">
        <f t="shared" si="53"/>
        <v>47727</v>
      </c>
      <c r="BW37" s="29">
        <f t="shared" si="53"/>
        <v>47757</v>
      </c>
      <c r="BX37" s="29">
        <f t="shared" si="53"/>
        <v>47788</v>
      </c>
      <c r="BY37" s="29">
        <f t="shared" si="53"/>
        <v>47818</v>
      </c>
      <c r="BZ37" s="29">
        <f t="shared" si="53"/>
        <v>47849</v>
      </c>
      <c r="CA37" s="29">
        <f t="shared" si="53"/>
        <v>47880</v>
      </c>
      <c r="CB37" s="29">
        <f t="shared" si="53"/>
        <v>47908</v>
      </c>
      <c r="CC37" s="29">
        <f t="shared" si="53"/>
        <v>47939</v>
      </c>
      <c r="CD37" s="29">
        <f t="shared" si="53"/>
        <v>47969</v>
      </c>
      <c r="CE37" s="29">
        <f t="shared" si="53"/>
        <v>48000</v>
      </c>
      <c r="CF37" s="29">
        <f t="shared" ref="CF37:CM37" si="54">DATE(YEAR(CE37),MONTH(CE37)+1,DAY(CE37))</f>
        <v>48030</v>
      </c>
      <c r="CG37" s="29">
        <f t="shared" si="54"/>
        <v>48061</v>
      </c>
      <c r="CH37" s="29">
        <f t="shared" si="54"/>
        <v>48092</v>
      </c>
      <c r="CI37" s="29">
        <f t="shared" si="54"/>
        <v>48122</v>
      </c>
      <c r="CJ37" s="29">
        <f t="shared" si="54"/>
        <v>48153</v>
      </c>
      <c r="CK37" s="29">
        <f t="shared" si="54"/>
        <v>48183</v>
      </c>
      <c r="CL37" s="29">
        <f t="shared" si="54"/>
        <v>48214</v>
      </c>
      <c r="CM37" s="29">
        <f t="shared" si="54"/>
        <v>48245</v>
      </c>
    </row>
    <row r="38" spans="1:91" s="2" customFormat="1" x14ac:dyDescent="0.25">
      <c r="A38" s="30" t="s">
        <v>100</v>
      </c>
      <c r="B38" s="55"/>
      <c r="C38" s="31">
        <v>20</v>
      </c>
      <c r="D38" s="31">
        <v>15</v>
      </c>
      <c r="E38" s="31">
        <v>0</v>
      </c>
      <c r="F38" s="39"/>
      <c r="G38" s="39"/>
      <c r="H38" s="33">
        <f>G38-F38</f>
        <v>0</v>
      </c>
      <c r="I38" s="36">
        <v>45170</v>
      </c>
      <c r="J38" s="36">
        <f>IF(I38="",0,DATE(YEAR(I38),MONTH(I38)+C38,DAY(I38)))</f>
        <v>45778</v>
      </c>
      <c r="K38" s="36">
        <f>IF(J38="","",(DATE(YEAR(J38),MONTH(J38)+1,DAY(J38))))</f>
        <v>45809</v>
      </c>
      <c r="L38" s="36">
        <f>IF(K38="","",(DATE(YEAR(K38),MONTH(K38)+E38,DAY(K38))))</f>
        <v>45809</v>
      </c>
      <c r="M38" s="36">
        <f>IF(O38="","",DATE(YEAR(O38), MONTH(O38)-1,DAY(O38)))</f>
        <v>45839</v>
      </c>
      <c r="N38" s="36">
        <f>IF(O38="","",DATE(YEAR(M38),MONTH(M38),DAY(M38)))</f>
        <v>45839</v>
      </c>
      <c r="O38" s="36">
        <f>IF(L38="","",(DATE(YEAR(L38),MONTH(L38)+2,DAY(L38))))</f>
        <v>45870</v>
      </c>
      <c r="P38" s="32">
        <f>IF(O38="","",(DATE(YEAR(O38),MONTH(O38)+D38,DAY(O38))))</f>
        <v>46327</v>
      </c>
      <c r="Q38" s="37">
        <f>IF(P38="","",DATE(YEAR(P38), MONTH(P38)+1,DAY(P38)))</f>
        <v>46357</v>
      </c>
      <c r="R38" s="37">
        <f>IF(P38="","",DATE(YEAR(Q38),MONTH(Q38),DAY(Q38)))</f>
        <v>46357</v>
      </c>
      <c r="S38" s="33" t="str">
        <f>IF((AND($F38&lt;=Rota!S$4,$G38&gt;=Rota!S$4)),"P/L",IF((AND($I38&lt;=Rota!S$4,$J38&gt;=Rota!S$4)),"XO",IF((AND($K38&lt;=Rota!S$4,$L38&gt;=Rota!S$4)),"3",IF((AND($M38&lt;=Rota!S$4,$N38&gt;=Rota!S$4)),"C",IF((AND($O38&lt;=Rota!S$4,$P38&gt;=Rota!S$4)),"CO",IF((AND($Q38&lt;=Rota!S$4,$R38&gt;=Rota!S$4)),"C",0))))))</f>
        <v>CO</v>
      </c>
      <c r="T38" s="33" t="str">
        <f>IF((AND($F38&lt;=Rota!T$4,$G38&gt;=Rota!T$4)),"P/L",IF((AND($I38&lt;=Rota!T$4,$J38&gt;=Rota!T$4)),"XO",IF((AND($K38&lt;=Rota!T$4,$L38&gt;=Rota!T$4)),"3",IF((AND($M38&lt;=Rota!T$4,$N38&gt;=Rota!T$4)),"C",IF((AND($O38&lt;=Rota!T$4,$P38&gt;=Rota!T$4)),"CO",IF((AND($Q38&lt;=Rota!T$4,$R38&gt;=Rota!T$4)),"C",0))))))</f>
        <v>CO</v>
      </c>
      <c r="U38" s="33" t="str">
        <f>IF((AND($F38&lt;=Rota!U$4,$G38&gt;=Rota!U$4)),"P/L",IF((AND($I38&lt;=Rota!U$4,$J38&gt;=Rota!U$4)),"XO",IF((AND($K38&lt;=Rota!U$4,$L38&gt;=Rota!U$4)),"3",IF((AND($M38&lt;=Rota!U$4,$N38&gt;=Rota!U$4)),"C",IF((AND($O38&lt;=Rota!U$4,$P38&gt;=Rota!U$4)),"CO",IF((AND($Q38&lt;=Rota!U$4,$R38&gt;=Rota!U$4)),"C",0))))))</f>
        <v>CO</v>
      </c>
      <c r="V38" s="33" t="str">
        <f>IF((AND($F38&lt;=Rota!V$4,$G38&gt;=Rota!V$4)),"P/L",IF((AND($I38&lt;=Rota!V$4,$J38&gt;=Rota!V$4)),"XO",IF((AND($K38&lt;=Rota!V$4,$L38&gt;=Rota!V$4)),"3",IF((AND($M38&lt;=Rota!V$4,$N38&gt;=Rota!V$4)),"C",IF((AND($O38&lt;=Rota!V$4,$P38&gt;=Rota!V$4)),"CO",IF((AND($Q38&lt;=Rota!V$4,$R38&gt;=Rota!V$4)),"C",0))))))</f>
        <v>CO</v>
      </c>
      <c r="W38" s="33" t="str">
        <f>IF((AND($F38&lt;=Rota!W$4,$G38&gt;=Rota!W$4)),"P/L",IF((AND($I38&lt;=Rota!W$4,$J38&gt;=Rota!W$4)),"XO",IF((AND($K38&lt;=Rota!W$4,$L38&gt;=Rota!W$4)),"3",IF((AND($M38&lt;=Rota!W$4,$N38&gt;=Rota!W$4)),"C",IF((AND($O38&lt;=Rota!W$4,$P38&gt;=Rota!W$4)),"CO",IF((AND($Q38&lt;=Rota!W$4,$R38&gt;=Rota!W$4)),"C",0))))))</f>
        <v>CO</v>
      </c>
      <c r="X38" s="33" t="str">
        <f>IF((AND($F38&lt;=Rota!X$4,$G38&gt;=Rota!X$4)),"P/L",IF((AND($I38&lt;=Rota!X$4,$J38&gt;=Rota!X$4)),"XO",IF((AND($K38&lt;=Rota!X$4,$L38&gt;=Rota!X$4)),"3",IF((AND($M38&lt;=Rota!X$4,$N38&gt;=Rota!X$4)),"C",IF((AND($O38&lt;=Rota!X$4,$P38&gt;=Rota!X$4)),"CO",IF((AND($Q38&lt;=Rota!X$4,$R38&gt;=Rota!X$4)),"C",0))))))</f>
        <v>CO</v>
      </c>
      <c r="Y38" s="33" t="str">
        <f>IF((AND($F38&lt;=Rota!Y$4,$G38&gt;=Rota!Y$4)),"P/L",IF((AND($I38&lt;=Rota!Y$4,$J38&gt;=Rota!Y$4)),"XO",IF((AND($K38&lt;=Rota!Y$4,$L38&gt;=Rota!Y$4)),"3",IF((AND($M38&lt;=Rota!Y$4,$N38&gt;=Rota!Y$4)),"C",IF((AND($O38&lt;=Rota!Y$4,$P38&gt;=Rota!Y$4)),"CO",IF((AND($Q38&lt;=Rota!Y$4,$R38&gt;=Rota!Y$4)),"C",0))))))</f>
        <v>CO</v>
      </c>
      <c r="Z38" s="33" t="str">
        <f>IF((AND($F38&lt;=Rota!Z$4,$G38&gt;=Rota!Z$4)),"P/L",IF((AND($I38&lt;=Rota!Z$4,$J38&gt;=Rota!Z$4)),"XO",IF((AND($K38&lt;=Rota!Z$4,$L38&gt;=Rota!Z$4)),"3",IF((AND($M38&lt;=Rota!Z$4,$N38&gt;=Rota!Z$4)),"C",IF((AND($O38&lt;=Rota!Z$4,$P38&gt;=Rota!Z$4)),"CO",IF((AND($Q38&lt;=Rota!Z$4,$R38&gt;=Rota!Z$4)),"C",0))))))</f>
        <v>CO</v>
      </c>
      <c r="AA38" s="33" t="str">
        <f>IF((AND($F38&lt;=Rota!AA$4,$G38&gt;=Rota!AA$4)),"P/L",IF((AND($I38&lt;=Rota!AA$4,$J38&gt;=Rota!AA$4)),"XO",IF((AND($K38&lt;=Rota!AA$4,$L38&gt;=Rota!AA$4)),"3",IF((AND($M38&lt;=Rota!AA$4,$N38&gt;=Rota!AA$4)),"C",IF((AND($O38&lt;=Rota!AA$4,$P38&gt;=Rota!AA$4)),"CO",IF((AND($Q38&lt;=Rota!AA$4,$R38&gt;=Rota!AA$4)),"C",0))))))</f>
        <v>CO</v>
      </c>
      <c r="AB38" s="33" t="str">
        <f>IF((AND($F38&lt;=Rota!AB$4,$G38&gt;=Rota!AB$4)),"P/L",IF((AND($I38&lt;=Rota!AB$4,$J38&gt;=Rota!AB$4)),"XO",IF((AND($K38&lt;=Rota!AB$4,$L38&gt;=Rota!AB$4)),"3",IF((AND($M38&lt;=Rota!AB$4,$N38&gt;=Rota!AB$4)),"C",IF((AND($O38&lt;=Rota!AB$4,$P38&gt;=Rota!AB$4)),"CO",IF((AND($Q38&lt;=Rota!AB$4,$R38&gt;=Rota!AB$4)),"C",0))))))</f>
        <v>CO</v>
      </c>
      <c r="AC38" s="33" t="str">
        <f>IF((AND($F38&lt;=Rota!AC$4,$G38&gt;=Rota!AC$4)),"P/L",IF((AND($I38&lt;=Rota!AC$4,$J38&gt;=Rota!AC$4)),"XO",IF((AND($K38&lt;=Rota!AC$4,$L38&gt;=Rota!AC$4)),"3",IF((AND($M38&lt;=Rota!AC$4,$N38&gt;=Rota!AC$4)),"C",IF((AND($O38&lt;=Rota!AC$4,$P38&gt;=Rota!AC$4)),"CO",IF((AND($Q38&lt;=Rota!AC$4,$R38&gt;=Rota!AC$4)),"C",0))))))</f>
        <v>C</v>
      </c>
      <c r="AD38" s="33">
        <f>IF((AND($F38&lt;=Rota!AD$4,$G38&gt;=Rota!AD$4)),"P/L",IF((AND($I38&lt;=Rota!AD$4,$J38&gt;=Rota!AD$4)),"XO",IF((AND($K38&lt;=Rota!AD$4,$L38&gt;=Rota!AD$4)),"3",IF((AND($M38&lt;=Rota!AD$4,$N38&gt;=Rota!AD$4)),"C",IF((AND($O38&lt;=Rota!AD$4,$P38&gt;=Rota!AD$4)),"CO",IF((AND($Q38&lt;=Rota!AD$4,$R38&gt;=Rota!AD$4)),"C",0))))))</f>
        <v>0</v>
      </c>
      <c r="AE38" s="33">
        <f>IF((AND($F38&lt;=Rota!AE$4,$G38&gt;=Rota!AE$4)),"P/L",IF((AND($I38&lt;=Rota!AE$4,$J38&gt;=Rota!AE$4)),"XO",IF((AND($K38&lt;=Rota!AE$4,$L38&gt;=Rota!AE$4)),"3",IF((AND($M38&lt;=Rota!AE$4,$N38&gt;=Rota!AE$4)),"C",IF((AND($O38&lt;=Rota!AE$4,$P38&gt;=Rota!AE$4)),"CO",IF((AND($Q38&lt;=Rota!AE$4,$R38&gt;=Rota!AE$4)),"C",0))))))</f>
        <v>0</v>
      </c>
      <c r="AF38" s="33">
        <f>IF((AND($F38&lt;=Rota!AF$4,$G38&gt;=Rota!AF$4)),"P/L",IF((AND($I38&lt;=Rota!AF$4,$J38&gt;=Rota!AF$4)),"XO",IF((AND($K38&lt;=Rota!AF$4,$L38&gt;=Rota!AF$4)),"3",IF((AND($M38&lt;=Rota!AF$4,$N38&gt;=Rota!AF$4)),"C",IF((AND($O38&lt;=Rota!AF$4,$P38&gt;=Rota!AF$4)),"CO",IF((AND($Q38&lt;=Rota!AF$4,$R38&gt;=Rota!AF$4)),"C",0))))))</f>
        <v>0</v>
      </c>
      <c r="AG38" s="33">
        <f>IF((AND($F38&lt;=Rota!AG$4,$G38&gt;=Rota!AG$4)),"P/L",IF((AND($I38&lt;=Rota!AG$4,$J38&gt;=Rota!AG$4)),"XO",IF((AND($K38&lt;=Rota!AG$4,$L38&gt;=Rota!AG$4)),"3",IF((AND($M38&lt;=Rota!AG$4,$N38&gt;=Rota!AG$4)),"C",IF((AND($O38&lt;=Rota!AG$4,$P38&gt;=Rota!AG$4)),"CO",IF((AND($Q38&lt;=Rota!AG$4,$R38&gt;=Rota!AG$4)),"C",0))))))</f>
        <v>0</v>
      </c>
      <c r="AH38" s="33">
        <f>IF((AND($F38&lt;=Rota!AH$4,$G38&gt;=Rota!AH$4)),"P/L",IF((AND($I38&lt;=Rota!AH$4,$J38&gt;=Rota!AH$4)),"XO",IF((AND($K38&lt;=Rota!AH$4,$L38&gt;=Rota!AH$4)),"3",IF((AND($M38&lt;=Rota!AH$4,$N38&gt;=Rota!AH$4)),"C",IF((AND($O38&lt;=Rota!AH$4,$P38&gt;=Rota!AH$4)),"CO",IF((AND($Q38&lt;=Rota!AH$4,$R38&gt;=Rota!AH$4)),"C",0))))))</f>
        <v>0</v>
      </c>
      <c r="AI38" s="33">
        <f>IF((AND($F38&lt;=Rota!AI$4,$G38&gt;=Rota!AI$4)),"P/L",IF((AND($I38&lt;=Rota!AI$4,$J38&gt;=Rota!AI$4)),"XO",IF((AND($K38&lt;=Rota!AI$4,$L38&gt;=Rota!AI$4)),"3",IF((AND($M38&lt;=Rota!AI$4,$N38&gt;=Rota!AI$4)),"C",IF((AND($O38&lt;=Rota!AI$4,$P38&gt;=Rota!AI$4)),"CO",IF((AND($Q38&lt;=Rota!AI$4,$R38&gt;=Rota!AI$4)),"C",0))))))</f>
        <v>0</v>
      </c>
      <c r="AJ38" s="33">
        <f>IF((AND($F38&lt;=Rota!AJ$4,$G38&gt;=Rota!AJ$4)),"P/L",IF((AND($I38&lt;=Rota!AJ$4,$J38&gt;=Rota!AJ$4)),"XO",IF((AND($K38&lt;=Rota!AJ$4,$L38&gt;=Rota!AJ$4)),"3",IF((AND($M38&lt;=Rota!AJ$4,$N38&gt;=Rota!AJ$4)),"C",IF((AND($O38&lt;=Rota!AJ$4,$P38&gt;=Rota!AJ$4)),"CO",IF((AND($Q38&lt;=Rota!AJ$4,$R38&gt;=Rota!AJ$4)),"C",0))))))</f>
        <v>0</v>
      </c>
      <c r="AK38" s="33">
        <f>IF((AND($F38&lt;=Rota!AK$4,$G38&gt;=Rota!AK$4)),"P/L",IF((AND($I38&lt;=Rota!AK$4,$J38&gt;=Rota!AK$4)),"XO",IF((AND($K38&lt;=Rota!AK$4,$L38&gt;=Rota!AK$4)),"3",IF((AND($M38&lt;=Rota!AK$4,$N38&gt;=Rota!AK$4)),"C",IF((AND($O38&lt;=Rota!AK$4,$P38&gt;=Rota!AK$4)),"CO",IF((AND($Q38&lt;=Rota!AK$4,$R38&gt;=Rota!AK$4)),"C",0))))))</f>
        <v>0</v>
      </c>
      <c r="AL38" s="33">
        <f>IF((AND($F38&lt;=Rota!AL$4,$G38&gt;=Rota!AL$4)),"P/L",IF((AND($I38&lt;=Rota!AL$4,$J38&gt;=Rota!AL$4)),"XO",IF((AND($K38&lt;=Rota!AL$4,$L38&gt;=Rota!AL$4)),"3",IF((AND($M38&lt;=Rota!AL$4,$N38&gt;=Rota!AL$4)),"C",IF((AND($O38&lt;=Rota!AL$4,$P38&gt;=Rota!AL$4)),"CO",IF((AND($Q38&lt;=Rota!AL$4,$R38&gt;=Rota!AL$4)),"C",0))))))</f>
        <v>0</v>
      </c>
      <c r="AM38" s="33">
        <f>IF((AND($F38&lt;=Rota!AM$4,$G38&gt;=Rota!AM$4)),"P/L",IF((AND($I38&lt;=Rota!AM$4,$J38&gt;=Rota!AM$4)),"XO",IF((AND($K38&lt;=Rota!AM$4,$L38&gt;=Rota!AM$4)),"3",IF((AND($M38&lt;=Rota!AM$4,$N38&gt;=Rota!AM$4)),"C",IF((AND($O38&lt;=Rota!AM$4,$P38&gt;=Rota!AM$4)),"CO",IF((AND($Q38&lt;=Rota!AM$4,$R38&gt;=Rota!AM$4)),"C",0))))))</f>
        <v>0</v>
      </c>
      <c r="AN38" s="33">
        <f>IF((AND($F38&lt;=Rota!AN$4,$G38&gt;=Rota!AN$4)),"P/L",IF((AND($I38&lt;=Rota!AN$4,$J38&gt;=Rota!AN$4)),"XO",IF((AND($K38&lt;=Rota!AN$4,$L38&gt;=Rota!AN$4)),"3",IF((AND($M38&lt;=Rota!AN$4,$N38&gt;=Rota!AN$4)),"C",IF((AND($O38&lt;=Rota!AN$4,$P38&gt;=Rota!AN$4)),"CO",IF((AND($Q38&lt;=Rota!AN$4,$R38&gt;=Rota!AN$4)),"C",0))))))</f>
        <v>0</v>
      </c>
      <c r="AO38" s="33">
        <f>IF((AND($F38&lt;=Rota!AO$4,$G38&gt;=Rota!AO$4)),"P/L",IF((AND($I38&lt;=Rota!AO$4,$J38&gt;=Rota!AO$4)),"XO",IF((AND($K38&lt;=Rota!AO$4,$L38&gt;=Rota!AO$4)),"3",IF((AND($M38&lt;=Rota!AO$4,$N38&gt;=Rota!AO$4)),"C",IF((AND($O38&lt;=Rota!AO$4,$P38&gt;=Rota!AO$4)),"CO",IF((AND($Q38&lt;=Rota!AO$4,$R38&gt;=Rota!AO$4)),"C",0))))))</f>
        <v>0</v>
      </c>
      <c r="AP38" s="33">
        <f>IF((AND($F38&lt;=Rota!AP$4,$G38&gt;=Rota!AP$4)),"P/L",IF((AND($I38&lt;=Rota!AP$4,$J38&gt;=Rota!AP$4)),"XO",IF((AND($K38&lt;=Rota!AP$4,$L38&gt;=Rota!AP$4)),"3",IF((AND($M38&lt;=Rota!AP$4,$N38&gt;=Rota!AP$4)),"C",IF((AND($O38&lt;=Rota!AP$4,$P38&gt;=Rota!AP$4)),"CO",IF((AND($Q38&lt;=Rota!AP$4,$R38&gt;=Rota!AP$4)),"C",0))))))</f>
        <v>0</v>
      </c>
      <c r="AQ38" s="33">
        <f>IF((AND($F38&lt;=Rota!AQ$4,$G38&gt;=Rota!AQ$4)),"P/L",IF((AND($I38&lt;=Rota!AQ$4,$J38&gt;=Rota!AQ$4)),"XO",IF((AND($K38&lt;=Rota!AQ$4,$L38&gt;=Rota!AQ$4)),"3",IF((AND($M38&lt;=Rota!AQ$4,$N38&gt;=Rota!AQ$4)),"C",IF((AND($O38&lt;=Rota!AQ$4,$P38&gt;=Rota!AQ$4)),"CO",IF((AND($Q38&lt;=Rota!AQ$4,$R38&gt;=Rota!AQ$4)),"C",0))))))</f>
        <v>0</v>
      </c>
      <c r="AR38" s="33">
        <f>IF((AND($F38&lt;=Rota!AR$4,$G38&gt;=Rota!AR$4)),"P/L",IF((AND($I38&lt;=Rota!AR$4,$J38&gt;=Rota!AR$4)),"XO",IF((AND($K38&lt;=Rota!AR$4,$L38&gt;=Rota!AR$4)),"3",IF((AND($M38&lt;=Rota!AR$4,$N38&gt;=Rota!AR$4)),"C",IF((AND($O38&lt;=Rota!AR$4,$P38&gt;=Rota!AR$4)),"CO",IF((AND($Q38&lt;=Rota!AR$4,$R38&gt;=Rota!AR$4)),"C",0))))))</f>
        <v>0</v>
      </c>
      <c r="AS38" s="33">
        <f>IF((AND($F38&lt;=Rota!AS$4,$G38&gt;=Rota!AS$4)),"P/L",IF((AND($I38&lt;=Rota!AS$4,$J38&gt;=Rota!AS$4)),"XO",IF((AND($K38&lt;=Rota!AS$4,$L38&gt;=Rota!AS$4)),"3",IF((AND($M38&lt;=Rota!AS$4,$N38&gt;=Rota!AS$4)),"C",IF((AND($O38&lt;=Rota!AS$4,$P38&gt;=Rota!AS$4)),"CO",IF((AND($Q38&lt;=Rota!AS$4,$R38&gt;=Rota!AS$4)),"C",0))))))</f>
        <v>0</v>
      </c>
      <c r="AT38" s="33">
        <f>IF((AND($F38&lt;=Rota!AT$4,$G38&gt;=Rota!AT$4)),"P/L",IF((AND($I38&lt;=Rota!AT$4,$J38&gt;=Rota!AT$4)),"XO",IF((AND($K38&lt;=Rota!AT$4,$L38&gt;=Rota!AT$4)),"3",IF((AND($M38&lt;=Rota!AT$4,$N38&gt;=Rota!AT$4)),"C",IF((AND($O38&lt;=Rota!AT$4,$P38&gt;=Rota!AT$4)),"CO",IF((AND($Q38&lt;=Rota!AT$4,$R38&gt;=Rota!AT$4)),"C",0))))))</f>
        <v>0</v>
      </c>
      <c r="AU38" s="33">
        <f>IF((AND($F38&lt;=Rota!AU$4,$G38&gt;=Rota!AU$4)),"P/L",IF((AND($I38&lt;=Rota!AU$4,$J38&gt;=Rota!AU$4)),"XO",IF((AND($K38&lt;=Rota!AU$4,$L38&gt;=Rota!AU$4)),"3",IF((AND($M38&lt;=Rota!AU$4,$N38&gt;=Rota!AU$4)),"C",IF((AND($O38&lt;=Rota!AU$4,$P38&gt;=Rota!AU$4)),"CO",IF((AND($Q38&lt;=Rota!AU$4,$R38&gt;=Rota!AU$4)),"C",0))))))</f>
        <v>0</v>
      </c>
      <c r="AV38" s="33">
        <f>IF((AND($F38&lt;=Rota!AV$4,$G38&gt;=Rota!AV$4)),"P/L",IF((AND($I38&lt;=Rota!AV$4,$J38&gt;=Rota!AV$4)),"XO",IF((AND($K38&lt;=Rota!AV$4,$L38&gt;=Rota!AV$4)),"3",IF((AND($M38&lt;=Rota!AV$4,$N38&gt;=Rota!AV$4)),"C",IF((AND($O38&lt;=Rota!AV$4,$P38&gt;=Rota!AV$4)),"CO",IF((AND($Q38&lt;=Rota!AV$4,$R38&gt;=Rota!AV$4)),"C",0))))))</f>
        <v>0</v>
      </c>
      <c r="AW38" s="33">
        <f>IF((AND($F38&lt;=Rota!AW$4,$G38&gt;=Rota!AW$4)),"P/L",IF((AND($I38&lt;=Rota!AW$4,$J38&gt;=Rota!AW$4)),"XO",IF((AND($K38&lt;=Rota!AW$4,$L38&gt;=Rota!AW$4)),"3",IF((AND($M38&lt;=Rota!AW$4,$N38&gt;=Rota!AW$4)),"C",IF((AND($O38&lt;=Rota!AW$4,$P38&gt;=Rota!AW$4)),"CO",IF((AND($Q38&lt;=Rota!AW$4,$R38&gt;=Rota!AW$4)),"C",0))))))</f>
        <v>0</v>
      </c>
      <c r="AX38" s="33">
        <f>IF((AND($F38&lt;=Rota!AX$4,$G38&gt;=Rota!AX$4)),"P/L",IF((AND($I38&lt;=Rota!AX$4,$J38&gt;=Rota!AX$4)),"XO",IF((AND($K38&lt;=Rota!AX$4,$L38&gt;=Rota!AX$4)),"3",IF((AND($M38&lt;=Rota!AX$4,$N38&gt;=Rota!AX$4)),"C",IF((AND($O38&lt;=Rota!AX$4,$P38&gt;=Rota!AX$4)),"CO",IF((AND($Q38&lt;=Rota!AX$4,$R38&gt;=Rota!AX$4)),"C",0))))))</f>
        <v>0</v>
      </c>
      <c r="AY38" s="33">
        <f>IF((AND($F38&lt;=Rota!AY$4,$G38&gt;=Rota!AY$4)),"P/L",IF((AND($I38&lt;=Rota!AY$4,$J38&gt;=Rota!AY$4)),"XO",IF((AND($K38&lt;=Rota!AY$4,$L38&gt;=Rota!AY$4)),"3",IF((AND($M38&lt;=Rota!AY$4,$N38&gt;=Rota!AY$4)),"C",IF((AND($O38&lt;=Rota!AY$4,$P38&gt;=Rota!AY$4)),"CO",IF((AND($Q38&lt;=Rota!AY$4,$R38&gt;=Rota!AY$4)),"C",0))))))</f>
        <v>0</v>
      </c>
      <c r="AZ38" s="33">
        <f>IF((AND($F38&lt;=Rota!AZ$4,$G38&gt;=Rota!AZ$4)),"P/L",IF((AND($I38&lt;=Rota!AZ$4,$J38&gt;=Rota!AZ$4)),"XO",IF((AND($K38&lt;=Rota!AZ$4,$L38&gt;=Rota!AZ$4)),"3",IF((AND($M38&lt;=Rota!AZ$4,$N38&gt;=Rota!AZ$4)),"C",IF((AND($O38&lt;=Rota!AZ$4,$P38&gt;=Rota!AZ$4)),"CO",IF((AND($Q38&lt;=Rota!AZ$4,$R38&gt;=Rota!AZ$4)),"C",0))))))</f>
        <v>0</v>
      </c>
      <c r="BA38" s="33">
        <f>IF((AND($F38&lt;=Rota!BA$4,$G38&gt;=Rota!BA$4)),"P/L",IF((AND($I38&lt;=Rota!BA$4,$J38&gt;=Rota!BA$4)),"XO",IF((AND($K38&lt;=Rota!BA$4,$L38&gt;=Rota!BA$4)),"3",IF((AND($M38&lt;=Rota!BA$4,$N38&gt;=Rota!BA$4)),"C",IF((AND($O38&lt;=Rota!BA$4,$P38&gt;=Rota!BA$4)),"CO",IF((AND($Q38&lt;=Rota!BA$4,$R38&gt;=Rota!BA$4)),"C",0))))))</f>
        <v>0</v>
      </c>
      <c r="BB38" s="33">
        <f>IF((AND($F38&lt;=Rota!BB$4,$G38&gt;=Rota!BB$4)),"P/L",IF((AND($I38&lt;=Rota!BB$4,$J38&gt;=Rota!BB$4)),"XO",IF((AND($K38&lt;=Rota!BB$4,$L38&gt;=Rota!BB$4)),"3",IF((AND($M38&lt;=Rota!BB$4,$N38&gt;=Rota!BB$4)),"C",IF((AND($O38&lt;=Rota!BB$4,$P38&gt;=Rota!BB$4)),"CO",IF((AND($Q38&lt;=Rota!BB$4,$R38&gt;=Rota!BB$4)),"C",0))))))</f>
        <v>0</v>
      </c>
      <c r="BC38" s="33">
        <f>IF((AND($F38&lt;=Rota!BC$4,$G38&gt;=Rota!BC$4)),"P/L",IF((AND($I38&lt;=Rota!BC$4,$J38&gt;=Rota!BC$4)),"XO",IF((AND($K38&lt;=Rota!BC$4,$L38&gt;=Rota!BC$4)),"3",IF((AND($M38&lt;=Rota!BC$4,$N38&gt;=Rota!BC$4)),"C",IF((AND($O38&lt;=Rota!BC$4,$P38&gt;=Rota!BC$4)),"CO",IF((AND($Q38&lt;=Rota!BC$4,$R38&gt;=Rota!BC$4)),"C",0))))))</f>
        <v>0</v>
      </c>
      <c r="BD38" s="33">
        <f>IF((AND($F38&lt;=Rota!BD$4,$G38&gt;=Rota!BD$4)),"P/L",IF((AND($I38&lt;=Rota!BD$4,$J38&gt;=Rota!BD$4)),"XO",IF((AND($K38&lt;=Rota!BD$4,$L38&gt;=Rota!BD$4)),"3",IF((AND($M38&lt;=Rota!BD$4,$N38&gt;=Rota!BD$4)),"C",IF((AND($O38&lt;=Rota!BD$4,$P38&gt;=Rota!BD$4)),"CO",IF((AND($Q38&lt;=Rota!BD$4,$R38&gt;=Rota!BD$4)),"C",0))))))</f>
        <v>0</v>
      </c>
      <c r="BE38" s="33">
        <f>IF((AND($F38&lt;=Rota!BE$4,$G38&gt;=Rota!BE$4)),"P/L",IF((AND($I38&lt;=Rota!BE$4,$J38&gt;=Rota!BE$4)),"XO",IF((AND($K38&lt;=Rota!BE$4,$L38&gt;=Rota!BE$4)),"3",IF((AND($M38&lt;=Rota!BE$4,$N38&gt;=Rota!BE$4)),"C",IF((AND($O38&lt;=Rota!BE$4,$P38&gt;=Rota!BE$4)),"CO",IF((AND($Q38&lt;=Rota!BE$4,$R38&gt;=Rota!BE$4)),"C",0))))))</f>
        <v>0</v>
      </c>
      <c r="BF38" s="33">
        <f>IF((AND($F38&lt;=Rota!BF$4,$G38&gt;=Rota!BF$4)),"P/L",IF((AND($I38&lt;=Rota!BF$4,$J38&gt;=Rota!BF$4)),"XO",IF((AND($K38&lt;=Rota!BF$4,$L38&gt;=Rota!BF$4)),"3",IF((AND($M38&lt;=Rota!BF$4,$N38&gt;=Rota!BF$4)),"C",IF((AND($O38&lt;=Rota!BF$4,$P38&gt;=Rota!BF$4)),"CO",IF((AND($Q38&lt;=Rota!BF$4,$R38&gt;=Rota!BF$4)),"C",0))))))</f>
        <v>0</v>
      </c>
      <c r="BG38" s="33">
        <f>IF((AND($F38&lt;=Rota!BG$4,$G38&gt;=Rota!BG$4)),"P/L",IF((AND($I38&lt;=Rota!BG$4,$J38&gt;=Rota!BG$4)),"XO",IF((AND($K38&lt;=Rota!BG$4,$L38&gt;=Rota!BG$4)),"3",IF((AND($M38&lt;=Rota!BG$4,$N38&gt;=Rota!BG$4)),"C",IF((AND($O38&lt;=Rota!BG$4,$P38&gt;=Rota!BG$4)),"CO",IF((AND($Q38&lt;=Rota!BG$4,$R38&gt;=Rota!BG$4)),"C",0))))))</f>
        <v>0</v>
      </c>
      <c r="BH38" s="33">
        <f>IF((AND($F38&lt;=Rota!BH$4,$G38&gt;=Rota!BH$4)),"P/L",IF((AND($I38&lt;=Rota!BH$4,$J38&gt;=Rota!BH$4)),"XO",IF((AND($K38&lt;=Rota!BH$4,$L38&gt;=Rota!BH$4)),"3",IF((AND($M38&lt;=Rota!BH$4,$N38&gt;=Rota!BH$4)),"C",IF((AND($O38&lt;=Rota!BH$4,$P38&gt;=Rota!BH$4)),"CO",IF((AND($Q38&lt;=Rota!BH$4,$R38&gt;=Rota!BH$4)),"C",0))))))</f>
        <v>0</v>
      </c>
      <c r="BI38" s="33">
        <f>IF((AND($F38&lt;=Rota!BI$4,$G38&gt;=Rota!BI$4)),"P/L",IF((AND($I38&lt;=Rota!BI$4,$J38&gt;=Rota!BI$4)),"XO",IF((AND($K38&lt;=Rota!BI$4,$L38&gt;=Rota!BI$4)),"3",IF((AND($M38&lt;=Rota!BI$4,$N38&gt;=Rota!BI$4)),"C",IF((AND($O38&lt;=Rota!BI$4,$P38&gt;=Rota!BI$4)),"CO",IF((AND($Q38&lt;=Rota!BI$4,$R38&gt;=Rota!BI$4)),"C",0))))))</f>
        <v>0</v>
      </c>
      <c r="BJ38" s="33">
        <f>IF((AND($F38&lt;=Rota!BJ$4,$G38&gt;=Rota!BJ$4)),"P/L",IF((AND($I38&lt;=Rota!BJ$4,$J38&gt;=Rota!BJ$4)),"XO",IF((AND($K38&lt;=Rota!BJ$4,$L38&gt;=Rota!BJ$4)),"3",IF((AND($M38&lt;=Rota!BJ$4,$N38&gt;=Rota!BJ$4)),"C",IF((AND($O38&lt;=Rota!BJ$4,$P38&gt;=Rota!BJ$4)),"CO",IF((AND($Q38&lt;=Rota!BJ$4,$R38&gt;=Rota!BJ$4)),"C",0))))))</f>
        <v>0</v>
      </c>
      <c r="BK38" s="33">
        <f>IF((AND($F38&lt;=Rota!BK$4,$G38&gt;=Rota!BK$4)),"P/L",IF((AND($I38&lt;=Rota!BK$4,$J38&gt;=Rota!BK$4)),"XO",IF((AND($K38&lt;=Rota!BK$4,$L38&gt;=Rota!BK$4)),"3",IF((AND($M38&lt;=Rota!BK$4,$N38&gt;=Rota!BK$4)),"C",IF((AND($O38&lt;=Rota!BK$4,$P38&gt;=Rota!BK$4)),"CO",IF((AND($Q38&lt;=Rota!BK$4,$R38&gt;=Rota!BK$4)),"C",0))))))</f>
        <v>0</v>
      </c>
      <c r="BL38" s="33">
        <f>IF((AND($F38&lt;=Rota!BL$4,$G38&gt;=Rota!BL$4)),"P/L",IF((AND($I38&lt;=Rota!BL$4,$J38&gt;=Rota!BL$4)),"XO",IF((AND($K38&lt;=Rota!BL$4,$L38&gt;=Rota!BL$4)),"3",IF((AND($M38&lt;=Rota!BL$4,$N38&gt;=Rota!BL$4)),"C",IF((AND($O38&lt;=Rota!BL$4,$P38&gt;=Rota!BL$4)),"CO",IF((AND($Q38&lt;=Rota!BL$4,$R38&gt;=Rota!BL$4)),"C",0))))))</f>
        <v>0</v>
      </c>
      <c r="BM38" s="33">
        <f>IF((AND($F38&lt;=Rota!BM$4,$G38&gt;=Rota!BM$4)),"P/L",IF((AND($I38&lt;=Rota!BM$4,$J38&gt;=Rota!BM$4)),"XO",IF((AND($K38&lt;=Rota!BM$4,$L38&gt;=Rota!BM$4)),"3",IF((AND($M38&lt;=Rota!BM$4,$N38&gt;=Rota!BM$4)),"C",IF((AND($O38&lt;=Rota!BM$4,$P38&gt;=Rota!BM$4)),"CO",IF((AND($Q38&lt;=Rota!BM$4,$R38&gt;=Rota!BM$4)),"C",0))))))</f>
        <v>0</v>
      </c>
      <c r="BN38" s="33">
        <f>IF((AND($F38&lt;=Rota!BN$4,$G38&gt;=Rota!BN$4)),"P/L",IF((AND($I38&lt;=Rota!BN$4,$J38&gt;=Rota!BN$4)),"XO",IF((AND($K38&lt;=Rota!BN$4,$L38&gt;=Rota!BN$4)),"3",IF((AND($M38&lt;=Rota!BN$4,$N38&gt;=Rota!BN$4)),"C",IF((AND($O38&lt;=Rota!BN$4,$P38&gt;=Rota!BN$4)),"CO",IF((AND($Q38&lt;=Rota!BN$4,$R38&gt;=Rota!BN$4)),"C",0))))))</f>
        <v>0</v>
      </c>
      <c r="BO38" s="33">
        <f>IF((AND($F38&lt;=Rota!BO$4,$G38&gt;=Rota!BO$4)),"P/L",IF((AND($I38&lt;=Rota!BO$4,$J38&gt;=Rota!BO$4)),"XO",IF((AND($K38&lt;=Rota!BO$4,$L38&gt;=Rota!BO$4)),"3",IF((AND($M38&lt;=Rota!BO$4,$N38&gt;=Rota!BO$4)),"C",IF((AND($O38&lt;=Rota!BO$4,$P38&gt;=Rota!BO$4)),"CO",IF((AND($Q38&lt;=Rota!BO$4,$R38&gt;=Rota!BO$4)),"C",0))))))</f>
        <v>0</v>
      </c>
      <c r="BP38" s="33">
        <f>IF((AND($F38&lt;=Rota!BP$4,$G38&gt;=Rota!BP$4)),"P/L",IF((AND($I38&lt;=Rota!BP$4,$J38&gt;=Rota!BP$4)),"XO",IF((AND($K38&lt;=Rota!BP$4,$L38&gt;=Rota!BP$4)),"3",IF((AND($M38&lt;=Rota!BP$4,$N38&gt;=Rota!BP$4)),"C",IF((AND($O38&lt;=Rota!BP$4,$P38&gt;=Rota!BP$4)),"CO",IF((AND($Q38&lt;=Rota!BP$4,$R38&gt;=Rota!BP$4)),"C",0))))))</f>
        <v>0</v>
      </c>
      <c r="BQ38" s="33">
        <f>IF((AND($F38&lt;=Rota!BQ$4,$G38&gt;=Rota!BQ$4)),"P/L",IF((AND($I38&lt;=Rota!BQ$4,$J38&gt;=Rota!BQ$4)),"XO",IF((AND($K38&lt;=Rota!BQ$4,$L38&gt;=Rota!BQ$4)),"3",IF((AND($M38&lt;=Rota!BQ$4,$N38&gt;=Rota!BQ$4)),"C",IF((AND($O38&lt;=Rota!BQ$4,$P38&gt;=Rota!BQ$4)),"CO",IF((AND($Q38&lt;=Rota!BQ$4,$R38&gt;=Rota!BQ$4)),"C",0))))))</f>
        <v>0</v>
      </c>
      <c r="BR38" s="33">
        <f>IF((AND($F38&lt;=Rota!BR$4,$G38&gt;=Rota!BR$4)),"P/L",IF((AND($I38&lt;=Rota!BR$4,$J38&gt;=Rota!BR$4)),"XO",IF((AND($K38&lt;=Rota!BR$4,$L38&gt;=Rota!BR$4)),"3",IF((AND($M38&lt;=Rota!BR$4,$N38&gt;=Rota!BR$4)),"C",IF((AND($O38&lt;=Rota!BR$4,$P38&gt;=Rota!BR$4)),"CO",IF((AND($Q38&lt;=Rota!BR$4,$R38&gt;=Rota!BR$4)),"C",0))))))</f>
        <v>0</v>
      </c>
      <c r="BS38" s="33">
        <f>IF((AND($F38&lt;=Rota!BS$4,$G38&gt;=Rota!BS$4)),"P/L",IF((AND($I38&lt;=Rota!BS$4,$J38&gt;=Rota!BS$4)),"XO",IF((AND($K38&lt;=Rota!BS$4,$L38&gt;=Rota!BS$4)),"3",IF((AND($M38&lt;=Rota!BS$4,$N38&gt;=Rota!BS$4)),"C",IF((AND($O38&lt;=Rota!BS$4,$P38&gt;=Rota!BS$4)),"CO",IF((AND($Q38&lt;=Rota!BS$4,$R38&gt;=Rota!BS$4)),"C",0))))))</f>
        <v>0</v>
      </c>
      <c r="BT38" s="33">
        <f>IF((AND($F38&lt;=Rota!BT$4,$G38&gt;=Rota!BT$4)),"P/L",IF((AND($I38&lt;=Rota!BT$4,$J38&gt;=Rota!BT$4)),"XO",IF((AND($K38&lt;=Rota!BT$4,$L38&gt;=Rota!BT$4)),"3",IF((AND($M38&lt;=Rota!BT$4,$N38&gt;=Rota!BT$4)),"C",IF((AND($O38&lt;=Rota!BT$4,$P38&gt;=Rota!BT$4)),"CO",IF((AND($Q38&lt;=Rota!BT$4,$R38&gt;=Rota!BT$4)),"C",0))))))</f>
        <v>0</v>
      </c>
      <c r="BU38" s="33">
        <f>IF((AND($F38&lt;=Rota!BU$4,$G38&gt;=Rota!BU$4)),"P/L",IF((AND($I38&lt;=Rota!BU$4,$J38&gt;=Rota!BU$4)),"XO",IF((AND($K38&lt;=Rota!BU$4,$L38&gt;=Rota!BU$4)),"3",IF((AND($M38&lt;=Rota!BU$4,$N38&gt;=Rota!BU$4)),"C",IF((AND($O38&lt;=Rota!BU$4,$P38&gt;=Rota!BU$4)),"CO",IF((AND($Q38&lt;=Rota!BU$4,$R38&gt;=Rota!BU$4)),"C",0))))))</f>
        <v>0</v>
      </c>
      <c r="BV38" s="33">
        <f>IF((AND($F38&lt;=Rota!BV$4,$G38&gt;=Rota!BV$4)),"P/L",IF((AND($I38&lt;=Rota!BV$4,$J38&gt;=Rota!BV$4)),"XO",IF((AND($K38&lt;=Rota!BV$4,$L38&gt;=Rota!BV$4)),"3",IF((AND($M38&lt;=Rota!BV$4,$N38&gt;=Rota!BV$4)),"C",IF((AND($O38&lt;=Rota!BV$4,$P38&gt;=Rota!BV$4)),"CO",IF((AND($Q38&lt;=Rota!BV$4,$R38&gt;=Rota!BV$4)),"C",0))))))</f>
        <v>0</v>
      </c>
      <c r="BW38" s="33">
        <f>IF((AND($F38&lt;=Rota!BW$4,$G38&gt;=Rota!BW$4)),"P/L",IF((AND($I38&lt;=Rota!BW$4,$J38&gt;=Rota!BW$4)),"XO",IF((AND($K38&lt;=Rota!BW$4,$L38&gt;=Rota!BW$4)),"3",IF((AND($M38&lt;=Rota!BW$4,$N38&gt;=Rota!BW$4)),"C",IF((AND($O38&lt;=Rota!BW$4,$P38&gt;=Rota!BW$4)),"CO",IF((AND($Q38&lt;=Rota!BW$4,$R38&gt;=Rota!BW$4)),"C",0))))))</f>
        <v>0</v>
      </c>
      <c r="BX38" s="33">
        <f>IF((AND($F38&lt;=Rota!BX$4,$G38&gt;=Rota!BX$4)),"P/L",IF((AND($I38&lt;=Rota!BX$4,$J38&gt;=Rota!BX$4)),"XO",IF((AND($K38&lt;=Rota!BX$4,$L38&gt;=Rota!BX$4)),"3",IF((AND($M38&lt;=Rota!BX$4,$N38&gt;=Rota!BX$4)),"C",IF((AND($O38&lt;=Rota!BX$4,$P38&gt;=Rota!BX$4)),"CO",IF((AND($Q38&lt;=Rota!BX$4,$R38&gt;=Rota!BX$4)),"C",0))))))</f>
        <v>0</v>
      </c>
      <c r="BY38" s="33">
        <f>IF((AND($F38&lt;=Rota!BY$4,$G38&gt;=Rota!BY$4)),"P/L",IF((AND($I38&lt;=Rota!BY$4,$J38&gt;=Rota!BY$4)),"XO",IF((AND($K38&lt;=Rota!BY$4,$L38&gt;=Rota!BY$4)),"3",IF((AND($M38&lt;=Rota!BY$4,$N38&gt;=Rota!BY$4)),"C",IF((AND($O38&lt;=Rota!BY$4,$P38&gt;=Rota!BY$4)),"CO",IF((AND($Q38&lt;=Rota!BY$4,$R38&gt;=Rota!BY$4)),"C",0))))))</f>
        <v>0</v>
      </c>
      <c r="BZ38" s="33">
        <f>IF((AND($F38&lt;=Rota!BZ$4,$G38&gt;=Rota!BZ$4)),"P/L",IF((AND($I38&lt;=Rota!BZ$4,$J38&gt;=Rota!BZ$4)),"XO",IF((AND($K38&lt;=Rota!BZ$4,$L38&gt;=Rota!BZ$4)),"3",IF((AND($M38&lt;=Rota!BZ$4,$N38&gt;=Rota!BZ$4)),"C",IF((AND($O38&lt;=Rota!BZ$4,$P38&gt;=Rota!BZ$4)),"CO",IF((AND($Q38&lt;=Rota!BZ$4,$R38&gt;=Rota!BZ$4)),"C",0))))))</f>
        <v>0</v>
      </c>
      <c r="CA38" s="33">
        <f>IF((AND($F38&lt;=Rota!CA$4,$G38&gt;=Rota!CA$4)),"P/L",IF((AND($I38&lt;=Rota!CA$4,$J38&gt;=Rota!CA$4)),"XO",IF((AND($K38&lt;=Rota!CA$4,$L38&gt;=Rota!CA$4)),"3",IF((AND($M38&lt;=Rota!CA$4,$N38&gt;=Rota!CA$4)),"C",IF((AND($O38&lt;=Rota!CA$4,$P38&gt;=Rota!CA$4)),"CO",IF((AND($Q38&lt;=Rota!CA$4,$R38&gt;=Rota!CA$4)),"C",0))))))</f>
        <v>0</v>
      </c>
      <c r="CB38" s="33">
        <f>IF((AND($F38&lt;=Rota!CB$4,$G38&gt;=Rota!CB$4)),"P/L",IF((AND($I38&lt;=Rota!CB$4,$J38&gt;=Rota!CB$4)),"XO",IF((AND($K38&lt;=Rota!CB$4,$L38&gt;=Rota!CB$4)),"3",IF((AND($M38&lt;=Rota!CB$4,$N38&gt;=Rota!CB$4)),"C",IF((AND($O38&lt;=Rota!CB$4,$P38&gt;=Rota!CB$4)),"CO",IF((AND($Q38&lt;=Rota!CB$4,$R38&gt;=Rota!CB$4)),"C",0))))))</f>
        <v>0</v>
      </c>
      <c r="CC38" s="33">
        <f>IF((AND($F38&lt;=Rota!CC$4,$G38&gt;=Rota!CC$4)),"P/L",IF((AND($I38&lt;=Rota!CC$4,$J38&gt;=Rota!CC$4)),"XO",IF((AND($K38&lt;=Rota!CC$4,$L38&gt;=Rota!CC$4)),"3",IF((AND($M38&lt;=Rota!CC$4,$N38&gt;=Rota!CC$4)),"C",IF((AND($O38&lt;=Rota!CC$4,$P38&gt;=Rota!CC$4)),"CO",IF((AND($Q38&lt;=Rota!CC$4,$R38&gt;=Rota!CC$4)),"C",0))))))</f>
        <v>0</v>
      </c>
      <c r="CD38" s="33">
        <f>IF((AND($F38&lt;=Rota!CD$4,$G38&gt;=Rota!CD$4)),"P/L",IF((AND($I38&lt;=Rota!CD$4,$J38&gt;=Rota!CD$4)),"XO",IF((AND($K38&lt;=Rota!CD$4,$L38&gt;=Rota!CD$4)),"3",IF((AND($M38&lt;=Rota!CD$4,$N38&gt;=Rota!CD$4)),"C",IF((AND($O38&lt;=Rota!CD$4,$P38&gt;=Rota!CD$4)),"CO",IF((AND($Q38&lt;=Rota!CD$4,$R38&gt;=Rota!CD$4)),"C",0))))))</f>
        <v>0</v>
      </c>
      <c r="CE38" s="33">
        <f>IF((AND($F38&lt;=Rota!CE$4,$G38&gt;=Rota!CE$4)),"P/L",IF((AND($I38&lt;=Rota!CE$4,$J38&gt;=Rota!CE$4)),"XO",IF((AND($K38&lt;=Rota!CE$4,$L38&gt;=Rota!CE$4)),"3",IF((AND($M38&lt;=Rota!CE$4,$N38&gt;=Rota!CE$4)),"C",IF((AND($O38&lt;=Rota!CE$4,$P38&gt;=Rota!CE$4)),"CO",IF((AND($Q38&lt;=Rota!CE$4,$R38&gt;=Rota!CE$4)),"C",0))))))</f>
        <v>0</v>
      </c>
      <c r="CF38" s="33">
        <f>IF((AND($F38&lt;=Rota!CF$4,$G38&gt;=Rota!CF$4)),"P/L",IF((AND($I38&lt;=Rota!CF$4,$J38&gt;=Rota!CF$4)),"XO",IF((AND($K38&lt;=Rota!CF$4,$L38&gt;=Rota!CF$4)),"3",IF((AND($M38&lt;=Rota!CF$4,$N38&gt;=Rota!CF$4)),"C",IF((AND($O38&lt;=Rota!CF$4,$P38&gt;=Rota!CF$4)),"CO",IF((AND($Q38&lt;=Rota!CF$4,$R38&gt;=Rota!CF$4)),"C",0))))))</f>
        <v>0</v>
      </c>
      <c r="CG38" s="33">
        <f>IF((AND($F38&lt;=Rota!CG$4,$G38&gt;=Rota!CG$4)),"P/L",IF((AND($I38&lt;=Rota!CG$4,$J38&gt;=Rota!CG$4)),"XO",IF((AND($K38&lt;=Rota!CG$4,$L38&gt;=Rota!CG$4)),"3",IF((AND($M38&lt;=Rota!CG$4,$N38&gt;=Rota!CG$4)),"C",IF((AND($O38&lt;=Rota!CG$4,$P38&gt;=Rota!CG$4)),"CO",IF((AND($Q38&lt;=Rota!CG$4,$R38&gt;=Rota!CG$4)),"C",0))))))</f>
        <v>0</v>
      </c>
      <c r="CH38" s="33">
        <f>IF((AND($F38&lt;=Rota!CH$4,$G38&gt;=Rota!CH$4)),"P/L",IF((AND($I38&lt;=Rota!CH$4,$J38&gt;=Rota!CH$4)),"XO",IF((AND($K38&lt;=Rota!CH$4,$L38&gt;=Rota!CH$4)),"3",IF((AND($M38&lt;=Rota!CH$4,$N38&gt;=Rota!CH$4)),"C",IF((AND($O38&lt;=Rota!CH$4,$P38&gt;=Rota!CH$4)),"CO",IF((AND($Q38&lt;=Rota!CH$4,$R38&gt;=Rota!CH$4)),"C",0))))))</f>
        <v>0</v>
      </c>
      <c r="CI38" s="33">
        <f>IF((AND($F38&lt;=Rota!CI$4,$G38&gt;=Rota!CI$4)),"P/L",IF((AND($I38&lt;=Rota!CI$4,$J38&gt;=Rota!CI$4)),"XO",IF((AND($K38&lt;=Rota!CI$4,$L38&gt;=Rota!CI$4)),"3",IF((AND($M38&lt;=Rota!CI$4,$N38&gt;=Rota!CI$4)),"C",IF((AND($O38&lt;=Rota!CI$4,$P38&gt;=Rota!CI$4)),"CO",IF((AND($Q38&lt;=Rota!CI$4,$R38&gt;=Rota!CI$4)),"C",0))))))</f>
        <v>0</v>
      </c>
      <c r="CJ38" s="33">
        <f>IF((AND($F38&lt;=Rota!CJ$4,$G38&gt;=Rota!CJ$4)),"P/L",IF((AND($I38&lt;=Rota!CJ$4,$J38&gt;=Rota!CJ$4)),"XO",IF((AND($K38&lt;=Rota!CJ$4,$L38&gt;=Rota!CJ$4)),"3",IF((AND($M38&lt;=Rota!CJ$4,$N38&gt;=Rota!CJ$4)),"C",IF((AND($O38&lt;=Rota!CJ$4,$P38&gt;=Rota!CJ$4)),"CO",IF((AND($Q38&lt;=Rota!CJ$4,$R38&gt;=Rota!CJ$4)),"C",0))))))</f>
        <v>0</v>
      </c>
      <c r="CK38" s="33">
        <f>IF((AND($F38&lt;=Rota!CK$4,$G38&gt;=Rota!CK$4)),"P/L",IF((AND($I38&lt;=Rota!CK$4,$J38&gt;=Rota!CK$4)),"XO",IF((AND($K38&lt;=Rota!CK$4,$L38&gt;=Rota!CK$4)),"3",IF((AND($M38&lt;=Rota!CK$4,$N38&gt;=Rota!CK$4)),"C",IF((AND($O38&lt;=Rota!CK$4,$P38&gt;=Rota!CK$4)),"CO",IF((AND($Q38&lt;=Rota!CK$4,$R38&gt;=Rota!CK$4)),"C",0))))))</f>
        <v>0</v>
      </c>
      <c r="CL38" s="33">
        <f>IF((AND($F38&lt;=Rota!CL$4,$G38&gt;=Rota!CL$4)),"P/L",IF((AND($I38&lt;=Rota!CL$4,$J38&gt;=Rota!CL$4)),"XO",IF((AND($K38&lt;=Rota!CL$4,$L38&gt;=Rota!CL$4)),"3",IF((AND($M38&lt;=Rota!CL$4,$N38&gt;=Rota!CL$4)),"C",IF((AND($O38&lt;=Rota!CL$4,$P38&gt;=Rota!CL$4)),"CO",IF((AND($Q38&lt;=Rota!CL$4,$R38&gt;=Rota!CL$4)),"C",0))))))</f>
        <v>0</v>
      </c>
      <c r="CM38" s="33">
        <f>IF((AND($F38&lt;=Rota!CM$4,$G38&gt;=Rota!CM$4)),"P/L",IF((AND($I38&lt;=Rota!CM$4,$J38&gt;=Rota!CM$4)),"XO",IF((AND($K38&lt;=Rota!CM$4,$L38&gt;=Rota!CM$4)),"3",IF((AND($M38&lt;=Rota!CM$4,$N38&gt;=Rota!CM$4)),"C",IF((AND($O38&lt;=Rota!CM$4,$P38&gt;=Rota!CM$4)),"CO",IF((AND($Q38&lt;=Rota!CM$4,$R38&gt;=Rota!CM$4)),"C",0))))))</f>
        <v>0</v>
      </c>
    </row>
    <row r="39" spans="1:91" s="2" customFormat="1" x14ac:dyDescent="0.25">
      <c r="A39" s="30" t="s">
        <v>101</v>
      </c>
      <c r="B39" s="55"/>
      <c r="C39" s="31">
        <v>17</v>
      </c>
      <c r="D39" s="31">
        <v>16</v>
      </c>
      <c r="E39" s="31">
        <v>2</v>
      </c>
      <c r="F39" s="32"/>
      <c r="G39" s="32"/>
      <c r="H39" s="33">
        <f>G39-F39</f>
        <v>0</v>
      </c>
      <c r="I39" s="36">
        <v>45717</v>
      </c>
      <c r="J39" s="37">
        <f>IF(I39="",0,DATE(YEAR(I39),MONTH(I39)+C39,DAY(I39)))</f>
        <v>46235</v>
      </c>
      <c r="K39" s="32">
        <f>IF(J39="","",(DATE(YEAR(J39),MONTH(J39)+1,DAY(J39))))</f>
        <v>46266</v>
      </c>
      <c r="L39" s="32">
        <f>IF(K39="","",(DATE(YEAR(K39),MONTH(K39)+E39,DAY(K39))))</f>
        <v>46327</v>
      </c>
      <c r="M39" s="37">
        <f>IF(O39="","",DATE(YEAR(O39), MONTH(O39)-1,DAY(O39)))</f>
        <v>46357</v>
      </c>
      <c r="N39" s="37">
        <f>IF(O39="","",DATE(YEAR(M39),MONTH(M39),DAY(M39)))</f>
        <v>46357</v>
      </c>
      <c r="O39" s="32">
        <f>IF(L39="","",(DATE(YEAR(L39),MONTH(L39)+2,DAY(L39))))</f>
        <v>46388</v>
      </c>
      <c r="P39" s="32">
        <f>IF(O39="","",(DATE(YEAR(O39),MONTH(O39)+D39,DAY(O39))))</f>
        <v>46874</v>
      </c>
      <c r="Q39" s="32">
        <f>IF(P39="","",DATE(YEAR(P39), MONTH(P39)+1,DAY(P39)))</f>
        <v>46905</v>
      </c>
      <c r="R39" s="32">
        <f>IF(P39="","",DATE(YEAR(Q39),MONTH(Q39),DAY(Q39)))</f>
        <v>46905</v>
      </c>
      <c r="S39" s="33" t="str">
        <f>IF((AND($F39&lt;=Rota!S$4,$G39&gt;=Rota!S$4)),"P/L",IF((AND($I39&lt;=Rota!S$4,$J39&gt;=Rota!S$4)),"XO",IF((AND($K39&lt;=Rota!S$4,$L39&gt;=Rota!S$4)),"3",IF((AND($M39&lt;=Rota!S$4,$N39&gt;=Rota!S$4)),"C",IF((AND($O39&lt;=Rota!S$4,$P39&gt;=Rota!S$4)),"CO",IF((AND($Q39&lt;=Rota!S$4,$R39&gt;=Rota!S$4)),"C",0))))))</f>
        <v>XO</v>
      </c>
      <c r="T39" s="33" t="str">
        <f>IF((AND($F39&lt;=Rota!T$4,$G39&gt;=Rota!T$4)),"P/L",IF((AND($I39&lt;=Rota!T$4,$J39&gt;=Rota!T$4)),"XO",IF((AND($K39&lt;=Rota!T$4,$L39&gt;=Rota!T$4)),"3",IF((AND($M39&lt;=Rota!T$4,$N39&gt;=Rota!T$4)),"C",IF((AND($O39&lt;=Rota!T$4,$P39&gt;=Rota!T$4)),"CO",IF((AND($Q39&lt;=Rota!T$4,$R39&gt;=Rota!T$4)),"C",0))))))</f>
        <v>XO</v>
      </c>
      <c r="U39" s="33" t="str">
        <f>IF((AND($F39&lt;=Rota!U$4,$G39&gt;=Rota!U$4)),"P/L",IF((AND($I39&lt;=Rota!U$4,$J39&gt;=Rota!U$4)),"XO",IF((AND($K39&lt;=Rota!U$4,$L39&gt;=Rota!U$4)),"3",IF((AND($M39&lt;=Rota!U$4,$N39&gt;=Rota!U$4)),"C",IF((AND($O39&lt;=Rota!U$4,$P39&gt;=Rota!U$4)),"CO",IF((AND($Q39&lt;=Rota!U$4,$R39&gt;=Rota!U$4)),"C",0))))))</f>
        <v>XO</v>
      </c>
      <c r="V39" s="33" t="str">
        <f>IF((AND($F39&lt;=Rota!V$4,$G39&gt;=Rota!V$4)),"P/L",IF((AND($I39&lt;=Rota!V$4,$J39&gt;=Rota!V$4)),"XO",IF((AND($K39&lt;=Rota!V$4,$L39&gt;=Rota!V$4)),"3",IF((AND($M39&lt;=Rota!V$4,$N39&gt;=Rota!V$4)),"C",IF((AND($O39&lt;=Rota!V$4,$P39&gt;=Rota!V$4)),"CO",IF((AND($Q39&lt;=Rota!V$4,$R39&gt;=Rota!V$4)),"C",0))))))</f>
        <v>XO</v>
      </c>
      <c r="W39" s="33" t="str">
        <f>IF((AND($F39&lt;=Rota!W$4,$G39&gt;=Rota!W$4)),"P/L",IF((AND($I39&lt;=Rota!W$4,$J39&gt;=Rota!W$4)),"XO",IF((AND($K39&lt;=Rota!W$4,$L39&gt;=Rota!W$4)),"3",IF((AND($M39&lt;=Rota!W$4,$N39&gt;=Rota!W$4)),"C",IF((AND($O39&lt;=Rota!W$4,$P39&gt;=Rota!W$4)),"CO",IF((AND($Q39&lt;=Rota!W$4,$R39&gt;=Rota!W$4)),"C",0))))))</f>
        <v>XO</v>
      </c>
      <c r="X39" s="33" t="str">
        <f>IF((AND($F39&lt;=Rota!X$4,$G39&gt;=Rota!X$4)),"P/L",IF((AND($I39&lt;=Rota!X$4,$J39&gt;=Rota!X$4)),"XO",IF((AND($K39&lt;=Rota!X$4,$L39&gt;=Rota!X$4)),"3",IF((AND($M39&lt;=Rota!X$4,$N39&gt;=Rota!X$4)),"C",IF((AND($O39&lt;=Rota!X$4,$P39&gt;=Rota!X$4)),"CO",IF((AND($Q39&lt;=Rota!X$4,$R39&gt;=Rota!X$4)),"C",0))))))</f>
        <v>XO</v>
      </c>
      <c r="Y39" s="33" t="str">
        <f>IF((AND($F39&lt;=Rota!Y$4,$G39&gt;=Rota!Y$4)),"P/L",IF((AND($I39&lt;=Rota!Y$4,$J39&gt;=Rota!Y$4)),"XO",IF((AND($K39&lt;=Rota!Y$4,$L39&gt;=Rota!Y$4)),"3",IF((AND($M39&lt;=Rota!Y$4,$N39&gt;=Rota!Y$4)),"C",IF((AND($O39&lt;=Rota!Y$4,$P39&gt;=Rota!Y$4)),"CO",IF((AND($Q39&lt;=Rota!Y$4,$R39&gt;=Rota!Y$4)),"C",0))))))</f>
        <v>XO</v>
      </c>
      <c r="Z39" s="33" t="str">
        <f>IF((AND($F39&lt;=Rota!Z$4,$G39&gt;=Rota!Z$4)),"P/L",IF((AND($I39&lt;=Rota!Z$4,$J39&gt;=Rota!Z$4)),"XO",IF((AND($K39&lt;=Rota!Z$4,$L39&gt;=Rota!Z$4)),"3",IF((AND($M39&lt;=Rota!Z$4,$N39&gt;=Rota!Z$4)),"C",IF((AND($O39&lt;=Rota!Z$4,$P39&gt;=Rota!Z$4)),"CO",IF((AND($Q39&lt;=Rota!Z$4,$R39&gt;=Rota!Z$4)),"C",0))))))</f>
        <v>3</v>
      </c>
      <c r="AA39" s="33" t="str">
        <f>IF((AND($F39&lt;=Rota!AA$4,$G39&gt;=Rota!AA$4)),"P/L",IF((AND($I39&lt;=Rota!AA$4,$J39&gt;=Rota!AA$4)),"XO",IF((AND($K39&lt;=Rota!AA$4,$L39&gt;=Rota!AA$4)),"3",IF((AND($M39&lt;=Rota!AA$4,$N39&gt;=Rota!AA$4)),"C",IF((AND($O39&lt;=Rota!AA$4,$P39&gt;=Rota!AA$4)),"CO",IF((AND($Q39&lt;=Rota!AA$4,$R39&gt;=Rota!AA$4)),"C",0))))))</f>
        <v>3</v>
      </c>
      <c r="AB39" s="33" t="str">
        <f>IF((AND($F39&lt;=Rota!AB$4,$G39&gt;=Rota!AB$4)),"P/L",IF((AND($I39&lt;=Rota!AB$4,$J39&gt;=Rota!AB$4)),"XO",IF((AND($K39&lt;=Rota!AB$4,$L39&gt;=Rota!AB$4)),"3",IF((AND($M39&lt;=Rota!AB$4,$N39&gt;=Rota!AB$4)),"C",IF((AND($O39&lt;=Rota!AB$4,$P39&gt;=Rota!AB$4)),"CO",IF((AND($Q39&lt;=Rota!AB$4,$R39&gt;=Rota!AB$4)),"C",0))))))</f>
        <v>3</v>
      </c>
      <c r="AC39" s="33" t="str">
        <f>IF((AND($F39&lt;=Rota!AC$4,$G39&gt;=Rota!AC$4)),"P/L",IF((AND($I39&lt;=Rota!AC$4,$J39&gt;=Rota!AC$4)),"XO",IF((AND($K39&lt;=Rota!AC$4,$L39&gt;=Rota!AC$4)),"3",IF((AND($M39&lt;=Rota!AC$4,$N39&gt;=Rota!AC$4)),"C",IF((AND($O39&lt;=Rota!AC$4,$P39&gt;=Rota!AC$4)),"CO",IF((AND($Q39&lt;=Rota!AC$4,$R39&gt;=Rota!AC$4)),"C",0))))))</f>
        <v>C</v>
      </c>
      <c r="AD39" s="33" t="str">
        <f>IF((AND($F39&lt;=Rota!AD$4,$G39&gt;=Rota!AD$4)),"P/L",IF((AND($I39&lt;=Rota!AD$4,$J39&gt;=Rota!AD$4)),"XO",IF((AND($K39&lt;=Rota!AD$4,$L39&gt;=Rota!AD$4)),"3",IF((AND($M39&lt;=Rota!AD$4,$N39&gt;=Rota!AD$4)),"C",IF((AND($O39&lt;=Rota!AD$4,$P39&gt;=Rota!AD$4)),"CO",IF((AND($Q39&lt;=Rota!AD$4,$R39&gt;=Rota!AD$4)),"C",0))))))</f>
        <v>CO</v>
      </c>
      <c r="AE39" s="33" t="str">
        <f>IF((AND($F39&lt;=Rota!AE$4,$G39&gt;=Rota!AE$4)),"P/L",IF((AND($I39&lt;=Rota!AE$4,$J39&gt;=Rota!AE$4)),"XO",IF((AND($K39&lt;=Rota!AE$4,$L39&gt;=Rota!AE$4)),"3",IF((AND($M39&lt;=Rota!AE$4,$N39&gt;=Rota!AE$4)),"C",IF((AND($O39&lt;=Rota!AE$4,$P39&gt;=Rota!AE$4)),"CO",IF((AND($Q39&lt;=Rota!AE$4,$R39&gt;=Rota!AE$4)),"C",0))))))</f>
        <v>CO</v>
      </c>
      <c r="AF39" s="33" t="str">
        <f>IF((AND($F39&lt;=Rota!AF$4,$G39&gt;=Rota!AF$4)),"P/L",IF((AND($I39&lt;=Rota!AF$4,$J39&gt;=Rota!AF$4)),"XO",IF((AND($K39&lt;=Rota!AF$4,$L39&gt;=Rota!AF$4)),"3",IF((AND($M39&lt;=Rota!AF$4,$N39&gt;=Rota!AF$4)),"C",IF((AND($O39&lt;=Rota!AF$4,$P39&gt;=Rota!AF$4)),"CO",IF((AND($Q39&lt;=Rota!AF$4,$R39&gt;=Rota!AF$4)),"C",0))))))</f>
        <v>CO</v>
      </c>
      <c r="AG39" s="33" t="str">
        <f>IF((AND($F39&lt;=Rota!AG$4,$G39&gt;=Rota!AG$4)),"P/L",IF((AND($I39&lt;=Rota!AG$4,$J39&gt;=Rota!AG$4)),"XO",IF((AND($K39&lt;=Rota!AG$4,$L39&gt;=Rota!AG$4)),"3",IF((AND($M39&lt;=Rota!AG$4,$N39&gt;=Rota!AG$4)),"C",IF((AND($O39&lt;=Rota!AG$4,$P39&gt;=Rota!AG$4)),"CO",IF((AND($Q39&lt;=Rota!AG$4,$R39&gt;=Rota!AG$4)),"C",0))))))</f>
        <v>CO</v>
      </c>
      <c r="AH39" s="33" t="str">
        <f>IF((AND($F39&lt;=Rota!AH$4,$G39&gt;=Rota!AH$4)),"P/L",IF((AND($I39&lt;=Rota!AH$4,$J39&gt;=Rota!AH$4)),"XO",IF((AND($K39&lt;=Rota!AH$4,$L39&gt;=Rota!AH$4)),"3",IF((AND($M39&lt;=Rota!AH$4,$N39&gt;=Rota!AH$4)),"C",IF((AND($O39&lt;=Rota!AH$4,$P39&gt;=Rota!AH$4)),"CO",IF((AND($Q39&lt;=Rota!AH$4,$R39&gt;=Rota!AH$4)),"C",0))))))</f>
        <v>CO</v>
      </c>
      <c r="AI39" s="33" t="str">
        <f>IF((AND($F39&lt;=Rota!AI$4,$G39&gt;=Rota!AI$4)),"P/L",IF((AND($I39&lt;=Rota!AI$4,$J39&gt;=Rota!AI$4)),"XO",IF((AND($K39&lt;=Rota!AI$4,$L39&gt;=Rota!AI$4)),"3",IF((AND($M39&lt;=Rota!AI$4,$N39&gt;=Rota!AI$4)),"C",IF((AND($O39&lt;=Rota!AI$4,$P39&gt;=Rota!AI$4)),"CO",IF((AND($Q39&lt;=Rota!AI$4,$R39&gt;=Rota!AI$4)),"C",0))))))</f>
        <v>CO</v>
      </c>
      <c r="AJ39" s="33" t="str">
        <f>IF((AND($F39&lt;=Rota!AJ$4,$G39&gt;=Rota!AJ$4)),"P/L",IF((AND($I39&lt;=Rota!AJ$4,$J39&gt;=Rota!AJ$4)),"XO",IF((AND($K39&lt;=Rota!AJ$4,$L39&gt;=Rota!AJ$4)),"3",IF((AND($M39&lt;=Rota!AJ$4,$N39&gt;=Rota!AJ$4)),"C",IF((AND($O39&lt;=Rota!AJ$4,$P39&gt;=Rota!AJ$4)),"CO",IF((AND($Q39&lt;=Rota!AJ$4,$R39&gt;=Rota!AJ$4)),"C",0))))))</f>
        <v>CO</v>
      </c>
      <c r="AK39" s="33" t="str">
        <f>IF((AND($F39&lt;=Rota!AK$4,$G39&gt;=Rota!AK$4)),"P/L",IF((AND($I39&lt;=Rota!AK$4,$J39&gt;=Rota!AK$4)),"XO",IF((AND($K39&lt;=Rota!AK$4,$L39&gt;=Rota!AK$4)),"3",IF((AND($M39&lt;=Rota!AK$4,$N39&gt;=Rota!AK$4)),"C",IF((AND($O39&lt;=Rota!AK$4,$P39&gt;=Rota!AK$4)),"CO",IF((AND($Q39&lt;=Rota!AK$4,$R39&gt;=Rota!AK$4)),"C",0))))))</f>
        <v>CO</v>
      </c>
      <c r="AL39" s="33" t="str">
        <f>IF((AND($F39&lt;=Rota!AL$4,$G39&gt;=Rota!AL$4)),"P/L",IF((AND($I39&lt;=Rota!AL$4,$J39&gt;=Rota!AL$4)),"XO",IF((AND($K39&lt;=Rota!AL$4,$L39&gt;=Rota!AL$4)),"3",IF((AND($M39&lt;=Rota!AL$4,$N39&gt;=Rota!AL$4)),"C",IF((AND($O39&lt;=Rota!AL$4,$P39&gt;=Rota!AL$4)),"CO",IF((AND($Q39&lt;=Rota!AL$4,$R39&gt;=Rota!AL$4)),"C",0))))))</f>
        <v>CO</v>
      </c>
      <c r="AM39" s="33" t="str">
        <f>IF((AND($F39&lt;=Rota!AM$4,$G39&gt;=Rota!AM$4)),"P/L",IF((AND($I39&lt;=Rota!AM$4,$J39&gt;=Rota!AM$4)),"XO",IF((AND($K39&lt;=Rota!AM$4,$L39&gt;=Rota!AM$4)),"3",IF((AND($M39&lt;=Rota!AM$4,$N39&gt;=Rota!AM$4)),"C",IF((AND($O39&lt;=Rota!AM$4,$P39&gt;=Rota!AM$4)),"CO",IF((AND($Q39&lt;=Rota!AM$4,$R39&gt;=Rota!AM$4)),"C",0))))))</f>
        <v>CO</v>
      </c>
      <c r="AN39" s="33" t="str">
        <f>IF((AND($F39&lt;=Rota!AN$4,$G39&gt;=Rota!AN$4)),"P/L",IF((AND($I39&lt;=Rota!AN$4,$J39&gt;=Rota!AN$4)),"XO",IF((AND($K39&lt;=Rota!AN$4,$L39&gt;=Rota!AN$4)),"3",IF((AND($M39&lt;=Rota!AN$4,$N39&gt;=Rota!AN$4)),"C",IF((AND($O39&lt;=Rota!AN$4,$P39&gt;=Rota!AN$4)),"CO",IF((AND($Q39&lt;=Rota!AN$4,$R39&gt;=Rota!AN$4)),"C",0))))))</f>
        <v>CO</v>
      </c>
      <c r="AO39" s="33" t="str">
        <f>IF((AND($F39&lt;=Rota!AO$4,$G39&gt;=Rota!AO$4)),"P/L",IF((AND($I39&lt;=Rota!AO$4,$J39&gt;=Rota!AO$4)),"XO",IF((AND($K39&lt;=Rota!AO$4,$L39&gt;=Rota!AO$4)),"3",IF((AND($M39&lt;=Rota!AO$4,$N39&gt;=Rota!AO$4)),"C",IF((AND($O39&lt;=Rota!AO$4,$P39&gt;=Rota!AO$4)),"CO",IF((AND($Q39&lt;=Rota!AO$4,$R39&gt;=Rota!AO$4)),"C",0))))))</f>
        <v>CO</v>
      </c>
      <c r="AP39" s="33" t="str">
        <f>IF((AND($F39&lt;=Rota!AP$4,$G39&gt;=Rota!AP$4)),"P/L",IF((AND($I39&lt;=Rota!AP$4,$J39&gt;=Rota!AP$4)),"XO",IF((AND($K39&lt;=Rota!AP$4,$L39&gt;=Rota!AP$4)),"3",IF((AND($M39&lt;=Rota!AP$4,$N39&gt;=Rota!AP$4)),"C",IF((AND($O39&lt;=Rota!AP$4,$P39&gt;=Rota!AP$4)),"CO",IF((AND($Q39&lt;=Rota!AP$4,$R39&gt;=Rota!AP$4)),"C",0))))))</f>
        <v>CO</v>
      </c>
      <c r="AQ39" s="33" t="str">
        <f>IF((AND($F39&lt;=Rota!AQ$4,$G39&gt;=Rota!AQ$4)),"P/L",IF((AND($I39&lt;=Rota!AQ$4,$J39&gt;=Rota!AQ$4)),"XO",IF((AND($K39&lt;=Rota!AQ$4,$L39&gt;=Rota!AQ$4)),"3",IF((AND($M39&lt;=Rota!AQ$4,$N39&gt;=Rota!AQ$4)),"C",IF((AND($O39&lt;=Rota!AQ$4,$P39&gt;=Rota!AQ$4)),"CO",IF((AND($Q39&lt;=Rota!AQ$4,$R39&gt;=Rota!AQ$4)),"C",0))))))</f>
        <v>CO</v>
      </c>
      <c r="AR39" s="33" t="str">
        <f>IF((AND($F39&lt;=Rota!AR$4,$G39&gt;=Rota!AR$4)),"P/L",IF((AND($I39&lt;=Rota!AR$4,$J39&gt;=Rota!AR$4)),"XO",IF((AND($K39&lt;=Rota!AR$4,$L39&gt;=Rota!AR$4)),"3",IF((AND($M39&lt;=Rota!AR$4,$N39&gt;=Rota!AR$4)),"C",IF((AND($O39&lt;=Rota!AR$4,$P39&gt;=Rota!AR$4)),"CO",IF((AND($Q39&lt;=Rota!AR$4,$R39&gt;=Rota!AR$4)),"C",0))))))</f>
        <v>CO</v>
      </c>
      <c r="AS39" s="33" t="str">
        <f>IF((AND($F39&lt;=Rota!AS$4,$G39&gt;=Rota!AS$4)),"P/L",IF((AND($I39&lt;=Rota!AS$4,$J39&gt;=Rota!AS$4)),"XO",IF((AND($K39&lt;=Rota!AS$4,$L39&gt;=Rota!AS$4)),"3",IF((AND($M39&lt;=Rota!AS$4,$N39&gt;=Rota!AS$4)),"C",IF((AND($O39&lt;=Rota!AS$4,$P39&gt;=Rota!AS$4)),"CO",IF((AND($Q39&lt;=Rota!AS$4,$R39&gt;=Rota!AS$4)),"C",0))))))</f>
        <v>CO</v>
      </c>
      <c r="AT39" s="33" t="str">
        <f>IF((AND($F39&lt;=Rota!AT$4,$G39&gt;=Rota!AT$4)),"P/L",IF((AND($I39&lt;=Rota!AT$4,$J39&gt;=Rota!AT$4)),"XO",IF((AND($K39&lt;=Rota!AT$4,$L39&gt;=Rota!AT$4)),"3",IF((AND($M39&lt;=Rota!AT$4,$N39&gt;=Rota!AT$4)),"C",IF((AND($O39&lt;=Rota!AT$4,$P39&gt;=Rota!AT$4)),"CO",IF((AND($Q39&lt;=Rota!AT$4,$R39&gt;=Rota!AT$4)),"C",0))))))</f>
        <v>CO</v>
      </c>
      <c r="AU39" s="33" t="str">
        <f>IF((AND($F39&lt;=Rota!AU$4,$G39&gt;=Rota!AU$4)),"P/L",IF((AND($I39&lt;=Rota!AU$4,$J39&gt;=Rota!AU$4)),"XO",IF((AND($K39&lt;=Rota!AU$4,$L39&gt;=Rota!AU$4)),"3",IF((AND($M39&lt;=Rota!AU$4,$N39&gt;=Rota!AU$4)),"C",IF((AND($O39&lt;=Rota!AU$4,$P39&gt;=Rota!AU$4)),"CO",IF((AND($Q39&lt;=Rota!AU$4,$R39&gt;=Rota!AU$4)),"C",0))))))</f>
        <v>C</v>
      </c>
      <c r="AV39" s="33">
        <f>IF((AND($F39&lt;=Rota!AV$4,$G39&gt;=Rota!AV$4)),"P/L",IF((AND($I39&lt;=Rota!AV$4,$J39&gt;=Rota!AV$4)),"XO",IF((AND($K39&lt;=Rota!AV$4,$L39&gt;=Rota!AV$4)),"3",IF((AND($M39&lt;=Rota!AV$4,$N39&gt;=Rota!AV$4)),"C",IF((AND($O39&lt;=Rota!AV$4,$P39&gt;=Rota!AV$4)),"CO",IF((AND($Q39&lt;=Rota!AV$4,$R39&gt;=Rota!AV$4)),"C",0))))))</f>
        <v>0</v>
      </c>
      <c r="AW39" s="33">
        <f>IF((AND($F39&lt;=Rota!AW$4,$G39&gt;=Rota!AW$4)),"P/L",IF((AND($I39&lt;=Rota!AW$4,$J39&gt;=Rota!AW$4)),"XO",IF((AND($K39&lt;=Rota!AW$4,$L39&gt;=Rota!AW$4)),"3",IF((AND($M39&lt;=Rota!AW$4,$N39&gt;=Rota!AW$4)),"C",IF((AND($O39&lt;=Rota!AW$4,$P39&gt;=Rota!AW$4)),"CO",IF((AND($Q39&lt;=Rota!AW$4,$R39&gt;=Rota!AW$4)),"C",0))))))</f>
        <v>0</v>
      </c>
      <c r="AX39" s="33">
        <f>IF((AND($F39&lt;=Rota!AX$4,$G39&gt;=Rota!AX$4)),"P/L",IF((AND($I39&lt;=Rota!AX$4,$J39&gt;=Rota!AX$4)),"XO",IF((AND($K39&lt;=Rota!AX$4,$L39&gt;=Rota!AX$4)),"3",IF((AND($M39&lt;=Rota!AX$4,$N39&gt;=Rota!AX$4)),"C",IF((AND($O39&lt;=Rota!AX$4,$P39&gt;=Rota!AX$4)),"CO",IF((AND($Q39&lt;=Rota!AX$4,$R39&gt;=Rota!AX$4)),"C",0))))))</f>
        <v>0</v>
      </c>
      <c r="AY39" s="33">
        <f>IF((AND($F39&lt;=Rota!AY$4,$G39&gt;=Rota!AY$4)),"P/L",IF((AND($I39&lt;=Rota!AY$4,$J39&gt;=Rota!AY$4)),"XO",IF((AND($K39&lt;=Rota!AY$4,$L39&gt;=Rota!AY$4)),"3",IF((AND($M39&lt;=Rota!AY$4,$N39&gt;=Rota!AY$4)),"C",IF((AND($O39&lt;=Rota!AY$4,$P39&gt;=Rota!AY$4)),"CO",IF((AND($Q39&lt;=Rota!AY$4,$R39&gt;=Rota!AY$4)),"C",0))))))</f>
        <v>0</v>
      </c>
      <c r="AZ39" s="33">
        <f>IF((AND($F39&lt;=Rota!AZ$4,$G39&gt;=Rota!AZ$4)),"P/L",IF((AND($I39&lt;=Rota!AZ$4,$J39&gt;=Rota!AZ$4)),"XO",IF((AND($K39&lt;=Rota!AZ$4,$L39&gt;=Rota!AZ$4)),"3",IF((AND($M39&lt;=Rota!AZ$4,$N39&gt;=Rota!AZ$4)),"C",IF((AND($O39&lt;=Rota!AZ$4,$P39&gt;=Rota!AZ$4)),"CO",IF((AND($Q39&lt;=Rota!AZ$4,$R39&gt;=Rota!AZ$4)),"C",0))))))</f>
        <v>0</v>
      </c>
      <c r="BA39" s="33">
        <f>IF((AND($F39&lt;=Rota!BA$4,$G39&gt;=Rota!BA$4)),"P/L",IF((AND($I39&lt;=Rota!BA$4,$J39&gt;=Rota!BA$4)),"XO",IF((AND($K39&lt;=Rota!BA$4,$L39&gt;=Rota!BA$4)),"3",IF((AND($M39&lt;=Rota!BA$4,$N39&gt;=Rota!BA$4)),"C",IF((AND($O39&lt;=Rota!BA$4,$P39&gt;=Rota!BA$4)),"CO",IF((AND($Q39&lt;=Rota!BA$4,$R39&gt;=Rota!BA$4)),"C",0))))))</f>
        <v>0</v>
      </c>
      <c r="BB39" s="33">
        <f>IF((AND($F39&lt;=Rota!BB$4,$G39&gt;=Rota!BB$4)),"P/L",IF((AND($I39&lt;=Rota!BB$4,$J39&gt;=Rota!BB$4)),"XO",IF((AND($K39&lt;=Rota!BB$4,$L39&gt;=Rota!BB$4)),"3",IF((AND($M39&lt;=Rota!BB$4,$N39&gt;=Rota!BB$4)),"C",IF((AND($O39&lt;=Rota!BB$4,$P39&gt;=Rota!BB$4)),"CO",IF((AND($Q39&lt;=Rota!BB$4,$R39&gt;=Rota!BB$4)),"C",0))))))</f>
        <v>0</v>
      </c>
      <c r="BC39" s="33">
        <f>IF((AND($F39&lt;=Rota!BC$4,$G39&gt;=Rota!BC$4)),"P/L",IF((AND($I39&lt;=Rota!BC$4,$J39&gt;=Rota!BC$4)),"XO",IF((AND($K39&lt;=Rota!BC$4,$L39&gt;=Rota!BC$4)),"3",IF((AND($M39&lt;=Rota!BC$4,$N39&gt;=Rota!BC$4)),"C",IF((AND($O39&lt;=Rota!BC$4,$P39&gt;=Rota!BC$4)),"CO",IF((AND($Q39&lt;=Rota!BC$4,$R39&gt;=Rota!BC$4)),"C",0))))))</f>
        <v>0</v>
      </c>
      <c r="BD39" s="33">
        <f>IF((AND($F39&lt;=Rota!BD$4,$G39&gt;=Rota!BD$4)),"P/L",IF((AND($I39&lt;=Rota!BD$4,$J39&gt;=Rota!BD$4)),"XO",IF((AND($K39&lt;=Rota!BD$4,$L39&gt;=Rota!BD$4)),"3",IF((AND($M39&lt;=Rota!BD$4,$N39&gt;=Rota!BD$4)),"C",IF((AND($O39&lt;=Rota!BD$4,$P39&gt;=Rota!BD$4)),"CO",IF((AND($Q39&lt;=Rota!BD$4,$R39&gt;=Rota!BD$4)),"C",0))))))</f>
        <v>0</v>
      </c>
      <c r="BE39" s="33">
        <f>IF((AND($F39&lt;=Rota!BE$4,$G39&gt;=Rota!BE$4)),"P/L",IF((AND($I39&lt;=Rota!BE$4,$J39&gt;=Rota!BE$4)),"XO",IF((AND($K39&lt;=Rota!BE$4,$L39&gt;=Rota!BE$4)),"3",IF((AND($M39&lt;=Rota!BE$4,$N39&gt;=Rota!BE$4)),"C",IF((AND($O39&lt;=Rota!BE$4,$P39&gt;=Rota!BE$4)),"CO",IF((AND($Q39&lt;=Rota!BE$4,$R39&gt;=Rota!BE$4)),"C",0))))))</f>
        <v>0</v>
      </c>
      <c r="BF39" s="33">
        <f>IF((AND($F39&lt;=Rota!BF$4,$G39&gt;=Rota!BF$4)),"P/L",IF((AND($I39&lt;=Rota!BF$4,$J39&gt;=Rota!BF$4)),"XO",IF((AND($K39&lt;=Rota!BF$4,$L39&gt;=Rota!BF$4)),"3",IF((AND($M39&lt;=Rota!BF$4,$N39&gt;=Rota!BF$4)),"C",IF((AND($O39&lt;=Rota!BF$4,$P39&gt;=Rota!BF$4)),"CO",IF((AND($Q39&lt;=Rota!BF$4,$R39&gt;=Rota!BF$4)),"C",0))))))</f>
        <v>0</v>
      </c>
      <c r="BG39" s="33">
        <f>IF((AND($F39&lt;=Rota!BG$4,$G39&gt;=Rota!BG$4)),"P/L",IF((AND($I39&lt;=Rota!BG$4,$J39&gt;=Rota!BG$4)),"XO",IF((AND($K39&lt;=Rota!BG$4,$L39&gt;=Rota!BG$4)),"3",IF((AND($M39&lt;=Rota!BG$4,$N39&gt;=Rota!BG$4)),"C",IF((AND($O39&lt;=Rota!BG$4,$P39&gt;=Rota!BG$4)),"CO",IF((AND($Q39&lt;=Rota!BG$4,$R39&gt;=Rota!BG$4)),"C",0))))))</f>
        <v>0</v>
      </c>
      <c r="BH39" s="33">
        <f>IF((AND($F39&lt;=Rota!BH$4,$G39&gt;=Rota!BH$4)),"P/L",IF((AND($I39&lt;=Rota!BH$4,$J39&gt;=Rota!BH$4)),"XO",IF((AND($K39&lt;=Rota!BH$4,$L39&gt;=Rota!BH$4)),"3",IF((AND($M39&lt;=Rota!BH$4,$N39&gt;=Rota!BH$4)),"C",IF((AND($O39&lt;=Rota!BH$4,$P39&gt;=Rota!BH$4)),"CO",IF((AND($Q39&lt;=Rota!BH$4,$R39&gt;=Rota!BH$4)),"C",0))))))</f>
        <v>0</v>
      </c>
      <c r="BI39" s="33">
        <f>IF((AND($F39&lt;=Rota!BI$4,$G39&gt;=Rota!BI$4)),"P/L",IF((AND($I39&lt;=Rota!BI$4,$J39&gt;=Rota!BI$4)),"XO",IF((AND($K39&lt;=Rota!BI$4,$L39&gt;=Rota!BI$4)),"3",IF((AND($M39&lt;=Rota!BI$4,$N39&gt;=Rota!BI$4)),"C",IF((AND($O39&lt;=Rota!BI$4,$P39&gt;=Rota!BI$4)),"CO",IF((AND($Q39&lt;=Rota!BI$4,$R39&gt;=Rota!BI$4)),"C",0))))))</f>
        <v>0</v>
      </c>
      <c r="BJ39" s="33">
        <f>IF((AND($F39&lt;=Rota!BJ$4,$G39&gt;=Rota!BJ$4)),"P/L",IF((AND($I39&lt;=Rota!BJ$4,$J39&gt;=Rota!BJ$4)),"XO",IF((AND($K39&lt;=Rota!BJ$4,$L39&gt;=Rota!BJ$4)),"3",IF((AND($M39&lt;=Rota!BJ$4,$N39&gt;=Rota!BJ$4)),"C",IF((AND($O39&lt;=Rota!BJ$4,$P39&gt;=Rota!BJ$4)),"CO",IF((AND($Q39&lt;=Rota!BJ$4,$R39&gt;=Rota!BJ$4)),"C",0))))))</f>
        <v>0</v>
      </c>
      <c r="BK39" s="33">
        <f>IF((AND($F39&lt;=Rota!BK$4,$G39&gt;=Rota!BK$4)),"P/L",IF((AND($I39&lt;=Rota!BK$4,$J39&gt;=Rota!BK$4)),"XO",IF((AND($K39&lt;=Rota!BK$4,$L39&gt;=Rota!BK$4)),"3",IF((AND($M39&lt;=Rota!BK$4,$N39&gt;=Rota!BK$4)),"C",IF((AND($O39&lt;=Rota!BK$4,$P39&gt;=Rota!BK$4)),"CO",IF((AND($Q39&lt;=Rota!BK$4,$R39&gt;=Rota!BK$4)),"C",0))))))</f>
        <v>0</v>
      </c>
      <c r="BL39" s="33">
        <f>IF((AND($F39&lt;=Rota!BL$4,$G39&gt;=Rota!BL$4)),"P/L",IF((AND($I39&lt;=Rota!BL$4,$J39&gt;=Rota!BL$4)),"XO",IF((AND($K39&lt;=Rota!BL$4,$L39&gt;=Rota!BL$4)),"3",IF((AND($M39&lt;=Rota!BL$4,$N39&gt;=Rota!BL$4)),"C",IF((AND($O39&lt;=Rota!BL$4,$P39&gt;=Rota!BL$4)),"CO",IF((AND($Q39&lt;=Rota!BL$4,$R39&gt;=Rota!BL$4)),"C",0))))))</f>
        <v>0</v>
      </c>
      <c r="BM39" s="33">
        <f>IF((AND($F39&lt;=Rota!BM$4,$G39&gt;=Rota!BM$4)),"P/L",IF((AND($I39&lt;=Rota!BM$4,$J39&gt;=Rota!BM$4)),"XO",IF((AND($K39&lt;=Rota!BM$4,$L39&gt;=Rota!BM$4)),"3",IF((AND($M39&lt;=Rota!BM$4,$N39&gt;=Rota!BM$4)),"C",IF((AND($O39&lt;=Rota!BM$4,$P39&gt;=Rota!BM$4)),"CO",IF((AND($Q39&lt;=Rota!BM$4,$R39&gt;=Rota!BM$4)),"C",0))))))</f>
        <v>0</v>
      </c>
      <c r="BN39" s="33">
        <f>IF((AND($F39&lt;=Rota!BN$4,$G39&gt;=Rota!BN$4)),"P/L",IF((AND($I39&lt;=Rota!BN$4,$J39&gt;=Rota!BN$4)),"XO",IF((AND($K39&lt;=Rota!BN$4,$L39&gt;=Rota!BN$4)),"3",IF((AND($M39&lt;=Rota!BN$4,$N39&gt;=Rota!BN$4)),"C",IF((AND($O39&lt;=Rota!BN$4,$P39&gt;=Rota!BN$4)),"CO",IF((AND($Q39&lt;=Rota!BN$4,$R39&gt;=Rota!BN$4)),"C",0))))))</f>
        <v>0</v>
      </c>
      <c r="BO39" s="33">
        <f>IF((AND($F39&lt;=Rota!BO$4,$G39&gt;=Rota!BO$4)),"P/L",IF((AND($I39&lt;=Rota!BO$4,$J39&gt;=Rota!BO$4)),"XO",IF((AND($K39&lt;=Rota!BO$4,$L39&gt;=Rota!BO$4)),"3",IF((AND($M39&lt;=Rota!BO$4,$N39&gt;=Rota!BO$4)),"C",IF((AND($O39&lt;=Rota!BO$4,$P39&gt;=Rota!BO$4)),"CO",IF((AND($Q39&lt;=Rota!BO$4,$R39&gt;=Rota!BO$4)),"C",0))))))</f>
        <v>0</v>
      </c>
      <c r="BP39" s="33">
        <f>IF((AND($F39&lt;=Rota!BP$4,$G39&gt;=Rota!BP$4)),"P/L",IF((AND($I39&lt;=Rota!BP$4,$J39&gt;=Rota!BP$4)),"XO",IF((AND($K39&lt;=Rota!BP$4,$L39&gt;=Rota!BP$4)),"3",IF((AND($M39&lt;=Rota!BP$4,$N39&gt;=Rota!BP$4)),"C",IF((AND($O39&lt;=Rota!BP$4,$P39&gt;=Rota!BP$4)),"CO",IF((AND($Q39&lt;=Rota!BP$4,$R39&gt;=Rota!BP$4)),"C",0))))))</f>
        <v>0</v>
      </c>
      <c r="BQ39" s="33">
        <f>IF((AND($F39&lt;=Rota!BQ$4,$G39&gt;=Rota!BQ$4)),"P/L",IF((AND($I39&lt;=Rota!BQ$4,$J39&gt;=Rota!BQ$4)),"XO",IF((AND($K39&lt;=Rota!BQ$4,$L39&gt;=Rota!BQ$4)),"3",IF((AND($M39&lt;=Rota!BQ$4,$N39&gt;=Rota!BQ$4)),"C",IF((AND($O39&lt;=Rota!BQ$4,$P39&gt;=Rota!BQ$4)),"CO",IF((AND($Q39&lt;=Rota!BQ$4,$R39&gt;=Rota!BQ$4)),"C",0))))))</f>
        <v>0</v>
      </c>
      <c r="BR39" s="33">
        <f>IF((AND($F39&lt;=Rota!BR$4,$G39&gt;=Rota!BR$4)),"P/L",IF((AND($I39&lt;=Rota!BR$4,$J39&gt;=Rota!BR$4)),"XO",IF((AND($K39&lt;=Rota!BR$4,$L39&gt;=Rota!BR$4)),"3",IF((AND($M39&lt;=Rota!BR$4,$N39&gt;=Rota!BR$4)),"C",IF((AND($O39&lt;=Rota!BR$4,$P39&gt;=Rota!BR$4)),"CO",IF((AND($Q39&lt;=Rota!BR$4,$R39&gt;=Rota!BR$4)),"C",0))))))</f>
        <v>0</v>
      </c>
      <c r="BS39" s="33">
        <f>IF((AND($F39&lt;=Rota!BS$4,$G39&gt;=Rota!BS$4)),"P/L",IF((AND($I39&lt;=Rota!BS$4,$J39&gt;=Rota!BS$4)),"XO",IF((AND($K39&lt;=Rota!BS$4,$L39&gt;=Rota!BS$4)),"3",IF((AND($M39&lt;=Rota!BS$4,$N39&gt;=Rota!BS$4)),"C",IF((AND($O39&lt;=Rota!BS$4,$P39&gt;=Rota!BS$4)),"CO",IF((AND($Q39&lt;=Rota!BS$4,$R39&gt;=Rota!BS$4)),"C",0))))))</f>
        <v>0</v>
      </c>
      <c r="BT39" s="33">
        <f>IF((AND($F39&lt;=Rota!BT$4,$G39&gt;=Rota!BT$4)),"P/L",IF((AND($I39&lt;=Rota!BT$4,$J39&gt;=Rota!BT$4)),"XO",IF((AND($K39&lt;=Rota!BT$4,$L39&gt;=Rota!BT$4)),"3",IF((AND($M39&lt;=Rota!BT$4,$N39&gt;=Rota!BT$4)),"C",IF((AND($O39&lt;=Rota!BT$4,$P39&gt;=Rota!BT$4)),"CO",IF((AND($Q39&lt;=Rota!BT$4,$R39&gt;=Rota!BT$4)),"C",0))))))</f>
        <v>0</v>
      </c>
      <c r="BU39" s="33">
        <f>IF((AND($F39&lt;=Rota!BU$4,$G39&gt;=Rota!BU$4)),"P/L",IF((AND($I39&lt;=Rota!BU$4,$J39&gt;=Rota!BU$4)),"XO",IF((AND($K39&lt;=Rota!BU$4,$L39&gt;=Rota!BU$4)),"3",IF((AND($M39&lt;=Rota!BU$4,$N39&gt;=Rota!BU$4)),"C",IF((AND($O39&lt;=Rota!BU$4,$P39&gt;=Rota!BU$4)),"CO",IF((AND($Q39&lt;=Rota!BU$4,$R39&gt;=Rota!BU$4)),"C",0))))))</f>
        <v>0</v>
      </c>
      <c r="BV39" s="33">
        <f>IF((AND($F39&lt;=Rota!BV$4,$G39&gt;=Rota!BV$4)),"P/L",IF((AND($I39&lt;=Rota!BV$4,$J39&gt;=Rota!BV$4)),"XO",IF((AND($K39&lt;=Rota!BV$4,$L39&gt;=Rota!BV$4)),"3",IF((AND($M39&lt;=Rota!BV$4,$N39&gt;=Rota!BV$4)),"C",IF((AND($O39&lt;=Rota!BV$4,$P39&gt;=Rota!BV$4)),"CO",IF((AND($Q39&lt;=Rota!BV$4,$R39&gt;=Rota!BV$4)),"C",0))))))</f>
        <v>0</v>
      </c>
      <c r="BW39" s="33">
        <f>IF((AND($F39&lt;=Rota!BW$4,$G39&gt;=Rota!BW$4)),"P/L",IF((AND($I39&lt;=Rota!BW$4,$J39&gt;=Rota!BW$4)),"XO",IF((AND($K39&lt;=Rota!BW$4,$L39&gt;=Rota!BW$4)),"3",IF((AND($M39&lt;=Rota!BW$4,$N39&gt;=Rota!BW$4)),"C",IF((AND($O39&lt;=Rota!BW$4,$P39&gt;=Rota!BW$4)),"CO",IF((AND($Q39&lt;=Rota!BW$4,$R39&gt;=Rota!BW$4)),"C",0))))))</f>
        <v>0</v>
      </c>
      <c r="BX39" s="33">
        <f>IF((AND($F39&lt;=Rota!BX$4,$G39&gt;=Rota!BX$4)),"P/L",IF((AND($I39&lt;=Rota!BX$4,$J39&gt;=Rota!BX$4)),"XO",IF((AND($K39&lt;=Rota!BX$4,$L39&gt;=Rota!BX$4)),"3",IF((AND($M39&lt;=Rota!BX$4,$N39&gt;=Rota!BX$4)),"C",IF((AND($O39&lt;=Rota!BX$4,$P39&gt;=Rota!BX$4)),"CO",IF((AND($Q39&lt;=Rota!BX$4,$R39&gt;=Rota!BX$4)),"C",0))))))</f>
        <v>0</v>
      </c>
      <c r="BY39" s="33">
        <f>IF((AND($F39&lt;=Rota!BY$4,$G39&gt;=Rota!BY$4)),"P/L",IF((AND($I39&lt;=Rota!BY$4,$J39&gt;=Rota!BY$4)),"XO",IF((AND($K39&lt;=Rota!BY$4,$L39&gt;=Rota!BY$4)),"3",IF((AND($M39&lt;=Rota!BY$4,$N39&gt;=Rota!BY$4)),"C",IF((AND($O39&lt;=Rota!BY$4,$P39&gt;=Rota!BY$4)),"CO",IF((AND($Q39&lt;=Rota!BY$4,$R39&gt;=Rota!BY$4)),"C",0))))))</f>
        <v>0</v>
      </c>
      <c r="BZ39" s="33">
        <f>IF((AND($F39&lt;=Rota!BZ$4,$G39&gt;=Rota!BZ$4)),"P/L",IF((AND($I39&lt;=Rota!BZ$4,$J39&gt;=Rota!BZ$4)),"XO",IF((AND($K39&lt;=Rota!BZ$4,$L39&gt;=Rota!BZ$4)),"3",IF((AND($M39&lt;=Rota!BZ$4,$N39&gt;=Rota!BZ$4)),"C",IF((AND($O39&lt;=Rota!BZ$4,$P39&gt;=Rota!BZ$4)),"CO",IF((AND($Q39&lt;=Rota!BZ$4,$R39&gt;=Rota!BZ$4)),"C",0))))))</f>
        <v>0</v>
      </c>
      <c r="CA39" s="33">
        <f>IF((AND($F39&lt;=Rota!CA$4,$G39&gt;=Rota!CA$4)),"P/L",IF((AND($I39&lt;=Rota!CA$4,$J39&gt;=Rota!CA$4)),"XO",IF((AND($K39&lt;=Rota!CA$4,$L39&gt;=Rota!CA$4)),"3",IF((AND($M39&lt;=Rota!CA$4,$N39&gt;=Rota!CA$4)),"C",IF((AND($O39&lt;=Rota!CA$4,$P39&gt;=Rota!CA$4)),"CO",IF((AND($Q39&lt;=Rota!CA$4,$R39&gt;=Rota!CA$4)),"C",0))))))</f>
        <v>0</v>
      </c>
      <c r="CB39" s="33">
        <f>IF((AND($F39&lt;=Rota!CB$4,$G39&gt;=Rota!CB$4)),"P/L",IF((AND($I39&lt;=Rota!CB$4,$J39&gt;=Rota!CB$4)),"XO",IF((AND($K39&lt;=Rota!CB$4,$L39&gt;=Rota!CB$4)),"3",IF((AND($M39&lt;=Rota!CB$4,$N39&gt;=Rota!CB$4)),"C",IF((AND($O39&lt;=Rota!CB$4,$P39&gt;=Rota!CB$4)),"CO",IF((AND($Q39&lt;=Rota!CB$4,$R39&gt;=Rota!CB$4)),"C",0))))))</f>
        <v>0</v>
      </c>
      <c r="CC39" s="33">
        <f>IF((AND($F39&lt;=Rota!CC$4,$G39&gt;=Rota!CC$4)),"P/L",IF((AND($I39&lt;=Rota!CC$4,$J39&gt;=Rota!CC$4)),"XO",IF((AND($K39&lt;=Rota!CC$4,$L39&gt;=Rota!CC$4)),"3",IF((AND($M39&lt;=Rota!CC$4,$N39&gt;=Rota!CC$4)),"C",IF((AND($O39&lt;=Rota!CC$4,$P39&gt;=Rota!CC$4)),"CO",IF((AND($Q39&lt;=Rota!CC$4,$R39&gt;=Rota!CC$4)),"C",0))))))</f>
        <v>0</v>
      </c>
      <c r="CD39" s="33">
        <f>IF((AND($F39&lt;=Rota!CD$4,$G39&gt;=Rota!CD$4)),"P/L",IF((AND($I39&lt;=Rota!CD$4,$J39&gt;=Rota!CD$4)),"XO",IF((AND($K39&lt;=Rota!CD$4,$L39&gt;=Rota!CD$4)),"3",IF((AND($M39&lt;=Rota!CD$4,$N39&gt;=Rota!CD$4)),"C",IF((AND($O39&lt;=Rota!CD$4,$P39&gt;=Rota!CD$4)),"CO",IF((AND($Q39&lt;=Rota!CD$4,$R39&gt;=Rota!CD$4)),"C",0))))))</f>
        <v>0</v>
      </c>
      <c r="CE39" s="33">
        <f>IF((AND($F39&lt;=Rota!CE$4,$G39&gt;=Rota!CE$4)),"P/L",IF((AND($I39&lt;=Rota!CE$4,$J39&gt;=Rota!CE$4)),"XO",IF((AND($K39&lt;=Rota!CE$4,$L39&gt;=Rota!CE$4)),"3",IF((AND($M39&lt;=Rota!CE$4,$N39&gt;=Rota!CE$4)),"C",IF((AND($O39&lt;=Rota!CE$4,$P39&gt;=Rota!CE$4)),"CO",IF((AND($Q39&lt;=Rota!CE$4,$R39&gt;=Rota!CE$4)),"C",0))))))</f>
        <v>0</v>
      </c>
      <c r="CF39" s="33">
        <f>IF((AND($F39&lt;=Rota!CF$4,$G39&gt;=Rota!CF$4)),"P/L",IF((AND($I39&lt;=Rota!CF$4,$J39&gt;=Rota!CF$4)),"XO",IF((AND($K39&lt;=Rota!CF$4,$L39&gt;=Rota!CF$4)),"3",IF((AND($M39&lt;=Rota!CF$4,$N39&gt;=Rota!CF$4)),"C",IF((AND($O39&lt;=Rota!CF$4,$P39&gt;=Rota!CF$4)),"CO",IF((AND($Q39&lt;=Rota!CF$4,$R39&gt;=Rota!CF$4)),"C",0))))))</f>
        <v>0</v>
      </c>
      <c r="CG39" s="33">
        <f>IF((AND($F39&lt;=Rota!CG$4,$G39&gt;=Rota!CG$4)),"P/L",IF((AND($I39&lt;=Rota!CG$4,$J39&gt;=Rota!CG$4)),"XO",IF((AND($K39&lt;=Rota!CG$4,$L39&gt;=Rota!CG$4)),"3",IF((AND($M39&lt;=Rota!CG$4,$N39&gt;=Rota!CG$4)),"C",IF((AND($O39&lt;=Rota!CG$4,$P39&gt;=Rota!CG$4)),"CO",IF((AND($Q39&lt;=Rota!CG$4,$R39&gt;=Rota!CG$4)),"C",0))))))</f>
        <v>0</v>
      </c>
      <c r="CH39" s="33">
        <f>IF((AND($F39&lt;=Rota!CH$4,$G39&gt;=Rota!CH$4)),"P/L",IF((AND($I39&lt;=Rota!CH$4,$J39&gt;=Rota!CH$4)),"XO",IF((AND($K39&lt;=Rota!CH$4,$L39&gt;=Rota!CH$4)),"3",IF((AND($M39&lt;=Rota!CH$4,$N39&gt;=Rota!CH$4)),"C",IF((AND($O39&lt;=Rota!CH$4,$P39&gt;=Rota!CH$4)),"CO",IF((AND($Q39&lt;=Rota!CH$4,$R39&gt;=Rota!CH$4)),"C",0))))))</f>
        <v>0</v>
      </c>
      <c r="CI39" s="33">
        <f>IF((AND($F39&lt;=Rota!CI$4,$G39&gt;=Rota!CI$4)),"P/L",IF((AND($I39&lt;=Rota!CI$4,$J39&gt;=Rota!CI$4)),"XO",IF((AND($K39&lt;=Rota!CI$4,$L39&gt;=Rota!CI$4)),"3",IF((AND($M39&lt;=Rota!CI$4,$N39&gt;=Rota!CI$4)),"C",IF((AND($O39&lt;=Rota!CI$4,$P39&gt;=Rota!CI$4)),"CO",IF((AND($Q39&lt;=Rota!CI$4,$R39&gt;=Rota!CI$4)),"C",0))))))</f>
        <v>0</v>
      </c>
      <c r="CJ39" s="33">
        <f>IF((AND($F39&lt;=Rota!CJ$4,$G39&gt;=Rota!CJ$4)),"P/L",IF((AND($I39&lt;=Rota!CJ$4,$J39&gt;=Rota!CJ$4)),"XO",IF((AND($K39&lt;=Rota!CJ$4,$L39&gt;=Rota!CJ$4)),"3",IF((AND($M39&lt;=Rota!CJ$4,$N39&gt;=Rota!CJ$4)),"C",IF((AND($O39&lt;=Rota!CJ$4,$P39&gt;=Rota!CJ$4)),"CO",IF((AND($Q39&lt;=Rota!CJ$4,$R39&gt;=Rota!CJ$4)),"C",0))))))</f>
        <v>0</v>
      </c>
      <c r="CK39" s="33">
        <f>IF((AND($F39&lt;=Rota!CK$4,$G39&gt;=Rota!CK$4)),"P/L",IF((AND($I39&lt;=Rota!CK$4,$J39&gt;=Rota!CK$4)),"XO",IF((AND($K39&lt;=Rota!CK$4,$L39&gt;=Rota!CK$4)),"3",IF((AND($M39&lt;=Rota!CK$4,$N39&gt;=Rota!CK$4)),"C",IF((AND($O39&lt;=Rota!CK$4,$P39&gt;=Rota!CK$4)),"CO",IF((AND($Q39&lt;=Rota!CK$4,$R39&gt;=Rota!CK$4)),"C",0))))))</f>
        <v>0</v>
      </c>
      <c r="CL39" s="33">
        <f>IF((AND($F39&lt;=Rota!CL$4,$G39&gt;=Rota!CL$4)),"P/L",IF((AND($I39&lt;=Rota!CL$4,$J39&gt;=Rota!CL$4)),"XO",IF((AND($K39&lt;=Rota!CL$4,$L39&gt;=Rota!CL$4)),"3",IF((AND($M39&lt;=Rota!CL$4,$N39&gt;=Rota!CL$4)),"C",IF((AND($O39&lt;=Rota!CL$4,$P39&gt;=Rota!CL$4)),"CO",IF((AND($Q39&lt;=Rota!CL$4,$R39&gt;=Rota!CL$4)),"C",0))))))</f>
        <v>0</v>
      </c>
      <c r="CM39" s="33">
        <f>IF((AND($F39&lt;=Rota!CM$4,$G39&gt;=Rota!CM$4)),"P/L",IF((AND($I39&lt;=Rota!CM$4,$J39&gt;=Rota!CM$4)),"XO",IF((AND($K39&lt;=Rota!CM$4,$L39&gt;=Rota!CM$4)),"3",IF((AND($M39&lt;=Rota!CM$4,$N39&gt;=Rota!CM$4)),"C",IF((AND($O39&lt;=Rota!CM$4,$P39&gt;=Rota!CM$4)),"CO",IF((AND($Q39&lt;=Rota!CM$4,$R39&gt;=Rota!CM$4)),"C",0))))))</f>
        <v>0</v>
      </c>
    </row>
    <row r="40" spans="1:91" s="2" customFormat="1" x14ac:dyDescent="0.25">
      <c r="A40" s="57" t="s">
        <v>102</v>
      </c>
      <c r="B40" s="55"/>
      <c r="C40" s="31">
        <v>17</v>
      </c>
      <c r="D40" s="31">
        <v>16</v>
      </c>
      <c r="E40" s="31">
        <v>0</v>
      </c>
      <c r="F40" s="32"/>
      <c r="G40" s="32"/>
      <c r="H40" s="33"/>
      <c r="I40" s="36">
        <v>46204</v>
      </c>
      <c r="J40" s="37">
        <f>IF(I40="",0,DATE(YEAR(I40),MONTH(I40)+C40,DAY(I40)))</f>
        <v>46722</v>
      </c>
      <c r="K40" s="32">
        <f>IF(J40="","",(DATE(YEAR(J40),MONTH(J40)+1,DAY(J40))))</f>
        <v>46753</v>
      </c>
      <c r="L40" s="32">
        <f>IF(K40="","",(DATE(YEAR(K40),MONTH(K40)+E40,DAY(K40))))</f>
        <v>46753</v>
      </c>
      <c r="M40" s="37">
        <f>IF(O40="","",DATE(YEAR(O40), MONTH(O40)-1,DAY(O40)))</f>
        <v>46784</v>
      </c>
      <c r="N40" s="37">
        <f>IF(O40="","",DATE(YEAR(M40),MONTH(M40),DAY(M40)))</f>
        <v>46784</v>
      </c>
      <c r="O40" s="32">
        <f>IF(L40="","",(DATE(YEAR(L40),MONTH(L40)+2,DAY(L40))))</f>
        <v>46813</v>
      </c>
      <c r="P40" s="32">
        <f>IF(O40="","",(DATE(YEAR(O40),MONTH(O40)+D40,DAY(O40))))</f>
        <v>47300</v>
      </c>
      <c r="Q40" s="32">
        <f>IF(P40="","",DATE(YEAR(P40), MONTH(P40)+1,DAY(P40)))</f>
        <v>47331</v>
      </c>
      <c r="R40" s="32">
        <f>IF(P40="","",DATE(YEAR(Q40),MONTH(Q40),DAY(Q40)))</f>
        <v>47331</v>
      </c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</row>
    <row r="41" spans="1:91" s="2" customFormat="1" x14ac:dyDescent="0.25">
      <c r="A41" s="40" t="s">
        <v>34</v>
      </c>
      <c r="B41" s="55"/>
      <c r="C41" s="31">
        <v>17</v>
      </c>
      <c r="D41" s="31">
        <v>16</v>
      </c>
      <c r="E41" s="31">
        <v>1</v>
      </c>
      <c r="F41" s="32"/>
      <c r="G41" s="32"/>
      <c r="H41" s="33"/>
      <c r="I41" s="37">
        <v>46753</v>
      </c>
      <c r="J41" s="37">
        <f>IF(I41="",0,DATE(YEAR(I41),MONTH(I41)+C41,DAY(I41)))</f>
        <v>47270</v>
      </c>
      <c r="K41" s="32">
        <f>IF(J41="","",(DATE(YEAR(J41),MONTH(J41)+1,DAY(J41))))</f>
        <v>47300</v>
      </c>
      <c r="L41" s="32">
        <f>IF(K41="","",(DATE(YEAR(K41),MONTH(K41)+E41,DAY(K41))))</f>
        <v>47331</v>
      </c>
      <c r="M41" s="37">
        <f>IF(O41="","",DATE(YEAR(O41), MONTH(O41)-1,DAY(O41)))</f>
        <v>47362</v>
      </c>
      <c r="N41" s="37">
        <f>IF(O41="","",DATE(YEAR(M41),MONTH(M41),DAY(M41)))</f>
        <v>47362</v>
      </c>
      <c r="O41" s="32">
        <f>IF(L41="","",(DATE(YEAR(L41),MONTH(L41)+2,DAY(L41))))</f>
        <v>47392</v>
      </c>
      <c r="P41" s="32">
        <f>IF(O41="","",(DATE(YEAR(O41),MONTH(O41)+D41,DAY(O41))))</f>
        <v>47880</v>
      </c>
      <c r="Q41" s="32">
        <f>IF(P41="","",DATE(YEAR(P41), MONTH(P41)+1,DAY(P41)))</f>
        <v>47908</v>
      </c>
      <c r="R41" s="32">
        <f>IF(P41="","",DATE(YEAR(Q41),MONTH(Q41),DAY(Q41)))</f>
        <v>47908</v>
      </c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</row>
    <row r="42" spans="1:91" s="2" customFormat="1" x14ac:dyDescent="0.25">
      <c r="A42" s="40" t="s">
        <v>103</v>
      </c>
      <c r="B42" s="55"/>
      <c r="C42" s="31">
        <v>17</v>
      </c>
      <c r="D42" s="31">
        <v>16</v>
      </c>
      <c r="E42" s="31">
        <v>1</v>
      </c>
      <c r="F42" s="32"/>
      <c r="G42" s="32"/>
      <c r="H42" s="33"/>
      <c r="I42" s="37">
        <v>47300</v>
      </c>
      <c r="J42" s="37">
        <f>IF(I42="",0,DATE(YEAR(I42),MONTH(I42)+C42,DAY(I42)))</f>
        <v>47818</v>
      </c>
      <c r="K42" s="32">
        <f>IF(J42="","",(DATE(YEAR(J42),MONTH(J42)+1,DAY(J42))))</f>
        <v>47849</v>
      </c>
      <c r="L42" s="32">
        <f>IF(K42="","",(DATE(YEAR(K42),MONTH(K42)+E42,DAY(K42))))</f>
        <v>47880</v>
      </c>
      <c r="M42" s="37">
        <f>IF(O42="","",DATE(YEAR(O42), MONTH(O42)-1,DAY(O42)))</f>
        <v>47908</v>
      </c>
      <c r="N42" s="37">
        <f>IF(O42="","",DATE(YEAR(M42),MONTH(M42),DAY(M42)))</f>
        <v>47908</v>
      </c>
      <c r="O42" s="32">
        <f>IF(L42="","",(DATE(YEAR(L42),MONTH(L42)+2,DAY(L42))))</f>
        <v>47939</v>
      </c>
      <c r="P42" s="32">
        <f>IF(O42="","",(DATE(YEAR(O42),MONTH(O42)+D42,DAY(O42))))</f>
        <v>48427</v>
      </c>
      <c r="Q42" s="32">
        <f>IF(P42="","",DATE(YEAR(P42), MONTH(P42)+1,DAY(P42)))</f>
        <v>48458</v>
      </c>
      <c r="R42" s="32">
        <f>IF(P42="","",DATE(YEAR(Q42),MONTH(Q42),DAY(Q42)))</f>
        <v>48458</v>
      </c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</row>
    <row r="43" ht="21.75" customHeight="1" spans="1:91" x14ac:dyDescent="0.25">
      <c r="A43" s="25" t="s">
        <v>104</v>
      </c>
      <c r="B43" s="53"/>
      <c r="C43" s="26"/>
      <c r="D43" s="26"/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8"/>
      <c r="Q43" s="27"/>
      <c r="R43" s="27"/>
      <c r="S43" s="29">
        <f>Norfolk!$A$2-DAY(Norfolk!$A$2)+1</f>
        <v>46054</v>
      </c>
      <c r="T43" s="29">
        <f t="shared" ref="T43:AY43" si="55">DATE(YEAR(S43),MONTH(S43)+1,DAY(S43))</f>
        <v>46082</v>
      </c>
      <c r="U43" s="29">
        <f t="shared" si="55"/>
        <v>46113</v>
      </c>
      <c r="V43" s="29">
        <f t="shared" si="55"/>
        <v>46143</v>
      </c>
      <c r="W43" s="29">
        <f t="shared" si="55"/>
        <v>46174</v>
      </c>
      <c r="X43" s="29">
        <f t="shared" si="55"/>
        <v>46204</v>
      </c>
      <c r="Y43" s="29">
        <f t="shared" si="55"/>
        <v>46235</v>
      </c>
      <c r="Z43" s="29">
        <f t="shared" si="55"/>
        <v>46266</v>
      </c>
      <c r="AA43" s="29">
        <f t="shared" si="55"/>
        <v>46296</v>
      </c>
      <c r="AB43" s="29">
        <f t="shared" si="55"/>
        <v>46327</v>
      </c>
      <c r="AC43" s="29">
        <f t="shared" si="55"/>
        <v>46357</v>
      </c>
      <c r="AD43" s="29">
        <f t="shared" si="55"/>
        <v>46388</v>
      </c>
      <c r="AE43" s="29">
        <f t="shared" si="55"/>
        <v>46419</v>
      </c>
      <c r="AF43" s="29">
        <f t="shared" si="55"/>
        <v>46447</v>
      </c>
      <c r="AG43" s="29">
        <f t="shared" si="55"/>
        <v>46478</v>
      </c>
      <c r="AH43" s="29">
        <f t="shared" si="55"/>
        <v>46508</v>
      </c>
      <c r="AI43" s="29">
        <f t="shared" si="55"/>
        <v>46539</v>
      </c>
      <c r="AJ43" s="29">
        <f t="shared" si="55"/>
        <v>46569</v>
      </c>
      <c r="AK43" s="29">
        <f t="shared" si="55"/>
        <v>46600</v>
      </c>
      <c r="AL43" s="29">
        <f t="shared" si="55"/>
        <v>46631</v>
      </c>
      <c r="AM43" s="29">
        <f t="shared" si="55"/>
        <v>46661</v>
      </c>
      <c r="AN43" s="29">
        <f t="shared" si="55"/>
        <v>46692</v>
      </c>
      <c r="AO43" s="29">
        <f t="shared" si="55"/>
        <v>46722</v>
      </c>
      <c r="AP43" s="29">
        <f t="shared" si="55"/>
        <v>46753</v>
      </c>
      <c r="AQ43" s="29">
        <f t="shared" si="55"/>
        <v>46784</v>
      </c>
      <c r="AR43" s="29">
        <f t="shared" si="55"/>
        <v>46813</v>
      </c>
      <c r="AS43" s="29">
        <f t="shared" si="55"/>
        <v>46844</v>
      </c>
      <c r="AT43" s="29">
        <f t="shared" si="55"/>
        <v>46874</v>
      </c>
      <c r="AU43" s="29">
        <f t="shared" si="55"/>
        <v>46905</v>
      </c>
      <c r="AV43" s="29">
        <f t="shared" si="55"/>
        <v>46935</v>
      </c>
      <c r="AW43" s="29">
        <f t="shared" si="55"/>
        <v>46966</v>
      </c>
      <c r="AX43" s="29">
        <f t="shared" si="55"/>
        <v>46997</v>
      </c>
      <c r="AY43" s="29">
        <f t="shared" si="55"/>
        <v>47027</v>
      </c>
      <c r="AZ43" s="29">
        <f t="shared" ref="AZ43:CE43" si="56">DATE(YEAR(AY43),MONTH(AY43)+1,DAY(AY43))</f>
        <v>47058</v>
      </c>
      <c r="BA43" s="29">
        <f t="shared" si="56"/>
        <v>47088</v>
      </c>
      <c r="BB43" s="29">
        <f t="shared" si="56"/>
        <v>47119</v>
      </c>
      <c r="BC43" s="29">
        <f t="shared" si="56"/>
        <v>47150</v>
      </c>
      <c r="BD43" s="29">
        <f t="shared" si="56"/>
        <v>47178</v>
      </c>
      <c r="BE43" s="29">
        <f t="shared" si="56"/>
        <v>47209</v>
      </c>
      <c r="BF43" s="29">
        <f t="shared" si="56"/>
        <v>47239</v>
      </c>
      <c r="BG43" s="29">
        <f t="shared" si="56"/>
        <v>47270</v>
      </c>
      <c r="BH43" s="29">
        <f t="shared" si="56"/>
        <v>47300</v>
      </c>
      <c r="BI43" s="29">
        <f t="shared" si="56"/>
        <v>47331</v>
      </c>
      <c r="BJ43" s="29">
        <f t="shared" si="56"/>
        <v>47362</v>
      </c>
      <c r="BK43" s="29">
        <f t="shared" si="56"/>
        <v>47392</v>
      </c>
      <c r="BL43" s="29">
        <f t="shared" si="56"/>
        <v>47423</v>
      </c>
      <c r="BM43" s="29">
        <f t="shared" si="56"/>
        <v>47453</v>
      </c>
      <c r="BN43" s="29">
        <f t="shared" si="56"/>
        <v>47484</v>
      </c>
      <c r="BO43" s="29">
        <f t="shared" si="56"/>
        <v>47515</v>
      </c>
      <c r="BP43" s="29">
        <f t="shared" si="56"/>
        <v>47543</v>
      </c>
      <c r="BQ43" s="29">
        <f t="shared" si="56"/>
        <v>47574</v>
      </c>
      <c r="BR43" s="29">
        <f t="shared" si="56"/>
        <v>47604</v>
      </c>
      <c r="BS43" s="29">
        <f t="shared" si="56"/>
        <v>47635</v>
      </c>
      <c r="BT43" s="29">
        <f t="shared" si="56"/>
        <v>47665</v>
      </c>
      <c r="BU43" s="29">
        <f t="shared" si="56"/>
        <v>47696</v>
      </c>
      <c r="BV43" s="29">
        <f t="shared" si="56"/>
        <v>47727</v>
      </c>
      <c r="BW43" s="29">
        <f t="shared" si="56"/>
        <v>47757</v>
      </c>
      <c r="BX43" s="29">
        <f t="shared" si="56"/>
        <v>47788</v>
      </c>
      <c r="BY43" s="29">
        <f t="shared" si="56"/>
        <v>47818</v>
      </c>
      <c r="BZ43" s="29">
        <f t="shared" si="56"/>
        <v>47849</v>
      </c>
      <c r="CA43" s="29">
        <f t="shared" si="56"/>
        <v>47880</v>
      </c>
      <c r="CB43" s="29">
        <f t="shared" si="56"/>
        <v>47908</v>
      </c>
      <c r="CC43" s="29">
        <f t="shared" si="56"/>
        <v>47939</v>
      </c>
      <c r="CD43" s="29">
        <f t="shared" si="56"/>
        <v>47969</v>
      </c>
      <c r="CE43" s="29">
        <f t="shared" si="56"/>
        <v>48000</v>
      </c>
      <c r="CF43" s="29">
        <f t="shared" ref="CF43:CM43" si="57">DATE(YEAR(CE43),MONTH(CE43)+1,DAY(CE43))</f>
        <v>48030</v>
      </c>
      <c r="CG43" s="29">
        <f t="shared" si="57"/>
        <v>48061</v>
      </c>
      <c r="CH43" s="29">
        <f t="shared" si="57"/>
        <v>48092</v>
      </c>
      <c r="CI43" s="29">
        <f t="shared" si="57"/>
        <v>48122</v>
      </c>
      <c r="CJ43" s="29">
        <f t="shared" si="57"/>
        <v>48153</v>
      </c>
      <c r="CK43" s="29">
        <f t="shared" si="57"/>
        <v>48183</v>
      </c>
      <c r="CL43" s="29">
        <f t="shared" si="57"/>
        <v>48214</v>
      </c>
      <c r="CM43" s="29">
        <f t="shared" si="57"/>
        <v>48245</v>
      </c>
    </row>
    <row r="44" hidden="1" spans="1:91" x14ac:dyDescent="0.25">
      <c r="A44" s="30" t="s">
        <v>105</v>
      </c>
      <c r="B44" s="84">
        <v>2562475</v>
      </c>
      <c r="C44" s="31">
        <v>16</v>
      </c>
      <c r="D44" s="31">
        <v>16</v>
      </c>
      <c r="E44" s="31">
        <v>1</v>
      </c>
      <c r="F44" s="32"/>
      <c r="G44" s="32"/>
      <c r="H44" s="33">
        <f>G44-F44</f>
        <v>0</v>
      </c>
      <c r="I44" s="32">
        <v>44256</v>
      </c>
      <c r="J44" s="32">
        <f>IF(I44="",0,DATE(YEAR(I44),MONTH(I44)+C44,DAY(I44)))</f>
        <v>44743</v>
      </c>
      <c r="K44" s="32">
        <f>IF(J44="","",(DATE(YEAR(J44),MONTH(J44)+1,DAY(J44))))</f>
        <v>44774</v>
      </c>
      <c r="L44" s="32">
        <f>IF(K44="","",(DATE(YEAR(K44),MONTH(K44)+E44,DAY(K44))))</f>
        <v>44805</v>
      </c>
      <c r="M44" s="32">
        <f>IF(O44="","",DATE(YEAR(O44), MONTH(O44)-1,DAY(O44)))</f>
        <v>44835</v>
      </c>
      <c r="N44" s="32">
        <f>IF(O44="","",DATE(YEAR(M44),MONTH(M44),DAY(M44)))</f>
        <v>44835</v>
      </c>
      <c r="O44" s="32">
        <f>IF(L44="","",(DATE(YEAR(L44),MONTH(L44)+2,DAY(L44))))</f>
        <v>44866</v>
      </c>
      <c r="P44" s="32">
        <f>IF(O44="","",(DATE(YEAR(O44),MONTH(O44)+D44,DAY(O44))))</f>
        <v>45352</v>
      </c>
      <c r="Q44" s="34">
        <v>45436</v>
      </c>
      <c r="R44" s="34">
        <f>IF(P44="","",DATE(YEAR(Q44),MONTH(Q44),DAY(Q44)))</f>
        <v>45436</v>
      </c>
      <c r="S44" s="33">
        <f>IF((AND($F44&lt;=Rota!S$4,$G44&gt;=Rota!S$4)),"P/L",IF((AND($I44&lt;=Rota!S$4,$J44&gt;=Rota!S$4)),"XO",IF((AND($K44&lt;=Rota!S$4,$L44&gt;=Rota!S$4)),"3",IF((AND($M44&lt;=Rota!S$4,$N44&gt;=Rota!S$4)),"C",IF((AND($O44&lt;=Rota!S$4,$P44&gt;=Rota!S$4)),"CO",IF((AND($Q44&lt;=Rota!S$4,$R44&gt;=Rota!S$4)),"C",0))))))</f>
        <v>0</v>
      </c>
      <c r="T44" s="33">
        <f>IF((AND($F44&lt;=Rota!T$4,$G44&gt;=Rota!T$4)),"P/L",IF((AND($I44&lt;=Rota!T$4,$J44&gt;=Rota!T$4)),"XO",IF((AND($K44&lt;=Rota!T$4,$L44&gt;=Rota!T$4)),"3",IF((AND($M44&lt;=Rota!T$4,$N44&gt;=Rota!T$4)),"C",IF((AND($O44&lt;=Rota!T$4,$P44&gt;=Rota!T$4)),"CO",IF((AND($Q44&lt;=Rota!T$4,$R44&gt;=Rota!T$4)),"C",0))))))</f>
        <v>0</v>
      </c>
      <c r="U44" s="33">
        <f>IF((AND($F44&lt;=Rota!U$4,$G44&gt;=Rota!U$4)),"P/L",IF((AND($I44&lt;=Rota!U$4,$J44&gt;=Rota!U$4)),"XO",IF((AND($K44&lt;=Rota!U$4,$L44&gt;=Rota!U$4)),"3",IF((AND($M44&lt;=Rota!U$4,$N44&gt;=Rota!U$4)),"C",IF((AND($O44&lt;=Rota!U$4,$P44&gt;=Rota!U$4)),"CO",IF((AND($Q44&lt;=Rota!U$4,$R44&gt;=Rota!U$4)),"C",0))))))</f>
        <v>0</v>
      </c>
      <c r="V44" s="33">
        <f>IF((AND($F44&lt;=Rota!V$4,$G44&gt;=Rota!V$4)),"P/L",IF((AND($I44&lt;=Rota!V$4,$J44&gt;=Rota!V$4)),"XO",IF((AND($K44&lt;=Rota!V$4,$L44&gt;=Rota!V$4)),"3",IF((AND($M44&lt;=Rota!V$4,$N44&gt;=Rota!V$4)),"C",IF((AND($O44&lt;=Rota!V$4,$P44&gt;=Rota!V$4)),"CO",IF((AND($Q44&lt;=Rota!V$4,$R44&gt;=Rota!V$4)),"C",0))))))</f>
        <v>0</v>
      </c>
      <c r="W44" s="33">
        <f>IF((AND($F44&lt;=Rota!W$4,$G44&gt;=Rota!W$4)),"P/L",IF((AND($I44&lt;=Rota!W$4,$J44&gt;=Rota!W$4)),"XO",IF((AND($K44&lt;=Rota!W$4,$L44&gt;=Rota!W$4)),"3",IF((AND($M44&lt;=Rota!W$4,$N44&gt;=Rota!W$4)),"C",IF((AND($O44&lt;=Rota!W$4,$P44&gt;=Rota!W$4)),"CO",IF((AND($Q44&lt;=Rota!W$4,$R44&gt;=Rota!W$4)),"C",0))))))</f>
        <v>0</v>
      </c>
      <c r="X44" s="33">
        <f>IF((AND($F44&lt;=Rota!X$4,$G44&gt;=Rota!X$4)),"P/L",IF((AND($I44&lt;=Rota!X$4,$J44&gt;=Rota!X$4)),"XO",IF((AND($K44&lt;=Rota!X$4,$L44&gt;=Rota!X$4)),"3",IF((AND($M44&lt;=Rota!X$4,$N44&gt;=Rota!X$4)),"C",IF((AND($O44&lt;=Rota!X$4,$P44&gt;=Rota!X$4)),"CO",IF((AND($Q44&lt;=Rota!X$4,$R44&gt;=Rota!X$4)),"C",0))))))</f>
        <v>0</v>
      </c>
      <c r="Y44" s="33">
        <f>IF((AND($F44&lt;=Rota!Y$4,$G44&gt;=Rota!Y$4)),"P/L",IF((AND($I44&lt;=Rota!Y$4,$J44&gt;=Rota!Y$4)),"XO",IF((AND($K44&lt;=Rota!Y$4,$L44&gt;=Rota!Y$4)),"3",IF((AND($M44&lt;=Rota!Y$4,$N44&gt;=Rota!Y$4)),"C",IF((AND($O44&lt;=Rota!Y$4,$P44&gt;=Rota!Y$4)),"CO",IF((AND($Q44&lt;=Rota!Y$4,$R44&gt;=Rota!Y$4)),"C",0))))))</f>
        <v>0</v>
      </c>
      <c r="Z44" s="33">
        <f>IF((AND($F44&lt;=Rota!Z$4,$G44&gt;=Rota!Z$4)),"P/L",IF((AND($I44&lt;=Rota!Z$4,$J44&gt;=Rota!Z$4)),"XO",IF((AND($K44&lt;=Rota!Z$4,$L44&gt;=Rota!Z$4)),"3",IF((AND($M44&lt;=Rota!Z$4,$N44&gt;=Rota!Z$4)),"C",IF((AND($O44&lt;=Rota!Z$4,$P44&gt;=Rota!Z$4)),"CO",IF((AND($Q44&lt;=Rota!Z$4,$R44&gt;=Rota!Z$4)),"C",0))))))</f>
        <v>0</v>
      </c>
      <c r="AA44" s="33">
        <f>IF((AND($F44&lt;=Rota!AA$4,$G44&gt;=Rota!AA$4)),"P/L",IF((AND($I44&lt;=Rota!AA$4,$J44&gt;=Rota!AA$4)),"XO",IF((AND($K44&lt;=Rota!AA$4,$L44&gt;=Rota!AA$4)),"3",IF((AND($M44&lt;=Rota!AA$4,$N44&gt;=Rota!AA$4)),"C",IF((AND($O44&lt;=Rota!AA$4,$P44&gt;=Rota!AA$4)),"CO",IF((AND($Q44&lt;=Rota!AA$4,$R44&gt;=Rota!AA$4)),"C",0))))))</f>
        <v>0</v>
      </c>
      <c r="AB44" s="33">
        <f>IF((AND($F44&lt;=Rota!AB$4,$G44&gt;=Rota!AB$4)),"P/L",IF((AND($I44&lt;=Rota!AB$4,$J44&gt;=Rota!AB$4)),"XO",IF((AND($K44&lt;=Rota!AB$4,$L44&gt;=Rota!AB$4)),"3",IF((AND($M44&lt;=Rota!AB$4,$N44&gt;=Rota!AB$4)),"C",IF((AND($O44&lt;=Rota!AB$4,$P44&gt;=Rota!AB$4)),"CO",IF((AND($Q44&lt;=Rota!AB$4,$R44&gt;=Rota!AB$4)),"C",0))))))</f>
        <v>0</v>
      </c>
      <c r="AC44" s="33">
        <f>IF((AND($F44&lt;=Rota!AC$4,$G44&gt;=Rota!AC$4)),"P/L",IF((AND($I44&lt;=Rota!AC$4,$J44&gt;=Rota!AC$4)),"XO",IF((AND($K44&lt;=Rota!AC$4,$L44&gt;=Rota!AC$4)),"3",IF((AND($M44&lt;=Rota!AC$4,$N44&gt;=Rota!AC$4)),"C",IF((AND($O44&lt;=Rota!AC$4,$P44&gt;=Rota!AC$4)),"CO",IF((AND($Q44&lt;=Rota!AC$4,$R44&gt;=Rota!AC$4)),"C",0))))))</f>
        <v>0</v>
      </c>
      <c r="AD44" s="33">
        <f>IF((AND($F44&lt;=Rota!AD$4,$G44&gt;=Rota!AD$4)),"P/L",IF((AND($I44&lt;=Rota!AD$4,$J44&gt;=Rota!AD$4)),"XO",IF((AND($K44&lt;=Rota!AD$4,$L44&gt;=Rota!AD$4)),"3",IF((AND($M44&lt;=Rota!AD$4,$N44&gt;=Rota!AD$4)),"C",IF((AND($O44&lt;=Rota!AD$4,$P44&gt;=Rota!AD$4)),"CO",IF((AND($Q44&lt;=Rota!AD$4,$R44&gt;=Rota!AD$4)),"C",0))))))</f>
        <v>0</v>
      </c>
      <c r="AE44" s="33">
        <f>IF((AND($F44&lt;=Rota!AE$4,$G44&gt;=Rota!AE$4)),"P/L",IF((AND($I44&lt;=Rota!AE$4,$J44&gt;=Rota!AE$4)),"XO",IF((AND($K44&lt;=Rota!AE$4,$L44&gt;=Rota!AE$4)),"3",IF((AND($M44&lt;=Rota!AE$4,$N44&gt;=Rota!AE$4)),"C",IF((AND($O44&lt;=Rota!AE$4,$P44&gt;=Rota!AE$4)),"CO",IF((AND($Q44&lt;=Rota!AE$4,$R44&gt;=Rota!AE$4)),"C",0))))))</f>
        <v>0</v>
      </c>
      <c r="AF44" s="33">
        <f>IF((AND($F44&lt;=Rota!AF$4,$G44&gt;=Rota!AF$4)),"P/L",IF((AND($I44&lt;=Rota!AF$4,$J44&gt;=Rota!AF$4)),"XO",IF((AND($K44&lt;=Rota!AF$4,$L44&gt;=Rota!AF$4)),"3",IF((AND($M44&lt;=Rota!AF$4,$N44&gt;=Rota!AF$4)),"C",IF((AND($O44&lt;=Rota!AF$4,$P44&gt;=Rota!AF$4)),"CO",IF((AND($Q44&lt;=Rota!AF$4,$R44&gt;=Rota!AF$4)),"C",0))))))</f>
        <v>0</v>
      </c>
      <c r="AG44" s="33">
        <f>IF((AND($F44&lt;=Rota!AG$4,$G44&gt;=Rota!AG$4)),"P/L",IF((AND($I44&lt;=Rota!AG$4,$J44&gt;=Rota!AG$4)),"XO",IF((AND($K44&lt;=Rota!AG$4,$L44&gt;=Rota!AG$4)),"3",IF((AND($M44&lt;=Rota!AG$4,$N44&gt;=Rota!AG$4)),"C",IF((AND($O44&lt;=Rota!AG$4,$P44&gt;=Rota!AG$4)),"CO",IF((AND($Q44&lt;=Rota!AG$4,$R44&gt;=Rota!AG$4)),"C",0))))))</f>
        <v>0</v>
      </c>
      <c r="AH44" s="33">
        <f>IF((AND($F44&lt;=Rota!AH$4,$G44&gt;=Rota!AH$4)),"P/L",IF((AND($I44&lt;=Rota!AH$4,$J44&gt;=Rota!AH$4)),"XO",IF((AND($K44&lt;=Rota!AH$4,$L44&gt;=Rota!AH$4)),"3",IF((AND($M44&lt;=Rota!AH$4,$N44&gt;=Rota!AH$4)),"C",IF((AND($O44&lt;=Rota!AH$4,$P44&gt;=Rota!AH$4)),"CO",IF((AND($Q44&lt;=Rota!AH$4,$R44&gt;=Rota!AH$4)),"C",0))))))</f>
        <v>0</v>
      </c>
      <c r="AI44" s="33">
        <f>IF((AND($F44&lt;=Rota!AI$4,$G44&gt;=Rota!AI$4)),"P/L",IF((AND($I44&lt;=Rota!AI$4,$J44&gt;=Rota!AI$4)),"XO",IF((AND($K44&lt;=Rota!AI$4,$L44&gt;=Rota!AI$4)),"3",IF((AND($M44&lt;=Rota!AI$4,$N44&gt;=Rota!AI$4)),"C",IF((AND($O44&lt;=Rota!AI$4,$P44&gt;=Rota!AI$4)),"CO",IF((AND($Q44&lt;=Rota!AI$4,$R44&gt;=Rota!AI$4)),"C",0))))))</f>
        <v>0</v>
      </c>
      <c r="AJ44" s="33">
        <f>IF((AND($F44&lt;=Rota!AJ$4,$G44&gt;=Rota!AJ$4)),"P/L",IF((AND($I44&lt;=Rota!AJ$4,$J44&gt;=Rota!AJ$4)),"XO",IF((AND($K44&lt;=Rota!AJ$4,$L44&gt;=Rota!AJ$4)),"3",IF((AND($M44&lt;=Rota!AJ$4,$N44&gt;=Rota!AJ$4)),"C",IF((AND($O44&lt;=Rota!AJ$4,$P44&gt;=Rota!AJ$4)),"CO",IF((AND($Q44&lt;=Rota!AJ$4,$R44&gt;=Rota!AJ$4)),"C",0))))))</f>
        <v>0</v>
      </c>
      <c r="AK44" s="33">
        <f>IF((AND($F44&lt;=Rota!AK$4,$G44&gt;=Rota!AK$4)),"P/L",IF((AND($I44&lt;=Rota!AK$4,$J44&gt;=Rota!AK$4)),"XO",IF((AND($K44&lt;=Rota!AK$4,$L44&gt;=Rota!AK$4)),"3",IF((AND($M44&lt;=Rota!AK$4,$N44&gt;=Rota!AK$4)),"C",IF((AND($O44&lt;=Rota!AK$4,$P44&gt;=Rota!AK$4)),"CO",IF((AND($Q44&lt;=Rota!AK$4,$R44&gt;=Rota!AK$4)),"C",0))))))</f>
        <v>0</v>
      </c>
      <c r="AL44" s="33">
        <f>IF((AND($F44&lt;=Rota!AL$4,$G44&gt;=Rota!AL$4)),"P/L",IF((AND($I44&lt;=Rota!AL$4,$J44&gt;=Rota!AL$4)),"XO",IF((AND($K44&lt;=Rota!AL$4,$L44&gt;=Rota!AL$4)),"3",IF((AND($M44&lt;=Rota!AL$4,$N44&gt;=Rota!AL$4)),"C",IF((AND($O44&lt;=Rota!AL$4,$P44&gt;=Rota!AL$4)),"CO",IF((AND($Q44&lt;=Rota!AL$4,$R44&gt;=Rota!AL$4)),"C",0))))))</f>
        <v>0</v>
      </c>
      <c r="AM44" s="33">
        <f>IF((AND($F44&lt;=Rota!AM$4,$G44&gt;=Rota!AM$4)),"P/L",IF((AND($I44&lt;=Rota!AM$4,$J44&gt;=Rota!AM$4)),"XO",IF((AND($K44&lt;=Rota!AM$4,$L44&gt;=Rota!AM$4)),"3",IF((AND($M44&lt;=Rota!AM$4,$N44&gt;=Rota!AM$4)),"C",IF((AND($O44&lt;=Rota!AM$4,$P44&gt;=Rota!AM$4)),"CO",IF((AND($Q44&lt;=Rota!AM$4,$R44&gt;=Rota!AM$4)),"C",0))))))</f>
        <v>0</v>
      </c>
      <c r="AN44" s="33">
        <f>IF((AND($F44&lt;=Rota!AN$4,$G44&gt;=Rota!AN$4)),"P/L",IF((AND($I44&lt;=Rota!AN$4,$J44&gt;=Rota!AN$4)),"XO",IF((AND($K44&lt;=Rota!AN$4,$L44&gt;=Rota!AN$4)),"3",IF((AND($M44&lt;=Rota!AN$4,$N44&gt;=Rota!AN$4)),"C",IF((AND($O44&lt;=Rota!AN$4,$P44&gt;=Rota!AN$4)),"CO",IF((AND($Q44&lt;=Rota!AN$4,$R44&gt;=Rota!AN$4)),"C",0))))))</f>
        <v>0</v>
      </c>
      <c r="AO44" s="33">
        <f>IF((AND($F44&lt;=Rota!AO$4,$G44&gt;=Rota!AO$4)),"P/L",IF((AND($I44&lt;=Rota!AO$4,$J44&gt;=Rota!AO$4)),"XO",IF((AND($K44&lt;=Rota!AO$4,$L44&gt;=Rota!AO$4)),"3",IF((AND($M44&lt;=Rota!AO$4,$N44&gt;=Rota!AO$4)),"C",IF((AND($O44&lt;=Rota!AO$4,$P44&gt;=Rota!AO$4)),"CO",IF((AND($Q44&lt;=Rota!AO$4,$R44&gt;=Rota!AO$4)),"C",0))))))</f>
        <v>0</v>
      </c>
      <c r="AP44" s="33">
        <f>IF((AND($F44&lt;=Rota!AP$4,$G44&gt;=Rota!AP$4)),"P/L",IF((AND($I44&lt;=Rota!AP$4,$J44&gt;=Rota!AP$4)),"XO",IF((AND($K44&lt;=Rota!AP$4,$L44&gt;=Rota!AP$4)),"3",IF((AND($M44&lt;=Rota!AP$4,$N44&gt;=Rota!AP$4)),"C",IF((AND($O44&lt;=Rota!AP$4,$P44&gt;=Rota!AP$4)),"CO",IF((AND($Q44&lt;=Rota!AP$4,$R44&gt;=Rota!AP$4)),"C",0))))))</f>
        <v>0</v>
      </c>
      <c r="AQ44" s="33">
        <f>IF((AND($F44&lt;=Rota!AQ$4,$G44&gt;=Rota!AQ$4)),"P/L",IF((AND($I44&lt;=Rota!AQ$4,$J44&gt;=Rota!AQ$4)),"XO",IF((AND($K44&lt;=Rota!AQ$4,$L44&gt;=Rota!AQ$4)),"3",IF((AND($M44&lt;=Rota!AQ$4,$N44&gt;=Rota!AQ$4)),"C",IF((AND($O44&lt;=Rota!AQ$4,$P44&gt;=Rota!AQ$4)),"CO",IF((AND($Q44&lt;=Rota!AQ$4,$R44&gt;=Rota!AQ$4)),"C",0))))))</f>
        <v>0</v>
      </c>
      <c r="AR44" s="33">
        <f>IF((AND($F44&lt;=Rota!AR$4,$G44&gt;=Rota!AR$4)),"P/L",IF((AND($I44&lt;=Rota!AR$4,$J44&gt;=Rota!AR$4)),"XO",IF((AND($K44&lt;=Rota!AR$4,$L44&gt;=Rota!AR$4)),"3",IF((AND($M44&lt;=Rota!AR$4,$N44&gt;=Rota!AR$4)),"C",IF((AND($O44&lt;=Rota!AR$4,$P44&gt;=Rota!AR$4)),"CO",IF((AND($Q44&lt;=Rota!AR$4,$R44&gt;=Rota!AR$4)),"C",0))))))</f>
        <v>0</v>
      </c>
      <c r="AS44" s="33">
        <f>IF((AND($F44&lt;=Rota!AS$4,$G44&gt;=Rota!AS$4)),"P/L",IF((AND($I44&lt;=Rota!AS$4,$J44&gt;=Rota!AS$4)),"XO",IF((AND($K44&lt;=Rota!AS$4,$L44&gt;=Rota!AS$4)),"3",IF((AND($M44&lt;=Rota!AS$4,$N44&gt;=Rota!AS$4)),"C",IF((AND($O44&lt;=Rota!AS$4,$P44&gt;=Rota!AS$4)),"CO",IF((AND($Q44&lt;=Rota!AS$4,$R44&gt;=Rota!AS$4)),"C",0))))))</f>
        <v>0</v>
      </c>
      <c r="AT44" s="33">
        <f>IF((AND($F44&lt;=Rota!AT$4,$G44&gt;=Rota!AT$4)),"P/L",IF((AND($I44&lt;=Rota!AT$4,$J44&gt;=Rota!AT$4)),"XO",IF((AND($K44&lt;=Rota!AT$4,$L44&gt;=Rota!AT$4)),"3",IF((AND($M44&lt;=Rota!AT$4,$N44&gt;=Rota!AT$4)),"C",IF((AND($O44&lt;=Rota!AT$4,$P44&gt;=Rota!AT$4)),"CO",IF((AND($Q44&lt;=Rota!AT$4,$R44&gt;=Rota!AT$4)),"C",0))))))</f>
        <v>0</v>
      </c>
      <c r="AU44" s="33">
        <f>IF((AND($F44&lt;=Rota!AU$4,$G44&gt;=Rota!AU$4)),"P/L",IF((AND($I44&lt;=Rota!AU$4,$J44&gt;=Rota!AU$4)),"XO",IF((AND($K44&lt;=Rota!AU$4,$L44&gt;=Rota!AU$4)),"3",IF((AND($M44&lt;=Rota!AU$4,$N44&gt;=Rota!AU$4)),"C",IF((AND($O44&lt;=Rota!AU$4,$P44&gt;=Rota!AU$4)),"CO",IF((AND($Q44&lt;=Rota!AU$4,$R44&gt;=Rota!AU$4)),"C",0))))))</f>
        <v>0</v>
      </c>
      <c r="AV44" s="33">
        <f>IF((AND($F44&lt;=Rota!AV$4,$G44&gt;=Rota!AV$4)),"P/L",IF((AND($I44&lt;=Rota!AV$4,$J44&gt;=Rota!AV$4)),"XO",IF((AND($K44&lt;=Rota!AV$4,$L44&gt;=Rota!AV$4)),"3",IF((AND($M44&lt;=Rota!AV$4,$N44&gt;=Rota!AV$4)),"C",IF((AND($O44&lt;=Rota!AV$4,$P44&gt;=Rota!AV$4)),"CO",IF((AND($Q44&lt;=Rota!AV$4,$R44&gt;=Rota!AV$4)),"C",0))))))</f>
        <v>0</v>
      </c>
      <c r="AW44" s="33">
        <f>IF((AND($F44&lt;=Rota!AW$4,$G44&gt;=Rota!AW$4)),"P/L",IF((AND($I44&lt;=Rota!AW$4,$J44&gt;=Rota!AW$4)),"XO",IF((AND($K44&lt;=Rota!AW$4,$L44&gt;=Rota!AW$4)),"3",IF((AND($M44&lt;=Rota!AW$4,$N44&gt;=Rota!AW$4)),"C",IF((AND($O44&lt;=Rota!AW$4,$P44&gt;=Rota!AW$4)),"CO",IF((AND($Q44&lt;=Rota!AW$4,$R44&gt;=Rota!AW$4)),"C",0))))))</f>
        <v>0</v>
      </c>
      <c r="AX44" s="33">
        <f>IF((AND($F44&lt;=Rota!AX$4,$G44&gt;=Rota!AX$4)),"P/L",IF((AND($I44&lt;=Rota!AX$4,$J44&gt;=Rota!AX$4)),"XO",IF((AND($K44&lt;=Rota!AX$4,$L44&gt;=Rota!AX$4)),"3",IF((AND($M44&lt;=Rota!AX$4,$N44&gt;=Rota!AX$4)),"C",IF((AND($O44&lt;=Rota!AX$4,$P44&gt;=Rota!AX$4)),"CO",IF((AND($Q44&lt;=Rota!AX$4,$R44&gt;=Rota!AX$4)),"C",0))))))</f>
        <v>0</v>
      </c>
      <c r="AY44" s="33">
        <f>IF((AND($F44&lt;=Rota!AY$4,$G44&gt;=Rota!AY$4)),"P/L",IF((AND($I44&lt;=Rota!AY$4,$J44&gt;=Rota!AY$4)),"XO",IF((AND($K44&lt;=Rota!AY$4,$L44&gt;=Rota!AY$4)),"3",IF((AND($M44&lt;=Rota!AY$4,$N44&gt;=Rota!AY$4)),"C",IF((AND($O44&lt;=Rota!AY$4,$P44&gt;=Rota!AY$4)),"CO",IF((AND($Q44&lt;=Rota!AY$4,$R44&gt;=Rota!AY$4)),"C",0))))))</f>
        <v>0</v>
      </c>
      <c r="AZ44" s="33">
        <f>IF((AND($F44&lt;=Rota!AZ$4,$G44&gt;=Rota!AZ$4)),"P/L",IF((AND($I44&lt;=Rota!AZ$4,$J44&gt;=Rota!AZ$4)),"XO",IF((AND($K44&lt;=Rota!AZ$4,$L44&gt;=Rota!AZ$4)),"3",IF((AND($M44&lt;=Rota!AZ$4,$N44&gt;=Rota!AZ$4)),"C",IF((AND($O44&lt;=Rota!AZ$4,$P44&gt;=Rota!AZ$4)),"CO",IF((AND($Q44&lt;=Rota!AZ$4,$R44&gt;=Rota!AZ$4)),"C",0))))))</f>
        <v>0</v>
      </c>
      <c r="BA44" s="33">
        <f>IF((AND($F44&lt;=Rota!BA$4,$G44&gt;=Rota!BA$4)),"P/L",IF((AND($I44&lt;=Rota!BA$4,$J44&gt;=Rota!BA$4)),"XO",IF((AND($K44&lt;=Rota!BA$4,$L44&gt;=Rota!BA$4)),"3",IF((AND($M44&lt;=Rota!BA$4,$N44&gt;=Rota!BA$4)),"C",IF((AND($O44&lt;=Rota!BA$4,$P44&gt;=Rota!BA$4)),"CO",IF((AND($Q44&lt;=Rota!BA$4,$R44&gt;=Rota!BA$4)),"C",0))))))</f>
        <v>0</v>
      </c>
      <c r="BB44" s="33">
        <f>IF((AND($F44&lt;=Rota!BB$4,$G44&gt;=Rota!BB$4)),"P/L",IF((AND($I44&lt;=Rota!BB$4,$J44&gt;=Rota!BB$4)),"XO",IF((AND($K44&lt;=Rota!BB$4,$L44&gt;=Rota!BB$4)),"3",IF((AND($M44&lt;=Rota!BB$4,$N44&gt;=Rota!BB$4)),"C",IF((AND($O44&lt;=Rota!BB$4,$P44&gt;=Rota!BB$4)),"CO",IF((AND($Q44&lt;=Rota!BB$4,$R44&gt;=Rota!BB$4)),"C",0))))))</f>
        <v>0</v>
      </c>
      <c r="BC44" s="33">
        <f>IF((AND($F44&lt;=Rota!BC$4,$G44&gt;=Rota!BC$4)),"P/L",IF((AND($I44&lt;=Rota!BC$4,$J44&gt;=Rota!BC$4)),"XO",IF((AND($K44&lt;=Rota!BC$4,$L44&gt;=Rota!BC$4)),"3",IF((AND($M44&lt;=Rota!BC$4,$N44&gt;=Rota!BC$4)),"C",IF((AND($O44&lt;=Rota!BC$4,$P44&gt;=Rota!BC$4)),"CO",IF((AND($Q44&lt;=Rota!BC$4,$R44&gt;=Rota!BC$4)),"C",0))))))</f>
        <v>0</v>
      </c>
      <c r="BD44" s="33">
        <f>IF((AND($F44&lt;=Rota!BD$4,$G44&gt;=Rota!BD$4)),"P/L",IF((AND($I44&lt;=Rota!BD$4,$J44&gt;=Rota!BD$4)),"XO",IF((AND($K44&lt;=Rota!BD$4,$L44&gt;=Rota!BD$4)),"3",IF((AND($M44&lt;=Rota!BD$4,$N44&gt;=Rota!BD$4)),"C",IF((AND($O44&lt;=Rota!BD$4,$P44&gt;=Rota!BD$4)),"CO",IF((AND($Q44&lt;=Rota!BD$4,$R44&gt;=Rota!BD$4)),"C",0))))))</f>
        <v>0</v>
      </c>
      <c r="BE44" s="33">
        <f>IF((AND($F44&lt;=Rota!BE$4,$G44&gt;=Rota!BE$4)),"P/L",IF((AND($I44&lt;=Rota!BE$4,$J44&gt;=Rota!BE$4)),"XO",IF((AND($K44&lt;=Rota!BE$4,$L44&gt;=Rota!BE$4)),"3",IF((AND($M44&lt;=Rota!BE$4,$N44&gt;=Rota!BE$4)),"C",IF((AND($O44&lt;=Rota!BE$4,$P44&gt;=Rota!BE$4)),"CO",IF((AND($Q44&lt;=Rota!BE$4,$R44&gt;=Rota!BE$4)),"C",0))))))</f>
        <v>0</v>
      </c>
      <c r="BF44" s="33">
        <f>IF((AND($F44&lt;=Rota!BF$4,$G44&gt;=Rota!BF$4)),"P/L",IF((AND($I44&lt;=Rota!BF$4,$J44&gt;=Rota!BF$4)),"XO",IF((AND($K44&lt;=Rota!BF$4,$L44&gt;=Rota!BF$4)),"3",IF((AND($M44&lt;=Rota!BF$4,$N44&gt;=Rota!BF$4)),"C",IF((AND($O44&lt;=Rota!BF$4,$P44&gt;=Rota!BF$4)),"CO",IF((AND($Q44&lt;=Rota!BF$4,$R44&gt;=Rota!BF$4)),"C",0))))))</f>
        <v>0</v>
      </c>
      <c r="BG44" s="33">
        <f>IF((AND($F44&lt;=Rota!BG$4,$G44&gt;=Rota!BG$4)),"P/L",IF((AND($I44&lt;=Rota!BG$4,$J44&gt;=Rota!BG$4)),"XO",IF((AND($K44&lt;=Rota!BG$4,$L44&gt;=Rota!BG$4)),"3",IF((AND($M44&lt;=Rota!BG$4,$N44&gt;=Rota!BG$4)),"C",IF((AND($O44&lt;=Rota!BG$4,$P44&gt;=Rota!BG$4)),"CO",IF((AND($Q44&lt;=Rota!BG$4,$R44&gt;=Rota!BG$4)),"C",0))))))</f>
        <v>0</v>
      </c>
      <c r="BH44" s="33">
        <f>IF((AND($F44&lt;=Rota!BH$4,$G44&gt;=Rota!BH$4)),"P/L",IF((AND($I44&lt;=Rota!BH$4,$J44&gt;=Rota!BH$4)),"XO",IF((AND($K44&lt;=Rota!BH$4,$L44&gt;=Rota!BH$4)),"3",IF((AND($M44&lt;=Rota!BH$4,$N44&gt;=Rota!BH$4)),"C",IF((AND($O44&lt;=Rota!BH$4,$P44&gt;=Rota!BH$4)),"CO",IF((AND($Q44&lt;=Rota!BH$4,$R44&gt;=Rota!BH$4)),"C",0))))))</f>
        <v>0</v>
      </c>
      <c r="BI44" s="33">
        <f>IF((AND($F44&lt;=Rota!BI$4,$G44&gt;=Rota!BI$4)),"P/L",IF((AND($I44&lt;=Rota!BI$4,$J44&gt;=Rota!BI$4)),"XO",IF((AND($K44&lt;=Rota!BI$4,$L44&gt;=Rota!BI$4)),"3",IF((AND($M44&lt;=Rota!BI$4,$N44&gt;=Rota!BI$4)),"C",IF((AND($O44&lt;=Rota!BI$4,$P44&gt;=Rota!BI$4)),"CO",IF((AND($Q44&lt;=Rota!BI$4,$R44&gt;=Rota!BI$4)),"C",0))))))</f>
        <v>0</v>
      </c>
      <c r="BJ44" s="33">
        <f>IF((AND($F44&lt;=Rota!BJ$4,$G44&gt;=Rota!BJ$4)),"P/L",IF((AND($I44&lt;=Rota!BJ$4,$J44&gt;=Rota!BJ$4)),"XO",IF((AND($K44&lt;=Rota!BJ$4,$L44&gt;=Rota!BJ$4)),"3",IF((AND($M44&lt;=Rota!BJ$4,$N44&gt;=Rota!BJ$4)),"C",IF((AND($O44&lt;=Rota!BJ$4,$P44&gt;=Rota!BJ$4)),"CO",IF((AND($Q44&lt;=Rota!BJ$4,$R44&gt;=Rota!BJ$4)),"C",0))))))</f>
        <v>0</v>
      </c>
      <c r="BK44" s="33">
        <f>IF((AND($F44&lt;=Rota!BK$4,$G44&gt;=Rota!BK$4)),"P/L",IF((AND($I44&lt;=Rota!BK$4,$J44&gt;=Rota!BK$4)),"XO",IF((AND($K44&lt;=Rota!BK$4,$L44&gt;=Rota!BK$4)),"3",IF((AND($M44&lt;=Rota!BK$4,$N44&gt;=Rota!BK$4)),"C",IF((AND($O44&lt;=Rota!BK$4,$P44&gt;=Rota!BK$4)),"CO",IF((AND($Q44&lt;=Rota!BK$4,$R44&gt;=Rota!BK$4)),"C",0))))))</f>
        <v>0</v>
      </c>
      <c r="BL44" s="33">
        <f>IF((AND($F44&lt;=Rota!BL$4,$G44&gt;=Rota!BL$4)),"P/L",IF((AND($I44&lt;=Rota!BL$4,$J44&gt;=Rota!BL$4)),"XO",IF((AND($K44&lt;=Rota!BL$4,$L44&gt;=Rota!BL$4)),"3",IF((AND($M44&lt;=Rota!BL$4,$N44&gt;=Rota!BL$4)),"C",IF((AND($O44&lt;=Rota!BL$4,$P44&gt;=Rota!BL$4)),"CO",IF((AND($Q44&lt;=Rota!BL$4,$R44&gt;=Rota!BL$4)),"C",0))))))</f>
        <v>0</v>
      </c>
      <c r="BM44" s="33">
        <f>IF((AND($F44&lt;=Rota!BM$4,$G44&gt;=Rota!BM$4)),"P/L",IF((AND($I44&lt;=Rota!BM$4,$J44&gt;=Rota!BM$4)),"XO",IF((AND($K44&lt;=Rota!BM$4,$L44&gt;=Rota!BM$4)),"3",IF((AND($M44&lt;=Rota!BM$4,$N44&gt;=Rota!BM$4)),"C",IF((AND($O44&lt;=Rota!BM$4,$P44&gt;=Rota!BM$4)),"CO",IF((AND($Q44&lt;=Rota!BM$4,$R44&gt;=Rota!BM$4)),"C",0))))))</f>
        <v>0</v>
      </c>
      <c r="BN44" s="33">
        <f>IF((AND($F44&lt;=Rota!BN$4,$G44&gt;=Rota!BN$4)),"P/L",IF((AND($I44&lt;=Rota!BN$4,$J44&gt;=Rota!BN$4)),"XO",IF((AND($K44&lt;=Rota!BN$4,$L44&gt;=Rota!BN$4)),"3",IF((AND($M44&lt;=Rota!BN$4,$N44&gt;=Rota!BN$4)),"C",IF((AND($O44&lt;=Rota!BN$4,$P44&gt;=Rota!BN$4)),"CO",IF((AND($Q44&lt;=Rota!BN$4,$R44&gt;=Rota!BN$4)),"C",0))))))</f>
        <v>0</v>
      </c>
      <c r="BO44" s="33">
        <f>IF((AND($F44&lt;=Rota!BO$4,$G44&gt;=Rota!BO$4)),"P/L",IF((AND($I44&lt;=Rota!BO$4,$J44&gt;=Rota!BO$4)),"XO",IF((AND($K44&lt;=Rota!BO$4,$L44&gt;=Rota!BO$4)),"3",IF((AND($M44&lt;=Rota!BO$4,$N44&gt;=Rota!BO$4)),"C",IF((AND($O44&lt;=Rota!BO$4,$P44&gt;=Rota!BO$4)),"CO",IF((AND($Q44&lt;=Rota!BO$4,$R44&gt;=Rota!BO$4)),"C",0))))))</f>
        <v>0</v>
      </c>
      <c r="BP44" s="33">
        <f>IF((AND($F44&lt;=Rota!BP$4,$G44&gt;=Rota!BP$4)),"P/L",IF((AND($I44&lt;=Rota!BP$4,$J44&gt;=Rota!BP$4)),"XO",IF((AND($K44&lt;=Rota!BP$4,$L44&gt;=Rota!BP$4)),"3",IF((AND($M44&lt;=Rota!BP$4,$N44&gt;=Rota!BP$4)),"C",IF((AND($O44&lt;=Rota!BP$4,$P44&gt;=Rota!BP$4)),"CO",IF((AND($Q44&lt;=Rota!BP$4,$R44&gt;=Rota!BP$4)),"C",0))))))</f>
        <v>0</v>
      </c>
      <c r="BQ44" s="33">
        <f>IF((AND($F44&lt;=Rota!BQ$4,$G44&gt;=Rota!BQ$4)),"P/L",IF((AND($I44&lt;=Rota!BQ$4,$J44&gt;=Rota!BQ$4)),"XO",IF((AND($K44&lt;=Rota!BQ$4,$L44&gt;=Rota!BQ$4)),"3",IF((AND($M44&lt;=Rota!BQ$4,$N44&gt;=Rota!BQ$4)),"C",IF((AND($O44&lt;=Rota!BQ$4,$P44&gt;=Rota!BQ$4)),"CO",IF((AND($Q44&lt;=Rota!BQ$4,$R44&gt;=Rota!BQ$4)),"C",0))))))</f>
        <v>0</v>
      </c>
      <c r="BR44" s="33">
        <f>IF((AND($F44&lt;=Rota!BR$4,$G44&gt;=Rota!BR$4)),"P/L",IF((AND($I44&lt;=Rota!BR$4,$J44&gt;=Rota!BR$4)),"XO",IF((AND($K44&lt;=Rota!BR$4,$L44&gt;=Rota!BR$4)),"3",IF((AND($M44&lt;=Rota!BR$4,$N44&gt;=Rota!BR$4)),"C",IF((AND($O44&lt;=Rota!BR$4,$P44&gt;=Rota!BR$4)),"CO",IF((AND($Q44&lt;=Rota!BR$4,$R44&gt;=Rota!BR$4)),"C",0))))))</f>
        <v>0</v>
      </c>
      <c r="BS44" s="33">
        <f>IF((AND($F44&lt;=Rota!BS$4,$G44&gt;=Rota!BS$4)),"P/L",IF((AND($I44&lt;=Rota!BS$4,$J44&gt;=Rota!BS$4)),"XO",IF((AND($K44&lt;=Rota!BS$4,$L44&gt;=Rota!BS$4)),"3",IF((AND($M44&lt;=Rota!BS$4,$N44&gt;=Rota!BS$4)),"C",IF((AND($O44&lt;=Rota!BS$4,$P44&gt;=Rota!BS$4)),"CO",IF((AND($Q44&lt;=Rota!BS$4,$R44&gt;=Rota!BS$4)),"C",0))))))</f>
        <v>0</v>
      </c>
      <c r="BT44" s="33">
        <f>IF((AND($F44&lt;=Rota!BT$4,$G44&gt;=Rota!BT$4)),"P/L",IF((AND($I44&lt;=Rota!BT$4,$J44&gt;=Rota!BT$4)),"XO",IF((AND($K44&lt;=Rota!BT$4,$L44&gt;=Rota!BT$4)),"3",IF((AND($M44&lt;=Rota!BT$4,$N44&gt;=Rota!BT$4)),"C",IF((AND($O44&lt;=Rota!BT$4,$P44&gt;=Rota!BT$4)),"CO",IF((AND($Q44&lt;=Rota!BT$4,$R44&gt;=Rota!BT$4)),"C",0))))))</f>
        <v>0</v>
      </c>
      <c r="BU44" s="33">
        <f>IF((AND($F44&lt;=Rota!BU$4,$G44&gt;=Rota!BU$4)),"P/L",IF((AND($I44&lt;=Rota!BU$4,$J44&gt;=Rota!BU$4)),"XO",IF((AND($K44&lt;=Rota!BU$4,$L44&gt;=Rota!BU$4)),"3",IF((AND($M44&lt;=Rota!BU$4,$N44&gt;=Rota!BU$4)),"C",IF((AND($O44&lt;=Rota!BU$4,$P44&gt;=Rota!BU$4)),"CO",IF((AND($Q44&lt;=Rota!BU$4,$R44&gt;=Rota!BU$4)),"C",0))))))</f>
        <v>0</v>
      </c>
      <c r="BV44" s="33">
        <f>IF((AND($F44&lt;=Rota!BV$4,$G44&gt;=Rota!BV$4)),"P/L",IF((AND($I44&lt;=Rota!BV$4,$J44&gt;=Rota!BV$4)),"XO",IF((AND($K44&lt;=Rota!BV$4,$L44&gt;=Rota!BV$4)),"3",IF((AND($M44&lt;=Rota!BV$4,$N44&gt;=Rota!BV$4)),"C",IF((AND($O44&lt;=Rota!BV$4,$P44&gt;=Rota!BV$4)),"CO",IF((AND($Q44&lt;=Rota!BV$4,$R44&gt;=Rota!BV$4)),"C",0))))))</f>
        <v>0</v>
      </c>
      <c r="BW44" s="33">
        <f>IF((AND($F44&lt;=Rota!BW$4,$G44&gt;=Rota!BW$4)),"P/L",IF((AND($I44&lt;=Rota!BW$4,$J44&gt;=Rota!BW$4)),"XO",IF((AND($K44&lt;=Rota!BW$4,$L44&gt;=Rota!BW$4)),"3",IF((AND($M44&lt;=Rota!BW$4,$N44&gt;=Rota!BW$4)),"C",IF((AND($O44&lt;=Rota!BW$4,$P44&gt;=Rota!BW$4)),"CO",IF((AND($Q44&lt;=Rota!BW$4,$R44&gt;=Rota!BW$4)),"C",0))))))</f>
        <v>0</v>
      </c>
      <c r="BX44" s="33">
        <f>IF((AND($F44&lt;=Rota!BX$4,$G44&gt;=Rota!BX$4)),"P/L",IF((AND($I44&lt;=Rota!BX$4,$J44&gt;=Rota!BX$4)),"XO",IF((AND($K44&lt;=Rota!BX$4,$L44&gt;=Rota!BX$4)),"3",IF((AND($M44&lt;=Rota!BX$4,$N44&gt;=Rota!BX$4)),"C",IF((AND($O44&lt;=Rota!BX$4,$P44&gt;=Rota!BX$4)),"CO",IF((AND($Q44&lt;=Rota!BX$4,$R44&gt;=Rota!BX$4)),"C",0))))))</f>
        <v>0</v>
      </c>
      <c r="BY44" s="33">
        <f>IF((AND($F44&lt;=Rota!BY$4,$G44&gt;=Rota!BY$4)),"P/L",IF((AND($I44&lt;=Rota!BY$4,$J44&gt;=Rota!BY$4)),"XO",IF((AND($K44&lt;=Rota!BY$4,$L44&gt;=Rota!BY$4)),"3",IF((AND($M44&lt;=Rota!BY$4,$N44&gt;=Rota!BY$4)),"C",IF((AND($O44&lt;=Rota!BY$4,$P44&gt;=Rota!BY$4)),"CO",IF((AND($Q44&lt;=Rota!BY$4,$R44&gt;=Rota!BY$4)),"C",0))))))</f>
        <v>0</v>
      </c>
      <c r="BZ44" s="33">
        <f>IF((AND($F44&lt;=Rota!BZ$4,$G44&gt;=Rota!BZ$4)),"P/L",IF((AND($I44&lt;=Rota!BZ$4,$J44&gt;=Rota!BZ$4)),"XO",IF((AND($K44&lt;=Rota!BZ$4,$L44&gt;=Rota!BZ$4)),"3",IF((AND($M44&lt;=Rota!BZ$4,$N44&gt;=Rota!BZ$4)),"C",IF((AND($O44&lt;=Rota!BZ$4,$P44&gt;=Rota!BZ$4)),"CO",IF((AND($Q44&lt;=Rota!BZ$4,$R44&gt;=Rota!BZ$4)),"C",0))))))</f>
        <v>0</v>
      </c>
      <c r="CA44" s="33">
        <f>IF((AND($F44&lt;=Rota!CA$4,$G44&gt;=Rota!CA$4)),"P/L",IF((AND($I44&lt;=Rota!CA$4,$J44&gt;=Rota!CA$4)),"XO",IF((AND($K44&lt;=Rota!CA$4,$L44&gt;=Rota!CA$4)),"3",IF((AND($M44&lt;=Rota!CA$4,$N44&gt;=Rota!CA$4)),"C",IF((AND($O44&lt;=Rota!CA$4,$P44&gt;=Rota!CA$4)),"CO",IF((AND($Q44&lt;=Rota!CA$4,$R44&gt;=Rota!CA$4)),"C",0))))))</f>
        <v>0</v>
      </c>
      <c r="CB44" s="33">
        <f>IF((AND($F44&lt;=Rota!CB$4,$G44&gt;=Rota!CB$4)),"P/L",IF((AND($I44&lt;=Rota!CB$4,$J44&gt;=Rota!CB$4)),"XO",IF((AND($K44&lt;=Rota!CB$4,$L44&gt;=Rota!CB$4)),"3",IF((AND($M44&lt;=Rota!CB$4,$N44&gt;=Rota!CB$4)),"C",IF((AND($O44&lt;=Rota!CB$4,$P44&gt;=Rota!CB$4)),"CO",IF((AND($Q44&lt;=Rota!CB$4,$R44&gt;=Rota!CB$4)),"C",0))))))</f>
        <v>0</v>
      </c>
      <c r="CC44" s="33">
        <f>IF((AND($F44&lt;=Rota!CC$4,$G44&gt;=Rota!CC$4)),"P/L",IF((AND($I44&lt;=Rota!CC$4,$J44&gt;=Rota!CC$4)),"XO",IF((AND($K44&lt;=Rota!CC$4,$L44&gt;=Rota!CC$4)),"3",IF((AND($M44&lt;=Rota!CC$4,$N44&gt;=Rota!CC$4)),"C",IF((AND($O44&lt;=Rota!CC$4,$P44&gt;=Rota!CC$4)),"CO",IF((AND($Q44&lt;=Rota!CC$4,$R44&gt;=Rota!CC$4)),"C",0))))))</f>
        <v>0</v>
      </c>
      <c r="CD44" s="33">
        <f>IF((AND($F44&lt;=Rota!CD$4,$G44&gt;=Rota!CD$4)),"P/L",IF((AND($I44&lt;=Rota!CD$4,$J44&gt;=Rota!CD$4)),"XO",IF((AND($K44&lt;=Rota!CD$4,$L44&gt;=Rota!CD$4)),"3",IF((AND($M44&lt;=Rota!CD$4,$N44&gt;=Rota!CD$4)),"C",IF((AND($O44&lt;=Rota!CD$4,$P44&gt;=Rota!CD$4)),"CO",IF((AND($Q44&lt;=Rota!CD$4,$R44&gt;=Rota!CD$4)),"C",0))))))</f>
        <v>0</v>
      </c>
      <c r="CE44" s="33">
        <f>IF((AND($F44&lt;=Rota!CE$4,$G44&gt;=Rota!CE$4)),"P/L",IF((AND($I44&lt;=Rota!CE$4,$J44&gt;=Rota!CE$4)),"XO",IF((AND($K44&lt;=Rota!CE$4,$L44&gt;=Rota!CE$4)),"3",IF((AND($M44&lt;=Rota!CE$4,$N44&gt;=Rota!CE$4)),"C",IF((AND($O44&lt;=Rota!CE$4,$P44&gt;=Rota!CE$4)),"CO",IF((AND($Q44&lt;=Rota!CE$4,$R44&gt;=Rota!CE$4)),"C",0))))))</f>
        <v>0</v>
      </c>
      <c r="CF44" s="33">
        <f>IF((AND($F44&lt;=Rota!CF$4,$G44&gt;=Rota!CF$4)),"P/L",IF((AND($I44&lt;=Rota!CF$4,$J44&gt;=Rota!CF$4)),"XO",IF((AND($K44&lt;=Rota!CF$4,$L44&gt;=Rota!CF$4)),"3",IF((AND($M44&lt;=Rota!CF$4,$N44&gt;=Rota!CF$4)),"C",IF((AND($O44&lt;=Rota!CF$4,$P44&gt;=Rota!CF$4)),"CO",IF((AND($Q44&lt;=Rota!CF$4,$R44&gt;=Rota!CF$4)),"C",0))))))</f>
        <v>0</v>
      </c>
      <c r="CG44" s="33">
        <f>IF((AND($F44&lt;=Rota!CG$4,$G44&gt;=Rota!CG$4)),"P/L",IF((AND($I44&lt;=Rota!CG$4,$J44&gt;=Rota!CG$4)),"XO",IF((AND($K44&lt;=Rota!CG$4,$L44&gt;=Rota!CG$4)),"3",IF((AND($M44&lt;=Rota!CG$4,$N44&gt;=Rota!CG$4)),"C",IF((AND($O44&lt;=Rota!CG$4,$P44&gt;=Rota!CG$4)),"CO",IF((AND($Q44&lt;=Rota!CG$4,$R44&gt;=Rota!CG$4)),"C",0))))))</f>
        <v>0</v>
      </c>
      <c r="CH44" s="33">
        <f>IF((AND($F44&lt;=Rota!CH$4,$G44&gt;=Rota!CH$4)),"P/L",IF((AND($I44&lt;=Rota!CH$4,$J44&gt;=Rota!CH$4)),"XO",IF((AND($K44&lt;=Rota!CH$4,$L44&gt;=Rota!CH$4)),"3",IF((AND($M44&lt;=Rota!CH$4,$N44&gt;=Rota!CH$4)),"C",IF((AND($O44&lt;=Rota!CH$4,$P44&gt;=Rota!CH$4)),"CO",IF((AND($Q44&lt;=Rota!CH$4,$R44&gt;=Rota!CH$4)),"C",0))))))</f>
        <v>0</v>
      </c>
      <c r="CI44" s="33">
        <f>IF((AND($F44&lt;=Rota!CI$4,$G44&gt;=Rota!CI$4)),"P/L",IF((AND($I44&lt;=Rota!CI$4,$J44&gt;=Rota!CI$4)),"XO",IF((AND($K44&lt;=Rota!CI$4,$L44&gt;=Rota!CI$4)),"3",IF((AND($M44&lt;=Rota!CI$4,$N44&gt;=Rota!CI$4)),"C",IF((AND($O44&lt;=Rota!CI$4,$P44&gt;=Rota!CI$4)),"CO",IF((AND($Q44&lt;=Rota!CI$4,$R44&gt;=Rota!CI$4)),"C",0))))))</f>
        <v>0</v>
      </c>
      <c r="CJ44" s="33">
        <f>IF((AND($F44&lt;=Rota!CJ$4,$G44&gt;=Rota!CJ$4)),"P/L",IF((AND($I44&lt;=Rota!CJ$4,$J44&gt;=Rota!CJ$4)),"XO",IF((AND($K44&lt;=Rota!CJ$4,$L44&gt;=Rota!CJ$4)),"3",IF((AND($M44&lt;=Rota!CJ$4,$N44&gt;=Rota!CJ$4)),"C",IF((AND($O44&lt;=Rota!CJ$4,$P44&gt;=Rota!CJ$4)),"CO",IF((AND($Q44&lt;=Rota!CJ$4,$R44&gt;=Rota!CJ$4)),"C",0))))))</f>
        <v>0</v>
      </c>
      <c r="CK44" s="33">
        <f>IF((AND($F44&lt;=Rota!CK$4,$G44&gt;=Rota!CK$4)),"P/L",IF((AND($I44&lt;=Rota!CK$4,$J44&gt;=Rota!CK$4)),"XO",IF((AND($K44&lt;=Rota!CK$4,$L44&gt;=Rota!CK$4)),"3",IF((AND($M44&lt;=Rota!CK$4,$N44&gt;=Rota!CK$4)),"C",IF((AND($O44&lt;=Rota!CK$4,$P44&gt;=Rota!CK$4)),"CO",IF((AND($Q44&lt;=Rota!CK$4,$R44&gt;=Rota!CK$4)),"C",0))))))</f>
        <v>0</v>
      </c>
      <c r="CL44" s="33">
        <f>IF((AND($F44&lt;=Rota!CL$4,$G44&gt;=Rota!CL$4)),"P/L",IF((AND($I44&lt;=Rota!CL$4,$J44&gt;=Rota!CL$4)),"XO",IF((AND($K44&lt;=Rota!CL$4,$L44&gt;=Rota!CL$4)),"3",IF((AND($M44&lt;=Rota!CL$4,$N44&gt;=Rota!CL$4)),"C",IF((AND($O44&lt;=Rota!CL$4,$P44&gt;=Rota!CL$4)),"CO",IF((AND($Q44&lt;=Rota!CL$4,$R44&gt;=Rota!CL$4)),"C",0))))))</f>
        <v>0</v>
      </c>
      <c r="CM44" s="33">
        <f>IF((AND($F44&lt;=Rota!CM$4,$G44&gt;=Rota!CM$4)),"P/L",IF((AND($I44&lt;=Rota!CM$4,$J44&gt;=Rota!CM$4)),"XO",IF((AND($K44&lt;=Rota!CM$4,$L44&gt;=Rota!CM$4)),"3",IF((AND($M44&lt;=Rota!CM$4,$N44&gt;=Rota!CM$4)),"C",IF((AND($O44&lt;=Rota!CM$4,$P44&gt;=Rota!CM$4)),"CO",IF((AND($Q44&lt;=Rota!CM$4,$R44&gt;=Rota!CM$4)),"C",0))))))</f>
        <v>0</v>
      </c>
    </row>
    <row r="45" spans="1:91" s="2" customFormat="1" x14ac:dyDescent="0.25">
      <c r="A45" s="85" t="s">
        <v>106</v>
      </c>
      <c r="B45" s="55"/>
      <c r="C45" s="31">
        <v>12</v>
      </c>
      <c r="D45" s="31">
        <v>17</v>
      </c>
      <c r="E45" s="31">
        <v>0</v>
      </c>
      <c r="F45" s="32"/>
      <c r="G45" s="32"/>
      <c r="H45" s="33">
        <f>G45-F45</f>
        <v>0</v>
      </c>
      <c r="I45" s="36">
        <v>45375</v>
      </c>
      <c r="J45" s="36">
        <f>IF(I45="",0,DATE(YEAR(I45),MONTH(I45)+C45,DAY(I45)))</f>
        <v>45740</v>
      </c>
      <c r="K45" s="36">
        <f>IF(J45="","",(DATE(YEAR(J45),MONTH(J45)+1,DAY(J45))))</f>
        <v>45771</v>
      </c>
      <c r="L45" s="36">
        <f>IF(K45="","",(DATE(YEAR(K45),MONTH(K45)+E45,DAY(K45))))</f>
        <v>45771</v>
      </c>
      <c r="M45" s="36">
        <f>IF(O45="","",DATE(YEAR(O45), MONTH(O45)-1,DAY(O45)))</f>
        <v>45801</v>
      </c>
      <c r="N45" s="36">
        <f>IF(O45="","",DATE(YEAR(M45),MONTH(M45),DAY(M45)))</f>
        <v>45801</v>
      </c>
      <c r="O45" s="32">
        <f>IF(L45="","",(DATE(YEAR(L45),MONTH(L45)+2,DAY(L45))))</f>
        <v>45832</v>
      </c>
      <c r="P45" s="32">
        <f>IF(O45="","",(DATE(YEAR(O45),MONTH(O45)+D45,DAY(O45))))</f>
        <v>46350</v>
      </c>
      <c r="Q45" s="37">
        <f>IF(P45="","",DATE(YEAR(P45), MONTH(P45)+1,DAY(P45)))</f>
        <v>46380</v>
      </c>
      <c r="R45" s="37">
        <f>IF(P45="","",DATE(YEAR(Q45),MONTH(Q45),DAY(Q45)))</f>
        <v>46380</v>
      </c>
      <c r="S45" s="33" t="str">
        <f>IF((AND($F45&lt;=Rota!S$4,$G45&gt;=Rota!S$4)),"P/L",IF((AND($I45&lt;=Rota!S$4,$J45&gt;=Rota!S$4)),"XO",IF((AND($K45&lt;=Rota!S$4,$L45&gt;=Rota!S$4)),"3",IF((AND($M45&lt;=Rota!S$4,$N45&gt;=Rota!S$4)),"C",IF((AND($O45&lt;=Rota!S$4,$P45&gt;=Rota!S$4)),"CO",IF((AND($Q45&lt;=Rota!S$4,$R45&gt;=Rota!S$4)),"C",0))))))</f>
        <v>CO</v>
      </c>
      <c r="T45" s="33" t="str">
        <f>IF((AND($F45&lt;=Rota!T$4,$G45&gt;=Rota!T$4)),"P/L",IF((AND($I45&lt;=Rota!T$4,$J45&gt;=Rota!T$4)),"XO",IF((AND($K45&lt;=Rota!T$4,$L45&gt;=Rota!T$4)),"3",IF((AND($M45&lt;=Rota!T$4,$N45&gt;=Rota!T$4)),"C",IF((AND($O45&lt;=Rota!T$4,$P45&gt;=Rota!T$4)),"CO",IF((AND($Q45&lt;=Rota!T$4,$R45&gt;=Rota!T$4)),"C",0))))))</f>
        <v>CO</v>
      </c>
      <c r="U45" s="33" t="str">
        <f>IF((AND($F45&lt;=Rota!U$4,$G45&gt;=Rota!U$4)),"P/L",IF((AND($I45&lt;=Rota!U$4,$J45&gt;=Rota!U$4)),"XO",IF((AND($K45&lt;=Rota!U$4,$L45&gt;=Rota!U$4)),"3",IF((AND($M45&lt;=Rota!U$4,$N45&gt;=Rota!U$4)),"C",IF((AND($O45&lt;=Rota!U$4,$P45&gt;=Rota!U$4)),"CO",IF((AND($Q45&lt;=Rota!U$4,$R45&gt;=Rota!U$4)),"C",0))))))</f>
        <v>CO</v>
      </c>
      <c r="V45" s="33" t="str">
        <f>IF((AND($F45&lt;=Rota!V$4,$G45&gt;=Rota!V$4)),"P/L",IF((AND($I45&lt;=Rota!V$4,$J45&gt;=Rota!V$4)),"XO",IF((AND($K45&lt;=Rota!V$4,$L45&gt;=Rota!V$4)),"3",IF((AND($M45&lt;=Rota!V$4,$N45&gt;=Rota!V$4)),"C",IF((AND($O45&lt;=Rota!V$4,$P45&gt;=Rota!V$4)),"CO",IF((AND($Q45&lt;=Rota!V$4,$R45&gt;=Rota!V$4)),"C",0))))))</f>
        <v>CO</v>
      </c>
      <c r="W45" s="33" t="str">
        <f>IF((AND($F45&lt;=Rota!W$4,$G45&gt;=Rota!W$4)),"P/L",IF((AND($I45&lt;=Rota!W$4,$J45&gt;=Rota!W$4)),"XO",IF((AND($K45&lt;=Rota!W$4,$L45&gt;=Rota!W$4)),"3",IF((AND($M45&lt;=Rota!W$4,$N45&gt;=Rota!W$4)),"C",IF((AND($O45&lt;=Rota!W$4,$P45&gt;=Rota!W$4)),"CO",IF((AND($Q45&lt;=Rota!W$4,$R45&gt;=Rota!W$4)),"C",0))))))</f>
        <v>CO</v>
      </c>
      <c r="X45" s="33" t="str">
        <f>IF((AND($F45&lt;=Rota!X$4,$G45&gt;=Rota!X$4)),"P/L",IF((AND($I45&lt;=Rota!X$4,$J45&gt;=Rota!X$4)),"XO",IF((AND($K45&lt;=Rota!X$4,$L45&gt;=Rota!X$4)),"3",IF((AND($M45&lt;=Rota!X$4,$N45&gt;=Rota!X$4)),"C",IF((AND($O45&lt;=Rota!X$4,$P45&gt;=Rota!X$4)),"CO",IF((AND($Q45&lt;=Rota!X$4,$R45&gt;=Rota!X$4)),"C",0))))))</f>
        <v>CO</v>
      </c>
      <c r="Y45" s="33" t="str">
        <f>IF((AND($F45&lt;=Rota!Y$4,$G45&gt;=Rota!Y$4)),"P/L",IF((AND($I45&lt;=Rota!Y$4,$J45&gt;=Rota!Y$4)),"XO",IF((AND($K45&lt;=Rota!Y$4,$L45&gt;=Rota!Y$4)),"3",IF((AND($M45&lt;=Rota!Y$4,$N45&gt;=Rota!Y$4)),"C",IF((AND($O45&lt;=Rota!Y$4,$P45&gt;=Rota!Y$4)),"CO",IF((AND($Q45&lt;=Rota!Y$4,$R45&gt;=Rota!Y$4)),"C",0))))))</f>
        <v>CO</v>
      </c>
      <c r="Z45" s="33" t="str">
        <f>IF((AND($F45&lt;=Rota!Z$4,$G45&gt;=Rota!Z$4)),"P/L",IF((AND($I45&lt;=Rota!Z$4,$J45&gt;=Rota!Z$4)),"XO",IF((AND($K45&lt;=Rota!Z$4,$L45&gt;=Rota!Z$4)),"3",IF((AND($M45&lt;=Rota!Z$4,$N45&gt;=Rota!Z$4)),"C",IF((AND($O45&lt;=Rota!Z$4,$P45&gt;=Rota!Z$4)),"CO",IF((AND($Q45&lt;=Rota!Z$4,$R45&gt;=Rota!Z$4)),"C",0))))))</f>
        <v>CO</v>
      </c>
      <c r="AA45" s="33" t="str">
        <f>IF((AND($F45&lt;=Rota!AA$4,$G45&gt;=Rota!AA$4)),"P/L",IF((AND($I45&lt;=Rota!AA$4,$J45&gt;=Rota!AA$4)),"XO",IF((AND($K45&lt;=Rota!AA$4,$L45&gt;=Rota!AA$4)),"3",IF((AND($M45&lt;=Rota!AA$4,$N45&gt;=Rota!AA$4)),"C",IF((AND($O45&lt;=Rota!AA$4,$P45&gt;=Rota!AA$4)),"CO",IF((AND($Q45&lt;=Rota!AA$4,$R45&gt;=Rota!AA$4)),"C",0))))))</f>
        <v>CO</v>
      </c>
      <c r="AB45" s="33" t="str">
        <f>IF((AND($F45&lt;=Rota!AB$4,$G45&gt;=Rota!AB$4)),"P/L",IF((AND($I45&lt;=Rota!AB$4,$J45&gt;=Rota!AB$4)),"XO",IF((AND($K45&lt;=Rota!AB$4,$L45&gt;=Rota!AB$4)),"3",IF((AND($M45&lt;=Rota!AB$4,$N45&gt;=Rota!AB$4)),"C",IF((AND($O45&lt;=Rota!AB$4,$P45&gt;=Rota!AB$4)),"CO",IF((AND($Q45&lt;=Rota!AB$4,$R45&gt;=Rota!AB$4)),"C",0))))))</f>
        <v>CO</v>
      </c>
      <c r="AC45" s="33">
        <f>IF((AND($F45&lt;=Rota!AC$4,$G45&gt;=Rota!AC$4)),"P/L",IF((AND($I45&lt;=Rota!AC$4,$J45&gt;=Rota!AC$4)),"XO",IF((AND($K45&lt;=Rota!AC$4,$L45&gt;=Rota!AC$4)),"3",IF((AND($M45&lt;=Rota!AC$4,$N45&gt;=Rota!AC$4)),"C",IF((AND($O45&lt;=Rota!AC$4,$P45&gt;=Rota!AC$4)),"CO",IF((AND($Q45&lt;=Rota!AC$4,$R45&gt;=Rota!AC$4)),"C",0))))))</f>
        <v>0</v>
      </c>
      <c r="AD45" s="33">
        <f>IF((AND($F45&lt;=Rota!AD$4,$G45&gt;=Rota!AD$4)),"P/L",IF((AND($I45&lt;=Rota!AD$4,$J45&gt;=Rota!AD$4)),"XO",IF((AND($K45&lt;=Rota!AD$4,$L45&gt;=Rota!AD$4)),"3",IF((AND($M45&lt;=Rota!AD$4,$N45&gt;=Rota!AD$4)),"C",IF((AND($O45&lt;=Rota!AD$4,$P45&gt;=Rota!AD$4)),"CO",IF((AND($Q45&lt;=Rota!AD$4,$R45&gt;=Rota!AD$4)),"C",0))))))</f>
        <v>0</v>
      </c>
      <c r="AE45" s="33">
        <f>IF((AND($F45&lt;=Rota!AE$4,$G45&gt;=Rota!AE$4)),"P/L",IF((AND($I45&lt;=Rota!AE$4,$J45&gt;=Rota!AE$4)),"XO",IF((AND($K45&lt;=Rota!AE$4,$L45&gt;=Rota!AE$4)),"3",IF((AND($M45&lt;=Rota!AE$4,$N45&gt;=Rota!AE$4)),"C",IF((AND($O45&lt;=Rota!AE$4,$P45&gt;=Rota!AE$4)),"CO",IF((AND($Q45&lt;=Rota!AE$4,$R45&gt;=Rota!AE$4)),"C",0))))))</f>
        <v>0</v>
      </c>
      <c r="AF45" s="33">
        <f>IF((AND($F45&lt;=Rota!AF$4,$G45&gt;=Rota!AF$4)),"P/L",IF((AND($I45&lt;=Rota!AF$4,$J45&gt;=Rota!AF$4)),"XO",IF((AND($K45&lt;=Rota!AF$4,$L45&gt;=Rota!AF$4)),"3",IF((AND($M45&lt;=Rota!AF$4,$N45&gt;=Rota!AF$4)),"C",IF((AND($O45&lt;=Rota!AF$4,$P45&gt;=Rota!AF$4)),"CO",IF((AND($Q45&lt;=Rota!AF$4,$R45&gt;=Rota!AF$4)),"C",0))))))</f>
        <v>0</v>
      </c>
      <c r="AG45" s="33">
        <f>IF((AND($F45&lt;=Rota!AG$4,$G45&gt;=Rota!AG$4)),"P/L",IF((AND($I45&lt;=Rota!AG$4,$J45&gt;=Rota!AG$4)),"XO",IF((AND($K45&lt;=Rota!AG$4,$L45&gt;=Rota!AG$4)),"3",IF((AND($M45&lt;=Rota!AG$4,$N45&gt;=Rota!AG$4)),"C",IF((AND($O45&lt;=Rota!AG$4,$P45&gt;=Rota!AG$4)),"CO",IF((AND($Q45&lt;=Rota!AG$4,$R45&gt;=Rota!AG$4)),"C",0))))))</f>
        <v>0</v>
      </c>
      <c r="AH45" s="33">
        <f>IF((AND($F45&lt;=Rota!AH$4,$G45&gt;=Rota!AH$4)),"P/L",IF((AND($I45&lt;=Rota!AH$4,$J45&gt;=Rota!AH$4)),"XO",IF((AND($K45&lt;=Rota!AH$4,$L45&gt;=Rota!AH$4)),"3",IF((AND($M45&lt;=Rota!AH$4,$N45&gt;=Rota!AH$4)),"C",IF((AND($O45&lt;=Rota!AH$4,$P45&gt;=Rota!AH$4)),"CO",IF((AND($Q45&lt;=Rota!AH$4,$R45&gt;=Rota!AH$4)),"C",0))))))</f>
        <v>0</v>
      </c>
      <c r="AI45" s="33">
        <f>IF((AND($F45&lt;=Rota!AI$4,$G45&gt;=Rota!AI$4)),"P/L",IF((AND($I45&lt;=Rota!AI$4,$J45&gt;=Rota!AI$4)),"XO",IF((AND($K45&lt;=Rota!AI$4,$L45&gt;=Rota!AI$4)),"3",IF((AND($M45&lt;=Rota!AI$4,$N45&gt;=Rota!AI$4)),"C",IF((AND($O45&lt;=Rota!AI$4,$P45&gt;=Rota!AI$4)),"CO",IF((AND($Q45&lt;=Rota!AI$4,$R45&gt;=Rota!AI$4)),"C",0))))))</f>
        <v>0</v>
      </c>
      <c r="AJ45" s="33">
        <f>IF((AND($F45&lt;=Rota!AJ$4,$G45&gt;=Rota!AJ$4)),"P/L",IF((AND($I45&lt;=Rota!AJ$4,$J45&gt;=Rota!AJ$4)),"XO",IF((AND($K45&lt;=Rota!AJ$4,$L45&gt;=Rota!AJ$4)),"3",IF((AND($M45&lt;=Rota!AJ$4,$N45&gt;=Rota!AJ$4)),"C",IF((AND($O45&lt;=Rota!AJ$4,$P45&gt;=Rota!AJ$4)),"CO",IF((AND($Q45&lt;=Rota!AJ$4,$R45&gt;=Rota!AJ$4)),"C",0))))))</f>
        <v>0</v>
      </c>
      <c r="AK45" s="33">
        <f>IF((AND($F45&lt;=Rota!AK$4,$G45&gt;=Rota!AK$4)),"P/L",IF((AND($I45&lt;=Rota!AK$4,$J45&gt;=Rota!AK$4)),"XO",IF((AND($K45&lt;=Rota!AK$4,$L45&gt;=Rota!AK$4)),"3",IF((AND($M45&lt;=Rota!AK$4,$N45&gt;=Rota!AK$4)),"C",IF((AND($O45&lt;=Rota!AK$4,$P45&gt;=Rota!AK$4)),"CO",IF((AND($Q45&lt;=Rota!AK$4,$R45&gt;=Rota!AK$4)),"C",0))))))</f>
        <v>0</v>
      </c>
      <c r="AL45" s="33">
        <f>IF((AND($F45&lt;=Rota!AL$4,$G45&gt;=Rota!AL$4)),"P/L",IF((AND($I45&lt;=Rota!AL$4,$J45&gt;=Rota!AL$4)),"XO",IF((AND($K45&lt;=Rota!AL$4,$L45&gt;=Rota!AL$4)),"3",IF((AND($M45&lt;=Rota!AL$4,$N45&gt;=Rota!AL$4)),"C",IF((AND($O45&lt;=Rota!AL$4,$P45&gt;=Rota!AL$4)),"CO",IF((AND($Q45&lt;=Rota!AL$4,$R45&gt;=Rota!AL$4)),"C",0))))))</f>
        <v>0</v>
      </c>
      <c r="AM45" s="33">
        <f>IF((AND($F45&lt;=Rota!AM$4,$G45&gt;=Rota!AM$4)),"P/L",IF((AND($I45&lt;=Rota!AM$4,$J45&gt;=Rota!AM$4)),"XO",IF((AND($K45&lt;=Rota!AM$4,$L45&gt;=Rota!AM$4)),"3",IF((AND($M45&lt;=Rota!AM$4,$N45&gt;=Rota!AM$4)),"C",IF((AND($O45&lt;=Rota!AM$4,$P45&gt;=Rota!AM$4)),"CO",IF((AND($Q45&lt;=Rota!AM$4,$R45&gt;=Rota!AM$4)),"C",0))))))</f>
        <v>0</v>
      </c>
      <c r="AN45" s="33">
        <f>IF((AND($F45&lt;=Rota!AN$4,$G45&gt;=Rota!AN$4)),"P/L",IF((AND($I45&lt;=Rota!AN$4,$J45&gt;=Rota!AN$4)),"XO",IF((AND($K45&lt;=Rota!AN$4,$L45&gt;=Rota!AN$4)),"3",IF((AND($M45&lt;=Rota!AN$4,$N45&gt;=Rota!AN$4)),"C",IF((AND($O45&lt;=Rota!AN$4,$P45&gt;=Rota!AN$4)),"CO",IF((AND($Q45&lt;=Rota!AN$4,$R45&gt;=Rota!AN$4)),"C",0))))))</f>
        <v>0</v>
      </c>
      <c r="AO45" s="33">
        <f>IF((AND($F45&lt;=Rota!AO$4,$G45&gt;=Rota!AO$4)),"P/L",IF((AND($I45&lt;=Rota!AO$4,$J45&gt;=Rota!AO$4)),"XO",IF((AND($K45&lt;=Rota!AO$4,$L45&gt;=Rota!AO$4)),"3",IF((AND($M45&lt;=Rota!AO$4,$N45&gt;=Rota!AO$4)),"C",IF((AND($O45&lt;=Rota!AO$4,$P45&gt;=Rota!AO$4)),"CO",IF((AND($Q45&lt;=Rota!AO$4,$R45&gt;=Rota!AO$4)),"C",0))))))</f>
        <v>0</v>
      </c>
      <c r="AP45" s="33">
        <f>IF((AND($F45&lt;=Rota!AP$4,$G45&gt;=Rota!AP$4)),"P/L",IF((AND($I45&lt;=Rota!AP$4,$J45&gt;=Rota!AP$4)),"XO",IF((AND($K45&lt;=Rota!AP$4,$L45&gt;=Rota!AP$4)),"3",IF((AND($M45&lt;=Rota!AP$4,$N45&gt;=Rota!AP$4)),"C",IF((AND($O45&lt;=Rota!AP$4,$P45&gt;=Rota!AP$4)),"CO",IF((AND($Q45&lt;=Rota!AP$4,$R45&gt;=Rota!AP$4)),"C",0))))))</f>
        <v>0</v>
      </c>
      <c r="AQ45" s="33">
        <f>IF((AND($F45&lt;=Rota!AQ$4,$G45&gt;=Rota!AQ$4)),"P/L",IF((AND($I45&lt;=Rota!AQ$4,$J45&gt;=Rota!AQ$4)),"XO",IF((AND($K45&lt;=Rota!AQ$4,$L45&gt;=Rota!AQ$4)),"3",IF((AND($M45&lt;=Rota!AQ$4,$N45&gt;=Rota!AQ$4)),"C",IF((AND($O45&lt;=Rota!AQ$4,$P45&gt;=Rota!AQ$4)),"CO",IF((AND($Q45&lt;=Rota!AQ$4,$R45&gt;=Rota!AQ$4)),"C",0))))))</f>
        <v>0</v>
      </c>
      <c r="AR45" s="33">
        <f>IF((AND($F45&lt;=Rota!AR$4,$G45&gt;=Rota!AR$4)),"P/L",IF((AND($I45&lt;=Rota!AR$4,$J45&gt;=Rota!AR$4)),"XO",IF((AND($K45&lt;=Rota!AR$4,$L45&gt;=Rota!AR$4)),"3",IF((AND($M45&lt;=Rota!AR$4,$N45&gt;=Rota!AR$4)),"C",IF((AND($O45&lt;=Rota!AR$4,$P45&gt;=Rota!AR$4)),"CO",IF((AND($Q45&lt;=Rota!AR$4,$R45&gt;=Rota!AR$4)),"C",0))))))</f>
        <v>0</v>
      </c>
      <c r="AS45" s="33">
        <f>IF((AND($F45&lt;=Rota!AS$4,$G45&gt;=Rota!AS$4)),"P/L",IF((AND($I45&lt;=Rota!AS$4,$J45&gt;=Rota!AS$4)),"XO",IF((AND($K45&lt;=Rota!AS$4,$L45&gt;=Rota!AS$4)),"3",IF((AND($M45&lt;=Rota!AS$4,$N45&gt;=Rota!AS$4)),"C",IF((AND($O45&lt;=Rota!AS$4,$P45&gt;=Rota!AS$4)),"CO",IF((AND($Q45&lt;=Rota!AS$4,$R45&gt;=Rota!AS$4)),"C",0))))))</f>
        <v>0</v>
      </c>
      <c r="AT45" s="33">
        <f>IF((AND($F45&lt;=Rota!AT$4,$G45&gt;=Rota!AT$4)),"P/L",IF((AND($I45&lt;=Rota!AT$4,$J45&gt;=Rota!AT$4)),"XO",IF((AND($K45&lt;=Rota!AT$4,$L45&gt;=Rota!AT$4)),"3",IF((AND($M45&lt;=Rota!AT$4,$N45&gt;=Rota!AT$4)),"C",IF((AND($O45&lt;=Rota!AT$4,$P45&gt;=Rota!AT$4)),"CO",IF((AND($Q45&lt;=Rota!AT$4,$R45&gt;=Rota!AT$4)),"C",0))))))</f>
        <v>0</v>
      </c>
      <c r="AU45" s="33">
        <f>IF((AND($F45&lt;=Rota!AU$4,$G45&gt;=Rota!AU$4)),"P/L",IF((AND($I45&lt;=Rota!AU$4,$J45&gt;=Rota!AU$4)),"XO",IF((AND($K45&lt;=Rota!AU$4,$L45&gt;=Rota!AU$4)),"3",IF((AND($M45&lt;=Rota!AU$4,$N45&gt;=Rota!AU$4)),"C",IF((AND($O45&lt;=Rota!AU$4,$P45&gt;=Rota!AU$4)),"CO",IF((AND($Q45&lt;=Rota!AU$4,$R45&gt;=Rota!AU$4)),"C",0))))))</f>
        <v>0</v>
      </c>
      <c r="AV45" s="33">
        <f>IF((AND($F45&lt;=Rota!AV$4,$G45&gt;=Rota!AV$4)),"P/L",IF((AND($I45&lt;=Rota!AV$4,$J45&gt;=Rota!AV$4)),"XO",IF((AND($K45&lt;=Rota!AV$4,$L45&gt;=Rota!AV$4)),"3",IF((AND($M45&lt;=Rota!AV$4,$N45&gt;=Rota!AV$4)),"C",IF((AND($O45&lt;=Rota!AV$4,$P45&gt;=Rota!AV$4)),"CO",IF((AND($Q45&lt;=Rota!AV$4,$R45&gt;=Rota!AV$4)),"C",0))))))</f>
        <v>0</v>
      </c>
      <c r="AW45" s="33">
        <f>IF((AND($F45&lt;=Rota!AW$4,$G45&gt;=Rota!AW$4)),"P/L",IF((AND($I45&lt;=Rota!AW$4,$J45&gt;=Rota!AW$4)),"XO",IF((AND($K45&lt;=Rota!AW$4,$L45&gt;=Rota!AW$4)),"3",IF((AND($M45&lt;=Rota!AW$4,$N45&gt;=Rota!AW$4)),"C",IF((AND($O45&lt;=Rota!AW$4,$P45&gt;=Rota!AW$4)),"CO",IF((AND($Q45&lt;=Rota!AW$4,$R45&gt;=Rota!AW$4)),"C",0))))))</f>
        <v>0</v>
      </c>
      <c r="AX45" s="33">
        <f>IF((AND($F45&lt;=Rota!AX$4,$G45&gt;=Rota!AX$4)),"P/L",IF((AND($I45&lt;=Rota!AX$4,$J45&gt;=Rota!AX$4)),"XO",IF((AND($K45&lt;=Rota!AX$4,$L45&gt;=Rota!AX$4)),"3",IF((AND($M45&lt;=Rota!AX$4,$N45&gt;=Rota!AX$4)),"C",IF((AND($O45&lt;=Rota!AX$4,$P45&gt;=Rota!AX$4)),"CO",IF((AND($Q45&lt;=Rota!AX$4,$R45&gt;=Rota!AX$4)),"C",0))))))</f>
        <v>0</v>
      </c>
      <c r="AY45" s="33">
        <f>IF((AND($F45&lt;=Rota!AY$4,$G45&gt;=Rota!AY$4)),"P/L",IF((AND($I45&lt;=Rota!AY$4,$J45&gt;=Rota!AY$4)),"XO",IF((AND($K45&lt;=Rota!AY$4,$L45&gt;=Rota!AY$4)),"3",IF((AND($M45&lt;=Rota!AY$4,$N45&gt;=Rota!AY$4)),"C",IF((AND($O45&lt;=Rota!AY$4,$P45&gt;=Rota!AY$4)),"CO",IF((AND($Q45&lt;=Rota!AY$4,$R45&gt;=Rota!AY$4)),"C",0))))))</f>
        <v>0</v>
      </c>
      <c r="AZ45" s="33">
        <f>IF((AND($F45&lt;=Rota!AZ$4,$G45&gt;=Rota!AZ$4)),"P/L",IF((AND($I45&lt;=Rota!AZ$4,$J45&gt;=Rota!AZ$4)),"XO",IF((AND($K45&lt;=Rota!AZ$4,$L45&gt;=Rota!AZ$4)),"3",IF((AND($M45&lt;=Rota!AZ$4,$N45&gt;=Rota!AZ$4)),"C",IF((AND($O45&lt;=Rota!AZ$4,$P45&gt;=Rota!AZ$4)),"CO",IF((AND($Q45&lt;=Rota!AZ$4,$R45&gt;=Rota!AZ$4)),"C",0))))))</f>
        <v>0</v>
      </c>
      <c r="BA45" s="33">
        <f>IF((AND($F45&lt;=Rota!BA$4,$G45&gt;=Rota!BA$4)),"P/L",IF((AND($I45&lt;=Rota!BA$4,$J45&gt;=Rota!BA$4)),"XO",IF((AND($K45&lt;=Rota!BA$4,$L45&gt;=Rota!BA$4)),"3",IF((AND($M45&lt;=Rota!BA$4,$N45&gt;=Rota!BA$4)),"C",IF((AND($O45&lt;=Rota!BA$4,$P45&gt;=Rota!BA$4)),"CO",IF((AND($Q45&lt;=Rota!BA$4,$R45&gt;=Rota!BA$4)),"C",0))))))</f>
        <v>0</v>
      </c>
      <c r="BB45" s="33">
        <f>IF((AND($F45&lt;=Rota!BB$4,$G45&gt;=Rota!BB$4)),"P/L",IF((AND($I45&lt;=Rota!BB$4,$J45&gt;=Rota!BB$4)),"XO",IF((AND($K45&lt;=Rota!BB$4,$L45&gt;=Rota!BB$4)),"3",IF((AND($M45&lt;=Rota!BB$4,$N45&gt;=Rota!BB$4)),"C",IF((AND($O45&lt;=Rota!BB$4,$P45&gt;=Rota!BB$4)),"CO",IF((AND($Q45&lt;=Rota!BB$4,$R45&gt;=Rota!BB$4)),"C",0))))))</f>
        <v>0</v>
      </c>
      <c r="BC45" s="33">
        <f>IF((AND($F45&lt;=Rota!BC$4,$G45&gt;=Rota!BC$4)),"P/L",IF((AND($I45&lt;=Rota!BC$4,$J45&gt;=Rota!BC$4)),"XO",IF((AND($K45&lt;=Rota!BC$4,$L45&gt;=Rota!BC$4)),"3",IF((AND($M45&lt;=Rota!BC$4,$N45&gt;=Rota!BC$4)),"C",IF((AND($O45&lt;=Rota!BC$4,$P45&gt;=Rota!BC$4)),"CO",IF((AND($Q45&lt;=Rota!BC$4,$R45&gt;=Rota!BC$4)),"C",0))))))</f>
        <v>0</v>
      </c>
      <c r="BD45" s="33">
        <f>IF((AND($F45&lt;=Rota!BD$4,$G45&gt;=Rota!BD$4)),"P/L",IF((AND($I45&lt;=Rota!BD$4,$J45&gt;=Rota!BD$4)),"XO",IF((AND($K45&lt;=Rota!BD$4,$L45&gt;=Rota!BD$4)),"3",IF((AND($M45&lt;=Rota!BD$4,$N45&gt;=Rota!BD$4)),"C",IF((AND($O45&lt;=Rota!BD$4,$P45&gt;=Rota!BD$4)),"CO",IF((AND($Q45&lt;=Rota!BD$4,$R45&gt;=Rota!BD$4)),"C",0))))))</f>
        <v>0</v>
      </c>
      <c r="BE45" s="33">
        <f>IF((AND($F45&lt;=Rota!BE$4,$G45&gt;=Rota!BE$4)),"P/L",IF((AND($I45&lt;=Rota!BE$4,$J45&gt;=Rota!BE$4)),"XO",IF((AND($K45&lt;=Rota!BE$4,$L45&gt;=Rota!BE$4)),"3",IF((AND($M45&lt;=Rota!BE$4,$N45&gt;=Rota!BE$4)),"C",IF((AND($O45&lt;=Rota!BE$4,$P45&gt;=Rota!BE$4)),"CO",IF((AND($Q45&lt;=Rota!BE$4,$R45&gt;=Rota!BE$4)),"C",0))))))</f>
        <v>0</v>
      </c>
      <c r="BF45" s="33">
        <f>IF((AND($F45&lt;=Rota!BF$4,$G45&gt;=Rota!BF$4)),"P/L",IF((AND($I45&lt;=Rota!BF$4,$J45&gt;=Rota!BF$4)),"XO",IF((AND($K45&lt;=Rota!BF$4,$L45&gt;=Rota!BF$4)),"3",IF((AND($M45&lt;=Rota!BF$4,$N45&gt;=Rota!BF$4)),"C",IF((AND($O45&lt;=Rota!BF$4,$P45&gt;=Rota!BF$4)),"CO",IF((AND($Q45&lt;=Rota!BF$4,$R45&gt;=Rota!BF$4)),"C",0))))))</f>
        <v>0</v>
      </c>
      <c r="BG45" s="33">
        <f>IF((AND($F45&lt;=Rota!BG$4,$G45&gt;=Rota!BG$4)),"P/L",IF((AND($I45&lt;=Rota!BG$4,$J45&gt;=Rota!BG$4)),"XO",IF((AND($K45&lt;=Rota!BG$4,$L45&gt;=Rota!BG$4)),"3",IF((AND($M45&lt;=Rota!BG$4,$N45&gt;=Rota!BG$4)),"C",IF((AND($O45&lt;=Rota!BG$4,$P45&gt;=Rota!BG$4)),"CO",IF((AND($Q45&lt;=Rota!BG$4,$R45&gt;=Rota!BG$4)),"C",0))))))</f>
        <v>0</v>
      </c>
      <c r="BH45" s="33">
        <f>IF((AND($F45&lt;=Rota!BH$4,$G45&gt;=Rota!BH$4)),"P/L",IF((AND($I45&lt;=Rota!BH$4,$J45&gt;=Rota!BH$4)),"XO",IF((AND($K45&lt;=Rota!BH$4,$L45&gt;=Rota!BH$4)),"3",IF((AND($M45&lt;=Rota!BH$4,$N45&gt;=Rota!BH$4)),"C",IF((AND($O45&lt;=Rota!BH$4,$P45&gt;=Rota!BH$4)),"CO",IF((AND($Q45&lt;=Rota!BH$4,$R45&gt;=Rota!BH$4)),"C",0))))))</f>
        <v>0</v>
      </c>
      <c r="BI45" s="33">
        <f>IF((AND($F45&lt;=Rota!BI$4,$G45&gt;=Rota!BI$4)),"P/L",IF((AND($I45&lt;=Rota!BI$4,$J45&gt;=Rota!BI$4)),"XO",IF((AND($K45&lt;=Rota!BI$4,$L45&gt;=Rota!BI$4)),"3",IF((AND($M45&lt;=Rota!BI$4,$N45&gt;=Rota!BI$4)),"C",IF((AND($O45&lt;=Rota!BI$4,$P45&gt;=Rota!BI$4)),"CO",IF((AND($Q45&lt;=Rota!BI$4,$R45&gt;=Rota!BI$4)),"C",0))))))</f>
        <v>0</v>
      </c>
      <c r="BJ45" s="33">
        <f>IF((AND($F45&lt;=Rota!BJ$4,$G45&gt;=Rota!BJ$4)),"P/L",IF((AND($I45&lt;=Rota!BJ$4,$J45&gt;=Rota!BJ$4)),"XO",IF((AND($K45&lt;=Rota!BJ$4,$L45&gt;=Rota!BJ$4)),"3",IF((AND($M45&lt;=Rota!BJ$4,$N45&gt;=Rota!BJ$4)),"C",IF((AND($O45&lt;=Rota!BJ$4,$P45&gt;=Rota!BJ$4)),"CO",IF((AND($Q45&lt;=Rota!BJ$4,$R45&gt;=Rota!BJ$4)),"C",0))))))</f>
        <v>0</v>
      </c>
      <c r="BK45" s="33">
        <f>IF((AND($F45&lt;=Rota!BK$4,$G45&gt;=Rota!BK$4)),"P/L",IF((AND($I45&lt;=Rota!BK$4,$J45&gt;=Rota!BK$4)),"XO",IF((AND($K45&lt;=Rota!BK$4,$L45&gt;=Rota!BK$4)),"3",IF((AND($M45&lt;=Rota!BK$4,$N45&gt;=Rota!BK$4)),"C",IF((AND($O45&lt;=Rota!BK$4,$P45&gt;=Rota!BK$4)),"CO",IF((AND($Q45&lt;=Rota!BK$4,$R45&gt;=Rota!BK$4)),"C",0))))))</f>
        <v>0</v>
      </c>
      <c r="BL45" s="33">
        <f>IF((AND($F45&lt;=Rota!BL$4,$G45&gt;=Rota!BL$4)),"P/L",IF((AND($I45&lt;=Rota!BL$4,$J45&gt;=Rota!BL$4)),"XO",IF((AND($K45&lt;=Rota!BL$4,$L45&gt;=Rota!BL$4)),"3",IF((AND($M45&lt;=Rota!BL$4,$N45&gt;=Rota!BL$4)),"C",IF((AND($O45&lt;=Rota!BL$4,$P45&gt;=Rota!BL$4)),"CO",IF((AND($Q45&lt;=Rota!BL$4,$R45&gt;=Rota!BL$4)),"C",0))))))</f>
        <v>0</v>
      </c>
      <c r="BM45" s="33">
        <f>IF((AND($F45&lt;=Rota!BM$4,$G45&gt;=Rota!BM$4)),"P/L",IF((AND($I45&lt;=Rota!BM$4,$J45&gt;=Rota!BM$4)),"XO",IF((AND($K45&lt;=Rota!BM$4,$L45&gt;=Rota!BM$4)),"3",IF((AND($M45&lt;=Rota!BM$4,$N45&gt;=Rota!BM$4)),"C",IF((AND($O45&lt;=Rota!BM$4,$P45&gt;=Rota!BM$4)),"CO",IF((AND($Q45&lt;=Rota!BM$4,$R45&gt;=Rota!BM$4)),"C",0))))))</f>
        <v>0</v>
      </c>
      <c r="BN45" s="33">
        <f>IF((AND($F45&lt;=Rota!BN$4,$G45&gt;=Rota!BN$4)),"P/L",IF((AND($I45&lt;=Rota!BN$4,$J45&gt;=Rota!BN$4)),"XO",IF((AND($K45&lt;=Rota!BN$4,$L45&gt;=Rota!BN$4)),"3",IF((AND($M45&lt;=Rota!BN$4,$N45&gt;=Rota!BN$4)),"C",IF((AND($O45&lt;=Rota!BN$4,$P45&gt;=Rota!BN$4)),"CO",IF((AND($Q45&lt;=Rota!BN$4,$R45&gt;=Rota!BN$4)),"C",0))))))</f>
        <v>0</v>
      </c>
      <c r="BO45" s="33">
        <f>IF((AND($F45&lt;=Rota!BO$4,$G45&gt;=Rota!BO$4)),"P/L",IF((AND($I45&lt;=Rota!BO$4,$J45&gt;=Rota!BO$4)),"XO",IF((AND($K45&lt;=Rota!BO$4,$L45&gt;=Rota!BO$4)),"3",IF((AND($M45&lt;=Rota!BO$4,$N45&gt;=Rota!BO$4)),"C",IF((AND($O45&lt;=Rota!BO$4,$P45&gt;=Rota!BO$4)),"CO",IF((AND($Q45&lt;=Rota!BO$4,$R45&gt;=Rota!BO$4)),"C",0))))))</f>
        <v>0</v>
      </c>
      <c r="BP45" s="33">
        <f>IF((AND($F45&lt;=Rota!BP$4,$G45&gt;=Rota!BP$4)),"P/L",IF((AND($I45&lt;=Rota!BP$4,$J45&gt;=Rota!BP$4)),"XO",IF((AND($K45&lt;=Rota!BP$4,$L45&gt;=Rota!BP$4)),"3",IF((AND($M45&lt;=Rota!BP$4,$N45&gt;=Rota!BP$4)),"C",IF((AND($O45&lt;=Rota!BP$4,$P45&gt;=Rota!BP$4)),"CO",IF((AND($Q45&lt;=Rota!BP$4,$R45&gt;=Rota!BP$4)),"C",0))))))</f>
        <v>0</v>
      </c>
      <c r="BQ45" s="33">
        <f>IF((AND($F45&lt;=Rota!BQ$4,$G45&gt;=Rota!BQ$4)),"P/L",IF((AND($I45&lt;=Rota!BQ$4,$J45&gt;=Rota!BQ$4)),"XO",IF((AND($K45&lt;=Rota!BQ$4,$L45&gt;=Rota!BQ$4)),"3",IF((AND($M45&lt;=Rota!BQ$4,$N45&gt;=Rota!BQ$4)),"C",IF((AND($O45&lt;=Rota!BQ$4,$P45&gt;=Rota!BQ$4)),"CO",IF((AND($Q45&lt;=Rota!BQ$4,$R45&gt;=Rota!BQ$4)),"C",0))))))</f>
        <v>0</v>
      </c>
      <c r="BR45" s="33">
        <f>IF((AND($F45&lt;=Rota!BR$4,$G45&gt;=Rota!BR$4)),"P/L",IF((AND($I45&lt;=Rota!BR$4,$J45&gt;=Rota!BR$4)),"XO",IF((AND($K45&lt;=Rota!BR$4,$L45&gt;=Rota!BR$4)),"3",IF((AND($M45&lt;=Rota!BR$4,$N45&gt;=Rota!BR$4)),"C",IF((AND($O45&lt;=Rota!BR$4,$P45&gt;=Rota!BR$4)),"CO",IF((AND($Q45&lt;=Rota!BR$4,$R45&gt;=Rota!BR$4)),"C",0))))))</f>
        <v>0</v>
      </c>
      <c r="BS45" s="33">
        <f>IF((AND($F45&lt;=Rota!BS$4,$G45&gt;=Rota!BS$4)),"P/L",IF((AND($I45&lt;=Rota!BS$4,$J45&gt;=Rota!BS$4)),"XO",IF((AND($K45&lt;=Rota!BS$4,$L45&gt;=Rota!BS$4)),"3",IF((AND($M45&lt;=Rota!BS$4,$N45&gt;=Rota!BS$4)),"C",IF((AND($O45&lt;=Rota!BS$4,$P45&gt;=Rota!BS$4)),"CO",IF((AND($Q45&lt;=Rota!BS$4,$R45&gt;=Rota!BS$4)),"C",0))))))</f>
        <v>0</v>
      </c>
      <c r="BT45" s="33">
        <f>IF((AND($F45&lt;=Rota!BT$4,$G45&gt;=Rota!BT$4)),"P/L",IF((AND($I45&lt;=Rota!BT$4,$J45&gt;=Rota!BT$4)),"XO",IF((AND($K45&lt;=Rota!BT$4,$L45&gt;=Rota!BT$4)),"3",IF((AND($M45&lt;=Rota!BT$4,$N45&gt;=Rota!BT$4)),"C",IF((AND($O45&lt;=Rota!BT$4,$P45&gt;=Rota!BT$4)),"CO",IF((AND($Q45&lt;=Rota!BT$4,$R45&gt;=Rota!BT$4)),"C",0))))))</f>
        <v>0</v>
      </c>
      <c r="BU45" s="33">
        <f>IF((AND($F45&lt;=Rota!BU$4,$G45&gt;=Rota!BU$4)),"P/L",IF((AND($I45&lt;=Rota!BU$4,$J45&gt;=Rota!BU$4)),"XO",IF((AND($K45&lt;=Rota!BU$4,$L45&gt;=Rota!BU$4)),"3",IF((AND($M45&lt;=Rota!BU$4,$N45&gt;=Rota!BU$4)),"C",IF((AND($O45&lt;=Rota!BU$4,$P45&gt;=Rota!BU$4)),"CO",IF((AND($Q45&lt;=Rota!BU$4,$R45&gt;=Rota!BU$4)),"C",0))))))</f>
        <v>0</v>
      </c>
      <c r="BV45" s="33">
        <f>IF((AND($F45&lt;=Rota!BV$4,$G45&gt;=Rota!BV$4)),"P/L",IF((AND($I45&lt;=Rota!BV$4,$J45&gt;=Rota!BV$4)),"XO",IF((AND($K45&lt;=Rota!BV$4,$L45&gt;=Rota!BV$4)),"3",IF((AND($M45&lt;=Rota!BV$4,$N45&gt;=Rota!BV$4)),"C",IF((AND($O45&lt;=Rota!BV$4,$P45&gt;=Rota!BV$4)),"CO",IF((AND($Q45&lt;=Rota!BV$4,$R45&gt;=Rota!BV$4)),"C",0))))))</f>
        <v>0</v>
      </c>
      <c r="BW45" s="33">
        <f>IF((AND($F45&lt;=Rota!BW$4,$G45&gt;=Rota!BW$4)),"P/L",IF((AND($I45&lt;=Rota!BW$4,$J45&gt;=Rota!BW$4)),"XO",IF((AND($K45&lt;=Rota!BW$4,$L45&gt;=Rota!BW$4)),"3",IF((AND($M45&lt;=Rota!BW$4,$N45&gt;=Rota!BW$4)),"C",IF((AND($O45&lt;=Rota!BW$4,$P45&gt;=Rota!BW$4)),"CO",IF((AND($Q45&lt;=Rota!BW$4,$R45&gt;=Rota!BW$4)),"C",0))))))</f>
        <v>0</v>
      </c>
      <c r="BX45" s="33">
        <f>IF((AND($F45&lt;=Rota!BX$4,$G45&gt;=Rota!BX$4)),"P/L",IF((AND($I45&lt;=Rota!BX$4,$J45&gt;=Rota!BX$4)),"XO",IF((AND($K45&lt;=Rota!BX$4,$L45&gt;=Rota!BX$4)),"3",IF((AND($M45&lt;=Rota!BX$4,$N45&gt;=Rota!BX$4)),"C",IF((AND($O45&lt;=Rota!BX$4,$P45&gt;=Rota!BX$4)),"CO",IF((AND($Q45&lt;=Rota!BX$4,$R45&gt;=Rota!BX$4)),"C",0))))))</f>
        <v>0</v>
      </c>
      <c r="BY45" s="33">
        <f>IF((AND($F45&lt;=Rota!BY$4,$G45&gt;=Rota!BY$4)),"P/L",IF((AND($I45&lt;=Rota!BY$4,$J45&gt;=Rota!BY$4)),"XO",IF((AND($K45&lt;=Rota!BY$4,$L45&gt;=Rota!BY$4)),"3",IF((AND($M45&lt;=Rota!BY$4,$N45&gt;=Rota!BY$4)),"C",IF((AND($O45&lt;=Rota!BY$4,$P45&gt;=Rota!BY$4)),"CO",IF((AND($Q45&lt;=Rota!BY$4,$R45&gt;=Rota!BY$4)),"C",0))))))</f>
        <v>0</v>
      </c>
      <c r="BZ45" s="33">
        <f>IF((AND($F45&lt;=Rota!BZ$4,$G45&gt;=Rota!BZ$4)),"P/L",IF((AND($I45&lt;=Rota!BZ$4,$J45&gt;=Rota!BZ$4)),"XO",IF((AND($K45&lt;=Rota!BZ$4,$L45&gt;=Rota!BZ$4)),"3",IF((AND($M45&lt;=Rota!BZ$4,$N45&gt;=Rota!BZ$4)),"C",IF((AND($O45&lt;=Rota!BZ$4,$P45&gt;=Rota!BZ$4)),"CO",IF((AND($Q45&lt;=Rota!BZ$4,$R45&gt;=Rota!BZ$4)),"C",0))))))</f>
        <v>0</v>
      </c>
      <c r="CA45" s="33">
        <f>IF((AND($F45&lt;=Rota!CA$4,$G45&gt;=Rota!CA$4)),"P/L",IF((AND($I45&lt;=Rota!CA$4,$J45&gt;=Rota!CA$4)),"XO",IF((AND($K45&lt;=Rota!CA$4,$L45&gt;=Rota!CA$4)),"3",IF((AND($M45&lt;=Rota!CA$4,$N45&gt;=Rota!CA$4)),"C",IF((AND($O45&lt;=Rota!CA$4,$P45&gt;=Rota!CA$4)),"CO",IF((AND($Q45&lt;=Rota!CA$4,$R45&gt;=Rota!CA$4)),"C",0))))))</f>
        <v>0</v>
      </c>
      <c r="CB45" s="33">
        <f>IF((AND($F45&lt;=Rota!CB$4,$G45&gt;=Rota!CB$4)),"P/L",IF((AND($I45&lt;=Rota!CB$4,$J45&gt;=Rota!CB$4)),"XO",IF((AND($K45&lt;=Rota!CB$4,$L45&gt;=Rota!CB$4)),"3",IF((AND($M45&lt;=Rota!CB$4,$N45&gt;=Rota!CB$4)),"C",IF((AND($O45&lt;=Rota!CB$4,$P45&gt;=Rota!CB$4)),"CO",IF((AND($Q45&lt;=Rota!CB$4,$R45&gt;=Rota!CB$4)),"C",0))))))</f>
        <v>0</v>
      </c>
      <c r="CC45" s="33">
        <f>IF((AND($F45&lt;=Rota!CC$4,$G45&gt;=Rota!CC$4)),"P/L",IF((AND($I45&lt;=Rota!CC$4,$J45&gt;=Rota!CC$4)),"XO",IF((AND($K45&lt;=Rota!CC$4,$L45&gt;=Rota!CC$4)),"3",IF((AND($M45&lt;=Rota!CC$4,$N45&gt;=Rota!CC$4)),"C",IF((AND($O45&lt;=Rota!CC$4,$P45&gt;=Rota!CC$4)),"CO",IF((AND($Q45&lt;=Rota!CC$4,$R45&gt;=Rota!CC$4)),"C",0))))))</f>
        <v>0</v>
      </c>
      <c r="CD45" s="33">
        <f>IF((AND($F45&lt;=Rota!CD$4,$G45&gt;=Rota!CD$4)),"P/L",IF((AND($I45&lt;=Rota!CD$4,$J45&gt;=Rota!CD$4)),"XO",IF((AND($K45&lt;=Rota!CD$4,$L45&gt;=Rota!CD$4)),"3",IF((AND($M45&lt;=Rota!CD$4,$N45&gt;=Rota!CD$4)),"C",IF((AND($O45&lt;=Rota!CD$4,$P45&gt;=Rota!CD$4)),"CO",IF((AND($Q45&lt;=Rota!CD$4,$R45&gt;=Rota!CD$4)),"C",0))))))</f>
        <v>0</v>
      </c>
      <c r="CE45" s="33">
        <f>IF((AND($F45&lt;=Rota!CE$4,$G45&gt;=Rota!CE$4)),"P/L",IF((AND($I45&lt;=Rota!CE$4,$J45&gt;=Rota!CE$4)),"XO",IF((AND($K45&lt;=Rota!CE$4,$L45&gt;=Rota!CE$4)),"3",IF((AND($M45&lt;=Rota!CE$4,$N45&gt;=Rota!CE$4)),"C",IF((AND($O45&lt;=Rota!CE$4,$P45&gt;=Rota!CE$4)),"CO",IF((AND($Q45&lt;=Rota!CE$4,$R45&gt;=Rota!CE$4)),"C",0))))))</f>
        <v>0</v>
      </c>
      <c r="CF45" s="33">
        <f>IF((AND($F45&lt;=Rota!CF$4,$G45&gt;=Rota!CF$4)),"P/L",IF((AND($I45&lt;=Rota!CF$4,$J45&gt;=Rota!CF$4)),"XO",IF((AND($K45&lt;=Rota!CF$4,$L45&gt;=Rota!CF$4)),"3",IF((AND($M45&lt;=Rota!CF$4,$N45&gt;=Rota!CF$4)),"C",IF((AND($O45&lt;=Rota!CF$4,$P45&gt;=Rota!CF$4)),"CO",IF((AND($Q45&lt;=Rota!CF$4,$R45&gt;=Rota!CF$4)),"C",0))))))</f>
        <v>0</v>
      </c>
      <c r="CG45" s="33">
        <f>IF((AND($F45&lt;=Rota!CG$4,$G45&gt;=Rota!CG$4)),"P/L",IF((AND($I45&lt;=Rota!CG$4,$J45&gt;=Rota!CG$4)),"XO",IF((AND($K45&lt;=Rota!CG$4,$L45&gt;=Rota!CG$4)),"3",IF((AND($M45&lt;=Rota!CG$4,$N45&gt;=Rota!CG$4)),"C",IF((AND($O45&lt;=Rota!CG$4,$P45&gt;=Rota!CG$4)),"CO",IF((AND($Q45&lt;=Rota!CG$4,$R45&gt;=Rota!CG$4)),"C",0))))))</f>
        <v>0</v>
      </c>
      <c r="CH45" s="33">
        <f>IF((AND($F45&lt;=Rota!CH$4,$G45&gt;=Rota!CH$4)),"P/L",IF((AND($I45&lt;=Rota!CH$4,$J45&gt;=Rota!CH$4)),"XO",IF((AND($K45&lt;=Rota!CH$4,$L45&gt;=Rota!CH$4)),"3",IF((AND($M45&lt;=Rota!CH$4,$N45&gt;=Rota!CH$4)),"C",IF((AND($O45&lt;=Rota!CH$4,$P45&gt;=Rota!CH$4)),"CO",IF((AND($Q45&lt;=Rota!CH$4,$R45&gt;=Rota!CH$4)),"C",0))))))</f>
        <v>0</v>
      </c>
      <c r="CI45" s="33">
        <f>IF((AND($F45&lt;=Rota!CI$4,$G45&gt;=Rota!CI$4)),"P/L",IF((AND($I45&lt;=Rota!CI$4,$J45&gt;=Rota!CI$4)),"XO",IF((AND($K45&lt;=Rota!CI$4,$L45&gt;=Rota!CI$4)),"3",IF((AND($M45&lt;=Rota!CI$4,$N45&gt;=Rota!CI$4)),"C",IF((AND($O45&lt;=Rota!CI$4,$P45&gt;=Rota!CI$4)),"CO",IF((AND($Q45&lt;=Rota!CI$4,$R45&gt;=Rota!CI$4)),"C",0))))))</f>
        <v>0</v>
      </c>
      <c r="CJ45" s="33">
        <f>IF((AND($F45&lt;=Rota!CJ$4,$G45&gt;=Rota!CJ$4)),"P/L",IF((AND($I45&lt;=Rota!CJ$4,$J45&gt;=Rota!CJ$4)),"XO",IF((AND($K45&lt;=Rota!CJ$4,$L45&gt;=Rota!CJ$4)),"3",IF((AND($M45&lt;=Rota!CJ$4,$N45&gt;=Rota!CJ$4)),"C",IF((AND($O45&lt;=Rota!CJ$4,$P45&gt;=Rota!CJ$4)),"CO",IF((AND($Q45&lt;=Rota!CJ$4,$R45&gt;=Rota!CJ$4)),"C",0))))))</f>
        <v>0</v>
      </c>
      <c r="CK45" s="33">
        <f>IF((AND($F45&lt;=Rota!CK$4,$G45&gt;=Rota!CK$4)),"P/L",IF((AND($I45&lt;=Rota!CK$4,$J45&gt;=Rota!CK$4)),"XO",IF((AND($K45&lt;=Rota!CK$4,$L45&gt;=Rota!CK$4)),"3",IF((AND($M45&lt;=Rota!CK$4,$N45&gt;=Rota!CK$4)),"C",IF((AND($O45&lt;=Rota!CK$4,$P45&gt;=Rota!CK$4)),"CO",IF((AND($Q45&lt;=Rota!CK$4,$R45&gt;=Rota!CK$4)),"C",0))))))</f>
        <v>0</v>
      </c>
      <c r="CL45" s="33">
        <f>IF((AND($F45&lt;=Rota!CL$4,$G45&gt;=Rota!CL$4)),"P/L",IF((AND($I45&lt;=Rota!CL$4,$J45&gt;=Rota!CL$4)),"XO",IF((AND($K45&lt;=Rota!CL$4,$L45&gt;=Rota!CL$4)),"3",IF((AND($M45&lt;=Rota!CL$4,$N45&gt;=Rota!CL$4)),"C",IF((AND($O45&lt;=Rota!CL$4,$P45&gt;=Rota!CL$4)),"CO",IF((AND($Q45&lt;=Rota!CL$4,$R45&gt;=Rota!CL$4)),"C",0))))))</f>
        <v>0</v>
      </c>
      <c r="CM45" s="33">
        <f>IF((AND($F45&lt;=Rota!CM$4,$G45&gt;=Rota!CM$4)),"P/L",IF((AND($I45&lt;=Rota!CM$4,$J45&gt;=Rota!CM$4)),"XO",IF((AND($K45&lt;=Rota!CM$4,$L45&gt;=Rota!CM$4)),"3",IF((AND($M45&lt;=Rota!CM$4,$N45&gt;=Rota!CM$4)),"C",IF((AND($O45&lt;=Rota!CM$4,$P45&gt;=Rota!CM$4)),"CO",IF((AND($Q45&lt;=Rota!CM$4,$R45&gt;=Rota!CM$4)),"C",0))))))</f>
        <v>0</v>
      </c>
    </row>
    <row r="46" spans="1:91" s="2" customFormat="1" x14ac:dyDescent="0.25">
      <c r="A46" s="85" t="s">
        <v>107</v>
      </c>
      <c r="B46" s="55"/>
      <c r="C46" s="31">
        <v>17</v>
      </c>
      <c r="D46" s="31">
        <v>16</v>
      </c>
      <c r="E46" s="31">
        <v>1</v>
      </c>
      <c r="F46" s="32"/>
      <c r="G46" s="32"/>
      <c r="H46" s="33">
        <f>G46-F46</f>
        <v>0</v>
      </c>
      <c r="I46" s="36">
        <v>45772</v>
      </c>
      <c r="J46" s="37">
        <f>IF(I46="",0,DATE(YEAR(I46),MONTH(I46)+C46,DAY(I46)))</f>
        <v>46290</v>
      </c>
      <c r="K46" s="32">
        <f>IF(J46="","",(DATE(YEAR(J46),MONTH(J46)+1,DAY(J46))))</f>
        <v>46320</v>
      </c>
      <c r="L46" s="32">
        <f>IF(K46="","",(DATE(YEAR(K46),MONTH(K46)+E46,DAY(K46))))</f>
        <v>46351</v>
      </c>
      <c r="M46" s="37">
        <f>IF(O46="","",DATE(YEAR(O46), MONTH(O46)-1,DAY(O46)))</f>
        <v>46381</v>
      </c>
      <c r="N46" s="37">
        <f>IF(O46="","",DATE(YEAR(M46),MONTH(M46),DAY(M46)))</f>
        <v>46381</v>
      </c>
      <c r="O46" s="32">
        <f>IF(L46="","",(DATE(YEAR(L46),MONTH(L46)+2,DAY(L46))))</f>
        <v>46412</v>
      </c>
      <c r="P46" s="32">
        <f>IF(O46="","",(DATE(YEAR(O46),MONTH(O46)+D46,DAY(O46))))</f>
        <v>46898</v>
      </c>
      <c r="Q46" s="32">
        <f>IF(P46="","",DATE(YEAR(P46), MONTH(P46)+1,DAY(P46)))</f>
        <v>46929</v>
      </c>
      <c r="R46" s="32">
        <f>IF(P46="","",DATE(YEAR(Q46),MONTH(Q46),DAY(Q46)))</f>
        <v>46929</v>
      </c>
      <c r="S46" s="33" t="str">
        <f>IF((AND($F46&lt;=Rota!S$4,$G46&gt;=Rota!S$4)),"P/L",IF((AND($I46&lt;=Rota!S$4,$J46&gt;=Rota!S$4)),"XO",IF((AND($K46&lt;=Rota!S$4,$L46&gt;=Rota!S$4)),"3",IF((AND($M46&lt;=Rota!S$4,$N46&gt;=Rota!S$4)),"C",IF((AND($O46&lt;=Rota!S$4,$P46&gt;=Rota!S$4)),"CO",IF((AND($Q46&lt;=Rota!S$4,$R46&gt;=Rota!S$4)),"C",0))))))</f>
        <v>XO</v>
      </c>
      <c r="T46" s="33" t="str">
        <f>IF((AND($F46&lt;=Rota!T$4,$G46&gt;=Rota!T$4)),"P/L",IF((AND($I46&lt;=Rota!T$4,$J46&gt;=Rota!T$4)),"XO",IF((AND($K46&lt;=Rota!T$4,$L46&gt;=Rota!T$4)),"3",IF((AND($M46&lt;=Rota!T$4,$N46&gt;=Rota!T$4)),"C",IF((AND($O46&lt;=Rota!T$4,$P46&gt;=Rota!T$4)),"CO",IF((AND($Q46&lt;=Rota!T$4,$R46&gt;=Rota!T$4)),"C",0))))))</f>
        <v>XO</v>
      </c>
      <c r="U46" s="33" t="str">
        <f>IF((AND($F46&lt;=Rota!U$4,$G46&gt;=Rota!U$4)),"P/L",IF((AND($I46&lt;=Rota!U$4,$J46&gt;=Rota!U$4)),"XO",IF((AND($K46&lt;=Rota!U$4,$L46&gt;=Rota!U$4)),"3",IF((AND($M46&lt;=Rota!U$4,$N46&gt;=Rota!U$4)),"C",IF((AND($O46&lt;=Rota!U$4,$P46&gt;=Rota!U$4)),"CO",IF((AND($Q46&lt;=Rota!U$4,$R46&gt;=Rota!U$4)),"C",0))))))</f>
        <v>XO</v>
      </c>
      <c r="V46" s="33" t="str">
        <f>IF((AND($F46&lt;=Rota!V$4,$G46&gt;=Rota!V$4)),"P/L",IF((AND($I46&lt;=Rota!V$4,$J46&gt;=Rota!V$4)),"XO",IF((AND($K46&lt;=Rota!V$4,$L46&gt;=Rota!V$4)),"3",IF((AND($M46&lt;=Rota!V$4,$N46&gt;=Rota!V$4)),"C",IF((AND($O46&lt;=Rota!V$4,$P46&gt;=Rota!V$4)),"CO",IF((AND($Q46&lt;=Rota!V$4,$R46&gt;=Rota!V$4)),"C",0))))))</f>
        <v>XO</v>
      </c>
      <c r="W46" s="33" t="str">
        <f>IF((AND($F46&lt;=Rota!W$4,$G46&gt;=Rota!W$4)),"P/L",IF((AND($I46&lt;=Rota!W$4,$J46&gt;=Rota!W$4)),"XO",IF((AND($K46&lt;=Rota!W$4,$L46&gt;=Rota!W$4)),"3",IF((AND($M46&lt;=Rota!W$4,$N46&gt;=Rota!W$4)),"C",IF((AND($O46&lt;=Rota!W$4,$P46&gt;=Rota!W$4)),"CO",IF((AND($Q46&lt;=Rota!W$4,$R46&gt;=Rota!W$4)),"C",0))))))</f>
        <v>XO</v>
      </c>
      <c r="X46" s="33" t="str">
        <f>IF((AND($F46&lt;=Rota!X$4,$G46&gt;=Rota!X$4)),"P/L",IF((AND($I46&lt;=Rota!X$4,$J46&gt;=Rota!X$4)),"XO",IF((AND($K46&lt;=Rota!X$4,$L46&gt;=Rota!X$4)),"3",IF((AND($M46&lt;=Rota!X$4,$N46&gt;=Rota!X$4)),"C",IF((AND($O46&lt;=Rota!X$4,$P46&gt;=Rota!X$4)),"CO",IF((AND($Q46&lt;=Rota!X$4,$R46&gt;=Rota!X$4)),"C",0))))))</f>
        <v>XO</v>
      </c>
      <c r="Y46" s="33" t="str">
        <f>IF((AND($F46&lt;=Rota!Y$4,$G46&gt;=Rota!Y$4)),"P/L",IF((AND($I46&lt;=Rota!Y$4,$J46&gt;=Rota!Y$4)),"XO",IF((AND($K46&lt;=Rota!Y$4,$L46&gt;=Rota!Y$4)),"3",IF((AND($M46&lt;=Rota!Y$4,$N46&gt;=Rota!Y$4)),"C",IF((AND($O46&lt;=Rota!Y$4,$P46&gt;=Rota!Y$4)),"CO",IF((AND($Q46&lt;=Rota!Y$4,$R46&gt;=Rota!Y$4)),"C",0))))))</f>
        <v>XO</v>
      </c>
      <c r="Z46" s="33" t="str">
        <f>IF((AND($F46&lt;=Rota!Z$4,$G46&gt;=Rota!Z$4)),"P/L",IF((AND($I46&lt;=Rota!Z$4,$J46&gt;=Rota!Z$4)),"XO",IF((AND($K46&lt;=Rota!Z$4,$L46&gt;=Rota!Z$4)),"3",IF((AND($M46&lt;=Rota!Z$4,$N46&gt;=Rota!Z$4)),"C",IF((AND($O46&lt;=Rota!Z$4,$P46&gt;=Rota!Z$4)),"CO",IF((AND($Q46&lt;=Rota!Z$4,$R46&gt;=Rota!Z$4)),"C",0))))))</f>
        <v>XO</v>
      </c>
      <c r="AA46" s="33">
        <f>IF((AND($F46&lt;=Rota!AA$4,$G46&gt;=Rota!AA$4)),"P/L",IF((AND($I46&lt;=Rota!AA$4,$J46&gt;=Rota!AA$4)),"XO",IF((AND($K46&lt;=Rota!AA$4,$L46&gt;=Rota!AA$4)),"3",IF((AND($M46&lt;=Rota!AA$4,$N46&gt;=Rota!AA$4)),"C",IF((AND($O46&lt;=Rota!AA$4,$P46&gt;=Rota!AA$4)),"CO",IF((AND($Q46&lt;=Rota!AA$4,$R46&gt;=Rota!AA$4)),"C",0))))))</f>
        <v>0</v>
      </c>
      <c r="AB46" s="33" t="str">
        <f>IF((AND($F46&lt;=Rota!AB$4,$G46&gt;=Rota!AB$4)),"P/L",IF((AND($I46&lt;=Rota!AB$4,$J46&gt;=Rota!AB$4)),"XO",IF((AND($K46&lt;=Rota!AB$4,$L46&gt;=Rota!AB$4)),"3",IF((AND($M46&lt;=Rota!AB$4,$N46&gt;=Rota!AB$4)),"C",IF((AND($O46&lt;=Rota!AB$4,$P46&gt;=Rota!AB$4)),"CO",IF((AND($Q46&lt;=Rota!AB$4,$R46&gt;=Rota!AB$4)),"C",0))))))</f>
        <v>3</v>
      </c>
      <c r="AC46" s="33">
        <f>IF((AND($F46&lt;=Rota!AC$4,$G46&gt;=Rota!AC$4)),"P/L",IF((AND($I46&lt;=Rota!AC$4,$J46&gt;=Rota!AC$4)),"XO",IF((AND($K46&lt;=Rota!AC$4,$L46&gt;=Rota!AC$4)),"3",IF((AND($M46&lt;=Rota!AC$4,$N46&gt;=Rota!AC$4)),"C",IF((AND($O46&lt;=Rota!AC$4,$P46&gt;=Rota!AC$4)),"CO",IF((AND($Q46&lt;=Rota!AC$4,$R46&gt;=Rota!AC$4)),"C",0))))))</f>
        <v>0</v>
      </c>
      <c r="AD46" s="33">
        <f>IF((AND($F46&lt;=Rota!AD$4,$G46&gt;=Rota!AD$4)),"P/L",IF((AND($I46&lt;=Rota!AD$4,$J46&gt;=Rota!AD$4)),"XO",IF((AND($K46&lt;=Rota!AD$4,$L46&gt;=Rota!AD$4)),"3",IF((AND($M46&lt;=Rota!AD$4,$N46&gt;=Rota!AD$4)),"C",IF((AND($O46&lt;=Rota!AD$4,$P46&gt;=Rota!AD$4)),"CO",IF((AND($Q46&lt;=Rota!AD$4,$R46&gt;=Rota!AD$4)),"C",0))))))</f>
        <v>0</v>
      </c>
      <c r="AE46" s="33" t="str">
        <f>IF((AND($F46&lt;=Rota!AE$4,$G46&gt;=Rota!AE$4)),"P/L",IF((AND($I46&lt;=Rota!AE$4,$J46&gt;=Rota!AE$4)),"XO",IF((AND($K46&lt;=Rota!AE$4,$L46&gt;=Rota!AE$4)),"3",IF((AND($M46&lt;=Rota!AE$4,$N46&gt;=Rota!AE$4)),"C",IF((AND($O46&lt;=Rota!AE$4,$P46&gt;=Rota!AE$4)),"CO",IF((AND($Q46&lt;=Rota!AE$4,$R46&gt;=Rota!AE$4)),"C",0))))))</f>
        <v>CO</v>
      </c>
      <c r="AF46" s="33" t="str">
        <f>IF((AND($F46&lt;=Rota!AF$4,$G46&gt;=Rota!AF$4)),"P/L",IF((AND($I46&lt;=Rota!AF$4,$J46&gt;=Rota!AF$4)),"XO",IF((AND($K46&lt;=Rota!AF$4,$L46&gt;=Rota!AF$4)),"3",IF((AND($M46&lt;=Rota!AF$4,$N46&gt;=Rota!AF$4)),"C",IF((AND($O46&lt;=Rota!AF$4,$P46&gt;=Rota!AF$4)),"CO",IF((AND($Q46&lt;=Rota!AF$4,$R46&gt;=Rota!AF$4)),"C",0))))))</f>
        <v>CO</v>
      </c>
      <c r="AG46" s="33" t="str">
        <f>IF((AND($F46&lt;=Rota!AG$4,$G46&gt;=Rota!AG$4)),"P/L",IF((AND($I46&lt;=Rota!AG$4,$J46&gt;=Rota!AG$4)),"XO",IF((AND($K46&lt;=Rota!AG$4,$L46&gt;=Rota!AG$4)),"3",IF((AND($M46&lt;=Rota!AG$4,$N46&gt;=Rota!AG$4)),"C",IF((AND($O46&lt;=Rota!AG$4,$P46&gt;=Rota!AG$4)),"CO",IF((AND($Q46&lt;=Rota!AG$4,$R46&gt;=Rota!AG$4)),"C",0))))))</f>
        <v>CO</v>
      </c>
      <c r="AH46" s="33" t="str">
        <f>IF((AND($F46&lt;=Rota!AH$4,$G46&gt;=Rota!AH$4)),"P/L",IF((AND($I46&lt;=Rota!AH$4,$J46&gt;=Rota!AH$4)),"XO",IF((AND($K46&lt;=Rota!AH$4,$L46&gt;=Rota!AH$4)),"3",IF((AND($M46&lt;=Rota!AH$4,$N46&gt;=Rota!AH$4)),"C",IF((AND($O46&lt;=Rota!AH$4,$P46&gt;=Rota!AH$4)),"CO",IF((AND($Q46&lt;=Rota!AH$4,$R46&gt;=Rota!AH$4)),"C",0))))))</f>
        <v>CO</v>
      </c>
      <c r="AI46" s="33" t="str">
        <f>IF((AND($F46&lt;=Rota!AI$4,$G46&gt;=Rota!AI$4)),"P/L",IF((AND($I46&lt;=Rota!AI$4,$J46&gt;=Rota!AI$4)),"XO",IF((AND($K46&lt;=Rota!AI$4,$L46&gt;=Rota!AI$4)),"3",IF((AND($M46&lt;=Rota!AI$4,$N46&gt;=Rota!AI$4)),"C",IF((AND($O46&lt;=Rota!AI$4,$P46&gt;=Rota!AI$4)),"CO",IF((AND($Q46&lt;=Rota!AI$4,$R46&gt;=Rota!AI$4)),"C",0))))))</f>
        <v>CO</v>
      </c>
      <c r="AJ46" s="33" t="str">
        <f>IF((AND($F46&lt;=Rota!AJ$4,$G46&gt;=Rota!AJ$4)),"P/L",IF((AND($I46&lt;=Rota!AJ$4,$J46&gt;=Rota!AJ$4)),"XO",IF((AND($K46&lt;=Rota!AJ$4,$L46&gt;=Rota!AJ$4)),"3",IF((AND($M46&lt;=Rota!AJ$4,$N46&gt;=Rota!AJ$4)),"C",IF((AND($O46&lt;=Rota!AJ$4,$P46&gt;=Rota!AJ$4)),"CO",IF((AND($Q46&lt;=Rota!AJ$4,$R46&gt;=Rota!AJ$4)),"C",0))))))</f>
        <v>CO</v>
      </c>
      <c r="AK46" s="33" t="str">
        <f>IF((AND($F46&lt;=Rota!AK$4,$G46&gt;=Rota!AK$4)),"P/L",IF((AND($I46&lt;=Rota!AK$4,$J46&gt;=Rota!AK$4)),"XO",IF((AND($K46&lt;=Rota!AK$4,$L46&gt;=Rota!AK$4)),"3",IF((AND($M46&lt;=Rota!AK$4,$N46&gt;=Rota!AK$4)),"C",IF((AND($O46&lt;=Rota!AK$4,$P46&gt;=Rota!AK$4)),"CO",IF((AND($Q46&lt;=Rota!AK$4,$R46&gt;=Rota!AK$4)),"C",0))))))</f>
        <v>CO</v>
      </c>
      <c r="AL46" s="33" t="str">
        <f>IF((AND($F46&lt;=Rota!AL$4,$G46&gt;=Rota!AL$4)),"P/L",IF((AND($I46&lt;=Rota!AL$4,$J46&gt;=Rota!AL$4)),"XO",IF((AND($K46&lt;=Rota!AL$4,$L46&gt;=Rota!AL$4)),"3",IF((AND($M46&lt;=Rota!AL$4,$N46&gt;=Rota!AL$4)),"C",IF((AND($O46&lt;=Rota!AL$4,$P46&gt;=Rota!AL$4)),"CO",IF((AND($Q46&lt;=Rota!AL$4,$R46&gt;=Rota!AL$4)),"C",0))))))</f>
        <v>CO</v>
      </c>
      <c r="AM46" s="33" t="str">
        <f>IF((AND($F46&lt;=Rota!AM$4,$G46&gt;=Rota!AM$4)),"P/L",IF((AND($I46&lt;=Rota!AM$4,$J46&gt;=Rota!AM$4)),"XO",IF((AND($K46&lt;=Rota!AM$4,$L46&gt;=Rota!AM$4)),"3",IF((AND($M46&lt;=Rota!AM$4,$N46&gt;=Rota!AM$4)),"C",IF((AND($O46&lt;=Rota!AM$4,$P46&gt;=Rota!AM$4)),"CO",IF((AND($Q46&lt;=Rota!AM$4,$R46&gt;=Rota!AM$4)),"C",0))))))</f>
        <v>CO</v>
      </c>
      <c r="AN46" s="33" t="str">
        <f>IF((AND($F46&lt;=Rota!AN$4,$G46&gt;=Rota!AN$4)),"P/L",IF((AND($I46&lt;=Rota!AN$4,$J46&gt;=Rota!AN$4)),"XO",IF((AND($K46&lt;=Rota!AN$4,$L46&gt;=Rota!AN$4)),"3",IF((AND($M46&lt;=Rota!AN$4,$N46&gt;=Rota!AN$4)),"C",IF((AND($O46&lt;=Rota!AN$4,$P46&gt;=Rota!AN$4)),"CO",IF((AND($Q46&lt;=Rota!AN$4,$R46&gt;=Rota!AN$4)),"C",0))))))</f>
        <v>CO</v>
      </c>
      <c r="AO46" s="33" t="str">
        <f>IF((AND($F46&lt;=Rota!AO$4,$G46&gt;=Rota!AO$4)),"P/L",IF((AND($I46&lt;=Rota!AO$4,$J46&gt;=Rota!AO$4)),"XO",IF((AND($K46&lt;=Rota!AO$4,$L46&gt;=Rota!AO$4)),"3",IF((AND($M46&lt;=Rota!AO$4,$N46&gt;=Rota!AO$4)),"C",IF((AND($O46&lt;=Rota!AO$4,$P46&gt;=Rota!AO$4)),"CO",IF((AND($Q46&lt;=Rota!AO$4,$R46&gt;=Rota!AO$4)),"C",0))))))</f>
        <v>CO</v>
      </c>
      <c r="AP46" s="33" t="str">
        <f>IF((AND($F46&lt;=Rota!AP$4,$G46&gt;=Rota!AP$4)),"P/L",IF((AND($I46&lt;=Rota!AP$4,$J46&gt;=Rota!AP$4)),"XO",IF((AND($K46&lt;=Rota!AP$4,$L46&gt;=Rota!AP$4)),"3",IF((AND($M46&lt;=Rota!AP$4,$N46&gt;=Rota!AP$4)),"C",IF((AND($O46&lt;=Rota!AP$4,$P46&gt;=Rota!AP$4)),"CO",IF((AND($Q46&lt;=Rota!AP$4,$R46&gt;=Rota!AP$4)),"C",0))))))</f>
        <v>CO</v>
      </c>
      <c r="AQ46" s="33" t="str">
        <f>IF((AND($F46&lt;=Rota!AQ$4,$G46&gt;=Rota!AQ$4)),"P/L",IF((AND($I46&lt;=Rota!AQ$4,$J46&gt;=Rota!AQ$4)),"XO",IF((AND($K46&lt;=Rota!AQ$4,$L46&gt;=Rota!AQ$4)),"3",IF((AND($M46&lt;=Rota!AQ$4,$N46&gt;=Rota!AQ$4)),"C",IF((AND($O46&lt;=Rota!AQ$4,$P46&gt;=Rota!AQ$4)),"CO",IF((AND($Q46&lt;=Rota!AQ$4,$R46&gt;=Rota!AQ$4)),"C",0))))))</f>
        <v>CO</v>
      </c>
      <c r="AR46" s="33" t="str">
        <f>IF((AND($F46&lt;=Rota!AR$4,$G46&gt;=Rota!AR$4)),"P/L",IF((AND($I46&lt;=Rota!AR$4,$J46&gt;=Rota!AR$4)),"XO",IF((AND($K46&lt;=Rota!AR$4,$L46&gt;=Rota!AR$4)),"3",IF((AND($M46&lt;=Rota!AR$4,$N46&gt;=Rota!AR$4)),"C",IF((AND($O46&lt;=Rota!AR$4,$P46&gt;=Rota!AR$4)),"CO",IF((AND($Q46&lt;=Rota!AR$4,$R46&gt;=Rota!AR$4)),"C",0))))))</f>
        <v>CO</v>
      </c>
      <c r="AS46" s="33" t="str">
        <f>IF((AND($F46&lt;=Rota!AS$4,$G46&gt;=Rota!AS$4)),"P/L",IF((AND($I46&lt;=Rota!AS$4,$J46&gt;=Rota!AS$4)),"XO",IF((AND($K46&lt;=Rota!AS$4,$L46&gt;=Rota!AS$4)),"3",IF((AND($M46&lt;=Rota!AS$4,$N46&gt;=Rota!AS$4)),"C",IF((AND($O46&lt;=Rota!AS$4,$P46&gt;=Rota!AS$4)),"CO",IF((AND($Q46&lt;=Rota!AS$4,$R46&gt;=Rota!AS$4)),"C",0))))))</f>
        <v>CO</v>
      </c>
      <c r="AT46" s="33" t="str">
        <f>IF((AND($F46&lt;=Rota!AT$4,$G46&gt;=Rota!AT$4)),"P/L",IF((AND($I46&lt;=Rota!AT$4,$J46&gt;=Rota!AT$4)),"XO",IF((AND($K46&lt;=Rota!AT$4,$L46&gt;=Rota!AT$4)),"3",IF((AND($M46&lt;=Rota!AT$4,$N46&gt;=Rota!AT$4)),"C",IF((AND($O46&lt;=Rota!AT$4,$P46&gt;=Rota!AT$4)),"CO",IF((AND($Q46&lt;=Rota!AT$4,$R46&gt;=Rota!AT$4)),"C",0))))))</f>
        <v>CO</v>
      </c>
      <c r="AU46" s="33">
        <f>IF((AND($F46&lt;=Rota!AU$4,$G46&gt;=Rota!AU$4)),"P/L",IF((AND($I46&lt;=Rota!AU$4,$J46&gt;=Rota!AU$4)),"XO",IF((AND($K46&lt;=Rota!AU$4,$L46&gt;=Rota!AU$4)),"3",IF((AND($M46&lt;=Rota!AU$4,$N46&gt;=Rota!AU$4)),"C",IF((AND($O46&lt;=Rota!AU$4,$P46&gt;=Rota!AU$4)),"CO",IF((AND($Q46&lt;=Rota!AU$4,$R46&gt;=Rota!AU$4)),"C",0))))))</f>
        <v>0</v>
      </c>
      <c r="AV46" s="33">
        <f>IF((AND($F46&lt;=Rota!AV$4,$G46&gt;=Rota!AV$4)),"P/L",IF((AND($I46&lt;=Rota!AV$4,$J46&gt;=Rota!AV$4)),"XO",IF((AND($K46&lt;=Rota!AV$4,$L46&gt;=Rota!AV$4)),"3",IF((AND($M46&lt;=Rota!AV$4,$N46&gt;=Rota!AV$4)),"C",IF((AND($O46&lt;=Rota!AV$4,$P46&gt;=Rota!AV$4)),"CO",IF((AND($Q46&lt;=Rota!AV$4,$R46&gt;=Rota!AV$4)),"C",0))))))</f>
        <v>0</v>
      </c>
      <c r="AW46" s="33">
        <f>IF((AND($F46&lt;=Rota!AW$4,$G46&gt;=Rota!AW$4)),"P/L",IF((AND($I46&lt;=Rota!AW$4,$J46&gt;=Rota!AW$4)),"XO",IF((AND($K46&lt;=Rota!AW$4,$L46&gt;=Rota!AW$4)),"3",IF((AND($M46&lt;=Rota!AW$4,$N46&gt;=Rota!AW$4)),"C",IF((AND($O46&lt;=Rota!AW$4,$P46&gt;=Rota!AW$4)),"CO",IF((AND($Q46&lt;=Rota!AW$4,$R46&gt;=Rota!AW$4)),"C",0))))))</f>
        <v>0</v>
      </c>
      <c r="AX46" s="33">
        <f>IF((AND($F46&lt;=Rota!AX$4,$G46&gt;=Rota!AX$4)),"P/L",IF((AND($I46&lt;=Rota!AX$4,$J46&gt;=Rota!AX$4)),"XO",IF((AND($K46&lt;=Rota!AX$4,$L46&gt;=Rota!AX$4)),"3",IF((AND($M46&lt;=Rota!AX$4,$N46&gt;=Rota!AX$4)),"C",IF((AND($O46&lt;=Rota!AX$4,$P46&gt;=Rota!AX$4)),"CO",IF((AND($Q46&lt;=Rota!AX$4,$R46&gt;=Rota!AX$4)),"C",0))))))</f>
        <v>0</v>
      </c>
      <c r="AY46" s="33">
        <f>IF((AND($F46&lt;=Rota!AY$4,$G46&gt;=Rota!AY$4)),"P/L",IF((AND($I46&lt;=Rota!AY$4,$J46&gt;=Rota!AY$4)),"XO",IF((AND($K46&lt;=Rota!AY$4,$L46&gt;=Rota!AY$4)),"3",IF((AND($M46&lt;=Rota!AY$4,$N46&gt;=Rota!AY$4)),"C",IF((AND($O46&lt;=Rota!AY$4,$P46&gt;=Rota!AY$4)),"CO",IF((AND($Q46&lt;=Rota!AY$4,$R46&gt;=Rota!AY$4)),"C",0))))))</f>
        <v>0</v>
      </c>
      <c r="AZ46" s="33">
        <f>IF((AND($F46&lt;=Rota!AZ$4,$G46&gt;=Rota!AZ$4)),"P/L",IF((AND($I46&lt;=Rota!AZ$4,$J46&gt;=Rota!AZ$4)),"XO",IF((AND($K46&lt;=Rota!AZ$4,$L46&gt;=Rota!AZ$4)),"3",IF((AND($M46&lt;=Rota!AZ$4,$N46&gt;=Rota!AZ$4)),"C",IF((AND($O46&lt;=Rota!AZ$4,$P46&gt;=Rota!AZ$4)),"CO",IF((AND($Q46&lt;=Rota!AZ$4,$R46&gt;=Rota!AZ$4)),"C",0))))))</f>
        <v>0</v>
      </c>
      <c r="BA46" s="33">
        <f>IF((AND($F46&lt;=Rota!BA$4,$G46&gt;=Rota!BA$4)),"P/L",IF((AND($I46&lt;=Rota!BA$4,$J46&gt;=Rota!BA$4)),"XO",IF((AND($K46&lt;=Rota!BA$4,$L46&gt;=Rota!BA$4)),"3",IF((AND($M46&lt;=Rota!BA$4,$N46&gt;=Rota!BA$4)),"C",IF((AND($O46&lt;=Rota!BA$4,$P46&gt;=Rota!BA$4)),"CO",IF((AND($Q46&lt;=Rota!BA$4,$R46&gt;=Rota!BA$4)),"C",0))))))</f>
        <v>0</v>
      </c>
      <c r="BB46" s="33">
        <f>IF((AND($F46&lt;=Rota!BB$4,$G46&gt;=Rota!BB$4)),"P/L",IF((AND($I46&lt;=Rota!BB$4,$J46&gt;=Rota!BB$4)),"XO",IF((AND($K46&lt;=Rota!BB$4,$L46&gt;=Rota!BB$4)),"3",IF((AND($M46&lt;=Rota!BB$4,$N46&gt;=Rota!BB$4)),"C",IF((AND($O46&lt;=Rota!BB$4,$P46&gt;=Rota!BB$4)),"CO",IF((AND($Q46&lt;=Rota!BB$4,$R46&gt;=Rota!BB$4)),"C",0))))))</f>
        <v>0</v>
      </c>
      <c r="BC46" s="33">
        <f>IF((AND($F46&lt;=Rota!BC$4,$G46&gt;=Rota!BC$4)),"P/L",IF((AND($I46&lt;=Rota!BC$4,$J46&gt;=Rota!BC$4)),"XO",IF((AND($K46&lt;=Rota!BC$4,$L46&gt;=Rota!BC$4)),"3",IF((AND($M46&lt;=Rota!BC$4,$N46&gt;=Rota!BC$4)),"C",IF((AND($O46&lt;=Rota!BC$4,$P46&gt;=Rota!BC$4)),"CO",IF((AND($Q46&lt;=Rota!BC$4,$R46&gt;=Rota!BC$4)),"C",0))))))</f>
        <v>0</v>
      </c>
      <c r="BD46" s="33">
        <f>IF((AND($F46&lt;=Rota!BD$4,$G46&gt;=Rota!BD$4)),"P/L",IF((AND($I46&lt;=Rota!BD$4,$J46&gt;=Rota!BD$4)),"XO",IF((AND($K46&lt;=Rota!BD$4,$L46&gt;=Rota!BD$4)),"3",IF((AND($M46&lt;=Rota!BD$4,$N46&gt;=Rota!BD$4)),"C",IF((AND($O46&lt;=Rota!BD$4,$P46&gt;=Rota!BD$4)),"CO",IF((AND($Q46&lt;=Rota!BD$4,$R46&gt;=Rota!BD$4)),"C",0))))))</f>
        <v>0</v>
      </c>
      <c r="BE46" s="33">
        <f>IF((AND($F46&lt;=Rota!BE$4,$G46&gt;=Rota!BE$4)),"P/L",IF((AND($I46&lt;=Rota!BE$4,$J46&gt;=Rota!BE$4)),"XO",IF((AND($K46&lt;=Rota!BE$4,$L46&gt;=Rota!BE$4)),"3",IF((AND($M46&lt;=Rota!BE$4,$N46&gt;=Rota!BE$4)),"C",IF((AND($O46&lt;=Rota!BE$4,$P46&gt;=Rota!BE$4)),"CO",IF((AND($Q46&lt;=Rota!BE$4,$R46&gt;=Rota!BE$4)),"C",0))))))</f>
        <v>0</v>
      </c>
      <c r="BF46" s="33">
        <f>IF((AND($F46&lt;=Rota!BF$4,$G46&gt;=Rota!BF$4)),"P/L",IF((AND($I46&lt;=Rota!BF$4,$J46&gt;=Rota!BF$4)),"XO",IF((AND($K46&lt;=Rota!BF$4,$L46&gt;=Rota!BF$4)),"3",IF((AND($M46&lt;=Rota!BF$4,$N46&gt;=Rota!BF$4)),"C",IF((AND($O46&lt;=Rota!BF$4,$P46&gt;=Rota!BF$4)),"CO",IF((AND($Q46&lt;=Rota!BF$4,$R46&gt;=Rota!BF$4)),"C",0))))))</f>
        <v>0</v>
      </c>
      <c r="BG46" s="33">
        <f>IF((AND($F46&lt;=Rota!BG$4,$G46&gt;=Rota!BG$4)),"P/L",IF((AND($I46&lt;=Rota!BG$4,$J46&gt;=Rota!BG$4)),"XO",IF((AND($K46&lt;=Rota!BG$4,$L46&gt;=Rota!BG$4)),"3",IF((AND($M46&lt;=Rota!BG$4,$N46&gt;=Rota!BG$4)),"C",IF((AND($O46&lt;=Rota!BG$4,$P46&gt;=Rota!BG$4)),"CO",IF((AND($Q46&lt;=Rota!BG$4,$R46&gt;=Rota!BG$4)),"C",0))))))</f>
        <v>0</v>
      </c>
      <c r="BH46" s="33">
        <f>IF((AND($F46&lt;=Rota!BH$4,$G46&gt;=Rota!BH$4)),"P/L",IF((AND($I46&lt;=Rota!BH$4,$J46&gt;=Rota!BH$4)),"XO",IF((AND($K46&lt;=Rota!BH$4,$L46&gt;=Rota!BH$4)),"3",IF((AND($M46&lt;=Rota!BH$4,$N46&gt;=Rota!BH$4)),"C",IF((AND($O46&lt;=Rota!BH$4,$P46&gt;=Rota!BH$4)),"CO",IF((AND($Q46&lt;=Rota!BH$4,$R46&gt;=Rota!BH$4)),"C",0))))))</f>
        <v>0</v>
      </c>
      <c r="BI46" s="33">
        <f>IF((AND($F46&lt;=Rota!BI$4,$G46&gt;=Rota!BI$4)),"P/L",IF((AND($I46&lt;=Rota!BI$4,$J46&gt;=Rota!BI$4)),"XO",IF((AND($K46&lt;=Rota!BI$4,$L46&gt;=Rota!BI$4)),"3",IF((AND($M46&lt;=Rota!BI$4,$N46&gt;=Rota!BI$4)),"C",IF((AND($O46&lt;=Rota!BI$4,$P46&gt;=Rota!BI$4)),"CO",IF((AND($Q46&lt;=Rota!BI$4,$R46&gt;=Rota!BI$4)),"C",0))))))</f>
        <v>0</v>
      </c>
      <c r="BJ46" s="33">
        <f>IF((AND($F46&lt;=Rota!BJ$4,$G46&gt;=Rota!BJ$4)),"P/L",IF((AND($I46&lt;=Rota!BJ$4,$J46&gt;=Rota!BJ$4)),"XO",IF((AND($K46&lt;=Rota!BJ$4,$L46&gt;=Rota!BJ$4)),"3",IF((AND($M46&lt;=Rota!BJ$4,$N46&gt;=Rota!BJ$4)),"C",IF((AND($O46&lt;=Rota!BJ$4,$P46&gt;=Rota!BJ$4)),"CO",IF((AND($Q46&lt;=Rota!BJ$4,$R46&gt;=Rota!BJ$4)),"C",0))))))</f>
        <v>0</v>
      </c>
      <c r="BK46" s="33">
        <f>IF((AND($F46&lt;=Rota!BK$4,$G46&gt;=Rota!BK$4)),"P/L",IF((AND($I46&lt;=Rota!BK$4,$J46&gt;=Rota!BK$4)),"XO",IF((AND($K46&lt;=Rota!BK$4,$L46&gt;=Rota!BK$4)),"3",IF((AND($M46&lt;=Rota!BK$4,$N46&gt;=Rota!BK$4)),"C",IF((AND($O46&lt;=Rota!BK$4,$P46&gt;=Rota!BK$4)),"CO",IF((AND($Q46&lt;=Rota!BK$4,$R46&gt;=Rota!BK$4)),"C",0))))))</f>
        <v>0</v>
      </c>
      <c r="BL46" s="33">
        <f>IF((AND($F46&lt;=Rota!BL$4,$G46&gt;=Rota!BL$4)),"P/L",IF((AND($I46&lt;=Rota!BL$4,$J46&gt;=Rota!BL$4)),"XO",IF((AND($K46&lt;=Rota!BL$4,$L46&gt;=Rota!BL$4)),"3",IF((AND($M46&lt;=Rota!BL$4,$N46&gt;=Rota!BL$4)),"C",IF((AND($O46&lt;=Rota!BL$4,$P46&gt;=Rota!BL$4)),"CO",IF((AND($Q46&lt;=Rota!BL$4,$R46&gt;=Rota!BL$4)),"C",0))))))</f>
        <v>0</v>
      </c>
      <c r="BM46" s="33">
        <f>IF((AND($F46&lt;=Rota!BM$4,$G46&gt;=Rota!BM$4)),"P/L",IF((AND($I46&lt;=Rota!BM$4,$J46&gt;=Rota!BM$4)),"XO",IF((AND($K46&lt;=Rota!BM$4,$L46&gt;=Rota!BM$4)),"3",IF((AND($M46&lt;=Rota!BM$4,$N46&gt;=Rota!BM$4)),"C",IF((AND($O46&lt;=Rota!BM$4,$P46&gt;=Rota!BM$4)),"CO",IF((AND($Q46&lt;=Rota!BM$4,$R46&gt;=Rota!BM$4)),"C",0))))))</f>
        <v>0</v>
      </c>
      <c r="BN46" s="33">
        <f>IF((AND($F46&lt;=Rota!BN$4,$G46&gt;=Rota!BN$4)),"P/L",IF((AND($I46&lt;=Rota!BN$4,$J46&gt;=Rota!BN$4)),"XO",IF((AND($K46&lt;=Rota!BN$4,$L46&gt;=Rota!BN$4)),"3",IF((AND($M46&lt;=Rota!BN$4,$N46&gt;=Rota!BN$4)),"C",IF((AND($O46&lt;=Rota!BN$4,$P46&gt;=Rota!BN$4)),"CO",IF((AND($Q46&lt;=Rota!BN$4,$R46&gt;=Rota!BN$4)),"C",0))))))</f>
        <v>0</v>
      </c>
      <c r="BO46" s="33">
        <f>IF((AND($F46&lt;=Rota!BO$4,$G46&gt;=Rota!BO$4)),"P/L",IF((AND($I46&lt;=Rota!BO$4,$J46&gt;=Rota!BO$4)),"XO",IF((AND($K46&lt;=Rota!BO$4,$L46&gt;=Rota!BO$4)),"3",IF((AND($M46&lt;=Rota!BO$4,$N46&gt;=Rota!BO$4)),"C",IF((AND($O46&lt;=Rota!BO$4,$P46&gt;=Rota!BO$4)),"CO",IF((AND($Q46&lt;=Rota!BO$4,$R46&gt;=Rota!BO$4)),"C",0))))))</f>
        <v>0</v>
      </c>
      <c r="BP46" s="33">
        <f>IF((AND($F46&lt;=Rota!BP$4,$G46&gt;=Rota!BP$4)),"P/L",IF((AND($I46&lt;=Rota!BP$4,$J46&gt;=Rota!BP$4)),"XO",IF((AND($K46&lt;=Rota!BP$4,$L46&gt;=Rota!BP$4)),"3",IF((AND($M46&lt;=Rota!BP$4,$N46&gt;=Rota!BP$4)),"C",IF((AND($O46&lt;=Rota!BP$4,$P46&gt;=Rota!BP$4)),"CO",IF((AND($Q46&lt;=Rota!BP$4,$R46&gt;=Rota!BP$4)),"C",0))))))</f>
        <v>0</v>
      </c>
      <c r="BQ46" s="33">
        <f>IF((AND($F46&lt;=Rota!BQ$4,$G46&gt;=Rota!BQ$4)),"P/L",IF((AND($I46&lt;=Rota!BQ$4,$J46&gt;=Rota!BQ$4)),"XO",IF((AND($K46&lt;=Rota!BQ$4,$L46&gt;=Rota!BQ$4)),"3",IF((AND($M46&lt;=Rota!BQ$4,$N46&gt;=Rota!BQ$4)),"C",IF((AND($O46&lt;=Rota!BQ$4,$P46&gt;=Rota!BQ$4)),"CO",IF((AND($Q46&lt;=Rota!BQ$4,$R46&gt;=Rota!BQ$4)),"C",0))))))</f>
        <v>0</v>
      </c>
      <c r="BR46" s="33">
        <f>IF((AND($F46&lt;=Rota!BR$4,$G46&gt;=Rota!BR$4)),"P/L",IF((AND($I46&lt;=Rota!BR$4,$J46&gt;=Rota!BR$4)),"XO",IF((AND($K46&lt;=Rota!BR$4,$L46&gt;=Rota!BR$4)),"3",IF((AND($M46&lt;=Rota!BR$4,$N46&gt;=Rota!BR$4)),"C",IF((AND($O46&lt;=Rota!BR$4,$P46&gt;=Rota!BR$4)),"CO",IF((AND($Q46&lt;=Rota!BR$4,$R46&gt;=Rota!BR$4)),"C",0))))))</f>
        <v>0</v>
      </c>
      <c r="BS46" s="33">
        <f>IF((AND($F46&lt;=Rota!BS$4,$G46&gt;=Rota!BS$4)),"P/L",IF((AND($I46&lt;=Rota!BS$4,$J46&gt;=Rota!BS$4)),"XO",IF((AND($K46&lt;=Rota!BS$4,$L46&gt;=Rota!BS$4)),"3",IF((AND($M46&lt;=Rota!BS$4,$N46&gt;=Rota!BS$4)),"C",IF((AND($O46&lt;=Rota!BS$4,$P46&gt;=Rota!BS$4)),"CO",IF((AND($Q46&lt;=Rota!BS$4,$R46&gt;=Rota!BS$4)),"C",0))))))</f>
        <v>0</v>
      </c>
      <c r="BT46" s="33">
        <f>IF((AND($F46&lt;=Rota!BT$4,$G46&gt;=Rota!BT$4)),"P/L",IF((AND($I46&lt;=Rota!BT$4,$J46&gt;=Rota!BT$4)),"XO",IF((AND($K46&lt;=Rota!BT$4,$L46&gt;=Rota!BT$4)),"3",IF((AND($M46&lt;=Rota!BT$4,$N46&gt;=Rota!BT$4)),"C",IF((AND($O46&lt;=Rota!BT$4,$P46&gt;=Rota!BT$4)),"CO",IF((AND($Q46&lt;=Rota!BT$4,$R46&gt;=Rota!BT$4)),"C",0))))))</f>
        <v>0</v>
      </c>
      <c r="BU46" s="33">
        <f>IF((AND($F46&lt;=Rota!BU$4,$G46&gt;=Rota!BU$4)),"P/L",IF((AND($I46&lt;=Rota!BU$4,$J46&gt;=Rota!BU$4)),"XO",IF((AND($K46&lt;=Rota!BU$4,$L46&gt;=Rota!BU$4)),"3",IF((AND($M46&lt;=Rota!BU$4,$N46&gt;=Rota!BU$4)),"C",IF((AND($O46&lt;=Rota!BU$4,$P46&gt;=Rota!BU$4)),"CO",IF((AND($Q46&lt;=Rota!BU$4,$R46&gt;=Rota!BU$4)),"C",0))))))</f>
        <v>0</v>
      </c>
      <c r="BV46" s="33">
        <f>IF((AND($F46&lt;=Rota!BV$4,$G46&gt;=Rota!BV$4)),"P/L",IF((AND($I46&lt;=Rota!BV$4,$J46&gt;=Rota!BV$4)),"XO",IF((AND($K46&lt;=Rota!BV$4,$L46&gt;=Rota!BV$4)),"3",IF((AND($M46&lt;=Rota!BV$4,$N46&gt;=Rota!BV$4)),"C",IF((AND($O46&lt;=Rota!BV$4,$P46&gt;=Rota!BV$4)),"CO",IF((AND($Q46&lt;=Rota!BV$4,$R46&gt;=Rota!BV$4)),"C",0))))))</f>
        <v>0</v>
      </c>
      <c r="BW46" s="33">
        <f>IF((AND($F46&lt;=Rota!BW$4,$G46&gt;=Rota!BW$4)),"P/L",IF((AND($I46&lt;=Rota!BW$4,$J46&gt;=Rota!BW$4)),"XO",IF((AND($K46&lt;=Rota!BW$4,$L46&gt;=Rota!BW$4)),"3",IF((AND($M46&lt;=Rota!BW$4,$N46&gt;=Rota!BW$4)),"C",IF((AND($O46&lt;=Rota!BW$4,$P46&gt;=Rota!BW$4)),"CO",IF((AND($Q46&lt;=Rota!BW$4,$R46&gt;=Rota!BW$4)),"C",0))))))</f>
        <v>0</v>
      </c>
      <c r="BX46" s="33">
        <f>IF((AND($F46&lt;=Rota!BX$4,$G46&gt;=Rota!BX$4)),"P/L",IF((AND($I46&lt;=Rota!BX$4,$J46&gt;=Rota!BX$4)),"XO",IF((AND($K46&lt;=Rota!BX$4,$L46&gt;=Rota!BX$4)),"3",IF((AND($M46&lt;=Rota!BX$4,$N46&gt;=Rota!BX$4)),"C",IF((AND($O46&lt;=Rota!BX$4,$P46&gt;=Rota!BX$4)),"CO",IF((AND($Q46&lt;=Rota!BX$4,$R46&gt;=Rota!BX$4)),"C",0))))))</f>
        <v>0</v>
      </c>
      <c r="BY46" s="33">
        <f>IF((AND($F46&lt;=Rota!BY$4,$G46&gt;=Rota!BY$4)),"P/L",IF((AND($I46&lt;=Rota!BY$4,$J46&gt;=Rota!BY$4)),"XO",IF((AND($K46&lt;=Rota!BY$4,$L46&gt;=Rota!BY$4)),"3",IF((AND($M46&lt;=Rota!BY$4,$N46&gt;=Rota!BY$4)),"C",IF((AND($O46&lt;=Rota!BY$4,$P46&gt;=Rota!BY$4)),"CO",IF((AND($Q46&lt;=Rota!BY$4,$R46&gt;=Rota!BY$4)),"C",0))))))</f>
        <v>0</v>
      </c>
      <c r="BZ46" s="33">
        <f>IF((AND($F46&lt;=Rota!BZ$4,$G46&gt;=Rota!BZ$4)),"P/L",IF((AND($I46&lt;=Rota!BZ$4,$J46&gt;=Rota!BZ$4)),"XO",IF((AND($K46&lt;=Rota!BZ$4,$L46&gt;=Rota!BZ$4)),"3",IF((AND($M46&lt;=Rota!BZ$4,$N46&gt;=Rota!BZ$4)),"C",IF((AND($O46&lt;=Rota!BZ$4,$P46&gt;=Rota!BZ$4)),"CO",IF((AND($Q46&lt;=Rota!BZ$4,$R46&gt;=Rota!BZ$4)),"C",0))))))</f>
        <v>0</v>
      </c>
      <c r="CA46" s="33">
        <f>IF((AND($F46&lt;=Rota!CA$4,$G46&gt;=Rota!CA$4)),"P/L",IF((AND($I46&lt;=Rota!CA$4,$J46&gt;=Rota!CA$4)),"XO",IF((AND($K46&lt;=Rota!CA$4,$L46&gt;=Rota!CA$4)),"3",IF((AND($M46&lt;=Rota!CA$4,$N46&gt;=Rota!CA$4)),"C",IF((AND($O46&lt;=Rota!CA$4,$P46&gt;=Rota!CA$4)),"CO",IF((AND($Q46&lt;=Rota!CA$4,$R46&gt;=Rota!CA$4)),"C",0))))))</f>
        <v>0</v>
      </c>
      <c r="CB46" s="33">
        <f>IF((AND($F46&lt;=Rota!CB$4,$G46&gt;=Rota!CB$4)),"P/L",IF((AND($I46&lt;=Rota!CB$4,$J46&gt;=Rota!CB$4)),"XO",IF((AND($K46&lt;=Rota!CB$4,$L46&gt;=Rota!CB$4)),"3",IF((AND($M46&lt;=Rota!CB$4,$N46&gt;=Rota!CB$4)),"C",IF((AND($O46&lt;=Rota!CB$4,$P46&gt;=Rota!CB$4)),"CO",IF((AND($Q46&lt;=Rota!CB$4,$R46&gt;=Rota!CB$4)),"C",0))))))</f>
        <v>0</v>
      </c>
      <c r="CC46" s="33">
        <f>IF((AND($F46&lt;=Rota!CC$4,$G46&gt;=Rota!CC$4)),"P/L",IF((AND($I46&lt;=Rota!CC$4,$J46&gt;=Rota!CC$4)),"XO",IF((AND($K46&lt;=Rota!CC$4,$L46&gt;=Rota!CC$4)),"3",IF((AND($M46&lt;=Rota!CC$4,$N46&gt;=Rota!CC$4)),"C",IF((AND($O46&lt;=Rota!CC$4,$P46&gt;=Rota!CC$4)),"CO",IF((AND($Q46&lt;=Rota!CC$4,$R46&gt;=Rota!CC$4)),"C",0))))))</f>
        <v>0</v>
      </c>
      <c r="CD46" s="33">
        <f>IF((AND($F46&lt;=Rota!CD$4,$G46&gt;=Rota!CD$4)),"P/L",IF((AND($I46&lt;=Rota!CD$4,$J46&gt;=Rota!CD$4)),"XO",IF((AND($K46&lt;=Rota!CD$4,$L46&gt;=Rota!CD$4)),"3",IF((AND($M46&lt;=Rota!CD$4,$N46&gt;=Rota!CD$4)),"C",IF((AND($O46&lt;=Rota!CD$4,$P46&gt;=Rota!CD$4)),"CO",IF((AND($Q46&lt;=Rota!CD$4,$R46&gt;=Rota!CD$4)),"C",0))))))</f>
        <v>0</v>
      </c>
      <c r="CE46" s="33">
        <f>IF((AND($F46&lt;=Rota!CE$4,$G46&gt;=Rota!CE$4)),"P/L",IF((AND($I46&lt;=Rota!CE$4,$J46&gt;=Rota!CE$4)),"XO",IF((AND($K46&lt;=Rota!CE$4,$L46&gt;=Rota!CE$4)),"3",IF((AND($M46&lt;=Rota!CE$4,$N46&gt;=Rota!CE$4)),"C",IF((AND($O46&lt;=Rota!CE$4,$P46&gt;=Rota!CE$4)),"CO",IF((AND($Q46&lt;=Rota!CE$4,$R46&gt;=Rota!CE$4)),"C",0))))))</f>
        <v>0</v>
      </c>
      <c r="CF46" s="33">
        <f>IF((AND($F46&lt;=Rota!CF$4,$G46&gt;=Rota!CF$4)),"P/L",IF((AND($I46&lt;=Rota!CF$4,$J46&gt;=Rota!CF$4)),"XO",IF((AND($K46&lt;=Rota!CF$4,$L46&gt;=Rota!CF$4)),"3",IF((AND($M46&lt;=Rota!CF$4,$N46&gt;=Rota!CF$4)),"C",IF((AND($O46&lt;=Rota!CF$4,$P46&gt;=Rota!CF$4)),"CO",IF((AND($Q46&lt;=Rota!CF$4,$R46&gt;=Rota!CF$4)),"C",0))))))</f>
        <v>0</v>
      </c>
      <c r="CG46" s="33">
        <f>IF((AND($F46&lt;=Rota!CG$4,$G46&gt;=Rota!CG$4)),"P/L",IF((AND($I46&lt;=Rota!CG$4,$J46&gt;=Rota!CG$4)),"XO",IF((AND($K46&lt;=Rota!CG$4,$L46&gt;=Rota!CG$4)),"3",IF((AND($M46&lt;=Rota!CG$4,$N46&gt;=Rota!CG$4)),"C",IF((AND($O46&lt;=Rota!CG$4,$P46&gt;=Rota!CG$4)),"CO",IF((AND($Q46&lt;=Rota!CG$4,$R46&gt;=Rota!CG$4)),"C",0))))))</f>
        <v>0</v>
      </c>
      <c r="CH46" s="33">
        <f>IF((AND($F46&lt;=Rota!CH$4,$G46&gt;=Rota!CH$4)),"P/L",IF((AND($I46&lt;=Rota!CH$4,$J46&gt;=Rota!CH$4)),"XO",IF((AND($K46&lt;=Rota!CH$4,$L46&gt;=Rota!CH$4)),"3",IF((AND($M46&lt;=Rota!CH$4,$N46&gt;=Rota!CH$4)),"C",IF((AND($O46&lt;=Rota!CH$4,$P46&gt;=Rota!CH$4)),"CO",IF((AND($Q46&lt;=Rota!CH$4,$R46&gt;=Rota!CH$4)),"C",0))))))</f>
        <v>0</v>
      </c>
      <c r="CI46" s="33">
        <f>IF((AND($F46&lt;=Rota!CI$4,$G46&gt;=Rota!CI$4)),"P/L",IF((AND($I46&lt;=Rota!CI$4,$J46&gt;=Rota!CI$4)),"XO",IF((AND($K46&lt;=Rota!CI$4,$L46&gt;=Rota!CI$4)),"3",IF((AND($M46&lt;=Rota!CI$4,$N46&gt;=Rota!CI$4)),"C",IF((AND($O46&lt;=Rota!CI$4,$P46&gt;=Rota!CI$4)),"CO",IF((AND($Q46&lt;=Rota!CI$4,$R46&gt;=Rota!CI$4)),"C",0))))))</f>
        <v>0</v>
      </c>
      <c r="CJ46" s="33">
        <f>IF((AND($F46&lt;=Rota!CJ$4,$G46&gt;=Rota!CJ$4)),"P/L",IF((AND($I46&lt;=Rota!CJ$4,$J46&gt;=Rota!CJ$4)),"XO",IF((AND($K46&lt;=Rota!CJ$4,$L46&gt;=Rota!CJ$4)),"3",IF((AND($M46&lt;=Rota!CJ$4,$N46&gt;=Rota!CJ$4)),"C",IF((AND($O46&lt;=Rota!CJ$4,$P46&gt;=Rota!CJ$4)),"CO",IF((AND($Q46&lt;=Rota!CJ$4,$R46&gt;=Rota!CJ$4)),"C",0))))))</f>
        <v>0</v>
      </c>
      <c r="CK46" s="33">
        <f>IF((AND($F46&lt;=Rota!CK$4,$G46&gt;=Rota!CK$4)),"P/L",IF((AND($I46&lt;=Rota!CK$4,$J46&gt;=Rota!CK$4)),"XO",IF((AND($K46&lt;=Rota!CK$4,$L46&gt;=Rota!CK$4)),"3",IF((AND($M46&lt;=Rota!CK$4,$N46&gt;=Rota!CK$4)),"C",IF((AND($O46&lt;=Rota!CK$4,$P46&gt;=Rota!CK$4)),"CO",IF((AND($Q46&lt;=Rota!CK$4,$R46&gt;=Rota!CK$4)),"C",0))))))</f>
        <v>0</v>
      </c>
      <c r="CL46" s="33">
        <f>IF((AND($F46&lt;=Rota!CL$4,$G46&gt;=Rota!CL$4)),"P/L",IF((AND($I46&lt;=Rota!CL$4,$J46&gt;=Rota!CL$4)),"XO",IF((AND($K46&lt;=Rota!CL$4,$L46&gt;=Rota!CL$4)),"3",IF((AND($M46&lt;=Rota!CL$4,$N46&gt;=Rota!CL$4)),"C",IF((AND($O46&lt;=Rota!CL$4,$P46&gt;=Rota!CL$4)),"CO",IF((AND($Q46&lt;=Rota!CL$4,$R46&gt;=Rota!CL$4)),"C",0))))))</f>
        <v>0</v>
      </c>
      <c r="CM46" s="33">
        <f>IF((AND($F46&lt;=Rota!CM$4,$G46&gt;=Rota!CM$4)),"P/L",IF((AND($I46&lt;=Rota!CM$4,$J46&gt;=Rota!CM$4)),"XO",IF((AND($K46&lt;=Rota!CM$4,$L46&gt;=Rota!CM$4)),"3",IF((AND($M46&lt;=Rota!CM$4,$N46&gt;=Rota!CM$4)),"C",IF((AND($O46&lt;=Rota!CM$4,$P46&gt;=Rota!CM$4)),"CO",IF((AND($Q46&lt;=Rota!CM$4,$R46&gt;=Rota!CM$4)),"C",0))))))</f>
        <v>0</v>
      </c>
    </row>
    <row r="47" spans="1:91" s="2" customFormat="1" x14ac:dyDescent="0.25">
      <c r="A47" s="86" t="s">
        <v>108</v>
      </c>
      <c r="B47" s="55"/>
      <c r="C47" s="31">
        <v>17</v>
      </c>
      <c r="D47" s="31">
        <v>16</v>
      </c>
      <c r="E47" s="31"/>
      <c r="F47" s="87"/>
      <c r="G47" s="87"/>
      <c r="H47" s="31"/>
      <c r="I47" s="88">
        <v>46260</v>
      </c>
      <c r="J47" s="37">
        <f>IF(I47="",0,DATE(YEAR(I47),MONTH(I47)+C47,DAY(I47)))</f>
        <v>46778</v>
      </c>
      <c r="K47" s="32">
        <f>IF(J47="","",(DATE(YEAR(J47),MONTH(J47)+1,DAY(J47))))</f>
        <v>46809</v>
      </c>
      <c r="L47" s="32">
        <f>IF(K47="","",(DATE(YEAR(K47),MONTH(K47)+E47,DAY(K47))))</f>
        <v>46809</v>
      </c>
      <c r="M47" s="37">
        <f>IF(O47="","",DATE(YEAR(O47), MONTH(O47)-1,DAY(O47)))</f>
        <v>46838</v>
      </c>
      <c r="N47" s="37">
        <f>IF(O47="","",DATE(YEAR(M47),MONTH(M47),DAY(M47)))</f>
        <v>46838</v>
      </c>
      <c r="O47" s="32">
        <f>IF(L47="","",(DATE(YEAR(L47),MONTH(L47)+2,DAY(L47))))</f>
        <v>46869</v>
      </c>
      <c r="P47" s="32">
        <f>IF(O47="","",(DATE(YEAR(O47),MONTH(O47)+D47,DAY(O47))))</f>
        <v>47356</v>
      </c>
      <c r="Q47" s="32">
        <f>IF(P47="","",DATE(YEAR(P47), MONTH(P47)+1,DAY(P47)))</f>
        <v>47387</v>
      </c>
      <c r="R47" s="32">
        <f>IF(P47="","",DATE(YEAR(Q47),MONTH(Q47),DAY(Q47)))</f>
        <v>47387</v>
      </c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</row>
    <row r="48" spans="1:91" s="89" customFormat="1" x14ac:dyDescent="0.25">
      <c r="A48" s="90" t="s">
        <v>109</v>
      </c>
      <c r="B48" s="55"/>
      <c r="C48" s="31">
        <v>17</v>
      </c>
      <c r="D48" s="31">
        <v>16</v>
      </c>
      <c r="E48" s="31"/>
      <c r="F48" s="87"/>
      <c r="G48" s="87"/>
      <c r="H48" s="31"/>
      <c r="I48" s="91">
        <v>46809</v>
      </c>
      <c r="J48" s="37">
        <f>IF(I48="",0,DATE(YEAR(I48),MONTH(I48)+C48,DAY(I48)))</f>
        <v>47325</v>
      </c>
      <c r="K48" s="32">
        <f>IF(J48="","",(DATE(YEAR(J48),MONTH(J48)+1,DAY(J48))))</f>
        <v>47356</v>
      </c>
      <c r="L48" s="32">
        <f>IF(K48="","",(DATE(YEAR(K48),MONTH(K48)+E48,DAY(K48))))</f>
        <v>47356</v>
      </c>
      <c r="M48" s="37">
        <f>IF(O48="","",DATE(YEAR(O48), MONTH(O48)-1,DAY(O48)))</f>
        <v>47387</v>
      </c>
      <c r="N48" s="37">
        <f>IF(O48="","",DATE(YEAR(M48),MONTH(M48),DAY(M48)))</f>
        <v>47387</v>
      </c>
      <c r="O48" s="32">
        <f>IF(L48="","",(DATE(YEAR(L48),MONTH(L48)+2,DAY(L48))))</f>
        <v>47417</v>
      </c>
      <c r="P48" s="32">
        <f>IF(O48="","",(DATE(YEAR(O48),MONTH(O48)+D48,DAY(O48))))</f>
        <v>47905</v>
      </c>
      <c r="Q48" s="32">
        <f>IF(P48="","",DATE(YEAR(P48), MONTH(P48)+1,DAY(P48)))</f>
        <v>47933</v>
      </c>
      <c r="R48" s="32">
        <f>IF(P48="","",DATE(YEAR(Q48),MONTH(Q48),DAY(Q48)))</f>
        <v>47933</v>
      </c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</row>
    <row r="49" spans="3:18" s="74" customFormat="1" x14ac:dyDescent="0.25">
      <c r="C49" s="75"/>
      <c r="D49" s="75"/>
      <c r="E49" s="75"/>
      <c r="I49" s="75"/>
      <c r="J49" s="75"/>
      <c r="K49" s="75"/>
      <c r="L49" s="75"/>
      <c r="M49" s="75"/>
      <c r="N49" s="75"/>
      <c r="O49" s="75"/>
      <c r="P49" s="75"/>
      <c r="Q49" s="75"/>
      <c r="R49" s="75"/>
    </row>
    <row r="51" ht="21.75" customHeight="1" spans="1:91" x14ac:dyDescent="0.25">
      <c r="A51" s="92" t="s">
        <v>110</v>
      </c>
      <c r="B51" s="93"/>
      <c r="C51" s="94"/>
      <c r="D51" s="94"/>
      <c r="E51" s="94"/>
      <c r="F51" s="95"/>
      <c r="G51" s="95"/>
      <c r="H51" s="95"/>
      <c r="I51" s="95"/>
      <c r="J51" s="95"/>
      <c r="K51" s="96"/>
      <c r="L51" s="96"/>
      <c r="M51" s="96"/>
      <c r="N51" s="96"/>
      <c r="O51" s="96"/>
      <c r="P51" s="97"/>
      <c r="Q51" s="96"/>
      <c r="R51" s="96"/>
      <c r="S51" s="29">
        <f>$A$2-DAY($A$2)+1</f>
        <v>46054</v>
      </c>
      <c r="T51" s="29">
        <f>DATE(YEAR(S51),MONTH(S51)+1,DAY(S51))</f>
        <v>46082</v>
      </c>
      <c r="U51" s="29">
        <f t="shared" ref="U51:CF51" si="58">DATE(YEAR(T51),MONTH(T51)+1,DAY(T51))</f>
        <v>46113</v>
      </c>
      <c r="V51" s="29">
        <f t="shared" si="58"/>
        <v>46143</v>
      </c>
      <c r="W51" s="29">
        <f t="shared" si="58"/>
        <v>46174</v>
      </c>
      <c r="X51" s="29">
        <f t="shared" si="58"/>
        <v>46204</v>
      </c>
      <c r="Y51" s="29">
        <f t="shared" si="58"/>
        <v>46235</v>
      </c>
      <c r="Z51" s="29">
        <f t="shared" si="58"/>
        <v>46266</v>
      </c>
      <c r="AA51" s="29">
        <f t="shared" si="58"/>
        <v>46296</v>
      </c>
      <c r="AB51" s="29">
        <f t="shared" si="58"/>
        <v>46327</v>
      </c>
      <c r="AC51" s="29">
        <f t="shared" si="58"/>
        <v>46357</v>
      </c>
      <c r="AD51" s="29">
        <f t="shared" si="58"/>
        <v>46388</v>
      </c>
      <c r="AE51" s="29">
        <f t="shared" si="58"/>
        <v>46419</v>
      </c>
      <c r="AF51" s="29">
        <f t="shared" si="58"/>
        <v>46447</v>
      </c>
      <c r="AG51" s="29">
        <f t="shared" si="58"/>
        <v>46478</v>
      </c>
      <c r="AH51" s="29">
        <f t="shared" si="58"/>
        <v>46508</v>
      </c>
      <c r="AI51" s="29">
        <f t="shared" si="58"/>
        <v>46539</v>
      </c>
      <c r="AJ51" s="29">
        <f t="shared" si="58"/>
        <v>46569</v>
      </c>
      <c r="AK51" s="29">
        <f t="shared" si="58"/>
        <v>46600</v>
      </c>
      <c r="AL51" s="29">
        <f t="shared" si="58"/>
        <v>46631</v>
      </c>
      <c r="AM51" s="29">
        <f t="shared" si="58"/>
        <v>46661</v>
      </c>
      <c r="AN51" s="29">
        <f t="shared" si="58"/>
        <v>46692</v>
      </c>
      <c r="AO51" s="29">
        <f t="shared" si="58"/>
        <v>46722</v>
      </c>
      <c r="AP51" s="29">
        <f t="shared" si="58"/>
        <v>46753</v>
      </c>
      <c r="AQ51" s="29">
        <f t="shared" si="58"/>
        <v>46784</v>
      </c>
      <c r="AR51" s="29">
        <f t="shared" si="58"/>
        <v>46813</v>
      </c>
      <c r="AS51" s="29">
        <f t="shared" si="58"/>
        <v>46844</v>
      </c>
      <c r="AT51" s="29">
        <f t="shared" si="58"/>
        <v>46874</v>
      </c>
      <c r="AU51" s="29">
        <f t="shared" si="58"/>
        <v>46905</v>
      </c>
      <c r="AV51" s="29">
        <f t="shared" si="58"/>
        <v>46935</v>
      </c>
      <c r="AW51" s="29">
        <f t="shared" si="58"/>
        <v>46966</v>
      </c>
      <c r="AX51" s="29">
        <f t="shared" si="58"/>
        <v>46997</v>
      </c>
      <c r="AY51" s="29">
        <f t="shared" si="58"/>
        <v>47027</v>
      </c>
      <c r="AZ51" s="29">
        <f t="shared" si="58"/>
        <v>47058</v>
      </c>
      <c r="BA51" s="29">
        <f t="shared" si="58"/>
        <v>47088</v>
      </c>
      <c r="BB51" s="29">
        <f t="shared" si="58"/>
        <v>47119</v>
      </c>
      <c r="BC51" s="29">
        <f t="shared" si="58"/>
        <v>47150</v>
      </c>
      <c r="BD51" s="29">
        <f t="shared" si="58"/>
        <v>47178</v>
      </c>
      <c r="BE51" s="29">
        <f t="shared" si="58"/>
        <v>47209</v>
      </c>
      <c r="BF51" s="29">
        <f t="shared" si="58"/>
        <v>47239</v>
      </c>
      <c r="BG51" s="29">
        <f t="shared" si="58"/>
        <v>47270</v>
      </c>
      <c r="BH51" s="29">
        <f t="shared" si="58"/>
        <v>47300</v>
      </c>
      <c r="BI51" s="29">
        <f t="shared" si="58"/>
        <v>47331</v>
      </c>
      <c r="BJ51" s="29">
        <f t="shared" si="58"/>
        <v>47362</v>
      </c>
      <c r="BK51" s="29">
        <f t="shared" si="58"/>
        <v>47392</v>
      </c>
      <c r="BL51" s="29">
        <f t="shared" si="58"/>
        <v>47423</v>
      </c>
      <c r="BM51" s="29">
        <f t="shared" si="58"/>
        <v>47453</v>
      </c>
      <c r="BN51" s="29">
        <f t="shared" si="58"/>
        <v>47484</v>
      </c>
      <c r="BO51" s="29">
        <f t="shared" si="58"/>
        <v>47515</v>
      </c>
      <c r="BP51" s="29">
        <f t="shared" si="58"/>
        <v>47543</v>
      </c>
      <c r="BQ51" s="29">
        <f t="shared" si="58"/>
        <v>47574</v>
      </c>
      <c r="BR51" s="29">
        <f t="shared" si="58"/>
        <v>47604</v>
      </c>
      <c r="BS51" s="29">
        <f t="shared" si="58"/>
        <v>47635</v>
      </c>
      <c r="BT51" s="29">
        <f t="shared" si="58"/>
        <v>47665</v>
      </c>
      <c r="BU51" s="29">
        <f t="shared" si="58"/>
        <v>47696</v>
      </c>
      <c r="BV51" s="29">
        <f t="shared" si="58"/>
        <v>47727</v>
      </c>
      <c r="BW51" s="29">
        <f t="shared" si="58"/>
        <v>47757</v>
      </c>
      <c r="BX51" s="29">
        <f t="shared" si="58"/>
        <v>47788</v>
      </c>
      <c r="BY51" s="29">
        <f t="shared" si="58"/>
        <v>47818</v>
      </c>
      <c r="BZ51" s="29">
        <f t="shared" si="58"/>
        <v>47849</v>
      </c>
      <c r="CA51" s="29">
        <f t="shared" si="58"/>
        <v>47880</v>
      </c>
      <c r="CB51" s="29">
        <f t="shared" si="58"/>
        <v>47908</v>
      </c>
      <c r="CC51" s="29">
        <f t="shared" si="58"/>
        <v>47939</v>
      </c>
      <c r="CD51" s="29">
        <f t="shared" si="58"/>
        <v>47969</v>
      </c>
      <c r="CE51" s="29">
        <f t="shared" si="58"/>
        <v>48000</v>
      </c>
      <c r="CF51" s="29">
        <f t="shared" si="58"/>
        <v>48030</v>
      </c>
      <c r="CG51" s="29">
        <f t="shared" ref="CG51:CM51" si="59">DATE(YEAR(CF51),MONTH(CF51)+1,DAY(CF51))</f>
        <v>48061</v>
      </c>
      <c r="CH51" s="29">
        <f t="shared" si="59"/>
        <v>48092</v>
      </c>
      <c r="CI51" s="29">
        <f t="shared" si="59"/>
        <v>48122</v>
      </c>
      <c r="CJ51" s="29">
        <f t="shared" si="59"/>
        <v>48153</v>
      </c>
      <c r="CK51" s="29">
        <f t="shared" si="59"/>
        <v>48183</v>
      </c>
      <c r="CL51" s="29">
        <f t="shared" si="59"/>
        <v>48214</v>
      </c>
      <c r="CM51" s="29">
        <f t="shared" si="59"/>
        <v>48245</v>
      </c>
    </row>
    <row r="52" spans="1:91" s="2" customFormat="1" x14ac:dyDescent="0.25">
      <c r="A52" s="60" t="s">
        <v>111</v>
      </c>
      <c r="B52" s="81"/>
      <c r="C52" s="31"/>
      <c r="D52" s="31">
        <v>17</v>
      </c>
      <c r="E52" s="31"/>
      <c r="F52" s="39"/>
      <c r="G52" s="39"/>
      <c r="H52" s="33"/>
      <c r="I52" s="32"/>
      <c r="J52" s="32"/>
      <c r="K52" s="32"/>
      <c r="L52" s="32"/>
      <c r="M52" s="32"/>
      <c r="N52" s="32"/>
      <c r="O52" s="36">
        <v>45682</v>
      </c>
      <c r="P52" s="36">
        <v>46168</v>
      </c>
      <c r="Q52" s="36">
        <v>46174</v>
      </c>
      <c r="R52" s="36">
        <v>46174</v>
      </c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</row>
  </sheetData>
  <sheetProtection selectLockedCells="1"/>
  <mergeCells count="6">
    <mergeCell ref="F3:G3"/>
    <mergeCell ref="I3:J3"/>
    <mergeCell ref="K3:L3"/>
    <mergeCell ref="M3:N3"/>
    <mergeCell ref="O3:P3"/>
    <mergeCell ref="Q3:R3"/>
  </mergeCells>
  <conditionalFormatting sqref="S4:CM8">
    <cfRule type="cellIs" dxfId="368" priority="35" operator="equal">
      <formula>"P/L"</formula>
    </cfRule>
    <cfRule type="cellIs" dxfId="369" priority="39" operator="equal">
      <formula>"XO"</formula>
    </cfRule>
    <cfRule type="cellIs" dxfId="370" priority="38" operator="equal">
      <formula>"CO"</formula>
    </cfRule>
    <cfRule type="cellIs" dxfId="371" priority="37" operator="equal">
      <formula>0</formula>
    </cfRule>
    <cfRule type="cellIs" dxfId="372" priority="36" operator="equal">
      <formula>"3"</formula>
    </cfRule>
  </conditionalFormatting>
  <conditionalFormatting sqref="S5:CM8">
    <cfRule type="cellIs" dxfId="373" priority="29" operator="equal">
      <formula>"P/L"</formula>
    </cfRule>
    <cfRule type="cellIs" dxfId="374" priority="30" operator="equal">
      <formula>"C"</formula>
    </cfRule>
    <cfRule type="cellIs" dxfId="375" priority="31" operator="equal">
      <formula>"3"</formula>
    </cfRule>
    <cfRule type="cellIs" dxfId="376" priority="32" operator="equal">
      <formula>0</formula>
    </cfRule>
    <cfRule type="cellIs" dxfId="377" priority="33" operator="equal">
      <formula>"CO"</formula>
    </cfRule>
    <cfRule type="cellIs" dxfId="378" priority="34" operator="equal">
      <formula>"XO"</formula>
    </cfRule>
  </conditionalFormatting>
  <conditionalFormatting sqref="S10:CM14 S16:CM19 S21:CM25 S27:CM31 S33:CM33 S38:CM42 S44:CM45 S52:CM52">
    <cfRule type="cellIs" dxfId="379" priority="151" operator="equal">
      <formula>"XO"</formula>
    </cfRule>
    <cfRule type="cellIs" dxfId="380" priority="149" operator="equal">
      <formula>0</formula>
    </cfRule>
    <cfRule type="cellIs" dxfId="381" priority="150" operator="equal">
      <formula>"CO"</formula>
    </cfRule>
  </conditionalFormatting>
  <conditionalFormatting sqref="S10:CM14 S16:CM19 S21:CM25 S27:CM31 S38:CM42 S52:CM52 S44:CM45 S33:CM33">
    <cfRule type="cellIs" dxfId="382" priority="148" operator="equal">
      <formula>"3"</formula>
    </cfRule>
  </conditionalFormatting>
  <conditionalFormatting sqref="S10:CM14 S38:CM42 S16:CM19 S21:CM25 S52:CM52 S27:CM31">
    <cfRule type="cellIs" dxfId="383" priority="147" operator="equal">
      <formula>"C"</formula>
    </cfRule>
  </conditionalFormatting>
  <conditionalFormatting sqref="S10:CM14">
    <cfRule type="cellIs" dxfId="384" priority="146" operator="equal">
      <formula>"P/L"</formula>
    </cfRule>
  </conditionalFormatting>
  <conditionalFormatting sqref="S27:CM36">
    <cfRule type="cellIs" dxfId="385" priority="1" operator="equal">
      <formula>"P/L"</formula>
    </cfRule>
  </conditionalFormatting>
  <conditionalFormatting sqref="S32:CM36">
    <cfRule type="cellIs" dxfId="386" priority="3" operator="equal">
      <formula>"3"</formula>
    </cfRule>
    <cfRule type="cellIs" dxfId="387" priority="4" operator="equal">
      <formula>0</formula>
    </cfRule>
    <cfRule type="cellIs" dxfId="388" priority="5" operator="equal">
      <formula>"CO"</formula>
    </cfRule>
    <cfRule type="cellIs" dxfId="389" priority="6" operator="equal">
      <formula>"XO"</formula>
    </cfRule>
  </conditionalFormatting>
  <conditionalFormatting sqref="S33:CM36">
    <cfRule type="cellIs" dxfId="390" priority="24" operator="equal">
      <formula>"C"</formula>
    </cfRule>
  </conditionalFormatting>
  <conditionalFormatting sqref="S35:CM48 S16:CM19 S21:CM25 S52:CM52">
    <cfRule type="cellIs" dxfId="391" priority="12" operator="equal">
      <formula>"P/L"</formula>
    </cfRule>
  </conditionalFormatting>
  <conditionalFormatting sqref="S35:CM48">
    <cfRule type="cellIs" dxfId="392" priority="14" operator="equal">
      <formula>"3"</formula>
    </cfRule>
    <cfRule type="cellIs" dxfId="393" priority="16" operator="equal">
      <formula>"CO"</formula>
    </cfRule>
    <cfRule type="cellIs" dxfId="394" priority="15" operator="equal">
      <formula>0</formula>
    </cfRule>
    <cfRule type="cellIs" dxfId="395" priority="17" operator="equal">
      <formula>"XO"</formula>
    </cfRule>
  </conditionalFormatting>
  <conditionalFormatting sqref="S44:CM48">
    <cfRule type="cellIs" dxfId="396" priority="40" operator="equal">
      <formula>"P/L"</formula>
    </cfRule>
    <cfRule type="cellIs" dxfId="397" priority="46" operator="equal">
      <formula>"C"</formula>
    </cfRule>
  </conditionalFormatting>
  <conditionalFormatting sqref="S46:CM48">
    <cfRule type="cellIs" dxfId="398" priority="41" operator="equal">
      <formula>"3"</formula>
    </cfRule>
    <cfRule type="cellIs" dxfId="399" priority="42" operator="equal">
      <formula>0</formula>
    </cfRule>
    <cfRule type="cellIs" dxfId="400" priority="43" operator="equal">
      <formula>"CO"</formula>
    </cfRule>
    <cfRule type="cellIs" dxfId="401" priority="44" operator="equal">
      <formula>"XO"</formula>
    </cfRule>
  </conditionalFormatting>
  <printOptions horizontalCentered="1"/>
  <pageMargins left="0.19" right="0.17" top="0.69" bottom="0.5" header="0.24" footer="0.24"/>
  <pageSetup paperSize="5" orientation="landscape" horizontalDpi="4294967295" verticalDpi="4294967295" scale="33" fitToWidth="1" fitToHeight="1" firstPageNumber="1" useFirstPageNumber="1" copies="1"/>
  <headerFooter>
    <oddFooter>&amp;L&amp;T  &amp;D&amp;R&amp;P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CM119"/>
  <sheetViews>
    <sheetView workbookViewId="0" zoomScale="90" zoomScaleNormal="90">
      <pane xSplit="18" ySplit="3" topLeftCell="S64" activePane="bottomRight" state="frozen"/>
      <selection pane="bottomRight" activeCell="J79" sqref="J79"/>
    </sheetView>
  </sheetViews>
  <sheetFormatPr defaultRowHeight="12.75" outlineLevelRow="0" outlineLevelCol="0" x14ac:dyDescent="0.2" defaultColWidth="9.28515625" customHeight="1"/>
  <cols>
    <col min="1" max="1" width="47.7109375" style="2" customWidth="1"/>
    <col min="2" max="2" width="8.7109375" style="2" customWidth="1"/>
    <col min="3" max="5" width="5.28515625" style="46" customWidth="1"/>
    <col min="6" max="8" width="7.28515625" style="2" hidden="1" customWidth="1"/>
    <col min="9" max="9" width="7.140625" style="46" customWidth="1"/>
    <col min="10" max="12" width="7.28515625" style="46" customWidth="1"/>
    <col min="13" max="14" width="7.42578125" style="46" customWidth="1"/>
    <col min="15" max="16" width="7.28515625" style="46" customWidth="1"/>
    <col min="17" max="18" width="7.42578125" style="46" customWidth="1"/>
    <col min="19" max="91" width="5.7109375" style="2" customWidth="1"/>
    <col min="92" max="16384" width="9.28515625" style="2" customWidth="1"/>
  </cols>
  <sheetData>
    <row r="1" ht="13.5" customHeight="1" spans="1:51" x14ac:dyDescent="0.25">
      <c r="A1" s="3"/>
      <c r="B1" s="3"/>
      <c r="C1" s="4"/>
      <c r="D1" s="4"/>
      <c r="E1" s="4"/>
      <c r="F1" s="3"/>
      <c r="G1" s="3"/>
      <c r="H1" s="3"/>
      <c r="I1" s="4"/>
      <c r="J1" s="4"/>
      <c r="K1" s="4"/>
      <c r="L1" s="4"/>
      <c r="M1" s="4"/>
      <c r="N1" s="4"/>
      <c r="O1" s="47"/>
      <c r="P1" s="4"/>
      <c r="Q1" s="48"/>
      <c r="R1" s="9"/>
      <c r="S1" s="7"/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ht="13.5" customHeight="1" spans="1:91" x14ac:dyDescent="0.25">
      <c r="A2" s="10">
        <f>TODAY()</f>
        <v>46066</v>
      </c>
      <c r="B2" s="49"/>
      <c r="C2" s="11"/>
      <c r="D2" s="11"/>
      <c r="E2" s="11"/>
      <c r="F2" s="12"/>
      <c r="G2" s="12"/>
      <c r="H2" s="12"/>
      <c r="I2" s="13"/>
      <c r="J2" s="13"/>
      <c r="K2" s="13"/>
      <c r="L2" s="13"/>
      <c r="M2" s="13"/>
      <c r="N2" s="13"/>
      <c r="O2" s="50"/>
      <c r="P2" s="13"/>
      <c r="Q2" s="4"/>
      <c r="R2" s="4"/>
      <c r="S2" s="4">
        <f>YEAR(Rota!S4)</f>
        <v>2026</v>
      </c>
      <c r="T2" s="4">
        <f>YEAR(Rota!T4)</f>
        <v>2026</v>
      </c>
      <c r="U2" s="4">
        <f>YEAR(Rota!U4)</f>
        <v>2026</v>
      </c>
      <c r="V2" s="4">
        <f>YEAR(Rota!V4)</f>
        <v>2026</v>
      </c>
      <c r="W2" s="4">
        <f>YEAR(Rota!W4)</f>
        <v>2026</v>
      </c>
      <c r="X2" s="4">
        <f>YEAR(Rota!X4)</f>
        <v>2026</v>
      </c>
      <c r="Y2" s="4">
        <f>YEAR(Rota!Y4)</f>
        <v>2026</v>
      </c>
      <c r="Z2" s="4">
        <f>YEAR(Rota!Z4)</f>
        <v>2026</v>
      </c>
      <c r="AA2" s="4">
        <f>YEAR(Rota!AA4)</f>
        <v>2026</v>
      </c>
      <c r="AB2" s="4">
        <f>YEAR(Rota!AB4)</f>
        <v>2026</v>
      </c>
      <c r="AC2" s="4">
        <f>YEAR(Rota!AC4)</f>
        <v>2026</v>
      </c>
      <c r="AD2" s="4">
        <f>YEAR(Rota!AD4)</f>
        <v>2027</v>
      </c>
      <c r="AE2" s="4">
        <f>YEAR(Rota!AE4)</f>
        <v>2027</v>
      </c>
      <c r="AF2" s="4">
        <f>YEAR(Rota!AF4)</f>
        <v>2027</v>
      </c>
      <c r="AG2" s="4">
        <f>YEAR(Rota!AG4)</f>
        <v>2027</v>
      </c>
      <c r="AH2" s="4">
        <f>YEAR(Rota!AH4)</f>
        <v>2027</v>
      </c>
      <c r="AI2" s="4">
        <f>YEAR(Rota!AI4)</f>
        <v>2027</v>
      </c>
      <c r="AJ2" s="4">
        <f>YEAR(Rota!AJ4)</f>
        <v>2027</v>
      </c>
      <c r="AK2" s="4">
        <f>YEAR(Rota!AK4)</f>
        <v>2027</v>
      </c>
      <c r="AL2" s="4">
        <f>YEAR(Rota!AL4)</f>
        <v>2027</v>
      </c>
      <c r="AM2" s="4">
        <f>YEAR(Rota!AM4)</f>
        <v>2027</v>
      </c>
      <c r="AN2" s="4">
        <f>YEAR(Rota!AN4)</f>
        <v>2027</v>
      </c>
      <c r="AO2" s="4">
        <f>YEAR(Rota!AO4)</f>
        <v>2027</v>
      </c>
      <c r="AP2" s="4">
        <f>YEAR(Rota!AP4)</f>
        <v>2028</v>
      </c>
      <c r="AQ2" s="4">
        <f>YEAR(Rota!AQ4)</f>
        <v>2028</v>
      </c>
      <c r="AR2" s="4">
        <f>YEAR(Rota!AR4)</f>
        <v>2028</v>
      </c>
      <c r="AS2" s="4">
        <f>YEAR(Rota!AS4)</f>
        <v>2028</v>
      </c>
      <c r="AT2" s="4">
        <f>YEAR(Rota!AT4)</f>
        <v>2028</v>
      </c>
      <c r="AU2" s="4">
        <f>YEAR(Rota!AU4)</f>
        <v>2028</v>
      </c>
      <c r="AV2" s="4">
        <f>YEAR(Rota!AV4)</f>
        <v>2028</v>
      </c>
      <c r="AW2" s="4">
        <f>YEAR(Rota!AW4)</f>
        <v>2028</v>
      </c>
      <c r="AX2" s="4">
        <f>YEAR(Rota!AX4)</f>
        <v>2028</v>
      </c>
      <c r="AY2" s="4">
        <f>YEAR(Rota!AY4)</f>
        <v>2028</v>
      </c>
      <c r="AZ2" s="4">
        <f>YEAR(Rota!AZ4)</f>
        <v>2028</v>
      </c>
      <c r="BA2" s="4">
        <f>YEAR(Rota!BA4)</f>
        <v>2028</v>
      </c>
      <c r="BB2" s="4">
        <f>YEAR(Rota!BB4)</f>
        <v>2029</v>
      </c>
      <c r="BC2" s="4">
        <f>YEAR(Rota!BC4)</f>
        <v>2029</v>
      </c>
      <c r="BD2" s="4">
        <f>YEAR(Rota!BD4)</f>
        <v>2029</v>
      </c>
      <c r="BE2" s="4">
        <f>YEAR(Rota!BE4)</f>
        <v>2029</v>
      </c>
      <c r="BF2" s="4">
        <f>YEAR(Rota!BF4)</f>
        <v>2029</v>
      </c>
      <c r="BG2" s="4">
        <f>YEAR(Rota!BG4)</f>
        <v>2029</v>
      </c>
      <c r="BH2" s="4">
        <f>YEAR(Rota!BH4)</f>
        <v>2029</v>
      </c>
      <c r="BI2" s="4">
        <f>YEAR(Rota!BI4)</f>
        <v>2029</v>
      </c>
      <c r="BJ2" s="4">
        <f>YEAR(Rota!BJ4)</f>
        <v>2029</v>
      </c>
      <c r="BK2" s="4">
        <f>YEAR(Rota!BK4)</f>
        <v>2029</v>
      </c>
      <c r="BL2" s="4">
        <f>YEAR(Rota!BL4)</f>
        <v>2029</v>
      </c>
      <c r="BM2" s="4">
        <f>YEAR(Rota!BM4)</f>
        <v>2029</v>
      </c>
      <c r="BN2" s="4">
        <f>YEAR(Rota!BN4)</f>
        <v>2030</v>
      </c>
      <c r="BO2" s="4">
        <f>YEAR(Rota!BO4)</f>
        <v>2030</v>
      </c>
      <c r="BP2" s="4">
        <f>YEAR(Rota!BP4)</f>
        <v>2030</v>
      </c>
      <c r="BQ2" s="4">
        <f>YEAR(Rota!BQ4)</f>
        <v>2030</v>
      </c>
      <c r="BR2" s="4">
        <f>YEAR(Rota!BR4)</f>
        <v>2030</v>
      </c>
      <c r="BS2" s="4">
        <f>YEAR(Rota!BS4)</f>
        <v>2030</v>
      </c>
      <c r="BT2" s="4">
        <f>YEAR(Rota!BT4)</f>
        <v>2030</v>
      </c>
      <c r="BU2" s="4">
        <f>YEAR(Rota!BU4)</f>
        <v>2030</v>
      </c>
      <c r="BV2" s="4">
        <f>YEAR(Rota!BV4)</f>
        <v>2030</v>
      </c>
      <c r="BW2" s="4">
        <f>YEAR(Rota!BW4)</f>
        <v>2030</v>
      </c>
      <c r="BX2" s="4">
        <f>YEAR(Rota!BX4)</f>
        <v>2030</v>
      </c>
      <c r="BY2" s="4">
        <f>YEAR(Rota!BY4)</f>
        <v>2030</v>
      </c>
      <c r="BZ2" s="4">
        <f>YEAR(Rota!BZ4)</f>
        <v>2031</v>
      </c>
      <c r="CA2" s="4">
        <f>YEAR(Rota!CA4)</f>
        <v>2031</v>
      </c>
      <c r="CB2" s="4">
        <f>YEAR(Rota!CB4)</f>
        <v>2031</v>
      </c>
      <c r="CC2" s="4">
        <f>YEAR(Rota!CC4)</f>
        <v>2031</v>
      </c>
      <c r="CD2" s="4">
        <f>YEAR(Rota!CD4)</f>
        <v>2031</v>
      </c>
      <c r="CE2" s="4">
        <f>YEAR(Rota!CE4)</f>
        <v>2031</v>
      </c>
      <c r="CF2" s="4">
        <f>YEAR(Rota!CF4)</f>
        <v>2031</v>
      </c>
      <c r="CG2" s="4">
        <f>YEAR(Rota!CG4)</f>
        <v>2031</v>
      </c>
      <c r="CH2" s="4">
        <f>YEAR(Rota!CH4)</f>
        <v>2031</v>
      </c>
      <c r="CI2" s="4">
        <f>YEAR(Rota!CI4)</f>
        <v>2031</v>
      </c>
      <c r="CJ2" s="4">
        <f>YEAR(Rota!CJ4)</f>
        <v>2031</v>
      </c>
      <c r="CK2" s="4">
        <f>YEAR(Rota!CK4)</f>
        <v>2031</v>
      </c>
      <c r="CL2" s="4">
        <f>YEAR(Rota!CL4)</f>
        <v>2032</v>
      </c>
      <c r="CM2" s="4">
        <f>YEAR(Rota!CM4)</f>
        <v>2032</v>
      </c>
    </row>
    <row r="3" ht="34.5" customHeight="1" spans="1:91" x14ac:dyDescent="0.25">
      <c r="A3" s="15" t="s">
        <v>0</v>
      </c>
      <c r="B3" s="16" t="s">
        <v>35</v>
      </c>
      <c r="C3" s="16" t="s">
        <v>1</v>
      </c>
      <c r="D3" s="16" t="s">
        <v>2</v>
      </c>
      <c r="E3" s="16" t="s">
        <v>3</v>
      </c>
      <c r="F3" s="17" t="s">
        <v>4</v>
      </c>
      <c r="G3" s="17"/>
      <c r="H3" s="17" t="s">
        <v>5</v>
      </c>
      <c r="I3" s="18" t="s">
        <v>6</v>
      </c>
      <c r="J3" s="18"/>
      <c r="K3" s="19" t="s">
        <v>7</v>
      </c>
      <c r="L3" s="19"/>
      <c r="M3" s="20" t="s">
        <v>8</v>
      </c>
      <c r="N3" s="20"/>
      <c r="O3" s="21" t="s">
        <v>9</v>
      </c>
      <c r="P3" s="21"/>
      <c r="Q3" s="22" t="s">
        <v>8</v>
      </c>
      <c r="R3" s="23"/>
      <c r="S3" s="24">
        <f>RIGHT(YEAR(Rota!S4),2)+(MONTH(Rota!S4)&gt;=10)&amp;"-"&amp;INT(1+MOD(MONTH(Rota!S4)-10,12)/3)</f>
        <v>NaN</v>
      </c>
      <c r="T3" s="24">
        <f>RIGHT(YEAR(Rota!T4),2)+(MONTH(Rota!T4)&gt;=10)&amp;"-"&amp;INT(1+MOD(MONTH(Rota!T4)-10,12)/3)</f>
        <v>NaN</v>
      </c>
      <c r="U3" s="24">
        <f>RIGHT(YEAR(Rota!U4),2)+(MONTH(Rota!U4)&gt;=10)&amp;"-"&amp;INT(1+MOD(MONTH(Rota!U4)-10,12)/3)</f>
        <v>NaN</v>
      </c>
      <c r="V3" s="24">
        <f>RIGHT(YEAR(Rota!V4),2)+(MONTH(Rota!V4)&gt;=10)&amp;"-"&amp;INT(1+MOD(MONTH(Rota!V4)-10,12)/3)</f>
        <v>NaN</v>
      </c>
      <c r="W3" s="24">
        <f>RIGHT(YEAR(Rota!W4),2)+(MONTH(Rota!W4)&gt;=10)&amp;"-"&amp;INT(1+MOD(MONTH(Rota!W4)-10,12)/3)</f>
        <v>NaN</v>
      </c>
      <c r="X3" s="24">
        <f>RIGHT(YEAR(Rota!X4),2)+(MONTH(Rota!X4)&gt;=10)&amp;"-"&amp;INT(1+MOD(MONTH(Rota!X4)-10,12)/3)</f>
        <v>NaN</v>
      </c>
      <c r="Y3" s="24">
        <f>RIGHT(YEAR(Rota!Y4),2)+(MONTH(Rota!Y4)&gt;=10)&amp;"-"&amp;INT(1+MOD(MONTH(Rota!Y4)-10,12)/3)</f>
        <v>NaN</v>
      </c>
      <c r="Z3" s="24">
        <f>RIGHT(YEAR(Rota!Z4),2)+(MONTH(Rota!Z4)&gt;=10)&amp;"-"&amp;INT(1+MOD(MONTH(Rota!Z4)-10,12)/3)</f>
        <v>NaN</v>
      </c>
      <c r="AA3" s="24">
        <f>RIGHT(YEAR(Rota!AA4),2)+(MONTH(Rota!AA4)&gt;=10)&amp;"-"&amp;INT(1+MOD(MONTH(Rota!AA4)-10,12)/3)</f>
        <v>NaN</v>
      </c>
      <c r="AB3" s="24">
        <f>RIGHT(YEAR(Rota!AB4),2)+(MONTH(Rota!AB4)&gt;=10)&amp;"-"&amp;INT(1+MOD(MONTH(Rota!AB4)-10,12)/3)</f>
        <v>NaN</v>
      </c>
      <c r="AC3" s="24">
        <f>RIGHT(YEAR(Rota!AC4),2)+(MONTH(Rota!AC4)&gt;=10)&amp;"-"&amp;INT(1+MOD(MONTH(Rota!AC4)-10,12)/3)</f>
        <v>NaN</v>
      </c>
      <c r="AD3" s="24">
        <f>RIGHT(YEAR(Rota!AD4),2)+(MONTH(Rota!AD4)&gt;=10)&amp;"-"&amp;INT(1+MOD(MONTH(Rota!AD4)-10,12)/3)</f>
        <v>NaN</v>
      </c>
      <c r="AE3" s="24">
        <f>RIGHT(YEAR(Rota!AE4),2)+(MONTH(Rota!AE4)&gt;=10)&amp;"-"&amp;INT(1+MOD(MONTH(Rota!AE4)-10,12)/3)</f>
        <v>NaN</v>
      </c>
      <c r="AF3" s="24">
        <f>RIGHT(YEAR(Rota!AF4),2)+(MONTH(Rota!AF4)&gt;=10)&amp;"-"&amp;INT(1+MOD(MONTH(Rota!AF4)-10,12)/3)</f>
        <v>NaN</v>
      </c>
      <c r="AG3" s="24">
        <f>RIGHT(YEAR(Rota!AG4),2)+(MONTH(Rota!AG4)&gt;=10)&amp;"-"&amp;INT(1+MOD(MONTH(Rota!AG4)-10,12)/3)</f>
        <v>NaN</v>
      </c>
      <c r="AH3" s="24">
        <f>RIGHT(YEAR(Rota!AH4),2)+(MONTH(Rota!AH4)&gt;=10)&amp;"-"&amp;INT(1+MOD(MONTH(Rota!AH4)-10,12)/3)</f>
        <v>NaN</v>
      </c>
      <c r="AI3" s="24">
        <f>RIGHT(YEAR(Rota!AI4),2)+(MONTH(Rota!AI4)&gt;=10)&amp;"-"&amp;INT(1+MOD(MONTH(Rota!AI4)-10,12)/3)</f>
        <v>NaN</v>
      </c>
      <c r="AJ3" s="24">
        <f>RIGHT(YEAR(Rota!AJ4),2)+(MONTH(Rota!AJ4)&gt;=10)&amp;"-"&amp;INT(1+MOD(MONTH(Rota!AJ4)-10,12)/3)</f>
        <v>NaN</v>
      </c>
      <c r="AK3" s="24">
        <f>RIGHT(YEAR(Rota!AK4),2)+(MONTH(Rota!AK4)&gt;=10)&amp;"-"&amp;INT(1+MOD(MONTH(Rota!AK4)-10,12)/3)</f>
        <v>NaN</v>
      </c>
      <c r="AL3" s="24">
        <f>RIGHT(YEAR(Rota!AL4),2)+(MONTH(Rota!AL4)&gt;=10)&amp;"-"&amp;INT(1+MOD(MONTH(Rota!AL4)-10,12)/3)</f>
        <v>NaN</v>
      </c>
      <c r="AM3" s="24">
        <f>RIGHT(YEAR(Rota!AM4),2)+(MONTH(Rota!AM4)&gt;=10)&amp;"-"&amp;INT(1+MOD(MONTH(Rota!AM4)-10,12)/3)</f>
        <v>NaN</v>
      </c>
      <c r="AN3" s="24">
        <f>RIGHT(YEAR(Rota!AN4),2)+(MONTH(Rota!AN4)&gt;=10)&amp;"-"&amp;INT(1+MOD(MONTH(Rota!AN4)-10,12)/3)</f>
        <v>NaN</v>
      </c>
      <c r="AO3" s="24">
        <f>RIGHT(YEAR(Rota!AO4),2)+(MONTH(Rota!AO4)&gt;=10)&amp;"-"&amp;INT(1+MOD(MONTH(Rota!AO4)-10,12)/3)</f>
        <v>NaN</v>
      </c>
      <c r="AP3" s="24">
        <f>RIGHT(YEAR(Rota!AP4),2)+(MONTH(Rota!AP4)&gt;=10)&amp;"-"&amp;INT(1+MOD(MONTH(Rota!AP4)-10,12)/3)</f>
        <v>NaN</v>
      </c>
      <c r="AQ3" s="24">
        <f>RIGHT(YEAR(Rota!AQ4),2)+(MONTH(Rota!AQ4)&gt;=10)&amp;"-"&amp;INT(1+MOD(MONTH(Rota!AQ4)-10,12)/3)</f>
        <v>NaN</v>
      </c>
      <c r="AR3" s="24">
        <f>RIGHT(YEAR(Rota!AR4),2)+(MONTH(Rota!AR4)&gt;=10)&amp;"-"&amp;INT(1+MOD(MONTH(Rota!AR4)-10,12)/3)</f>
        <v>NaN</v>
      </c>
      <c r="AS3" s="24">
        <f>RIGHT(YEAR(Rota!AS4),2)+(MONTH(Rota!AS4)&gt;=10)&amp;"-"&amp;INT(1+MOD(MONTH(Rota!AS4)-10,12)/3)</f>
        <v>NaN</v>
      </c>
      <c r="AT3" s="24">
        <f>RIGHT(YEAR(Rota!AT4),2)+(MONTH(Rota!AT4)&gt;=10)&amp;"-"&amp;INT(1+MOD(MONTH(Rota!AT4)-10,12)/3)</f>
        <v>NaN</v>
      </c>
      <c r="AU3" s="24">
        <f>RIGHT(YEAR(Rota!AU4),2)+(MONTH(Rota!AU4)&gt;=10)&amp;"-"&amp;INT(1+MOD(MONTH(Rota!AU4)-10,12)/3)</f>
        <v>NaN</v>
      </c>
      <c r="AV3" s="24">
        <f>RIGHT(YEAR(Rota!AV4),2)+(MONTH(Rota!AV4)&gt;=10)&amp;"-"&amp;INT(1+MOD(MONTH(Rota!AV4)-10,12)/3)</f>
        <v>NaN</v>
      </c>
      <c r="AW3" s="24">
        <f>RIGHT(YEAR(Rota!AW4),2)+(MONTH(Rota!AW4)&gt;=10)&amp;"-"&amp;INT(1+MOD(MONTH(Rota!AW4)-10,12)/3)</f>
        <v>NaN</v>
      </c>
      <c r="AX3" s="24">
        <f>RIGHT(YEAR(Rota!AX4),2)+(MONTH(Rota!AX4)&gt;=10)&amp;"-"&amp;INT(1+MOD(MONTH(Rota!AX4)-10,12)/3)</f>
        <v>NaN</v>
      </c>
      <c r="AY3" s="24">
        <f>RIGHT(YEAR(Rota!AY4),2)+(MONTH(Rota!AY4)&gt;=10)&amp;"-"&amp;INT(1+MOD(MONTH(Rota!AY4)-10,12)/3)</f>
        <v>NaN</v>
      </c>
      <c r="AZ3" s="24">
        <f>RIGHT(YEAR(Rota!AZ4),2)+(MONTH(Rota!AZ4)&gt;=10)&amp;"-"&amp;INT(1+MOD(MONTH(Rota!AZ4)-10,12)/3)</f>
        <v>NaN</v>
      </c>
      <c r="BA3" s="24">
        <f>RIGHT(YEAR(Rota!BA4),2)+(MONTH(Rota!BA4)&gt;=10)&amp;"-"&amp;INT(1+MOD(MONTH(Rota!BA4)-10,12)/3)</f>
        <v>NaN</v>
      </c>
      <c r="BB3" s="24">
        <f>RIGHT(YEAR(Rota!BB4),2)+(MONTH(Rota!BB4)&gt;=10)&amp;"-"&amp;INT(1+MOD(MONTH(Rota!BB4)-10,12)/3)</f>
        <v>NaN</v>
      </c>
      <c r="BC3" s="24">
        <f>RIGHT(YEAR(Rota!BC4),2)+(MONTH(Rota!BC4)&gt;=10)&amp;"-"&amp;INT(1+MOD(MONTH(Rota!BC4)-10,12)/3)</f>
        <v>NaN</v>
      </c>
      <c r="BD3" s="24">
        <f>RIGHT(YEAR(Rota!BD4),2)+(MONTH(Rota!BD4)&gt;=10)&amp;"-"&amp;INT(1+MOD(MONTH(Rota!BD4)-10,12)/3)</f>
        <v>NaN</v>
      </c>
      <c r="BE3" s="24">
        <f>RIGHT(YEAR(Rota!BE4),2)+(MONTH(Rota!BE4)&gt;=10)&amp;"-"&amp;INT(1+MOD(MONTH(Rota!BE4)-10,12)/3)</f>
        <v>NaN</v>
      </c>
      <c r="BF3" s="24">
        <f>RIGHT(YEAR(Rota!BF4),2)+(MONTH(Rota!BF4)&gt;=10)&amp;"-"&amp;INT(1+MOD(MONTH(Rota!BF4)-10,12)/3)</f>
        <v>NaN</v>
      </c>
      <c r="BG3" s="24">
        <f>RIGHT(YEAR(Rota!BG4),2)+(MONTH(Rota!BG4)&gt;=10)&amp;"-"&amp;INT(1+MOD(MONTH(Rota!BG4)-10,12)/3)</f>
        <v>NaN</v>
      </c>
      <c r="BH3" s="24">
        <f>RIGHT(YEAR(Rota!BH4),2)+(MONTH(Rota!BH4)&gt;=10)&amp;"-"&amp;INT(1+MOD(MONTH(Rota!BH4)-10,12)/3)</f>
        <v>NaN</v>
      </c>
      <c r="BI3" s="24">
        <f>RIGHT(YEAR(Rota!BI4),2)+(MONTH(Rota!BI4)&gt;=10)&amp;"-"&amp;INT(1+MOD(MONTH(Rota!BI4)-10,12)/3)</f>
        <v>NaN</v>
      </c>
      <c r="BJ3" s="24">
        <f>RIGHT(YEAR(Rota!BJ4),2)+(MONTH(Rota!BJ4)&gt;=10)&amp;"-"&amp;INT(1+MOD(MONTH(Rota!BJ4)-10,12)/3)</f>
        <v>NaN</v>
      </c>
      <c r="BK3" s="24">
        <f>RIGHT(YEAR(Rota!BK4),2)+(MONTH(Rota!BK4)&gt;=10)&amp;"-"&amp;INT(1+MOD(MONTH(Rota!BK4)-10,12)/3)</f>
        <v>NaN</v>
      </c>
      <c r="BL3" s="24">
        <f>RIGHT(YEAR(Rota!BL4),2)+(MONTH(Rota!BL4)&gt;=10)&amp;"-"&amp;INT(1+MOD(MONTH(Rota!BL4)-10,12)/3)</f>
        <v>NaN</v>
      </c>
      <c r="BM3" s="24">
        <f>RIGHT(YEAR(Rota!BM4),2)+(MONTH(Rota!BM4)&gt;=10)&amp;"-"&amp;INT(1+MOD(MONTH(Rota!BM4)-10,12)/3)</f>
        <v>NaN</v>
      </c>
      <c r="BN3" s="24">
        <f>RIGHT(YEAR(Rota!BN4),2)+(MONTH(Rota!BN4)&gt;=10)&amp;"-"&amp;INT(1+MOD(MONTH(Rota!BN4)-10,12)/3)</f>
        <v>NaN</v>
      </c>
      <c r="BO3" s="24">
        <f>RIGHT(YEAR(Rota!BO4),2)+(MONTH(Rota!BO4)&gt;=10)&amp;"-"&amp;INT(1+MOD(MONTH(Rota!BO4)-10,12)/3)</f>
        <v>NaN</v>
      </c>
      <c r="BP3" s="24">
        <f>RIGHT(YEAR(Rota!BP4),2)+(MONTH(Rota!BP4)&gt;=10)&amp;"-"&amp;INT(1+MOD(MONTH(Rota!BP4)-10,12)/3)</f>
        <v>NaN</v>
      </c>
      <c r="BQ3" s="24">
        <f>RIGHT(YEAR(Rota!BQ4),2)+(MONTH(Rota!BQ4)&gt;=10)&amp;"-"&amp;INT(1+MOD(MONTH(Rota!BQ4)-10,12)/3)</f>
        <v>NaN</v>
      </c>
      <c r="BR3" s="24">
        <f>RIGHT(YEAR(Rota!BR4),2)+(MONTH(Rota!BR4)&gt;=10)&amp;"-"&amp;INT(1+MOD(MONTH(Rota!BR4)-10,12)/3)</f>
        <v>NaN</v>
      </c>
      <c r="BS3" s="24">
        <f>RIGHT(YEAR(Rota!BS4),2)+(MONTH(Rota!BS4)&gt;=10)&amp;"-"&amp;INT(1+MOD(MONTH(Rota!BS4)-10,12)/3)</f>
        <v>NaN</v>
      </c>
      <c r="BT3" s="24">
        <f>RIGHT(YEAR(Rota!BT4),2)+(MONTH(Rota!BT4)&gt;=10)&amp;"-"&amp;INT(1+MOD(MONTH(Rota!BT4)-10,12)/3)</f>
        <v>NaN</v>
      </c>
      <c r="BU3" s="24">
        <f>RIGHT(YEAR(Rota!BU4),2)+(MONTH(Rota!BU4)&gt;=10)&amp;"-"&amp;INT(1+MOD(MONTH(Rota!BU4)-10,12)/3)</f>
        <v>NaN</v>
      </c>
      <c r="BV3" s="24">
        <f>RIGHT(YEAR(Rota!BV4),2)+(MONTH(Rota!BV4)&gt;=10)&amp;"-"&amp;INT(1+MOD(MONTH(Rota!BV4)-10,12)/3)</f>
        <v>NaN</v>
      </c>
      <c r="BW3" s="24">
        <f>RIGHT(YEAR(Rota!BW4),2)+(MONTH(Rota!BW4)&gt;=10)&amp;"-"&amp;INT(1+MOD(MONTH(Rota!BW4)-10,12)/3)</f>
        <v>NaN</v>
      </c>
      <c r="BX3" s="24">
        <f>RIGHT(YEAR(Rota!BX4),2)+(MONTH(Rota!BX4)&gt;=10)&amp;"-"&amp;INT(1+MOD(MONTH(Rota!BX4)-10,12)/3)</f>
        <v>NaN</v>
      </c>
      <c r="BY3" s="24">
        <f>RIGHT(YEAR(Rota!BY4),2)+(MONTH(Rota!BY4)&gt;=10)&amp;"-"&amp;INT(1+MOD(MONTH(Rota!BY4)-10,12)/3)</f>
        <v>NaN</v>
      </c>
      <c r="BZ3" s="24">
        <f>RIGHT(YEAR(Rota!BZ4),2)+(MONTH(Rota!BZ4)&gt;=10)&amp;"-"&amp;INT(1+MOD(MONTH(Rota!BZ4)-10,12)/3)</f>
        <v>NaN</v>
      </c>
      <c r="CA3" s="24">
        <f>RIGHT(YEAR(Rota!CA4),2)+(MONTH(Rota!CA4)&gt;=10)&amp;"-"&amp;INT(1+MOD(MONTH(Rota!CA4)-10,12)/3)</f>
        <v>NaN</v>
      </c>
      <c r="CB3" s="24">
        <f>RIGHT(YEAR(Rota!CB4),2)+(MONTH(Rota!CB4)&gt;=10)&amp;"-"&amp;INT(1+MOD(MONTH(Rota!CB4)-10,12)/3)</f>
        <v>NaN</v>
      </c>
      <c r="CC3" s="24">
        <f>RIGHT(YEAR(Rota!CC4),2)+(MONTH(Rota!CC4)&gt;=10)&amp;"-"&amp;INT(1+MOD(MONTH(Rota!CC4)-10,12)/3)</f>
        <v>NaN</v>
      </c>
      <c r="CD3" s="24">
        <f>RIGHT(YEAR(Rota!CD4),2)+(MONTH(Rota!CD4)&gt;=10)&amp;"-"&amp;INT(1+MOD(MONTH(Rota!CD4)-10,12)/3)</f>
        <v>NaN</v>
      </c>
      <c r="CE3" s="24">
        <f>RIGHT(YEAR(Rota!CE4),2)+(MONTH(Rota!CE4)&gt;=10)&amp;"-"&amp;INT(1+MOD(MONTH(Rota!CE4)-10,12)/3)</f>
        <v>NaN</v>
      </c>
      <c r="CF3" s="24">
        <f>RIGHT(YEAR(Rota!CF4),2)+(MONTH(Rota!CF4)&gt;=10)&amp;"-"&amp;INT(1+MOD(MONTH(Rota!CF4)-10,12)/3)</f>
        <v>NaN</v>
      </c>
      <c r="CG3" s="24">
        <f>RIGHT(YEAR(Rota!CG4),2)+(MONTH(Rota!CG4)&gt;=10)&amp;"-"&amp;INT(1+MOD(MONTH(Rota!CG4)-10,12)/3)</f>
        <v>NaN</v>
      </c>
      <c r="CH3" s="24">
        <f>RIGHT(YEAR(Rota!CH4),2)+(MONTH(Rota!CH4)&gt;=10)&amp;"-"&amp;INT(1+MOD(MONTH(Rota!CH4)-10,12)/3)</f>
        <v>NaN</v>
      </c>
      <c r="CI3" s="24">
        <f>RIGHT(YEAR(Rota!CI4),2)+(MONTH(Rota!CI4)&gt;=10)&amp;"-"&amp;INT(1+MOD(MONTH(Rota!CI4)-10,12)/3)</f>
        <v>NaN</v>
      </c>
      <c r="CJ3" s="24">
        <f>RIGHT(YEAR(Rota!CJ4),2)+(MONTH(Rota!CJ4)&gt;=10)&amp;"-"&amp;INT(1+MOD(MONTH(Rota!CJ4)-10,12)/3)</f>
        <v>NaN</v>
      </c>
      <c r="CK3" s="24">
        <f>RIGHT(YEAR(Rota!CK4),2)+(MONTH(Rota!CK4)&gt;=10)&amp;"-"&amp;INT(1+MOD(MONTH(Rota!CK4)-10,12)/3)</f>
        <v>NaN</v>
      </c>
      <c r="CL3" s="24">
        <f>RIGHT(YEAR(Rota!CL4),2)+(MONTH(Rota!CL4)&gt;=10)&amp;"-"&amp;INT(1+MOD(MONTH(Rota!CL4)-10,12)/3)</f>
        <v>NaN</v>
      </c>
      <c r="CM3" s="24">
        <f>RIGHT(YEAR(Rota!CM4),2)+(MONTH(Rota!CM4)&gt;=10)&amp;"-"&amp;INT(1+MOD(MONTH(Rota!CM4)-10,12)/3)</f>
        <v>NaN</v>
      </c>
    </row>
    <row r="4" ht="21.75" customHeight="1" spans="1:91" x14ac:dyDescent="0.25">
      <c r="A4" s="25" t="s">
        <v>174</v>
      </c>
      <c r="B4" s="53"/>
      <c r="C4" s="26"/>
      <c r="D4" s="26"/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8"/>
      <c r="Q4" s="27"/>
      <c r="R4" s="27"/>
      <c r="S4" s="29">
        <f>$A$2-DAY($A$2)+1</f>
        <v>46054</v>
      </c>
      <c r="T4" s="29">
        <f t="shared" ref="T4:AY4" si="0">DATE(YEAR(S4),MONTH(S4)+1,DAY(S4))</f>
        <v>46082</v>
      </c>
      <c r="U4" s="29">
        <f t="shared" si="0"/>
        <v>46113</v>
      </c>
      <c r="V4" s="29">
        <f t="shared" si="0"/>
        <v>46143</v>
      </c>
      <c r="W4" s="29">
        <f t="shared" si="0"/>
        <v>46174</v>
      </c>
      <c r="X4" s="29">
        <f t="shared" si="0"/>
        <v>46204</v>
      </c>
      <c r="Y4" s="29">
        <f t="shared" si="0"/>
        <v>46235</v>
      </c>
      <c r="Z4" s="29">
        <f t="shared" si="0"/>
        <v>46266</v>
      </c>
      <c r="AA4" s="29">
        <f t="shared" si="0"/>
        <v>46296</v>
      </c>
      <c r="AB4" s="29">
        <f t="shared" si="0"/>
        <v>46327</v>
      </c>
      <c r="AC4" s="29">
        <f t="shared" si="0"/>
        <v>46357</v>
      </c>
      <c r="AD4" s="29">
        <f t="shared" si="0"/>
        <v>46388</v>
      </c>
      <c r="AE4" s="29">
        <f t="shared" si="0"/>
        <v>46419</v>
      </c>
      <c r="AF4" s="29">
        <f t="shared" si="0"/>
        <v>46447</v>
      </c>
      <c r="AG4" s="29">
        <f t="shared" si="0"/>
        <v>46478</v>
      </c>
      <c r="AH4" s="29">
        <f t="shared" si="0"/>
        <v>46508</v>
      </c>
      <c r="AI4" s="29">
        <f t="shared" si="0"/>
        <v>46539</v>
      </c>
      <c r="AJ4" s="29">
        <f t="shared" si="0"/>
        <v>46569</v>
      </c>
      <c r="AK4" s="29">
        <f t="shared" si="0"/>
        <v>46600</v>
      </c>
      <c r="AL4" s="29">
        <f t="shared" si="0"/>
        <v>46631</v>
      </c>
      <c r="AM4" s="29">
        <f t="shared" si="0"/>
        <v>46661</v>
      </c>
      <c r="AN4" s="29">
        <f t="shared" si="0"/>
        <v>46692</v>
      </c>
      <c r="AO4" s="29">
        <f t="shared" si="0"/>
        <v>46722</v>
      </c>
      <c r="AP4" s="29">
        <f t="shared" si="0"/>
        <v>46753</v>
      </c>
      <c r="AQ4" s="29">
        <f t="shared" si="0"/>
        <v>46784</v>
      </c>
      <c r="AR4" s="29">
        <f t="shared" si="0"/>
        <v>46813</v>
      </c>
      <c r="AS4" s="29">
        <f t="shared" si="0"/>
        <v>46844</v>
      </c>
      <c r="AT4" s="29">
        <f t="shared" si="0"/>
        <v>46874</v>
      </c>
      <c r="AU4" s="29">
        <f t="shared" si="0"/>
        <v>46905</v>
      </c>
      <c r="AV4" s="29">
        <f t="shared" si="0"/>
        <v>46935</v>
      </c>
      <c r="AW4" s="29">
        <f t="shared" si="0"/>
        <v>46966</v>
      </c>
      <c r="AX4" s="29">
        <f t="shared" si="0"/>
        <v>46997</v>
      </c>
      <c r="AY4" s="29">
        <f t="shared" si="0"/>
        <v>47027</v>
      </c>
      <c r="AZ4" s="29">
        <f t="shared" ref="AZ4:CE4" si="1">DATE(YEAR(AY4),MONTH(AY4)+1,DAY(AY4))</f>
        <v>47058</v>
      </c>
      <c r="BA4" s="29">
        <f t="shared" si="1"/>
        <v>47088</v>
      </c>
      <c r="BB4" s="29">
        <f t="shared" si="1"/>
        <v>47119</v>
      </c>
      <c r="BC4" s="29">
        <f t="shared" si="1"/>
        <v>47150</v>
      </c>
      <c r="BD4" s="29">
        <f t="shared" si="1"/>
        <v>47178</v>
      </c>
      <c r="BE4" s="29">
        <f t="shared" si="1"/>
        <v>47209</v>
      </c>
      <c r="BF4" s="29">
        <f t="shared" si="1"/>
        <v>47239</v>
      </c>
      <c r="BG4" s="29">
        <f t="shared" si="1"/>
        <v>47270</v>
      </c>
      <c r="BH4" s="29">
        <f t="shared" si="1"/>
        <v>47300</v>
      </c>
      <c r="BI4" s="29">
        <f t="shared" si="1"/>
        <v>47331</v>
      </c>
      <c r="BJ4" s="29">
        <f t="shared" si="1"/>
        <v>47362</v>
      </c>
      <c r="BK4" s="29">
        <f t="shared" si="1"/>
        <v>47392</v>
      </c>
      <c r="BL4" s="29">
        <f t="shared" si="1"/>
        <v>47423</v>
      </c>
      <c r="BM4" s="29">
        <f t="shared" si="1"/>
        <v>47453</v>
      </c>
      <c r="BN4" s="29">
        <f t="shared" si="1"/>
        <v>47484</v>
      </c>
      <c r="BO4" s="29">
        <f t="shared" si="1"/>
        <v>47515</v>
      </c>
      <c r="BP4" s="29">
        <f t="shared" si="1"/>
        <v>47543</v>
      </c>
      <c r="BQ4" s="29">
        <f t="shared" si="1"/>
        <v>47574</v>
      </c>
      <c r="BR4" s="29">
        <f t="shared" si="1"/>
        <v>47604</v>
      </c>
      <c r="BS4" s="29">
        <f t="shared" si="1"/>
        <v>47635</v>
      </c>
      <c r="BT4" s="29">
        <f t="shared" si="1"/>
        <v>47665</v>
      </c>
      <c r="BU4" s="29">
        <f t="shared" si="1"/>
        <v>47696</v>
      </c>
      <c r="BV4" s="29">
        <f t="shared" si="1"/>
        <v>47727</v>
      </c>
      <c r="BW4" s="29">
        <f t="shared" si="1"/>
        <v>47757</v>
      </c>
      <c r="BX4" s="29">
        <f t="shared" si="1"/>
        <v>47788</v>
      </c>
      <c r="BY4" s="29">
        <f t="shared" si="1"/>
        <v>47818</v>
      </c>
      <c r="BZ4" s="29">
        <f t="shared" si="1"/>
        <v>47849</v>
      </c>
      <c r="CA4" s="29">
        <f t="shared" si="1"/>
        <v>47880</v>
      </c>
      <c r="CB4" s="29">
        <f t="shared" si="1"/>
        <v>47908</v>
      </c>
      <c r="CC4" s="29">
        <f t="shared" si="1"/>
        <v>47939</v>
      </c>
      <c r="CD4" s="29">
        <f t="shared" si="1"/>
        <v>47969</v>
      </c>
      <c r="CE4" s="29">
        <f t="shared" si="1"/>
        <v>48000</v>
      </c>
      <c r="CF4" s="29">
        <f t="shared" ref="CF4:CM4" si="2">DATE(YEAR(CE4),MONTH(CE4)+1,DAY(CE4))</f>
        <v>48030</v>
      </c>
      <c r="CG4" s="29">
        <f t="shared" si="2"/>
        <v>48061</v>
      </c>
      <c r="CH4" s="29">
        <f t="shared" si="2"/>
        <v>48092</v>
      </c>
      <c r="CI4" s="29">
        <f t="shared" si="2"/>
        <v>48122</v>
      </c>
      <c r="CJ4" s="29">
        <f t="shared" si="2"/>
        <v>48153</v>
      </c>
      <c r="CK4" s="29">
        <f t="shared" si="2"/>
        <v>48183</v>
      </c>
      <c r="CL4" s="29">
        <f t="shared" si="2"/>
        <v>48214</v>
      </c>
      <c r="CM4" s="29">
        <f t="shared" si="2"/>
        <v>48245</v>
      </c>
    </row>
    <row r="5" spans="1:91" s="2" customFormat="1" x14ac:dyDescent="0.25">
      <c r="A5" s="30" t="s">
        <v>175</v>
      </c>
      <c r="B5" s="55"/>
      <c r="C5" s="31">
        <v>9</v>
      </c>
      <c r="D5" s="31">
        <v>17</v>
      </c>
      <c r="E5" s="31">
        <v>1</v>
      </c>
      <c r="F5" s="39"/>
      <c r="G5" s="39"/>
      <c r="H5" s="33">
        <f>G5-F5</f>
        <v>0</v>
      </c>
      <c r="I5" s="36">
        <v>45467</v>
      </c>
      <c r="J5" s="36">
        <f>IF(I5="",0,DATE(YEAR(I5),MONTH(I5)+C5,DAY(I5)))</f>
        <v>45740</v>
      </c>
      <c r="K5" s="36">
        <f>IF(J5="","",(DATE(YEAR(J5),MONTH(J5)+1,DAY(J5))))</f>
        <v>45771</v>
      </c>
      <c r="L5" s="36">
        <f>IF(K5="","",(DATE(YEAR(K5),MONTH(K5)+E5,DAY(K5))))</f>
        <v>45801</v>
      </c>
      <c r="M5" s="36">
        <f>IF(O5="","",DATE(YEAR(O5), MONTH(O5)-1,DAY(O5)))</f>
        <v>45832</v>
      </c>
      <c r="N5" s="36">
        <f>IF(O5="","",DATE(YEAR(M5),MONTH(M5),DAY(M5)))</f>
        <v>45832</v>
      </c>
      <c r="O5" s="36">
        <f>IF(L5="","",(DATE(YEAR(L5),MONTH(L5)+2,DAY(L5))))</f>
        <v>45862</v>
      </c>
      <c r="P5" s="32">
        <f>IF(O5="","",(DATE(YEAR(O5),MONTH(O5)+D5,DAY(O5))))</f>
        <v>46380</v>
      </c>
      <c r="Q5" s="37">
        <f>IF(P5="","",DATE(YEAR(P5), MONTH(P5)+1,DAY(P5)))</f>
        <v>46411</v>
      </c>
      <c r="R5" s="37">
        <f>IF(P5="","",DATE(YEAR(Q5),MONTH(Q5),DAY(Q5)))</f>
        <v>46411</v>
      </c>
      <c r="S5" s="33" t="str">
        <f>IF((AND($F5&lt;=Rota!S$4,$G5&gt;=Rota!S$4)),"P/L",IF((AND($I5&lt;=Rota!S$4,$J5&gt;=Rota!S$4)),"XO",IF((AND($K5&lt;=Rota!S$4,$L5&gt;=Rota!S$4)),"3",IF((AND($M5&lt;=Rota!S$4,$N5&gt;=Rota!S$4)),"C",IF((AND($O5&lt;=Rota!S$4,$P5&gt;=Rota!S$4)),"CO",IF((AND($Q5&lt;=Rota!S$4,$R5&gt;=Rota!S$4)),"C",0))))))</f>
        <v>CO</v>
      </c>
      <c r="T5" s="33" t="str">
        <f>IF((AND($F5&lt;=Rota!T$4,$G5&gt;=Rota!T$4)),"P/L",IF((AND($I5&lt;=Rota!T$4,$J5&gt;=Rota!T$4)),"XO",IF((AND($K5&lt;=Rota!T$4,$L5&gt;=Rota!T$4)),"3",IF((AND($M5&lt;=Rota!T$4,$N5&gt;=Rota!T$4)),"C",IF((AND($O5&lt;=Rota!T$4,$P5&gt;=Rota!T$4)),"CO",IF((AND($Q5&lt;=Rota!T$4,$R5&gt;=Rota!T$4)),"C",0))))))</f>
        <v>CO</v>
      </c>
      <c r="U5" s="33" t="str">
        <f>IF((AND($F5&lt;=Rota!U$4,$G5&gt;=Rota!U$4)),"P/L",IF((AND($I5&lt;=Rota!U$4,$J5&gt;=Rota!U$4)),"XO",IF((AND($K5&lt;=Rota!U$4,$L5&gt;=Rota!U$4)),"3",IF((AND($M5&lt;=Rota!U$4,$N5&gt;=Rota!U$4)),"C",IF((AND($O5&lt;=Rota!U$4,$P5&gt;=Rota!U$4)),"CO",IF((AND($Q5&lt;=Rota!U$4,$R5&gt;=Rota!U$4)),"C",0))))))</f>
        <v>CO</v>
      </c>
      <c r="V5" s="33" t="str">
        <f>IF((AND($F5&lt;=Rota!V$4,$G5&gt;=Rota!V$4)),"P/L",IF((AND($I5&lt;=Rota!V$4,$J5&gt;=Rota!V$4)),"XO",IF((AND($K5&lt;=Rota!V$4,$L5&gt;=Rota!V$4)),"3",IF((AND($M5&lt;=Rota!V$4,$N5&gt;=Rota!V$4)),"C",IF((AND($O5&lt;=Rota!V$4,$P5&gt;=Rota!V$4)),"CO",IF((AND($Q5&lt;=Rota!V$4,$R5&gt;=Rota!V$4)),"C",0))))))</f>
        <v>CO</v>
      </c>
      <c r="W5" s="33" t="str">
        <f>IF((AND($F5&lt;=Rota!W$4,$G5&gt;=Rota!W$4)),"P/L",IF((AND($I5&lt;=Rota!W$4,$J5&gt;=Rota!W$4)),"XO",IF((AND($K5&lt;=Rota!W$4,$L5&gt;=Rota!W$4)),"3",IF((AND($M5&lt;=Rota!W$4,$N5&gt;=Rota!W$4)),"C",IF((AND($O5&lt;=Rota!W$4,$P5&gt;=Rota!W$4)),"CO",IF((AND($Q5&lt;=Rota!W$4,$R5&gt;=Rota!W$4)),"C",0))))))</f>
        <v>CO</v>
      </c>
      <c r="X5" s="33" t="str">
        <f>IF((AND($F5&lt;=Rota!X$4,$G5&gt;=Rota!X$4)),"P/L",IF((AND($I5&lt;=Rota!X$4,$J5&gt;=Rota!X$4)),"XO",IF((AND($K5&lt;=Rota!X$4,$L5&gt;=Rota!X$4)),"3",IF((AND($M5&lt;=Rota!X$4,$N5&gt;=Rota!X$4)),"C",IF((AND($O5&lt;=Rota!X$4,$P5&gt;=Rota!X$4)),"CO",IF((AND($Q5&lt;=Rota!X$4,$R5&gt;=Rota!X$4)),"C",0))))))</f>
        <v>CO</v>
      </c>
      <c r="Y5" s="33" t="str">
        <f>IF((AND($F5&lt;=Rota!Y$4,$G5&gt;=Rota!Y$4)),"P/L",IF((AND($I5&lt;=Rota!Y$4,$J5&gt;=Rota!Y$4)),"XO",IF((AND($K5&lt;=Rota!Y$4,$L5&gt;=Rota!Y$4)),"3",IF((AND($M5&lt;=Rota!Y$4,$N5&gt;=Rota!Y$4)),"C",IF((AND($O5&lt;=Rota!Y$4,$P5&gt;=Rota!Y$4)),"CO",IF((AND($Q5&lt;=Rota!Y$4,$R5&gt;=Rota!Y$4)),"C",0))))))</f>
        <v>CO</v>
      </c>
      <c r="Z5" s="33" t="str">
        <f>IF((AND($F5&lt;=Rota!Z$4,$G5&gt;=Rota!Z$4)),"P/L",IF((AND($I5&lt;=Rota!Z$4,$J5&gt;=Rota!Z$4)),"XO",IF((AND($K5&lt;=Rota!Z$4,$L5&gt;=Rota!Z$4)),"3",IF((AND($M5&lt;=Rota!Z$4,$N5&gt;=Rota!Z$4)),"C",IF((AND($O5&lt;=Rota!Z$4,$P5&gt;=Rota!Z$4)),"CO",IF((AND($Q5&lt;=Rota!Z$4,$R5&gt;=Rota!Z$4)),"C",0))))))</f>
        <v>CO</v>
      </c>
      <c r="AA5" s="33" t="str">
        <f>IF((AND($F5&lt;=Rota!AA$4,$G5&gt;=Rota!AA$4)),"P/L",IF((AND($I5&lt;=Rota!AA$4,$J5&gt;=Rota!AA$4)),"XO",IF((AND($K5&lt;=Rota!AA$4,$L5&gt;=Rota!AA$4)),"3",IF((AND($M5&lt;=Rota!AA$4,$N5&gt;=Rota!AA$4)),"C",IF((AND($O5&lt;=Rota!AA$4,$P5&gt;=Rota!AA$4)),"CO",IF((AND($Q5&lt;=Rota!AA$4,$R5&gt;=Rota!AA$4)),"C",0))))))</f>
        <v>CO</v>
      </c>
      <c r="AB5" s="33" t="str">
        <f>IF((AND($F5&lt;=Rota!AB$4,$G5&gt;=Rota!AB$4)),"P/L",IF((AND($I5&lt;=Rota!AB$4,$J5&gt;=Rota!AB$4)),"XO",IF((AND($K5&lt;=Rota!AB$4,$L5&gt;=Rota!AB$4)),"3",IF((AND($M5&lt;=Rota!AB$4,$N5&gt;=Rota!AB$4)),"C",IF((AND($O5&lt;=Rota!AB$4,$P5&gt;=Rota!AB$4)),"CO",IF((AND($Q5&lt;=Rota!AB$4,$R5&gt;=Rota!AB$4)),"C",0))))))</f>
        <v>CO</v>
      </c>
      <c r="AC5" s="33" t="str">
        <f>IF((AND($F5&lt;=Rota!AC$4,$G5&gt;=Rota!AC$4)),"P/L",IF((AND($I5&lt;=Rota!AC$4,$J5&gt;=Rota!AC$4)),"XO",IF((AND($K5&lt;=Rota!AC$4,$L5&gt;=Rota!AC$4)),"3",IF((AND($M5&lt;=Rota!AC$4,$N5&gt;=Rota!AC$4)),"C",IF((AND($O5&lt;=Rota!AC$4,$P5&gt;=Rota!AC$4)),"CO",IF((AND($Q5&lt;=Rota!AC$4,$R5&gt;=Rota!AC$4)),"C",0))))))</f>
        <v>CO</v>
      </c>
      <c r="AD5" s="33">
        <f>IF((AND($F5&lt;=Rota!AD$4,$G5&gt;=Rota!AD$4)),"P/L",IF((AND($I5&lt;=Rota!AD$4,$J5&gt;=Rota!AD$4)),"XO",IF((AND($K5&lt;=Rota!AD$4,$L5&gt;=Rota!AD$4)),"3",IF((AND($M5&lt;=Rota!AD$4,$N5&gt;=Rota!AD$4)),"C",IF((AND($O5&lt;=Rota!AD$4,$P5&gt;=Rota!AD$4)),"CO",IF((AND($Q5&lt;=Rota!AD$4,$R5&gt;=Rota!AD$4)),"C",0))))))</f>
        <v>0</v>
      </c>
      <c r="AE5" s="33">
        <f>IF((AND($F5&lt;=Rota!AE$4,$G5&gt;=Rota!AE$4)),"P/L",IF((AND($I5&lt;=Rota!AE$4,$J5&gt;=Rota!AE$4)),"XO",IF((AND($K5&lt;=Rota!AE$4,$L5&gt;=Rota!AE$4)),"3",IF((AND($M5&lt;=Rota!AE$4,$N5&gt;=Rota!AE$4)),"C",IF((AND($O5&lt;=Rota!AE$4,$P5&gt;=Rota!AE$4)),"CO",IF((AND($Q5&lt;=Rota!AE$4,$R5&gt;=Rota!AE$4)),"C",0))))))</f>
        <v>0</v>
      </c>
      <c r="AF5" s="33">
        <f>IF((AND($F5&lt;=Rota!AF$4,$G5&gt;=Rota!AF$4)),"P/L",IF((AND($I5&lt;=Rota!AF$4,$J5&gt;=Rota!AF$4)),"XO",IF((AND($K5&lt;=Rota!AF$4,$L5&gt;=Rota!AF$4)),"3",IF((AND($M5&lt;=Rota!AF$4,$N5&gt;=Rota!AF$4)),"C",IF((AND($O5&lt;=Rota!AF$4,$P5&gt;=Rota!AF$4)),"CO",IF((AND($Q5&lt;=Rota!AF$4,$R5&gt;=Rota!AF$4)),"C",0))))))</f>
        <v>0</v>
      </c>
      <c r="AG5" s="33">
        <f>IF((AND($F5&lt;=Rota!AG$4,$G5&gt;=Rota!AG$4)),"P/L",IF((AND($I5&lt;=Rota!AG$4,$J5&gt;=Rota!AG$4)),"XO",IF((AND($K5&lt;=Rota!AG$4,$L5&gt;=Rota!AG$4)),"3",IF((AND($M5&lt;=Rota!AG$4,$N5&gt;=Rota!AG$4)),"C",IF((AND($O5&lt;=Rota!AG$4,$P5&gt;=Rota!AG$4)),"CO",IF((AND($Q5&lt;=Rota!AG$4,$R5&gt;=Rota!AG$4)),"C",0))))))</f>
        <v>0</v>
      </c>
      <c r="AH5" s="33">
        <f>IF((AND($F5&lt;=Rota!AH$4,$G5&gt;=Rota!AH$4)),"P/L",IF((AND($I5&lt;=Rota!AH$4,$J5&gt;=Rota!AH$4)),"XO",IF((AND($K5&lt;=Rota!AH$4,$L5&gt;=Rota!AH$4)),"3",IF((AND($M5&lt;=Rota!AH$4,$N5&gt;=Rota!AH$4)),"C",IF((AND($O5&lt;=Rota!AH$4,$P5&gt;=Rota!AH$4)),"CO",IF((AND($Q5&lt;=Rota!AH$4,$R5&gt;=Rota!AH$4)),"C",0))))))</f>
        <v>0</v>
      </c>
      <c r="AI5" s="33">
        <f>IF((AND($F5&lt;=Rota!AI$4,$G5&gt;=Rota!AI$4)),"P/L",IF((AND($I5&lt;=Rota!AI$4,$J5&gt;=Rota!AI$4)),"XO",IF((AND($K5&lt;=Rota!AI$4,$L5&gt;=Rota!AI$4)),"3",IF((AND($M5&lt;=Rota!AI$4,$N5&gt;=Rota!AI$4)),"C",IF((AND($O5&lt;=Rota!AI$4,$P5&gt;=Rota!AI$4)),"CO",IF((AND($Q5&lt;=Rota!AI$4,$R5&gt;=Rota!AI$4)),"C",0))))))</f>
        <v>0</v>
      </c>
      <c r="AJ5" s="33">
        <f>IF((AND($F5&lt;=Rota!AJ$4,$G5&gt;=Rota!AJ$4)),"P/L",IF((AND($I5&lt;=Rota!AJ$4,$J5&gt;=Rota!AJ$4)),"XO",IF((AND($K5&lt;=Rota!AJ$4,$L5&gt;=Rota!AJ$4)),"3",IF((AND($M5&lt;=Rota!AJ$4,$N5&gt;=Rota!AJ$4)),"C",IF((AND($O5&lt;=Rota!AJ$4,$P5&gt;=Rota!AJ$4)),"CO",IF((AND($Q5&lt;=Rota!AJ$4,$R5&gt;=Rota!AJ$4)),"C",0))))))</f>
        <v>0</v>
      </c>
      <c r="AK5" s="33">
        <f>IF((AND($F5&lt;=Rota!AK$4,$G5&gt;=Rota!AK$4)),"P/L",IF((AND($I5&lt;=Rota!AK$4,$J5&gt;=Rota!AK$4)),"XO",IF((AND($K5&lt;=Rota!AK$4,$L5&gt;=Rota!AK$4)),"3",IF((AND($M5&lt;=Rota!AK$4,$N5&gt;=Rota!AK$4)),"C",IF((AND($O5&lt;=Rota!AK$4,$P5&gt;=Rota!AK$4)),"CO",IF((AND($Q5&lt;=Rota!AK$4,$R5&gt;=Rota!AK$4)),"C",0))))))</f>
        <v>0</v>
      </c>
      <c r="AL5" s="33">
        <f>IF((AND($F5&lt;=Rota!AL$4,$G5&gt;=Rota!AL$4)),"P/L",IF((AND($I5&lt;=Rota!AL$4,$J5&gt;=Rota!AL$4)),"XO",IF((AND($K5&lt;=Rota!AL$4,$L5&gt;=Rota!AL$4)),"3",IF((AND($M5&lt;=Rota!AL$4,$N5&gt;=Rota!AL$4)),"C",IF((AND($O5&lt;=Rota!AL$4,$P5&gt;=Rota!AL$4)),"CO",IF((AND($Q5&lt;=Rota!AL$4,$R5&gt;=Rota!AL$4)),"C",0))))))</f>
        <v>0</v>
      </c>
      <c r="AM5" s="33">
        <f>IF((AND($F5&lt;=Rota!AM$4,$G5&gt;=Rota!AM$4)),"P/L",IF((AND($I5&lt;=Rota!AM$4,$J5&gt;=Rota!AM$4)),"XO",IF((AND($K5&lt;=Rota!AM$4,$L5&gt;=Rota!AM$4)),"3",IF((AND($M5&lt;=Rota!AM$4,$N5&gt;=Rota!AM$4)),"C",IF((AND($O5&lt;=Rota!AM$4,$P5&gt;=Rota!AM$4)),"CO",IF((AND($Q5&lt;=Rota!AM$4,$R5&gt;=Rota!AM$4)),"C",0))))))</f>
        <v>0</v>
      </c>
      <c r="AN5" s="33">
        <f>IF((AND($F5&lt;=Rota!AN$4,$G5&gt;=Rota!AN$4)),"P/L",IF((AND($I5&lt;=Rota!AN$4,$J5&gt;=Rota!AN$4)),"XO",IF((AND($K5&lt;=Rota!AN$4,$L5&gt;=Rota!AN$4)),"3",IF((AND($M5&lt;=Rota!AN$4,$N5&gt;=Rota!AN$4)),"C",IF((AND($O5&lt;=Rota!AN$4,$P5&gt;=Rota!AN$4)),"CO",IF((AND($Q5&lt;=Rota!AN$4,$R5&gt;=Rota!AN$4)),"C",0))))))</f>
        <v>0</v>
      </c>
      <c r="AO5" s="33">
        <f>IF((AND($F5&lt;=Rota!AO$4,$G5&gt;=Rota!AO$4)),"P/L",IF((AND($I5&lt;=Rota!AO$4,$J5&gt;=Rota!AO$4)),"XO",IF((AND($K5&lt;=Rota!AO$4,$L5&gt;=Rota!AO$4)),"3",IF((AND($M5&lt;=Rota!AO$4,$N5&gt;=Rota!AO$4)),"C",IF((AND($O5&lt;=Rota!AO$4,$P5&gt;=Rota!AO$4)),"CO",IF((AND($Q5&lt;=Rota!AO$4,$R5&gt;=Rota!AO$4)),"C",0))))))</f>
        <v>0</v>
      </c>
      <c r="AP5" s="33">
        <f>IF((AND($F5&lt;=Rota!AP$4,$G5&gt;=Rota!AP$4)),"P/L",IF((AND($I5&lt;=Rota!AP$4,$J5&gt;=Rota!AP$4)),"XO",IF((AND($K5&lt;=Rota!AP$4,$L5&gt;=Rota!AP$4)),"3",IF((AND($M5&lt;=Rota!AP$4,$N5&gt;=Rota!AP$4)),"C",IF((AND($O5&lt;=Rota!AP$4,$P5&gt;=Rota!AP$4)),"CO",IF((AND($Q5&lt;=Rota!AP$4,$R5&gt;=Rota!AP$4)),"C",0))))))</f>
        <v>0</v>
      </c>
      <c r="AQ5" s="33">
        <f>IF((AND($F5&lt;=Rota!AQ$4,$G5&gt;=Rota!AQ$4)),"P/L",IF((AND($I5&lt;=Rota!AQ$4,$J5&gt;=Rota!AQ$4)),"XO",IF((AND($K5&lt;=Rota!AQ$4,$L5&gt;=Rota!AQ$4)),"3",IF((AND($M5&lt;=Rota!AQ$4,$N5&gt;=Rota!AQ$4)),"C",IF((AND($O5&lt;=Rota!AQ$4,$P5&gt;=Rota!AQ$4)),"CO",IF((AND($Q5&lt;=Rota!AQ$4,$R5&gt;=Rota!AQ$4)),"C",0))))))</f>
        <v>0</v>
      </c>
      <c r="AR5" s="33">
        <f>IF((AND($F5&lt;=Rota!AR$4,$G5&gt;=Rota!AR$4)),"P/L",IF((AND($I5&lt;=Rota!AR$4,$J5&gt;=Rota!AR$4)),"XO",IF((AND($K5&lt;=Rota!AR$4,$L5&gt;=Rota!AR$4)),"3",IF((AND($M5&lt;=Rota!AR$4,$N5&gt;=Rota!AR$4)),"C",IF((AND($O5&lt;=Rota!AR$4,$P5&gt;=Rota!AR$4)),"CO",IF((AND($Q5&lt;=Rota!AR$4,$R5&gt;=Rota!AR$4)),"C",0))))))</f>
        <v>0</v>
      </c>
      <c r="AS5" s="33">
        <f>IF((AND($F5&lt;=Rota!AS$4,$G5&gt;=Rota!AS$4)),"P/L",IF((AND($I5&lt;=Rota!AS$4,$J5&gt;=Rota!AS$4)),"XO",IF((AND($K5&lt;=Rota!AS$4,$L5&gt;=Rota!AS$4)),"3",IF((AND($M5&lt;=Rota!AS$4,$N5&gt;=Rota!AS$4)),"C",IF((AND($O5&lt;=Rota!AS$4,$P5&gt;=Rota!AS$4)),"CO",IF((AND($Q5&lt;=Rota!AS$4,$R5&gt;=Rota!AS$4)),"C",0))))))</f>
        <v>0</v>
      </c>
      <c r="AT5" s="33">
        <f>IF((AND($F5&lt;=Rota!AT$4,$G5&gt;=Rota!AT$4)),"P/L",IF((AND($I5&lt;=Rota!AT$4,$J5&gt;=Rota!AT$4)),"XO",IF((AND($K5&lt;=Rota!AT$4,$L5&gt;=Rota!AT$4)),"3",IF((AND($M5&lt;=Rota!AT$4,$N5&gt;=Rota!AT$4)),"C",IF((AND($O5&lt;=Rota!AT$4,$P5&gt;=Rota!AT$4)),"CO",IF((AND($Q5&lt;=Rota!AT$4,$R5&gt;=Rota!AT$4)),"C",0))))))</f>
        <v>0</v>
      </c>
      <c r="AU5" s="33">
        <f>IF((AND($F5&lt;=Rota!AU$4,$G5&gt;=Rota!AU$4)),"P/L",IF((AND($I5&lt;=Rota!AU$4,$J5&gt;=Rota!AU$4)),"XO",IF((AND($K5&lt;=Rota!AU$4,$L5&gt;=Rota!AU$4)),"3",IF((AND($M5&lt;=Rota!AU$4,$N5&gt;=Rota!AU$4)),"C",IF((AND($O5&lt;=Rota!AU$4,$P5&gt;=Rota!AU$4)),"CO",IF((AND($Q5&lt;=Rota!AU$4,$R5&gt;=Rota!AU$4)),"C",0))))))</f>
        <v>0</v>
      </c>
      <c r="AV5" s="33">
        <f>IF((AND($F5&lt;=Rota!AV$4,$G5&gt;=Rota!AV$4)),"P/L",IF((AND($I5&lt;=Rota!AV$4,$J5&gt;=Rota!AV$4)),"XO",IF((AND($K5&lt;=Rota!AV$4,$L5&gt;=Rota!AV$4)),"3",IF((AND($M5&lt;=Rota!AV$4,$N5&gt;=Rota!AV$4)),"C",IF((AND($O5&lt;=Rota!AV$4,$P5&gt;=Rota!AV$4)),"CO",IF((AND($Q5&lt;=Rota!AV$4,$R5&gt;=Rota!AV$4)),"C",0))))))</f>
        <v>0</v>
      </c>
      <c r="AW5" s="33">
        <f>IF((AND($F5&lt;=Rota!AW$4,$G5&gt;=Rota!AW$4)),"P/L",IF((AND($I5&lt;=Rota!AW$4,$J5&gt;=Rota!AW$4)),"XO",IF((AND($K5&lt;=Rota!AW$4,$L5&gt;=Rota!AW$4)),"3",IF((AND($M5&lt;=Rota!AW$4,$N5&gt;=Rota!AW$4)),"C",IF((AND($O5&lt;=Rota!AW$4,$P5&gt;=Rota!AW$4)),"CO",IF((AND($Q5&lt;=Rota!AW$4,$R5&gt;=Rota!AW$4)),"C",0))))))</f>
        <v>0</v>
      </c>
      <c r="AX5" s="33">
        <f>IF((AND($F5&lt;=Rota!AX$4,$G5&gt;=Rota!AX$4)),"P/L",IF((AND($I5&lt;=Rota!AX$4,$J5&gt;=Rota!AX$4)),"XO",IF((AND($K5&lt;=Rota!AX$4,$L5&gt;=Rota!AX$4)),"3",IF((AND($M5&lt;=Rota!AX$4,$N5&gt;=Rota!AX$4)),"C",IF((AND($O5&lt;=Rota!AX$4,$P5&gt;=Rota!AX$4)),"CO",IF((AND($Q5&lt;=Rota!AX$4,$R5&gt;=Rota!AX$4)),"C",0))))))</f>
        <v>0</v>
      </c>
      <c r="AY5" s="33">
        <f>IF((AND($F5&lt;=Rota!AY$4,$G5&gt;=Rota!AY$4)),"P/L",IF((AND($I5&lt;=Rota!AY$4,$J5&gt;=Rota!AY$4)),"XO",IF((AND($K5&lt;=Rota!AY$4,$L5&gt;=Rota!AY$4)),"3",IF((AND($M5&lt;=Rota!AY$4,$N5&gt;=Rota!AY$4)),"C",IF((AND($O5&lt;=Rota!AY$4,$P5&gt;=Rota!AY$4)),"CO",IF((AND($Q5&lt;=Rota!AY$4,$R5&gt;=Rota!AY$4)),"C",0))))))</f>
        <v>0</v>
      </c>
      <c r="AZ5" s="33">
        <f>IF((AND($F5&lt;=Rota!AZ$4,$G5&gt;=Rota!AZ$4)),"P/L",IF((AND($I5&lt;=Rota!AZ$4,$J5&gt;=Rota!AZ$4)),"XO",IF((AND($K5&lt;=Rota!AZ$4,$L5&gt;=Rota!AZ$4)),"3",IF((AND($M5&lt;=Rota!AZ$4,$N5&gt;=Rota!AZ$4)),"C",IF((AND($O5&lt;=Rota!AZ$4,$P5&gt;=Rota!AZ$4)),"CO",IF((AND($Q5&lt;=Rota!AZ$4,$R5&gt;=Rota!AZ$4)),"C",0))))))</f>
        <v>0</v>
      </c>
      <c r="BA5" s="33">
        <f>IF((AND($F5&lt;=Rota!BA$4,$G5&gt;=Rota!BA$4)),"P/L",IF((AND($I5&lt;=Rota!BA$4,$J5&gt;=Rota!BA$4)),"XO",IF((AND($K5&lt;=Rota!BA$4,$L5&gt;=Rota!BA$4)),"3",IF((AND($M5&lt;=Rota!BA$4,$N5&gt;=Rota!BA$4)),"C",IF((AND($O5&lt;=Rota!BA$4,$P5&gt;=Rota!BA$4)),"CO",IF((AND($Q5&lt;=Rota!BA$4,$R5&gt;=Rota!BA$4)),"C",0))))))</f>
        <v>0</v>
      </c>
      <c r="BB5" s="33">
        <f>IF((AND($F5&lt;=Rota!BB$4,$G5&gt;=Rota!BB$4)),"P/L",IF((AND($I5&lt;=Rota!BB$4,$J5&gt;=Rota!BB$4)),"XO",IF((AND($K5&lt;=Rota!BB$4,$L5&gt;=Rota!BB$4)),"3",IF((AND($M5&lt;=Rota!BB$4,$N5&gt;=Rota!BB$4)),"C",IF((AND($O5&lt;=Rota!BB$4,$P5&gt;=Rota!BB$4)),"CO",IF((AND($Q5&lt;=Rota!BB$4,$R5&gt;=Rota!BB$4)),"C",0))))))</f>
        <v>0</v>
      </c>
      <c r="BC5" s="33">
        <f>IF((AND($F5&lt;=Rota!BC$4,$G5&gt;=Rota!BC$4)),"P/L",IF((AND($I5&lt;=Rota!BC$4,$J5&gt;=Rota!BC$4)),"XO",IF((AND($K5&lt;=Rota!BC$4,$L5&gt;=Rota!BC$4)),"3",IF((AND($M5&lt;=Rota!BC$4,$N5&gt;=Rota!BC$4)),"C",IF((AND($O5&lt;=Rota!BC$4,$P5&gt;=Rota!BC$4)),"CO",IF((AND($Q5&lt;=Rota!BC$4,$R5&gt;=Rota!BC$4)),"C",0))))))</f>
        <v>0</v>
      </c>
      <c r="BD5" s="33">
        <f>IF((AND($F5&lt;=Rota!BD$4,$G5&gt;=Rota!BD$4)),"P/L",IF((AND($I5&lt;=Rota!BD$4,$J5&gt;=Rota!BD$4)),"XO",IF((AND($K5&lt;=Rota!BD$4,$L5&gt;=Rota!BD$4)),"3",IF((AND($M5&lt;=Rota!BD$4,$N5&gt;=Rota!BD$4)),"C",IF((AND($O5&lt;=Rota!BD$4,$P5&gt;=Rota!BD$4)),"CO",IF((AND($Q5&lt;=Rota!BD$4,$R5&gt;=Rota!BD$4)),"C",0))))))</f>
        <v>0</v>
      </c>
      <c r="BE5" s="33">
        <f>IF((AND($F5&lt;=Rota!BE$4,$G5&gt;=Rota!BE$4)),"P/L",IF((AND($I5&lt;=Rota!BE$4,$J5&gt;=Rota!BE$4)),"XO",IF((AND($K5&lt;=Rota!BE$4,$L5&gt;=Rota!BE$4)),"3",IF((AND($M5&lt;=Rota!BE$4,$N5&gt;=Rota!BE$4)),"C",IF((AND($O5&lt;=Rota!BE$4,$P5&gt;=Rota!BE$4)),"CO",IF((AND($Q5&lt;=Rota!BE$4,$R5&gt;=Rota!BE$4)),"C",0))))))</f>
        <v>0</v>
      </c>
      <c r="BF5" s="33">
        <f>IF((AND($F5&lt;=Rota!BF$4,$G5&gt;=Rota!BF$4)),"P/L",IF((AND($I5&lt;=Rota!BF$4,$J5&gt;=Rota!BF$4)),"XO",IF((AND($K5&lt;=Rota!BF$4,$L5&gt;=Rota!BF$4)),"3",IF((AND($M5&lt;=Rota!BF$4,$N5&gt;=Rota!BF$4)),"C",IF((AND($O5&lt;=Rota!BF$4,$P5&gt;=Rota!BF$4)),"CO",IF((AND($Q5&lt;=Rota!BF$4,$R5&gt;=Rota!BF$4)),"C",0))))))</f>
        <v>0</v>
      </c>
      <c r="BG5" s="33">
        <f>IF((AND($F5&lt;=Rota!BG$4,$G5&gt;=Rota!BG$4)),"P/L",IF((AND($I5&lt;=Rota!BG$4,$J5&gt;=Rota!BG$4)),"XO",IF((AND($K5&lt;=Rota!BG$4,$L5&gt;=Rota!BG$4)),"3",IF((AND($M5&lt;=Rota!BG$4,$N5&gt;=Rota!BG$4)),"C",IF((AND($O5&lt;=Rota!BG$4,$P5&gt;=Rota!BG$4)),"CO",IF((AND($Q5&lt;=Rota!BG$4,$R5&gt;=Rota!BG$4)),"C",0))))))</f>
        <v>0</v>
      </c>
      <c r="BH5" s="33">
        <f>IF((AND($F5&lt;=Rota!BH$4,$G5&gt;=Rota!BH$4)),"P/L",IF((AND($I5&lt;=Rota!BH$4,$J5&gt;=Rota!BH$4)),"XO",IF((AND($K5&lt;=Rota!BH$4,$L5&gt;=Rota!BH$4)),"3",IF((AND($M5&lt;=Rota!BH$4,$N5&gt;=Rota!BH$4)),"C",IF((AND($O5&lt;=Rota!BH$4,$P5&gt;=Rota!BH$4)),"CO",IF((AND($Q5&lt;=Rota!BH$4,$R5&gt;=Rota!BH$4)),"C",0))))))</f>
        <v>0</v>
      </c>
      <c r="BI5" s="33">
        <f>IF((AND($F5&lt;=Rota!BI$4,$G5&gt;=Rota!BI$4)),"P/L",IF((AND($I5&lt;=Rota!BI$4,$J5&gt;=Rota!BI$4)),"XO",IF((AND($K5&lt;=Rota!BI$4,$L5&gt;=Rota!BI$4)),"3",IF((AND($M5&lt;=Rota!BI$4,$N5&gt;=Rota!BI$4)),"C",IF((AND($O5&lt;=Rota!BI$4,$P5&gt;=Rota!BI$4)),"CO",IF((AND($Q5&lt;=Rota!BI$4,$R5&gt;=Rota!BI$4)),"C",0))))))</f>
        <v>0</v>
      </c>
      <c r="BJ5" s="33">
        <f>IF((AND($F5&lt;=Rota!BJ$4,$G5&gt;=Rota!BJ$4)),"P/L",IF((AND($I5&lt;=Rota!BJ$4,$J5&gt;=Rota!BJ$4)),"XO",IF((AND($K5&lt;=Rota!BJ$4,$L5&gt;=Rota!BJ$4)),"3",IF((AND($M5&lt;=Rota!BJ$4,$N5&gt;=Rota!BJ$4)),"C",IF((AND($O5&lt;=Rota!BJ$4,$P5&gt;=Rota!BJ$4)),"CO",IF((AND($Q5&lt;=Rota!BJ$4,$R5&gt;=Rota!BJ$4)),"C",0))))))</f>
        <v>0</v>
      </c>
      <c r="BK5" s="33">
        <f>IF((AND($F5&lt;=Rota!BK$4,$G5&gt;=Rota!BK$4)),"P/L",IF((AND($I5&lt;=Rota!BK$4,$J5&gt;=Rota!BK$4)),"XO",IF((AND($K5&lt;=Rota!BK$4,$L5&gt;=Rota!BK$4)),"3",IF((AND($M5&lt;=Rota!BK$4,$N5&gt;=Rota!BK$4)),"C",IF((AND($O5&lt;=Rota!BK$4,$P5&gt;=Rota!BK$4)),"CO",IF((AND($Q5&lt;=Rota!BK$4,$R5&gt;=Rota!BK$4)),"C",0))))))</f>
        <v>0</v>
      </c>
      <c r="BL5" s="33">
        <f>IF((AND($F5&lt;=Rota!BL$4,$G5&gt;=Rota!BL$4)),"P/L",IF((AND($I5&lt;=Rota!BL$4,$J5&gt;=Rota!BL$4)),"XO",IF((AND($K5&lt;=Rota!BL$4,$L5&gt;=Rota!BL$4)),"3",IF((AND($M5&lt;=Rota!BL$4,$N5&gt;=Rota!BL$4)),"C",IF((AND($O5&lt;=Rota!BL$4,$P5&gt;=Rota!BL$4)),"CO",IF((AND($Q5&lt;=Rota!BL$4,$R5&gt;=Rota!BL$4)),"C",0))))))</f>
        <v>0</v>
      </c>
      <c r="BM5" s="33">
        <f>IF((AND($F5&lt;=Rota!BM$4,$G5&gt;=Rota!BM$4)),"P/L",IF((AND($I5&lt;=Rota!BM$4,$J5&gt;=Rota!BM$4)),"XO",IF((AND($K5&lt;=Rota!BM$4,$L5&gt;=Rota!BM$4)),"3",IF((AND($M5&lt;=Rota!BM$4,$N5&gt;=Rota!BM$4)),"C",IF((AND($O5&lt;=Rota!BM$4,$P5&gt;=Rota!BM$4)),"CO",IF((AND($Q5&lt;=Rota!BM$4,$R5&gt;=Rota!BM$4)),"C",0))))))</f>
        <v>0</v>
      </c>
      <c r="BN5" s="33">
        <f>IF((AND($F5&lt;=Rota!BN$4,$G5&gt;=Rota!BN$4)),"P/L",IF((AND($I5&lt;=Rota!BN$4,$J5&gt;=Rota!BN$4)),"XO",IF((AND($K5&lt;=Rota!BN$4,$L5&gt;=Rota!BN$4)),"3",IF((AND($M5&lt;=Rota!BN$4,$N5&gt;=Rota!BN$4)),"C",IF((AND($O5&lt;=Rota!BN$4,$P5&gt;=Rota!BN$4)),"CO",IF((AND($Q5&lt;=Rota!BN$4,$R5&gt;=Rota!BN$4)),"C",0))))))</f>
        <v>0</v>
      </c>
      <c r="BO5" s="33">
        <f>IF((AND($F5&lt;=Rota!BO$4,$G5&gt;=Rota!BO$4)),"P/L",IF((AND($I5&lt;=Rota!BO$4,$J5&gt;=Rota!BO$4)),"XO",IF((AND($K5&lt;=Rota!BO$4,$L5&gt;=Rota!BO$4)),"3",IF((AND($M5&lt;=Rota!BO$4,$N5&gt;=Rota!BO$4)),"C",IF((AND($O5&lt;=Rota!BO$4,$P5&gt;=Rota!BO$4)),"CO",IF((AND($Q5&lt;=Rota!BO$4,$R5&gt;=Rota!BO$4)),"C",0))))))</f>
        <v>0</v>
      </c>
      <c r="BP5" s="33">
        <f>IF((AND($F5&lt;=Rota!BP$4,$G5&gt;=Rota!BP$4)),"P/L",IF((AND($I5&lt;=Rota!BP$4,$J5&gt;=Rota!BP$4)),"XO",IF((AND($K5&lt;=Rota!BP$4,$L5&gt;=Rota!BP$4)),"3",IF((AND($M5&lt;=Rota!BP$4,$N5&gt;=Rota!BP$4)),"C",IF((AND($O5&lt;=Rota!BP$4,$P5&gt;=Rota!BP$4)),"CO",IF((AND($Q5&lt;=Rota!BP$4,$R5&gt;=Rota!BP$4)),"C",0))))))</f>
        <v>0</v>
      </c>
      <c r="BQ5" s="33">
        <f>IF((AND($F5&lt;=Rota!BQ$4,$G5&gt;=Rota!BQ$4)),"P/L",IF((AND($I5&lt;=Rota!BQ$4,$J5&gt;=Rota!BQ$4)),"XO",IF((AND($K5&lt;=Rota!BQ$4,$L5&gt;=Rota!BQ$4)),"3",IF((AND($M5&lt;=Rota!BQ$4,$N5&gt;=Rota!BQ$4)),"C",IF((AND($O5&lt;=Rota!BQ$4,$P5&gt;=Rota!BQ$4)),"CO",IF((AND($Q5&lt;=Rota!BQ$4,$R5&gt;=Rota!BQ$4)),"C",0))))))</f>
        <v>0</v>
      </c>
      <c r="BR5" s="33">
        <f>IF((AND($F5&lt;=Rota!BR$4,$G5&gt;=Rota!BR$4)),"P/L",IF((AND($I5&lt;=Rota!BR$4,$J5&gt;=Rota!BR$4)),"XO",IF((AND($K5&lt;=Rota!BR$4,$L5&gt;=Rota!BR$4)),"3",IF((AND($M5&lt;=Rota!BR$4,$N5&gt;=Rota!BR$4)),"C",IF((AND($O5&lt;=Rota!BR$4,$P5&gt;=Rota!BR$4)),"CO",IF((AND($Q5&lt;=Rota!BR$4,$R5&gt;=Rota!BR$4)),"C",0))))))</f>
        <v>0</v>
      </c>
      <c r="BS5" s="33">
        <f>IF((AND($F5&lt;=Rota!BS$4,$G5&gt;=Rota!BS$4)),"P/L",IF((AND($I5&lt;=Rota!BS$4,$J5&gt;=Rota!BS$4)),"XO",IF((AND($K5&lt;=Rota!BS$4,$L5&gt;=Rota!BS$4)),"3",IF((AND($M5&lt;=Rota!BS$4,$N5&gt;=Rota!BS$4)),"C",IF((AND($O5&lt;=Rota!BS$4,$P5&gt;=Rota!BS$4)),"CO",IF((AND($Q5&lt;=Rota!BS$4,$R5&gt;=Rota!BS$4)),"C",0))))))</f>
        <v>0</v>
      </c>
      <c r="BT5" s="33">
        <f>IF((AND($F5&lt;=Rota!BT$4,$G5&gt;=Rota!BT$4)),"P/L",IF((AND($I5&lt;=Rota!BT$4,$J5&gt;=Rota!BT$4)),"XO",IF((AND($K5&lt;=Rota!BT$4,$L5&gt;=Rota!BT$4)),"3",IF((AND($M5&lt;=Rota!BT$4,$N5&gt;=Rota!BT$4)),"C",IF((AND($O5&lt;=Rota!BT$4,$P5&gt;=Rota!BT$4)),"CO",IF((AND($Q5&lt;=Rota!BT$4,$R5&gt;=Rota!BT$4)),"C",0))))))</f>
        <v>0</v>
      </c>
      <c r="BU5" s="33">
        <f>IF((AND($F5&lt;=Rota!BU$4,$G5&gt;=Rota!BU$4)),"P/L",IF((AND($I5&lt;=Rota!BU$4,$J5&gt;=Rota!BU$4)),"XO",IF((AND($K5&lt;=Rota!BU$4,$L5&gt;=Rota!BU$4)),"3",IF((AND($M5&lt;=Rota!BU$4,$N5&gt;=Rota!BU$4)),"C",IF((AND($O5&lt;=Rota!BU$4,$P5&gt;=Rota!BU$4)),"CO",IF((AND($Q5&lt;=Rota!BU$4,$R5&gt;=Rota!BU$4)),"C",0))))))</f>
        <v>0</v>
      </c>
      <c r="BV5" s="33">
        <f>IF((AND($F5&lt;=Rota!BV$4,$G5&gt;=Rota!BV$4)),"P/L",IF((AND($I5&lt;=Rota!BV$4,$J5&gt;=Rota!BV$4)),"XO",IF((AND($K5&lt;=Rota!BV$4,$L5&gt;=Rota!BV$4)),"3",IF((AND($M5&lt;=Rota!BV$4,$N5&gt;=Rota!BV$4)),"C",IF((AND($O5&lt;=Rota!BV$4,$P5&gt;=Rota!BV$4)),"CO",IF((AND($Q5&lt;=Rota!BV$4,$R5&gt;=Rota!BV$4)),"C",0))))))</f>
        <v>0</v>
      </c>
      <c r="BW5" s="33">
        <f>IF((AND($F5&lt;=Rota!BW$4,$G5&gt;=Rota!BW$4)),"P/L",IF((AND($I5&lt;=Rota!BW$4,$J5&gt;=Rota!BW$4)),"XO",IF((AND($K5&lt;=Rota!BW$4,$L5&gt;=Rota!BW$4)),"3",IF((AND($M5&lt;=Rota!BW$4,$N5&gt;=Rota!BW$4)),"C",IF((AND($O5&lt;=Rota!BW$4,$P5&gt;=Rota!BW$4)),"CO",IF((AND($Q5&lt;=Rota!BW$4,$R5&gt;=Rota!BW$4)),"C",0))))))</f>
        <v>0</v>
      </c>
      <c r="BX5" s="33">
        <f>IF((AND($F5&lt;=Rota!BX$4,$G5&gt;=Rota!BX$4)),"P/L",IF((AND($I5&lt;=Rota!BX$4,$J5&gt;=Rota!BX$4)),"XO",IF((AND($K5&lt;=Rota!BX$4,$L5&gt;=Rota!BX$4)),"3",IF((AND($M5&lt;=Rota!BX$4,$N5&gt;=Rota!BX$4)),"C",IF((AND($O5&lt;=Rota!BX$4,$P5&gt;=Rota!BX$4)),"CO",IF((AND($Q5&lt;=Rota!BX$4,$R5&gt;=Rota!BX$4)),"C",0))))))</f>
        <v>0</v>
      </c>
      <c r="BY5" s="33">
        <f>IF((AND($F5&lt;=Rota!BY$4,$G5&gt;=Rota!BY$4)),"P/L",IF((AND($I5&lt;=Rota!BY$4,$J5&gt;=Rota!BY$4)),"XO",IF((AND($K5&lt;=Rota!BY$4,$L5&gt;=Rota!BY$4)),"3",IF((AND($M5&lt;=Rota!BY$4,$N5&gt;=Rota!BY$4)),"C",IF((AND($O5&lt;=Rota!BY$4,$P5&gt;=Rota!BY$4)),"CO",IF((AND($Q5&lt;=Rota!BY$4,$R5&gt;=Rota!BY$4)),"C",0))))))</f>
        <v>0</v>
      </c>
      <c r="BZ5" s="33">
        <f>IF((AND($F5&lt;=Rota!BZ$4,$G5&gt;=Rota!BZ$4)),"P/L",IF((AND($I5&lt;=Rota!BZ$4,$J5&gt;=Rota!BZ$4)),"XO",IF((AND($K5&lt;=Rota!BZ$4,$L5&gt;=Rota!BZ$4)),"3",IF((AND($M5&lt;=Rota!BZ$4,$N5&gt;=Rota!BZ$4)),"C",IF((AND($O5&lt;=Rota!BZ$4,$P5&gt;=Rota!BZ$4)),"CO",IF((AND($Q5&lt;=Rota!BZ$4,$R5&gt;=Rota!BZ$4)),"C",0))))))</f>
        <v>0</v>
      </c>
      <c r="CA5" s="33">
        <f>IF((AND($F5&lt;=Rota!CA$4,$G5&gt;=Rota!CA$4)),"P/L",IF((AND($I5&lt;=Rota!CA$4,$J5&gt;=Rota!CA$4)),"XO",IF((AND($K5&lt;=Rota!CA$4,$L5&gt;=Rota!CA$4)),"3",IF((AND($M5&lt;=Rota!CA$4,$N5&gt;=Rota!CA$4)),"C",IF((AND($O5&lt;=Rota!CA$4,$P5&gt;=Rota!CA$4)),"CO",IF((AND($Q5&lt;=Rota!CA$4,$R5&gt;=Rota!CA$4)),"C",0))))))</f>
        <v>0</v>
      </c>
      <c r="CB5" s="33">
        <f>IF((AND($F5&lt;=Rota!CB$4,$G5&gt;=Rota!CB$4)),"P/L",IF((AND($I5&lt;=Rota!CB$4,$J5&gt;=Rota!CB$4)),"XO",IF((AND($K5&lt;=Rota!CB$4,$L5&gt;=Rota!CB$4)),"3",IF((AND($M5&lt;=Rota!CB$4,$N5&gt;=Rota!CB$4)),"C",IF((AND($O5&lt;=Rota!CB$4,$P5&gt;=Rota!CB$4)),"CO",IF((AND($Q5&lt;=Rota!CB$4,$R5&gt;=Rota!CB$4)),"C",0))))))</f>
        <v>0</v>
      </c>
      <c r="CC5" s="33">
        <f>IF((AND($F5&lt;=Rota!CC$4,$G5&gt;=Rota!CC$4)),"P/L",IF((AND($I5&lt;=Rota!CC$4,$J5&gt;=Rota!CC$4)),"XO",IF((AND($K5&lt;=Rota!CC$4,$L5&gt;=Rota!CC$4)),"3",IF((AND($M5&lt;=Rota!CC$4,$N5&gt;=Rota!CC$4)),"C",IF((AND($O5&lt;=Rota!CC$4,$P5&gt;=Rota!CC$4)),"CO",IF((AND($Q5&lt;=Rota!CC$4,$R5&gt;=Rota!CC$4)),"C",0))))))</f>
        <v>0</v>
      </c>
      <c r="CD5" s="33">
        <f>IF((AND($F5&lt;=Rota!CD$4,$G5&gt;=Rota!CD$4)),"P/L",IF((AND($I5&lt;=Rota!CD$4,$J5&gt;=Rota!CD$4)),"XO",IF((AND($K5&lt;=Rota!CD$4,$L5&gt;=Rota!CD$4)),"3",IF((AND($M5&lt;=Rota!CD$4,$N5&gt;=Rota!CD$4)),"C",IF((AND($O5&lt;=Rota!CD$4,$P5&gt;=Rota!CD$4)),"CO",IF((AND($Q5&lt;=Rota!CD$4,$R5&gt;=Rota!CD$4)),"C",0))))))</f>
        <v>0</v>
      </c>
      <c r="CE5" s="33">
        <f>IF((AND($F5&lt;=Rota!CE$4,$G5&gt;=Rota!CE$4)),"P/L",IF((AND($I5&lt;=Rota!CE$4,$J5&gt;=Rota!CE$4)),"XO",IF((AND($K5&lt;=Rota!CE$4,$L5&gt;=Rota!CE$4)),"3",IF((AND($M5&lt;=Rota!CE$4,$N5&gt;=Rota!CE$4)),"C",IF((AND($O5&lt;=Rota!CE$4,$P5&gt;=Rota!CE$4)),"CO",IF((AND($Q5&lt;=Rota!CE$4,$R5&gt;=Rota!CE$4)),"C",0))))))</f>
        <v>0</v>
      </c>
      <c r="CF5" s="33">
        <f>IF((AND($F5&lt;=Rota!CF$4,$G5&gt;=Rota!CF$4)),"P/L",IF((AND($I5&lt;=Rota!CF$4,$J5&gt;=Rota!CF$4)),"XO",IF((AND($K5&lt;=Rota!CF$4,$L5&gt;=Rota!CF$4)),"3",IF((AND($M5&lt;=Rota!CF$4,$N5&gt;=Rota!CF$4)),"C",IF((AND($O5&lt;=Rota!CF$4,$P5&gt;=Rota!CF$4)),"CO",IF((AND($Q5&lt;=Rota!CF$4,$R5&gt;=Rota!CF$4)),"C",0))))))</f>
        <v>0</v>
      </c>
      <c r="CG5" s="33">
        <f>IF((AND($F5&lt;=Rota!CG$4,$G5&gt;=Rota!CG$4)),"P/L",IF((AND($I5&lt;=Rota!CG$4,$J5&gt;=Rota!CG$4)),"XO",IF((AND($K5&lt;=Rota!CG$4,$L5&gt;=Rota!CG$4)),"3",IF((AND($M5&lt;=Rota!CG$4,$N5&gt;=Rota!CG$4)),"C",IF((AND($O5&lt;=Rota!CG$4,$P5&gt;=Rota!CG$4)),"CO",IF((AND($Q5&lt;=Rota!CG$4,$R5&gt;=Rota!CG$4)),"C",0))))))</f>
        <v>0</v>
      </c>
      <c r="CH5" s="33">
        <f>IF((AND($F5&lt;=Rota!CH$4,$G5&gt;=Rota!CH$4)),"P/L",IF((AND($I5&lt;=Rota!CH$4,$J5&gt;=Rota!CH$4)),"XO",IF((AND($K5&lt;=Rota!CH$4,$L5&gt;=Rota!CH$4)),"3",IF((AND($M5&lt;=Rota!CH$4,$N5&gt;=Rota!CH$4)),"C",IF((AND($O5&lt;=Rota!CH$4,$P5&gt;=Rota!CH$4)),"CO",IF((AND($Q5&lt;=Rota!CH$4,$R5&gt;=Rota!CH$4)),"C",0))))))</f>
        <v>0</v>
      </c>
      <c r="CI5" s="33">
        <f>IF((AND($F5&lt;=Rota!CI$4,$G5&gt;=Rota!CI$4)),"P/L",IF((AND($I5&lt;=Rota!CI$4,$J5&gt;=Rota!CI$4)),"XO",IF((AND($K5&lt;=Rota!CI$4,$L5&gt;=Rota!CI$4)),"3",IF((AND($M5&lt;=Rota!CI$4,$N5&gt;=Rota!CI$4)),"C",IF((AND($O5&lt;=Rota!CI$4,$P5&gt;=Rota!CI$4)),"CO",IF((AND($Q5&lt;=Rota!CI$4,$R5&gt;=Rota!CI$4)),"C",0))))))</f>
        <v>0</v>
      </c>
      <c r="CJ5" s="33">
        <f>IF((AND($F5&lt;=Rota!CJ$4,$G5&gt;=Rota!CJ$4)),"P/L",IF((AND($I5&lt;=Rota!CJ$4,$J5&gt;=Rota!CJ$4)),"XO",IF((AND($K5&lt;=Rota!CJ$4,$L5&gt;=Rota!CJ$4)),"3",IF((AND($M5&lt;=Rota!CJ$4,$N5&gt;=Rota!CJ$4)),"C",IF((AND($O5&lt;=Rota!CJ$4,$P5&gt;=Rota!CJ$4)),"CO",IF((AND($Q5&lt;=Rota!CJ$4,$R5&gt;=Rota!CJ$4)),"C",0))))))</f>
        <v>0</v>
      </c>
      <c r="CK5" s="33">
        <f>IF((AND($F5&lt;=Rota!CK$4,$G5&gt;=Rota!CK$4)),"P/L",IF((AND($I5&lt;=Rota!CK$4,$J5&gt;=Rota!CK$4)),"XO",IF((AND($K5&lt;=Rota!CK$4,$L5&gt;=Rota!CK$4)),"3",IF((AND($M5&lt;=Rota!CK$4,$N5&gt;=Rota!CK$4)),"C",IF((AND($O5&lt;=Rota!CK$4,$P5&gt;=Rota!CK$4)),"CO",IF((AND($Q5&lt;=Rota!CK$4,$R5&gt;=Rota!CK$4)),"C",0))))))</f>
        <v>0</v>
      </c>
      <c r="CL5" s="33">
        <f>IF((AND($F5&lt;=Rota!CL$4,$G5&gt;=Rota!CL$4)),"P/L",IF((AND($I5&lt;=Rota!CL$4,$J5&gt;=Rota!CL$4)),"XO",IF((AND($K5&lt;=Rota!CL$4,$L5&gt;=Rota!CL$4)),"3",IF((AND($M5&lt;=Rota!CL$4,$N5&gt;=Rota!CL$4)),"C",IF((AND($O5&lt;=Rota!CL$4,$P5&gt;=Rota!CL$4)),"CO",IF((AND($Q5&lt;=Rota!CL$4,$R5&gt;=Rota!CL$4)),"C",0))))))</f>
        <v>0</v>
      </c>
      <c r="CM5" s="33">
        <f>IF((AND($F5&lt;=Rota!CM$4,$G5&gt;=Rota!CM$4)),"P/L",IF((AND($I5&lt;=Rota!CM$4,$J5&gt;=Rota!CM$4)),"XO",IF((AND($K5&lt;=Rota!CM$4,$L5&gt;=Rota!CM$4)),"3",IF((AND($M5&lt;=Rota!CM$4,$N5&gt;=Rota!CM$4)),"C",IF((AND($O5&lt;=Rota!CM$4,$P5&gt;=Rota!CM$4)),"CO",IF((AND($Q5&lt;=Rota!CM$4,$R5&gt;=Rota!CM$4)),"C",0))))))</f>
        <v>0</v>
      </c>
    </row>
    <row r="6" spans="1:91" s="2" customFormat="1" x14ac:dyDescent="0.25">
      <c r="A6" s="30" t="s">
        <v>176</v>
      </c>
      <c r="B6" s="55"/>
      <c r="C6" s="31">
        <v>17</v>
      </c>
      <c r="D6" s="31">
        <v>15</v>
      </c>
      <c r="E6" s="31">
        <v>1</v>
      </c>
      <c r="F6" s="39"/>
      <c r="G6" s="39"/>
      <c r="H6" s="33"/>
      <c r="I6" s="36">
        <v>45802</v>
      </c>
      <c r="J6" s="37">
        <f>IF(I6="",0,DATE(YEAR(I6),MONTH(I6)+C6,DAY(I6)))</f>
        <v>46320</v>
      </c>
      <c r="K6" s="32">
        <f>IF(J6="","",(DATE(YEAR(J6),MONTH(J6)+1,DAY(J6))))</f>
        <v>46351</v>
      </c>
      <c r="L6" s="32">
        <f>IF(K6="","",(DATE(YEAR(K6),MONTH(K6)+E6,DAY(K6))))</f>
        <v>46381</v>
      </c>
      <c r="M6" s="37">
        <f>IF(O6="","",DATE(YEAR(O6), MONTH(O6)-1,DAY(O6)))</f>
        <v>46412</v>
      </c>
      <c r="N6" s="37">
        <f>IF(O6="","",DATE(YEAR(M6),MONTH(M6),DAY(M6)))</f>
        <v>46412</v>
      </c>
      <c r="O6" s="32">
        <f>IF(L6="","",(DATE(YEAR(L6),MONTH(L6)+2,DAY(L6))))</f>
        <v>46443</v>
      </c>
      <c r="P6" s="32">
        <f>IF(O6="","",(DATE(YEAR(O6),MONTH(O6)+D6,DAY(O6))))</f>
        <v>46898</v>
      </c>
      <c r="Q6" s="32">
        <f>IF(P6="","",DATE(YEAR(P6), MONTH(P6)+1,DAY(P6)))</f>
        <v>46929</v>
      </c>
      <c r="R6" s="32">
        <f>IF(P6="","",DATE(YEAR(Q6),MONTH(Q6),DAY(Q6)))</f>
        <v>46929</v>
      </c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</row>
    <row r="7" spans="1:91" s="2" customFormat="1" x14ac:dyDescent="0.25">
      <c r="A7" s="57" t="s">
        <v>177</v>
      </c>
      <c r="B7" s="55"/>
      <c r="C7" s="31">
        <v>16</v>
      </c>
      <c r="D7" s="31">
        <v>16</v>
      </c>
      <c r="E7" s="31">
        <v>3</v>
      </c>
      <c r="F7" s="39"/>
      <c r="G7" s="39"/>
      <c r="H7" s="33"/>
      <c r="I7" s="36">
        <v>46291</v>
      </c>
      <c r="J7" s="37">
        <f>IF(I7="",0,DATE(YEAR(I7),MONTH(I7)+C7,DAY(I7)))</f>
        <v>46778</v>
      </c>
      <c r="K7" s="32">
        <f>IF(J7="","",(DATE(YEAR(J7),MONTH(J7)+1,DAY(J7))))</f>
        <v>46809</v>
      </c>
      <c r="L7" s="32">
        <f>IF(K7="","",(DATE(YEAR(K7),MONTH(K7)+E7,DAY(K7))))</f>
        <v>46899</v>
      </c>
      <c r="M7" s="37">
        <f>IF(O7="","",DATE(YEAR(O7), MONTH(O7)-1,DAY(O7)))</f>
        <v>46930</v>
      </c>
      <c r="N7" s="37">
        <f>IF(O7="","",DATE(YEAR(M7),MONTH(M7),DAY(M7)))</f>
        <v>46930</v>
      </c>
      <c r="O7" s="32">
        <f>IF(L7="","",(DATE(YEAR(L7),MONTH(L7)+2,DAY(L7))))</f>
        <v>46960</v>
      </c>
      <c r="P7" s="32">
        <f>IF(O7="","",(DATE(YEAR(O7),MONTH(O7)+D7,DAY(O7))))</f>
        <v>47448</v>
      </c>
      <c r="Q7" s="32">
        <f>IF(P7="","",DATE(YEAR(P7), MONTH(P7)+1,DAY(P7)))</f>
        <v>47478</v>
      </c>
      <c r="R7" s="32">
        <f>IF(P7="","",DATE(YEAR(Q7),MONTH(Q7),DAY(Q7)))</f>
        <v>47478</v>
      </c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</row>
    <row r="8" spans="1:91" s="2" customFormat="1" x14ac:dyDescent="0.25">
      <c r="A8" s="40" t="s">
        <v>34</v>
      </c>
      <c r="B8" s="55"/>
      <c r="C8" s="31">
        <v>17</v>
      </c>
      <c r="D8" s="31">
        <v>16</v>
      </c>
      <c r="E8" s="31">
        <v>1</v>
      </c>
      <c r="F8" s="39"/>
      <c r="G8" s="39"/>
      <c r="H8" s="33"/>
      <c r="I8" s="37">
        <v>46784</v>
      </c>
      <c r="J8" s="37">
        <f>IF(I8="",0,DATE(YEAR(I8),MONTH(I8)+C8,DAY(I8)))</f>
        <v>47300</v>
      </c>
      <c r="K8" s="32">
        <f>IF(J8="","",(DATE(YEAR(J8),MONTH(J8)+1,DAY(J8))))</f>
        <v>47331</v>
      </c>
      <c r="L8" s="32">
        <f>IF(K8="","",(DATE(YEAR(K8),MONTH(K8)+E8,DAY(K8))))</f>
        <v>47362</v>
      </c>
      <c r="M8" s="37">
        <f>IF(O8="","",DATE(YEAR(O8), MONTH(O8)-1,DAY(O8)))</f>
        <v>47392</v>
      </c>
      <c r="N8" s="37">
        <f>IF(O8="","",DATE(YEAR(M8),MONTH(M8),DAY(M8)))</f>
        <v>47392</v>
      </c>
      <c r="O8" s="32">
        <f>IF(L8="","",(DATE(YEAR(L8),MONTH(L8)+2,DAY(L8))))</f>
        <v>47423</v>
      </c>
      <c r="P8" s="32">
        <f>IF(O8="","",(DATE(YEAR(O8),MONTH(O8)+D8,DAY(O8))))</f>
        <v>47908</v>
      </c>
      <c r="Q8" s="32">
        <f>IF(P8="","",DATE(YEAR(P8), MONTH(P8)+1,DAY(P8)))</f>
        <v>47939</v>
      </c>
      <c r="R8" s="32">
        <f>IF(P8="","",DATE(YEAR(Q8),MONTH(Q8),DAY(Q8)))</f>
        <v>47939</v>
      </c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</row>
    <row r="9" ht="21.75" customHeight="1" spans="1:91" x14ac:dyDescent="0.25">
      <c r="A9" s="25" t="s">
        <v>178</v>
      </c>
      <c r="B9" s="53"/>
      <c r="C9" s="26"/>
      <c r="D9" s="26"/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8"/>
      <c r="Q9" s="27"/>
      <c r="R9" s="27"/>
      <c r="S9" s="29">
        <f>$A$2-DAY($A$2)+1</f>
        <v>46054</v>
      </c>
      <c r="T9" s="29">
        <f t="shared" ref="T9:AY9" si="3">DATE(YEAR(S9),MONTH(S9)+1,DAY(S9))</f>
        <v>46082</v>
      </c>
      <c r="U9" s="29">
        <f t="shared" si="3"/>
        <v>46113</v>
      </c>
      <c r="V9" s="29">
        <f t="shared" si="3"/>
        <v>46143</v>
      </c>
      <c r="W9" s="29">
        <f t="shared" si="3"/>
        <v>46174</v>
      </c>
      <c r="X9" s="29">
        <f t="shared" si="3"/>
        <v>46204</v>
      </c>
      <c r="Y9" s="29">
        <f t="shared" si="3"/>
        <v>46235</v>
      </c>
      <c r="Z9" s="29">
        <f t="shared" si="3"/>
        <v>46266</v>
      </c>
      <c r="AA9" s="29">
        <f t="shared" si="3"/>
        <v>46296</v>
      </c>
      <c r="AB9" s="29">
        <f t="shared" si="3"/>
        <v>46327</v>
      </c>
      <c r="AC9" s="29">
        <f t="shared" si="3"/>
        <v>46357</v>
      </c>
      <c r="AD9" s="29">
        <f t="shared" si="3"/>
        <v>46388</v>
      </c>
      <c r="AE9" s="29">
        <f t="shared" si="3"/>
        <v>46419</v>
      </c>
      <c r="AF9" s="29">
        <f t="shared" si="3"/>
        <v>46447</v>
      </c>
      <c r="AG9" s="29">
        <f t="shared" si="3"/>
        <v>46478</v>
      </c>
      <c r="AH9" s="29">
        <f t="shared" si="3"/>
        <v>46508</v>
      </c>
      <c r="AI9" s="29">
        <f t="shared" si="3"/>
        <v>46539</v>
      </c>
      <c r="AJ9" s="29">
        <f t="shared" si="3"/>
        <v>46569</v>
      </c>
      <c r="AK9" s="29">
        <f t="shared" si="3"/>
        <v>46600</v>
      </c>
      <c r="AL9" s="29">
        <f t="shared" si="3"/>
        <v>46631</v>
      </c>
      <c r="AM9" s="29">
        <f t="shared" si="3"/>
        <v>46661</v>
      </c>
      <c r="AN9" s="29">
        <f t="shared" si="3"/>
        <v>46692</v>
      </c>
      <c r="AO9" s="29">
        <f t="shared" si="3"/>
        <v>46722</v>
      </c>
      <c r="AP9" s="29">
        <f t="shared" si="3"/>
        <v>46753</v>
      </c>
      <c r="AQ9" s="29">
        <f t="shared" si="3"/>
        <v>46784</v>
      </c>
      <c r="AR9" s="29">
        <f t="shared" si="3"/>
        <v>46813</v>
      </c>
      <c r="AS9" s="29">
        <f t="shared" si="3"/>
        <v>46844</v>
      </c>
      <c r="AT9" s="29">
        <f t="shared" si="3"/>
        <v>46874</v>
      </c>
      <c r="AU9" s="29">
        <f t="shared" si="3"/>
        <v>46905</v>
      </c>
      <c r="AV9" s="29">
        <f t="shared" si="3"/>
        <v>46935</v>
      </c>
      <c r="AW9" s="29">
        <f t="shared" si="3"/>
        <v>46966</v>
      </c>
      <c r="AX9" s="29">
        <f t="shared" si="3"/>
        <v>46997</v>
      </c>
      <c r="AY9" s="29">
        <f t="shared" si="3"/>
        <v>47027</v>
      </c>
      <c r="AZ9" s="29">
        <f t="shared" ref="AZ9:CE9" si="4">DATE(YEAR(AY9),MONTH(AY9)+1,DAY(AY9))</f>
        <v>47058</v>
      </c>
      <c r="BA9" s="29">
        <f t="shared" si="4"/>
        <v>47088</v>
      </c>
      <c r="BB9" s="29">
        <f t="shared" si="4"/>
        <v>47119</v>
      </c>
      <c r="BC9" s="29">
        <f t="shared" si="4"/>
        <v>47150</v>
      </c>
      <c r="BD9" s="29">
        <f t="shared" si="4"/>
        <v>47178</v>
      </c>
      <c r="BE9" s="29">
        <f t="shared" si="4"/>
        <v>47209</v>
      </c>
      <c r="BF9" s="29">
        <f t="shared" si="4"/>
        <v>47239</v>
      </c>
      <c r="BG9" s="29">
        <f t="shared" si="4"/>
        <v>47270</v>
      </c>
      <c r="BH9" s="29">
        <f t="shared" si="4"/>
        <v>47300</v>
      </c>
      <c r="BI9" s="29">
        <f t="shared" si="4"/>
        <v>47331</v>
      </c>
      <c r="BJ9" s="29">
        <f t="shared" si="4"/>
        <v>47362</v>
      </c>
      <c r="BK9" s="29">
        <f t="shared" si="4"/>
        <v>47392</v>
      </c>
      <c r="BL9" s="29">
        <f t="shared" si="4"/>
        <v>47423</v>
      </c>
      <c r="BM9" s="29">
        <f t="shared" si="4"/>
        <v>47453</v>
      </c>
      <c r="BN9" s="29">
        <f t="shared" si="4"/>
        <v>47484</v>
      </c>
      <c r="BO9" s="29">
        <f t="shared" si="4"/>
        <v>47515</v>
      </c>
      <c r="BP9" s="29">
        <f t="shared" si="4"/>
        <v>47543</v>
      </c>
      <c r="BQ9" s="29">
        <f t="shared" si="4"/>
        <v>47574</v>
      </c>
      <c r="BR9" s="29">
        <f t="shared" si="4"/>
        <v>47604</v>
      </c>
      <c r="BS9" s="29">
        <f t="shared" si="4"/>
        <v>47635</v>
      </c>
      <c r="BT9" s="29">
        <f t="shared" si="4"/>
        <v>47665</v>
      </c>
      <c r="BU9" s="29">
        <f t="shared" si="4"/>
        <v>47696</v>
      </c>
      <c r="BV9" s="29">
        <f t="shared" si="4"/>
        <v>47727</v>
      </c>
      <c r="BW9" s="29">
        <f t="shared" si="4"/>
        <v>47757</v>
      </c>
      <c r="BX9" s="29">
        <f t="shared" si="4"/>
        <v>47788</v>
      </c>
      <c r="BY9" s="29">
        <f t="shared" si="4"/>
        <v>47818</v>
      </c>
      <c r="BZ9" s="29">
        <f t="shared" si="4"/>
        <v>47849</v>
      </c>
      <c r="CA9" s="29">
        <f t="shared" si="4"/>
        <v>47880</v>
      </c>
      <c r="CB9" s="29">
        <f t="shared" si="4"/>
        <v>47908</v>
      </c>
      <c r="CC9" s="29">
        <f t="shared" si="4"/>
        <v>47939</v>
      </c>
      <c r="CD9" s="29">
        <f t="shared" si="4"/>
        <v>47969</v>
      </c>
      <c r="CE9" s="29">
        <f t="shared" si="4"/>
        <v>48000</v>
      </c>
      <c r="CF9" s="29">
        <f t="shared" ref="CF9:CM9" si="5">DATE(YEAR(CE9),MONTH(CE9)+1,DAY(CE9))</f>
        <v>48030</v>
      </c>
      <c r="CG9" s="29">
        <f t="shared" si="5"/>
        <v>48061</v>
      </c>
      <c r="CH9" s="29">
        <f t="shared" si="5"/>
        <v>48092</v>
      </c>
      <c r="CI9" s="29">
        <f t="shared" si="5"/>
        <v>48122</v>
      </c>
      <c r="CJ9" s="29">
        <f t="shared" si="5"/>
        <v>48153</v>
      </c>
      <c r="CK9" s="29">
        <f t="shared" si="5"/>
        <v>48183</v>
      </c>
      <c r="CL9" s="29">
        <f t="shared" si="5"/>
        <v>48214</v>
      </c>
      <c r="CM9" s="29">
        <f t="shared" si="5"/>
        <v>48245</v>
      </c>
    </row>
    <row r="10" spans="1:91" s="2" customFormat="1" x14ac:dyDescent="0.25">
      <c r="A10" s="30" t="s">
        <v>179</v>
      </c>
      <c r="B10" s="55"/>
      <c r="C10" s="31">
        <v>15</v>
      </c>
      <c r="D10" s="31">
        <v>16</v>
      </c>
      <c r="E10" s="31">
        <v>0</v>
      </c>
      <c r="F10" s="32"/>
      <c r="G10" s="32"/>
      <c r="H10" s="33">
        <f>G10-F10</f>
        <v>0</v>
      </c>
      <c r="I10" s="36">
        <v>45261</v>
      </c>
      <c r="J10" s="36">
        <f t="shared" ref="J10:J13" si="6">IF(I10="",0,DATE(YEAR(I10),MONTH(I10)+C10,DAY(I10)))</f>
        <v>45717</v>
      </c>
      <c r="K10" s="36">
        <f t="shared" ref="K10:K13" si="7">IF(J10="","",(DATE(YEAR(J10),MONTH(J10)+1,DAY(J10))))</f>
        <v>45748</v>
      </c>
      <c r="L10" s="36">
        <f t="shared" ref="L10:L13" si="8">IF(K10="","",(DATE(YEAR(K10),MONTH(K10)+E10,DAY(K10))))</f>
        <v>45748</v>
      </c>
      <c r="M10" s="36">
        <f t="shared" ref="M10:M13" si="9">IF(O10="","",DATE(YEAR(O10), MONTH(O10)-1,DAY(O10)))</f>
        <v>45778</v>
      </c>
      <c r="N10" s="36">
        <f t="shared" ref="N10:N13" si="10">IF(O10="","",DATE(YEAR(M10),MONTH(M10),DAY(M10)))</f>
        <v>45778</v>
      </c>
      <c r="O10" s="32">
        <f t="shared" ref="O10:O13" si="11">IF(L10="","",(DATE(YEAR(L10),MONTH(L10)+2,DAY(L10))))</f>
        <v>45809</v>
      </c>
      <c r="P10" s="32">
        <f t="shared" ref="P10:P13" si="12">IF(O10="","",(DATE(YEAR(O10),MONTH(O10)+D10,DAY(O10))))</f>
        <v>46296</v>
      </c>
      <c r="Q10" s="37">
        <f t="shared" ref="Q10:Q13" si="13">IF(P10="","",DATE(YEAR(P10), MONTH(P10)+1,DAY(P10)))</f>
        <v>46327</v>
      </c>
      <c r="R10" s="37">
        <f t="shared" ref="R10:R13" si="14">IF(P10="","",DATE(YEAR(Q10),MONTH(Q10),DAY(Q10)))</f>
        <v>46327</v>
      </c>
      <c r="S10" s="33" t="str">
        <f>IF((AND($F10&lt;=Rota!S$4,$G10&gt;=Rota!S$4)),"P/L",IF((AND($I10&lt;=Rota!S$4,$J10&gt;=Rota!S$4)),"XO",IF((AND($K10&lt;=Rota!S$4,$L10&gt;=Rota!S$4)),"3",IF((AND($M10&lt;=Rota!S$4,$N10&gt;=Rota!S$4)),"C",IF((AND($O10&lt;=Rota!S$4,$P10&gt;=Rota!S$4)),"CO",IF((AND($Q10&lt;=Rota!S$4,$R10&gt;=Rota!S$4)),"C",0))))))</f>
        <v>CO</v>
      </c>
      <c r="T10" s="33" t="str">
        <f>IF((AND($F10&lt;=Rota!T$4,$G10&gt;=Rota!T$4)),"P/L",IF((AND($I10&lt;=Rota!T$4,$J10&gt;=Rota!T$4)),"XO",IF((AND($K10&lt;=Rota!T$4,$L10&gt;=Rota!T$4)),"3",IF((AND($M10&lt;=Rota!T$4,$N10&gt;=Rota!T$4)),"C",IF((AND($O10&lt;=Rota!T$4,$P10&gt;=Rota!T$4)),"CO",IF((AND($Q10&lt;=Rota!T$4,$R10&gt;=Rota!T$4)),"C",0))))))</f>
        <v>CO</v>
      </c>
      <c r="U10" s="33" t="str">
        <f>IF((AND($F10&lt;=Rota!U$4,$G10&gt;=Rota!U$4)),"P/L",IF((AND($I10&lt;=Rota!U$4,$J10&gt;=Rota!U$4)),"XO",IF((AND($K10&lt;=Rota!U$4,$L10&gt;=Rota!U$4)),"3",IF((AND($M10&lt;=Rota!U$4,$N10&gt;=Rota!U$4)),"C",IF((AND($O10&lt;=Rota!U$4,$P10&gt;=Rota!U$4)),"CO",IF((AND($Q10&lt;=Rota!U$4,$R10&gt;=Rota!U$4)),"C",0))))))</f>
        <v>CO</v>
      </c>
      <c r="V10" s="33" t="str">
        <f>IF((AND($F10&lt;=Rota!V$4,$G10&gt;=Rota!V$4)),"P/L",IF((AND($I10&lt;=Rota!V$4,$J10&gt;=Rota!V$4)),"XO",IF((AND($K10&lt;=Rota!V$4,$L10&gt;=Rota!V$4)),"3",IF((AND($M10&lt;=Rota!V$4,$N10&gt;=Rota!V$4)),"C",IF((AND($O10&lt;=Rota!V$4,$P10&gt;=Rota!V$4)),"CO",IF((AND($Q10&lt;=Rota!V$4,$R10&gt;=Rota!V$4)),"C",0))))))</f>
        <v>CO</v>
      </c>
      <c r="W10" s="33" t="str">
        <f>IF((AND($F10&lt;=Rota!W$4,$G10&gt;=Rota!W$4)),"P/L",IF((AND($I10&lt;=Rota!W$4,$J10&gt;=Rota!W$4)),"XO",IF((AND($K10&lt;=Rota!W$4,$L10&gt;=Rota!W$4)),"3",IF((AND($M10&lt;=Rota!W$4,$N10&gt;=Rota!W$4)),"C",IF((AND($O10&lt;=Rota!W$4,$P10&gt;=Rota!W$4)),"CO",IF((AND($Q10&lt;=Rota!W$4,$R10&gt;=Rota!W$4)),"C",0))))))</f>
        <v>CO</v>
      </c>
      <c r="X10" s="33" t="str">
        <f>IF((AND($F10&lt;=Rota!X$4,$G10&gt;=Rota!X$4)),"P/L",IF((AND($I10&lt;=Rota!X$4,$J10&gt;=Rota!X$4)),"XO",IF((AND($K10&lt;=Rota!X$4,$L10&gt;=Rota!X$4)),"3",IF((AND($M10&lt;=Rota!X$4,$N10&gt;=Rota!X$4)),"C",IF((AND($O10&lt;=Rota!X$4,$P10&gt;=Rota!X$4)),"CO",IF((AND($Q10&lt;=Rota!X$4,$R10&gt;=Rota!X$4)),"C",0))))))</f>
        <v>CO</v>
      </c>
      <c r="Y10" s="33" t="str">
        <f>IF((AND($F10&lt;=Rota!Y$4,$G10&gt;=Rota!Y$4)),"P/L",IF((AND($I10&lt;=Rota!Y$4,$J10&gt;=Rota!Y$4)),"XO",IF((AND($K10&lt;=Rota!Y$4,$L10&gt;=Rota!Y$4)),"3",IF((AND($M10&lt;=Rota!Y$4,$N10&gt;=Rota!Y$4)),"C",IF((AND($O10&lt;=Rota!Y$4,$P10&gt;=Rota!Y$4)),"CO",IF((AND($Q10&lt;=Rota!Y$4,$R10&gt;=Rota!Y$4)),"C",0))))))</f>
        <v>CO</v>
      </c>
      <c r="Z10" s="33" t="str">
        <f>IF((AND($F10&lt;=Rota!Z$4,$G10&gt;=Rota!Z$4)),"P/L",IF((AND($I10&lt;=Rota!Z$4,$J10&gt;=Rota!Z$4)),"XO",IF((AND($K10&lt;=Rota!Z$4,$L10&gt;=Rota!Z$4)),"3",IF((AND($M10&lt;=Rota!Z$4,$N10&gt;=Rota!Z$4)),"C",IF((AND($O10&lt;=Rota!Z$4,$P10&gt;=Rota!Z$4)),"CO",IF((AND($Q10&lt;=Rota!Z$4,$R10&gt;=Rota!Z$4)),"C",0))))))</f>
        <v>CO</v>
      </c>
      <c r="AA10" s="33" t="str">
        <f>IF((AND($F10&lt;=Rota!AA$4,$G10&gt;=Rota!AA$4)),"P/L",IF((AND($I10&lt;=Rota!AA$4,$J10&gt;=Rota!AA$4)),"XO",IF((AND($K10&lt;=Rota!AA$4,$L10&gt;=Rota!AA$4)),"3",IF((AND($M10&lt;=Rota!AA$4,$N10&gt;=Rota!AA$4)),"C",IF((AND($O10&lt;=Rota!AA$4,$P10&gt;=Rota!AA$4)),"CO",IF((AND($Q10&lt;=Rota!AA$4,$R10&gt;=Rota!AA$4)),"C",0))))))</f>
        <v>CO</v>
      </c>
      <c r="AB10" s="33" t="str">
        <f>IF((AND($F10&lt;=Rota!AB$4,$G10&gt;=Rota!AB$4)),"P/L",IF((AND($I10&lt;=Rota!AB$4,$J10&gt;=Rota!AB$4)),"XO",IF((AND($K10&lt;=Rota!AB$4,$L10&gt;=Rota!AB$4)),"3",IF((AND($M10&lt;=Rota!AB$4,$N10&gt;=Rota!AB$4)),"C",IF((AND($O10&lt;=Rota!AB$4,$P10&gt;=Rota!AB$4)),"CO",IF((AND($Q10&lt;=Rota!AB$4,$R10&gt;=Rota!AB$4)),"C",0))))))</f>
        <v>C</v>
      </c>
      <c r="AC10" s="33">
        <f>IF((AND($F10&lt;=Rota!AC$4,$G10&gt;=Rota!AC$4)),"P/L",IF((AND($I10&lt;=Rota!AC$4,$J10&gt;=Rota!AC$4)),"XO",IF((AND($K10&lt;=Rota!AC$4,$L10&gt;=Rota!AC$4)),"3",IF((AND($M10&lt;=Rota!AC$4,$N10&gt;=Rota!AC$4)),"C",IF((AND($O10&lt;=Rota!AC$4,$P10&gt;=Rota!AC$4)),"CO",IF((AND($Q10&lt;=Rota!AC$4,$R10&gt;=Rota!AC$4)),"C",0))))))</f>
        <v>0</v>
      </c>
      <c r="AD10" s="33">
        <f>IF((AND($F10&lt;=Rota!AD$4,$G10&gt;=Rota!AD$4)),"P/L",IF((AND($I10&lt;=Rota!AD$4,$J10&gt;=Rota!AD$4)),"XO",IF((AND($K10&lt;=Rota!AD$4,$L10&gt;=Rota!AD$4)),"3",IF((AND($M10&lt;=Rota!AD$4,$N10&gt;=Rota!AD$4)),"C",IF((AND($O10&lt;=Rota!AD$4,$P10&gt;=Rota!AD$4)),"CO",IF((AND($Q10&lt;=Rota!AD$4,$R10&gt;=Rota!AD$4)),"C",0))))))</f>
        <v>0</v>
      </c>
      <c r="AE10" s="33">
        <f>IF((AND($F10&lt;=Rota!AE$4,$G10&gt;=Rota!AE$4)),"P/L",IF((AND($I10&lt;=Rota!AE$4,$J10&gt;=Rota!AE$4)),"XO",IF((AND($K10&lt;=Rota!AE$4,$L10&gt;=Rota!AE$4)),"3",IF((AND($M10&lt;=Rota!AE$4,$N10&gt;=Rota!AE$4)),"C",IF((AND($O10&lt;=Rota!AE$4,$P10&gt;=Rota!AE$4)),"CO",IF((AND($Q10&lt;=Rota!AE$4,$R10&gt;=Rota!AE$4)),"C",0))))))</f>
        <v>0</v>
      </c>
      <c r="AF10" s="33">
        <f>IF((AND($F10&lt;=Rota!AF$4,$G10&gt;=Rota!AF$4)),"P/L",IF((AND($I10&lt;=Rota!AF$4,$J10&gt;=Rota!AF$4)),"XO",IF((AND($K10&lt;=Rota!AF$4,$L10&gt;=Rota!AF$4)),"3",IF((AND($M10&lt;=Rota!AF$4,$N10&gt;=Rota!AF$4)),"C",IF((AND($O10&lt;=Rota!AF$4,$P10&gt;=Rota!AF$4)),"CO",IF((AND($Q10&lt;=Rota!AF$4,$R10&gt;=Rota!AF$4)),"C",0))))))</f>
        <v>0</v>
      </c>
      <c r="AG10" s="33">
        <f>IF((AND($F10&lt;=Rota!AG$4,$G10&gt;=Rota!AG$4)),"P/L",IF((AND($I10&lt;=Rota!AG$4,$J10&gt;=Rota!AG$4)),"XO",IF((AND($K10&lt;=Rota!AG$4,$L10&gt;=Rota!AG$4)),"3",IF((AND($M10&lt;=Rota!AG$4,$N10&gt;=Rota!AG$4)),"C",IF((AND($O10&lt;=Rota!AG$4,$P10&gt;=Rota!AG$4)),"CO",IF((AND($Q10&lt;=Rota!AG$4,$R10&gt;=Rota!AG$4)),"C",0))))))</f>
        <v>0</v>
      </c>
      <c r="AH10" s="33">
        <f>IF((AND($F10&lt;=Rota!AH$4,$G10&gt;=Rota!AH$4)),"P/L",IF((AND($I10&lt;=Rota!AH$4,$J10&gt;=Rota!AH$4)),"XO",IF((AND($K10&lt;=Rota!AH$4,$L10&gt;=Rota!AH$4)),"3",IF((AND($M10&lt;=Rota!AH$4,$N10&gt;=Rota!AH$4)),"C",IF((AND($O10&lt;=Rota!AH$4,$P10&gt;=Rota!AH$4)),"CO",IF((AND($Q10&lt;=Rota!AH$4,$R10&gt;=Rota!AH$4)),"C",0))))))</f>
        <v>0</v>
      </c>
      <c r="AI10" s="33">
        <f>IF((AND($F10&lt;=Rota!AI$4,$G10&gt;=Rota!AI$4)),"P/L",IF((AND($I10&lt;=Rota!AI$4,$J10&gt;=Rota!AI$4)),"XO",IF((AND($K10&lt;=Rota!AI$4,$L10&gt;=Rota!AI$4)),"3",IF((AND($M10&lt;=Rota!AI$4,$N10&gt;=Rota!AI$4)),"C",IF((AND($O10&lt;=Rota!AI$4,$P10&gt;=Rota!AI$4)),"CO",IF((AND($Q10&lt;=Rota!AI$4,$R10&gt;=Rota!AI$4)),"C",0))))))</f>
        <v>0</v>
      </c>
      <c r="AJ10" s="33">
        <f>IF((AND($F10&lt;=Rota!AJ$4,$G10&gt;=Rota!AJ$4)),"P/L",IF((AND($I10&lt;=Rota!AJ$4,$J10&gt;=Rota!AJ$4)),"XO",IF((AND($K10&lt;=Rota!AJ$4,$L10&gt;=Rota!AJ$4)),"3",IF((AND($M10&lt;=Rota!AJ$4,$N10&gt;=Rota!AJ$4)),"C",IF((AND($O10&lt;=Rota!AJ$4,$P10&gt;=Rota!AJ$4)),"CO",IF((AND($Q10&lt;=Rota!AJ$4,$R10&gt;=Rota!AJ$4)),"C",0))))))</f>
        <v>0</v>
      </c>
      <c r="AK10" s="33">
        <f>IF((AND($F10&lt;=Rota!AK$4,$G10&gt;=Rota!AK$4)),"P/L",IF((AND($I10&lt;=Rota!AK$4,$J10&gt;=Rota!AK$4)),"XO",IF((AND($K10&lt;=Rota!AK$4,$L10&gt;=Rota!AK$4)),"3",IF((AND($M10&lt;=Rota!AK$4,$N10&gt;=Rota!AK$4)),"C",IF((AND($O10&lt;=Rota!AK$4,$P10&gt;=Rota!AK$4)),"CO",IF((AND($Q10&lt;=Rota!AK$4,$R10&gt;=Rota!AK$4)),"C",0))))))</f>
        <v>0</v>
      </c>
      <c r="AL10" s="33">
        <f>IF((AND($F10&lt;=Rota!AL$4,$G10&gt;=Rota!AL$4)),"P/L",IF((AND($I10&lt;=Rota!AL$4,$J10&gt;=Rota!AL$4)),"XO",IF((AND($K10&lt;=Rota!AL$4,$L10&gt;=Rota!AL$4)),"3",IF((AND($M10&lt;=Rota!AL$4,$N10&gt;=Rota!AL$4)),"C",IF((AND($O10&lt;=Rota!AL$4,$P10&gt;=Rota!AL$4)),"CO",IF((AND($Q10&lt;=Rota!AL$4,$R10&gt;=Rota!AL$4)),"C",0))))))</f>
        <v>0</v>
      </c>
      <c r="AM10" s="33">
        <f>IF((AND($F10&lt;=Rota!AM$4,$G10&gt;=Rota!AM$4)),"P/L",IF((AND($I10&lt;=Rota!AM$4,$J10&gt;=Rota!AM$4)),"XO",IF((AND($K10&lt;=Rota!AM$4,$L10&gt;=Rota!AM$4)),"3",IF((AND($M10&lt;=Rota!AM$4,$N10&gt;=Rota!AM$4)),"C",IF((AND($O10&lt;=Rota!AM$4,$P10&gt;=Rota!AM$4)),"CO",IF((AND($Q10&lt;=Rota!AM$4,$R10&gt;=Rota!AM$4)),"C",0))))))</f>
        <v>0</v>
      </c>
      <c r="AN10" s="33">
        <f>IF((AND($F10&lt;=Rota!AN$4,$G10&gt;=Rota!AN$4)),"P/L",IF((AND($I10&lt;=Rota!AN$4,$J10&gt;=Rota!AN$4)),"XO",IF((AND($K10&lt;=Rota!AN$4,$L10&gt;=Rota!AN$4)),"3",IF((AND($M10&lt;=Rota!AN$4,$N10&gt;=Rota!AN$4)),"C",IF((AND($O10&lt;=Rota!AN$4,$P10&gt;=Rota!AN$4)),"CO",IF((AND($Q10&lt;=Rota!AN$4,$R10&gt;=Rota!AN$4)),"C",0))))))</f>
        <v>0</v>
      </c>
      <c r="AO10" s="33">
        <f>IF((AND($F10&lt;=Rota!AO$4,$G10&gt;=Rota!AO$4)),"P/L",IF((AND($I10&lt;=Rota!AO$4,$J10&gt;=Rota!AO$4)),"XO",IF((AND($K10&lt;=Rota!AO$4,$L10&gt;=Rota!AO$4)),"3",IF((AND($M10&lt;=Rota!AO$4,$N10&gt;=Rota!AO$4)),"C",IF((AND($O10&lt;=Rota!AO$4,$P10&gt;=Rota!AO$4)),"CO",IF((AND($Q10&lt;=Rota!AO$4,$R10&gt;=Rota!AO$4)),"C",0))))))</f>
        <v>0</v>
      </c>
      <c r="AP10" s="33">
        <f>IF((AND($F10&lt;=Rota!AP$4,$G10&gt;=Rota!AP$4)),"P/L",IF((AND($I10&lt;=Rota!AP$4,$J10&gt;=Rota!AP$4)),"XO",IF((AND($K10&lt;=Rota!AP$4,$L10&gt;=Rota!AP$4)),"3",IF((AND($M10&lt;=Rota!AP$4,$N10&gt;=Rota!AP$4)),"C",IF((AND($O10&lt;=Rota!AP$4,$P10&gt;=Rota!AP$4)),"CO",IF((AND($Q10&lt;=Rota!AP$4,$R10&gt;=Rota!AP$4)),"C",0))))))</f>
        <v>0</v>
      </c>
      <c r="AQ10" s="33">
        <f>IF((AND($F10&lt;=Rota!AQ$4,$G10&gt;=Rota!AQ$4)),"P/L",IF((AND($I10&lt;=Rota!AQ$4,$J10&gt;=Rota!AQ$4)),"XO",IF((AND($K10&lt;=Rota!AQ$4,$L10&gt;=Rota!AQ$4)),"3",IF((AND($M10&lt;=Rota!AQ$4,$N10&gt;=Rota!AQ$4)),"C",IF((AND($O10&lt;=Rota!AQ$4,$P10&gt;=Rota!AQ$4)),"CO",IF((AND($Q10&lt;=Rota!AQ$4,$R10&gt;=Rota!AQ$4)),"C",0))))))</f>
        <v>0</v>
      </c>
      <c r="AR10" s="33">
        <f>IF((AND($F10&lt;=Rota!AR$4,$G10&gt;=Rota!AR$4)),"P/L",IF((AND($I10&lt;=Rota!AR$4,$J10&gt;=Rota!AR$4)),"XO",IF((AND($K10&lt;=Rota!AR$4,$L10&gt;=Rota!AR$4)),"3",IF((AND($M10&lt;=Rota!AR$4,$N10&gt;=Rota!AR$4)),"C",IF((AND($O10&lt;=Rota!AR$4,$P10&gt;=Rota!AR$4)),"CO",IF((AND($Q10&lt;=Rota!AR$4,$R10&gt;=Rota!AR$4)),"C",0))))))</f>
        <v>0</v>
      </c>
      <c r="AS10" s="33">
        <f>IF((AND($F10&lt;=Rota!AS$4,$G10&gt;=Rota!AS$4)),"P/L",IF((AND($I10&lt;=Rota!AS$4,$J10&gt;=Rota!AS$4)),"XO",IF((AND($K10&lt;=Rota!AS$4,$L10&gt;=Rota!AS$4)),"3",IF((AND($M10&lt;=Rota!AS$4,$N10&gt;=Rota!AS$4)),"C",IF((AND($O10&lt;=Rota!AS$4,$P10&gt;=Rota!AS$4)),"CO",IF((AND($Q10&lt;=Rota!AS$4,$R10&gt;=Rota!AS$4)),"C",0))))))</f>
        <v>0</v>
      </c>
      <c r="AT10" s="33">
        <f>IF((AND($F10&lt;=Rota!AT$4,$G10&gt;=Rota!AT$4)),"P/L",IF((AND($I10&lt;=Rota!AT$4,$J10&gt;=Rota!AT$4)),"XO",IF((AND($K10&lt;=Rota!AT$4,$L10&gt;=Rota!AT$4)),"3",IF((AND($M10&lt;=Rota!AT$4,$N10&gt;=Rota!AT$4)),"C",IF((AND($O10&lt;=Rota!AT$4,$P10&gt;=Rota!AT$4)),"CO",IF((AND($Q10&lt;=Rota!AT$4,$R10&gt;=Rota!AT$4)),"C",0))))))</f>
        <v>0</v>
      </c>
      <c r="AU10" s="33">
        <f>IF((AND($F10&lt;=Rota!AU$4,$G10&gt;=Rota!AU$4)),"P/L",IF((AND($I10&lt;=Rota!AU$4,$J10&gt;=Rota!AU$4)),"XO",IF((AND($K10&lt;=Rota!AU$4,$L10&gt;=Rota!AU$4)),"3",IF((AND($M10&lt;=Rota!AU$4,$N10&gt;=Rota!AU$4)),"C",IF((AND($O10&lt;=Rota!AU$4,$P10&gt;=Rota!AU$4)),"CO",IF((AND($Q10&lt;=Rota!AU$4,$R10&gt;=Rota!AU$4)),"C",0))))))</f>
        <v>0</v>
      </c>
      <c r="AV10" s="33">
        <f>IF((AND($F10&lt;=Rota!AV$4,$G10&gt;=Rota!AV$4)),"P/L",IF((AND($I10&lt;=Rota!AV$4,$J10&gt;=Rota!AV$4)),"XO",IF((AND($K10&lt;=Rota!AV$4,$L10&gt;=Rota!AV$4)),"3",IF((AND($M10&lt;=Rota!AV$4,$N10&gt;=Rota!AV$4)),"C",IF((AND($O10&lt;=Rota!AV$4,$P10&gt;=Rota!AV$4)),"CO",IF((AND($Q10&lt;=Rota!AV$4,$R10&gt;=Rota!AV$4)),"C",0))))))</f>
        <v>0</v>
      </c>
      <c r="AW10" s="33">
        <f>IF((AND($F10&lt;=Rota!AW$4,$G10&gt;=Rota!AW$4)),"P/L",IF((AND($I10&lt;=Rota!AW$4,$J10&gt;=Rota!AW$4)),"XO",IF((AND($K10&lt;=Rota!AW$4,$L10&gt;=Rota!AW$4)),"3",IF((AND($M10&lt;=Rota!AW$4,$N10&gt;=Rota!AW$4)),"C",IF((AND($O10&lt;=Rota!AW$4,$P10&gt;=Rota!AW$4)),"CO",IF((AND($Q10&lt;=Rota!AW$4,$R10&gt;=Rota!AW$4)),"C",0))))))</f>
        <v>0</v>
      </c>
      <c r="AX10" s="33">
        <f>IF((AND($F10&lt;=Rota!AX$4,$G10&gt;=Rota!AX$4)),"P/L",IF((AND($I10&lt;=Rota!AX$4,$J10&gt;=Rota!AX$4)),"XO",IF((AND($K10&lt;=Rota!AX$4,$L10&gt;=Rota!AX$4)),"3",IF((AND($M10&lt;=Rota!AX$4,$N10&gt;=Rota!AX$4)),"C",IF((AND($O10&lt;=Rota!AX$4,$P10&gt;=Rota!AX$4)),"CO",IF((AND($Q10&lt;=Rota!AX$4,$R10&gt;=Rota!AX$4)),"C",0))))))</f>
        <v>0</v>
      </c>
      <c r="AY10" s="33">
        <f>IF((AND($F10&lt;=Rota!AY$4,$G10&gt;=Rota!AY$4)),"P/L",IF((AND($I10&lt;=Rota!AY$4,$J10&gt;=Rota!AY$4)),"XO",IF((AND($K10&lt;=Rota!AY$4,$L10&gt;=Rota!AY$4)),"3",IF((AND($M10&lt;=Rota!AY$4,$N10&gt;=Rota!AY$4)),"C",IF((AND($O10&lt;=Rota!AY$4,$P10&gt;=Rota!AY$4)),"CO",IF((AND($Q10&lt;=Rota!AY$4,$R10&gt;=Rota!AY$4)),"C",0))))))</f>
        <v>0</v>
      </c>
      <c r="AZ10" s="33">
        <f>IF((AND($F10&lt;=Rota!AZ$4,$G10&gt;=Rota!AZ$4)),"P/L",IF((AND($I10&lt;=Rota!AZ$4,$J10&gt;=Rota!AZ$4)),"XO",IF((AND($K10&lt;=Rota!AZ$4,$L10&gt;=Rota!AZ$4)),"3",IF((AND($M10&lt;=Rota!AZ$4,$N10&gt;=Rota!AZ$4)),"C",IF((AND($O10&lt;=Rota!AZ$4,$P10&gt;=Rota!AZ$4)),"CO",IF((AND($Q10&lt;=Rota!AZ$4,$R10&gt;=Rota!AZ$4)),"C",0))))))</f>
        <v>0</v>
      </c>
      <c r="BA10" s="33">
        <f>IF((AND($F10&lt;=Rota!BA$4,$G10&gt;=Rota!BA$4)),"P/L",IF((AND($I10&lt;=Rota!BA$4,$J10&gt;=Rota!BA$4)),"XO",IF((AND($K10&lt;=Rota!BA$4,$L10&gt;=Rota!BA$4)),"3",IF((AND($M10&lt;=Rota!BA$4,$N10&gt;=Rota!BA$4)),"C",IF((AND($O10&lt;=Rota!BA$4,$P10&gt;=Rota!BA$4)),"CO",IF((AND($Q10&lt;=Rota!BA$4,$R10&gt;=Rota!BA$4)),"C",0))))))</f>
        <v>0</v>
      </c>
      <c r="BB10" s="33">
        <f>IF((AND($F10&lt;=Rota!BB$4,$G10&gt;=Rota!BB$4)),"P/L",IF((AND($I10&lt;=Rota!BB$4,$J10&gt;=Rota!BB$4)),"XO",IF((AND($K10&lt;=Rota!BB$4,$L10&gt;=Rota!BB$4)),"3",IF((AND($M10&lt;=Rota!BB$4,$N10&gt;=Rota!BB$4)),"C",IF((AND($O10&lt;=Rota!BB$4,$P10&gt;=Rota!BB$4)),"CO",IF((AND($Q10&lt;=Rota!BB$4,$R10&gt;=Rota!BB$4)),"C",0))))))</f>
        <v>0</v>
      </c>
      <c r="BC10" s="33">
        <f>IF((AND($F10&lt;=Rota!BC$4,$G10&gt;=Rota!BC$4)),"P/L",IF((AND($I10&lt;=Rota!BC$4,$J10&gt;=Rota!BC$4)),"XO",IF((AND($K10&lt;=Rota!BC$4,$L10&gt;=Rota!BC$4)),"3",IF((AND($M10&lt;=Rota!BC$4,$N10&gt;=Rota!BC$4)),"C",IF((AND($O10&lt;=Rota!BC$4,$P10&gt;=Rota!BC$4)),"CO",IF((AND($Q10&lt;=Rota!BC$4,$R10&gt;=Rota!BC$4)),"C",0))))))</f>
        <v>0</v>
      </c>
      <c r="BD10" s="33">
        <f>IF((AND($F10&lt;=Rota!BD$4,$G10&gt;=Rota!BD$4)),"P/L",IF((AND($I10&lt;=Rota!BD$4,$J10&gt;=Rota!BD$4)),"XO",IF((AND($K10&lt;=Rota!BD$4,$L10&gt;=Rota!BD$4)),"3",IF((AND($M10&lt;=Rota!BD$4,$N10&gt;=Rota!BD$4)),"C",IF((AND($O10&lt;=Rota!BD$4,$P10&gt;=Rota!BD$4)),"CO",IF((AND($Q10&lt;=Rota!BD$4,$R10&gt;=Rota!BD$4)),"C",0))))))</f>
        <v>0</v>
      </c>
      <c r="BE10" s="33">
        <f>IF((AND($F10&lt;=Rota!BE$4,$G10&gt;=Rota!BE$4)),"P/L",IF((AND($I10&lt;=Rota!BE$4,$J10&gt;=Rota!BE$4)),"XO",IF((AND($K10&lt;=Rota!BE$4,$L10&gt;=Rota!BE$4)),"3",IF((AND($M10&lt;=Rota!BE$4,$N10&gt;=Rota!BE$4)),"C",IF((AND($O10&lt;=Rota!BE$4,$P10&gt;=Rota!BE$4)),"CO",IF((AND($Q10&lt;=Rota!BE$4,$R10&gt;=Rota!BE$4)),"C",0))))))</f>
        <v>0</v>
      </c>
      <c r="BF10" s="33">
        <f>IF((AND($F10&lt;=Rota!BF$4,$G10&gt;=Rota!BF$4)),"P/L",IF((AND($I10&lt;=Rota!BF$4,$J10&gt;=Rota!BF$4)),"XO",IF((AND($K10&lt;=Rota!BF$4,$L10&gt;=Rota!BF$4)),"3",IF((AND($M10&lt;=Rota!BF$4,$N10&gt;=Rota!BF$4)),"C",IF((AND($O10&lt;=Rota!BF$4,$P10&gt;=Rota!BF$4)),"CO",IF((AND($Q10&lt;=Rota!BF$4,$R10&gt;=Rota!BF$4)),"C",0))))))</f>
        <v>0</v>
      </c>
      <c r="BG10" s="33">
        <f>IF((AND($F10&lt;=Rota!BG$4,$G10&gt;=Rota!BG$4)),"P/L",IF((AND($I10&lt;=Rota!BG$4,$J10&gt;=Rota!BG$4)),"XO",IF((AND($K10&lt;=Rota!BG$4,$L10&gt;=Rota!BG$4)),"3",IF((AND($M10&lt;=Rota!BG$4,$N10&gt;=Rota!BG$4)),"C",IF((AND($O10&lt;=Rota!BG$4,$P10&gt;=Rota!BG$4)),"CO",IF((AND($Q10&lt;=Rota!BG$4,$R10&gt;=Rota!BG$4)),"C",0))))))</f>
        <v>0</v>
      </c>
      <c r="BH10" s="33">
        <f>IF((AND($F10&lt;=Rota!BH$4,$G10&gt;=Rota!BH$4)),"P/L",IF((AND($I10&lt;=Rota!BH$4,$J10&gt;=Rota!BH$4)),"XO",IF((AND($K10&lt;=Rota!BH$4,$L10&gt;=Rota!BH$4)),"3",IF((AND($M10&lt;=Rota!BH$4,$N10&gt;=Rota!BH$4)),"C",IF((AND($O10&lt;=Rota!BH$4,$P10&gt;=Rota!BH$4)),"CO",IF((AND($Q10&lt;=Rota!BH$4,$R10&gt;=Rota!BH$4)),"C",0))))))</f>
        <v>0</v>
      </c>
      <c r="BI10" s="33">
        <f>IF((AND($F10&lt;=Rota!BI$4,$G10&gt;=Rota!BI$4)),"P/L",IF((AND($I10&lt;=Rota!BI$4,$J10&gt;=Rota!BI$4)),"XO",IF((AND($K10&lt;=Rota!BI$4,$L10&gt;=Rota!BI$4)),"3",IF((AND($M10&lt;=Rota!BI$4,$N10&gt;=Rota!BI$4)),"C",IF((AND($O10&lt;=Rota!BI$4,$P10&gt;=Rota!BI$4)),"CO",IF((AND($Q10&lt;=Rota!BI$4,$R10&gt;=Rota!BI$4)),"C",0))))))</f>
        <v>0</v>
      </c>
      <c r="BJ10" s="33">
        <f>IF((AND($F10&lt;=Rota!BJ$4,$G10&gt;=Rota!BJ$4)),"P/L",IF((AND($I10&lt;=Rota!BJ$4,$J10&gt;=Rota!BJ$4)),"XO",IF((AND($K10&lt;=Rota!BJ$4,$L10&gt;=Rota!BJ$4)),"3",IF((AND($M10&lt;=Rota!BJ$4,$N10&gt;=Rota!BJ$4)),"C",IF((AND($O10&lt;=Rota!BJ$4,$P10&gt;=Rota!BJ$4)),"CO",IF((AND($Q10&lt;=Rota!BJ$4,$R10&gt;=Rota!BJ$4)),"C",0))))))</f>
        <v>0</v>
      </c>
      <c r="BK10" s="33">
        <f>IF((AND($F10&lt;=Rota!BK$4,$G10&gt;=Rota!BK$4)),"P/L",IF((AND($I10&lt;=Rota!BK$4,$J10&gt;=Rota!BK$4)),"XO",IF((AND($K10&lt;=Rota!BK$4,$L10&gt;=Rota!BK$4)),"3",IF((AND($M10&lt;=Rota!BK$4,$N10&gt;=Rota!BK$4)),"C",IF((AND($O10&lt;=Rota!BK$4,$P10&gt;=Rota!BK$4)),"CO",IF((AND($Q10&lt;=Rota!BK$4,$R10&gt;=Rota!BK$4)),"C",0))))))</f>
        <v>0</v>
      </c>
      <c r="BL10" s="33">
        <f>IF((AND($F10&lt;=Rota!BL$4,$G10&gt;=Rota!BL$4)),"P/L",IF((AND($I10&lt;=Rota!BL$4,$J10&gt;=Rota!BL$4)),"XO",IF((AND($K10&lt;=Rota!BL$4,$L10&gt;=Rota!BL$4)),"3",IF((AND($M10&lt;=Rota!BL$4,$N10&gt;=Rota!BL$4)),"C",IF((AND($O10&lt;=Rota!BL$4,$P10&gt;=Rota!BL$4)),"CO",IF((AND($Q10&lt;=Rota!BL$4,$R10&gt;=Rota!BL$4)),"C",0))))))</f>
        <v>0</v>
      </c>
      <c r="BM10" s="33">
        <f>IF((AND($F10&lt;=Rota!BM$4,$G10&gt;=Rota!BM$4)),"P/L",IF((AND($I10&lt;=Rota!BM$4,$J10&gt;=Rota!BM$4)),"XO",IF((AND($K10&lt;=Rota!BM$4,$L10&gt;=Rota!BM$4)),"3",IF((AND($M10&lt;=Rota!BM$4,$N10&gt;=Rota!BM$4)),"C",IF((AND($O10&lt;=Rota!BM$4,$P10&gt;=Rota!BM$4)),"CO",IF((AND($Q10&lt;=Rota!BM$4,$R10&gt;=Rota!BM$4)),"C",0))))))</f>
        <v>0</v>
      </c>
      <c r="BN10" s="33">
        <f>IF((AND($F10&lt;=Rota!BN$4,$G10&gt;=Rota!BN$4)),"P/L",IF((AND($I10&lt;=Rota!BN$4,$J10&gt;=Rota!BN$4)),"XO",IF((AND($K10&lt;=Rota!BN$4,$L10&gt;=Rota!BN$4)),"3",IF((AND($M10&lt;=Rota!BN$4,$N10&gt;=Rota!BN$4)),"C",IF((AND($O10&lt;=Rota!BN$4,$P10&gt;=Rota!BN$4)),"CO",IF((AND($Q10&lt;=Rota!BN$4,$R10&gt;=Rota!BN$4)),"C",0))))))</f>
        <v>0</v>
      </c>
      <c r="BO10" s="33">
        <f>IF((AND($F10&lt;=Rota!BO$4,$G10&gt;=Rota!BO$4)),"P/L",IF((AND($I10&lt;=Rota!BO$4,$J10&gt;=Rota!BO$4)),"XO",IF((AND($K10&lt;=Rota!BO$4,$L10&gt;=Rota!BO$4)),"3",IF((AND($M10&lt;=Rota!BO$4,$N10&gt;=Rota!BO$4)),"C",IF((AND($O10&lt;=Rota!BO$4,$P10&gt;=Rota!BO$4)),"CO",IF((AND($Q10&lt;=Rota!BO$4,$R10&gt;=Rota!BO$4)),"C",0))))))</f>
        <v>0</v>
      </c>
      <c r="BP10" s="33">
        <f>IF((AND($F10&lt;=Rota!BP$4,$G10&gt;=Rota!BP$4)),"P/L",IF((AND($I10&lt;=Rota!BP$4,$J10&gt;=Rota!BP$4)),"XO",IF((AND($K10&lt;=Rota!BP$4,$L10&gt;=Rota!BP$4)),"3",IF((AND($M10&lt;=Rota!BP$4,$N10&gt;=Rota!BP$4)),"C",IF((AND($O10&lt;=Rota!BP$4,$P10&gt;=Rota!BP$4)),"CO",IF((AND($Q10&lt;=Rota!BP$4,$R10&gt;=Rota!BP$4)),"C",0))))))</f>
        <v>0</v>
      </c>
      <c r="BQ10" s="33">
        <f>IF((AND($F10&lt;=Rota!BQ$4,$G10&gt;=Rota!BQ$4)),"P/L",IF((AND($I10&lt;=Rota!BQ$4,$J10&gt;=Rota!BQ$4)),"XO",IF((AND($K10&lt;=Rota!BQ$4,$L10&gt;=Rota!BQ$4)),"3",IF((AND($M10&lt;=Rota!BQ$4,$N10&gt;=Rota!BQ$4)),"C",IF((AND($O10&lt;=Rota!BQ$4,$P10&gt;=Rota!BQ$4)),"CO",IF((AND($Q10&lt;=Rota!BQ$4,$R10&gt;=Rota!BQ$4)),"C",0))))))</f>
        <v>0</v>
      </c>
      <c r="BR10" s="33">
        <f>IF((AND($F10&lt;=Rota!BR$4,$G10&gt;=Rota!BR$4)),"P/L",IF((AND($I10&lt;=Rota!BR$4,$J10&gt;=Rota!BR$4)),"XO",IF((AND($K10&lt;=Rota!BR$4,$L10&gt;=Rota!BR$4)),"3",IF((AND($M10&lt;=Rota!BR$4,$N10&gt;=Rota!BR$4)),"C",IF((AND($O10&lt;=Rota!BR$4,$P10&gt;=Rota!BR$4)),"CO",IF((AND($Q10&lt;=Rota!BR$4,$R10&gt;=Rota!BR$4)),"C",0))))))</f>
        <v>0</v>
      </c>
      <c r="BS10" s="33">
        <f>IF((AND($F10&lt;=Rota!BS$4,$G10&gt;=Rota!BS$4)),"P/L",IF((AND($I10&lt;=Rota!BS$4,$J10&gt;=Rota!BS$4)),"XO",IF((AND($K10&lt;=Rota!BS$4,$L10&gt;=Rota!BS$4)),"3",IF((AND($M10&lt;=Rota!BS$4,$N10&gt;=Rota!BS$4)),"C",IF((AND($O10&lt;=Rota!BS$4,$P10&gt;=Rota!BS$4)),"CO",IF((AND($Q10&lt;=Rota!BS$4,$R10&gt;=Rota!BS$4)),"C",0))))))</f>
        <v>0</v>
      </c>
      <c r="BT10" s="33">
        <f>IF((AND($F10&lt;=Rota!BT$4,$G10&gt;=Rota!BT$4)),"P/L",IF((AND($I10&lt;=Rota!BT$4,$J10&gt;=Rota!BT$4)),"XO",IF((AND($K10&lt;=Rota!BT$4,$L10&gt;=Rota!BT$4)),"3",IF((AND($M10&lt;=Rota!BT$4,$N10&gt;=Rota!BT$4)),"C",IF((AND($O10&lt;=Rota!BT$4,$P10&gt;=Rota!BT$4)),"CO",IF((AND($Q10&lt;=Rota!BT$4,$R10&gt;=Rota!BT$4)),"C",0))))))</f>
        <v>0</v>
      </c>
      <c r="BU10" s="33">
        <f>IF((AND($F10&lt;=Rota!BU$4,$G10&gt;=Rota!BU$4)),"P/L",IF((AND($I10&lt;=Rota!BU$4,$J10&gt;=Rota!BU$4)),"XO",IF((AND($K10&lt;=Rota!BU$4,$L10&gt;=Rota!BU$4)),"3",IF((AND($M10&lt;=Rota!BU$4,$N10&gt;=Rota!BU$4)),"C",IF((AND($O10&lt;=Rota!BU$4,$P10&gt;=Rota!BU$4)),"CO",IF((AND($Q10&lt;=Rota!BU$4,$R10&gt;=Rota!BU$4)),"C",0))))))</f>
        <v>0</v>
      </c>
      <c r="BV10" s="33">
        <f>IF((AND($F10&lt;=Rota!BV$4,$G10&gt;=Rota!BV$4)),"P/L",IF((AND($I10&lt;=Rota!BV$4,$J10&gt;=Rota!BV$4)),"XO",IF((AND($K10&lt;=Rota!BV$4,$L10&gt;=Rota!BV$4)),"3",IF((AND($M10&lt;=Rota!BV$4,$N10&gt;=Rota!BV$4)),"C",IF((AND($O10&lt;=Rota!BV$4,$P10&gt;=Rota!BV$4)),"CO",IF((AND($Q10&lt;=Rota!BV$4,$R10&gt;=Rota!BV$4)),"C",0))))))</f>
        <v>0</v>
      </c>
      <c r="BW10" s="33">
        <f>IF((AND($F10&lt;=Rota!BW$4,$G10&gt;=Rota!BW$4)),"P/L",IF((AND($I10&lt;=Rota!BW$4,$J10&gt;=Rota!BW$4)),"XO",IF((AND($K10&lt;=Rota!BW$4,$L10&gt;=Rota!BW$4)),"3",IF((AND($M10&lt;=Rota!BW$4,$N10&gt;=Rota!BW$4)),"C",IF((AND($O10&lt;=Rota!BW$4,$P10&gt;=Rota!BW$4)),"CO",IF((AND($Q10&lt;=Rota!BW$4,$R10&gt;=Rota!BW$4)),"C",0))))))</f>
        <v>0</v>
      </c>
      <c r="BX10" s="33">
        <f>IF((AND($F10&lt;=Rota!BX$4,$G10&gt;=Rota!BX$4)),"P/L",IF((AND($I10&lt;=Rota!BX$4,$J10&gt;=Rota!BX$4)),"XO",IF((AND($K10&lt;=Rota!BX$4,$L10&gt;=Rota!BX$4)),"3",IF((AND($M10&lt;=Rota!BX$4,$N10&gt;=Rota!BX$4)),"C",IF((AND($O10&lt;=Rota!BX$4,$P10&gt;=Rota!BX$4)),"CO",IF((AND($Q10&lt;=Rota!BX$4,$R10&gt;=Rota!BX$4)),"C",0))))))</f>
        <v>0</v>
      </c>
      <c r="BY10" s="33">
        <f>IF((AND($F10&lt;=Rota!BY$4,$G10&gt;=Rota!BY$4)),"P/L",IF((AND($I10&lt;=Rota!BY$4,$J10&gt;=Rota!BY$4)),"XO",IF((AND($K10&lt;=Rota!BY$4,$L10&gt;=Rota!BY$4)),"3",IF((AND($M10&lt;=Rota!BY$4,$N10&gt;=Rota!BY$4)),"C",IF((AND($O10&lt;=Rota!BY$4,$P10&gt;=Rota!BY$4)),"CO",IF((AND($Q10&lt;=Rota!BY$4,$R10&gt;=Rota!BY$4)),"C",0))))))</f>
        <v>0</v>
      </c>
      <c r="BZ10" s="33">
        <f>IF((AND($F10&lt;=Rota!BZ$4,$G10&gt;=Rota!BZ$4)),"P/L",IF((AND($I10&lt;=Rota!BZ$4,$J10&gt;=Rota!BZ$4)),"XO",IF((AND($K10&lt;=Rota!BZ$4,$L10&gt;=Rota!BZ$4)),"3",IF((AND($M10&lt;=Rota!BZ$4,$N10&gt;=Rota!BZ$4)),"C",IF((AND($O10&lt;=Rota!BZ$4,$P10&gt;=Rota!BZ$4)),"CO",IF((AND($Q10&lt;=Rota!BZ$4,$R10&gt;=Rota!BZ$4)),"C",0))))))</f>
        <v>0</v>
      </c>
      <c r="CA10" s="33">
        <f>IF((AND($F10&lt;=Rota!CA$4,$G10&gt;=Rota!CA$4)),"P/L",IF((AND($I10&lt;=Rota!CA$4,$J10&gt;=Rota!CA$4)),"XO",IF((AND($K10&lt;=Rota!CA$4,$L10&gt;=Rota!CA$4)),"3",IF((AND($M10&lt;=Rota!CA$4,$N10&gt;=Rota!CA$4)),"C",IF((AND($O10&lt;=Rota!CA$4,$P10&gt;=Rota!CA$4)),"CO",IF((AND($Q10&lt;=Rota!CA$4,$R10&gt;=Rota!CA$4)),"C",0))))))</f>
        <v>0</v>
      </c>
      <c r="CB10" s="33">
        <f>IF((AND($F10&lt;=Rota!CB$4,$G10&gt;=Rota!CB$4)),"P/L",IF((AND($I10&lt;=Rota!CB$4,$J10&gt;=Rota!CB$4)),"XO",IF((AND($K10&lt;=Rota!CB$4,$L10&gt;=Rota!CB$4)),"3",IF((AND($M10&lt;=Rota!CB$4,$N10&gt;=Rota!CB$4)),"C",IF((AND($O10&lt;=Rota!CB$4,$P10&gt;=Rota!CB$4)),"CO",IF((AND($Q10&lt;=Rota!CB$4,$R10&gt;=Rota!CB$4)),"C",0))))))</f>
        <v>0</v>
      </c>
      <c r="CC10" s="33">
        <f>IF((AND($F10&lt;=Rota!CC$4,$G10&gt;=Rota!CC$4)),"P/L",IF((AND($I10&lt;=Rota!CC$4,$J10&gt;=Rota!CC$4)),"XO",IF((AND($K10&lt;=Rota!CC$4,$L10&gt;=Rota!CC$4)),"3",IF((AND($M10&lt;=Rota!CC$4,$N10&gt;=Rota!CC$4)),"C",IF((AND($O10&lt;=Rota!CC$4,$P10&gt;=Rota!CC$4)),"CO",IF((AND($Q10&lt;=Rota!CC$4,$R10&gt;=Rota!CC$4)),"C",0))))))</f>
        <v>0</v>
      </c>
      <c r="CD10" s="33">
        <f>IF((AND($F10&lt;=Rota!CD$4,$G10&gt;=Rota!CD$4)),"P/L",IF((AND($I10&lt;=Rota!CD$4,$J10&gt;=Rota!CD$4)),"XO",IF((AND($K10&lt;=Rota!CD$4,$L10&gt;=Rota!CD$4)),"3",IF((AND($M10&lt;=Rota!CD$4,$N10&gt;=Rota!CD$4)),"C",IF((AND($O10&lt;=Rota!CD$4,$P10&gt;=Rota!CD$4)),"CO",IF((AND($Q10&lt;=Rota!CD$4,$R10&gt;=Rota!CD$4)),"C",0))))))</f>
        <v>0</v>
      </c>
      <c r="CE10" s="33">
        <f>IF((AND($F10&lt;=Rota!CE$4,$G10&gt;=Rota!CE$4)),"P/L",IF((AND($I10&lt;=Rota!CE$4,$J10&gt;=Rota!CE$4)),"XO",IF((AND($K10&lt;=Rota!CE$4,$L10&gt;=Rota!CE$4)),"3",IF((AND($M10&lt;=Rota!CE$4,$N10&gt;=Rota!CE$4)),"C",IF((AND($O10&lt;=Rota!CE$4,$P10&gt;=Rota!CE$4)),"CO",IF((AND($Q10&lt;=Rota!CE$4,$R10&gt;=Rota!CE$4)),"C",0))))))</f>
        <v>0</v>
      </c>
      <c r="CF10" s="33">
        <f>IF((AND($F10&lt;=Rota!CF$4,$G10&gt;=Rota!CF$4)),"P/L",IF((AND($I10&lt;=Rota!CF$4,$J10&gt;=Rota!CF$4)),"XO",IF((AND($K10&lt;=Rota!CF$4,$L10&gt;=Rota!CF$4)),"3",IF((AND($M10&lt;=Rota!CF$4,$N10&gt;=Rota!CF$4)),"C",IF((AND($O10&lt;=Rota!CF$4,$P10&gt;=Rota!CF$4)),"CO",IF((AND($Q10&lt;=Rota!CF$4,$R10&gt;=Rota!CF$4)),"C",0))))))</f>
        <v>0</v>
      </c>
      <c r="CG10" s="33">
        <f>IF((AND($F10&lt;=Rota!CG$4,$G10&gt;=Rota!CG$4)),"P/L",IF((AND($I10&lt;=Rota!CG$4,$J10&gt;=Rota!CG$4)),"XO",IF((AND($K10&lt;=Rota!CG$4,$L10&gt;=Rota!CG$4)),"3",IF((AND($M10&lt;=Rota!CG$4,$N10&gt;=Rota!CG$4)),"C",IF((AND($O10&lt;=Rota!CG$4,$P10&gt;=Rota!CG$4)),"CO",IF((AND($Q10&lt;=Rota!CG$4,$R10&gt;=Rota!CG$4)),"C",0))))))</f>
        <v>0</v>
      </c>
      <c r="CH10" s="33">
        <f>IF((AND($F10&lt;=Rota!CH$4,$G10&gt;=Rota!CH$4)),"P/L",IF((AND($I10&lt;=Rota!CH$4,$J10&gt;=Rota!CH$4)),"XO",IF((AND($K10&lt;=Rota!CH$4,$L10&gt;=Rota!CH$4)),"3",IF((AND($M10&lt;=Rota!CH$4,$N10&gt;=Rota!CH$4)),"C",IF((AND($O10&lt;=Rota!CH$4,$P10&gt;=Rota!CH$4)),"CO",IF((AND($Q10&lt;=Rota!CH$4,$R10&gt;=Rota!CH$4)),"C",0))))))</f>
        <v>0</v>
      </c>
      <c r="CI10" s="33">
        <f>IF((AND($F10&lt;=Rota!CI$4,$G10&gt;=Rota!CI$4)),"P/L",IF((AND($I10&lt;=Rota!CI$4,$J10&gt;=Rota!CI$4)),"XO",IF((AND($K10&lt;=Rota!CI$4,$L10&gt;=Rota!CI$4)),"3",IF((AND($M10&lt;=Rota!CI$4,$N10&gt;=Rota!CI$4)),"C",IF((AND($O10&lt;=Rota!CI$4,$P10&gt;=Rota!CI$4)),"CO",IF((AND($Q10&lt;=Rota!CI$4,$R10&gt;=Rota!CI$4)),"C",0))))))</f>
        <v>0</v>
      </c>
      <c r="CJ10" s="33">
        <f>IF((AND($F10&lt;=Rota!CJ$4,$G10&gt;=Rota!CJ$4)),"P/L",IF((AND($I10&lt;=Rota!CJ$4,$J10&gt;=Rota!CJ$4)),"XO",IF((AND($K10&lt;=Rota!CJ$4,$L10&gt;=Rota!CJ$4)),"3",IF((AND($M10&lt;=Rota!CJ$4,$N10&gt;=Rota!CJ$4)),"C",IF((AND($O10&lt;=Rota!CJ$4,$P10&gt;=Rota!CJ$4)),"CO",IF((AND($Q10&lt;=Rota!CJ$4,$R10&gt;=Rota!CJ$4)),"C",0))))))</f>
        <v>0</v>
      </c>
      <c r="CK10" s="33">
        <f>IF((AND($F10&lt;=Rota!CK$4,$G10&gt;=Rota!CK$4)),"P/L",IF((AND($I10&lt;=Rota!CK$4,$J10&gt;=Rota!CK$4)),"XO",IF((AND($K10&lt;=Rota!CK$4,$L10&gt;=Rota!CK$4)),"3",IF((AND($M10&lt;=Rota!CK$4,$N10&gt;=Rota!CK$4)),"C",IF((AND($O10&lt;=Rota!CK$4,$P10&gt;=Rota!CK$4)),"CO",IF((AND($Q10&lt;=Rota!CK$4,$R10&gt;=Rota!CK$4)),"C",0))))))</f>
        <v>0</v>
      </c>
      <c r="CL10" s="33">
        <f>IF((AND($F10&lt;=Rota!CL$4,$G10&gt;=Rota!CL$4)),"P/L",IF((AND($I10&lt;=Rota!CL$4,$J10&gt;=Rota!CL$4)),"XO",IF((AND($K10&lt;=Rota!CL$4,$L10&gt;=Rota!CL$4)),"3",IF((AND($M10&lt;=Rota!CL$4,$N10&gt;=Rota!CL$4)),"C",IF((AND($O10&lt;=Rota!CL$4,$P10&gt;=Rota!CL$4)),"CO",IF((AND($Q10&lt;=Rota!CL$4,$R10&gt;=Rota!CL$4)),"C",0))))))</f>
        <v>0</v>
      </c>
      <c r="CM10" s="33">
        <f>IF((AND($F10&lt;=Rota!CM$4,$G10&gt;=Rota!CM$4)),"P/L",IF((AND($I10&lt;=Rota!CM$4,$J10&gt;=Rota!CM$4)),"XO",IF((AND($K10&lt;=Rota!CM$4,$L10&gt;=Rota!CM$4)),"3",IF((AND($M10&lt;=Rota!CM$4,$N10&gt;=Rota!CM$4)),"C",IF((AND($O10&lt;=Rota!CM$4,$P10&gt;=Rota!CM$4)),"CO",IF((AND($Q10&lt;=Rota!CM$4,$R10&gt;=Rota!CM$4)),"C",0))))))</f>
        <v>0</v>
      </c>
    </row>
    <row r="11" spans="1:91" s="2" customFormat="1" x14ac:dyDescent="0.25">
      <c r="A11" s="30" t="s">
        <v>180</v>
      </c>
      <c r="B11" s="55"/>
      <c r="C11" s="31">
        <v>17</v>
      </c>
      <c r="D11" s="31">
        <v>16</v>
      </c>
      <c r="E11" s="31">
        <v>1</v>
      </c>
      <c r="F11" s="32"/>
      <c r="G11" s="32"/>
      <c r="H11" s="33"/>
      <c r="I11" s="36">
        <v>45741</v>
      </c>
      <c r="J11" s="37">
        <f t="shared" si="6"/>
        <v>46259</v>
      </c>
      <c r="K11" s="32">
        <f t="shared" si="7"/>
        <v>46290</v>
      </c>
      <c r="L11" s="32">
        <f t="shared" si="8"/>
        <v>46320</v>
      </c>
      <c r="M11" s="37">
        <f t="shared" si="9"/>
        <v>46351</v>
      </c>
      <c r="N11" s="37">
        <f t="shared" si="10"/>
        <v>46351</v>
      </c>
      <c r="O11" s="32">
        <f t="shared" si="11"/>
        <v>46381</v>
      </c>
      <c r="P11" s="32">
        <f t="shared" si="12"/>
        <v>46868</v>
      </c>
      <c r="Q11" s="32">
        <f t="shared" si="13"/>
        <v>46898</v>
      </c>
      <c r="R11" s="32">
        <f t="shared" si="14"/>
        <v>46898</v>
      </c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</row>
    <row r="12" spans="1:91" s="2" customFormat="1" x14ac:dyDescent="0.25">
      <c r="A12" s="57" t="s">
        <v>181</v>
      </c>
      <c r="B12" s="55"/>
      <c r="C12" s="31">
        <v>17</v>
      </c>
      <c r="D12" s="31">
        <v>16</v>
      </c>
      <c r="E12" s="31">
        <v>1</v>
      </c>
      <c r="F12" s="32"/>
      <c r="G12" s="32"/>
      <c r="H12" s="33"/>
      <c r="I12" s="36">
        <v>46260</v>
      </c>
      <c r="J12" s="37">
        <f t="shared" si="6"/>
        <v>46778</v>
      </c>
      <c r="K12" s="32">
        <f t="shared" si="7"/>
        <v>46809</v>
      </c>
      <c r="L12" s="32">
        <f t="shared" si="8"/>
        <v>46838</v>
      </c>
      <c r="M12" s="37">
        <f t="shared" si="9"/>
        <v>46869</v>
      </c>
      <c r="N12" s="37">
        <f t="shared" si="10"/>
        <v>46869</v>
      </c>
      <c r="O12" s="32">
        <f t="shared" si="11"/>
        <v>46899</v>
      </c>
      <c r="P12" s="32">
        <f t="shared" si="12"/>
        <v>47387</v>
      </c>
      <c r="Q12" s="32">
        <f t="shared" si="13"/>
        <v>47417</v>
      </c>
      <c r="R12" s="32">
        <f t="shared" si="14"/>
        <v>47417</v>
      </c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</row>
    <row r="13" spans="1:91" s="2" customFormat="1" x14ac:dyDescent="0.25">
      <c r="A13" s="40" t="s">
        <v>117</v>
      </c>
      <c r="B13" s="55"/>
      <c r="C13" s="31">
        <v>17</v>
      </c>
      <c r="D13" s="31">
        <v>16</v>
      </c>
      <c r="E13" s="31">
        <v>1</v>
      </c>
      <c r="F13" s="32"/>
      <c r="G13" s="32"/>
      <c r="H13" s="33"/>
      <c r="I13" s="37">
        <v>46784</v>
      </c>
      <c r="J13" s="37">
        <f t="shared" si="6"/>
        <v>47300</v>
      </c>
      <c r="K13" s="32">
        <f t="shared" si="7"/>
        <v>47331</v>
      </c>
      <c r="L13" s="32">
        <f t="shared" si="8"/>
        <v>47362</v>
      </c>
      <c r="M13" s="37">
        <f t="shared" si="9"/>
        <v>47392</v>
      </c>
      <c r="N13" s="37">
        <f t="shared" si="10"/>
        <v>47392</v>
      </c>
      <c r="O13" s="32">
        <f t="shared" si="11"/>
        <v>47423</v>
      </c>
      <c r="P13" s="32">
        <f t="shared" si="12"/>
        <v>47908</v>
      </c>
      <c r="Q13" s="32">
        <f t="shared" si="13"/>
        <v>47939</v>
      </c>
      <c r="R13" s="32">
        <f t="shared" si="14"/>
        <v>47939</v>
      </c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</row>
    <row r="14" ht="21.75" customHeight="1" spans="1:91" x14ac:dyDescent="0.25">
      <c r="A14" s="25" t="s">
        <v>182</v>
      </c>
      <c r="B14" s="53"/>
      <c r="C14" s="26"/>
      <c r="D14" s="26"/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7"/>
      <c r="R14" s="27"/>
      <c r="S14" s="29">
        <f>$A$2-DAY($A$2)+1</f>
        <v>46054</v>
      </c>
      <c r="T14" s="29">
        <f t="shared" ref="T14:AY14" si="15">DATE(YEAR(S14),MONTH(S14)+1,DAY(S14))</f>
        <v>46082</v>
      </c>
      <c r="U14" s="29">
        <f t="shared" si="15"/>
        <v>46113</v>
      </c>
      <c r="V14" s="29">
        <f t="shared" si="15"/>
        <v>46143</v>
      </c>
      <c r="W14" s="29">
        <f t="shared" si="15"/>
        <v>46174</v>
      </c>
      <c r="X14" s="29">
        <f t="shared" si="15"/>
        <v>46204</v>
      </c>
      <c r="Y14" s="29">
        <f t="shared" si="15"/>
        <v>46235</v>
      </c>
      <c r="Z14" s="29">
        <f t="shared" si="15"/>
        <v>46266</v>
      </c>
      <c r="AA14" s="29">
        <f t="shared" si="15"/>
        <v>46296</v>
      </c>
      <c r="AB14" s="29">
        <f t="shared" si="15"/>
        <v>46327</v>
      </c>
      <c r="AC14" s="29">
        <f t="shared" si="15"/>
        <v>46357</v>
      </c>
      <c r="AD14" s="29">
        <f t="shared" si="15"/>
        <v>46388</v>
      </c>
      <c r="AE14" s="29">
        <f t="shared" si="15"/>
        <v>46419</v>
      </c>
      <c r="AF14" s="29">
        <f t="shared" si="15"/>
        <v>46447</v>
      </c>
      <c r="AG14" s="29">
        <f t="shared" si="15"/>
        <v>46478</v>
      </c>
      <c r="AH14" s="29">
        <f t="shared" si="15"/>
        <v>46508</v>
      </c>
      <c r="AI14" s="29">
        <f t="shared" si="15"/>
        <v>46539</v>
      </c>
      <c r="AJ14" s="29">
        <f t="shared" si="15"/>
        <v>46569</v>
      </c>
      <c r="AK14" s="29">
        <f t="shared" si="15"/>
        <v>46600</v>
      </c>
      <c r="AL14" s="29">
        <f t="shared" si="15"/>
        <v>46631</v>
      </c>
      <c r="AM14" s="29">
        <f t="shared" si="15"/>
        <v>46661</v>
      </c>
      <c r="AN14" s="29">
        <f t="shared" si="15"/>
        <v>46692</v>
      </c>
      <c r="AO14" s="29">
        <f t="shared" si="15"/>
        <v>46722</v>
      </c>
      <c r="AP14" s="29">
        <f t="shared" si="15"/>
        <v>46753</v>
      </c>
      <c r="AQ14" s="29">
        <f t="shared" si="15"/>
        <v>46784</v>
      </c>
      <c r="AR14" s="29">
        <f t="shared" si="15"/>
        <v>46813</v>
      </c>
      <c r="AS14" s="29">
        <f t="shared" si="15"/>
        <v>46844</v>
      </c>
      <c r="AT14" s="29">
        <f t="shared" si="15"/>
        <v>46874</v>
      </c>
      <c r="AU14" s="29">
        <f t="shared" si="15"/>
        <v>46905</v>
      </c>
      <c r="AV14" s="29">
        <f t="shared" si="15"/>
        <v>46935</v>
      </c>
      <c r="AW14" s="29">
        <f t="shared" si="15"/>
        <v>46966</v>
      </c>
      <c r="AX14" s="29">
        <f t="shared" si="15"/>
        <v>46997</v>
      </c>
      <c r="AY14" s="29">
        <f t="shared" si="15"/>
        <v>47027</v>
      </c>
      <c r="AZ14" s="29">
        <f t="shared" ref="AZ14:CE14" si="16">DATE(YEAR(AY14),MONTH(AY14)+1,DAY(AY14))</f>
        <v>47058</v>
      </c>
      <c r="BA14" s="29">
        <f t="shared" si="16"/>
        <v>47088</v>
      </c>
      <c r="BB14" s="29">
        <f t="shared" si="16"/>
        <v>47119</v>
      </c>
      <c r="BC14" s="29">
        <f t="shared" si="16"/>
        <v>47150</v>
      </c>
      <c r="BD14" s="29">
        <f t="shared" si="16"/>
        <v>47178</v>
      </c>
      <c r="BE14" s="29">
        <f t="shared" si="16"/>
        <v>47209</v>
      </c>
      <c r="BF14" s="29">
        <f t="shared" si="16"/>
        <v>47239</v>
      </c>
      <c r="BG14" s="29">
        <f t="shared" si="16"/>
        <v>47270</v>
      </c>
      <c r="BH14" s="29">
        <f t="shared" si="16"/>
        <v>47300</v>
      </c>
      <c r="BI14" s="29">
        <f t="shared" si="16"/>
        <v>47331</v>
      </c>
      <c r="BJ14" s="29">
        <f t="shared" si="16"/>
        <v>47362</v>
      </c>
      <c r="BK14" s="29">
        <f t="shared" si="16"/>
        <v>47392</v>
      </c>
      <c r="BL14" s="29">
        <f t="shared" si="16"/>
        <v>47423</v>
      </c>
      <c r="BM14" s="29">
        <f t="shared" si="16"/>
        <v>47453</v>
      </c>
      <c r="BN14" s="29">
        <f t="shared" si="16"/>
        <v>47484</v>
      </c>
      <c r="BO14" s="29">
        <f t="shared" si="16"/>
        <v>47515</v>
      </c>
      <c r="BP14" s="29">
        <f t="shared" si="16"/>
        <v>47543</v>
      </c>
      <c r="BQ14" s="29">
        <f t="shared" si="16"/>
        <v>47574</v>
      </c>
      <c r="BR14" s="29">
        <f t="shared" si="16"/>
        <v>47604</v>
      </c>
      <c r="BS14" s="29">
        <f t="shared" si="16"/>
        <v>47635</v>
      </c>
      <c r="BT14" s="29">
        <f t="shared" si="16"/>
        <v>47665</v>
      </c>
      <c r="BU14" s="29">
        <f t="shared" si="16"/>
        <v>47696</v>
      </c>
      <c r="BV14" s="29">
        <f t="shared" si="16"/>
        <v>47727</v>
      </c>
      <c r="BW14" s="29">
        <f t="shared" si="16"/>
        <v>47757</v>
      </c>
      <c r="BX14" s="29">
        <f t="shared" si="16"/>
        <v>47788</v>
      </c>
      <c r="BY14" s="29">
        <f t="shared" si="16"/>
        <v>47818</v>
      </c>
      <c r="BZ14" s="29">
        <f t="shared" si="16"/>
        <v>47849</v>
      </c>
      <c r="CA14" s="29">
        <f t="shared" si="16"/>
        <v>47880</v>
      </c>
      <c r="CB14" s="29">
        <f t="shared" si="16"/>
        <v>47908</v>
      </c>
      <c r="CC14" s="29">
        <f t="shared" si="16"/>
        <v>47939</v>
      </c>
      <c r="CD14" s="29">
        <f t="shared" si="16"/>
        <v>47969</v>
      </c>
      <c r="CE14" s="29">
        <f t="shared" si="16"/>
        <v>48000</v>
      </c>
      <c r="CF14" s="29">
        <f t="shared" ref="CF14:CM14" si="17">DATE(YEAR(CE14),MONTH(CE14)+1,DAY(CE14))</f>
        <v>48030</v>
      </c>
      <c r="CG14" s="29">
        <f t="shared" si="17"/>
        <v>48061</v>
      </c>
      <c r="CH14" s="29">
        <f t="shared" si="17"/>
        <v>48092</v>
      </c>
      <c r="CI14" s="29">
        <f t="shared" si="17"/>
        <v>48122</v>
      </c>
      <c r="CJ14" s="29">
        <f t="shared" si="17"/>
        <v>48153</v>
      </c>
      <c r="CK14" s="29">
        <f t="shared" si="17"/>
        <v>48183</v>
      </c>
      <c r="CL14" s="29">
        <f t="shared" si="17"/>
        <v>48214</v>
      </c>
      <c r="CM14" s="29">
        <f t="shared" si="17"/>
        <v>48245</v>
      </c>
    </row>
    <row r="15" spans="1:91" s="2" customFormat="1" x14ac:dyDescent="0.25">
      <c r="A15" s="30" t="s">
        <v>183</v>
      </c>
      <c r="B15" s="55"/>
      <c r="C15" s="31">
        <v>14</v>
      </c>
      <c r="D15" s="31">
        <v>19</v>
      </c>
      <c r="E15" s="31">
        <v>0</v>
      </c>
      <c r="F15" s="39"/>
      <c r="G15" s="39"/>
      <c r="H15" s="33">
        <f>G15-F15</f>
        <v>0</v>
      </c>
      <c r="I15" s="36">
        <v>45231</v>
      </c>
      <c r="J15" s="36">
        <f>IF(I15="",0,DATE(YEAR(I15),MONTH(I15)+C15,DAY(I15)))</f>
        <v>45658</v>
      </c>
      <c r="K15" s="36">
        <f>IF(J15="","",(DATE(YEAR(J15),MONTH(J15)+1,DAY(J15))))</f>
        <v>45689</v>
      </c>
      <c r="L15" s="36">
        <f>IF(K15="","",(DATE(YEAR(K15),MONTH(K15)+E15,DAY(K15))))</f>
        <v>45689</v>
      </c>
      <c r="M15" s="36">
        <f>IF(O15="","",DATE(YEAR(O15), MONTH(O15)-1,DAY(O15)))</f>
        <v>45717</v>
      </c>
      <c r="N15" s="36">
        <f>IF(O15="","",DATE(YEAR(M15),MONTH(M15),DAY(M15)))</f>
        <v>45717</v>
      </c>
      <c r="O15" s="36">
        <f>IF(L15="","",(DATE(YEAR(L15),MONTH(L15)+2,DAY(L15))))</f>
        <v>45748</v>
      </c>
      <c r="P15" s="32">
        <f>IF(O15="","",(DATE(YEAR(O15),MONTH(O15)+D15,DAY(O15))))</f>
        <v>46327</v>
      </c>
      <c r="Q15" s="37">
        <f>IF(P15="","",DATE(YEAR(P15), MONTH(P15)+1,DAY(P15)))</f>
        <v>46357</v>
      </c>
      <c r="R15" s="37">
        <f>IF(P15="","",DATE(YEAR(Q15),MONTH(Q15),DAY(Q15)))</f>
        <v>46357</v>
      </c>
      <c r="S15" s="33" t="str">
        <f>IF((AND($F15&lt;=Rota!S$4,$G15&gt;=Rota!S$4)),"P/L",IF((AND($I15&lt;=Rota!S$4,$J15&gt;=Rota!S$4)),"XO",IF((AND($K15&lt;=Rota!S$4,$L15&gt;=Rota!S$4)),"3",IF((AND($M15&lt;=Rota!S$4,$N15&gt;=Rota!S$4)),"C",IF((AND($O15&lt;=Rota!S$4,$P15&gt;=Rota!S$4)),"CO",IF((AND($Q15&lt;=Rota!S$4,$R15&gt;=Rota!S$4)),"C",0))))))</f>
        <v>CO</v>
      </c>
      <c r="T15" s="33" t="str">
        <f>IF((AND($F15&lt;=Rota!T$4,$G15&gt;=Rota!T$4)),"P/L",IF((AND($I15&lt;=Rota!T$4,$J15&gt;=Rota!T$4)),"XO",IF((AND($K15&lt;=Rota!T$4,$L15&gt;=Rota!T$4)),"3",IF((AND($M15&lt;=Rota!T$4,$N15&gt;=Rota!T$4)),"C",IF((AND($O15&lt;=Rota!T$4,$P15&gt;=Rota!T$4)),"CO",IF((AND($Q15&lt;=Rota!T$4,$R15&gt;=Rota!T$4)),"C",0))))))</f>
        <v>CO</v>
      </c>
      <c r="U15" s="33" t="str">
        <f>IF((AND($F15&lt;=Rota!U$4,$G15&gt;=Rota!U$4)),"P/L",IF((AND($I15&lt;=Rota!U$4,$J15&gt;=Rota!U$4)),"XO",IF((AND($K15&lt;=Rota!U$4,$L15&gt;=Rota!U$4)),"3",IF((AND($M15&lt;=Rota!U$4,$N15&gt;=Rota!U$4)),"C",IF((AND($O15&lt;=Rota!U$4,$P15&gt;=Rota!U$4)),"CO",IF((AND($Q15&lt;=Rota!U$4,$R15&gt;=Rota!U$4)),"C",0))))))</f>
        <v>CO</v>
      </c>
      <c r="V15" s="33" t="str">
        <f>IF((AND($F15&lt;=Rota!V$4,$G15&gt;=Rota!V$4)),"P/L",IF((AND($I15&lt;=Rota!V$4,$J15&gt;=Rota!V$4)),"XO",IF((AND($K15&lt;=Rota!V$4,$L15&gt;=Rota!V$4)),"3",IF((AND($M15&lt;=Rota!V$4,$N15&gt;=Rota!V$4)),"C",IF((AND($O15&lt;=Rota!V$4,$P15&gt;=Rota!V$4)),"CO",IF((AND($Q15&lt;=Rota!V$4,$R15&gt;=Rota!V$4)),"C",0))))))</f>
        <v>CO</v>
      </c>
      <c r="W15" s="33" t="str">
        <f>IF((AND($F15&lt;=Rota!W$4,$G15&gt;=Rota!W$4)),"P/L",IF((AND($I15&lt;=Rota!W$4,$J15&gt;=Rota!W$4)),"XO",IF((AND($K15&lt;=Rota!W$4,$L15&gt;=Rota!W$4)),"3",IF((AND($M15&lt;=Rota!W$4,$N15&gt;=Rota!W$4)),"C",IF((AND($O15&lt;=Rota!W$4,$P15&gt;=Rota!W$4)),"CO",IF((AND($Q15&lt;=Rota!W$4,$R15&gt;=Rota!W$4)),"C",0))))))</f>
        <v>CO</v>
      </c>
      <c r="X15" s="33" t="str">
        <f>IF((AND($F15&lt;=Rota!X$4,$G15&gt;=Rota!X$4)),"P/L",IF((AND($I15&lt;=Rota!X$4,$J15&gt;=Rota!X$4)),"XO",IF((AND($K15&lt;=Rota!X$4,$L15&gt;=Rota!X$4)),"3",IF((AND($M15&lt;=Rota!X$4,$N15&gt;=Rota!X$4)),"C",IF((AND($O15&lt;=Rota!X$4,$P15&gt;=Rota!X$4)),"CO",IF((AND($Q15&lt;=Rota!X$4,$R15&gt;=Rota!X$4)),"C",0))))))</f>
        <v>CO</v>
      </c>
      <c r="Y15" s="33" t="str">
        <f>IF((AND($F15&lt;=Rota!Y$4,$G15&gt;=Rota!Y$4)),"P/L",IF((AND($I15&lt;=Rota!Y$4,$J15&gt;=Rota!Y$4)),"XO",IF((AND($K15&lt;=Rota!Y$4,$L15&gt;=Rota!Y$4)),"3",IF((AND($M15&lt;=Rota!Y$4,$N15&gt;=Rota!Y$4)),"C",IF((AND($O15&lt;=Rota!Y$4,$P15&gt;=Rota!Y$4)),"CO",IF((AND($Q15&lt;=Rota!Y$4,$R15&gt;=Rota!Y$4)),"C",0))))))</f>
        <v>CO</v>
      </c>
      <c r="Z15" s="33" t="str">
        <f>IF((AND($F15&lt;=Rota!Z$4,$G15&gt;=Rota!Z$4)),"P/L",IF((AND($I15&lt;=Rota!Z$4,$J15&gt;=Rota!Z$4)),"XO",IF((AND($K15&lt;=Rota!Z$4,$L15&gt;=Rota!Z$4)),"3",IF((AND($M15&lt;=Rota!Z$4,$N15&gt;=Rota!Z$4)),"C",IF((AND($O15&lt;=Rota!Z$4,$P15&gt;=Rota!Z$4)),"CO",IF((AND($Q15&lt;=Rota!Z$4,$R15&gt;=Rota!Z$4)),"C",0))))))</f>
        <v>CO</v>
      </c>
      <c r="AA15" s="33" t="str">
        <f>IF((AND($F15&lt;=Rota!AA$4,$G15&gt;=Rota!AA$4)),"P/L",IF((AND($I15&lt;=Rota!AA$4,$J15&gt;=Rota!AA$4)),"XO",IF((AND($K15&lt;=Rota!AA$4,$L15&gt;=Rota!AA$4)),"3",IF((AND($M15&lt;=Rota!AA$4,$N15&gt;=Rota!AA$4)),"C",IF((AND($O15&lt;=Rota!AA$4,$P15&gt;=Rota!AA$4)),"CO",IF((AND($Q15&lt;=Rota!AA$4,$R15&gt;=Rota!AA$4)),"C",0))))))</f>
        <v>CO</v>
      </c>
      <c r="AB15" s="33" t="str">
        <f>IF((AND($F15&lt;=Rota!AB$4,$G15&gt;=Rota!AB$4)),"P/L",IF((AND($I15&lt;=Rota!AB$4,$J15&gt;=Rota!AB$4)),"XO",IF((AND($K15&lt;=Rota!AB$4,$L15&gt;=Rota!AB$4)),"3",IF((AND($M15&lt;=Rota!AB$4,$N15&gt;=Rota!AB$4)),"C",IF((AND($O15&lt;=Rota!AB$4,$P15&gt;=Rota!AB$4)),"CO",IF((AND($Q15&lt;=Rota!AB$4,$R15&gt;=Rota!AB$4)),"C",0))))))</f>
        <v>CO</v>
      </c>
      <c r="AC15" s="33" t="str">
        <f>IF((AND($F15&lt;=Rota!AC$4,$G15&gt;=Rota!AC$4)),"P/L",IF((AND($I15&lt;=Rota!AC$4,$J15&gt;=Rota!AC$4)),"XO",IF((AND($K15&lt;=Rota!AC$4,$L15&gt;=Rota!AC$4)),"3",IF((AND($M15&lt;=Rota!AC$4,$N15&gt;=Rota!AC$4)),"C",IF((AND($O15&lt;=Rota!AC$4,$P15&gt;=Rota!AC$4)),"CO",IF((AND($Q15&lt;=Rota!AC$4,$R15&gt;=Rota!AC$4)),"C",0))))))</f>
        <v>C</v>
      </c>
      <c r="AD15" s="33">
        <f>IF((AND($F15&lt;=Rota!AD$4,$G15&gt;=Rota!AD$4)),"P/L",IF((AND($I15&lt;=Rota!AD$4,$J15&gt;=Rota!AD$4)),"XO",IF((AND($K15&lt;=Rota!AD$4,$L15&gt;=Rota!AD$4)),"3",IF((AND($M15&lt;=Rota!AD$4,$N15&gt;=Rota!AD$4)),"C",IF((AND($O15&lt;=Rota!AD$4,$P15&gt;=Rota!AD$4)),"CO",IF((AND($Q15&lt;=Rota!AD$4,$R15&gt;=Rota!AD$4)),"C",0))))))</f>
        <v>0</v>
      </c>
      <c r="AE15" s="33">
        <f>IF((AND($F15&lt;=Rota!AE$4,$G15&gt;=Rota!AE$4)),"P/L",IF((AND($I15&lt;=Rota!AE$4,$J15&gt;=Rota!AE$4)),"XO",IF((AND($K15&lt;=Rota!AE$4,$L15&gt;=Rota!AE$4)),"3",IF((AND($M15&lt;=Rota!AE$4,$N15&gt;=Rota!AE$4)),"C",IF((AND($O15&lt;=Rota!AE$4,$P15&gt;=Rota!AE$4)),"CO",IF((AND($Q15&lt;=Rota!AE$4,$R15&gt;=Rota!AE$4)),"C",0))))))</f>
        <v>0</v>
      </c>
      <c r="AF15" s="33">
        <f>IF((AND($F15&lt;=Rota!AF$4,$G15&gt;=Rota!AF$4)),"P/L",IF((AND($I15&lt;=Rota!AF$4,$J15&gt;=Rota!AF$4)),"XO",IF((AND($K15&lt;=Rota!AF$4,$L15&gt;=Rota!AF$4)),"3",IF((AND($M15&lt;=Rota!AF$4,$N15&gt;=Rota!AF$4)),"C",IF((AND($O15&lt;=Rota!AF$4,$P15&gt;=Rota!AF$4)),"CO",IF((AND($Q15&lt;=Rota!AF$4,$R15&gt;=Rota!AF$4)),"C",0))))))</f>
        <v>0</v>
      </c>
      <c r="AG15" s="33">
        <f>IF((AND($F15&lt;=Rota!AG$4,$G15&gt;=Rota!AG$4)),"P/L",IF((AND($I15&lt;=Rota!AG$4,$J15&gt;=Rota!AG$4)),"XO",IF((AND($K15&lt;=Rota!AG$4,$L15&gt;=Rota!AG$4)),"3",IF((AND($M15&lt;=Rota!AG$4,$N15&gt;=Rota!AG$4)),"C",IF((AND($O15&lt;=Rota!AG$4,$P15&gt;=Rota!AG$4)),"CO",IF((AND($Q15&lt;=Rota!AG$4,$R15&gt;=Rota!AG$4)),"C",0))))))</f>
        <v>0</v>
      </c>
      <c r="AH15" s="33">
        <f>IF((AND($F15&lt;=Rota!AH$4,$G15&gt;=Rota!AH$4)),"P/L",IF((AND($I15&lt;=Rota!AH$4,$J15&gt;=Rota!AH$4)),"XO",IF((AND($K15&lt;=Rota!AH$4,$L15&gt;=Rota!AH$4)),"3",IF((AND($M15&lt;=Rota!AH$4,$N15&gt;=Rota!AH$4)),"C",IF((AND($O15&lt;=Rota!AH$4,$P15&gt;=Rota!AH$4)),"CO",IF((AND($Q15&lt;=Rota!AH$4,$R15&gt;=Rota!AH$4)),"C",0))))))</f>
        <v>0</v>
      </c>
      <c r="AI15" s="33">
        <f>IF((AND($F15&lt;=Rota!AI$4,$G15&gt;=Rota!AI$4)),"P/L",IF((AND($I15&lt;=Rota!AI$4,$J15&gt;=Rota!AI$4)),"XO",IF((AND($K15&lt;=Rota!AI$4,$L15&gt;=Rota!AI$4)),"3",IF((AND($M15&lt;=Rota!AI$4,$N15&gt;=Rota!AI$4)),"C",IF((AND($O15&lt;=Rota!AI$4,$P15&gt;=Rota!AI$4)),"CO",IF((AND($Q15&lt;=Rota!AI$4,$R15&gt;=Rota!AI$4)),"C",0))))))</f>
        <v>0</v>
      </c>
      <c r="AJ15" s="33">
        <f>IF((AND($F15&lt;=Rota!AJ$4,$G15&gt;=Rota!AJ$4)),"P/L",IF((AND($I15&lt;=Rota!AJ$4,$J15&gt;=Rota!AJ$4)),"XO",IF((AND($K15&lt;=Rota!AJ$4,$L15&gt;=Rota!AJ$4)),"3",IF((AND($M15&lt;=Rota!AJ$4,$N15&gt;=Rota!AJ$4)),"C",IF((AND($O15&lt;=Rota!AJ$4,$P15&gt;=Rota!AJ$4)),"CO",IF((AND($Q15&lt;=Rota!AJ$4,$R15&gt;=Rota!AJ$4)),"C",0))))))</f>
        <v>0</v>
      </c>
      <c r="AK15" s="33">
        <f>IF((AND($F15&lt;=Rota!AK$4,$G15&gt;=Rota!AK$4)),"P/L",IF((AND($I15&lt;=Rota!AK$4,$J15&gt;=Rota!AK$4)),"XO",IF((AND($K15&lt;=Rota!AK$4,$L15&gt;=Rota!AK$4)),"3",IF((AND($M15&lt;=Rota!AK$4,$N15&gt;=Rota!AK$4)),"C",IF((AND($O15&lt;=Rota!AK$4,$P15&gt;=Rota!AK$4)),"CO",IF((AND($Q15&lt;=Rota!AK$4,$R15&gt;=Rota!AK$4)),"C",0))))))</f>
        <v>0</v>
      </c>
      <c r="AL15" s="33">
        <f>IF((AND($F15&lt;=Rota!AL$4,$G15&gt;=Rota!AL$4)),"P/L",IF((AND($I15&lt;=Rota!AL$4,$J15&gt;=Rota!AL$4)),"XO",IF((AND($K15&lt;=Rota!AL$4,$L15&gt;=Rota!AL$4)),"3",IF((AND($M15&lt;=Rota!AL$4,$N15&gt;=Rota!AL$4)),"C",IF((AND($O15&lt;=Rota!AL$4,$P15&gt;=Rota!AL$4)),"CO",IF((AND($Q15&lt;=Rota!AL$4,$R15&gt;=Rota!AL$4)),"C",0))))))</f>
        <v>0</v>
      </c>
      <c r="AM15" s="33">
        <f>IF((AND($F15&lt;=Rota!AM$4,$G15&gt;=Rota!AM$4)),"P/L",IF((AND($I15&lt;=Rota!AM$4,$J15&gt;=Rota!AM$4)),"XO",IF((AND($K15&lt;=Rota!AM$4,$L15&gt;=Rota!AM$4)),"3",IF((AND($M15&lt;=Rota!AM$4,$N15&gt;=Rota!AM$4)),"C",IF((AND($O15&lt;=Rota!AM$4,$P15&gt;=Rota!AM$4)),"CO",IF((AND($Q15&lt;=Rota!AM$4,$R15&gt;=Rota!AM$4)),"C",0))))))</f>
        <v>0</v>
      </c>
      <c r="AN15" s="33">
        <f>IF((AND($F15&lt;=Rota!AN$4,$G15&gt;=Rota!AN$4)),"P/L",IF((AND($I15&lt;=Rota!AN$4,$J15&gt;=Rota!AN$4)),"XO",IF((AND($K15&lt;=Rota!AN$4,$L15&gt;=Rota!AN$4)),"3",IF((AND($M15&lt;=Rota!AN$4,$N15&gt;=Rota!AN$4)),"C",IF((AND($O15&lt;=Rota!AN$4,$P15&gt;=Rota!AN$4)),"CO",IF((AND($Q15&lt;=Rota!AN$4,$R15&gt;=Rota!AN$4)),"C",0))))))</f>
        <v>0</v>
      </c>
      <c r="AO15" s="33">
        <f>IF((AND($F15&lt;=Rota!AO$4,$G15&gt;=Rota!AO$4)),"P/L",IF((AND($I15&lt;=Rota!AO$4,$J15&gt;=Rota!AO$4)),"XO",IF((AND($K15&lt;=Rota!AO$4,$L15&gt;=Rota!AO$4)),"3",IF((AND($M15&lt;=Rota!AO$4,$N15&gt;=Rota!AO$4)),"C",IF((AND($O15&lt;=Rota!AO$4,$P15&gt;=Rota!AO$4)),"CO",IF((AND($Q15&lt;=Rota!AO$4,$R15&gt;=Rota!AO$4)),"C",0))))))</f>
        <v>0</v>
      </c>
      <c r="AP15" s="33">
        <f>IF((AND($F15&lt;=Rota!AP$4,$G15&gt;=Rota!AP$4)),"P/L",IF((AND($I15&lt;=Rota!AP$4,$J15&gt;=Rota!AP$4)),"XO",IF((AND($K15&lt;=Rota!AP$4,$L15&gt;=Rota!AP$4)),"3",IF((AND($M15&lt;=Rota!AP$4,$N15&gt;=Rota!AP$4)),"C",IF((AND($O15&lt;=Rota!AP$4,$P15&gt;=Rota!AP$4)),"CO",IF((AND($Q15&lt;=Rota!AP$4,$R15&gt;=Rota!AP$4)),"C",0))))))</f>
        <v>0</v>
      </c>
      <c r="AQ15" s="33">
        <f>IF((AND($F15&lt;=Rota!AQ$4,$G15&gt;=Rota!AQ$4)),"P/L",IF((AND($I15&lt;=Rota!AQ$4,$J15&gt;=Rota!AQ$4)),"XO",IF((AND($K15&lt;=Rota!AQ$4,$L15&gt;=Rota!AQ$4)),"3",IF((AND($M15&lt;=Rota!AQ$4,$N15&gt;=Rota!AQ$4)),"C",IF((AND($O15&lt;=Rota!AQ$4,$P15&gt;=Rota!AQ$4)),"CO",IF((AND($Q15&lt;=Rota!AQ$4,$R15&gt;=Rota!AQ$4)),"C",0))))))</f>
        <v>0</v>
      </c>
      <c r="AR15" s="33">
        <f>IF((AND($F15&lt;=Rota!AR$4,$G15&gt;=Rota!AR$4)),"P/L",IF((AND($I15&lt;=Rota!AR$4,$J15&gt;=Rota!AR$4)),"XO",IF((AND($K15&lt;=Rota!AR$4,$L15&gt;=Rota!AR$4)),"3",IF((AND($M15&lt;=Rota!AR$4,$N15&gt;=Rota!AR$4)),"C",IF((AND($O15&lt;=Rota!AR$4,$P15&gt;=Rota!AR$4)),"CO",IF((AND($Q15&lt;=Rota!AR$4,$R15&gt;=Rota!AR$4)),"C",0))))))</f>
        <v>0</v>
      </c>
      <c r="AS15" s="33">
        <f>IF((AND($F15&lt;=Rota!AS$4,$G15&gt;=Rota!AS$4)),"P/L",IF((AND($I15&lt;=Rota!AS$4,$J15&gt;=Rota!AS$4)),"XO",IF((AND($K15&lt;=Rota!AS$4,$L15&gt;=Rota!AS$4)),"3",IF((AND($M15&lt;=Rota!AS$4,$N15&gt;=Rota!AS$4)),"C",IF((AND($O15&lt;=Rota!AS$4,$P15&gt;=Rota!AS$4)),"CO",IF((AND($Q15&lt;=Rota!AS$4,$R15&gt;=Rota!AS$4)),"C",0))))))</f>
        <v>0</v>
      </c>
      <c r="AT15" s="33">
        <f>IF((AND($F15&lt;=Rota!AT$4,$G15&gt;=Rota!AT$4)),"P/L",IF((AND($I15&lt;=Rota!AT$4,$J15&gt;=Rota!AT$4)),"XO",IF((AND($K15&lt;=Rota!AT$4,$L15&gt;=Rota!AT$4)),"3",IF((AND($M15&lt;=Rota!AT$4,$N15&gt;=Rota!AT$4)),"C",IF((AND($O15&lt;=Rota!AT$4,$P15&gt;=Rota!AT$4)),"CO",IF((AND($Q15&lt;=Rota!AT$4,$R15&gt;=Rota!AT$4)),"C",0))))))</f>
        <v>0</v>
      </c>
      <c r="AU15" s="33">
        <f>IF((AND($F15&lt;=Rota!AU$4,$G15&gt;=Rota!AU$4)),"P/L",IF((AND($I15&lt;=Rota!AU$4,$J15&gt;=Rota!AU$4)),"XO",IF((AND($K15&lt;=Rota!AU$4,$L15&gt;=Rota!AU$4)),"3",IF((AND($M15&lt;=Rota!AU$4,$N15&gt;=Rota!AU$4)),"C",IF((AND($O15&lt;=Rota!AU$4,$P15&gt;=Rota!AU$4)),"CO",IF((AND($Q15&lt;=Rota!AU$4,$R15&gt;=Rota!AU$4)),"C",0))))))</f>
        <v>0</v>
      </c>
      <c r="AV15" s="33">
        <f>IF((AND($F15&lt;=Rota!AV$4,$G15&gt;=Rota!AV$4)),"P/L",IF((AND($I15&lt;=Rota!AV$4,$J15&gt;=Rota!AV$4)),"XO",IF((AND($K15&lt;=Rota!AV$4,$L15&gt;=Rota!AV$4)),"3",IF((AND($M15&lt;=Rota!AV$4,$N15&gt;=Rota!AV$4)),"C",IF((AND($O15&lt;=Rota!AV$4,$P15&gt;=Rota!AV$4)),"CO",IF((AND($Q15&lt;=Rota!AV$4,$R15&gt;=Rota!AV$4)),"C",0))))))</f>
        <v>0</v>
      </c>
      <c r="AW15" s="33">
        <f>IF((AND($F15&lt;=Rota!AW$4,$G15&gt;=Rota!AW$4)),"P/L",IF((AND($I15&lt;=Rota!AW$4,$J15&gt;=Rota!AW$4)),"XO",IF((AND($K15&lt;=Rota!AW$4,$L15&gt;=Rota!AW$4)),"3",IF((AND($M15&lt;=Rota!AW$4,$N15&gt;=Rota!AW$4)),"C",IF((AND($O15&lt;=Rota!AW$4,$P15&gt;=Rota!AW$4)),"CO",IF((AND($Q15&lt;=Rota!AW$4,$R15&gt;=Rota!AW$4)),"C",0))))))</f>
        <v>0</v>
      </c>
      <c r="AX15" s="33">
        <f>IF((AND($F15&lt;=Rota!AX$4,$G15&gt;=Rota!AX$4)),"P/L",IF((AND($I15&lt;=Rota!AX$4,$J15&gt;=Rota!AX$4)),"XO",IF((AND($K15&lt;=Rota!AX$4,$L15&gt;=Rota!AX$4)),"3",IF((AND($M15&lt;=Rota!AX$4,$N15&gt;=Rota!AX$4)),"C",IF((AND($O15&lt;=Rota!AX$4,$P15&gt;=Rota!AX$4)),"CO",IF((AND($Q15&lt;=Rota!AX$4,$R15&gt;=Rota!AX$4)),"C",0))))))</f>
        <v>0</v>
      </c>
      <c r="AY15" s="33">
        <f>IF((AND($F15&lt;=Rota!AY$4,$G15&gt;=Rota!AY$4)),"P/L",IF((AND($I15&lt;=Rota!AY$4,$J15&gt;=Rota!AY$4)),"XO",IF((AND($K15&lt;=Rota!AY$4,$L15&gt;=Rota!AY$4)),"3",IF((AND($M15&lt;=Rota!AY$4,$N15&gt;=Rota!AY$4)),"C",IF((AND($O15&lt;=Rota!AY$4,$P15&gt;=Rota!AY$4)),"CO",IF((AND($Q15&lt;=Rota!AY$4,$R15&gt;=Rota!AY$4)),"C",0))))))</f>
        <v>0</v>
      </c>
      <c r="AZ15" s="33">
        <f>IF((AND($F15&lt;=Rota!AZ$4,$G15&gt;=Rota!AZ$4)),"P/L",IF((AND($I15&lt;=Rota!AZ$4,$J15&gt;=Rota!AZ$4)),"XO",IF((AND($K15&lt;=Rota!AZ$4,$L15&gt;=Rota!AZ$4)),"3",IF((AND($M15&lt;=Rota!AZ$4,$N15&gt;=Rota!AZ$4)),"C",IF((AND($O15&lt;=Rota!AZ$4,$P15&gt;=Rota!AZ$4)),"CO",IF((AND($Q15&lt;=Rota!AZ$4,$R15&gt;=Rota!AZ$4)),"C",0))))))</f>
        <v>0</v>
      </c>
      <c r="BA15" s="33">
        <f>IF((AND($F15&lt;=Rota!BA$4,$G15&gt;=Rota!BA$4)),"P/L",IF((AND($I15&lt;=Rota!BA$4,$J15&gt;=Rota!BA$4)),"XO",IF((AND($K15&lt;=Rota!BA$4,$L15&gt;=Rota!BA$4)),"3",IF((AND($M15&lt;=Rota!BA$4,$N15&gt;=Rota!BA$4)),"C",IF((AND($O15&lt;=Rota!BA$4,$P15&gt;=Rota!BA$4)),"CO",IF((AND($Q15&lt;=Rota!BA$4,$R15&gt;=Rota!BA$4)),"C",0))))))</f>
        <v>0</v>
      </c>
      <c r="BB15" s="33">
        <f>IF((AND($F15&lt;=Rota!BB$4,$G15&gt;=Rota!BB$4)),"P/L",IF((AND($I15&lt;=Rota!BB$4,$J15&gt;=Rota!BB$4)),"XO",IF((AND($K15&lt;=Rota!BB$4,$L15&gt;=Rota!BB$4)),"3",IF((AND($M15&lt;=Rota!BB$4,$N15&gt;=Rota!BB$4)),"C",IF((AND($O15&lt;=Rota!BB$4,$P15&gt;=Rota!BB$4)),"CO",IF((AND($Q15&lt;=Rota!BB$4,$R15&gt;=Rota!BB$4)),"C",0))))))</f>
        <v>0</v>
      </c>
      <c r="BC15" s="33">
        <f>IF((AND($F15&lt;=Rota!BC$4,$G15&gt;=Rota!BC$4)),"P/L",IF((AND($I15&lt;=Rota!BC$4,$J15&gt;=Rota!BC$4)),"XO",IF((AND($K15&lt;=Rota!BC$4,$L15&gt;=Rota!BC$4)),"3",IF((AND($M15&lt;=Rota!BC$4,$N15&gt;=Rota!BC$4)),"C",IF((AND($O15&lt;=Rota!BC$4,$P15&gt;=Rota!BC$4)),"CO",IF((AND($Q15&lt;=Rota!BC$4,$R15&gt;=Rota!BC$4)),"C",0))))))</f>
        <v>0</v>
      </c>
      <c r="BD15" s="33">
        <f>IF((AND($F15&lt;=Rota!BD$4,$G15&gt;=Rota!BD$4)),"P/L",IF((AND($I15&lt;=Rota!BD$4,$J15&gt;=Rota!BD$4)),"XO",IF((AND($K15&lt;=Rota!BD$4,$L15&gt;=Rota!BD$4)),"3",IF((AND($M15&lt;=Rota!BD$4,$N15&gt;=Rota!BD$4)),"C",IF((AND($O15&lt;=Rota!BD$4,$P15&gt;=Rota!BD$4)),"CO",IF((AND($Q15&lt;=Rota!BD$4,$R15&gt;=Rota!BD$4)),"C",0))))))</f>
        <v>0</v>
      </c>
      <c r="BE15" s="33">
        <f>IF((AND($F15&lt;=Rota!BE$4,$G15&gt;=Rota!BE$4)),"P/L",IF((AND($I15&lt;=Rota!BE$4,$J15&gt;=Rota!BE$4)),"XO",IF((AND($K15&lt;=Rota!BE$4,$L15&gt;=Rota!BE$4)),"3",IF((AND($M15&lt;=Rota!BE$4,$N15&gt;=Rota!BE$4)),"C",IF((AND($O15&lt;=Rota!BE$4,$P15&gt;=Rota!BE$4)),"CO",IF((AND($Q15&lt;=Rota!BE$4,$R15&gt;=Rota!BE$4)),"C",0))))))</f>
        <v>0</v>
      </c>
      <c r="BF15" s="33">
        <f>IF((AND($F15&lt;=Rota!BF$4,$G15&gt;=Rota!BF$4)),"P/L",IF((AND($I15&lt;=Rota!BF$4,$J15&gt;=Rota!BF$4)),"XO",IF((AND($K15&lt;=Rota!BF$4,$L15&gt;=Rota!BF$4)),"3",IF((AND($M15&lt;=Rota!BF$4,$N15&gt;=Rota!BF$4)),"C",IF((AND($O15&lt;=Rota!BF$4,$P15&gt;=Rota!BF$4)),"CO",IF((AND($Q15&lt;=Rota!BF$4,$R15&gt;=Rota!BF$4)),"C",0))))))</f>
        <v>0</v>
      </c>
      <c r="BG15" s="33">
        <f>IF((AND($F15&lt;=Rota!BG$4,$G15&gt;=Rota!BG$4)),"P/L",IF((AND($I15&lt;=Rota!BG$4,$J15&gt;=Rota!BG$4)),"XO",IF((AND($K15&lt;=Rota!BG$4,$L15&gt;=Rota!BG$4)),"3",IF((AND($M15&lt;=Rota!BG$4,$N15&gt;=Rota!BG$4)),"C",IF((AND($O15&lt;=Rota!BG$4,$P15&gt;=Rota!BG$4)),"CO",IF((AND($Q15&lt;=Rota!BG$4,$R15&gt;=Rota!BG$4)),"C",0))))))</f>
        <v>0</v>
      </c>
      <c r="BH15" s="33">
        <f>IF((AND($F15&lt;=Rota!BH$4,$G15&gt;=Rota!BH$4)),"P/L",IF((AND($I15&lt;=Rota!BH$4,$J15&gt;=Rota!BH$4)),"XO",IF((AND($K15&lt;=Rota!BH$4,$L15&gt;=Rota!BH$4)),"3",IF((AND($M15&lt;=Rota!BH$4,$N15&gt;=Rota!BH$4)),"C",IF((AND($O15&lt;=Rota!BH$4,$P15&gt;=Rota!BH$4)),"CO",IF((AND($Q15&lt;=Rota!BH$4,$R15&gt;=Rota!BH$4)),"C",0))))))</f>
        <v>0</v>
      </c>
      <c r="BI15" s="33">
        <f>IF((AND($F15&lt;=Rota!BI$4,$G15&gt;=Rota!BI$4)),"P/L",IF((AND($I15&lt;=Rota!BI$4,$J15&gt;=Rota!BI$4)),"XO",IF((AND($K15&lt;=Rota!BI$4,$L15&gt;=Rota!BI$4)),"3",IF((AND($M15&lt;=Rota!BI$4,$N15&gt;=Rota!BI$4)),"C",IF((AND($O15&lt;=Rota!BI$4,$P15&gt;=Rota!BI$4)),"CO",IF((AND($Q15&lt;=Rota!BI$4,$R15&gt;=Rota!BI$4)),"C",0))))))</f>
        <v>0</v>
      </c>
      <c r="BJ15" s="33">
        <f>IF((AND($F15&lt;=Rota!BJ$4,$G15&gt;=Rota!BJ$4)),"P/L",IF((AND($I15&lt;=Rota!BJ$4,$J15&gt;=Rota!BJ$4)),"XO",IF((AND($K15&lt;=Rota!BJ$4,$L15&gt;=Rota!BJ$4)),"3",IF((AND($M15&lt;=Rota!BJ$4,$N15&gt;=Rota!BJ$4)),"C",IF((AND($O15&lt;=Rota!BJ$4,$P15&gt;=Rota!BJ$4)),"CO",IF((AND($Q15&lt;=Rota!BJ$4,$R15&gt;=Rota!BJ$4)),"C",0))))))</f>
        <v>0</v>
      </c>
      <c r="BK15" s="33">
        <f>IF((AND($F15&lt;=Rota!BK$4,$G15&gt;=Rota!BK$4)),"P/L",IF((AND($I15&lt;=Rota!BK$4,$J15&gt;=Rota!BK$4)),"XO",IF((AND($K15&lt;=Rota!BK$4,$L15&gt;=Rota!BK$4)),"3",IF((AND($M15&lt;=Rota!BK$4,$N15&gt;=Rota!BK$4)),"C",IF((AND($O15&lt;=Rota!BK$4,$P15&gt;=Rota!BK$4)),"CO",IF((AND($Q15&lt;=Rota!BK$4,$R15&gt;=Rota!BK$4)),"C",0))))))</f>
        <v>0</v>
      </c>
      <c r="BL15" s="33">
        <f>IF((AND($F15&lt;=Rota!BL$4,$G15&gt;=Rota!BL$4)),"P/L",IF((AND($I15&lt;=Rota!BL$4,$J15&gt;=Rota!BL$4)),"XO",IF((AND($K15&lt;=Rota!BL$4,$L15&gt;=Rota!BL$4)),"3",IF((AND($M15&lt;=Rota!BL$4,$N15&gt;=Rota!BL$4)),"C",IF((AND($O15&lt;=Rota!BL$4,$P15&gt;=Rota!BL$4)),"CO",IF((AND($Q15&lt;=Rota!BL$4,$R15&gt;=Rota!BL$4)),"C",0))))))</f>
        <v>0</v>
      </c>
      <c r="BM15" s="33">
        <f>IF((AND($F15&lt;=Rota!BM$4,$G15&gt;=Rota!BM$4)),"P/L",IF((AND($I15&lt;=Rota!BM$4,$J15&gt;=Rota!BM$4)),"XO",IF((AND($K15&lt;=Rota!BM$4,$L15&gt;=Rota!BM$4)),"3",IF((AND($M15&lt;=Rota!BM$4,$N15&gt;=Rota!BM$4)),"C",IF((AND($O15&lt;=Rota!BM$4,$P15&gt;=Rota!BM$4)),"CO",IF((AND($Q15&lt;=Rota!BM$4,$R15&gt;=Rota!BM$4)),"C",0))))))</f>
        <v>0</v>
      </c>
      <c r="BN15" s="33">
        <f>IF((AND($F15&lt;=Rota!BN$4,$G15&gt;=Rota!BN$4)),"P/L",IF((AND($I15&lt;=Rota!BN$4,$J15&gt;=Rota!BN$4)),"XO",IF((AND($K15&lt;=Rota!BN$4,$L15&gt;=Rota!BN$4)),"3",IF((AND($M15&lt;=Rota!BN$4,$N15&gt;=Rota!BN$4)),"C",IF((AND($O15&lt;=Rota!BN$4,$P15&gt;=Rota!BN$4)),"CO",IF((AND($Q15&lt;=Rota!BN$4,$R15&gt;=Rota!BN$4)),"C",0))))))</f>
        <v>0</v>
      </c>
      <c r="BO15" s="33">
        <f>IF((AND($F15&lt;=Rota!BO$4,$G15&gt;=Rota!BO$4)),"P/L",IF((AND($I15&lt;=Rota!BO$4,$J15&gt;=Rota!BO$4)),"XO",IF((AND($K15&lt;=Rota!BO$4,$L15&gt;=Rota!BO$4)),"3",IF((AND($M15&lt;=Rota!BO$4,$N15&gt;=Rota!BO$4)),"C",IF((AND($O15&lt;=Rota!BO$4,$P15&gt;=Rota!BO$4)),"CO",IF((AND($Q15&lt;=Rota!BO$4,$R15&gt;=Rota!BO$4)),"C",0))))))</f>
        <v>0</v>
      </c>
      <c r="BP15" s="33">
        <f>IF((AND($F15&lt;=Rota!BP$4,$G15&gt;=Rota!BP$4)),"P/L",IF((AND($I15&lt;=Rota!BP$4,$J15&gt;=Rota!BP$4)),"XO",IF((AND($K15&lt;=Rota!BP$4,$L15&gt;=Rota!BP$4)),"3",IF((AND($M15&lt;=Rota!BP$4,$N15&gt;=Rota!BP$4)),"C",IF((AND($O15&lt;=Rota!BP$4,$P15&gt;=Rota!BP$4)),"CO",IF((AND($Q15&lt;=Rota!BP$4,$R15&gt;=Rota!BP$4)),"C",0))))))</f>
        <v>0</v>
      </c>
      <c r="BQ15" s="33">
        <f>IF((AND($F15&lt;=Rota!BQ$4,$G15&gt;=Rota!BQ$4)),"P/L",IF((AND($I15&lt;=Rota!BQ$4,$J15&gt;=Rota!BQ$4)),"XO",IF((AND($K15&lt;=Rota!BQ$4,$L15&gt;=Rota!BQ$4)),"3",IF((AND($M15&lt;=Rota!BQ$4,$N15&gt;=Rota!BQ$4)),"C",IF((AND($O15&lt;=Rota!BQ$4,$P15&gt;=Rota!BQ$4)),"CO",IF((AND($Q15&lt;=Rota!BQ$4,$R15&gt;=Rota!BQ$4)),"C",0))))))</f>
        <v>0</v>
      </c>
      <c r="BR15" s="33">
        <f>IF((AND($F15&lt;=Rota!BR$4,$G15&gt;=Rota!BR$4)),"P/L",IF((AND($I15&lt;=Rota!BR$4,$J15&gt;=Rota!BR$4)),"XO",IF((AND($K15&lt;=Rota!BR$4,$L15&gt;=Rota!BR$4)),"3",IF((AND($M15&lt;=Rota!BR$4,$N15&gt;=Rota!BR$4)),"C",IF((AND($O15&lt;=Rota!BR$4,$P15&gt;=Rota!BR$4)),"CO",IF((AND($Q15&lt;=Rota!BR$4,$R15&gt;=Rota!BR$4)),"C",0))))))</f>
        <v>0</v>
      </c>
      <c r="BS15" s="33">
        <f>IF((AND($F15&lt;=Rota!BS$4,$G15&gt;=Rota!BS$4)),"P/L",IF((AND($I15&lt;=Rota!BS$4,$J15&gt;=Rota!BS$4)),"XO",IF((AND($K15&lt;=Rota!BS$4,$L15&gt;=Rota!BS$4)),"3",IF((AND($M15&lt;=Rota!BS$4,$N15&gt;=Rota!BS$4)),"C",IF((AND($O15&lt;=Rota!BS$4,$P15&gt;=Rota!BS$4)),"CO",IF((AND($Q15&lt;=Rota!BS$4,$R15&gt;=Rota!BS$4)),"C",0))))))</f>
        <v>0</v>
      </c>
      <c r="BT15" s="33">
        <f>IF((AND($F15&lt;=Rota!BT$4,$G15&gt;=Rota!BT$4)),"P/L",IF((AND($I15&lt;=Rota!BT$4,$J15&gt;=Rota!BT$4)),"XO",IF((AND($K15&lt;=Rota!BT$4,$L15&gt;=Rota!BT$4)),"3",IF((AND($M15&lt;=Rota!BT$4,$N15&gt;=Rota!BT$4)),"C",IF((AND($O15&lt;=Rota!BT$4,$P15&gt;=Rota!BT$4)),"CO",IF((AND($Q15&lt;=Rota!BT$4,$R15&gt;=Rota!BT$4)),"C",0))))))</f>
        <v>0</v>
      </c>
      <c r="BU15" s="33">
        <f>IF((AND($F15&lt;=Rota!BU$4,$G15&gt;=Rota!BU$4)),"P/L",IF((AND($I15&lt;=Rota!BU$4,$J15&gt;=Rota!BU$4)),"XO",IF((AND($K15&lt;=Rota!BU$4,$L15&gt;=Rota!BU$4)),"3",IF((AND($M15&lt;=Rota!BU$4,$N15&gt;=Rota!BU$4)),"C",IF((AND($O15&lt;=Rota!BU$4,$P15&gt;=Rota!BU$4)),"CO",IF((AND($Q15&lt;=Rota!BU$4,$R15&gt;=Rota!BU$4)),"C",0))))))</f>
        <v>0</v>
      </c>
      <c r="BV15" s="33">
        <f>IF((AND($F15&lt;=Rota!BV$4,$G15&gt;=Rota!BV$4)),"P/L",IF((AND($I15&lt;=Rota!BV$4,$J15&gt;=Rota!BV$4)),"XO",IF((AND($K15&lt;=Rota!BV$4,$L15&gt;=Rota!BV$4)),"3",IF((AND($M15&lt;=Rota!BV$4,$N15&gt;=Rota!BV$4)),"C",IF((AND($O15&lt;=Rota!BV$4,$P15&gt;=Rota!BV$4)),"CO",IF((AND($Q15&lt;=Rota!BV$4,$R15&gt;=Rota!BV$4)),"C",0))))))</f>
        <v>0</v>
      </c>
      <c r="BW15" s="33">
        <f>IF((AND($F15&lt;=Rota!BW$4,$G15&gt;=Rota!BW$4)),"P/L",IF((AND($I15&lt;=Rota!BW$4,$J15&gt;=Rota!BW$4)),"XO",IF((AND($K15&lt;=Rota!BW$4,$L15&gt;=Rota!BW$4)),"3",IF((AND($M15&lt;=Rota!BW$4,$N15&gt;=Rota!BW$4)),"C",IF((AND($O15&lt;=Rota!BW$4,$P15&gt;=Rota!BW$4)),"CO",IF((AND($Q15&lt;=Rota!BW$4,$R15&gt;=Rota!BW$4)),"C",0))))))</f>
        <v>0</v>
      </c>
      <c r="BX15" s="33">
        <f>IF((AND($F15&lt;=Rota!BX$4,$G15&gt;=Rota!BX$4)),"P/L",IF((AND($I15&lt;=Rota!BX$4,$J15&gt;=Rota!BX$4)),"XO",IF((AND($K15&lt;=Rota!BX$4,$L15&gt;=Rota!BX$4)),"3",IF((AND($M15&lt;=Rota!BX$4,$N15&gt;=Rota!BX$4)),"C",IF((AND($O15&lt;=Rota!BX$4,$P15&gt;=Rota!BX$4)),"CO",IF((AND($Q15&lt;=Rota!BX$4,$R15&gt;=Rota!BX$4)),"C",0))))))</f>
        <v>0</v>
      </c>
      <c r="BY15" s="33">
        <f>IF((AND($F15&lt;=Rota!BY$4,$G15&gt;=Rota!BY$4)),"P/L",IF((AND($I15&lt;=Rota!BY$4,$J15&gt;=Rota!BY$4)),"XO",IF((AND($K15&lt;=Rota!BY$4,$L15&gt;=Rota!BY$4)),"3",IF((AND($M15&lt;=Rota!BY$4,$N15&gt;=Rota!BY$4)),"C",IF((AND($O15&lt;=Rota!BY$4,$P15&gt;=Rota!BY$4)),"CO",IF((AND($Q15&lt;=Rota!BY$4,$R15&gt;=Rota!BY$4)),"C",0))))))</f>
        <v>0</v>
      </c>
      <c r="BZ15" s="33">
        <f>IF((AND($F15&lt;=Rota!BZ$4,$G15&gt;=Rota!BZ$4)),"P/L",IF((AND($I15&lt;=Rota!BZ$4,$J15&gt;=Rota!BZ$4)),"XO",IF((AND($K15&lt;=Rota!BZ$4,$L15&gt;=Rota!BZ$4)),"3",IF((AND($M15&lt;=Rota!BZ$4,$N15&gt;=Rota!BZ$4)),"C",IF((AND($O15&lt;=Rota!BZ$4,$P15&gt;=Rota!BZ$4)),"CO",IF((AND($Q15&lt;=Rota!BZ$4,$R15&gt;=Rota!BZ$4)),"C",0))))))</f>
        <v>0</v>
      </c>
      <c r="CA15" s="33">
        <f>IF((AND($F15&lt;=Rota!CA$4,$G15&gt;=Rota!CA$4)),"P/L",IF((AND($I15&lt;=Rota!CA$4,$J15&gt;=Rota!CA$4)),"XO",IF((AND($K15&lt;=Rota!CA$4,$L15&gt;=Rota!CA$4)),"3",IF((AND($M15&lt;=Rota!CA$4,$N15&gt;=Rota!CA$4)),"C",IF((AND($O15&lt;=Rota!CA$4,$P15&gt;=Rota!CA$4)),"CO",IF((AND($Q15&lt;=Rota!CA$4,$R15&gt;=Rota!CA$4)),"C",0))))))</f>
        <v>0</v>
      </c>
      <c r="CB15" s="33">
        <f>IF((AND($F15&lt;=Rota!CB$4,$G15&gt;=Rota!CB$4)),"P/L",IF((AND($I15&lt;=Rota!CB$4,$J15&gt;=Rota!CB$4)),"XO",IF((AND($K15&lt;=Rota!CB$4,$L15&gt;=Rota!CB$4)),"3",IF((AND($M15&lt;=Rota!CB$4,$N15&gt;=Rota!CB$4)),"C",IF((AND($O15&lt;=Rota!CB$4,$P15&gt;=Rota!CB$4)),"CO",IF((AND($Q15&lt;=Rota!CB$4,$R15&gt;=Rota!CB$4)),"C",0))))))</f>
        <v>0</v>
      </c>
      <c r="CC15" s="33">
        <f>IF((AND($F15&lt;=Rota!CC$4,$G15&gt;=Rota!CC$4)),"P/L",IF((AND($I15&lt;=Rota!CC$4,$J15&gt;=Rota!CC$4)),"XO",IF((AND($K15&lt;=Rota!CC$4,$L15&gt;=Rota!CC$4)),"3",IF((AND($M15&lt;=Rota!CC$4,$N15&gt;=Rota!CC$4)),"C",IF((AND($O15&lt;=Rota!CC$4,$P15&gt;=Rota!CC$4)),"CO",IF((AND($Q15&lt;=Rota!CC$4,$R15&gt;=Rota!CC$4)),"C",0))))))</f>
        <v>0</v>
      </c>
      <c r="CD15" s="33">
        <f>IF((AND($F15&lt;=Rota!CD$4,$G15&gt;=Rota!CD$4)),"P/L",IF((AND($I15&lt;=Rota!CD$4,$J15&gt;=Rota!CD$4)),"XO",IF((AND($K15&lt;=Rota!CD$4,$L15&gt;=Rota!CD$4)),"3",IF((AND($M15&lt;=Rota!CD$4,$N15&gt;=Rota!CD$4)),"C",IF((AND($O15&lt;=Rota!CD$4,$P15&gt;=Rota!CD$4)),"CO",IF((AND($Q15&lt;=Rota!CD$4,$R15&gt;=Rota!CD$4)),"C",0))))))</f>
        <v>0</v>
      </c>
      <c r="CE15" s="33">
        <f>IF((AND($F15&lt;=Rota!CE$4,$G15&gt;=Rota!CE$4)),"P/L",IF((AND($I15&lt;=Rota!CE$4,$J15&gt;=Rota!CE$4)),"XO",IF((AND($K15&lt;=Rota!CE$4,$L15&gt;=Rota!CE$4)),"3",IF((AND($M15&lt;=Rota!CE$4,$N15&gt;=Rota!CE$4)),"C",IF((AND($O15&lt;=Rota!CE$4,$P15&gt;=Rota!CE$4)),"CO",IF((AND($Q15&lt;=Rota!CE$4,$R15&gt;=Rota!CE$4)),"C",0))))))</f>
        <v>0</v>
      </c>
      <c r="CF15" s="33">
        <f>IF((AND($F15&lt;=Rota!CF$4,$G15&gt;=Rota!CF$4)),"P/L",IF((AND($I15&lt;=Rota!CF$4,$J15&gt;=Rota!CF$4)),"XO",IF((AND($K15&lt;=Rota!CF$4,$L15&gt;=Rota!CF$4)),"3",IF((AND($M15&lt;=Rota!CF$4,$N15&gt;=Rota!CF$4)),"C",IF((AND($O15&lt;=Rota!CF$4,$P15&gt;=Rota!CF$4)),"CO",IF((AND($Q15&lt;=Rota!CF$4,$R15&gt;=Rota!CF$4)),"C",0))))))</f>
        <v>0</v>
      </c>
      <c r="CG15" s="33">
        <f>IF((AND($F15&lt;=Rota!CG$4,$G15&gt;=Rota!CG$4)),"P/L",IF((AND($I15&lt;=Rota!CG$4,$J15&gt;=Rota!CG$4)),"XO",IF((AND($K15&lt;=Rota!CG$4,$L15&gt;=Rota!CG$4)),"3",IF((AND($M15&lt;=Rota!CG$4,$N15&gt;=Rota!CG$4)),"C",IF((AND($O15&lt;=Rota!CG$4,$P15&gt;=Rota!CG$4)),"CO",IF((AND($Q15&lt;=Rota!CG$4,$R15&gt;=Rota!CG$4)),"C",0))))))</f>
        <v>0</v>
      </c>
      <c r="CH15" s="33">
        <f>IF((AND($F15&lt;=Rota!CH$4,$G15&gt;=Rota!CH$4)),"P/L",IF((AND($I15&lt;=Rota!CH$4,$J15&gt;=Rota!CH$4)),"XO",IF((AND($K15&lt;=Rota!CH$4,$L15&gt;=Rota!CH$4)),"3",IF((AND($M15&lt;=Rota!CH$4,$N15&gt;=Rota!CH$4)),"C",IF((AND($O15&lt;=Rota!CH$4,$P15&gt;=Rota!CH$4)),"CO",IF((AND($Q15&lt;=Rota!CH$4,$R15&gt;=Rota!CH$4)),"C",0))))))</f>
        <v>0</v>
      </c>
      <c r="CI15" s="33">
        <f>IF((AND($F15&lt;=Rota!CI$4,$G15&gt;=Rota!CI$4)),"P/L",IF((AND($I15&lt;=Rota!CI$4,$J15&gt;=Rota!CI$4)),"XO",IF((AND($K15&lt;=Rota!CI$4,$L15&gt;=Rota!CI$4)),"3",IF((AND($M15&lt;=Rota!CI$4,$N15&gt;=Rota!CI$4)),"C",IF((AND($O15&lt;=Rota!CI$4,$P15&gt;=Rota!CI$4)),"CO",IF((AND($Q15&lt;=Rota!CI$4,$R15&gt;=Rota!CI$4)),"C",0))))))</f>
        <v>0</v>
      </c>
      <c r="CJ15" s="33">
        <f>IF((AND($F15&lt;=Rota!CJ$4,$G15&gt;=Rota!CJ$4)),"P/L",IF((AND($I15&lt;=Rota!CJ$4,$J15&gt;=Rota!CJ$4)),"XO",IF((AND($K15&lt;=Rota!CJ$4,$L15&gt;=Rota!CJ$4)),"3",IF((AND($M15&lt;=Rota!CJ$4,$N15&gt;=Rota!CJ$4)),"C",IF((AND($O15&lt;=Rota!CJ$4,$P15&gt;=Rota!CJ$4)),"CO",IF((AND($Q15&lt;=Rota!CJ$4,$R15&gt;=Rota!CJ$4)),"C",0))))))</f>
        <v>0</v>
      </c>
      <c r="CK15" s="33">
        <f>IF((AND($F15&lt;=Rota!CK$4,$G15&gt;=Rota!CK$4)),"P/L",IF((AND($I15&lt;=Rota!CK$4,$J15&gt;=Rota!CK$4)),"XO",IF((AND($K15&lt;=Rota!CK$4,$L15&gt;=Rota!CK$4)),"3",IF((AND($M15&lt;=Rota!CK$4,$N15&gt;=Rota!CK$4)),"C",IF((AND($O15&lt;=Rota!CK$4,$P15&gt;=Rota!CK$4)),"CO",IF((AND($Q15&lt;=Rota!CK$4,$R15&gt;=Rota!CK$4)),"C",0))))))</f>
        <v>0</v>
      </c>
      <c r="CL15" s="33">
        <f>IF((AND($F15&lt;=Rota!CL$4,$G15&gt;=Rota!CL$4)),"P/L",IF((AND($I15&lt;=Rota!CL$4,$J15&gt;=Rota!CL$4)),"XO",IF((AND($K15&lt;=Rota!CL$4,$L15&gt;=Rota!CL$4)),"3",IF((AND($M15&lt;=Rota!CL$4,$N15&gt;=Rota!CL$4)),"C",IF((AND($O15&lt;=Rota!CL$4,$P15&gt;=Rota!CL$4)),"CO",IF((AND($Q15&lt;=Rota!CL$4,$R15&gt;=Rota!CL$4)),"C",0))))))</f>
        <v>0</v>
      </c>
      <c r="CM15" s="33">
        <f>IF((AND($F15&lt;=Rota!CM$4,$G15&gt;=Rota!CM$4)),"P/L",IF((AND($I15&lt;=Rota!CM$4,$J15&gt;=Rota!CM$4)),"XO",IF((AND($K15&lt;=Rota!CM$4,$L15&gt;=Rota!CM$4)),"3",IF((AND($M15&lt;=Rota!CM$4,$N15&gt;=Rota!CM$4)),"C",IF((AND($O15&lt;=Rota!CM$4,$P15&gt;=Rota!CM$4)),"CO",IF((AND($Q15&lt;=Rota!CM$4,$R15&gt;=Rota!CM$4)),"C",0))))))</f>
        <v>0</v>
      </c>
    </row>
    <row r="16" spans="1:91" s="2" customFormat="1" x14ac:dyDescent="0.25">
      <c r="A16" s="30" t="s">
        <v>184</v>
      </c>
      <c r="B16" s="55"/>
      <c r="C16" s="31">
        <v>18</v>
      </c>
      <c r="D16" s="31">
        <v>16</v>
      </c>
      <c r="E16" s="31">
        <v>1</v>
      </c>
      <c r="F16" s="39"/>
      <c r="G16" s="39"/>
      <c r="H16" s="33">
        <f>G16-F16</f>
        <v>0</v>
      </c>
      <c r="I16" s="36">
        <v>45717</v>
      </c>
      <c r="J16" s="37">
        <f>IF(I16="",0,DATE(YEAR(I16),MONTH(I16)+C16,DAY(I16)))</f>
        <v>46266</v>
      </c>
      <c r="K16" s="32">
        <f>IF(J16="","",(DATE(YEAR(J16),MONTH(J16)+1,DAY(J16))))</f>
        <v>46296</v>
      </c>
      <c r="L16" s="32">
        <f>IF(K16="","",(DATE(YEAR(K16),MONTH(K16)+E16,DAY(K16))))</f>
        <v>46327</v>
      </c>
      <c r="M16" s="37">
        <f>IF(O16="","",DATE(YEAR(O16), MONTH(O16)-1,DAY(O16)))</f>
        <v>46357</v>
      </c>
      <c r="N16" s="37">
        <f>IF(O16="","",DATE(YEAR(M16),MONTH(M16),DAY(M16)))</f>
        <v>46357</v>
      </c>
      <c r="O16" s="32">
        <f>IF(L16="","",(DATE(YEAR(L16),MONTH(L16)+2,DAY(L16))))</f>
        <v>46388</v>
      </c>
      <c r="P16" s="32">
        <f>IF(O16="","",(DATE(YEAR(O16),MONTH(O16)+D16,DAY(O16))))</f>
        <v>46874</v>
      </c>
      <c r="Q16" s="32">
        <f>IF(P16="","",DATE(YEAR(P16), MONTH(P16)+1,DAY(P16)))</f>
        <v>46905</v>
      </c>
      <c r="R16" s="32">
        <f>IF(P16="","",DATE(YEAR(Q16),MONTH(Q16),DAY(Q16)))</f>
        <v>46905</v>
      </c>
      <c r="S16" s="33" t="str">
        <f>IF((AND($F16&lt;=Rota!S$4,$G16&gt;=Rota!S$4)),"P/L",IF((AND($I16&lt;=Rota!S$4,$J16&gt;=Rota!S$4)),"XO",IF((AND($K16&lt;=Rota!S$4,$L16&gt;=Rota!S$4)),"3",IF((AND($M16&lt;=Rota!S$4,$N16&gt;=Rota!S$4)),"C",IF((AND($O16&lt;=Rota!S$4,$P16&gt;=Rota!S$4)),"CO",IF((AND($Q16&lt;=Rota!S$4,$R16&gt;=Rota!S$4)),"C",0))))))</f>
        <v>XO</v>
      </c>
      <c r="T16" s="33" t="str">
        <f>IF((AND($F16&lt;=Rota!T$4,$G16&gt;=Rota!T$4)),"P/L",IF((AND($I16&lt;=Rota!T$4,$J16&gt;=Rota!T$4)),"XO",IF((AND($K16&lt;=Rota!T$4,$L16&gt;=Rota!T$4)),"3",IF((AND($M16&lt;=Rota!T$4,$N16&gt;=Rota!T$4)),"C",IF((AND($O16&lt;=Rota!T$4,$P16&gt;=Rota!T$4)),"CO",IF((AND($Q16&lt;=Rota!T$4,$R16&gt;=Rota!T$4)),"C",0))))))</f>
        <v>XO</v>
      </c>
      <c r="U16" s="33" t="str">
        <f>IF((AND($F16&lt;=Rota!U$4,$G16&gt;=Rota!U$4)),"P/L",IF((AND($I16&lt;=Rota!U$4,$J16&gt;=Rota!U$4)),"XO",IF((AND($K16&lt;=Rota!U$4,$L16&gt;=Rota!U$4)),"3",IF((AND($M16&lt;=Rota!U$4,$N16&gt;=Rota!U$4)),"C",IF((AND($O16&lt;=Rota!U$4,$P16&gt;=Rota!U$4)),"CO",IF((AND($Q16&lt;=Rota!U$4,$R16&gt;=Rota!U$4)),"C",0))))))</f>
        <v>XO</v>
      </c>
      <c r="V16" s="33" t="str">
        <f>IF((AND($F16&lt;=Rota!V$4,$G16&gt;=Rota!V$4)),"P/L",IF((AND($I16&lt;=Rota!V$4,$J16&gt;=Rota!V$4)),"XO",IF((AND($K16&lt;=Rota!V$4,$L16&gt;=Rota!V$4)),"3",IF((AND($M16&lt;=Rota!V$4,$N16&gt;=Rota!V$4)),"C",IF((AND($O16&lt;=Rota!V$4,$P16&gt;=Rota!V$4)),"CO",IF((AND($Q16&lt;=Rota!V$4,$R16&gt;=Rota!V$4)),"C",0))))))</f>
        <v>XO</v>
      </c>
      <c r="W16" s="33" t="str">
        <f>IF((AND($F16&lt;=Rota!W$4,$G16&gt;=Rota!W$4)),"P/L",IF((AND($I16&lt;=Rota!W$4,$J16&gt;=Rota!W$4)),"XO",IF((AND($K16&lt;=Rota!W$4,$L16&gt;=Rota!W$4)),"3",IF((AND($M16&lt;=Rota!W$4,$N16&gt;=Rota!W$4)),"C",IF((AND($O16&lt;=Rota!W$4,$P16&gt;=Rota!W$4)),"CO",IF((AND($Q16&lt;=Rota!W$4,$R16&gt;=Rota!W$4)),"C",0))))))</f>
        <v>XO</v>
      </c>
      <c r="X16" s="33" t="str">
        <f>IF((AND($F16&lt;=Rota!X$4,$G16&gt;=Rota!X$4)),"P/L",IF((AND($I16&lt;=Rota!X$4,$J16&gt;=Rota!X$4)),"XO",IF((AND($K16&lt;=Rota!X$4,$L16&gt;=Rota!X$4)),"3",IF((AND($M16&lt;=Rota!X$4,$N16&gt;=Rota!X$4)),"C",IF((AND($O16&lt;=Rota!X$4,$P16&gt;=Rota!X$4)),"CO",IF((AND($Q16&lt;=Rota!X$4,$R16&gt;=Rota!X$4)),"C",0))))))</f>
        <v>XO</v>
      </c>
      <c r="Y16" s="33" t="str">
        <f>IF((AND($F16&lt;=Rota!Y$4,$G16&gt;=Rota!Y$4)),"P/L",IF((AND($I16&lt;=Rota!Y$4,$J16&gt;=Rota!Y$4)),"XO",IF((AND($K16&lt;=Rota!Y$4,$L16&gt;=Rota!Y$4)),"3",IF((AND($M16&lt;=Rota!Y$4,$N16&gt;=Rota!Y$4)),"C",IF((AND($O16&lt;=Rota!Y$4,$P16&gt;=Rota!Y$4)),"CO",IF((AND($Q16&lt;=Rota!Y$4,$R16&gt;=Rota!Y$4)),"C",0))))))</f>
        <v>XO</v>
      </c>
      <c r="Z16" s="33" t="str">
        <f>IF((AND($F16&lt;=Rota!Z$4,$G16&gt;=Rota!Z$4)),"P/L",IF((AND($I16&lt;=Rota!Z$4,$J16&gt;=Rota!Z$4)),"XO",IF((AND($K16&lt;=Rota!Z$4,$L16&gt;=Rota!Z$4)),"3",IF((AND($M16&lt;=Rota!Z$4,$N16&gt;=Rota!Z$4)),"C",IF((AND($O16&lt;=Rota!Z$4,$P16&gt;=Rota!Z$4)),"CO",IF((AND($Q16&lt;=Rota!Z$4,$R16&gt;=Rota!Z$4)),"C",0))))))</f>
        <v>XO</v>
      </c>
      <c r="AA16" s="33" t="str">
        <f>IF((AND($F16&lt;=Rota!AA$4,$G16&gt;=Rota!AA$4)),"P/L",IF((AND($I16&lt;=Rota!AA$4,$J16&gt;=Rota!AA$4)),"XO",IF((AND($K16&lt;=Rota!AA$4,$L16&gt;=Rota!AA$4)),"3",IF((AND($M16&lt;=Rota!AA$4,$N16&gt;=Rota!AA$4)),"C",IF((AND($O16&lt;=Rota!AA$4,$P16&gt;=Rota!AA$4)),"CO",IF((AND($Q16&lt;=Rota!AA$4,$R16&gt;=Rota!AA$4)),"C",0))))))</f>
        <v>3</v>
      </c>
      <c r="AB16" s="33" t="str">
        <f>IF((AND($F16&lt;=Rota!AB$4,$G16&gt;=Rota!AB$4)),"P/L",IF((AND($I16&lt;=Rota!AB$4,$J16&gt;=Rota!AB$4)),"XO",IF((AND($K16&lt;=Rota!AB$4,$L16&gt;=Rota!AB$4)),"3",IF((AND($M16&lt;=Rota!AB$4,$N16&gt;=Rota!AB$4)),"C",IF((AND($O16&lt;=Rota!AB$4,$P16&gt;=Rota!AB$4)),"CO",IF((AND($Q16&lt;=Rota!AB$4,$R16&gt;=Rota!AB$4)),"C",0))))))</f>
        <v>3</v>
      </c>
      <c r="AC16" s="33" t="str">
        <f>IF((AND($F16&lt;=Rota!AC$4,$G16&gt;=Rota!AC$4)),"P/L",IF((AND($I16&lt;=Rota!AC$4,$J16&gt;=Rota!AC$4)),"XO",IF((AND($K16&lt;=Rota!AC$4,$L16&gt;=Rota!AC$4)),"3",IF((AND($M16&lt;=Rota!AC$4,$N16&gt;=Rota!AC$4)),"C",IF((AND($O16&lt;=Rota!AC$4,$P16&gt;=Rota!AC$4)),"CO",IF((AND($Q16&lt;=Rota!AC$4,$R16&gt;=Rota!AC$4)),"C",0))))))</f>
        <v>C</v>
      </c>
      <c r="AD16" s="33" t="str">
        <f>IF((AND($F16&lt;=Rota!AD$4,$G16&gt;=Rota!AD$4)),"P/L",IF((AND($I16&lt;=Rota!AD$4,$J16&gt;=Rota!AD$4)),"XO",IF((AND($K16&lt;=Rota!AD$4,$L16&gt;=Rota!AD$4)),"3",IF((AND($M16&lt;=Rota!AD$4,$N16&gt;=Rota!AD$4)),"C",IF((AND($O16&lt;=Rota!AD$4,$P16&gt;=Rota!AD$4)),"CO",IF((AND($Q16&lt;=Rota!AD$4,$R16&gt;=Rota!AD$4)),"C",0))))))</f>
        <v>CO</v>
      </c>
      <c r="AE16" s="33" t="str">
        <f>IF((AND($F16&lt;=Rota!AE$4,$G16&gt;=Rota!AE$4)),"P/L",IF((AND($I16&lt;=Rota!AE$4,$J16&gt;=Rota!AE$4)),"XO",IF((AND($K16&lt;=Rota!AE$4,$L16&gt;=Rota!AE$4)),"3",IF((AND($M16&lt;=Rota!AE$4,$N16&gt;=Rota!AE$4)),"C",IF((AND($O16&lt;=Rota!AE$4,$P16&gt;=Rota!AE$4)),"CO",IF((AND($Q16&lt;=Rota!AE$4,$R16&gt;=Rota!AE$4)),"C",0))))))</f>
        <v>CO</v>
      </c>
      <c r="AF16" s="33" t="str">
        <f>IF((AND($F16&lt;=Rota!AF$4,$G16&gt;=Rota!AF$4)),"P/L",IF((AND($I16&lt;=Rota!AF$4,$J16&gt;=Rota!AF$4)),"XO",IF((AND($K16&lt;=Rota!AF$4,$L16&gt;=Rota!AF$4)),"3",IF((AND($M16&lt;=Rota!AF$4,$N16&gt;=Rota!AF$4)),"C",IF((AND($O16&lt;=Rota!AF$4,$P16&gt;=Rota!AF$4)),"CO",IF((AND($Q16&lt;=Rota!AF$4,$R16&gt;=Rota!AF$4)),"C",0))))))</f>
        <v>CO</v>
      </c>
      <c r="AG16" s="33" t="str">
        <f>IF((AND($F16&lt;=Rota!AG$4,$G16&gt;=Rota!AG$4)),"P/L",IF((AND($I16&lt;=Rota!AG$4,$J16&gt;=Rota!AG$4)),"XO",IF((AND($K16&lt;=Rota!AG$4,$L16&gt;=Rota!AG$4)),"3",IF((AND($M16&lt;=Rota!AG$4,$N16&gt;=Rota!AG$4)),"C",IF((AND($O16&lt;=Rota!AG$4,$P16&gt;=Rota!AG$4)),"CO",IF((AND($Q16&lt;=Rota!AG$4,$R16&gt;=Rota!AG$4)),"C",0))))))</f>
        <v>CO</v>
      </c>
      <c r="AH16" s="33" t="str">
        <f>IF((AND($F16&lt;=Rota!AH$4,$G16&gt;=Rota!AH$4)),"P/L",IF((AND($I16&lt;=Rota!AH$4,$J16&gt;=Rota!AH$4)),"XO",IF((AND($K16&lt;=Rota!AH$4,$L16&gt;=Rota!AH$4)),"3",IF((AND($M16&lt;=Rota!AH$4,$N16&gt;=Rota!AH$4)),"C",IF((AND($O16&lt;=Rota!AH$4,$P16&gt;=Rota!AH$4)),"CO",IF((AND($Q16&lt;=Rota!AH$4,$R16&gt;=Rota!AH$4)),"C",0))))))</f>
        <v>CO</v>
      </c>
      <c r="AI16" s="33" t="str">
        <f>IF((AND($F16&lt;=Rota!AI$4,$G16&gt;=Rota!AI$4)),"P/L",IF((AND($I16&lt;=Rota!AI$4,$J16&gt;=Rota!AI$4)),"XO",IF((AND($K16&lt;=Rota!AI$4,$L16&gt;=Rota!AI$4)),"3",IF((AND($M16&lt;=Rota!AI$4,$N16&gt;=Rota!AI$4)),"C",IF((AND($O16&lt;=Rota!AI$4,$P16&gt;=Rota!AI$4)),"CO",IF((AND($Q16&lt;=Rota!AI$4,$R16&gt;=Rota!AI$4)),"C",0))))))</f>
        <v>CO</v>
      </c>
      <c r="AJ16" s="33" t="str">
        <f>IF((AND($F16&lt;=Rota!AJ$4,$G16&gt;=Rota!AJ$4)),"P/L",IF((AND($I16&lt;=Rota!AJ$4,$J16&gt;=Rota!AJ$4)),"XO",IF((AND($K16&lt;=Rota!AJ$4,$L16&gt;=Rota!AJ$4)),"3",IF((AND($M16&lt;=Rota!AJ$4,$N16&gt;=Rota!AJ$4)),"C",IF((AND($O16&lt;=Rota!AJ$4,$P16&gt;=Rota!AJ$4)),"CO",IF((AND($Q16&lt;=Rota!AJ$4,$R16&gt;=Rota!AJ$4)),"C",0))))))</f>
        <v>CO</v>
      </c>
      <c r="AK16" s="33" t="str">
        <f>IF((AND($F16&lt;=Rota!AK$4,$G16&gt;=Rota!AK$4)),"P/L",IF((AND($I16&lt;=Rota!AK$4,$J16&gt;=Rota!AK$4)),"XO",IF((AND($K16&lt;=Rota!AK$4,$L16&gt;=Rota!AK$4)),"3",IF((AND($M16&lt;=Rota!AK$4,$N16&gt;=Rota!AK$4)),"C",IF((AND($O16&lt;=Rota!AK$4,$P16&gt;=Rota!AK$4)),"CO",IF((AND($Q16&lt;=Rota!AK$4,$R16&gt;=Rota!AK$4)),"C",0))))))</f>
        <v>CO</v>
      </c>
      <c r="AL16" s="33" t="str">
        <f>IF((AND($F16&lt;=Rota!AL$4,$G16&gt;=Rota!AL$4)),"P/L",IF((AND($I16&lt;=Rota!AL$4,$J16&gt;=Rota!AL$4)),"XO",IF((AND($K16&lt;=Rota!AL$4,$L16&gt;=Rota!AL$4)),"3",IF((AND($M16&lt;=Rota!AL$4,$N16&gt;=Rota!AL$4)),"C",IF((AND($O16&lt;=Rota!AL$4,$P16&gt;=Rota!AL$4)),"CO",IF((AND($Q16&lt;=Rota!AL$4,$R16&gt;=Rota!AL$4)),"C",0))))))</f>
        <v>CO</v>
      </c>
      <c r="AM16" s="33" t="str">
        <f>IF((AND($F16&lt;=Rota!AM$4,$G16&gt;=Rota!AM$4)),"P/L",IF((AND($I16&lt;=Rota!AM$4,$J16&gt;=Rota!AM$4)),"XO",IF((AND($K16&lt;=Rota!AM$4,$L16&gt;=Rota!AM$4)),"3",IF((AND($M16&lt;=Rota!AM$4,$N16&gt;=Rota!AM$4)),"C",IF((AND($O16&lt;=Rota!AM$4,$P16&gt;=Rota!AM$4)),"CO",IF((AND($Q16&lt;=Rota!AM$4,$R16&gt;=Rota!AM$4)),"C",0))))))</f>
        <v>CO</v>
      </c>
      <c r="AN16" s="33" t="str">
        <f>IF((AND($F16&lt;=Rota!AN$4,$G16&gt;=Rota!AN$4)),"P/L",IF((AND($I16&lt;=Rota!AN$4,$J16&gt;=Rota!AN$4)),"XO",IF((AND($K16&lt;=Rota!AN$4,$L16&gt;=Rota!AN$4)),"3",IF((AND($M16&lt;=Rota!AN$4,$N16&gt;=Rota!AN$4)),"C",IF((AND($O16&lt;=Rota!AN$4,$P16&gt;=Rota!AN$4)),"CO",IF((AND($Q16&lt;=Rota!AN$4,$R16&gt;=Rota!AN$4)),"C",0))))))</f>
        <v>CO</v>
      </c>
      <c r="AO16" s="33" t="str">
        <f>IF((AND($F16&lt;=Rota!AO$4,$G16&gt;=Rota!AO$4)),"P/L",IF((AND($I16&lt;=Rota!AO$4,$J16&gt;=Rota!AO$4)),"XO",IF((AND($K16&lt;=Rota!AO$4,$L16&gt;=Rota!AO$4)),"3",IF((AND($M16&lt;=Rota!AO$4,$N16&gt;=Rota!AO$4)),"C",IF((AND($O16&lt;=Rota!AO$4,$P16&gt;=Rota!AO$4)),"CO",IF((AND($Q16&lt;=Rota!AO$4,$R16&gt;=Rota!AO$4)),"C",0))))))</f>
        <v>CO</v>
      </c>
      <c r="AP16" s="33" t="str">
        <f>IF((AND($F16&lt;=Rota!AP$4,$G16&gt;=Rota!AP$4)),"P/L",IF((AND($I16&lt;=Rota!AP$4,$J16&gt;=Rota!AP$4)),"XO",IF((AND($K16&lt;=Rota!AP$4,$L16&gt;=Rota!AP$4)),"3",IF((AND($M16&lt;=Rota!AP$4,$N16&gt;=Rota!AP$4)),"C",IF((AND($O16&lt;=Rota!AP$4,$P16&gt;=Rota!AP$4)),"CO",IF((AND($Q16&lt;=Rota!AP$4,$R16&gt;=Rota!AP$4)),"C",0))))))</f>
        <v>CO</v>
      </c>
      <c r="AQ16" s="33" t="str">
        <f>IF((AND($F16&lt;=Rota!AQ$4,$G16&gt;=Rota!AQ$4)),"P/L",IF((AND($I16&lt;=Rota!AQ$4,$J16&gt;=Rota!AQ$4)),"XO",IF((AND($K16&lt;=Rota!AQ$4,$L16&gt;=Rota!AQ$4)),"3",IF((AND($M16&lt;=Rota!AQ$4,$N16&gt;=Rota!AQ$4)),"C",IF((AND($O16&lt;=Rota!AQ$4,$P16&gt;=Rota!AQ$4)),"CO",IF((AND($Q16&lt;=Rota!AQ$4,$R16&gt;=Rota!AQ$4)),"C",0))))))</f>
        <v>CO</v>
      </c>
      <c r="AR16" s="33" t="str">
        <f>IF((AND($F16&lt;=Rota!AR$4,$G16&gt;=Rota!AR$4)),"P/L",IF((AND($I16&lt;=Rota!AR$4,$J16&gt;=Rota!AR$4)),"XO",IF((AND($K16&lt;=Rota!AR$4,$L16&gt;=Rota!AR$4)),"3",IF((AND($M16&lt;=Rota!AR$4,$N16&gt;=Rota!AR$4)),"C",IF((AND($O16&lt;=Rota!AR$4,$P16&gt;=Rota!AR$4)),"CO",IF((AND($Q16&lt;=Rota!AR$4,$R16&gt;=Rota!AR$4)),"C",0))))))</f>
        <v>CO</v>
      </c>
      <c r="AS16" s="33" t="str">
        <f>IF((AND($F16&lt;=Rota!AS$4,$G16&gt;=Rota!AS$4)),"P/L",IF((AND($I16&lt;=Rota!AS$4,$J16&gt;=Rota!AS$4)),"XO",IF((AND($K16&lt;=Rota!AS$4,$L16&gt;=Rota!AS$4)),"3",IF((AND($M16&lt;=Rota!AS$4,$N16&gt;=Rota!AS$4)),"C",IF((AND($O16&lt;=Rota!AS$4,$P16&gt;=Rota!AS$4)),"CO",IF((AND($Q16&lt;=Rota!AS$4,$R16&gt;=Rota!AS$4)),"C",0))))))</f>
        <v>CO</v>
      </c>
      <c r="AT16" s="33" t="str">
        <f>IF((AND($F16&lt;=Rota!AT$4,$G16&gt;=Rota!AT$4)),"P/L",IF((AND($I16&lt;=Rota!AT$4,$J16&gt;=Rota!AT$4)),"XO",IF((AND($K16&lt;=Rota!AT$4,$L16&gt;=Rota!AT$4)),"3",IF((AND($M16&lt;=Rota!AT$4,$N16&gt;=Rota!AT$4)),"C",IF((AND($O16&lt;=Rota!AT$4,$P16&gt;=Rota!AT$4)),"CO",IF((AND($Q16&lt;=Rota!AT$4,$R16&gt;=Rota!AT$4)),"C",0))))))</f>
        <v>CO</v>
      </c>
      <c r="AU16" s="33" t="str">
        <f>IF((AND($F16&lt;=Rota!AU$4,$G16&gt;=Rota!AU$4)),"P/L",IF((AND($I16&lt;=Rota!AU$4,$J16&gt;=Rota!AU$4)),"XO",IF((AND($K16&lt;=Rota!AU$4,$L16&gt;=Rota!AU$4)),"3",IF((AND($M16&lt;=Rota!AU$4,$N16&gt;=Rota!AU$4)),"C",IF((AND($O16&lt;=Rota!AU$4,$P16&gt;=Rota!AU$4)),"CO",IF((AND($Q16&lt;=Rota!AU$4,$R16&gt;=Rota!AU$4)),"C",0))))))</f>
        <v>C</v>
      </c>
      <c r="AV16" s="33">
        <f>IF((AND($F16&lt;=Rota!AV$4,$G16&gt;=Rota!AV$4)),"P/L",IF((AND($I16&lt;=Rota!AV$4,$J16&gt;=Rota!AV$4)),"XO",IF((AND($K16&lt;=Rota!AV$4,$L16&gt;=Rota!AV$4)),"3",IF((AND($M16&lt;=Rota!AV$4,$N16&gt;=Rota!AV$4)),"C",IF((AND($O16&lt;=Rota!AV$4,$P16&gt;=Rota!AV$4)),"CO",IF((AND($Q16&lt;=Rota!AV$4,$R16&gt;=Rota!AV$4)),"C",0))))))</f>
        <v>0</v>
      </c>
      <c r="AW16" s="33">
        <f>IF((AND($F16&lt;=Rota!AW$4,$G16&gt;=Rota!AW$4)),"P/L",IF((AND($I16&lt;=Rota!AW$4,$J16&gt;=Rota!AW$4)),"XO",IF((AND($K16&lt;=Rota!AW$4,$L16&gt;=Rota!AW$4)),"3",IF((AND($M16&lt;=Rota!AW$4,$N16&gt;=Rota!AW$4)),"C",IF((AND($O16&lt;=Rota!AW$4,$P16&gt;=Rota!AW$4)),"CO",IF((AND($Q16&lt;=Rota!AW$4,$R16&gt;=Rota!AW$4)),"C",0))))))</f>
        <v>0</v>
      </c>
      <c r="AX16" s="33">
        <f>IF((AND($F16&lt;=Rota!AX$4,$G16&gt;=Rota!AX$4)),"P/L",IF((AND($I16&lt;=Rota!AX$4,$J16&gt;=Rota!AX$4)),"XO",IF((AND($K16&lt;=Rota!AX$4,$L16&gt;=Rota!AX$4)),"3",IF((AND($M16&lt;=Rota!AX$4,$N16&gt;=Rota!AX$4)),"C",IF((AND($O16&lt;=Rota!AX$4,$P16&gt;=Rota!AX$4)),"CO",IF((AND($Q16&lt;=Rota!AX$4,$R16&gt;=Rota!AX$4)),"C",0))))))</f>
        <v>0</v>
      </c>
      <c r="AY16" s="33">
        <f>IF((AND($F16&lt;=Rota!AY$4,$G16&gt;=Rota!AY$4)),"P/L",IF((AND($I16&lt;=Rota!AY$4,$J16&gt;=Rota!AY$4)),"XO",IF((AND($K16&lt;=Rota!AY$4,$L16&gt;=Rota!AY$4)),"3",IF((AND($M16&lt;=Rota!AY$4,$N16&gt;=Rota!AY$4)),"C",IF((AND($O16&lt;=Rota!AY$4,$P16&gt;=Rota!AY$4)),"CO",IF((AND($Q16&lt;=Rota!AY$4,$R16&gt;=Rota!AY$4)),"C",0))))))</f>
        <v>0</v>
      </c>
      <c r="AZ16" s="33">
        <f>IF((AND($F16&lt;=Rota!AZ$4,$G16&gt;=Rota!AZ$4)),"P/L",IF((AND($I16&lt;=Rota!AZ$4,$J16&gt;=Rota!AZ$4)),"XO",IF((AND($K16&lt;=Rota!AZ$4,$L16&gt;=Rota!AZ$4)),"3",IF((AND($M16&lt;=Rota!AZ$4,$N16&gt;=Rota!AZ$4)),"C",IF((AND($O16&lt;=Rota!AZ$4,$P16&gt;=Rota!AZ$4)),"CO",IF((AND($Q16&lt;=Rota!AZ$4,$R16&gt;=Rota!AZ$4)),"C",0))))))</f>
        <v>0</v>
      </c>
      <c r="BA16" s="33">
        <f>IF((AND($F16&lt;=Rota!BA$4,$G16&gt;=Rota!BA$4)),"P/L",IF((AND($I16&lt;=Rota!BA$4,$J16&gt;=Rota!BA$4)),"XO",IF((AND($K16&lt;=Rota!BA$4,$L16&gt;=Rota!BA$4)),"3",IF((AND($M16&lt;=Rota!BA$4,$N16&gt;=Rota!BA$4)),"C",IF((AND($O16&lt;=Rota!BA$4,$P16&gt;=Rota!BA$4)),"CO",IF((AND($Q16&lt;=Rota!BA$4,$R16&gt;=Rota!BA$4)),"C",0))))))</f>
        <v>0</v>
      </c>
      <c r="BB16" s="33">
        <f>IF((AND($F16&lt;=Rota!BB$4,$G16&gt;=Rota!BB$4)),"P/L",IF((AND($I16&lt;=Rota!BB$4,$J16&gt;=Rota!BB$4)),"XO",IF((AND($K16&lt;=Rota!BB$4,$L16&gt;=Rota!BB$4)),"3",IF((AND($M16&lt;=Rota!BB$4,$N16&gt;=Rota!BB$4)),"C",IF((AND($O16&lt;=Rota!BB$4,$P16&gt;=Rota!BB$4)),"CO",IF((AND($Q16&lt;=Rota!BB$4,$R16&gt;=Rota!BB$4)),"C",0))))))</f>
        <v>0</v>
      </c>
      <c r="BC16" s="33">
        <f>IF((AND($F16&lt;=Rota!BC$4,$G16&gt;=Rota!BC$4)),"P/L",IF((AND($I16&lt;=Rota!BC$4,$J16&gt;=Rota!BC$4)),"XO",IF((AND($K16&lt;=Rota!BC$4,$L16&gt;=Rota!BC$4)),"3",IF((AND($M16&lt;=Rota!BC$4,$N16&gt;=Rota!BC$4)),"C",IF((AND($O16&lt;=Rota!BC$4,$P16&gt;=Rota!BC$4)),"CO",IF((AND($Q16&lt;=Rota!BC$4,$R16&gt;=Rota!BC$4)),"C",0))))))</f>
        <v>0</v>
      </c>
      <c r="BD16" s="33">
        <f>IF((AND($F16&lt;=Rota!BD$4,$G16&gt;=Rota!BD$4)),"P/L",IF((AND($I16&lt;=Rota!BD$4,$J16&gt;=Rota!BD$4)),"XO",IF((AND($K16&lt;=Rota!BD$4,$L16&gt;=Rota!BD$4)),"3",IF((AND($M16&lt;=Rota!BD$4,$N16&gt;=Rota!BD$4)),"C",IF((AND($O16&lt;=Rota!BD$4,$P16&gt;=Rota!BD$4)),"CO",IF((AND($Q16&lt;=Rota!BD$4,$R16&gt;=Rota!BD$4)),"C",0))))))</f>
        <v>0</v>
      </c>
      <c r="BE16" s="33">
        <f>IF((AND($F16&lt;=Rota!BE$4,$G16&gt;=Rota!BE$4)),"P/L",IF((AND($I16&lt;=Rota!BE$4,$J16&gt;=Rota!BE$4)),"XO",IF((AND($K16&lt;=Rota!BE$4,$L16&gt;=Rota!BE$4)),"3",IF((AND($M16&lt;=Rota!BE$4,$N16&gt;=Rota!BE$4)),"C",IF((AND($O16&lt;=Rota!BE$4,$P16&gt;=Rota!BE$4)),"CO",IF((AND($Q16&lt;=Rota!BE$4,$R16&gt;=Rota!BE$4)),"C",0))))))</f>
        <v>0</v>
      </c>
      <c r="BF16" s="33">
        <f>IF((AND($F16&lt;=Rota!BF$4,$G16&gt;=Rota!BF$4)),"P/L",IF((AND($I16&lt;=Rota!BF$4,$J16&gt;=Rota!BF$4)),"XO",IF((AND($K16&lt;=Rota!BF$4,$L16&gt;=Rota!BF$4)),"3",IF((AND($M16&lt;=Rota!BF$4,$N16&gt;=Rota!BF$4)),"C",IF((AND($O16&lt;=Rota!BF$4,$P16&gt;=Rota!BF$4)),"CO",IF((AND($Q16&lt;=Rota!BF$4,$R16&gt;=Rota!BF$4)),"C",0))))))</f>
        <v>0</v>
      </c>
      <c r="BG16" s="33">
        <f>IF((AND($F16&lt;=Rota!BG$4,$G16&gt;=Rota!BG$4)),"P/L",IF((AND($I16&lt;=Rota!BG$4,$J16&gt;=Rota!BG$4)),"XO",IF((AND($K16&lt;=Rota!BG$4,$L16&gt;=Rota!BG$4)),"3",IF((AND($M16&lt;=Rota!BG$4,$N16&gt;=Rota!BG$4)),"C",IF((AND($O16&lt;=Rota!BG$4,$P16&gt;=Rota!BG$4)),"CO",IF((AND($Q16&lt;=Rota!BG$4,$R16&gt;=Rota!BG$4)),"C",0))))))</f>
        <v>0</v>
      </c>
      <c r="BH16" s="33">
        <f>IF((AND($F16&lt;=Rota!BH$4,$G16&gt;=Rota!BH$4)),"P/L",IF((AND($I16&lt;=Rota!BH$4,$J16&gt;=Rota!BH$4)),"XO",IF((AND($K16&lt;=Rota!BH$4,$L16&gt;=Rota!BH$4)),"3",IF((AND($M16&lt;=Rota!BH$4,$N16&gt;=Rota!BH$4)),"C",IF((AND($O16&lt;=Rota!BH$4,$P16&gt;=Rota!BH$4)),"CO",IF((AND($Q16&lt;=Rota!BH$4,$R16&gt;=Rota!BH$4)),"C",0))))))</f>
        <v>0</v>
      </c>
      <c r="BI16" s="33">
        <f>IF((AND($F16&lt;=Rota!BI$4,$G16&gt;=Rota!BI$4)),"P/L",IF((AND($I16&lt;=Rota!BI$4,$J16&gt;=Rota!BI$4)),"XO",IF((AND($K16&lt;=Rota!BI$4,$L16&gt;=Rota!BI$4)),"3",IF((AND($M16&lt;=Rota!BI$4,$N16&gt;=Rota!BI$4)),"C",IF((AND($O16&lt;=Rota!BI$4,$P16&gt;=Rota!BI$4)),"CO",IF((AND($Q16&lt;=Rota!BI$4,$R16&gt;=Rota!BI$4)),"C",0))))))</f>
        <v>0</v>
      </c>
      <c r="BJ16" s="33">
        <f>IF((AND($F16&lt;=Rota!BJ$4,$G16&gt;=Rota!BJ$4)),"P/L",IF((AND($I16&lt;=Rota!BJ$4,$J16&gt;=Rota!BJ$4)),"XO",IF((AND($K16&lt;=Rota!BJ$4,$L16&gt;=Rota!BJ$4)),"3",IF((AND($M16&lt;=Rota!BJ$4,$N16&gt;=Rota!BJ$4)),"C",IF((AND($O16&lt;=Rota!BJ$4,$P16&gt;=Rota!BJ$4)),"CO",IF((AND($Q16&lt;=Rota!BJ$4,$R16&gt;=Rota!BJ$4)),"C",0))))))</f>
        <v>0</v>
      </c>
      <c r="BK16" s="33">
        <f>IF((AND($F16&lt;=Rota!BK$4,$G16&gt;=Rota!BK$4)),"P/L",IF((AND($I16&lt;=Rota!BK$4,$J16&gt;=Rota!BK$4)),"XO",IF((AND($K16&lt;=Rota!BK$4,$L16&gt;=Rota!BK$4)),"3",IF((AND($M16&lt;=Rota!BK$4,$N16&gt;=Rota!BK$4)),"C",IF((AND($O16&lt;=Rota!BK$4,$P16&gt;=Rota!BK$4)),"CO",IF((AND($Q16&lt;=Rota!BK$4,$R16&gt;=Rota!BK$4)),"C",0))))))</f>
        <v>0</v>
      </c>
      <c r="BL16" s="33">
        <f>IF((AND($F16&lt;=Rota!BL$4,$G16&gt;=Rota!BL$4)),"P/L",IF((AND($I16&lt;=Rota!BL$4,$J16&gt;=Rota!BL$4)),"XO",IF((AND($K16&lt;=Rota!BL$4,$L16&gt;=Rota!BL$4)),"3",IF((AND($M16&lt;=Rota!BL$4,$N16&gt;=Rota!BL$4)),"C",IF((AND($O16&lt;=Rota!BL$4,$P16&gt;=Rota!BL$4)),"CO",IF((AND($Q16&lt;=Rota!BL$4,$R16&gt;=Rota!BL$4)),"C",0))))))</f>
        <v>0</v>
      </c>
      <c r="BM16" s="33">
        <f>IF((AND($F16&lt;=Rota!BM$4,$G16&gt;=Rota!BM$4)),"P/L",IF((AND($I16&lt;=Rota!BM$4,$J16&gt;=Rota!BM$4)),"XO",IF((AND($K16&lt;=Rota!BM$4,$L16&gt;=Rota!BM$4)),"3",IF((AND($M16&lt;=Rota!BM$4,$N16&gt;=Rota!BM$4)),"C",IF((AND($O16&lt;=Rota!BM$4,$P16&gt;=Rota!BM$4)),"CO",IF((AND($Q16&lt;=Rota!BM$4,$R16&gt;=Rota!BM$4)),"C",0))))))</f>
        <v>0</v>
      </c>
      <c r="BN16" s="33">
        <f>IF((AND($F16&lt;=Rota!BN$4,$G16&gt;=Rota!BN$4)),"P/L",IF((AND($I16&lt;=Rota!BN$4,$J16&gt;=Rota!BN$4)),"XO",IF((AND($K16&lt;=Rota!BN$4,$L16&gt;=Rota!BN$4)),"3",IF((AND($M16&lt;=Rota!BN$4,$N16&gt;=Rota!BN$4)),"C",IF((AND($O16&lt;=Rota!BN$4,$P16&gt;=Rota!BN$4)),"CO",IF((AND($Q16&lt;=Rota!BN$4,$R16&gt;=Rota!BN$4)),"C",0))))))</f>
        <v>0</v>
      </c>
      <c r="BO16" s="33">
        <f>IF((AND($F16&lt;=Rota!BO$4,$G16&gt;=Rota!BO$4)),"P/L",IF((AND($I16&lt;=Rota!BO$4,$J16&gt;=Rota!BO$4)),"XO",IF((AND($K16&lt;=Rota!BO$4,$L16&gt;=Rota!BO$4)),"3",IF((AND($M16&lt;=Rota!BO$4,$N16&gt;=Rota!BO$4)),"C",IF((AND($O16&lt;=Rota!BO$4,$P16&gt;=Rota!BO$4)),"CO",IF((AND($Q16&lt;=Rota!BO$4,$R16&gt;=Rota!BO$4)),"C",0))))))</f>
        <v>0</v>
      </c>
      <c r="BP16" s="33">
        <f>IF((AND($F16&lt;=Rota!BP$4,$G16&gt;=Rota!BP$4)),"P/L",IF((AND($I16&lt;=Rota!BP$4,$J16&gt;=Rota!BP$4)),"XO",IF((AND($K16&lt;=Rota!BP$4,$L16&gt;=Rota!BP$4)),"3",IF((AND($M16&lt;=Rota!BP$4,$N16&gt;=Rota!BP$4)),"C",IF((AND($O16&lt;=Rota!BP$4,$P16&gt;=Rota!BP$4)),"CO",IF((AND($Q16&lt;=Rota!BP$4,$R16&gt;=Rota!BP$4)),"C",0))))))</f>
        <v>0</v>
      </c>
      <c r="BQ16" s="33">
        <f>IF((AND($F16&lt;=Rota!BQ$4,$G16&gt;=Rota!BQ$4)),"P/L",IF((AND($I16&lt;=Rota!BQ$4,$J16&gt;=Rota!BQ$4)),"XO",IF((AND($K16&lt;=Rota!BQ$4,$L16&gt;=Rota!BQ$4)),"3",IF((AND($M16&lt;=Rota!BQ$4,$N16&gt;=Rota!BQ$4)),"C",IF((AND($O16&lt;=Rota!BQ$4,$P16&gt;=Rota!BQ$4)),"CO",IF((AND($Q16&lt;=Rota!BQ$4,$R16&gt;=Rota!BQ$4)),"C",0))))))</f>
        <v>0</v>
      </c>
      <c r="BR16" s="33">
        <f>IF((AND($F16&lt;=Rota!BR$4,$G16&gt;=Rota!BR$4)),"P/L",IF((AND($I16&lt;=Rota!BR$4,$J16&gt;=Rota!BR$4)),"XO",IF((AND($K16&lt;=Rota!BR$4,$L16&gt;=Rota!BR$4)),"3",IF((AND($M16&lt;=Rota!BR$4,$N16&gt;=Rota!BR$4)),"C",IF((AND($O16&lt;=Rota!BR$4,$P16&gt;=Rota!BR$4)),"CO",IF((AND($Q16&lt;=Rota!BR$4,$R16&gt;=Rota!BR$4)),"C",0))))))</f>
        <v>0</v>
      </c>
      <c r="BS16" s="33">
        <f>IF((AND($F16&lt;=Rota!BS$4,$G16&gt;=Rota!BS$4)),"P/L",IF((AND($I16&lt;=Rota!BS$4,$J16&gt;=Rota!BS$4)),"XO",IF((AND($K16&lt;=Rota!BS$4,$L16&gt;=Rota!BS$4)),"3",IF((AND($M16&lt;=Rota!BS$4,$N16&gt;=Rota!BS$4)),"C",IF((AND($O16&lt;=Rota!BS$4,$P16&gt;=Rota!BS$4)),"CO",IF((AND($Q16&lt;=Rota!BS$4,$R16&gt;=Rota!BS$4)),"C",0))))))</f>
        <v>0</v>
      </c>
      <c r="BT16" s="33">
        <f>IF((AND($F16&lt;=Rota!BT$4,$G16&gt;=Rota!BT$4)),"P/L",IF((AND($I16&lt;=Rota!BT$4,$J16&gt;=Rota!BT$4)),"XO",IF((AND($K16&lt;=Rota!BT$4,$L16&gt;=Rota!BT$4)),"3",IF((AND($M16&lt;=Rota!BT$4,$N16&gt;=Rota!BT$4)),"C",IF((AND($O16&lt;=Rota!BT$4,$P16&gt;=Rota!BT$4)),"CO",IF((AND($Q16&lt;=Rota!BT$4,$R16&gt;=Rota!BT$4)),"C",0))))))</f>
        <v>0</v>
      </c>
      <c r="BU16" s="33">
        <f>IF((AND($F16&lt;=Rota!BU$4,$G16&gt;=Rota!BU$4)),"P/L",IF((AND($I16&lt;=Rota!BU$4,$J16&gt;=Rota!BU$4)),"XO",IF((AND($K16&lt;=Rota!BU$4,$L16&gt;=Rota!BU$4)),"3",IF((AND($M16&lt;=Rota!BU$4,$N16&gt;=Rota!BU$4)),"C",IF((AND($O16&lt;=Rota!BU$4,$P16&gt;=Rota!BU$4)),"CO",IF((AND($Q16&lt;=Rota!BU$4,$R16&gt;=Rota!BU$4)),"C",0))))))</f>
        <v>0</v>
      </c>
      <c r="BV16" s="33">
        <f>IF((AND($F16&lt;=Rota!BV$4,$G16&gt;=Rota!BV$4)),"P/L",IF((AND($I16&lt;=Rota!BV$4,$J16&gt;=Rota!BV$4)),"XO",IF((AND($K16&lt;=Rota!BV$4,$L16&gt;=Rota!BV$4)),"3",IF((AND($M16&lt;=Rota!BV$4,$N16&gt;=Rota!BV$4)),"C",IF((AND($O16&lt;=Rota!BV$4,$P16&gt;=Rota!BV$4)),"CO",IF((AND($Q16&lt;=Rota!BV$4,$R16&gt;=Rota!BV$4)),"C",0))))))</f>
        <v>0</v>
      </c>
      <c r="BW16" s="33">
        <f>IF((AND($F16&lt;=Rota!BW$4,$G16&gt;=Rota!BW$4)),"P/L",IF((AND($I16&lt;=Rota!BW$4,$J16&gt;=Rota!BW$4)),"XO",IF((AND($K16&lt;=Rota!BW$4,$L16&gt;=Rota!BW$4)),"3",IF((AND($M16&lt;=Rota!BW$4,$N16&gt;=Rota!BW$4)),"C",IF((AND($O16&lt;=Rota!BW$4,$P16&gt;=Rota!BW$4)),"CO",IF((AND($Q16&lt;=Rota!BW$4,$R16&gt;=Rota!BW$4)),"C",0))))))</f>
        <v>0</v>
      </c>
      <c r="BX16" s="33">
        <f>IF((AND($F16&lt;=Rota!BX$4,$G16&gt;=Rota!BX$4)),"P/L",IF((AND($I16&lt;=Rota!BX$4,$J16&gt;=Rota!BX$4)),"XO",IF((AND($K16&lt;=Rota!BX$4,$L16&gt;=Rota!BX$4)),"3",IF((AND($M16&lt;=Rota!BX$4,$N16&gt;=Rota!BX$4)),"C",IF((AND($O16&lt;=Rota!BX$4,$P16&gt;=Rota!BX$4)),"CO",IF((AND($Q16&lt;=Rota!BX$4,$R16&gt;=Rota!BX$4)),"C",0))))))</f>
        <v>0</v>
      </c>
      <c r="BY16" s="33">
        <f>IF((AND($F16&lt;=Rota!BY$4,$G16&gt;=Rota!BY$4)),"P/L",IF((AND($I16&lt;=Rota!BY$4,$J16&gt;=Rota!BY$4)),"XO",IF((AND($K16&lt;=Rota!BY$4,$L16&gt;=Rota!BY$4)),"3",IF((AND($M16&lt;=Rota!BY$4,$N16&gt;=Rota!BY$4)),"C",IF((AND($O16&lt;=Rota!BY$4,$P16&gt;=Rota!BY$4)),"CO",IF((AND($Q16&lt;=Rota!BY$4,$R16&gt;=Rota!BY$4)),"C",0))))))</f>
        <v>0</v>
      </c>
      <c r="BZ16" s="33">
        <f>IF((AND($F16&lt;=Rota!BZ$4,$G16&gt;=Rota!BZ$4)),"P/L",IF((AND($I16&lt;=Rota!BZ$4,$J16&gt;=Rota!BZ$4)),"XO",IF((AND($K16&lt;=Rota!BZ$4,$L16&gt;=Rota!BZ$4)),"3",IF((AND($M16&lt;=Rota!BZ$4,$N16&gt;=Rota!BZ$4)),"C",IF((AND($O16&lt;=Rota!BZ$4,$P16&gt;=Rota!BZ$4)),"CO",IF((AND($Q16&lt;=Rota!BZ$4,$R16&gt;=Rota!BZ$4)),"C",0))))))</f>
        <v>0</v>
      </c>
      <c r="CA16" s="33">
        <f>IF((AND($F16&lt;=Rota!CA$4,$G16&gt;=Rota!CA$4)),"P/L",IF((AND($I16&lt;=Rota!CA$4,$J16&gt;=Rota!CA$4)),"XO",IF((AND($K16&lt;=Rota!CA$4,$L16&gt;=Rota!CA$4)),"3",IF((AND($M16&lt;=Rota!CA$4,$N16&gt;=Rota!CA$4)),"C",IF((AND($O16&lt;=Rota!CA$4,$P16&gt;=Rota!CA$4)),"CO",IF((AND($Q16&lt;=Rota!CA$4,$R16&gt;=Rota!CA$4)),"C",0))))))</f>
        <v>0</v>
      </c>
      <c r="CB16" s="33">
        <f>IF((AND($F16&lt;=Rota!CB$4,$G16&gt;=Rota!CB$4)),"P/L",IF((AND($I16&lt;=Rota!CB$4,$J16&gt;=Rota!CB$4)),"XO",IF((AND($K16&lt;=Rota!CB$4,$L16&gt;=Rota!CB$4)),"3",IF((AND($M16&lt;=Rota!CB$4,$N16&gt;=Rota!CB$4)),"C",IF((AND($O16&lt;=Rota!CB$4,$P16&gt;=Rota!CB$4)),"CO",IF((AND($Q16&lt;=Rota!CB$4,$R16&gt;=Rota!CB$4)),"C",0))))))</f>
        <v>0</v>
      </c>
      <c r="CC16" s="33">
        <f>IF((AND($F16&lt;=Rota!CC$4,$G16&gt;=Rota!CC$4)),"P/L",IF((AND($I16&lt;=Rota!CC$4,$J16&gt;=Rota!CC$4)),"XO",IF((AND($K16&lt;=Rota!CC$4,$L16&gt;=Rota!CC$4)),"3",IF((AND($M16&lt;=Rota!CC$4,$N16&gt;=Rota!CC$4)),"C",IF((AND($O16&lt;=Rota!CC$4,$P16&gt;=Rota!CC$4)),"CO",IF((AND($Q16&lt;=Rota!CC$4,$R16&gt;=Rota!CC$4)),"C",0))))))</f>
        <v>0</v>
      </c>
      <c r="CD16" s="33">
        <f>IF((AND($F16&lt;=Rota!CD$4,$G16&gt;=Rota!CD$4)),"P/L",IF((AND($I16&lt;=Rota!CD$4,$J16&gt;=Rota!CD$4)),"XO",IF((AND($K16&lt;=Rota!CD$4,$L16&gt;=Rota!CD$4)),"3",IF((AND($M16&lt;=Rota!CD$4,$N16&gt;=Rota!CD$4)),"C",IF((AND($O16&lt;=Rota!CD$4,$P16&gt;=Rota!CD$4)),"CO",IF((AND($Q16&lt;=Rota!CD$4,$R16&gt;=Rota!CD$4)),"C",0))))))</f>
        <v>0</v>
      </c>
      <c r="CE16" s="33">
        <f>IF((AND($F16&lt;=Rota!CE$4,$G16&gt;=Rota!CE$4)),"P/L",IF((AND($I16&lt;=Rota!CE$4,$J16&gt;=Rota!CE$4)),"XO",IF((AND($K16&lt;=Rota!CE$4,$L16&gt;=Rota!CE$4)),"3",IF((AND($M16&lt;=Rota!CE$4,$N16&gt;=Rota!CE$4)),"C",IF((AND($O16&lt;=Rota!CE$4,$P16&gt;=Rota!CE$4)),"CO",IF((AND($Q16&lt;=Rota!CE$4,$R16&gt;=Rota!CE$4)),"C",0))))))</f>
        <v>0</v>
      </c>
      <c r="CF16" s="33">
        <f>IF((AND($F16&lt;=Rota!CF$4,$G16&gt;=Rota!CF$4)),"P/L",IF((AND($I16&lt;=Rota!CF$4,$J16&gt;=Rota!CF$4)),"XO",IF((AND($K16&lt;=Rota!CF$4,$L16&gt;=Rota!CF$4)),"3",IF((AND($M16&lt;=Rota!CF$4,$N16&gt;=Rota!CF$4)),"C",IF((AND($O16&lt;=Rota!CF$4,$P16&gt;=Rota!CF$4)),"CO",IF((AND($Q16&lt;=Rota!CF$4,$R16&gt;=Rota!CF$4)),"C",0))))))</f>
        <v>0</v>
      </c>
      <c r="CG16" s="33">
        <f>IF((AND($F16&lt;=Rota!CG$4,$G16&gt;=Rota!CG$4)),"P/L",IF((AND($I16&lt;=Rota!CG$4,$J16&gt;=Rota!CG$4)),"XO",IF((AND($K16&lt;=Rota!CG$4,$L16&gt;=Rota!CG$4)),"3",IF((AND($M16&lt;=Rota!CG$4,$N16&gt;=Rota!CG$4)),"C",IF((AND($O16&lt;=Rota!CG$4,$P16&gt;=Rota!CG$4)),"CO",IF((AND($Q16&lt;=Rota!CG$4,$R16&gt;=Rota!CG$4)),"C",0))))))</f>
        <v>0</v>
      </c>
      <c r="CH16" s="33">
        <f>IF((AND($F16&lt;=Rota!CH$4,$G16&gt;=Rota!CH$4)),"P/L",IF((AND($I16&lt;=Rota!CH$4,$J16&gt;=Rota!CH$4)),"XO",IF((AND($K16&lt;=Rota!CH$4,$L16&gt;=Rota!CH$4)),"3",IF((AND($M16&lt;=Rota!CH$4,$N16&gt;=Rota!CH$4)),"C",IF((AND($O16&lt;=Rota!CH$4,$P16&gt;=Rota!CH$4)),"CO",IF((AND($Q16&lt;=Rota!CH$4,$R16&gt;=Rota!CH$4)),"C",0))))))</f>
        <v>0</v>
      </c>
      <c r="CI16" s="33">
        <f>IF((AND($F16&lt;=Rota!CI$4,$G16&gt;=Rota!CI$4)),"P/L",IF((AND($I16&lt;=Rota!CI$4,$J16&gt;=Rota!CI$4)),"XO",IF((AND($K16&lt;=Rota!CI$4,$L16&gt;=Rota!CI$4)),"3",IF((AND($M16&lt;=Rota!CI$4,$N16&gt;=Rota!CI$4)),"C",IF((AND($O16&lt;=Rota!CI$4,$P16&gt;=Rota!CI$4)),"CO",IF((AND($Q16&lt;=Rota!CI$4,$R16&gt;=Rota!CI$4)),"C",0))))))</f>
        <v>0</v>
      </c>
      <c r="CJ16" s="33">
        <f>IF((AND($F16&lt;=Rota!CJ$4,$G16&gt;=Rota!CJ$4)),"P/L",IF((AND($I16&lt;=Rota!CJ$4,$J16&gt;=Rota!CJ$4)),"XO",IF((AND($K16&lt;=Rota!CJ$4,$L16&gt;=Rota!CJ$4)),"3",IF((AND($M16&lt;=Rota!CJ$4,$N16&gt;=Rota!CJ$4)),"C",IF((AND($O16&lt;=Rota!CJ$4,$P16&gt;=Rota!CJ$4)),"CO",IF((AND($Q16&lt;=Rota!CJ$4,$R16&gt;=Rota!CJ$4)),"C",0))))))</f>
        <v>0</v>
      </c>
      <c r="CK16" s="33">
        <f>IF((AND($F16&lt;=Rota!CK$4,$G16&gt;=Rota!CK$4)),"P/L",IF((AND($I16&lt;=Rota!CK$4,$J16&gt;=Rota!CK$4)),"XO",IF((AND($K16&lt;=Rota!CK$4,$L16&gt;=Rota!CK$4)),"3",IF((AND($M16&lt;=Rota!CK$4,$N16&gt;=Rota!CK$4)),"C",IF((AND($O16&lt;=Rota!CK$4,$P16&gt;=Rota!CK$4)),"CO",IF((AND($Q16&lt;=Rota!CK$4,$R16&gt;=Rota!CK$4)),"C",0))))))</f>
        <v>0</v>
      </c>
      <c r="CL16" s="33">
        <f>IF((AND($F16&lt;=Rota!CL$4,$G16&gt;=Rota!CL$4)),"P/L",IF((AND($I16&lt;=Rota!CL$4,$J16&gt;=Rota!CL$4)),"XO",IF((AND($K16&lt;=Rota!CL$4,$L16&gt;=Rota!CL$4)),"3",IF((AND($M16&lt;=Rota!CL$4,$N16&gt;=Rota!CL$4)),"C",IF((AND($O16&lt;=Rota!CL$4,$P16&gt;=Rota!CL$4)),"CO",IF((AND($Q16&lt;=Rota!CL$4,$R16&gt;=Rota!CL$4)),"C",0))))))</f>
        <v>0</v>
      </c>
      <c r="CM16" s="33">
        <f>IF((AND($F16&lt;=Rota!CM$4,$G16&gt;=Rota!CM$4)),"P/L",IF((AND($I16&lt;=Rota!CM$4,$J16&gt;=Rota!CM$4)),"XO",IF((AND($K16&lt;=Rota!CM$4,$L16&gt;=Rota!CM$4)),"3",IF((AND($M16&lt;=Rota!CM$4,$N16&gt;=Rota!CM$4)),"C",IF((AND($O16&lt;=Rota!CM$4,$P16&gt;=Rota!CM$4)),"CO",IF((AND($Q16&lt;=Rota!CM$4,$R16&gt;=Rota!CM$4)),"C",0))))))</f>
        <v>0</v>
      </c>
    </row>
    <row r="17" spans="1:91" s="2" customFormat="1" x14ac:dyDescent="0.25">
      <c r="A17" s="57" t="s">
        <v>185</v>
      </c>
      <c r="B17" s="55"/>
      <c r="C17" s="31">
        <v>17</v>
      </c>
      <c r="D17" s="31">
        <v>16</v>
      </c>
      <c r="E17" s="31">
        <v>1</v>
      </c>
      <c r="F17" s="39"/>
      <c r="G17" s="39"/>
      <c r="H17" s="33"/>
      <c r="I17" s="36">
        <v>46260</v>
      </c>
      <c r="J17" s="37">
        <f>IF(I17="",0,DATE(YEAR(I17),MONTH(I17)+C17,DAY(I17)))</f>
        <v>46778</v>
      </c>
      <c r="K17" s="32">
        <f>IF(J17="","",(DATE(YEAR(J17),MONTH(J17)+1,DAY(J17))))</f>
        <v>46809</v>
      </c>
      <c r="L17" s="32">
        <f>IF(K17="","",(DATE(YEAR(K17),MONTH(K17)+E17,DAY(K17))))</f>
        <v>46838</v>
      </c>
      <c r="M17" s="37">
        <f>IF(O17="","",DATE(YEAR(O17), MONTH(O17)-1,DAY(O17)))</f>
        <v>46869</v>
      </c>
      <c r="N17" s="37">
        <f>IF(O17="","",DATE(YEAR(M17),MONTH(M17),DAY(M17)))</f>
        <v>46869</v>
      </c>
      <c r="O17" s="32">
        <f>IF(L17="","",(DATE(YEAR(L17),MONTH(L17)+2,DAY(L17))))</f>
        <v>46899</v>
      </c>
      <c r="P17" s="32">
        <f>IF(O17="","",(DATE(YEAR(O17),MONTH(O17)+D17,DAY(O17))))</f>
        <v>47387</v>
      </c>
      <c r="Q17" s="32">
        <f>IF(P17="","",DATE(YEAR(P17), MONTH(P17)+1,DAY(P17)))</f>
        <v>47417</v>
      </c>
      <c r="R17" s="32">
        <f>IF(P17="","",DATE(YEAR(Q17),MONTH(Q17),DAY(Q17)))</f>
        <v>47417</v>
      </c>
      <c r="S17" s="33">
        <f>IF((AND($F17&lt;=Rota!S$4,$G17&gt;=Rota!S$4)),"P/L",IF((AND($I17&lt;=Rota!S$4,$J17&gt;=Rota!S$4)),"XO",IF((AND($K17&lt;=Rota!S$4,$L17&gt;=Rota!S$4)),"3",IF((AND($M17&lt;=Rota!S$4,$N17&gt;=Rota!S$4)),"C",IF((AND($O17&lt;=Rota!S$4,$P17&gt;=Rota!S$4)),"CO",IF((AND($Q17&lt;=Rota!S$4,$R17&gt;=Rota!S$4)),"C",0))))))</f>
        <v>0</v>
      </c>
      <c r="T17" s="33">
        <f>IF((AND($F17&lt;=Rota!T$4,$G17&gt;=Rota!T$4)),"P/L",IF((AND($I17&lt;=Rota!T$4,$J17&gt;=Rota!T$4)),"XO",IF((AND($K17&lt;=Rota!T$4,$L17&gt;=Rota!T$4)),"3",IF((AND($M17&lt;=Rota!T$4,$N17&gt;=Rota!T$4)),"C",IF((AND($O17&lt;=Rota!T$4,$P17&gt;=Rota!T$4)),"CO",IF((AND($Q17&lt;=Rota!T$4,$R17&gt;=Rota!T$4)),"C",0))))))</f>
        <v>0</v>
      </c>
      <c r="U17" s="33">
        <f>IF((AND($F17&lt;=Rota!U$4,$G17&gt;=Rota!U$4)),"P/L",IF((AND($I17&lt;=Rota!U$4,$J17&gt;=Rota!U$4)),"XO",IF((AND($K17&lt;=Rota!U$4,$L17&gt;=Rota!U$4)),"3",IF((AND($M17&lt;=Rota!U$4,$N17&gt;=Rota!U$4)),"C",IF((AND($O17&lt;=Rota!U$4,$P17&gt;=Rota!U$4)),"CO",IF((AND($Q17&lt;=Rota!U$4,$R17&gt;=Rota!U$4)),"C",0))))))</f>
        <v>0</v>
      </c>
      <c r="V17" s="33">
        <f>IF((AND($F17&lt;=Rota!V$4,$G17&gt;=Rota!V$4)),"P/L",IF((AND($I17&lt;=Rota!V$4,$J17&gt;=Rota!V$4)),"XO",IF((AND($K17&lt;=Rota!V$4,$L17&gt;=Rota!V$4)),"3",IF((AND($M17&lt;=Rota!V$4,$N17&gt;=Rota!V$4)),"C",IF((AND($O17&lt;=Rota!V$4,$P17&gt;=Rota!V$4)),"CO",IF((AND($Q17&lt;=Rota!V$4,$R17&gt;=Rota!V$4)),"C",0))))))</f>
        <v>0</v>
      </c>
      <c r="W17" s="33">
        <f>IF((AND($F17&lt;=Rota!W$4,$G17&gt;=Rota!W$4)),"P/L",IF((AND($I17&lt;=Rota!W$4,$J17&gt;=Rota!W$4)),"XO",IF((AND($K17&lt;=Rota!W$4,$L17&gt;=Rota!W$4)),"3",IF((AND($M17&lt;=Rota!W$4,$N17&gt;=Rota!W$4)),"C",IF((AND($O17&lt;=Rota!W$4,$P17&gt;=Rota!W$4)),"CO",IF((AND($Q17&lt;=Rota!W$4,$R17&gt;=Rota!W$4)),"C",0))))))</f>
        <v>0</v>
      </c>
      <c r="X17" s="33">
        <f>IF((AND($F17&lt;=Rota!X$4,$G17&gt;=Rota!X$4)),"P/L",IF((AND($I17&lt;=Rota!X$4,$J17&gt;=Rota!X$4)),"XO",IF((AND($K17&lt;=Rota!X$4,$L17&gt;=Rota!X$4)),"3",IF((AND($M17&lt;=Rota!X$4,$N17&gt;=Rota!X$4)),"C",IF((AND($O17&lt;=Rota!X$4,$P17&gt;=Rota!X$4)),"CO",IF((AND($Q17&lt;=Rota!X$4,$R17&gt;=Rota!X$4)),"C",0))))))</f>
        <v>0</v>
      </c>
      <c r="Y17" s="33">
        <f>IF((AND($F17&lt;=Rota!Y$4,$G17&gt;=Rota!Y$4)),"P/L",IF((AND($I17&lt;=Rota!Y$4,$J17&gt;=Rota!Y$4)),"XO",IF((AND($K17&lt;=Rota!Y$4,$L17&gt;=Rota!Y$4)),"3",IF((AND($M17&lt;=Rota!Y$4,$N17&gt;=Rota!Y$4)),"C",IF((AND($O17&lt;=Rota!Y$4,$P17&gt;=Rota!Y$4)),"CO",IF((AND($Q17&lt;=Rota!Y$4,$R17&gt;=Rota!Y$4)),"C",0))))))</f>
        <v>0</v>
      </c>
      <c r="Z17" s="33" t="str">
        <f>IF((AND($F17&lt;=Rota!Z$4,$G17&gt;=Rota!Z$4)),"P/L",IF((AND($I17&lt;=Rota!Z$4,$J17&gt;=Rota!Z$4)),"XO",IF((AND($K17&lt;=Rota!Z$4,$L17&gt;=Rota!Z$4)),"3",IF((AND($M17&lt;=Rota!Z$4,$N17&gt;=Rota!Z$4)),"C",IF((AND($O17&lt;=Rota!Z$4,$P17&gt;=Rota!Z$4)),"CO",IF((AND($Q17&lt;=Rota!Z$4,$R17&gt;=Rota!Z$4)),"C",0))))))</f>
        <v>XO</v>
      </c>
      <c r="AA17" s="33" t="str">
        <f>IF((AND($F17&lt;=Rota!AA$4,$G17&gt;=Rota!AA$4)),"P/L",IF((AND($I17&lt;=Rota!AA$4,$J17&gt;=Rota!AA$4)),"XO",IF((AND($K17&lt;=Rota!AA$4,$L17&gt;=Rota!AA$4)),"3",IF((AND($M17&lt;=Rota!AA$4,$N17&gt;=Rota!AA$4)),"C",IF((AND($O17&lt;=Rota!AA$4,$P17&gt;=Rota!AA$4)),"CO",IF((AND($Q17&lt;=Rota!AA$4,$R17&gt;=Rota!AA$4)),"C",0))))))</f>
        <v>XO</v>
      </c>
      <c r="AB17" s="33" t="str">
        <f>IF((AND($F17&lt;=Rota!AB$4,$G17&gt;=Rota!AB$4)),"P/L",IF((AND($I17&lt;=Rota!AB$4,$J17&gt;=Rota!AB$4)),"XO",IF((AND($K17&lt;=Rota!AB$4,$L17&gt;=Rota!AB$4)),"3",IF((AND($M17&lt;=Rota!AB$4,$N17&gt;=Rota!AB$4)),"C",IF((AND($O17&lt;=Rota!AB$4,$P17&gt;=Rota!AB$4)),"CO",IF((AND($Q17&lt;=Rota!AB$4,$R17&gt;=Rota!AB$4)),"C",0))))))</f>
        <v>XO</v>
      </c>
      <c r="AC17" s="33" t="str">
        <f>IF((AND($F17&lt;=Rota!AC$4,$G17&gt;=Rota!AC$4)),"P/L",IF((AND($I17&lt;=Rota!AC$4,$J17&gt;=Rota!AC$4)),"XO",IF((AND($K17&lt;=Rota!AC$4,$L17&gt;=Rota!AC$4)),"3",IF((AND($M17&lt;=Rota!AC$4,$N17&gt;=Rota!AC$4)),"C",IF((AND($O17&lt;=Rota!AC$4,$P17&gt;=Rota!AC$4)),"CO",IF((AND($Q17&lt;=Rota!AC$4,$R17&gt;=Rota!AC$4)),"C",0))))))</f>
        <v>XO</v>
      </c>
      <c r="AD17" s="33" t="str">
        <f>IF((AND($F17&lt;=Rota!AD$4,$G17&gt;=Rota!AD$4)),"P/L",IF((AND($I17&lt;=Rota!AD$4,$J17&gt;=Rota!AD$4)),"XO",IF((AND($K17&lt;=Rota!AD$4,$L17&gt;=Rota!AD$4)),"3",IF((AND($M17&lt;=Rota!AD$4,$N17&gt;=Rota!AD$4)),"C",IF((AND($O17&lt;=Rota!AD$4,$P17&gt;=Rota!AD$4)),"CO",IF((AND($Q17&lt;=Rota!AD$4,$R17&gt;=Rota!AD$4)),"C",0))))))</f>
        <v>XO</v>
      </c>
      <c r="AE17" s="33" t="str">
        <f>IF((AND($F17&lt;=Rota!AE$4,$G17&gt;=Rota!AE$4)),"P/L",IF((AND($I17&lt;=Rota!AE$4,$J17&gt;=Rota!AE$4)),"XO",IF((AND($K17&lt;=Rota!AE$4,$L17&gt;=Rota!AE$4)),"3",IF((AND($M17&lt;=Rota!AE$4,$N17&gt;=Rota!AE$4)),"C",IF((AND($O17&lt;=Rota!AE$4,$P17&gt;=Rota!AE$4)),"CO",IF((AND($Q17&lt;=Rota!AE$4,$R17&gt;=Rota!AE$4)),"C",0))))))</f>
        <v>XO</v>
      </c>
      <c r="AF17" s="33" t="str">
        <f>IF((AND($F17&lt;=Rota!AF$4,$G17&gt;=Rota!AF$4)),"P/L",IF((AND($I17&lt;=Rota!AF$4,$J17&gt;=Rota!AF$4)),"XO",IF((AND($K17&lt;=Rota!AF$4,$L17&gt;=Rota!AF$4)),"3",IF((AND($M17&lt;=Rota!AF$4,$N17&gt;=Rota!AF$4)),"C",IF((AND($O17&lt;=Rota!AF$4,$P17&gt;=Rota!AF$4)),"CO",IF((AND($Q17&lt;=Rota!AF$4,$R17&gt;=Rota!AF$4)),"C",0))))))</f>
        <v>XO</v>
      </c>
      <c r="AG17" s="33" t="str">
        <f>IF((AND($F17&lt;=Rota!AG$4,$G17&gt;=Rota!AG$4)),"P/L",IF((AND($I17&lt;=Rota!AG$4,$J17&gt;=Rota!AG$4)),"XO",IF((AND($K17&lt;=Rota!AG$4,$L17&gt;=Rota!AG$4)),"3",IF((AND($M17&lt;=Rota!AG$4,$N17&gt;=Rota!AG$4)),"C",IF((AND($O17&lt;=Rota!AG$4,$P17&gt;=Rota!AG$4)),"CO",IF((AND($Q17&lt;=Rota!AG$4,$R17&gt;=Rota!AG$4)),"C",0))))))</f>
        <v>XO</v>
      </c>
      <c r="AH17" s="33" t="str">
        <f>IF((AND($F17&lt;=Rota!AH$4,$G17&gt;=Rota!AH$4)),"P/L",IF((AND($I17&lt;=Rota!AH$4,$J17&gt;=Rota!AH$4)),"XO",IF((AND($K17&lt;=Rota!AH$4,$L17&gt;=Rota!AH$4)),"3",IF((AND($M17&lt;=Rota!AH$4,$N17&gt;=Rota!AH$4)),"C",IF((AND($O17&lt;=Rota!AH$4,$P17&gt;=Rota!AH$4)),"CO",IF((AND($Q17&lt;=Rota!AH$4,$R17&gt;=Rota!AH$4)),"C",0))))))</f>
        <v>XO</v>
      </c>
      <c r="AI17" s="33" t="str">
        <f>IF((AND($F17&lt;=Rota!AI$4,$G17&gt;=Rota!AI$4)),"P/L",IF((AND($I17&lt;=Rota!AI$4,$J17&gt;=Rota!AI$4)),"XO",IF((AND($K17&lt;=Rota!AI$4,$L17&gt;=Rota!AI$4)),"3",IF((AND($M17&lt;=Rota!AI$4,$N17&gt;=Rota!AI$4)),"C",IF((AND($O17&lt;=Rota!AI$4,$P17&gt;=Rota!AI$4)),"CO",IF((AND($Q17&lt;=Rota!AI$4,$R17&gt;=Rota!AI$4)),"C",0))))))</f>
        <v>XO</v>
      </c>
      <c r="AJ17" s="33" t="str">
        <f>IF((AND($F17&lt;=Rota!AJ$4,$G17&gt;=Rota!AJ$4)),"P/L",IF((AND($I17&lt;=Rota!AJ$4,$J17&gt;=Rota!AJ$4)),"XO",IF((AND($K17&lt;=Rota!AJ$4,$L17&gt;=Rota!AJ$4)),"3",IF((AND($M17&lt;=Rota!AJ$4,$N17&gt;=Rota!AJ$4)),"C",IF((AND($O17&lt;=Rota!AJ$4,$P17&gt;=Rota!AJ$4)),"CO",IF((AND($Q17&lt;=Rota!AJ$4,$R17&gt;=Rota!AJ$4)),"C",0))))))</f>
        <v>XO</v>
      </c>
      <c r="AK17" s="33" t="str">
        <f>IF((AND($F17&lt;=Rota!AK$4,$G17&gt;=Rota!AK$4)),"P/L",IF((AND($I17&lt;=Rota!AK$4,$J17&gt;=Rota!AK$4)),"XO",IF((AND($K17&lt;=Rota!AK$4,$L17&gt;=Rota!AK$4)),"3",IF((AND($M17&lt;=Rota!AK$4,$N17&gt;=Rota!AK$4)),"C",IF((AND($O17&lt;=Rota!AK$4,$P17&gt;=Rota!AK$4)),"CO",IF((AND($Q17&lt;=Rota!AK$4,$R17&gt;=Rota!AK$4)),"C",0))))))</f>
        <v>XO</v>
      </c>
      <c r="AL17" s="33" t="str">
        <f>IF((AND($F17&lt;=Rota!AL$4,$G17&gt;=Rota!AL$4)),"P/L",IF((AND($I17&lt;=Rota!AL$4,$J17&gt;=Rota!AL$4)),"XO",IF((AND($K17&lt;=Rota!AL$4,$L17&gt;=Rota!AL$4)),"3",IF((AND($M17&lt;=Rota!AL$4,$N17&gt;=Rota!AL$4)),"C",IF((AND($O17&lt;=Rota!AL$4,$P17&gt;=Rota!AL$4)),"CO",IF((AND($Q17&lt;=Rota!AL$4,$R17&gt;=Rota!AL$4)),"C",0))))))</f>
        <v>XO</v>
      </c>
      <c r="AM17" s="33" t="str">
        <f>IF((AND($F17&lt;=Rota!AM$4,$G17&gt;=Rota!AM$4)),"P/L",IF((AND($I17&lt;=Rota!AM$4,$J17&gt;=Rota!AM$4)),"XO",IF((AND($K17&lt;=Rota!AM$4,$L17&gt;=Rota!AM$4)),"3",IF((AND($M17&lt;=Rota!AM$4,$N17&gt;=Rota!AM$4)),"C",IF((AND($O17&lt;=Rota!AM$4,$P17&gt;=Rota!AM$4)),"CO",IF((AND($Q17&lt;=Rota!AM$4,$R17&gt;=Rota!AM$4)),"C",0))))))</f>
        <v>XO</v>
      </c>
      <c r="AN17" s="33" t="str">
        <f>IF((AND($F17&lt;=Rota!AN$4,$G17&gt;=Rota!AN$4)),"P/L",IF((AND($I17&lt;=Rota!AN$4,$J17&gt;=Rota!AN$4)),"XO",IF((AND($K17&lt;=Rota!AN$4,$L17&gt;=Rota!AN$4)),"3",IF((AND($M17&lt;=Rota!AN$4,$N17&gt;=Rota!AN$4)),"C",IF((AND($O17&lt;=Rota!AN$4,$P17&gt;=Rota!AN$4)),"CO",IF((AND($Q17&lt;=Rota!AN$4,$R17&gt;=Rota!AN$4)),"C",0))))))</f>
        <v>XO</v>
      </c>
      <c r="AO17" s="33" t="str">
        <f>IF((AND($F17&lt;=Rota!AO$4,$G17&gt;=Rota!AO$4)),"P/L",IF((AND($I17&lt;=Rota!AO$4,$J17&gt;=Rota!AO$4)),"XO",IF((AND($K17&lt;=Rota!AO$4,$L17&gt;=Rota!AO$4)),"3",IF((AND($M17&lt;=Rota!AO$4,$N17&gt;=Rota!AO$4)),"C",IF((AND($O17&lt;=Rota!AO$4,$P17&gt;=Rota!AO$4)),"CO",IF((AND($Q17&lt;=Rota!AO$4,$R17&gt;=Rota!AO$4)),"C",0))))))</f>
        <v>XO</v>
      </c>
      <c r="AP17" s="33" t="str">
        <f>IF((AND($F17&lt;=Rota!AP$4,$G17&gt;=Rota!AP$4)),"P/L",IF((AND($I17&lt;=Rota!AP$4,$J17&gt;=Rota!AP$4)),"XO",IF((AND($K17&lt;=Rota!AP$4,$L17&gt;=Rota!AP$4)),"3",IF((AND($M17&lt;=Rota!AP$4,$N17&gt;=Rota!AP$4)),"C",IF((AND($O17&lt;=Rota!AP$4,$P17&gt;=Rota!AP$4)),"CO",IF((AND($Q17&lt;=Rota!AP$4,$R17&gt;=Rota!AP$4)),"C",0))))))</f>
        <v>XO</v>
      </c>
      <c r="AQ17" s="33">
        <f>IF((AND($F17&lt;=Rota!AQ$4,$G17&gt;=Rota!AQ$4)),"P/L",IF((AND($I17&lt;=Rota!AQ$4,$J17&gt;=Rota!AQ$4)),"XO",IF((AND($K17&lt;=Rota!AQ$4,$L17&gt;=Rota!AQ$4)),"3",IF((AND($M17&lt;=Rota!AQ$4,$N17&gt;=Rota!AQ$4)),"C",IF((AND($O17&lt;=Rota!AQ$4,$P17&gt;=Rota!AQ$4)),"CO",IF((AND($Q17&lt;=Rota!AQ$4,$R17&gt;=Rota!AQ$4)),"C",0))))))</f>
        <v>0</v>
      </c>
      <c r="AR17" s="33" t="str">
        <f>IF((AND($F17&lt;=Rota!AR$4,$G17&gt;=Rota!AR$4)),"P/L",IF((AND($I17&lt;=Rota!AR$4,$J17&gt;=Rota!AR$4)),"XO",IF((AND($K17&lt;=Rota!AR$4,$L17&gt;=Rota!AR$4)),"3",IF((AND($M17&lt;=Rota!AR$4,$N17&gt;=Rota!AR$4)),"C",IF((AND($O17&lt;=Rota!AR$4,$P17&gt;=Rota!AR$4)),"CO",IF((AND($Q17&lt;=Rota!AR$4,$R17&gt;=Rota!AR$4)),"C",0))))))</f>
        <v>3</v>
      </c>
      <c r="AS17" s="33">
        <f>IF((AND($F17&lt;=Rota!AS$4,$G17&gt;=Rota!AS$4)),"P/L",IF((AND($I17&lt;=Rota!AS$4,$J17&gt;=Rota!AS$4)),"XO",IF((AND($K17&lt;=Rota!AS$4,$L17&gt;=Rota!AS$4)),"3",IF((AND($M17&lt;=Rota!AS$4,$N17&gt;=Rota!AS$4)),"C",IF((AND($O17&lt;=Rota!AS$4,$P17&gt;=Rota!AS$4)),"CO",IF((AND($Q17&lt;=Rota!AS$4,$R17&gt;=Rota!AS$4)),"C",0))))))</f>
        <v>0</v>
      </c>
      <c r="AT17" s="33">
        <f>IF((AND($F17&lt;=Rota!AT$4,$G17&gt;=Rota!AT$4)),"P/L",IF((AND($I17&lt;=Rota!AT$4,$J17&gt;=Rota!AT$4)),"XO",IF((AND($K17&lt;=Rota!AT$4,$L17&gt;=Rota!AT$4)),"3",IF((AND($M17&lt;=Rota!AT$4,$N17&gt;=Rota!AT$4)),"C",IF((AND($O17&lt;=Rota!AT$4,$P17&gt;=Rota!AT$4)),"CO",IF((AND($Q17&lt;=Rota!AT$4,$R17&gt;=Rota!AT$4)),"C",0))))))</f>
        <v>0</v>
      </c>
      <c r="AU17" s="33" t="str">
        <f>IF((AND($F17&lt;=Rota!AU$4,$G17&gt;=Rota!AU$4)),"P/L",IF((AND($I17&lt;=Rota!AU$4,$J17&gt;=Rota!AU$4)),"XO",IF((AND($K17&lt;=Rota!AU$4,$L17&gt;=Rota!AU$4)),"3",IF((AND($M17&lt;=Rota!AU$4,$N17&gt;=Rota!AU$4)),"C",IF((AND($O17&lt;=Rota!AU$4,$P17&gt;=Rota!AU$4)),"CO",IF((AND($Q17&lt;=Rota!AU$4,$R17&gt;=Rota!AU$4)),"C",0))))))</f>
        <v>CO</v>
      </c>
      <c r="AV17" s="33" t="str">
        <f>IF((AND($F17&lt;=Rota!AV$4,$G17&gt;=Rota!AV$4)),"P/L",IF((AND($I17&lt;=Rota!AV$4,$J17&gt;=Rota!AV$4)),"XO",IF((AND($K17&lt;=Rota!AV$4,$L17&gt;=Rota!AV$4)),"3",IF((AND($M17&lt;=Rota!AV$4,$N17&gt;=Rota!AV$4)),"C",IF((AND($O17&lt;=Rota!AV$4,$P17&gt;=Rota!AV$4)),"CO",IF((AND($Q17&lt;=Rota!AV$4,$R17&gt;=Rota!AV$4)),"C",0))))))</f>
        <v>CO</v>
      </c>
      <c r="AW17" s="33" t="str">
        <f>IF((AND($F17&lt;=Rota!AW$4,$G17&gt;=Rota!AW$4)),"P/L",IF((AND($I17&lt;=Rota!AW$4,$J17&gt;=Rota!AW$4)),"XO",IF((AND($K17&lt;=Rota!AW$4,$L17&gt;=Rota!AW$4)),"3",IF((AND($M17&lt;=Rota!AW$4,$N17&gt;=Rota!AW$4)),"C",IF((AND($O17&lt;=Rota!AW$4,$P17&gt;=Rota!AW$4)),"CO",IF((AND($Q17&lt;=Rota!AW$4,$R17&gt;=Rota!AW$4)),"C",0))))))</f>
        <v>CO</v>
      </c>
      <c r="AX17" s="33" t="str">
        <f>IF((AND($F17&lt;=Rota!AX$4,$G17&gt;=Rota!AX$4)),"P/L",IF((AND($I17&lt;=Rota!AX$4,$J17&gt;=Rota!AX$4)),"XO",IF((AND($K17&lt;=Rota!AX$4,$L17&gt;=Rota!AX$4)),"3",IF((AND($M17&lt;=Rota!AX$4,$N17&gt;=Rota!AX$4)),"C",IF((AND($O17&lt;=Rota!AX$4,$P17&gt;=Rota!AX$4)),"CO",IF((AND($Q17&lt;=Rota!AX$4,$R17&gt;=Rota!AX$4)),"C",0))))))</f>
        <v>CO</v>
      </c>
      <c r="AY17" s="33" t="str">
        <f>IF((AND($F17&lt;=Rota!AY$4,$G17&gt;=Rota!AY$4)),"P/L",IF((AND($I17&lt;=Rota!AY$4,$J17&gt;=Rota!AY$4)),"XO",IF((AND($K17&lt;=Rota!AY$4,$L17&gt;=Rota!AY$4)),"3",IF((AND($M17&lt;=Rota!AY$4,$N17&gt;=Rota!AY$4)),"C",IF((AND($O17&lt;=Rota!AY$4,$P17&gt;=Rota!AY$4)),"CO",IF((AND($Q17&lt;=Rota!AY$4,$R17&gt;=Rota!AY$4)),"C",0))))))</f>
        <v>CO</v>
      </c>
      <c r="AZ17" s="33" t="str">
        <f>IF((AND($F17&lt;=Rota!AZ$4,$G17&gt;=Rota!AZ$4)),"P/L",IF((AND($I17&lt;=Rota!AZ$4,$J17&gt;=Rota!AZ$4)),"XO",IF((AND($K17&lt;=Rota!AZ$4,$L17&gt;=Rota!AZ$4)),"3",IF((AND($M17&lt;=Rota!AZ$4,$N17&gt;=Rota!AZ$4)),"C",IF((AND($O17&lt;=Rota!AZ$4,$P17&gt;=Rota!AZ$4)),"CO",IF((AND($Q17&lt;=Rota!AZ$4,$R17&gt;=Rota!AZ$4)),"C",0))))))</f>
        <v>CO</v>
      </c>
      <c r="BA17" s="33" t="str">
        <f>IF((AND($F17&lt;=Rota!BA$4,$G17&gt;=Rota!BA$4)),"P/L",IF((AND($I17&lt;=Rota!BA$4,$J17&gt;=Rota!BA$4)),"XO",IF((AND($K17&lt;=Rota!BA$4,$L17&gt;=Rota!BA$4)),"3",IF((AND($M17&lt;=Rota!BA$4,$N17&gt;=Rota!BA$4)),"C",IF((AND($O17&lt;=Rota!BA$4,$P17&gt;=Rota!BA$4)),"CO",IF((AND($Q17&lt;=Rota!BA$4,$R17&gt;=Rota!BA$4)),"C",0))))))</f>
        <v>CO</v>
      </c>
      <c r="BB17" s="33" t="str">
        <f>IF((AND($F17&lt;=Rota!BB$4,$G17&gt;=Rota!BB$4)),"P/L",IF((AND($I17&lt;=Rota!BB$4,$J17&gt;=Rota!BB$4)),"XO",IF((AND($K17&lt;=Rota!BB$4,$L17&gt;=Rota!BB$4)),"3",IF((AND($M17&lt;=Rota!BB$4,$N17&gt;=Rota!BB$4)),"C",IF((AND($O17&lt;=Rota!BB$4,$P17&gt;=Rota!BB$4)),"CO",IF((AND($Q17&lt;=Rota!BB$4,$R17&gt;=Rota!BB$4)),"C",0))))))</f>
        <v>CO</v>
      </c>
      <c r="BC17" s="33" t="str">
        <f>IF((AND($F17&lt;=Rota!BC$4,$G17&gt;=Rota!BC$4)),"P/L",IF((AND($I17&lt;=Rota!BC$4,$J17&gt;=Rota!BC$4)),"XO",IF((AND($K17&lt;=Rota!BC$4,$L17&gt;=Rota!BC$4)),"3",IF((AND($M17&lt;=Rota!BC$4,$N17&gt;=Rota!BC$4)),"C",IF((AND($O17&lt;=Rota!BC$4,$P17&gt;=Rota!BC$4)),"CO",IF((AND($Q17&lt;=Rota!BC$4,$R17&gt;=Rota!BC$4)),"C",0))))))</f>
        <v>CO</v>
      </c>
      <c r="BD17" s="33" t="str">
        <f>IF((AND($F17&lt;=Rota!BD$4,$G17&gt;=Rota!BD$4)),"P/L",IF((AND($I17&lt;=Rota!BD$4,$J17&gt;=Rota!BD$4)),"XO",IF((AND($K17&lt;=Rota!BD$4,$L17&gt;=Rota!BD$4)),"3",IF((AND($M17&lt;=Rota!BD$4,$N17&gt;=Rota!BD$4)),"C",IF((AND($O17&lt;=Rota!BD$4,$P17&gt;=Rota!BD$4)),"CO",IF((AND($Q17&lt;=Rota!BD$4,$R17&gt;=Rota!BD$4)),"C",0))))))</f>
        <v>CO</v>
      </c>
      <c r="BE17" s="33" t="str">
        <f>IF((AND($F17&lt;=Rota!BE$4,$G17&gt;=Rota!BE$4)),"P/L",IF((AND($I17&lt;=Rota!BE$4,$J17&gt;=Rota!BE$4)),"XO",IF((AND($K17&lt;=Rota!BE$4,$L17&gt;=Rota!BE$4)),"3",IF((AND($M17&lt;=Rota!BE$4,$N17&gt;=Rota!BE$4)),"C",IF((AND($O17&lt;=Rota!BE$4,$P17&gt;=Rota!BE$4)),"CO",IF((AND($Q17&lt;=Rota!BE$4,$R17&gt;=Rota!BE$4)),"C",0))))))</f>
        <v>CO</v>
      </c>
      <c r="BF17" s="33" t="str">
        <f>IF((AND($F17&lt;=Rota!BF$4,$G17&gt;=Rota!BF$4)),"P/L",IF((AND($I17&lt;=Rota!BF$4,$J17&gt;=Rota!BF$4)),"XO",IF((AND($K17&lt;=Rota!BF$4,$L17&gt;=Rota!BF$4)),"3",IF((AND($M17&lt;=Rota!BF$4,$N17&gt;=Rota!BF$4)),"C",IF((AND($O17&lt;=Rota!BF$4,$P17&gt;=Rota!BF$4)),"CO",IF((AND($Q17&lt;=Rota!BF$4,$R17&gt;=Rota!BF$4)),"C",0))))))</f>
        <v>CO</v>
      </c>
      <c r="BG17" s="33" t="str">
        <f>IF((AND($F17&lt;=Rota!BG$4,$G17&gt;=Rota!BG$4)),"P/L",IF((AND($I17&lt;=Rota!BG$4,$J17&gt;=Rota!BG$4)),"XO",IF((AND($K17&lt;=Rota!BG$4,$L17&gt;=Rota!BG$4)),"3",IF((AND($M17&lt;=Rota!BG$4,$N17&gt;=Rota!BG$4)),"C",IF((AND($O17&lt;=Rota!BG$4,$P17&gt;=Rota!BG$4)),"CO",IF((AND($Q17&lt;=Rota!BG$4,$R17&gt;=Rota!BG$4)),"C",0))))))</f>
        <v>CO</v>
      </c>
      <c r="BH17" s="33" t="str">
        <f>IF((AND($F17&lt;=Rota!BH$4,$G17&gt;=Rota!BH$4)),"P/L",IF((AND($I17&lt;=Rota!BH$4,$J17&gt;=Rota!BH$4)),"XO",IF((AND($K17&lt;=Rota!BH$4,$L17&gt;=Rota!BH$4)),"3",IF((AND($M17&lt;=Rota!BH$4,$N17&gt;=Rota!BH$4)),"C",IF((AND($O17&lt;=Rota!BH$4,$P17&gt;=Rota!BH$4)),"CO",IF((AND($Q17&lt;=Rota!BH$4,$R17&gt;=Rota!BH$4)),"C",0))))))</f>
        <v>CO</v>
      </c>
      <c r="BI17" s="33" t="str">
        <f>IF((AND($F17&lt;=Rota!BI$4,$G17&gt;=Rota!BI$4)),"P/L",IF((AND($I17&lt;=Rota!BI$4,$J17&gt;=Rota!BI$4)),"XO",IF((AND($K17&lt;=Rota!BI$4,$L17&gt;=Rota!BI$4)),"3",IF((AND($M17&lt;=Rota!BI$4,$N17&gt;=Rota!BI$4)),"C",IF((AND($O17&lt;=Rota!BI$4,$P17&gt;=Rota!BI$4)),"CO",IF((AND($Q17&lt;=Rota!BI$4,$R17&gt;=Rota!BI$4)),"C",0))))))</f>
        <v>CO</v>
      </c>
      <c r="BJ17" s="33" t="str">
        <f>IF((AND($F17&lt;=Rota!BJ$4,$G17&gt;=Rota!BJ$4)),"P/L",IF((AND($I17&lt;=Rota!BJ$4,$J17&gt;=Rota!BJ$4)),"XO",IF((AND($K17&lt;=Rota!BJ$4,$L17&gt;=Rota!BJ$4)),"3",IF((AND($M17&lt;=Rota!BJ$4,$N17&gt;=Rota!BJ$4)),"C",IF((AND($O17&lt;=Rota!BJ$4,$P17&gt;=Rota!BJ$4)),"CO",IF((AND($Q17&lt;=Rota!BJ$4,$R17&gt;=Rota!BJ$4)),"C",0))))))</f>
        <v>CO</v>
      </c>
      <c r="BK17" s="33">
        <f>IF((AND($F17&lt;=Rota!BK$4,$G17&gt;=Rota!BK$4)),"P/L",IF((AND($I17&lt;=Rota!BK$4,$J17&gt;=Rota!BK$4)),"XO",IF((AND($K17&lt;=Rota!BK$4,$L17&gt;=Rota!BK$4)),"3",IF((AND($M17&lt;=Rota!BK$4,$N17&gt;=Rota!BK$4)),"C",IF((AND($O17&lt;=Rota!BK$4,$P17&gt;=Rota!BK$4)),"CO",IF((AND($Q17&lt;=Rota!BK$4,$R17&gt;=Rota!BK$4)),"C",0))))))</f>
        <v>0</v>
      </c>
      <c r="BL17" s="33">
        <f>IF((AND($F17&lt;=Rota!BL$4,$G17&gt;=Rota!BL$4)),"P/L",IF((AND($I17&lt;=Rota!BL$4,$J17&gt;=Rota!BL$4)),"XO",IF((AND($K17&lt;=Rota!BL$4,$L17&gt;=Rota!BL$4)),"3",IF((AND($M17&lt;=Rota!BL$4,$N17&gt;=Rota!BL$4)),"C",IF((AND($O17&lt;=Rota!BL$4,$P17&gt;=Rota!BL$4)),"CO",IF((AND($Q17&lt;=Rota!BL$4,$R17&gt;=Rota!BL$4)),"C",0))))))</f>
        <v>0</v>
      </c>
      <c r="BM17" s="33">
        <f>IF((AND($F17&lt;=Rota!BM$4,$G17&gt;=Rota!BM$4)),"P/L",IF((AND($I17&lt;=Rota!BM$4,$J17&gt;=Rota!BM$4)),"XO",IF((AND($K17&lt;=Rota!BM$4,$L17&gt;=Rota!BM$4)),"3",IF((AND($M17&lt;=Rota!BM$4,$N17&gt;=Rota!BM$4)),"C",IF((AND($O17&lt;=Rota!BM$4,$P17&gt;=Rota!BM$4)),"CO",IF((AND($Q17&lt;=Rota!BM$4,$R17&gt;=Rota!BM$4)),"C",0))))))</f>
        <v>0</v>
      </c>
      <c r="BN17" s="33">
        <f>IF((AND($F17&lt;=Rota!BN$4,$G17&gt;=Rota!BN$4)),"P/L",IF((AND($I17&lt;=Rota!BN$4,$J17&gt;=Rota!BN$4)),"XO",IF((AND($K17&lt;=Rota!BN$4,$L17&gt;=Rota!BN$4)),"3",IF((AND($M17&lt;=Rota!BN$4,$N17&gt;=Rota!BN$4)),"C",IF((AND($O17&lt;=Rota!BN$4,$P17&gt;=Rota!BN$4)),"CO",IF((AND($Q17&lt;=Rota!BN$4,$R17&gt;=Rota!BN$4)),"C",0))))))</f>
        <v>0</v>
      </c>
      <c r="BO17" s="33">
        <f>IF((AND($F17&lt;=Rota!BO$4,$G17&gt;=Rota!BO$4)),"P/L",IF((AND($I17&lt;=Rota!BO$4,$J17&gt;=Rota!BO$4)),"XO",IF((AND($K17&lt;=Rota!BO$4,$L17&gt;=Rota!BO$4)),"3",IF((AND($M17&lt;=Rota!BO$4,$N17&gt;=Rota!BO$4)),"C",IF((AND($O17&lt;=Rota!BO$4,$P17&gt;=Rota!BO$4)),"CO",IF((AND($Q17&lt;=Rota!BO$4,$R17&gt;=Rota!BO$4)),"C",0))))))</f>
        <v>0</v>
      </c>
      <c r="BP17" s="33">
        <f>IF((AND($F17&lt;=Rota!BP$4,$G17&gt;=Rota!BP$4)),"P/L",IF((AND($I17&lt;=Rota!BP$4,$J17&gt;=Rota!BP$4)),"XO",IF((AND($K17&lt;=Rota!BP$4,$L17&gt;=Rota!BP$4)),"3",IF((AND($M17&lt;=Rota!BP$4,$N17&gt;=Rota!BP$4)),"C",IF((AND($O17&lt;=Rota!BP$4,$P17&gt;=Rota!BP$4)),"CO",IF((AND($Q17&lt;=Rota!BP$4,$R17&gt;=Rota!BP$4)),"C",0))))))</f>
        <v>0</v>
      </c>
      <c r="BQ17" s="33">
        <f>IF((AND($F17&lt;=Rota!BQ$4,$G17&gt;=Rota!BQ$4)),"P/L",IF((AND($I17&lt;=Rota!BQ$4,$J17&gt;=Rota!BQ$4)),"XO",IF((AND($K17&lt;=Rota!BQ$4,$L17&gt;=Rota!BQ$4)),"3",IF((AND($M17&lt;=Rota!BQ$4,$N17&gt;=Rota!BQ$4)),"C",IF((AND($O17&lt;=Rota!BQ$4,$P17&gt;=Rota!BQ$4)),"CO",IF((AND($Q17&lt;=Rota!BQ$4,$R17&gt;=Rota!BQ$4)),"C",0))))))</f>
        <v>0</v>
      </c>
      <c r="BR17" s="33">
        <f>IF((AND($F17&lt;=Rota!BR$4,$G17&gt;=Rota!BR$4)),"P/L",IF((AND($I17&lt;=Rota!BR$4,$J17&gt;=Rota!BR$4)),"XO",IF((AND($K17&lt;=Rota!BR$4,$L17&gt;=Rota!BR$4)),"3",IF((AND($M17&lt;=Rota!BR$4,$N17&gt;=Rota!BR$4)),"C",IF((AND($O17&lt;=Rota!BR$4,$P17&gt;=Rota!BR$4)),"CO",IF((AND($Q17&lt;=Rota!BR$4,$R17&gt;=Rota!BR$4)),"C",0))))))</f>
        <v>0</v>
      </c>
      <c r="BS17" s="33">
        <f>IF((AND($F17&lt;=Rota!BS$4,$G17&gt;=Rota!BS$4)),"P/L",IF((AND($I17&lt;=Rota!BS$4,$J17&gt;=Rota!BS$4)),"XO",IF((AND($K17&lt;=Rota!BS$4,$L17&gt;=Rota!BS$4)),"3",IF((AND($M17&lt;=Rota!BS$4,$N17&gt;=Rota!BS$4)),"C",IF((AND($O17&lt;=Rota!BS$4,$P17&gt;=Rota!BS$4)),"CO",IF((AND($Q17&lt;=Rota!BS$4,$R17&gt;=Rota!BS$4)),"C",0))))))</f>
        <v>0</v>
      </c>
      <c r="BT17" s="33">
        <f>IF((AND($F17&lt;=Rota!BT$4,$G17&gt;=Rota!BT$4)),"P/L",IF((AND($I17&lt;=Rota!BT$4,$J17&gt;=Rota!BT$4)),"XO",IF((AND($K17&lt;=Rota!BT$4,$L17&gt;=Rota!BT$4)),"3",IF((AND($M17&lt;=Rota!BT$4,$N17&gt;=Rota!BT$4)),"C",IF((AND($O17&lt;=Rota!BT$4,$P17&gt;=Rota!BT$4)),"CO",IF((AND($Q17&lt;=Rota!BT$4,$R17&gt;=Rota!BT$4)),"C",0))))))</f>
        <v>0</v>
      </c>
      <c r="BU17" s="33">
        <f>IF((AND($F17&lt;=Rota!BU$4,$G17&gt;=Rota!BU$4)),"P/L",IF((AND($I17&lt;=Rota!BU$4,$J17&gt;=Rota!BU$4)),"XO",IF((AND($K17&lt;=Rota!BU$4,$L17&gt;=Rota!BU$4)),"3",IF((AND($M17&lt;=Rota!BU$4,$N17&gt;=Rota!BU$4)),"C",IF((AND($O17&lt;=Rota!BU$4,$P17&gt;=Rota!BU$4)),"CO",IF((AND($Q17&lt;=Rota!BU$4,$R17&gt;=Rota!BU$4)),"C",0))))))</f>
        <v>0</v>
      </c>
      <c r="BV17" s="33">
        <f>IF((AND($F17&lt;=Rota!BV$4,$G17&gt;=Rota!BV$4)),"P/L",IF((AND($I17&lt;=Rota!BV$4,$J17&gt;=Rota!BV$4)),"XO",IF((AND($K17&lt;=Rota!BV$4,$L17&gt;=Rota!BV$4)),"3",IF((AND($M17&lt;=Rota!BV$4,$N17&gt;=Rota!BV$4)),"C",IF((AND($O17&lt;=Rota!BV$4,$P17&gt;=Rota!BV$4)),"CO",IF((AND($Q17&lt;=Rota!BV$4,$R17&gt;=Rota!BV$4)),"C",0))))))</f>
        <v>0</v>
      </c>
      <c r="BW17" s="33">
        <f>IF((AND($F17&lt;=Rota!BW$4,$G17&gt;=Rota!BW$4)),"P/L",IF((AND($I17&lt;=Rota!BW$4,$J17&gt;=Rota!BW$4)),"XO",IF((AND($K17&lt;=Rota!BW$4,$L17&gt;=Rota!BW$4)),"3",IF((AND($M17&lt;=Rota!BW$4,$N17&gt;=Rota!BW$4)),"C",IF((AND($O17&lt;=Rota!BW$4,$P17&gt;=Rota!BW$4)),"CO",IF((AND($Q17&lt;=Rota!BW$4,$R17&gt;=Rota!BW$4)),"C",0))))))</f>
        <v>0</v>
      </c>
      <c r="BX17" s="33">
        <f>IF((AND($F17&lt;=Rota!BX$4,$G17&gt;=Rota!BX$4)),"P/L",IF((AND($I17&lt;=Rota!BX$4,$J17&gt;=Rota!BX$4)),"XO",IF((AND($K17&lt;=Rota!BX$4,$L17&gt;=Rota!BX$4)),"3",IF((AND($M17&lt;=Rota!BX$4,$N17&gt;=Rota!BX$4)),"C",IF((AND($O17&lt;=Rota!BX$4,$P17&gt;=Rota!BX$4)),"CO",IF((AND($Q17&lt;=Rota!BX$4,$R17&gt;=Rota!BX$4)),"C",0))))))</f>
        <v>0</v>
      </c>
      <c r="BY17" s="33">
        <f>IF((AND($F17&lt;=Rota!BY$4,$G17&gt;=Rota!BY$4)),"P/L",IF((AND($I17&lt;=Rota!BY$4,$J17&gt;=Rota!BY$4)),"XO",IF((AND($K17&lt;=Rota!BY$4,$L17&gt;=Rota!BY$4)),"3",IF((AND($M17&lt;=Rota!BY$4,$N17&gt;=Rota!BY$4)),"C",IF((AND($O17&lt;=Rota!BY$4,$P17&gt;=Rota!BY$4)),"CO",IF((AND($Q17&lt;=Rota!BY$4,$R17&gt;=Rota!BY$4)),"C",0))))))</f>
        <v>0</v>
      </c>
      <c r="BZ17" s="33">
        <f>IF((AND($F17&lt;=Rota!BZ$4,$G17&gt;=Rota!BZ$4)),"P/L",IF((AND($I17&lt;=Rota!BZ$4,$J17&gt;=Rota!BZ$4)),"XO",IF((AND($K17&lt;=Rota!BZ$4,$L17&gt;=Rota!BZ$4)),"3",IF((AND($M17&lt;=Rota!BZ$4,$N17&gt;=Rota!BZ$4)),"C",IF((AND($O17&lt;=Rota!BZ$4,$P17&gt;=Rota!BZ$4)),"CO",IF((AND($Q17&lt;=Rota!BZ$4,$R17&gt;=Rota!BZ$4)),"C",0))))))</f>
        <v>0</v>
      </c>
      <c r="CA17" s="33">
        <f>IF((AND($F17&lt;=Rota!CA$4,$G17&gt;=Rota!CA$4)),"P/L",IF((AND($I17&lt;=Rota!CA$4,$J17&gt;=Rota!CA$4)),"XO",IF((AND($K17&lt;=Rota!CA$4,$L17&gt;=Rota!CA$4)),"3",IF((AND($M17&lt;=Rota!CA$4,$N17&gt;=Rota!CA$4)),"C",IF((AND($O17&lt;=Rota!CA$4,$P17&gt;=Rota!CA$4)),"CO",IF((AND($Q17&lt;=Rota!CA$4,$R17&gt;=Rota!CA$4)),"C",0))))))</f>
        <v>0</v>
      </c>
      <c r="CB17" s="33">
        <f>IF((AND($F17&lt;=Rota!CB$4,$G17&gt;=Rota!CB$4)),"P/L",IF((AND($I17&lt;=Rota!CB$4,$J17&gt;=Rota!CB$4)),"XO",IF((AND($K17&lt;=Rota!CB$4,$L17&gt;=Rota!CB$4)),"3",IF((AND($M17&lt;=Rota!CB$4,$N17&gt;=Rota!CB$4)),"C",IF((AND($O17&lt;=Rota!CB$4,$P17&gt;=Rota!CB$4)),"CO",IF((AND($Q17&lt;=Rota!CB$4,$R17&gt;=Rota!CB$4)),"C",0))))))</f>
        <v>0</v>
      </c>
      <c r="CC17" s="33">
        <f>IF((AND($F17&lt;=Rota!CC$4,$G17&gt;=Rota!CC$4)),"P/L",IF((AND($I17&lt;=Rota!CC$4,$J17&gt;=Rota!CC$4)),"XO",IF((AND($K17&lt;=Rota!CC$4,$L17&gt;=Rota!CC$4)),"3",IF((AND($M17&lt;=Rota!CC$4,$N17&gt;=Rota!CC$4)),"C",IF((AND($O17&lt;=Rota!CC$4,$P17&gt;=Rota!CC$4)),"CO",IF((AND($Q17&lt;=Rota!CC$4,$R17&gt;=Rota!CC$4)),"C",0))))))</f>
        <v>0</v>
      </c>
      <c r="CD17" s="33">
        <f>IF((AND($F17&lt;=Rota!CD$4,$G17&gt;=Rota!CD$4)),"P/L",IF((AND($I17&lt;=Rota!CD$4,$J17&gt;=Rota!CD$4)),"XO",IF((AND($K17&lt;=Rota!CD$4,$L17&gt;=Rota!CD$4)),"3",IF((AND($M17&lt;=Rota!CD$4,$N17&gt;=Rota!CD$4)),"C",IF((AND($O17&lt;=Rota!CD$4,$P17&gt;=Rota!CD$4)),"CO",IF((AND($Q17&lt;=Rota!CD$4,$R17&gt;=Rota!CD$4)),"C",0))))))</f>
        <v>0</v>
      </c>
      <c r="CE17" s="33">
        <f>IF((AND($F17&lt;=Rota!CE$4,$G17&gt;=Rota!CE$4)),"P/L",IF((AND($I17&lt;=Rota!CE$4,$J17&gt;=Rota!CE$4)),"XO",IF((AND($K17&lt;=Rota!CE$4,$L17&gt;=Rota!CE$4)),"3",IF((AND($M17&lt;=Rota!CE$4,$N17&gt;=Rota!CE$4)),"C",IF((AND($O17&lt;=Rota!CE$4,$P17&gt;=Rota!CE$4)),"CO",IF((AND($Q17&lt;=Rota!CE$4,$R17&gt;=Rota!CE$4)),"C",0))))))</f>
        <v>0</v>
      </c>
      <c r="CF17" s="33">
        <f>IF((AND($F17&lt;=Rota!CF$4,$G17&gt;=Rota!CF$4)),"P/L",IF((AND($I17&lt;=Rota!CF$4,$J17&gt;=Rota!CF$4)),"XO",IF((AND($K17&lt;=Rota!CF$4,$L17&gt;=Rota!CF$4)),"3",IF((AND($M17&lt;=Rota!CF$4,$N17&gt;=Rota!CF$4)),"C",IF((AND($O17&lt;=Rota!CF$4,$P17&gt;=Rota!CF$4)),"CO",IF((AND($Q17&lt;=Rota!CF$4,$R17&gt;=Rota!CF$4)),"C",0))))))</f>
        <v>0</v>
      </c>
      <c r="CG17" s="33">
        <f>IF((AND($F17&lt;=Rota!CG$4,$G17&gt;=Rota!CG$4)),"P/L",IF((AND($I17&lt;=Rota!CG$4,$J17&gt;=Rota!CG$4)),"XO",IF((AND($K17&lt;=Rota!CG$4,$L17&gt;=Rota!CG$4)),"3",IF((AND($M17&lt;=Rota!CG$4,$N17&gt;=Rota!CG$4)),"C",IF((AND($O17&lt;=Rota!CG$4,$P17&gt;=Rota!CG$4)),"CO",IF((AND($Q17&lt;=Rota!CG$4,$R17&gt;=Rota!CG$4)),"C",0))))))</f>
        <v>0</v>
      </c>
      <c r="CH17" s="33">
        <f>IF((AND($F17&lt;=Rota!CH$4,$G17&gt;=Rota!CH$4)),"P/L",IF((AND($I17&lt;=Rota!CH$4,$J17&gt;=Rota!CH$4)),"XO",IF((AND($K17&lt;=Rota!CH$4,$L17&gt;=Rota!CH$4)),"3",IF((AND($M17&lt;=Rota!CH$4,$N17&gt;=Rota!CH$4)),"C",IF((AND($O17&lt;=Rota!CH$4,$P17&gt;=Rota!CH$4)),"CO",IF((AND($Q17&lt;=Rota!CH$4,$R17&gt;=Rota!CH$4)),"C",0))))))</f>
        <v>0</v>
      </c>
      <c r="CI17" s="33">
        <f>IF((AND($F17&lt;=Rota!CI$4,$G17&gt;=Rota!CI$4)),"P/L",IF((AND($I17&lt;=Rota!CI$4,$J17&gt;=Rota!CI$4)),"XO",IF((AND($K17&lt;=Rota!CI$4,$L17&gt;=Rota!CI$4)),"3",IF((AND($M17&lt;=Rota!CI$4,$N17&gt;=Rota!CI$4)),"C",IF((AND($O17&lt;=Rota!CI$4,$P17&gt;=Rota!CI$4)),"CO",IF((AND($Q17&lt;=Rota!CI$4,$R17&gt;=Rota!CI$4)),"C",0))))))</f>
        <v>0</v>
      </c>
      <c r="CJ17" s="33">
        <f>IF((AND($F17&lt;=Rota!CJ$4,$G17&gt;=Rota!CJ$4)),"P/L",IF((AND($I17&lt;=Rota!CJ$4,$J17&gt;=Rota!CJ$4)),"XO",IF((AND($K17&lt;=Rota!CJ$4,$L17&gt;=Rota!CJ$4)),"3",IF((AND($M17&lt;=Rota!CJ$4,$N17&gt;=Rota!CJ$4)),"C",IF((AND($O17&lt;=Rota!CJ$4,$P17&gt;=Rota!CJ$4)),"CO",IF((AND($Q17&lt;=Rota!CJ$4,$R17&gt;=Rota!CJ$4)),"C",0))))))</f>
        <v>0</v>
      </c>
      <c r="CK17" s="33">
        <f>IF((AND($F17&lt;=Rota!CK$4,$G17&gt;=Rota!CK$4)),"P/L",IF((AND($I17&lt;=Rota!CK$4,$J17&gt;=Rota!CK$4)),"XO",IF((AND($K17&lt;=Rota!CK$4,$L17&gt;=Rota!CK$4)),"3",IF((AND($M17&lt;=Rota!CK$4,$N17&gt;=Rota!CK$4)),"C",IF((AND($O17&lt;=Rota!CK$4,$P17&gt;=Rota!CK$4)),"CO",IF((AND($Q17&lt;=Rota!CK$4,$R17&gt;=Rota!CK$4)),"C",0))))))</f>
        <v>0</v>
      </c>
      <c r="CL17" s="33">
        <f>IF((AND($F17&lt;=Rota!CL$4,$G17&gt;=Rota!CL$4)),"P/L",IF((AND($I17&lt;=Rota!CL$4,$J17&gt;=Rota!CL$4)),"XO",IF((AND($K17&lt;=Rota!CL$4,$L17&gt;=Rota!CL$4)),"3",IF((AND($M17&lt;=Rota!CL$4,$N17&gt;=Rota!CL$4)),"C",IF((AND($O17&lt;=Rota!CL$4,$P17&gt;=Rota!CL$4)),"CO",IF((AND($Q17&lt;=Rota!CL$4,$R17&gt;=Rota!CL$4)),"C",0))))))</f>
        <v>0</v>
      </c>
      <c r="CM17" s="33">
        <f>IF((AND($F17&lt;=Rota!CM$4,$G17&gt;=Rota!CM$4)),"P/L",IF((AND($I17&lt;=Rota!CM$4,$J17&gt;=Rota!CM$4)),"XO",IF((AND($K17&lt;=Rota!CM$4,$L17&gt;=Rota!CM$4)),"3",IF((AND($M17&lt;=Rota!CM$4,$N17&gt;=Rota!CM$4)),"C",IF((AND($O17&lt;=Rota!CM$4,$P17&gt;=Rota!CM$4)),"CO",IF((AND($Q17&lt;=Rota!CM$4,$R17&gt;=Rota!CM$4)),"C",0))))))</f>
        <v>0</v>
      </c>
    </row>
    <row r="18" spans="1:91" s="2" customFormat="1" x14ac:dyDescent="0.25">
      <c r="A18" s="40" t="s">
        <v>117</v>
      </c>
      <c r="B18" s="55"/>
      <c r="C18" s="31">
        <v>17</v>
      </c>
      <c r="D18" s="31">
        <v>16</v>
      </c>
      <c r="E18" s="31">
        <v>1</v>
      </c>
      <c r="F18" s="39"/>
      <c r="G18" s="39"/>
      <c r="H18" s="33"/>
      <c r="I18" s="37">
        <v>46784</v>
      </c>
      <c r="J18" s="37">
        <f>IF(I18="",0,DATE(YEAR(I18),MONTH(I18)+C18,DAY(I18)))</f>
        <v>47300</v>
      </c>
      <c r="K18" s="32">
        <f>IF(J18="","",(DATE(YEAR(J18),MONTH(J18)+1,DAY(J18))))</f>
        <v>47331</v>
      </c>
      <c r="L18" s="32">
        <f>IF(K18="","",(DATE(YEAR(K18),MONTH(K18)+E18,DAY(K18))))</f>
        <v>47362</v>
      </c>
      <c r="M18" s="37">
        <f>IF(O18="","",DATE(YEAR(O18), MONTH(O18)-1,DAY(O18)))</f>
        <v>47392</v>
      </c>
      <c r="N18" s="37">
        <f>IF(O18="","",DATE(YEAR(M18),MONTH(M18),DAY(M18)))</f>
        <v>47392</v>
      </c>
      <c r="O18" s="32">
        <f>IF(L18="","",(DATE(YEAR(L18),MONTH(L18)+2,DAY(L18))))</f>
        <v>47423</v>
      </c>
      <c r="P18" s="32">
        <f>IF(O18="","",(DATE(YEAR(O18),MONTH(O18)+D18,DAY(O18))))</f>
        <v>47908</v>
      </c>
      <c r="Q18" s="32">
        <f>IF(P18="","",DATE(YEAR(P18), MONTH(P18)+1,DAY(P18)))</f>
        <v>47939</v>
      </c>
      <c r="R18" s="32">
        <f>IF(P18="","",DATE(YEAR(Q18),MONTH(Q18),DAY(Q18)))</f>
        <v>47939</v>
      </c>
      <c r="S18" s="33">
        <f>IF((AND($F18&lt;=Rota!S$4,$G18&gt;=Rota!S$4)),"P/L",IF((AND($I18&lt;=Rota!S$4,$J18&gt;=Rota!S$4)),"XO",IF((AND($K18&lt;=Rota!S$4,$L18&gt;=Rota!S$4)),"3",IF((AND($M18&lt;=Rota!S$4,$N18&gt;=Rota!S$4)),"C",IF((AND($O18&lt;=Rota!S$4,$P18&gt;=Rota!S$4)),"CO",IF((AND($Q18&lt;=Rota!S$4,$R18&gt;=Rota!S$4)),"C",0))))))</f>
        <v>0</v>
      </c>
      <c r="T18" s="33">
        <f>IF((AND($F18&lt;=Rota!T$4,$G18&gt;=Rota!T$4)),"P/L",IF((AND($I18&lt;=Rota!T$4,$J18&gt;=Rota!T$4)),"XO",IF((AND($K18&lt;=Rota!T$4,$L18&gt;=Rota!T$4)),"3",IF((AND($M18&lt;=Rota!T$4,$N18&gt;=Rota!T$4)),"C",IF((AND($O18&lt;=Rota!T$4,$P18&gt;=Rota!T$4)),"CO",IF((AND($Q18&lt;=Rota!T$4,$R18&gt;=Rota!T$4)),"C",0))))))</f>
        <v>0</v>
      </c>
      <c r="U18" s="33">
        <f>IF((AND($F18&lt;=Rota!U$4,$G18&gt;=Rota!U$4)),"P/L",IF((AND($I18&lt;=Rota!U$4,$J18&gt;=Rota!U$4)),"XO",IF((AND($K18&lt;=Rota!U$4,$L18&gt;=Rota!U$4)),"3",IF((AND($M18&lt;=Rota!U$4,$N18&gt;=Rota!U$4)),"C",IF((AND($O18&lt;=Rota!U$4,$P18&gt;=Rota!U$4)),"CO",IF((AND($Q18&lt;=Rota!U$4,$R18&gt;=Rota!U$4)),"C",0))))))</f>
        <v>0</v>
      </c>
      <c r="V18" s="33">
        <f>IF((AND($F18&lt;=Rota!V$4,$G18&gt;=Rota!V$4)),"P/L",IF((AND($I18&lt;=Rota!V$4,$J18&gt;=Rota!V$4)),"XO",IF((AND($K18&lt;=Rota!V$4,$L18&gt;=Rota!V$4)),"3",IF((AND($M18&lt;=Rota!V$4,$N18&gt;=Rota!V$4)),"C",IF((AND($O18&lt;=Rota!V$4,$P18&gt;=Rota!V$4)),"CO",IF((AND($Q18&lt;=Rota!V$4,$R18&gt;=Rota!V$4)),"C",0))))))</f>
        <v>0</v>
      </c>
      <c r="W18" s="33">
        <f>IF((AND($F18&lt;=Rota!W$4,$G18&gt;=Rota!W$4)),"P/L",IF((AND($I18&lt;=Rota!W$4,$J18&gt;=Rota!W$4)),"XO",IF((AND($K18&lt;=Rota!W$4,$L18&gt;=Rota!W$4)),"3",IF((AND($M18&lt;=Rota!W$4,$N18&gt;=Rota!W$4)),"C",IF((AND($O18&lt;=Rota!W$4,$P18&gt;=Rota!W$4)),"CO",IF((AND($Q18&lt;=Rota!W$4,$R18&gt;=Rota!W$4)),"C",0))))))</f>
        <v>0</v>
      </c>
      <c r="X18" s="33">
        <f>IF((AND($F18&lt;=Rota!X$4,$G18&gt;=Rota!X$4)),"P/L",IF((AND($I18&lt;=Rota!X$4,$J18&gt;=Rota!X$4)),"XO",IF((AND($K18&lt;=Rota!X$4,$L18&gt;=Rota!X$4)),"3",IF((AND($M18&lt;=Rota!X$4,$N18&gt;=Rota!X$4)),"C",IF((AND($O18&lt;=Rota!X$4,$P18&gt;=Rota!X$4)),"CO",IF((AND($Q18&lt;=Rota!X$4,$R18&gt;=Rota!X$4)),"C",0))))))</f>
        <v>0</v>
      </c>
      <c r="Y18" s="33">
        <f>IF((AND($F18&lt;=Rota!Y$4,$G18&gt;=Rota!Y$4)),"P/L",IF((AND($I18&lt;=Rota!Y$4,$J18&gt;=Rota!Y$4)),"XO",IF((AND($K18&lt;=Rota!Y$4,$L18&gt;=Rota!Y$4)),"3",IF((AND($M18&lt;=Rota!Y$4,$N18&gt;=Rota!Y$4)),"C",IF((AND($O18&lt;=Rota!Y$4,$P18&gt;=Rota!Y$4)),"CO",IF((AND($Q18&lt;=Rota!Y$4,$R18&gt;=Rota!Y$4)),"C",0))))))</f>
        <v>0</v>
      </c>
      <c r="Z18" s="33">
        <f>IF((AND($F18&lt;=Rota!Z$4,$G18&gt;=Rota!Z$4)),"P/L",IF((AND($I18&lt;=Rota!Z$4,$J18&gt;=Rota!Z$4)),"XO",IF((AND($K18&lt;=Rota!Z$4,$L18&gt;=Rota!Z$4)),"3",IF((AND($M18&lt;=Rota!Z$4,$N18&gt;=Rota!Z$4)),"C",IF((AND($O18&lt;=Rota!Z$4,$P18&gt;=Rota!Z$4)),"CO",IF((AND($Q18&lt;=Rota!Z$4,$R18&gt;=Rota!Z$4)),"C",0))))))</f>
        <v>0</v>
      </c>
      <c r="AA18" s="33">
        <f>IF((AND($F18&lt;=Rota!AA$4,$G18&gt;=Rota!AA$4)),"P/L",IF((AND($I18&lt;=Rota!AA$4,$J18&gt;=Rota!AA$4)),"XO",IF((AND($K18&lt;=Rota!AA$4,$L18&gt;=Rota!AA$4)),"3",IF((AND($M18&lt;=Rota!AA$4,$N18&gt;=Rota!AA$4)),"C",IF((AND($O18&lt;=Rota!AA$4,$P18&gt;=Rota!AA$4)),"CO",IF((AND($Q18&lt;=Rota!AA$4,$R18&gt;=Rota!AA$4)),"C",0))))))</f>
        <v>0</v>
      </c>
      <c r="AB18" s="33">
        <f>IF((AND($F18&lt;=Rota!AB$4,$G18&gt;=Rota!AB$4)),"P/L",IF((AND($I18&lt;=Rota!AB$4,$J18&gt;=Rota!AB$4)),"XO",IF((AND($K18&lt;=Rota!AB$4,$L18&gt;=Rota!AB$4)),"3",IF((AND($M18&lt;=Rota!AB$4,$N18&gt;=Rota!AB$4)),"C",IF((AND($O18&lt;=Rota!AB$4,$P18&gt;=Rota!AB$4)),"CO",IF((AND($Q18&lt;=Rota!AB$4,$R18&gt;=Rota!AB$4)),"C",0))))))</f>
        <v>0</v>
      </c>
      <c r="AC18" s="33">
        <f>IF((AND($F18&lt;=Rota!AC$4,$G18&gt;=Rota!AC$4)),"P/L",IF((AND($I18&lt;=Rota!AC$4,$J18&gt;=Rota!AC$4)),"XO",IF((AND($K18&lt;=Rota!AC$4,$L18&gt;=Rota!AC$4)),"3",IF((AND($M18&lt;=Rota!AC$4,$N18&gt;=Rota!AC$4)),"C",IF((AND($O18&lt;=Rota!AC$4,$P18&gt;=Rota!AC$4)),"CO",IF((AND($Q18&lt;=Rota!AC$4,$R18&gt;=Rota!AC$4)),"C",0))))))</f>
        <v>0</v>
      </c>
      <c r="AD18" s="33">
        <f>IF((AND($F18&lt;=Rota!AD$4,$G18&gt;=Rota!AD$4)),"P/L",IF((AND($I18&lt;=Rota!AD$4,$J18&gt;=Rota!AD$4)),"XO",IF((AND($K18&lt;=Rota!AD$4,$L18&gt;=Rota!AD$4)),"3",IF((AND($M18&lt;=Rota!AD$4,$N18&gt;=Rota!AD$4)),"C",IF((AND($O18&lt;=Rota!AD$4,$P18&gt;=Rota!AD$4)),"CO",IF((AND($Q18&lt;=Rota!AD$4,$R18&gt;=Rota!AD$4)),"C",0))))))</f>
        <v>0</v>
      </c>
      <c r="AE18" s="33">
        <f>IF((AND($F18&lt;=Rota!AE$4,$G18&gt;=Rota!AE$4)),"P/L",IF((AND($I18&lt;=Rota!AE$4,$J18&gt;=Rota!AE$4)),"XO",IF((AND($K18&lt;=Rota!AE$4,$L18&gt;=Rota!AE$4)),"3",IF((AND($M18&lt;=Rota!AE$4,$N18&gt;=Rota!AE$4)),"C",IF((AND($O18&lt;=Rota!AE$4,$P18&gt;=Rota!AE$4)),"CO",IF((AND($Q18&lt;=Rota!AE$4,$R18&gt;=Rota!AE$4)),"C",0))))))</f>
        <v>0</v>
      </c>
      <c r="AF18" s="33">
        <f>IF((AND($F18&lt;=Rota!AF$4,$G18&gt;=Rota!AF$4)),"P/L",IF((AND($I18&lt;=Rota!AF$4,$J18&gt;=Rota!AF$4)),"XO",IF((AND($K18&lt;=Rota!AF$4,$L18&gt;=Rota!AF$4)),"3",IF((AND($M18&lt;=Rota!AF$4,$N18&gt;=Rota!AF$4)),"C",IF((AND($O18&lt;=Rota!AF$4,$P18&gt;=Rota!AF$4)),"CO",IF((AND($Q18&lt;=Rota!AF$4,$R18&gt;=Rota!AF$4)),"C",0))))))</f>
        <v>0</v>
      </c>
      <c r="AG18" s="33">
        <f>IF((AND($F18&lt;=Rota!AG$4,$G18&gt;=Rota!AG$4)),"P/L",IF((AND($I18&lt;=Rota!AG$4,$J18&gt;=Rota!AG$4)),"XO",IF((AND($K18&lt;=Rota!AG$4,$L18&gt;=Rota!AG$4)),"3",IF((AND($M18&lt;=Rota!AG$4,$N18&gt;=Rota!AG$4)),"C",IF((AND($O18&lt;=Rota!AG$4,$P18&gt;=Rota!AG$4)),"CO",IF((AND($Q18&lt;=Rota!AG$4,$R18&gt;=Rota!AG$4)),"C",0))))))</f>
        <v>0</v>
      </c>
      <c r="AH18" s="33">
        <f>IF((AND($F18&lt;=Rota!AH$4,$G18&gt;=Rota!AH$4)),"P/L",IF((AND($I18&lt;=Rota!AH$4,$J18&gt;=Rota!AH$4)),"XO",IF((AND($K18&lt;=Rota!AH$4,$L18&gt;=Rota!AH$4)),"3",IF((AND($M18&lt;=Rota!AH$4,$N18&gt;=Rota!AH$4)),"C",IF((AND($O18&lt;=Rota!AH$4,$P18&gt;=Rota!AH$4)),"CO",IF((AND($Q18&lt;=Rota!AH$4,$R18&gt;=Rota!AH$4)),"C",0))))))</f>
        <v>0</v>
      </c>
      <c r="AI18" s="33">
        <f>IF((AND($F18&lt;=Rota!AI$4,$G18&gt;=Rota!AI$4)),"P/L",IF((AND($I18&lt;=Rota!AI$4,$J18&gt;=Rota!AI$4)),"XO",IF((AND($K18&lt;=Rota!AI$4,$L18&gt;=Rota!AI$4)),"3",IF((AND($M18&lt;=Rota!AI$4,$N18&gt;=Rota!AI$4)),"C",IF((AND($O18&lt;=Rota!AI$4,$P18&gt;=Rota!AI$4)),"CO",IF((AND($Q18&lt;=Rota!AI$4,$R18&gt;=Rota!AI$4)),"C",0))))))</f>
        <v>0</v>
      </c>
      <c r="AJ18" s="33">
        <f>IF((AND($F18&lt;=Rota!AJ$4,$G18&gt;=Rota!AJ$4)),"P/L",IF((AND($I18&lt;=Rota!AJ$4,$J18&gt;=Rota!AJ$4)),"XO",IF((AND($K18&lt;=Rota!AJ$4,$L18&gt;=Rota!AJ$4)),"3",IF((AND($M18&lt;=Rota!AJ$4,$N18&gt;=Rota!AJ$4)),"C",IF((AND($O18&lt;=Rota!AJ$4,$P18&gt;=Rota!AJ$4)),"CO",IF((AND($Q18&lt;=Rota!AJ$4,$R18&gt;=Rota!AJ$4)),"C",0))))))</f>
        <v>0</v>
      </c>
      <c r="AK18" s="33">
        <f>IF((AND($F18&lt;=Rota!AK$4,$G18&gt;=Rota!AK$4)),"P/L",IF((AND($I18&lt;=Rota!AK$4,$J18&gt;=Rota!AK$4)),"XO",IF((AND($K18&lt;=Rota!AK$4,$L18&gt;=Rota!AK$4)),"3",IF((AND($M18&lt;=Rota!AK$4,$N18&gt;=Rota!AK$4)),"C",IF((AND($O18&lt;=Rota!AK$4,$P18&gt;=Rota!AK$4)),"CO",IF((AND($Q18&lt;=Rota!AK$4,$R18&gt;=Rota!AK$4)),"C",0))))))</f>
        <v>0</v>
      </c>
      <c r="AL18" s="33">
        <f>IF((AND($F18&lt;=Rota!AL$4,$G18&gt;=Rota!AL$4)),"P/L",IF((AND($I18&lt;=Rota!AL$4,$J18&gt;=Rota!AL$4)),"XO",IF((AND($K18&lt;=Rota!AL$4,$L18&gt;=Rota!AL$4)),"3",IF((AND($M18&lt;=Rota!AL$4,$N18&gt;=Rota!AL$4)),"C",IF((AND($O18&lt;=Rota!AL$4,$P18&gt;=Rota!AL$4)),"CO",IF((AND($Q18&lt;=Rota!AL$4,$R18&gt;=Rota!AL$4)),"C",0))))))</f>
        <v>0</v>
      </c>
      <c r="AM18" s="33">
        <f>IF((AND($F18&lt;=Rota!AM$4,$G18&gt;=Rota!AM$4)),"P/L",IF((AND($I18&lt;=Rota!AM$4,$J18&gt;=Rota!AM$4)),"XO",IF((AND($K18&lt;=Rota!AM$4,$L18&gt;=Rota!AM$4)),"3",IF((AND($M18&lt;=Rota!AM$4,$N18&gt;=Rota!AM$4)),"C",IF((AND($O18&lt;=Rota!AM$4,$P18&gt;=Rota!AM$4)),"CO",IF((AND($Q18&lt;=Rota!AM$4,$R18&gt;=Rota!AM$4)),"C",0))))))</f>
        <v>0</v>
      </c>
      <c r="AN18" s="33">
        <f>IF((AND($F18&lt;=Rota!AN$4,$G18&gt;=Rota!AN$4)),"P/L",IF((AND($I18&lt;=Rota!AN$4,$J18&gt;=Rota!AN$4)),"XO",IF((AND($K18&lt;=Rota!AN$4,$L18&gt;=Rota!AN$4)),"3",IF((AND($M18&lt;=Rota!AN$4,$N18&gt;=Rota!AN$4)),"C",IF((AND($O18&lt;=Rota!AN$4,$P18&gt;=Rota!AN$4)),"CO",IF((AND($Q18&lt;=Rota!AN$4,$R18&gt;=Rota!AN$4)),"C",0))))))</f>
        <v>0</v>
      </c>
      <c r="AO18" s="33">
        <f>IF((AND($F18&lt;=Rota!AO$4,$G18&gt;=Rota!AO$4)),"P/L",IF((AND($I18&lt;=Rota!AO$4,$J18&gt;=Rota!AO$4)),"XO",IF((AND($K18&lt;=Rota!AO$4,$L18&gt;=Rota!AO$4)),"3",IF((AND($M18&lt;=Rota!AO$4,$N18&gt;=Rota!AO$4)),"C",IF((AND($O18&lt;=Rota!AO$4,$P18&gt;=Rota!AO$4)),"CO",IF((AND($Q18&lt;=Rota!AO$4,$R18&gt;=Rota!AO$4)),"C",0))))))</f>
        <v>0</v>
      </c>
      <c r="AP18" s="33">
        <f>IF((AND($F18&lt;=Rota!AP$4,$G18&gt;=Rota!AP$4)),"P/L",IF((AND($I18&lt;=Rota!AP$4,$J18&gt;=Rota!AP$4)),"XO",IF((AND($K18&lt;=Rota!AP$4,$L18&gt;=Rota!AP$4)),"3",IF((AND($M18&lt;=Rota!AP$4,$N18&gt;=Rota!AP$4)),"C",IF((AND($O18&lt;=Rota!AP$4,$P18&gt;=Rota!AP$4)),"CO",IF((AND($Q18&lt;=Rota!AP$4,$R18&gt;=Rota!AP$4)),"C",0))))))</f>
        <v>0</v>
      </c>
      <c r="AQ18" s="33" t="str">
        <f>IF((AND($F18&lt;=Rota!AQ$4,$G18&gt;=Rota!AQ$4)),"P/L",IF((AND($I18&lt;=Rota!AQ$4,$J18&gt;=Rota!AQ$4)),"XO",IF((AND($K18&lt;=Rota!AQ$4,$L18&gt;=Rota!AQ$4)),"3",IF((AND($M18&lt;=Rota!AQ$4,$N18&gt;=Rota!AQ$4)),"C",IF((AND($O18&lt;=Rota!AQ$4,$P18&gt;=Rota!AQ$4)),"CO",IF((AND($Q18&lt;=Rota!AQ$4,$R18&gt;=Rota!AQ$4)),"C",0))))))</f>
        <v>XO</v>
      </c>
      <c r="AR18" s="33" t="str">
        <f>IF((AND($F18&lt;=Rota!AR$4,$G18&gt;=Rota!AR$4)),"P/L",IF((AND($I18&lt;=Rota!AR$4,$J18&gt;=Rota!AR$4)),"XO",IF((AND($K18&lt;=Rota!AR$4,$L18&gt;=Rota!AR$4)),"3",IF((AND($M18&lt;=Rota!AR$4,$N18&gt;=Rota!AR$4)),"C",IF((AND($O18&lt;=Rota!AR$4,$P18&gt;=Rota!AR$4)),"CO",IF((AND($Q18&lt;=Rota!AR$4,$R18&gt;=Rota!AR$4)),"C",0))))))</f>
        <v>XO</v>
      </c>
      <c r="AS18" s="33" t="str">
        <f>IF((AND($F18&lt;=Rota!AS$4,$G18&gt;=Rota!AS$4)),"P/L",IF((AND($I18&lt;=Rota!AS$4,$J18&gt;=Rota!AS$4)),"XO",IF((AND($K18&lt;=Rota!AS$4,$L18&gt;=Rota!AS$4)),"3",IF((AND($M18&lt;=Rota!AS$4,$N18&gt;=Rota!AS$4)),"C",IF((AND($O18&lt;=Rota!AS$4,$P18&gt;=Rota!AS$4)),"CO",IF((AND($Q18&lt;=Rota!AS$4,$R18&gt;=Rota!AS$4)),"C",0))))))</f>
        <v>XO</v>
      </c>
      <c r="AT18" s="33" t="str">
        <f>IF((AND($F18&lt;=Rota!AT$4,$G18&gt;=Rota!AT$4)),"P/L",IF((AND($I18&lt;=Rota!AT$4,$J18&gt;=Rota!AT$4)),"XO",IF((AND($K18&lt;=Rota!AT$4,$L18&gt;=Rota!AT$4)),"3",IF((AND($M18&lt;=Rota!AT$4,$N18&gt;=Rota!AT$4)),"C",IF((AND($O18&lt;=Rota!AT$4,$P18&gt;=Rota!AT$4)),"CO",IF((AND($Q18&lt;=Rota!AT$4,$R18&gt;=Rota!AT$4)),"C",0))))))</f>
        <v>XO</v>
      </c>
      <c r="AU18" s="33" t="str">
        <f>IF((AND($F18&lt;=Rota!AU$4,$G18&gt;=Rota!AU$4)),"P/L",IF((AND($I18&lt;=Rota!AU$4,$J18&gt;=Rota!AU$4)),"XO",IF((AND($K18&lt;=Rota!AU$4,$L18&gt;=Rota!AU$4)),"3",IF((AND($M18&lt;=Rota!AU$4,$N18&gt;=Rota!AU$4)),"C",IF((AND($O18&lt;=Rota!AU$4,$P18&gt;=Rota!AU$4)),"CO",IF((AND($Q18&lt;=Rota!AU$4,$R18&gt;=Rota!AU$4)),"C",0))))))</f>
        <v>XO</v>
      </c>
      <c r="AV18" s="33" t="str">
        <f>IF((AND($F18&lt;=Rota!AV$4,$G18&gt;=Rota!AV$4)),"P/L",IF((AND($I18&lt;=Rota!AV$4,$J18&gt;=Rota!AV$4)),"XO",IF((AND($K18&lt;=Rota!AV$4,$L18&gt;=Rota!AV$4)),"3",IF((AND($M18&lt;=Rota!AV$4,$N18&gt;=Rota!AV$4)),"C",IF((AND($O18&lt;=Rota!AV$4,$P18&gt;=Rota!AV$4)),"CO",IF((AND($Q18&lt;=Rota!AV$4,$R18&gt;=Rota!AV$4)),"C",0))))))</f>
        <v>XO</v>
      </c>
      <c r="AW18" s="33" t="str">
        <f>IF((AND($F18&lt;=Rota!AW$4,$G18&gt;=Rota!AW$4)),"P/L",IF((AND($I18&lt;=Rota!AW$4,$J18&gt;=Rota!AW$4)),"XO",IF((AND($K18&lt;=Rota!AW$4,$L18&gt;=Rota!AW$4)),"3",IF((AND($M18&lt;=Rota!AW$4,$N18&gt;=Rota!AW$4)),"C",IF((AND($O18&lt;=Rota!AW$4,$P18&gt;=Rota!AW$4)),"CO",IF((AND($Q18&lt;=Rota!AW$4,$R18&gt;=Rota!AW$4)),"C",0))))))</f>
        <v>XO</v>
      </c>
      <c r="AX18" s="33" t="str">
        <f>IF((AND($F18&lt;=Rota!AX$4,$G18&gt;=Rota!AX$4)),"P/L",IF((AND($I18&lt;=Rota!AX$4,$J18&gt;=Rota!AX$4)),"XO",IF((AND($K18&lt;=Rota!AX$4,$L18&gt;=Rota!AX$4)),"3",IF((AND($M18&lt;=Rota!AX$4,$N18&gt;=Rota!AX$4)),"C",IF((AND($O18&lt;=Rota!AX$4,$P18&gt;=Rota!AX$4)),"CO",IF((AND($Q18&lt;=Rota!AX$4,$R18&gt;=Rota!AX$4)),"C",0))))))</f>
        <v>XO</v>
      </c>
      <c r="AY18" s="33" t="str">
        <f>IF((AND($F18&lt;=Rota!AY$4,$G18&gt;=Rota!AY$4)),"P/L",IF((AND($I18&lt;=Rota!AY$4,$J18&gt;=Rota!AY$4)),"XO",IF((AND($K18&lt;=Rota!AY$4,$L18&gt;=Rota!AY$4)),"3",IF((AND($M18&lt;=Rota!AY$4,$N18&gt;=Rota!AY$4)),"C",IF((AND($O18&lt;=Rota!AY$4,$P18&gt;=Rota!AY$4)),"CO",IF((AND($Q18&lt;=Rota!AY$4,$R18&gt;=Rota!AY$4)),"C",0))))))</f>
        <v>XO</v>
      </c>
      <c r="AZ18" s="33" t="str">
        <f>IF((AND($F18&lt;=Rota!AZ$4,$G18&gt;=Rota!AZ$4)),"P/L",IF((AND($I18&lt;=Rota!AZ$4,$J18&gt;=Rota!AZ$4)),"XO",IF((AND($K18&lt;=Rota!AZ$4,$L18&gt;=Rota!AZ$4)),"3",IF((AND($M18&lt;=Rota!AZ$4,$N18&gt;=Rota!AZ$4)),"C",IF((AND($O18&lt;=Rota!AZ$4,$P18&gt;=Rota!AZ$4)),"CO",IF((AND($Q18&lt;=Rota!AZ$4,$R18&gt;=Rota!AZ$4)),"C",0))))))</f>
        <v>XO</v>
      </c>
      <c r="BA18" s="33" t="str">
        <f>IF((AND($F18&lt;=Rota!BA$4,$G18&gt;=Rota!BA$4)),"P/L",IF((AND($I18&lt;=Rota!BA$4,$J18&gt;=Rota!BA$4)),"XO",IF((AND($K18&lt;=Rota!BA$4,$L18&gt;=Rota!BA$4)),"3",IF((AND($M18&lt;=Rota!BA$4,$N18&gt;=Rota!BA$4)),"C",IF((AND($O18&lt;=Rota!BA$4,$P18&gt;=Rota!BA$4)),"CO",IF((AND($Q18&lt;=Rota!BA$4,$R18&gt;=Rota!BA$4)),"C",0))))))</f>
        <v>XO</v>
      </c>
      <c r="BB18" s="33" t="str">
        <f>IF((AND($F18&lt;=Rota!BB$4,$G18&gt;=Rota!BB$4)),"P/L",IF((AND($I18&lt;=Rota!BB$4,$J18&gt;=Rota!BB$4)),"XO",IF((AND($K18&lt;=Rota!BB$4,$L18&gt;=Rota!BB$4)),"3",IF((AND($M18&lt;=Rota!BB$4,$N18&gt;=Rota!BB$4)),"C",IF((AND($O18&lt;=Rota!BB$4,$P18&gt;=Rota!BB$4)),"CO",IF((AND($Q18&lt;=Rota!BB$4,$R18&gt;=Rota!BB$4)),"C",0))))))</f>
        <v>XO</v>
      </c>
      <c r="BC18" s="33" t="str">
        <f>IF((AND($F18&lt;=Rota!BC$4,$G18&gt;=Rota!BC$4)),"P/L",IF((AND($I18&lt;=Rota!BC$4,$J18&gt;=Rota!BC$4)),"XO",IF((AND($K18&lt;=Rota!BC$4,$L18&gt;=Rota!BC$4)),"3",IF((AND($M18&lt;=Rota!BC$4,$N18&gt;=Rota!BC$4)),"C",IF((AND($O18&lt;=Rota!BC$4,$P18&gt;=Rota!BC$4)),"CO",IF((AND($Q18&lt;=Rota!BC$4,$R18&gt;=Rota!BC$4)),"C",0))))))</f>
        <v>XO</v>
      </c>
      <c r="BD18" s="33" t="str">
        <f>IF((AND($F18&lt;=Rota!BD$4,$G18&gt;=Rota!BD$4)),"P/L",IF((AND($I18&lt;=Rota!BD$4,$J18&gt;=Rota!BD$4)),"XO",IF((AND($K18&lt;=Rota!BD$4,$L18&gt;=Rota!BD$4)),"3",IF((AND($M18&lt;=Rota!BD$4,$N18&gt;=Rota!BD$4)),"C",IF((AND($O18&lt;=Rota!BD$4,$P18&gt;=Rota!BD$4)),"CO",IF((AND($Q18&lt;=Rota!BD$4,$R18&gt;=Rota!BD$4)),"C",0))))))</f>
        <v>XO</v>
      </c>
      <c r="BE18" s="33" t="str">
        <f>IF((AND($F18&lt;=Rota!BE$4,$G18&gt;=Rota!BE$4)),"P/L",IF((AND($I18&lt;=Rota!BE$4,$J18&gt;=Rota!BE$4)),"XO",IF((AND($K18&lt;=Rota!BE$4,$L18&gt;=Rota!BE$4)),"3",IF((AND($M18&lt;=Rota!BE$4,$N18&gt;=Rota!BE$4)),"C",IF((AND($O18&lt;=Rota!BE$4,$P18&gt;=Rota!BE$4)),"CO",IF((AND($Q18&lt;=Rota!BE$4,$R18&gt;=Rota!BE$4)),"C",0))))))</f>
        <v>XO</v>
      </c>
      <c r="BF18" s="33" t="str">
        <f>IF((AND($F18&lt;=Rota!BF$4,$G18&gt;=Rota!BF$4)),"P/L",IF((AND($I18&lt;=Rota!BF$4,$J18&gt;=Rota!BF$4)),"XO",IF((AND($K18&lt;=Rota!BF$4,$L18&gt;=Rota!BF$4)),"3",IF((AND($M18&lt;=Rota!BF$4,$N18&gt;=Rota!BF$4)),"C",IF((AND($O18&lt;=Rota!BF$4,$P18&gt;=Rota!BF$4)),"CO",IF((AND($Q18&lt;=Rota!BF$4,$R18&gt;=Rota!BF$4)),"C",0))))))</f>
        <v>XO</v>
      </c>
      <c r="BG18" s="33" t="str">
        <f>IF((AND($F18&lt;=Rota!BG$4,$G18&gt;=Rota!BG$4)),"P/L",IF((AND($I18&lt;=Rota!BG$4,$J18&gt;=Rota!BG$4)),"XO",IF((AND($K18&lt;=Rota!BG$4,$L18&gt;=Rota!BG$4)),"3",IF((AND($M18&lt;=Rota!BG$4,$N18&gt;=Rota!BG$4)),"C",IF((AND($O18&lt;=Rota!BG$4,$P18&gt;=Rota!BG$4)),"CO",IF((AND($Q18&lt;=Rota!BG$4,$R18&gt;=Rota!BG$4)),"C",0))))))</f>
        <v>XO</v>
      </c>
      <c r="BH18" s="33" t="str">
        <f>IF((AND($F18&lt;=Rota!BH$4,$G18&gt;=Rota!BH$4)),"P/L",IF((AND($I18&lt;=Rota!BH$4,$J18&gt;=Rota!BH$4)),"XO",IF((AND($K18&lt;=Rota!BH$4,$L18&gt;=Rota!BH$4)),"3",IF((AND($M18&lt;=Rota!BH$4,$N18&gt;=Rota!BH$4)),"C",IF((AND($O18&lt;=Rota!BH$4,$P18&gt;=Rota!BH$4)),"CO",IF((AND($Q18&lt;=Rota!BH$4,$R18&gt;=Rota!BH$4)),"C",0))))))</f>
        <v>XO</v>
      </c>
      <c r="BI18" s="33" t="str">
        <f>IF((AND($F18&lt;=Rota!BI$4,$G18&gt;=Rota!BI$4)),"P/L",IF((AND($I18&lt;=Rota!BI$4,$J18&gt;=Rota!BI$4)),"XO",IF((AND($K18&lt;=Rota!BI$4,$L18&gt;=Rota!BI$4)),"3",IF((AND($M18&lt;=Rota!BI$4,$N18&gt;=Rota!BI$4)),"C",IF((AND($O18&lt;=Rota!BI$4,$P18&gt;=Rota!BI$4)),"CO",IF((AND($Q18&lt;=Rota!BI$4,$R18&gt;=Rota!BI$4)),"C",0))))))</f>
        <v>3</v>
      </c>
      <c r="BJ18" s="33" t="str">
        <f>IF((AND($F18&lt;=Rota!BJ$4,$G18&gt;=Rota!BJ$4)),"P/L",IF((AND($I18&lt;=Rota!BJ$4,$J18&gt;=Rota!BJ$4)),"XO",IF((AND($K18&lt;=Rota!BJ$4,$L18&gt;=Rota!BJ$4)),"3",IF((AND($M18&lt;=Rota!BJ$4,$N18&gt;=Rota!BJ$4)),"C",IF((AND($O18&lt;=Rota!BJ$4,$P18&gt;=Rota!BJ$4)),"CO",IF((AND($Q18&lt;=Rota!BJ$4,$R18&gt;=Rota!BJ$4)),"C",0))))))</f>
        <v>3</v>
      </c>
      <c r="BK18" s="33" t="str">
        <f>IF((AND($F18&lt;=Rota!BK$4,$G18&gt;=Rota!BK$4)),"P/L",IF((AND($I18&lt;=Rota!BK$4,$J18&gt;=Rota!BK$4)),"XO",IF((AND($K18&lt;=Rota!BK$4,$L18&gt;=Rota!BK$4)),"3",IF((AND($M18&lt;=Rota!BK$4,$N18&gt;=Rota!BK$4)),"C",IF((AND($O18&lt;=Rota!BK$4,$P18&gt;=Rota!BK$4)),"CO",IF((AND($Q18&lt;=Rota!BK$4,$R18&gt;=Rota!BK$4)),"C",0))))))</f>
        <v>C</v>
      </c>
      <c r="BL18" s="33" t="str">
        <f>IF((AND($F18&lt;=Rota!BL$4,$G18&gt;=Rota!BL$4)),"P/L",IF((AND($I18&lt;=Rota!BL$4,$J18&gt;=Rota!BL$4)),"XO",IF((AND($K18&lt;=Rota!BL$4,$L18&gt;=Rota!BL$4)),"3",IF((AND($M18&lt;=Rota!BL$4,$N18&gt;=Rota!BL$4)),"C",IF((AND($O18&lt;=Rota!BL$4,$P18&gt;=Rota!BL$4)),"CO",IF((AND($Q18&lt;=Rota!BL$4,$R18&gt;=Rota!BL$4)),"C",0))))))</f>
        <v>CO</v>
      </c>
      <c r="BM18" s="33" t="str">
        <f>IF((AND($F18&lt;=Rota!BM$4,$G18&gt;=Rota!BM$4)),"P/L",IF((AND($I18&lt;=Rota!BM$4,$J18&gt;=Rota!BM$4)),"XO",IF((AND($K18&lt;=Rota!BM$4,$L18&gt;=Rota!BM$4)),"3",IF((AND($M18&lt;=Rota!BM$4,$N18&gt;=Rota!BM$4)),"C",IF((AND($O18&lt;=Rota!BM$4,$P18&gt;=Rota!BM$4)),"CO",IF((AND($Q18&lt;=Rota!BM$4,$R18&gt;=Rota!BM$4)),"C",0))))))</f>
        <v>CO</v>
      </c>
      <c r="BN18" s="33" t="str">
        <f>IF((AND($F18&lt;=Rota!BN$4,$G18&gt;=Rota!BN$4)),"P/L",IF((AND($I18&lt;=Rota!BN$4,$J18&gt;=Rota!BN$4)),"XO",IF((AND($K18&lt;=Rota!BN$4,$L18&gt;=Rota!BN$4)),"3",IF((AND($M18&lt;=Rota!BN$4,$N18&gt;=Rota!BN$4)),"C",IF((AND($O18&lt;=Rota!BN$4,$P18&gt;=Rota!BN$4)),"CO",IF((AND($Q18&lt;=Rota!BN$4,$R18&gt;=Rota!BN$4)),"C",0))))))</f>
        <v>CO</v>
      </c>
      <c r="BO18" s="33" t="str">
        <f>IF((AND($F18&lt;=Rota!BO$4,$G18&gt;=Rota!BO$4)),"P/L",IF((AND($I18&lt;=Rota!BO$4,$J18&gt;=Rota!BO$4)),"XO",IF((AND($K18&lt;=Rota!BO$4,$L18&gt;=Rota!BO$4)),"3",IF((AND($M18&lt;=Rota!BO$4,$N18&gt;=Rota!BO$4)),"C",IF((AND($O18&lt;=Rota!BO$4,$P18&gt;=Rota!BO$4)),"CO",IF((AND($Q18&lt;=Rota!BO$4,$R18&gt;=Rota!BO$4)),"C",0))))))</f>
        <v>CO</v>
      </c>
      <c r="BP18" s="33" t="str">
        <f>IF((AND($F18&lt;=Rota!BP$4,$G18&gt;=Rota!BP$4)),"P/L",IF((AND($I18&lt;=Rota!BP$4,$J18&gt;=Rota!BP$4)),"XO",IF((AND($K18&lt;=Rota!BP$4,$L18&gt;=Rota!BP$4)),"3",IF((AND($M18&lt;=Rota!BP$4,$N18&gt;=Rota!BP$4)),"C",IF((AND($O18&lt;=Rota!BP$4,$P18&gt;=Rota!BP$4)),"CO",IF((AND($Q18&lt;=Rota!BP$4,$R18&gt;=Rota!BP$4)),"C",0))))))</f>
        <v>CO</v>
      </c>
      <c r="BQ18" s="33" t="str">
        <f>IF((AND($F18&lt;=Rota!BQ$4,$G18&gt;=Rota!BQ$4)),"P/L",IF((AND($I18&lt;=Rota!BQ$4,$J18&gt;=Rota!BQ$4)),"XO",IF((AND($K18&lt;=Rota!BQ$4,$L18&gt;=Rota!BQ$4)),"3",IF((AND($M18&lt;=Rota!BQ$4,$N18&gt;=Rota!BQ$4)),"C",IF((AND($O18&lt;=Rota!BQ$4,$P18&gt;=Rota!BQ$4)),"CO",IF((AND($Q18&lt;=Rota!BQ$4,$R18&gt;=Rota!BQ$4)),"C",0))))))</f>
        <v>CO</v>
      </c>
      <c r="BR18" s="33" t="str">
        <f>IF((AND($F18&lt;=Rota!BR$4,$G18&gt;=Rota!BR$4)),"P/L",IF((AND($I18&lt;=Rota!BR$4,$J18&gt;=Rota!BR$4)),"XO",IF((AND($K18&lt;=Rota!BR$4,$L18&gt;=Rota!BR$4)),"3",IF((AND($M18&lt;=Rota!BR$4,$N18&gt;=Rota!BR$4)),"C",IF((AND($O18&lt;=Rota!BR$4,$P18&gt;=Rota!BR$4)),"CO",IF((AND($Q18&lt;=Rota!BR$4,$R18&gt;=Rota!BR$4)),"C",0))))))</f>
        <v>CO</v>
      </c>
      <c r="BS18" s="33" t="str">
        <f>IF((AND($F18&lt;=Rota!BS$4,$G18&gt;=Rota!BS$4)),"P/L",IF((AND($I18&lt;=Rota!BS$4,$J18&gt;=Rota!BS$4)),"XO",IF((AND($K18&lt;=Rota!BS$4,$L18&gt;=Rota!BS$4)),"3",IF((AND($M18&lt;=Rota!BS$4,$N18&gt;=Rota!BS$4)),"C",IF((AND($O18&lt;=Rota!BS$4,$P18&gt;=Rota!BS$4)),"CO",IF((AND($Q18&lt;=Rota!BS$4,$R18&gt;=Rota!BS$4)),"C",0))))))</f>
        <v>CO</v>
      </c>
      <c r="BT18" s="33" t="str">
        <f>IF((AND($F18&lt;=Rota!BT$4,$G18&gt;=Rota!BT$4)),"P/L",IF((AND($I18&lt;=Rota!BT$4,$J18&gt;=Rota!BT$4)),"XO",IF((AND($K18&lt;=Rota!BT$4,$L18&gt;=Rota!BT$4)),"3",IF((AND($M18&lt;=Rota!BT$4,$N18&gt;=Rota!BT$4)),"C",IF((AND($O18&lt;=Rota!BT$4,$P18&gt;=Rota!BT$4)),"CO",IF((AND($Q18&lt;=Rota!BT$4,$R18&gt;=Rota!BT$4)),"C",0))))))</f>
        <v>CO</v>
      </c>
      <c r="BU18" s="33" t="str">
        <f>IF((AND($F18&lt;=Rota!BU$4,$G18&gt;=Rota!BU$4)),"P/L",IF((AND($I18&lt;=Rota!BU$4,$J18&gt;=Rota!BU$4)),"XO",IF((AND($K18&lt;=Rota!BU$4,$L18&gt;=Rota!BU$4)),"3",IF((AND($M18&lt;=Rota!BU$4,$N18&gt;=Rota!BU$4)),"C",IF((AND($O18&lt;=Rota!BU$4,$P18&gt;=Rota!BU$4)),"CO",IF((AND($Q18&lt;=Rota!BU$4,$R18&gt;=Rota!BU$4)),"C",0))))))</f>
        <v>CO</v>
      </c>
      <c r="BV18" s="33" t="str">
        <f>IF((AND($F18&lt;=Rota!BV$4,$G18&gt;=Rota!BV$4)),"P/L",IF((AND($I18&lt;=Rota!BV$4,$J18&gt;=Rota!BV$4)),"XO",IF((AND($K18&lt;=Rota!BV$4,$L18&gt;=Rota!BV$4)),"3",IF((AND($M18&lt;=Rota!BV$4,$N18&gt;=Rota!BV$4)),"C",IF((AND($O18&lt;=Rota!BV$4,$P18&gt;=Rota!BV$4)),"CO",IF((AND($Q18&lt;=Rota!BV$4,$R18&gt;=Rota!BV$4)),"C",0))))))</f>
        <v>CO</v>
      </c>
      <c r="BW18" s="33" t="str">
        <f>IF((AND($F18&lt;=Rota!BW$4,$G18&gt;=Rota!BW$4)),"P/L",IF((AND($I18&lt;=Rota!BW$4,$J18&gt;=Rota!BW$4)),"XO",IF((AND($K18&lt;=Rota!BW$4,$L18&gt;=Rota!BW$4)),"3",IF((AND($M18&lt;=Rota!BW$4,$N18&gt;=Rota!BW$4)),"C",IF((AND($O18&lt;=Rota!BW$4,$P18&gt;=Rota!BW$4)),"CO",IF((AND($Q18&lt;=Rota!BW$4,$R18&gt;=Rota!BW$4)),"C",0))))))</f>
        <v>CO</v>
      </c>
      <c r="BX18" s="33" t="str">
        <f>IF((AND($F18&lt;=Rota!BX$4,$G18&gt;=Rota!BX$4)),"P/L",IF((AND($I18&lt;=Rota!BX$4,$J18&gt;=Rota!BX$4)),"XO",IF((AND($K18&lt;=Rota!BX$4,$L18&gt;=Rota!BX$4)),"3",IF((AND($M18&lt;=Rota!BX$4,$N18&gt;=Rota!BX$4)),"C",IF((AND($O18&lt;=Rota!BX$4,$P18&gt;=Rota!BX$4)),"CO",IF((AND($Q18&lt;=Rota!BX$4,$R18&gt;=Rota!BX$4)),"C",0))))))</f>
        <v>CO</v>
      </c>
      <c r="BY18" s="33" t="str">
        <f>IF((AND($F18&lt;=Rota!BY$4,$G18&gt;=Rota!BY$4)),"P/L",IF((AND($I18&lt;=Rota!BY$4,$J18&gt;=Rota!BY$4)),"XO",IF((AND($K18&lt;=Rota!BY$4,$L18&gt;=Rota!BY$4)),"3",IF((AND($M18&lt;=Rota!BY$4,$N18&gt;=Rota!BY$4)),"C",IF((AND($O18&lt;=Rota!BY$4,$P18&gt;=Rota!BY$4)),"CO",IF((AND($Q18&lt;=Rota!BY$4,$R18&gt;=Rota!BY$4)),"C",0))))))</f>
        <v>CO</v>
      </c>
      <c r="BZ18" s="33" t="str">
        <f>IF((AND($F18&lt;=Rota!BZ$4,$G18&gt;=Rota!BZ$4)),"P/L",IF((AND($I18&lt;=Rota!BZ$4,$J18&gt;=Rota!BZ$4)),"XO",IF((AND($K18&lt;=Rota!BZ$4,$L18&gt;=Rota!BZ$4)),"3",IF((AND($M18&lt;=Rota!BZ$4,$N18&gt;=Rota!BZ$4)),"C",IF((AND($O18&lt;=Rota!BZ$4,$P18&gt;=Rota!BZ$4)),"CO",IF((AND($Q18&lt;=Rota!BZ$4,$R18&gt;=Rota!BZ$4)),"C",0))))))</f>
        <v>CO</v>
      </c>
      <c r="CA18" s="33" t="str">
        <f>IF((AND($F18&lt;=Rota!CA$4,$G18&gt;=Rota!CA$4)),"P/L",IF((AND($I18&lt;=Rota!CA$4,$J18&gt;=Rota!CA$4)),"XO",IF((AND($K18&lt;=Rota!CA$4,$L18&gt;=Rota!CA$4)),"3",IF((AND($M18&lt;=Rota!CA$4,$N18&gt;=Rota!CA$4)),"C",IF((AND($O18&lt;=Rota!CA$4,$P18&gt;=Rota!CA$4)),"CO",IF((AND($Q18&lt;=Rota!CA$4,$R18&gt;=Rota!CA$4)),"C",0))))))</f>
        <v>CO</v>
      </c>
      <c r="CB18" s="33" t="str">
        <f>IF((AND($F18&lt;=Rota!CB$4,$G18&gt;=Rota!CB$4)),"P/L",IF((AND($I18&lt;=Rota!CB$4,$J18&gt;=Rota!CB$4)),"XO",IF((AND($K18&lt;=Rota!CB$4,$L18&gt;=Rota!CB$4)),"3",IF((AND($M18&lt;=Rota!CB$4,$N18&gt;=Rota!CB$4)),"C",IF((AND($O18&lt;=Rota!CB$4,$P18&gt;=Rota!CB$4)),"CO",IF((AND($Q18&lt;=Rota!CB$4,$R18&gt;=Rota!CB$4)),"C",0))))))</f>
        <v>CO</v>
      </c>
      <c r="CC18" s="33" t="str">
        <f>IF((AND($F18&lt;=Rota!CC$4,$G18&gt;=Rota!CC$4)),"P/L",IF((AND($I18&lt;=Rota!CC$4,$J18&gt;=Rota!CC$4)),"XO",IF((AND($K18&lt;=Rota!CC$4,$L18&gt;=Rota!CC$4)),"3",IF((AND($M18&lt;=Rota!CC$4,$N18&gt;=Rota!CC$4)),"C",IF((AND($O18&lt;=Rota!CC$4,$P18&gt;=Rota!CC$4)),"CO",IF((AND($Q18&lt;=Rota!CC$4,$R18&gt;=Rota!CC$4)),"C",0))))))</f>
        <v>C</v>
      </c>
      <c r="CD18" s="33">
        <f>IF((AND($F18&lt;=Rota!CD$4,$G18&gt;=Rota!CD$4)),"P/L",IF((AND($I18&lt;=Rota!CD$4,$J18&gt;=Rota!CD$4)),"XO",IF((AND($K18&lt;=Rota!CD$4,$L18&gt;=Rota!CD$4)),"3",IF((AND($M18&lt;=Rota!CD$4,$N18&gt;=Rota!CD$4)),"C",IF((AND($O18&lt;=Rota!CD$4,$P18&gt;=Rota!CD$4)),"CO",IF((AND($Q18&lt;=Rota!CD$4,$R18&gt;=Rota!CD$4)),"C",0))))))</f>
        <v>0</v>
      </c>
      <c r="CE18" s="33">
        <f>IF((AND($F18&lt;=Rota!CE$4,$G18&gt;=Rota!CE$4)),"P/L",IF((AND($I18&lt;=Rota!CE$4,$J18&gt;=Rota!CE$4)),"XO",IF((AND($K18&lt;=Rota!CE$4,$L18&gt;=Rota!CE$4)),"3",IF((AND($M18&lt;=Rota!CE$4,$N18&gt;=Rota!CE$4)),"C",IF((AND($O18&lt;=Rota!CE$4,$P18&gt;=Rota!CE$4)),"CO",IF((AND($Q18&lt;=Rota!CE$4,$R18&gt;=Rota!CE$4)),"C",0))))))</f>
        <v>0</v>
      </c>
      <c r="CF18" s="33">
        <f>IF((AND($F18&lt;=Rota!CF$4,$G18&gt;=Rota!CF$4)),"P/L",IF((AND($I18&lt;=Rota!CF$4,$J18&gt;=Rota!CF$4)),"XO",IF((AND($K18&lt;=Rota!CF$4,$L18&gt;=Rota!CF$4)),"3",IF((AND($M18&lt;=Rota!CF$4,$N18&gt;=Rota!CF$4)),"C",IF((AND($O18&lt;=Rota!CF$4,$P18&gt;=Rota!CF$4)),"CO",IF((AND($Q18&lt;=Rota!CF$4,$R18&gt;=Rota!CF$4)),"C",0))))))</f>
        <v>0</v>
      </c>
      <c r="CG18" s="33">
        <f>IF((AND($F18&lt;=Rota!CG$4,$G18&gt;=Rota!CG$4)),"P/L",IF((AND($I18&lt;=Rota!CG$4,$J18&gt;=Rota!CG$4)),"XO",IF((AND($K18&lt;=Rota!CG$4,$L18&gt;=Rota!CG$4)),"3",IF((AND($M18&lt;=Rota!CG$4,$N18&gt;=Rota!CG$4)),"C",IF((AND($O18&lt;=Rota!CG$4,$P18&gt;=Rota!CG$4)),"CO",IF((AND($Q18&lt;=Rota!CG$4,$R18&gt;=Rota!CG$4)),"C",0))))))</f>
        <v>0</v>
      </c>
      <c r="CH18" s="33">
        <f>IF((AND($F18&lt;=Rota!CH$4,$G18&gt;=Rota!CH$4)),"P/L",IF((AND($I18&lt;=Rota!CH$4,$J18&gt;=Rota!CH$4)),"XO",IF((AND($K18&lt;=Rota!CH$4,$L18&gt;=Rota!CH$4)),"3",IF((AND($M18&lt;=Rota!CH$4,$N18&gt;=Rota!CH$4)),"C",IF((AND($O18&lt;=Rota!CH$4,$P18&gt;=Rota!CH$4)),"CO",IF((AND($Q18&lt;=Rota!CH$4,$R18&gt;=Rota!CH$4)),"C",0))))))</f>
        <v>0</v>
      </c>
      <c r="CI18" s="33">
        <f>IF((AND($F18&lt;=Rota!CI$4,$G18&gt;=Rota!CI$4)),"P/L",IF((AND($I18&lt;=Rota!CI$4,$J18&gt;=Rota!CI$4)),"XO",IF((AND($K18&lt;=Rota!CI$4,$L18&gt;=Rota!CI$4)),"3",IF((AND($M18&lt;=Rota!CI$4,$N18&gt;=Rota!CI$4)),"C",IF((AND($O18&lt;=Rota!CI$4,$P18&gt;=Rota!CI$4)),"CO",IF((AND($Q18&lt;=Rota!CI$4,$R18&gt;=Rota!CI$4)),"C",0))))))</f>
        <v>0</v>
      </c>
      <c r="CJ18" s="33">
        <f>IF((AND($F18&lt;=Rota!CJ$4,$G18&gt;=Rota!CJ$4)),"P/L",IF((AND($I18&lt;=Rota!CJ$4,$J18&gt;=Rota!CJ$4)),"XO",IF((AND($K18&lt;=Rota!CJ$4,$L18&gt;=Rota!CJ$4)),"3",IF((AND($M18&lt;=Rota!CJ$4,$N18&gt;=Rota!CJ$4)),"C",IF((AND($O18&lt;=Rota!CJ$4,$P18&gt;=Rota!CJ$4)),"CO",IF((AND($Q18&lt;=Rota!CJ$4,$R18&gt;=Rota!CJ$4)),"C",0))))))</f>
        <v>0</v>
      </c>
      <c r="CK18" s="33">
        <f>IF((AND($F18&lt;=Rota!CK$4,$G18&gt;=Rota!CK$4)),"P/L",IF((AND($I18&lt;=Rota!CK$4,$J18&gt;=Rota!CK$4)),"XO",IF((AND($K18&lt;=Rota!CK$4,$L18&gt;=Rota!CK$4)),"3",IF((AND($M18&lt;=Rota!CK$4,$N18&gt;=Rota!CK$4)),"C",IF((AND($O18&lt;=Rota!CK$4,$P18&gt;=Rota!CK$4)),"CO",IF((AND($Q18&lt;=Rota!CK$4,$R18&gt;=Rota!CK$4)),"C",0))))))</f>
        <v>0</v>
      </c>
      <c r="CL18" s="33">
        <f>IF((AND($F18&lt;=Rota!CL$4,$G18&gt;=Rota!CL$4)),"P/L",IF((AND($I18&lt;=Rota!CL$4,$J18&gt;=Rota!CL$4)),"XO",IF((AND($K18&lt;=Rota!CL$4,$L18&gt;=Rota!CL$4)),"3",IF((AND($M18&lt;=Rota!CL$4,$N18&gt;=Rota!CL$4)),"C",IF((AND($O18&lt;=Rota!CL$4,$P18&gt;=Rota!CL$4)),"CO",IF((AND($Q18&lt;=Rota!CL$4,$R18&gt;=Rota!CL$4)),"C",0))))))</f>
        <v>0</v>
      </c>
      <c r="CM18" s="33">
        <f>IF((AND($F18&lt;=Rota!CM$4,$G18&gt;=Rota!CM$4)),"P/L",IF((AND($I18&lt;=Rota!CM$4,$J18&gt;=Rota!CM$4)),"XO",IF((AND($K18&lt;=Rota!CM$4,$L18&gt;=Rota!CM$4)),"3",IF((AND($M18&lt;=Rota!CM$4,$N18&gt;=Rota!CM$4)),"C",IF((AND($O18&lt;=Rota!CM$4,$P18&gt;=Rota!CM$4)),"CO",IF((AND($Q18&lt;=Rota!CM$4,$R18&gt;=Rota!CM$4)),"C",0))))))</f>
        <v>0</v>
      </c>
    </row>
    <row r="19" ht="21.75" customHeight="1" spans="1:91" x14ac:dyDescent="0.25">
      <c r="A19" s="25" t="s">
        <v>186</v>
      </c>
      <c r="B19" s="53"/>
      <c r="C19" s="26"/>
      <c r="D19" s="26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8"/>
      <c r="Q19" s="27"/>
      <c r="R19" s="27"/>
      <c r="S19" s="29">
        <f>$A$2-DAY($A$2)+1</f>
        <v>46054</v>
      </c>
      <c r="T19" s="29">
        <f t="shared" ref="T19:AY19" si="18">DATE(YEAR(S19),MONTH(S19)+1,DAY(S19))</f>
        <v>46082</v>
      </c>
      <c r="U19" s="29">
        <f t="shared" si="18"/>
        <v>46113</v>
      </c>
      <c r="V19" s="29">
        <f t="shared" si="18"/>
        <v>46143</v>
      </c>
      <c r="W19" s="29">
        <f t="shared" si="18"/>
        <v>46174</v>
      </c>
      <c r="X19" s="29">
        <f t="shared" si="18"/>
        <v>46204</v>
      </c>
      <c r="Y19" s="29">
        <f t="shared" si="18"/>
        <v>46235</v>
      </c>
      <c r="Z19" s="29">
        <f t="shared" si="18"/>
        <v>46266</v>
      </c>
      <c r="AA19" s="29">
        <f t="shared" si="18"/>
        <v>46296</v>
      </c>
      <c r="AB19" s="29">
        <f t="shared" si="18"/>
        <v>46327</v>
      </c>
      <c r="AC19" s="29">
        <f t="shared" si="18"/>
        <v>46357</v>
      </c>
      <c r="AD19" s="29">
        <f t="shared" si="18"/>
        <v>46388</v>
      </c>
      <c r="AE19" s="29">
        <f t="shared" si="18"/>
        <v>46419</v>
      </c>
      <c r="AF19" s="29">
        <f t="shared" si="18"/>
        <v>46447</v>
      </c>
      <c r="AG19" s="29">
        <f t="shared" si="18"/>
        <v>46478</v>
      </c>
      <c r="AH19" s="29">
        <f t="shared" si="18"/>
        <v>46508</v>
      </c>
      <c r="AI19" s="29">
        <f t="shared" si="18"/>
        <v>46539</v>
      </c>
      <c r="AJ19" s="29">
        <f t="shared" si="18"/>
        <v>46569</v>
      </c>
      <c r="AK19" s="29">
        <f t="shared" si="18"/>
        <v>46600</v>
      </c>
      <c r="AL19" s="29">
        <f t="shared" si="18"/>
        <v>46631</v>
      </c>
      <c r="AM19" s="29">
        <f t="shared" si="18"/>
        <v>46661</v>
      </c>
      <c r="AN19" s="29">
        <f t="shared" si="18"/>
        <v>46692</v>
      </c>
      <c r="AO19" s="29">
        <f t="shared" si="18"/>
        <v>46722</v>
      </c>
      <c r="AP19" s="29">
        <f t="shared" si="18"/>
        <v>46753</v>
      </c>
      <c r="AQ19" s="29">
        <f t="shared" si="18"/>
        <v>46784</v>
      </c>
      <c r="AR19" s="29">
        <f t="shared" si="18"/>
        <v>46813</v>
      </c>
      <c r="AS19" s="29">
        <f t="shared" si="18"/>
        <v>46844</v>
      </c>
      <c r="AT19" s="29">
        <f t="shared" si="18"/>
        <v>46874</v>
      </c>
      <c r="AU19" s="29">
        <f t="shared" si="18"/>
        <v>46905</v>
      </c>
      <c r="AV19" s="29">
        <f t="shared" si="18"/>
        <v>46935</v>
      </c>
      <c r="AW19" s="29">
        <f t="shared" si="18"/>
        <v>46966</v>
      </c>
      <c r="AX19" s="29">
        <f t="shared" si="18"/>
        <v>46997</v>
      </c>
      <c r="AY19" s="29">
        <f t="shared" si="18"/>
        <v>47027</v>
      </c>
      <c r="AZ19" s="29">
        <f t="shared" ref="AZ19:CE19" si="19">DATE(YEAR(AY19),MONTH(AY19)+1,DAY(AY19))</f>
        <v>47058</v>
      </c>
      <c r="BA19" s="29">
        <f t="shared" si="19"/>
        <v>47088</v>
      </c>
      <c r="BB19" s="29">
        <f t="shared" si="19"/>
        <v>47119</v>
      </c>
      <c r="BC19" s="29">
        <f t="shared" si="19"/>
        <v>47150</v>
      </c>
      <c r="BD19" s="29">
        <f t="shared" si="19"/>
        <v>47178</v>
      </c>
      <c r="BE19" s="29">
        <f t="shared" si="19"/>
        <v>47209</v>
      </c>
      <c r="BF19" s="29">
        <f t="shared" si="19"/>
        <v>47239</v>
      </c>
      <c r="BG19" s="29">
        <f t="shared" si="19"/>
        <v>47270</v>
      </c>
      <c r="BH19" s="29">
        <f t="shared" si="19"/>
        <v>47300</v>
      </c>
      <c r="BI19" s="29">
        <f t="shared" si="19"/>
        <v>47331</v>
      </c>
      <c r="BJ19" s="29">
        <f t="shared" si="19"/>
        <v>47362</v>
      </c>
      <c r="BK19" s="29">
        <f t="shared" si="19"/>
        <v>47392</v>
      </c>
      <c r="BL19" s="29">
        <f t="shared" si="19"/>
        <v>47423</v>
      </c>
      <c r="BM19" s="29">
        <f t="shared" si="19"/>
        <v>47453</v>
      </c>
      <c r="BN19" s="29">
        <f t="shared" si="19"/>
        <v>47484</v>
      </c>
      <c r="BO19" s="29">
        <f t="shared" si="19"/>
        <v>47515</v>
      </c>
      <c r="BP19" s="29">
        <f t="shared" si="19"/>
        <v>47543</v>
      </c>
      <c r="BQ19" s="29">
        <f t="shared" si="19"/>
        <v>47574</v>
      </c>
      <c r="BR19" s="29">
        <f t="shared" si="19"/>
        <v>47604</v>
      </c>
      <c r="BS19" s="29">
        <f t="shared" si="19"/>
        <v>47635</v>
      </c>
      <c r="BT19" s="29">
        <f t="shared" si="19"/>
        <v>47665</v>
      </c>
      <c r="BU19" s="29">
        <f t="shared" si="19"/>
        <v>47696</v>
      </c>
      <c r="BV19" s="29">
        <f t="shared" si="19"/>
        <v>47727</v>
      </c>
      <c r="BW19" s="29">
        <f t="shared" si="19"/>
        <v>47757</v>
      </c>
      <c r="BX19" s="29">
        <f t="shared" si="19"/>
        <v>47788</v>
      </c>
      <c r="BY19" s="29">
        <f t="shared" si="19"/>
        <v>47818</v>
      </c>
      <c r="BZ19" s="29">
        <f t="shared" si="19"/>
        <v>47849</v>
      </c>
      <c r="CA19" s="29">
        <f t="shared" si="19"/>
        <v>47880</v>
      </c>
      <c r="CB19" s="29">
        <f t="shared" si="19"/>
        <v>47908</v>
      </c>
      <c r="CC19" s="29">
        <f t="shared" si="19"/>
        <v>47939</v>
      </c>
      <c r="CD19" s="29">
        <f t="shared" si="19"/>
        <v>47969</v>
      </c>
      <c r="CE19" s="29">
        <f t="shared" si="19"/>
        <v>48000</v>
      </c>
      <c r="CF19" s="29">
        <f t="shared" ref="CF19:CM19" si="20">DATE(YEAR(CE19),MONTH(CE19)+1,DAY(CE19))</f>
        <v>48030</v>
      </c>
      <c r="CG19" s="29">
        <f t="shared" si="20"/>
        <v>48061</v>
      </c>
      <c r="CH19" s="29">
        <f t="shared" si="20"/>
        <v>48092</v>
      </c>
      <c r="CI19" s="29">
        <f t="shared" si="20"/>
        <v>48122</v>
      </c>
      <c r="CJ19" s="29">
        <f t="shared" si="20"/>
        <v>48153</v>
      </c>
      <c r="CK19" s="29">
        <f t="shared" si="20"/>
        <v>48183</v>
      </c>
      <c r="CL19" s="29">
        <f t="shared" si="20"/>
        <v>48214</v>
      </c>
      <c r="CM19" s="29">
        <f t="shared" si="20"/>
        <v>48245</v>
      </c>
    </row>
    <row r="20" spans="1:91" s="2" customFormat="1" x14ac:dyDescent="0.25">
      <c r="A20" s="30" t="s">
        <v>187</v>
      </c>
      <c r="B20" s="55"/>
      <c r="C20" s="31">
        <v>17</v>
      </c>
      <c r="D20" s="31">
        <v>16</v>
      </c>
      <c r="E20" s="31">
        <v>13</v>
      </c>
      <c r="F20" s="39"/>
      <c r="G20" s="39"/>
      <c r="H20" s="33"/>
      <c r="I20" s="36">
        <v>44866</v>
      </c>
      <c r="J20" s="36">
        <f>IF(I20="",0,DATE(YEAR(I20),MONTH(I20)+C20,DAY(I20)))</f>
        <v>45383</v>
      </c>
      <c r="K20" s="36">
        <f>IF(J20="","",(DATE(YEAR(J20),MONTH(J20)+1,DAY(J20))))</f>
        <v>45413</v>
      </c>
      <c r="L20" s="36">
        <f>IF(K20="","",(DATE(YEAR(K20),MONTH(K20)+E20,DAY(K20))))</f>
        <v>45809</v>
      </c>
      <c r="M20" s="36">
        <f>IF(O20="","",DATE(YEAR(O20), MONTH(O20)-1,DAY(O20)))</f>
        <v>45839</v>
      </c>
      <c r="N20" s="36">
        <f>IF(O20="","",DATE(YEAR(M20),MONTH(M20),DAY(M20)))</f>
        <v>45839</v>
      </c>
      <c r="O20" s="36">
        <f>IF(L20="","",(DATE(YEAR(L20),MONTH(L20)+2,DAY(L20))))</f>
        <v>45870</v>
      </c>
      <c r="P20" s="32">
        <f>IF(O20="","",(DATE(YEAR(O20),MONTH(O20)+D20,DAY(O20))))</f>
        <v>46357</v>
      </c>
      <c r="Q20" s="37">
        <f>IF(P20="","",DATE(YEAR(P20), MONTH(P20)+1,DAY(P20)))</f>
        <v>46388</v>
      </c>
      <c r="R20" s="37">
        <f>IF(P20="","",DATE(YEAR(Q20),MONTH(Q20),DAY(Q20)))</f>
        <v>46388</v>
      </c>
      <c r="S20" s="33" t="str">
        <f>IF((AND($F20&lt;=Rota!S$4,$G20&gt;=Rota!S$4)),"P/L",IF((AND($I20&lt;=Rota!S$4,$J20&gt;=Rota!S$4)),"XO",IF((AND($K20&lt;=Rota!S$4,$L20&gt;=Rota!S$4)),"3",IF((AND($M20&lt;=Rota!S$4,$N20&gt;=Rota!S$4)),"C",IF((AND($O20&lt;=Rota!S$4,$P20&gt;=Rota!S$4)),"CO",IF((AND($Q20&lt;=Rota!S$4,$R20&gt;=Rota!S$4)),"C",0))))))</f>
        <v>CO</v>
      </c>
      <c r="T20" s="33" t="str">
        <f>IF((AND($F20&lt;=Rota!T$4,$G20&gt;=Rota!T$4)),"P/L",IF((AND($I20&lt;=Rota!T$4,$J20&gt;=Rota!T$4)),"XO",IF((AND($K20&lt;=Rota!T$4,$L20&gt;=Rota!T$4)),"3",IF((AND($M20&lt;=Rota!T$4,$N20&gt;=Rota!T$4)),"C",IF((AND($O20&lt;=Rota!T$4,$P20&gt;=Rota!T$4)),"CO",IF((AND($Q20&lt;=Rota!T$4,$R20&gt;=Rota!T$4)),"C",0))))))</f>
        <v>CO</v>
      </c>
      <c r="U20" s="33" t="str">
        <f>IF((AND($F20&lt;=Rota!U$4,$G20&gt;=Rota!U$4)),"P/L",IF((AND($I20&lt;=Rota!U$4,$J20&gt;=Rota!U$4)),"XO",IF((AND($K20&lt;=Rota!U$4,$L20&gt;=Rota!U$4)),"3",IF((AND($M20&lt;=Rota!U$4,$N20&gt;=Rota!U$4)),"C",IF((AND($O20&lt;=Rota!U$4,$P20&gt;=Rota!U$4)),"CO",IF((AND($Q20&lt;=Rota!U$4,$R20&gt;=Rota!U$4)),"C",0))))))</f>
        <v>CO</v>
      </c>
      <c r="V20" s="33" t="str">
        <f>IF((AND($F20&lt;=Rota!V$4,$G20&gt;=Rota!V$4)),"P/L",IF((AND($I20&lt;=Rota!V$4,$J20&gt;=Rota!V$4)),"XO",IF((AND($K20&lt;=Rota!V$4,$L20&gt;=Rota!V$4)),"3",IF((AND($M20&lt;=Rota!V$4,$N20&gt;=Rota!V$4)),"C",IF((AND($O20&lt;=Rota!V$4,$P20&gt;=Rota!V$4)),"CO",IF((AND($Q20&lt;=Rota!V$4,$R20&gt;=Rota!V$4)),"C",0))))))</f>
        <v>CO</v>
      </c>
      <c r="W20" s="33" t="str">
        <f>IF((AND($F20&lt;=Rota!W$4,$G20&gt;=Rota!W$4)),"P/L",IF((AND($I20&lt;=Rota!W$4,$J20&gt;=Rota!W$4)),"XO",IF((AND($K20&lt;=Rota!W$4,$L20&gt;=Rota!W$4)),"3",IF((AND($M20&lt;=Rota!W$4,$N20&gt;=Rota!W$4)),"C",IF((AND($O20&lt;=Rota!W$4,$P20&gt;=Rota!W$4)),"CO",IF((AND($Q20&lt;=Rota!W$4,$R20&gt;=Rota!W$4)),"C",0))))))</f>
        <v>CO</v>
      </c>
      <c r="X20" s="33" t="str">
        <f>IF((AND($F20&lt;=Rota!X$4,$G20&gt;=Rota!X$4)),"P/L",IF((AND($I20&lt;=Rota!X$4,$J20&gt;=Rota!X$4)),"XO",IF((AND($K20&lt;=Rota!X$4,$L20&gt;=Rota!X$4)),"3",IF((AND($M20&lt;=Rota!X$4,$N20&gt;=Rota!X$4)),"C",IF((AND($O20&lt;=Rota!X$4,$P20&gt;=Rota!X$4)),"CO",IF((AND($Q20&lt;=Rota!X$4,$R20&gt;=Rota!X$4)),"C",0))))))</f>
        <v>CO</v>
      </c>
      <c r="Y20" s="33" t="str">
        <f>IF((AND($F20&lt;=Rota!Y$4,$G20&gt;=Rota!Y$4)),"P/L",IF((AND($I20&lt;=Rota!Y$4,$J20&gt;=Rota!Y$4)),"XO",IF((AND($K20&lt;=Rota!Y$4,$L20&gt;=Rota!Y$4)),"3",IF((AND($M20&lt;=Rota!Y$4,$N20&gt;=Rota!Y$4)),"C",IF((AND($O20&lt;=Rota!Y$4,$P20&gt;=Rota!Y$4)),"CO",IF((AND($Q20&lt;=Rota!Y$4,$R20&gt;=Rota!Y$4)),"C",0))))))</f>
        <v>CO</v>
      </c>
      <c r="Z20" s="33" t="str">
        <f>IF((AND($F20&lt;=Rota!Z$4,$G20&gt;=Rota!Z$4)),"P/L",IF((AND($I20&lt;=Rota!Z$4,$J20&gt;=Rota!Z$4)),"XO",IF((AND($K20&lt;=Rota!Z$4,$L20&gt;=Rota!Z$4)),"3",IF((AND($M20&lt;=Rota!Z$4,$N20&gt;=Rota!Z$4)),"C",IF((AND($O20&lt;=Rota!Z$4,$P20&gt;=Rota!Z$4)),"CO",IF((AND($Q20&lt;=Rota!Z$4,$R20&gt;=Rota!Z$4)),"C",0))))))</f>
        <v>CO</v>
      </c>
      <c r="AA20" s="33" t="str">
        <f>IF((AND($F20&lt;=Rota!AA$4,$G20&gt;=Rota!AA$4)),"P/L",IF((AND($I20&lt;=Rota!AA$4,$J20&gt;=Rota!AA$4)),"XO",IF((AND($K20&lt;=Rota!AA$4,$L20&gt;=Rota!AA$4)),"3",IF((AND($M20&lt;=Rota!AA$4,$N20&gt;=Rota!AA$4)),"C",IF((AND($O20&lt;=Rota!AA$4,$P20&gt;=Rota!AA$4)),"CO",IF((AND($Q20&lt;=Rota!AA$4,$R20&gt;=Rota!AA$4)),"C",0))))))</f>
        <v>CO</v>
      </c>
      <c r="AB20" s="33" t="str">
        <f>IF((AND($F20&lt;=Rota!AB$4,$G20&gt;=Rota!AB$4)),"P/L",IF((AND($I20&lt;=Rota!AB$4,$J20&gt;=Rota!AB$4)),"XO",IF((AND($K20&lt;=Rota!AB$4,$L20&gt;=Rota!AB$4)),"3",IF((AND($M20&lt;=Rota!AB$4,$N20&gt;=Rota!AB$4)),"C",IF((AND($O20&lt;=Rota!AB$4,$P20&gt;=Rota!AB$4)),"CO",IF((AND($Q20&lt;=Rota!AB$4,$R20&gt;=Rota!AB$4)),"C",0))))))</f>
        <v>CO</v>
      </c>
      <c r="AC20" s="33" t="str">
        <f>IF((AND($F20&lt;=Rota!AC$4,$G20&gt;=Rota!AC$4)),"P/L",IF((AND($I20&lt;=Rota!AC$4,$J20&gt;=Rota!AC$4)),"XO",IF((AND($K20&lt;=Rota!AC$4,$L20&gt;=Rota!AC$4)),"3",IF((AND($M20&lt;=Rota!AC$4,$N20&gt;=Rota!AC$4)),"C",IF((AND($O20&lt;=Rota!AC$4,$P20&gt;=Rota!AC$4)),"CO",IF((AND($Q20&lt;=Rota!AC$4,$R20&gt;=Rota!AC$4)),"C",0))))))</f>
        <v>CO</v>
      </c>
      <c r="AD20" s="33" t="str">
        <f>IF((AND($F20&lt;=Rota!AD$4,$G20&gt;=Rota!AD$4)),"P/L",IF((AND($I20&lt;=Rota!AD$4,$J20&gt;=Rota!AD$4)),"XO",IF((AND($K20&lt;=Rota!AD$4,$L20&gt;=Rota!AD$4)),"3",IF((AND($M20&lt;=Rota!AD$4,$N20&gt;=Rota!AD$4)),"C",IF((AND($O20&lt;=Rota!AD$4,$P20&gt;=Rota!AD$4)),"CO",IF((AND($Q20&lt;=Rota!AD$4,$R20&gt;=Rota!AD$4)),"C",0))))))</f>
        <v>C</v>
      </c>
      <c r="AE20" s="33">
        <f>IF((AND($F20&lt;=Rota!AE$4,$G20&gt;=Rota!AE$4)),"P/L",IF((AND($I20&lt;=Rota!AE$4,$J20&gt;=Rota!AE$4)),"XO",IF((AND($K20&lt;=Rota!AE$4,$L20&gt;=Rota!AE$4)),"3",IF((AND($M20&lt;=Rota!AE$4,$N20&gt;=Rota!AE$4)),"C",IF((AND($O20&lt;=Rota!AE$4,$P20&gt;=Rota!AE$4)),"CO",IF((AND($Q20&lt;=Rota!AE$4,$R20&gt;=Rota!AE$4)),"C",0))))))</f>
        <v>0</v>
      </c>
      <c r="AF20" s="33">
        <f>IF((AND($F20&lt;=Rota!AF$4,$G20&gt;=Rota!AF$4)),"P/L",IF((AND($I20&lt;=Rota!AF$4,$J20&gt;=Rota!AF$4)),"XO",IF((AND($K20&lt;=Rota!AF$4,$L20&gt;=Rota!AF$4)),"3",IF((AND($M20&lt;=Rota!AF$4,$N20&gt;=Rota!AF$4)),"C",IF((AND($O20&lt;=Rota!AF$4,$P20&gt;=Rota!AF$4)),"CO",IF((AND($Q20&lt;=Rota!AF$4,$R20&gt;=Rota!AF$4)),"C",0))))))</f>
        <v>0</v>
      </c>
      <c r="AG20" s="33">
        <f>IF((AND($F20&lt;=Rota!AG$4,$G20&gt;=Rota!AG$4)),"P/L",IF((AND($I20&lt;=Rota!AG$4,$J20&gt;=Rota!AG$4)),"XO",IF((AND($K20&lt;=Rota!AG$4,$L20&gt;=Rota!AG$4)),"3",IF((AND($M20&lt;=Rota!AG$4,$N20&gt;=Rota!AG$4)),"C",IF((AND($O20&lt;=Rota!AG$4,$P20&gt;=Rota!AG$4)),"CO",IF((AND($Q20&lt;=Rota!AG$4,$R20&gt;=Rota!AG$4)),"C",0))))))</f>
        <v>0</v>
      </c>
      <c r="AH20" s="33">
        <f>IF((AND($F20&lt;=Rota!AH$4,$G20&gt;=Rota!AH$4)),"P/L",IF((AND($I20&lt;=Rota!AH$4,$J20&gt;=Rota!AH$4)),"XO",IF((AND($K20&lt;=Rota!AH$4,$L20&gt;=Rota!AH$4)),"3",IF((AND($M20&lt;=Rota!AH$4,$N20&gt;=Rota!AH$4)),"C",IF((AND($O20&lt;=Rota!AH$4,$P20&gt;=Rota!AH$4)),"CO",IF((AND($Q20&lt;=Rota!AH$4,$R20&gt;=Rota!AH$4)),"C",0))))))</f>
        <v>0</v>
      </c>
      <c r="AI20" s="33">
        <f>IF((AND($F20&lt;=Rota!AI$4,$G20&gt;=Rota!AI$4)),"P/L",IF((AND($I20&lt;=Rota!AI$4,$J20&gt;=Rota!AI$4)),"XO",IF((AND($K20&lt;=Rota!AI$4,$L20&gt;=Rota!AI$4)),"3",IF((AND($M20&lt;=Rota!AI$4,$N20&gt;=Rota!AI$4)),"C",IF((AND($O20&lt;=Rota!AI$4,$P20&gt;=Rota!AI$4)),"CO",IF((AND($Q20&lt;=Rota!AI$4,$R20&gt;=Rota!AI$4)),"C",0))))))</f>
        <v>0</v>
      </c>
      <c r="AJ20" s="33">
        <f>IF((AND($F20&lt;=Rota!AJ$4,$G20&gt;=Rota!AJ$4)),"P/L",IF((AND($I20&lt;=Rota!AJ$4,$J20&gt;=Rota!AJ$4)),"XO",IF((AND($K20&lt;=Rota!AJ$4,$L20&gt;=Rota!AJ$4)),"3",IF((AND($M20&lt;=Rota!AJ$4,$N20&gt;=Rota!AJ$4)),"C",IF((AND($O20&lt;=Rota!AJ$4,$P20&gt;=Rota!AJ$4)),"CO",IF((AND($Q20&lt;=Rota!AJ$4,$R20&gt;=Rota!AJ$4)),"C",0))))))</f>
        <v>0</v>
      </c>
      <c r="AK20" s="33">
        <f>IF((AND($F20&lt;=Rota!AK$4,$G20&gt;=Rota!AK$4)),"P/L",IF((AND($I20&lt;=Rota!AK$4,$J20&gt;=Rota!AK$4)),"XO",IF((AND($K20&lt;=Rota!AK$4,$L20&gt;=Rota!AK$4)),"3",IF((AND($M20&lt;=Rota!AK$4,$N20&gt;=Rota!AK$4)),"C",IF((AND($O20&lt;=Rota!AK$4,$P20&gt;=Rota!AK$4)),"CO",IF((AND($Q20&lt;=Rota!AK$4,$R20&gt;=Rota!AK$4)),"C",0))))))</f>
        <v>0</v>
      </c>
      <c r="AL20" s="33">
        <f>IF((AND($F20&lt;=Rota!AL$4,$G20&gt;=Rota!AL$4)),"P/L",IF((AND($I20&lt;=Rota!AL$4,$J20&gt;=Rota!AL$4)),"XO",IF((AND($K20&lt;=Rota!AL$4,$L20&gt;=Rota!AL$4)),"3",IF((AND($M20&lt;=Rota!AL$4,$N20&gt;=Rota!AL$4)),"C",IF((AND($O20&lt;=Rota!AL$4,$P20&gt;=Rota!AL$4)),"CO",IF((AND($Q20&lt;=Rota!AL$4,$R20&gt;=Rota!AL$4)),"C",0))))))</f>
        <v>0</v>
      </c>
      <c r="AM20" s="33">
        <f>IF((AND($F20&lt;=Rota!AM$4,$G20&gt;=Rota!AM$4)),"P/L",IF((AND($I20&lt;=Rota!AM$4,$J20&gt;=Rota!AM$4)),"XO",IF((AND($K20&lt;=Rota!AM$4,$L20&gt;=Rota!AM$4)),"3",IF((AND($M20&lt;=Rota!AM$4,$N20&gt;=Rota!AM$4)),"C",IF((AND($O20&lt;=Rota!AM$4,$P20&gt;=Rota!AM$4)),"CO",IF((AND($Q20&lt;=Rota!AM$4,$R20&gt;=Rota!AM$4)),"C",0))))))</f>
        <v>0</v>
      </c>
      <c r="AN20" s="33">
        <f>IF((AND($F20&lt;=Rota!AN$4,$G20&gt;=Rota!AN$4)),"P/L",IF((AND($I20&lt;=Rota!AN$4,$J20&gt;=Rota!AN$4)),"XO",IF((AND($K20&lt;=Rota!AN$4,$L20&gt;=Rota!AN$4)),"3",IF((AND($M20&lt;=Rota!AN$4,$N20&gt;=Rota!AN$4)),"C",IF((AND($O20&lt;=Rota!AN$4,$P20&gt;=Rota!AN$4)),"CO",IF((AND($Q20&lt;=Rota!AN$4,$R20&gt;=Rota!AN$4)),"C",0))))))</f>
        <v>0</v>
      </c>
      <c r="AO20" s="33">
        <f>IF((AND($F20&lt;=Rota!AO$4,$G20&gt;=Rota!AO$4)),"P/L",IF((AND($I20&lt;=Rota!AO$4,$J20&gt;=Rota!AO$4)),"XO",IF((AND($K20&lt;=Rota!AO$4,$L20&gt;=Rota!AO$4)),"3",IF((AND($M20&lt;=Rota!AO$4,$N20&gt;=Rota!AO$4)),"C",IF((AND($O20&lt;=Rota!AO$4,$P20&gt;=Rota!AO$4)),"CO",IF((AND($Q20&lt;=Rota!AO$4,$R20&gt;=Rota!AO$4)),"C",0))))))</f>
        <v>0</v>
      </c>
      <c r="AP20" s="33">
        <f>IF((AND($F20&lt;=Rota!AP$4,$G20&gt;=Rota!AP$4)),"P/L",IF((AND($I20&lt;=Rota!AP$4,$J20&gt;=Rota!AP$4)),"XO",IF((AND($K20&lt;=Rota!AP$4,$L20&gt;=Rota!AP$4)),"3",IF((AND($M20&lt;=Rota!AP$4,$N20&gt;=Rota!AP$4)),"C",IF((AND($O20&lt;=Rota!AP$4,$P20&gt;=Rota!AP$4)),"CO",IF((AND($Q20&lt;=Rota!AP$4,$R20&gt;=Rota!AP$4)),"C",0))))))</f>
        <v>0</v>
      </c>
      <c r="AQ20" s="33">
        <f>IF((AND($F20&lt;=Rota!AQ$4,$G20&gt;=Rota!AQ$4)),"P/L",IF((AND($I20&lt;=Rota!AQ$4,$J20&gt;=Rota!AQ$4)),"XO",IF((AND($K20&lt;=Rota!AQ$4,$L20&gt;=Rota!AQ$4)),"3",IF((AND($M20&lt;=Rota!AQ$4,$N20&gt;=Rota!AQ$4)),"C",IF((AND($O20&lt;=Rota!AQ$4,$P20&gt;=Rota!AQ$4)),"CO",IF((AND($Q20&lt;=Rota!AQ$4,$R20&gt;=Rota!AQ$4)),"C",0))))))</f>
        <v>0</v>
      </c>
      <c r="AR20" s="33">
        <f>IF((AND($F20&lt;=Rota!AR$4,$G20&gt;=Rota!AR$4)),"P/L",IF((AND($I20&lt;=Rota!AR$4,$J20&gt;=Rota!AR$4)),"XO",IF((AND($K20&lt;=Rota!AR$4,$L20&gt;=Rota!AR$4)),"3",IF((AND($M20&lt;=Rota!AR$4,$N20&gt;=Rota!AR$4)),"C",IF((AND($O20&lt;=Rota!AR$4,$P20&gt;=Rota!AR$4)),"CO",IF((AND($Q20&lt;=Rota!AR$4,$R20&gt;=Rota!AR$4)),"C",0))))))</f>
        <v>0</v>
      </c>
      <c r="AS20" s="33">
        <f>IF((AND($F20&lt;=Rota!AS$4,$G20&gt;=Rota!AS$4)),"P/L",IF((AND($I20&lt;=Rota!AS$4,$J20&gt;=Rota!AS$4)),"XO",IF((AND($K20&lt;=Rota!AS$4,$L20&gt;=Rota!AS$4)),"3",IF((AND($M20&lt;=Rota!AS$4,$N20&gt;=Rota!AS$4)),"C",IF((AND($O20&lt;=Rota!AS$4,$P20&gt;=Rota!AS$4)),"CO",IF((AND($Q20&lt;=Rota!AS$4,$R20&gt;=Rota!AS$4)),"C",0))))))</f>
        <v>0</v>
      </c>
      <c r="AT20" s="33">
        <f>IF((AND($F20&lt;=Rota!AT$4,$G20&gt;=Rota!AT$4)),"P/L",IF((AND($I20&lt;=Rota!AT$4,$J20&gt;=Rota!AT$4)),"XO",IF((AND($K20&lt;=Rota!AT$4,$L20&gt;=Rota!AT$4)),"3",IF((AND($M20&lt;=Rota!AT$4,$N20&gt;=Rota!AT$4)),"C",IF((AND($O20&lt;=Rota!AT$4,$P20&gt;=Rota!AT$4)),"CO",IF((AND($Q20&lt;=Rota!AT$4,$R20&gt;=Rota!AT$4)),"C",0))))))</f>
        <v>0</v>
      </c>
      <c r="AU20" s="33">
        <f>IF((AND($F20&lt;=Rota!AU$4,$G20&gt;=Rota!AU$4)),"P/L",IF((AND($I20&lt;=Rota!AU$4,$J20&gt;=Rota!AU$4)),"XO",IF((AND($K20&lt;=Rota!AU$4,$L20&gt;=Rota!AU$4)),"3",IF((AND($M20&lt;=Rota!AU$4,$N20&gt;=Rota!AU$4)),"C",IF((AND($O20&lt;=Rota!AU$4,$P20&gt;=Rota!AU$4)),"CO",IF((AND($Q20&lt;=Rota!AU$4,$R20&gt;=Rota!AU$4)),"C",0))))))</f>
        <v>0</v>
      </c>
      <c r="AV20" s="33">
        <f>IF((AND($F20&lt;=Rota!AV$4,$G20&gt;=Rota!AV$4)),"P/L",IF((AND($I20&lt;=Rota!AV$4,$J20&gt;=Rota!AV$4)),"XO",IF((AND($K20&lt;=Rota!AV$4,$L20&gt;=Rota!AV$4)),"3",IF((AND($M20&lt;=Rota!AV$4,$N20&gt;=Rota!AV$4)),"C",IF((AND($O20&lt;=Rota!AV$4,$P20&gt;=Rota!AV$4)),"CO",IF((AND($Q20&lt;=Rota!AV$4,$R20&gt;=Rota!AV$4)),"C",0))))))</f>
        <v>0</v>
      </c>
      <c r="AW20" s="33">
        <f>IF((AND($F20&lt;=Rota!AW$4,$G20&gt;=Rota!AW$4)),"P/L",IF((AND($I20&lt;=Rota!AW$4,$J20&gt;=Rota!AW$4)),"XO",IF((AND($K20&lt;=Rota!AW$4,$L20&gt;=Rota!AW$4)),"3",IF((AND($M20&lt;=Rota!AW$4,$N20&gt;=Rota!AW$4)),"C",IF((AND($O20&lt;=Rota!AW$4,$P20&gt;=Rota!AW$4)),"CO",IF((AND($Q20&lt;=Rota!AW$4,$R20&gt;=Rota!AW$4)),"C",0))))))</f>
        <v>0</v>
      </c>
      <c r="AX20" s="33">
        <f>IF((AND($F20&lt;=Rota!AX$4,$G20&gt;=Rota!AX$4)),"P/L",IF((AND($I20&lt;=Rota!AX$4,$J20&gt;=Rota!AX$4)),"XO",IF((AND($K20&lt;=Rota!AX$4,$L20&gt;=Rota!AX$4)),"3",IF((AND($M20&lt;=Rota!AX$4,$N20&gt;=Rota!AX$4)),"C",IF((AND($O20&lt;=Rota!AX$4,$P20&gt;=Rota!AX$4)),"CO",IF((AND($Q20&lt;=Rota!AX$4,$R20&gt;=Rota!AX$4)),"C",0))))))</f>
        <v>0</v>
      </c>
      <c r="AY20" s="33">
        <f>IF((AND($F20&lt;=Rota!AY$4,$G20&gt;=Rota!AY$4)),"P/L",IF((AND($I20&lt;=Rota!AY$4,$J20&gt;=Rota!AY$4)),"XO",IF((AND($K20&lt;=Rota!AY$4,$L20&gt;=Rota!AY$4)),"3",IF((AND($M20&lt;=Rota!AY$4,$N20&gt;=Rota!AY$4)),"C",IF((AND($O20&lt;=Rota!AY$4,$P20&gt;=Rota!AY$4)),"CO",IF((AND($Q20&lt;=Rota!AY$4,$R20&gt;=Rota!AY$4)),"C",0))))))</f>
        <v>0</v>
      </c>
      <c r="AZ20" s="33">
        <f>IF((AND($F20&lt;=Rota!AZ$4,$G20&gt;=Rota!AZ$4)),"P/L",IF((AND($I20&lt;=Rota!AZ$4,$J20&gt;=Rota!AZ$4)),"XO",IF((AND($K20&lt;=Rota!AZ$4,$L20&gt;=Rota!AZ$4)),"3",IF((AND($M20&lt;=Rota!AZ$4,$N20&gt;=Rota!AZ$4)),"C",IF((AND($O20&lt;=Rota!AZ$4,$P20&gt;=Rota!AZ$4)),"CO",IF((AND($Q20&lt;=Rota!AZ$4,$R20&gt;=Rota!AZ$4)),"C",0))))))</f>
        <v>0</v>
      </c>
      <c r="BA20" s="33">
        <f>IF((AND($F20&lt;=Rota!BA$4,$G20&gt;=Rota!BA$4)),"P/L",IF((AND($I20&lt;=Rota!BA$4,$J20&gt;=Rota!BA$4)),"XO",IF((AND($K20&lt;=Rota!BA$4,$L20&gt;=Rota!BA$4)),"3",IF((AND($M20&lt;=Rota!BA$4,$N20&gt;=Rota!BA$4)),"C",IF((AND($O20&lt;=Rota!BA$4,$P20&gt;=Rota!BA$4)),"CO",IF((AND($Q20&lt;=Rota!BA$4,$R20&gt;=Rota!BA$4)),"C",0))))))</f>
        <v>0</v>
      </c>
      <c r="BB20" s="33">
        <f>IF((AND($F20&lt;=Rota!BB$4,$G20&gt;=Rota!BB$4)),"P/L",IF((AND($I20&lt;=Rota!BB$4,$J20&gt;=Rota!BB$4)),"XO",IF((AND($K20&lt;=Rota!BB$4,$L20&gt;=Rota!BB$4)),"3",IF((AND($M20&lt;=Rota!BB$4,$N20&gt;=Rota!BB$4)),"C",IF((AND($O20&lt;=Rota!BB$4,$P20&gt;=Rota!BB$4)),"CO",IF((AND($Q20&lt;=Rota!BB$4,$R20&gt;=Rota!BB$4)),"C",0))))))</f>
        <v>0</v>
      </c>
      <c r="BC20" s="33">
        <f>IF((AND($F20&lt;=Rota!BC$4,$G20&gt;=Rota!BC$4)),"P/L",IF((AND($I20&lt;=Rota!BC$4,$J20&gt;=Rota!BC$4)),"XO",IF((AND($K20&lt;=Rota!BC$4,$L20&gt;=Rota!BC$4)),"3",IF((AND($M20&lt;=Rota!BC$4,$N20&gt;=Rota!BC$4)),"C",IF((AND($O20&lt;=Rota!BC$4,$P20&gt;=Rota!BC$4)),"CO",IF((AND($Q20&lt;=Rota!BC$4,$R20&gt;=Rota!BC$4)),"C",0))))))</f>
        <v>0</v>
      </c>
      <c r="BD20" s="33">
        <f>IF((AND($F20&lt;=Rota!BD$4,$G20&gt;=Rota!BD$4)),"P/L",IF((AND($I20&lt;=Rota!BD$4,$J20&gt;=Rota!BD$4)),"XO",IF((AND($K20&lt;=Rota!BD$4,$L20&gt;=Rota!BD$4)),"3",IF((AND($M20&lt;=Rota!BD$4,$N20&gt;=Rota!BD$4)),"C",IF((AND($O20&lt;=Rota!BD$4,$P20&gt;=Rota!BD$4)),"CO",IF((AND($Q20&lt;=Rota!BD$4,$R20&gt;=Rota!BD$4)),"C",0))))))</f>
        <v>0</v>
      </c>
      <c r="BE20" s="33">
        <f>IF((AND($F20&lt;=Rota!BE$4,$G20&gt;=Rota!BE$4)),"P/L",IF((AND($I20&lt;=Rota!BE$4,$J20&gt;=Rota!BE$4)),"XO",IF((AND($K20&lt;=Rota!BE$4,$L20&gt;=Rota!BE$4)),"3",IF((AND($M20&lt;=Rota!BE$4,$N20&gt;=Rota!BE$4)),"C",IF((AND($O20&lt;=Rota!BE$4,$P20&gt;=Rota!BE$4)),"CO",IF((AND($Q20&lt;=Rota!BE$4,$R20&gt;=Rota!BE$4)),"C",0))))))</f>
        <v>0</v>
      </c>
      <c r="BF20" s="33">
        <f>IF((AND($F20&lt;=Rota!BF$4,$G20&gt;=Rota!BF$4)),"P/L",IF((AND($I20&lt;=Rota!BF$4,$J20&gt;=Rota!BF$4)),"XO",IF((AND($K20&lt;=Rota!BF$4,$L20&gt;=Rota!BF$4)),"3",IF((AND($M20&lt;=Rota!BF$4,$N20&gt;=Rota!BF$4)),"C",IF((AND($O20&lt;=Rota!BF$4,$P20&gt;=Rota!BF$4)),"CO",IF((AND($Q20&lt;=Rota!BF$4,$R20&gt;=Rota!BF$4)),"C",0))))))</f>
        <v>0</v>
      </c>
      <c r="BG20" s="33">
        <f>IF((AND($F20&lt;=Rota!BG$4,$G20&gt;=Rota!BG$4)),"P/L",IF((AND($I20&lt;=Rota!BG$4,$J20&gt;=Rota!BG$4)),"XO",IF((AND($K20&lt;=Rota!BG$4,$L20&gt;=Rota!BG$4)),"3",IF((AND($M20&lt;=Rota!BG$4,$N20&gt;=Rota!BG$4)),"C",IF((AND($O20&lt;=Rota!BG$4,$P20&gt;=Rota!BG$4)),"CO",IF((AND($Q20&lt;=Rota!BG$4,$R20&gt;=Rota!BG$4)),"C",0))))))</f>
        <v>0</v>
      </c>
      <c r="BH20" s="33">
        <f>IF((AND($F20&lt;=Rota!BH$4,$G20&gt;=Rota!BH$4)),"P/L",IF((AND($I20&lt;=Rota!BH$4,$J20&gt;=Rota!BH$4)),"XO",IF((AND($K20&lt;=Rota!BH$4,$L20&gt;=Rota!BH$4)),"3",IF((AND($M20&lt;=Rota!BH$4,$N20&gt;=Rota!BH$4)),"C",IF((AND($O20&lt;=Rota!BH$4,$P20&gt;=Rota!BH$4)),"CO",IF((AND($Q20&lt;=Rota!BH$4,$R20&gt;=Rota!BH$4)),"C",0))))))</f>
        <v>0</v>
      </c>
      <c r="BI20" s="33">
        <f>IF((AND($F20&lt;=Rota!BI$4,$G20&gt;=Rota!BI$4)),"P/L",IF((AND($I20&lt;=Rota!BI$4,$J20&gt;=Rota!BI$4)),"XO",IF((AND($K20&lt;=Rota!BI$4,$L20&gt;=Rota!BI$4)),"3",IF((AND($M20&lt;=Rota!BI$4,$N20&gt;=Rota!BI$4)),"C",IF((AND($O20&lt;=Rota!BI$4,$P20&gt;=Rota!BI$4)),"CO",IF((AND($Q20&lt;=Rota!BI$4,$R20&gt;=Rota!BI$4)),"C",0))))))</f>
        <v>0</v>
      </c>
      <c r="BJ20" s="33">
        <f>IF((AND($F20&lt;=Rota!BJ$4,$G20&gt;=Rota!BJ$4)),"P/L",IF((AND($I20&lt;=Rota!BJ$4,$J20&gt;=Rota!BJ$4)),"XO",IF((AND($K20&lt;=Rota!BJ$4,$L20&gt;=Rota!BJ$4)),"3",IF((AND($M20&lt;=Rota!BJ$4,$N20&gt;=Rota!BJ$4)),"C",IF((AND($O20&lt;=Rota!BJ$4,$P20&gt;=Rota!BJ$4)),"CO",IF((AND($Q20&lt;=Rota!BJ$4,$R20&gt;=Rota!BJ$4)),"C",0))))))</f>
        <v>0</v>
      </c>
      <c r="BK20" s="33">
        <f>IF((AND($F20&lt;=Rota!BK$4,$G20&gt;=Rota!BK$4)),"P/L",IF((AND($I20&lt;=Rota!BK$4,$J20&gt;=Rota!BK$4)),"XO",IF((AND($K20&lt;=Rota!BK$4,$L20&gt;=Rota!BK$4)),"3",IF((AND($M20&lt;=Rota!BK$4,$N20&gt;=Rota!BK$4)),"C",IF((AND($O20&lt;=Rota!BK$4,$P20&gt;=Rota!BK$4)),"CO",IF((AND($Q20&lt;=Rota!BK$4,$R20&gt;=Rota!BK$4)),"C",0))))))</f>
        <v>0</v>
      </c>
      <c r="BL20" s="33">
        <f>IF((AND($F20&lt;=Rota!BL$4,$G20&gt;=Rota!BL$4)),"P/L",IF((AND($I20&lt;=Rota!BL$4,$J20&gt;=Rota!BL$4)),"XO",IF((AND($K20&lt;=Rota!BL$4,$L20&gt;=Rota!BL$4)),"3",IF((AND($M20&lt;=Rota!BL$4,$N20&gt;=Rota!BL$4)),"C",IF((AND($O20&lt;=Rota!BL$4,$P20&gt;=Rota!BL$4)),"CO",IF((AND($Q20&lt;=Rota!BL$4,$R20&gt;=Rota!BL$4)),"C",0))))))</f>
        <v>0</v>
      </c>
      <c r="BM20" s="33">
        <f>IF((AND($F20&lt;=Rota!BM$4,$G20&gt;=Rota!BM$4)),"P/L",IF((AND($I20&lt;=Rota!BM$4,$J20&gt;=Rota!BM$4)),"XO",IF((AND($K20&lt;=Rota!BM$4,$L20&gt;=Rota!BM$4)),"3",IF((AND($M20&lt;=Rota!BM$4,$N20&gt;=Rota!BM$4)),"C",IF((AND($O20&lt;=Rota!BM$4,$P20&gt;=Rota!BM$4)),"CO",IF((AND($Q20&lt;=Rota!BM$4,$R20&gt;=Rota!BM$4)),"C",0))))))</f>
        <v>0</v>
      </c>
      <c r="BN20" s="33">
        <f>IF((AND($F20&lt;=Rota!BN$4,$G20&gt;=Rota!BN$4)),"P/L",IF((AND($I20&lt;=Rota!BN$4,$J20&gt;=Rota!BN$4)),"XO",IF((AND($K20&lt;=Rota!BN$4,$L20&gt;=Rota!BN$4)),"3",IF((AND($M20&lt;=Rota!BN$4,$N20&gt;=Rota!BN$4)),"C",IF((AND($O20&lt;=Rota!BN$4,$P20&gt;=Rota!BN$4)),"CO",IF((AND($Q20&lt;=Rota!BN$4,$R20&gt;=Rota!BN$4)),"C",0))))))</f>
        <v>0</v>
      </c>
      <c r="BO20" s="33">
        <f>IF((AND($F20&lt;=Rota!BO$4,$G20&gt;=Rota!BO$4)),"P/L",IF((AND($I20&lt;=Rota!BO$4,$J20&gt;=Rota!BO$4)),"XO",IF((AND($K20&lt;=Rota!BO$4,$L20&gt;=Rota!BO$4)),"3",IF((AND($M20&lt;=Rota!BO$4,$N20&gt;=Rota!BO$4)),"C",IF((AND($O20&lt;=Rota!BO$4,$P20&gt;=Rota!BO$4)),"CO",IF((AND($Q20&lt;=Rota!BO$4,$R20&gt;=Rota!BO$4)),"C",0))))))</f>
        <v>0</v>
      </c>
      <c r="BP20" s="33">
        <f>IF((AND($F20&lt;=Rota!BP$4,$G20&gt;=Rota!BP$4)),"P/L",IF((AND($I20&lt;=Rota!BP$4,$J20&gt;=Rota!BP$4)),"XO",IF((AND($K20&lt;=Rota!BP$4,$L20&gt;=Rota!BP$4)),"3",IF((AND($M20&lt;=Rota!BP$4,$N20&gt;=Rota!BP$4)),"C",IF((AND($O20&lt;=Rota!BP$4,$P20&gt;=Rota!BP$4)),"CO",IF((AND($Q20&lt;=Rota!BP$4,$R20&gt;=Rota!BP$4)),"C",0))))))</f>
        <v>0</v>
      </c>
      <c r="BQ20" s="33">
        <f>IF((AND($F20&lt;=Rota!BQ$4,$G20&gt;=Rota!BQ$4)),"P/L",IF((AND($I20&lt;=Rota!BQ$4,$J20&gt;=Rota!BQ$4)),"XO",IF((AND($K20&lt;=Rota!BQ$4,$L20&gt;=Rota!BQ$4)),"3",IF((AND($M20&lt;=Rota!BQ$4,$N20&gt;=Rota!BQ$4)),"C",IF((AND($O20&lt;=Rota!BQ$4,$P20&gt;=Rota!BQ$4)),"CO",IF((AND($Q20&lt;=Rota!BQ$4,$R20&gt;=Rota!BQ$4)),"C",0))))))</f>
        <v>0</v>
      </c>
      <c r="BR20" s="33">
        <f>IF((AND($F20&lt;=Rota!BR$4,$G20&gt;=Rota!BR$4)),"P/L",IF((AND($I20&lt;=Rota!BR$4,$J20&gt;=Rota!BR$4)),"XO",IF((AND($K20&lt;=Rota!BR$4,$L20&gt;=Rota!BR$4)),"3",IF((AND($M20&lt;=Rota!BR$4,$N20&gt;=Rota!BR$4)),"C",IF((AND($O20&lt;=Rota!BR$4,$P20&gt;=Rota!BR$4)),"CO",IF((AND($Q20&lt;=Rota!BR$4,$R20&gt;=Rota!BR$4)),"C",0))))))</f>
        <v>0</v>
      </c>
      <c r="BS20" s="33">
        <f>IF((AND($F20&lt;=Rota!BS$4,$G20&gt;=Rota!BS$4)),"P/L",IF((AND($I20&lt;=Rota!BS$4,$J20&gt;=Rota!BS$4)),"XO",IF((AND($K20&lt;=Rota!BS$4,$L20&gt;=Rota!BS$4)),"3",IF((AND($M20&lt;=Rota!BS$4,$N20&gt;=Rota!BS$4)),"C",IF((AND($O20&lt;=Rota!BS$4,$P20&gt;=Rota!BS$4)),"CO",IF((AND($Q20&lt;=Rota!BS$4,$R20&gt;=Rota!BS$4)),"C",0))))))</f>
        <v>0</v>
      </c>
      <c r="BT20" s="33">
        <f>IF((AND($F20&lt;=Rota!BT$4,$G20&gt;=Rota!BT$4)),"P/L",IF((AND($I20&lt;=Rota!BT$4,$J20&gt;=Rota!BT$4)),"XO",IF((AND($K20&lt;=Rota!BT$4,$L20&gt;=Rota!BT$4)),"3",IF((AND($M20&lt;=Rota!BT$4,$N20&gt;=Rota!BT$4)),"C",IF((AND($O20&lt;=Rota!BT$4,$P20&gt;=Rota!BT$4)),"CO",IF((AND($Q20&lt;=Rota!BT$4,$R20&gt;=Rota!BT$4)),"C",0))))))</f>
        <v>0</v>
      </c>
      <c r="BU20" s="33">
        <f>IF((AND($F20&lt;=Rota!BU$4,$G20&gt;=Rota!BU$4)),"P/L",IF((AND($I20&lt;=Rota!BU$4,$J20&gt;=Rota!BU$4)),"XO",IF((AND($K20&lt;=Rota!BU$4,$L20&gt;=Rota!BU$4)),"3",IF((AND($M20&lt;=Rota!BU$4,$N20&gt;=Rota!BU$4)),"C",IF((AND($O20&lt;=Rota!BU$4,$P20&gt;=Rota!BU$4)),"CO",IF((AND($Q20&lt;=Rota!BU$4,$R20&gt;=Rota!BU$4)),"C",0))))))</f>
        <v>0</v>
      </c>
      <c r="BV20" s="33">
        <f>IF((AND($F20&lt;=Rota!BV$4,$G20&gt;=Rota!BV$4)),"P/L",IF((AND($I20&lt;=Rota!BV$4,$J20&gt;=Rota!BV$4)),"XO",IF((AND($K20&lt;=Rota!BV$4,$L20&gt;=Rota!BV$4)),"3",IF((AND($M20&lt;=Rota!BV$4,$N20&gt;=Rota!BV$4)),"C",IF((AND($O20&lt;=Rota!BV$4,$P20&gt;=Rota!BV$4)),"CO",IF((AND($Q20&lt;=Rota!BV$4,$R20&gt;=Rota!BV$4)),"C",0))))))</f>
        <v>0</v>
      </c>
      <c r="BW20" s="33">
        <f>IF((AND($F20&lt;=Rota!BW$4,$G20&gt;=Rota!BW$4)),"P/L",IF((AND($I20&lt;=Rota!BW$4,$J20&gt;=Rota!BW$4)),"XO",IF((AND($K20&lt;=Rota!BW$4,$L20&gt;=Rota!BW$4)),"3",IF((AND($M20&lt;=Rota!BW$4,$N20&gt;=Rota!BW$4)),"C",IF((AND($O20&lt;=Rota!BW$4,$P20&gt;=Rota!BW$4)),"CO",IF((AND($Q20&lt;=Rota!BW$4,$R20&gt;=Rota!BW$4)),"C",0))))))</f>
        <v>0</v>
      </c>
      <c r="BX20" s="33">
        <f>IF((AND($F20&lt;=Rota!BX$4,$G20&gt;=Rota!BX$4)),"P/L",IF((AND($I20&lt;=Rota!BX$4,$J20&gt;=Rota!BX$4)),"XO",IF((AND($K20&lt;=Rota!BX$4,$L20&gt;=Rota!BX$4)),"3",IF((AND($M20&lt;=Rota!BX$4,$N20&gt;=Rota!BX$4)),"C",IF((AND($O20&lt;=Rota!BX$4,$P20&gt;=Rota!BX$4)),"CO",IF((AND($Q20&lt;=Rota!BX$4,$R20&gt;=Rota!BX$4)),"C",0))))))</f>
        <v>0</v>
      </c>
      <c r="BY20" s="33">
        <f>IF((AND($F20&lt;=Rota!BY$4,$G20&gt;=Rota!BY$4)),"P/L",IF((AND($I20&lt;=Rota!BY$4,$J20&gt;=Rota!BY$4)),"XO",IF((AND($K20&lt;=Rota!BY$4,$L20&gt;=Rota!BY$4)),"3",IF((AND($M20&lt;=Rota!BY$4,$N20&gt;=Rota!BY$4)),"C",IF((AND($O20&lt;=Rota!BY$4,$P20&gt;=Rota!BY$4)),"CO",IF((AND($Q20&lt;=Rota!BY$4,$R20&gt;=Rota!BY$4)),"C",0))))))</f>
        <v>0</v>
      </c>
      <c r="BZ20" s="33">
        <f>IF((AND($F20&lt;=Rota!BZ$4,$G20&gt;=Rota!BZ$4)),"P/L",IF((AND($I20&lt;=Rota!BZ$4,$J20&gt;=Rota!BZ$4)),"XO",IF((AND($K20&lt;=Rota!BZ$4,$L20&gt;=Rota!BZ$4)),"3",IF((AND($M20&lt;=Rota!BZ$4,$N20&gt;=Rota!BZ$4)),"C",IF((AND($O20&lt;=Rota!BZ$4,$P20&gt;=Rota!BZ$4)),"CO",IF((AND($Q20&lt;=Rota!BZ$4,$R20&gt;=Rota!BZ$4)),"C",0))))))</f>
        <v>0</v>
      </c>
      <c r="CA20" s="33">
        <f>IF((AND($F20&lt;=Rota!CA$4,$G20&gt;=Rota!CA$4)),"P/L",IF((AND($I20&lt;=Rota!CA$4,$J20&gt;=Rota!CA$4)),"XO",IF((AND($K20&lt;=Rota!CA$4,$L20&gt;=Rota!CA$4)),"3",IF((AND($M20&lt;=Rota!CA$4,$N20&gt;=Rota!CA$4)),"C",IF((AND($O20&lt;=Rota!CA$4,$P20&gt;=Rota!CA$4)),"CO",IF((AND($Q20&lt;=Rota!CA$4,$R20&gt;=Rota!CA$4)),"C",0))))))</f>
        <v>0</v>
      </c>
      <c r="CB20" s="33">
        <f>IF((AND($F20&lt;=Rota!CB$4,$G20&gt;=Rota!CB$4)),"P/L",IF((AND($I20&lt;=Rota!CB$4,$J20&gt;=Rota!CB$4)),"XO",IF((AND($K20&lt;=Rota!CB$4,$L20&gt;=Rota!CB$4)),"3",IF((AND($M20&lt;=Rota!CB$4,$N20&gt;=Rota!CB$4)),"C",IF((AND($O20&lt;=Rota!CB$4,$P20&gt;=Rota!CB$4)),"CO",IF((AND($Q20&lt;=Rota!CB$4,$R20&gt;=Rota!CB$4)),"C",0))))))</f>
        <v>0</v>
      </c>
      <c r="CC20" s="33">
        <f>IF((AND($F20&lt;=Rota!CC$4,$G20&gt;=Rota!CC$4)),"P/L",IF((AND($I20&lt;=Rota!CC$4,$J20&gt;=Rota!CC$4)),"XO",IF((AND($K20&lt;=Rota!CC$4,$L20&gt;=Rota!CC$4)),"3",IF((AND($M20&lt;=Rota!CC$4,$N20&gt;=Rota!CC$4)),"C",IF((AND($O20&lt;=Rota!CC$4,$P20&gt;=Rota!CC$4)),"CO",IF((AND($Q20&lt;=Rota!CC$4,$R20&gt;=Rota!CC$4)),"C",0))))))</f>
        <v>0</v>
      </c>
      <c r="CD20" s="33">
        <f>IF((AND($F20&lt;=Rota!CD$4,$G20&gt;=Rota!CD$4)),"P/L",IF((AND($I20&lt;=Rota!CD$4,$J20&gt;=Rota!CD$4)),"XO",IF((AND($K20&lt;=Rota!CD$4,$L20&gt;=Rota!CD$4)),"3",IF((AND($M20&lt;=Rota!CD$4,$N20&gt;=Rota!CD$4)),"C",IF((AND($O20&lt;=Rota!CD$4,$P20&gt;=Rota!CD$4)),"CO",IF((AND($Q20&lt;=Rota!CD$4,$R20&gt;=Rota!CD$4)),"C",0))))))</f>
        <v>0</v>
      </c>
      <c r="CE20" s="33">
        <f>IF((AND($F20&lt;=Rota!CE$4,$G20&gt;=Rota!CE$4)),"P/L",IF((AND($I20&lt;=Rota!CE$4,$J20&gt;=Rota!CE$4)),"XO",IF((AND($K20&lt;=Rota!CE$4,$L20&gt;=Rota!CE$4)),"3",IF((AND($M20&lt;=Rota!CE$4,$N20&gt;=Rota!CE$4)),"C",IF((AND($O20&lt;=Rota!CE$4,$P20&gt;=Rota!CE$4)),"CO",IF((AND($Q20&lt;=Rota!CE$4,$R20&gt;=Rota!CE$4)),"C",0))))))</f>
        <v>0</v>
      </c>
      <c r="CF20" s="33">
        <f>IF((AND($F20&lt;=Rota!CF$4,$G20&gt;=Rota!CF$4)),"P/L",IF((AND($I20&lt;=Rota!CF$4,$J20&gt;=Rota!CF$4)),"XO",IF((AND($K20&lt;=Rota!CF$4,$L20&gt;=Rota!CF$4)),"3",IF((AND($M20&lt;=Rota!CF$4,$N20&gt;=Rota!CF$4)),"C",IF((AND($O20&lt;=Rota!CF$4,$P20&gt;=Rota!CF$4)),"CO",IF((AND($Q20&lt;=Rota!CF$4,$R20&gt;=Rota!CF$4)),"C",0))))))</f>
        <v>0</v>
      </c>
      <c r="CG20" s="33">
        <f>IF((AND($F20&lt;=Rota!CG$4,$G20&gt;=Rota!CG$4)),"P/L",IF((AND($I20&lt;=Rota!CG$4,$J20&gt;=Rota!CG$4)),"XO",IF((AND($K20&lt;=Rota!CG$4,$L20&gt;=Rota!CG$4)),"3",IF((AND($M20&lt;=Rota!CG$4,$N20&gt;=Rota!CG$4)),"C",IF((AND($O20&lt;=Rota!CG$4,$P20&gt;=Rota!CG$4)),"CO",IF((AND($Q20&lt;=Rota!CG$4,$R20&gt;=Rota!CG$4)),"C",0))))))</f>
        <v>0</v>
      </c>
      <c r="CH20" s="33">
        <f>IF((AND($F20&lt;=Rota!CH$4,$G20&gt;=Rota!CH$4)),"P/L",IF((AND($I20&lt;=Rota!CH$4,$J20&gt;=Rota!CH$4)),"XO",IF((AND($K20&lt;=Rota!CH$4,$L20&gt;=Rota!CH$4)),"3",IF((AND($M20&lt;=Rota!CH$4,$N20&gt;=Rota!CH$4)),"C",IF((AND($O20&lt;=Rota!CH$4,$P20&gt;=Rota!CH$4)),"CO",IF((AND($Q20&lt;=Rota!CH$4,$R20&gt;=Rota!CH$4)),"C",0))))))</f>
        <v>0</v>
      </c>
      <c r="CI20" s="33">
        <f>IF((AND($F20&lt;=Rota!CI$4,$G20&gt;=Rota!CI$4)),"P/L",IF((AND($I20&lt;=Rota!CI$4,$J20&gt;=Rota!CI$4)),"XO",IF((AND($K20&lt;=Rota!CI$4,$L20&gt;=Rota!CI$4)),"3",IF((AND($M20&lt;=Rota!CI$4,$N20&gt;=Rota!CI$4)),"C",IF((AND($O20&lt;=Rota!CI$4,$P20&gt;=Rota!CI$4)),"CO",IF((AND($Q20&lt;=Rota!CI$4,$R20&gt;=Rota!CI$4)),"C",0))))))</f>
        <v>0</v>
      </c>
      <c r="CJ20" s="33">
        <f>IF((AND($F20&lt;=Rota!CJ$4,$G20&gt;=Rota!CJ$4)),"P/L",IF((AND($I20&lt;=Rota!CJ$4,$J20&gt;=Rota!CJ$4)),"XO",IF((AND($K20&lt;=Rota!CJ$4,$L20&gt;=Rota!CJ$4)),"3",IF((AND($M20&lt;=Rota!CJ$4,$N20&gt;=Rota!CJ$4)),"C",IF((AND($O20&lt;=Rota!CJ$4,$P20&gt;=Rota!CJ$4)),"CO",IF((AND($Q20&lt;=Rota!CJ$4,$R20&gt;=Rota!CJ$4)),"C",0))))))</f>
        <v>0</v>
      </c>
      <c r="CK20" s="33">
        <f>IF((AND($F20&lt;=Rota!CK$4,$G20&gt;=Rota!CK$4)),"P/L",IF((AND($I20&lt;=Rota!CK$4,$J20&gt;=Rota!CK$4)),"XO",IF((AND($K20&lt;=Rota!CK$4,$L20&gt;=Rota!CK$4)),"3",IF((AND($M20&lt;=Rota!CK$4,$N20&gt;=Rota!CK$4)),"C",IF((AND($O20&lt;=Rota!CK$4,$P20&gt;=Rota!CK$4)),"CO",IF((AND($Q20&lt;=Rota!CK$4,$R20&gt;=Rota!CK$4)),"C",0))))))</f>
        <v>0</v>
      </c>
      <c r="CL20" s="33">
        <f>IF((AND($F20&lt;=Rota!CL$4,$G20&gt;=Rota!CL$4)),"P/L",IF((AND($I20&lt;=Rota!CL$4,$J20&gt;=Rota!CL$4)),"XO",IF((AND($K20&lt;=Rota!CL$4,$L20&gt;=Rota!CL$4)),"3",IF((AND($M20&lt;=Rota!CL$4,$N20&gt;=Rota!CL$4)),"C",IF((AND($O20&lt;=Rota!CL$4,$P20&gt;=Rota!CL$4)),"CO",IF((AND($Q20&lt;=Rota!CL$4,$R20&gt;=Rota!CL$4)),"C",0))))))</f>
        <v>0</v>
      </c>
      <c r="CM20" s="33">
        <f>IF((AND($F20&lt;=Rota!CM$4,$G20&gt;=Rota!CM$4)),"P/L",IF((AND($I20&lt;=Rota!CM$4,$J20&gt;=Rota!CM$4)),"XO",IF((AND($K20&lt;=Rota!CM$4,$L20&gt;=Rota!CM$4)),"3",IF((AND($M20&lt;=Rota!CM$4,$N20&gt;=Rota!CM$4)),"C",IF((AND($O20&lt;=Rota!CM$4,$P20&gt;=Rota!CM$4)),"CO",IF((AND($Q20&lt;=Rota!CM$4,$R20&gt;=Rota!CM$4)),"C",0))))))</f>
        <v>0</v>
      </c>
    </row>
    <row r="21" spans="1:91" s="2" customFormat="1" x14ac:dyDescent="0.25">
      <c r="A21" s="44" t="s">
        <v>188</v>
      </c>
      <c r="B21" s="55"/>
      <c r="C21" s="31">
        <v>17</v>
      </c>
      <c r="D21" s="31">
        <v>16</v>
      </c>
      <c r="E21" s="31">
        <v>1</v>
      </c>
      <c r="F21" s="39"/>
      <c r="G21" s="39"/>
      <c r="H21" s="33">
        <f>G21-F21</f>
        <v>0</v>
      </c>
      <c r="I21" s="36">
        <v>45222</v>
      </c>
      <c r="J21" s="36">
        <f>IF(I21="",0,DATE(YEAR(I21),MONTH(I21)+C21,DAY(I21)))</f>
        <v>45739</v>
      </c>
      <c r="K21" s="101">
        <f>IF(J21="","",(DATE(YEAR(J21),MONTH(J21)+1,DAY(J21))))</f>
        <v>45770</v>
      </c>
      <c r="L21" s="101">
        <f>IF(K21="","",(DATE(YEAR(K21),MONTH(K21)+E21,DAY(K21))))</f>
        <v>45800</v>
      </c>
      <c r="M21" s="101">
        <f>IF(O21="","",DATE(YEAR(O21), MONTH(O21)-1,DAY(O21)))</f>
        <v>45831</v>
      </c>
      <c r="N21" s="101">
        <f>IF(O21="","",DATE(YEAR(M21),MONTH(M21),DAY(M21)))</f>
        <v>45831</v>
      </c>
      <c r="O21" s="101">
        <f>IF(L21="","",(DATE(YEAR(L21),MONTH(L21)+2,DAY(L21))))</f>
        <v>45861</v>
      </c>
      <c r="P21" s="101">
        <f>IF(O21="","",(DATE(YEAR(O21),MONTH(O21)+D21,DAY(O21))))</f>
        <v>46349</v>
      </c>
      <c r="Q21" s="101">
        <f>IF(P21="","",DATE(YEAR(P21), MONTH(P21)+1,DAY(P21)))</f>
        <v>46379</v>
      </c>
      <c r="R21" s="101">
        <f>IF(P21="","",DATE(YEAR(Q21),MONTH(Q21),DAY(Q21)))</f>
        <v>46379</v>
      </c>
      <c r="S21" s="33" t="str">
        <f>IF((AND($F21&lt;=Rota!S$4,$G21&gt;=Rota!S$4)),"P/L",IF((AND($I21&lt;=Rota!S$4,$J21&gt;=Rota!S$4)),"XO",IF((AND($K21&lt;=Rota!S$4,$L21&gt;=Rota!S$4)),"3",IF((AND($M21&lt;=Rota!S$4,$N21&gt;=Rota!S$4)),"C",IF((AND($O21&lt;=Rota!S$4,$P21&gt;=Rota!S$4)),"CO",IF((AND($Q21&lt;=Rota!S$4,$R21&gt;=Rota!S$4)),"C",0))))))</f>
        <v>CO</v>
      </c>
      <c r="T21" s="33" t="str">
        <f>IF((AND($F21&lt;=Rota!T$4,$G21&gt;=Rota!T$4)),"P/L",IF((AND($I21&lt;=Rota!T$4,$J21&gt;=Rota!T$4)),"XO",IF((AND($K21&lt;=Rota!T$4,$L21&gt;=Rota!T$4)),"3",IF((AND($M21&lt;=Rota!T$4,$N21&gt;=Rota!T$4)),"C",IF((AND($O21&lt;=Rota!T$4,$P21&gt;=Rota!T$4)),"CO",IF((AND($Q21&lt;=Rota!T$4,$R21&gt;=Rota!T$4)),"C",0))))))</f>
        <v>CO</v>
      </c>
      <c r="U21" s="33" t="str">
        <f>IF((AND($F21&lt;=Rota!U$4,$G21&gt;=Rota!U$4)),"P/L",IF((AND($I21&lt;=Rota!U$4,$J21&gt;=Rota!U$4)),"XO",IF((AND($K21&lt;=Rota!U$4,$L21&gt;=Rota!U$4)),"3",IF((AND($M21&lt;=Rota!U$4,$N21&gt;=Rota!U$4)),"C",IF((AND($O21&lt;=Rota!U$4,$P21&gt;=Rota!U$4)),"CO",IF((AND($Q21&lt;=Rota!U$4,$R21&gt;=Rota!U$4)),"C",0))))))</f>
        <v>CO</v>
      </c>
      <c r="V21" s="33" t="str">
        <f>IF((AND($F21&lt;=Rota!V$4,$G21&gt;=Rota!V$4)),"P/L",IF((AND($I21&lt;=Rota!V$4,$J21&gt;=Rota!V$4)),"XO",IF((AND($K21&lt;=Rota!V$4,$L21&gt;=Rota!V$4)),"3",IF((AND($M21&lt;=Rota!V$4,$N21&gt;=Rota!V$4)),"C",IF((AND($O21&lt;=Rota!V$4,$P21&gt;=Rota!V$4)),"CO",IF((AND($Q21&lt;=Rota!V$4,$R21&gt;=Rota!V$4)),"C",0))))))</f>
        <v>CO</v>
      </c>
      <c r="W21" s="33" t="str">
        <f>IF((AND($F21&lt;=Rota!W$4,$G21&gt;=Rota!W$4)),"P/L",IF((AND($I21&lt;=Rota!W$4,$J21&gt;=Rota!W$4)),"XO",IF((AND($K21&lt;=Rota!W$4,$L21&gt;=Rota!W$4)),"3",IF((AND($M21&lt;=Rota!W$4,$N21&gt;=Rota!W$4)),"C",IF((AND($O21&lt;=Rota!W$4,$P21&gt;=Rota!W$4)),"CO",IF((AND($Q21&lt;=Rota!W$4,$R21&gt;=Rota!W$4)),"C",0))))))</f>
        <v>CO</v>
      </c>
      <c r="X21" s="33" t="str">
        <f>IF((AND($F21&lt;=Rota!X$4,$G21&gt;=Rota!X$4)),"P/L",IF((AND($I21&lt;=Rota!X$4,$J21&gt;=Rota!X$4)),"XO",IF((AND($K21&lt;=Rota!X$4,$L21&gt;=Rota!X$4)),"3",IF((AND($M21&lt;=Rota!X$4,$N21&gt;=Rota!X$4)),"C",IF((AND($O21&lt;=Rota!X$4,$P21&gt;=Rota!X$4)),"CO",IF((AND($Q21&lt;=Rota!X$4,$R21&gt;=Rota!X$4)),"C",0))))))</f>
        <v>CO</v>
      </c>
      <c r="Y21" s="33" t="str">
        <f>IF((AND($F21&lt;=Rota!Y$4,$G21&gt;=Rota!Y$4)),"P/L",IF((AND($I21&lt;=Rota!Y$4,$J21&gt;=Rota!Y$4)),"XO",IF((AND($K21&lt;=Rota!Y$4,$L21&gt;=Rota!Y$4)),"3",IF((AND($M21&lt;=Rota!Y$4,$N21&gt;=Rota!Y$4)),"C",IF((AND($O21&lt;=Rota!Y$4,$P21&gt;=Rota!Y$4)),"CO",IF((AND($Q21&lt;=Rota!Y$4,$R21&gt;=Rota!Y$4)),"C",0))))))</f>
        <v>CO</v>
      </c>
      <c r="Z21" s="33" t="str">
        <f>IF((AND($F21&lt;=Rota!Z$4,$G21&gt;=Rota!Z$4)),"P/L",IF((AND($I21&lt;=Rota!Z$4,$J21&gt;=Rota!Z$4)),"XO",IF((AND($K21&lt;=Rota!Z$4,$L21&gt;=Rota!Z$4)),"3",IF((AND($M21&lt;=Rota!Z$4,$N21&gt;=Rota!Z$4)),"C",IF((AND($O21&lt;=Rota!Z$4,$P21&gt;=Rota!Z$4)),"CO",IF((AND($Q21&lt;=Rota!Z$4,$R21&gt;=Rota!Z$4)),"C",0))))))</f>
        <v>CO</v>
      </c>
      <c r="AA21" s="33" t="str">
        <f>IF((AND($F21&lt;=Rota!AA$4,$G21&gt;=Rota!AA$4)),"P/L",IF((AND($I21&lt;=Rota!AA$4,$J21&gt;=Rota!AA$4)),"XO",IF((AND($K21&lt;=Rota!AA$4,$L21&gt;=Rota!AA$4)),"3",IF((AND($M21&lt;=Rota!AA$4,$N21&gt;=Rota!AA$4)),"C",IF((AND($O21&lt;=Rota!AA$4,$P21&gt;=Rota!AA$4)),"CO",IF((AND($Q21&lt;=Rota!AA$4,$R21&gt;=Rota!AA$4)),"C",0))))))</f>
        <v>CO</v>
      </c>
      <c r="AB21" s="33" t="str">
        <f>IF((AND($F21&lt;=Rota!AB$4,$G21&gt;=Rota!AB$4)),"P/L",IF((AND($I21&lt;=Rota!AB$4,$J21&gt;=Rota!AB$4)),"XO",IF((AND($K21&lt;=Rota!AB$4,$L21&gt;=Rota!AB$4)),"3",IF((AND($M21&lt;=Rota!AB$4,$N21&gt;=Rota!AB$4)),"C",IF((AND($O21&lt;=Rota!AB$4,$P21&gt;=Rota!AB$4)),"CO",IF((AND($Q21&lt;=Rota!AB$4,$R21&gt;=Rota!AB$4)),"C",0))))))</f>
        <v>CO</v>
      </c>
      <c r="AC21" s="33">
        <f>IF((AND($F21&lt;=Rota!AC$4,$G21&gt;=Rota!AC$4)),"P/L",IF((AND($I21&lt;=Rota!AC$4,$J21&gt;=Rota!AC$4)),"XO",IF((AND($K21&lt;=Rota!AC$4,$L21&gt;=Rota!AC$4)),"3",IF((AND($M21&lt;=Rota!AC$4,$N21&gt;=Rota!AC$4)),"C",IF((AND($O21&lt;=Rota!AC$4,$P21&gt;=Rota!AC$4)),"CO",IF((AND($Q21&lt;=Rota!AC$4,$R21&gt;=Rota!AC$4)),"C",0))))))</f>
        <v>0</v>
      </c>
      <c r="AD21" s="33">
        <f>IF((AND($F21&lt;=Rota!AD$4,$G21&gt;=Rota!AD$4)),"P/L",IF((AND($I21&lt;=Rota!AD$4,$J21&gt;=Rota!AD$4)),"XO",IF((AND($K21&lt;=Rota!AD$4,$L21&gt;=Rota!AD$4)),"3",IF((AND($M21&lt;=Rota!AD$4,$N21&gt;=Rota!AD$4)),"C",IF((AND($O21&lt;=Rota!AD$4,$P21&gt;=Rota!AD$4)),"CO",IF((AND($Q21&lt;=Rota!AD$4,$R21&gt;=Rota!AD$4)),"C",0))))))</f>
        <v>0</v>
      </c>
      <c r="AE21" s="33">
        <f>IF((AND($F21&lt;=Rota!AE$4,$G21&gt;=Rota!AE$4)),"P/L",IF((AND($I21&lt;=Rota!AE$4,$J21&gt;=Rota!AE$4)),"XO",IF((AND($K21&lt;=Rota!AE$4,$L21&gt;=Rota!AE$4)),"3",IF((AND($M21&lt;=Rota!AE$4,$N21&gt;=Rota!AE$4)),"C",IF((AND($O21&lt;=Rota!AE$4,$P21&gt;=Rota!AE$4)),"CO",IF((AND($Q21&lt;=Rota!AE$4,$R21&gt;=Rota!AE$4)),"C",0))))))</f>
        <v>0</v>
      </c>
      <c r="AF21" s="33">
        <f>IF((AND($F21&lt;=Rota!AF$4,$G21&gt;=Rota!AF$4)),"P/L",IF((AND($I21&lt;=Rota!AF$4,$J21&gt;=Rota!AF$4)),"XO",IF((AND($K21&lt;=Rota!AF$4,$L21&gt;=Rota!AF$4)),"3",IF((AND($M21&lt;=Rota!AF$4,$N21&gt;=Rota!AF$4)),"C",IF((AND($O21&lt;=Rota!AF$4,$P21&gt;=Rota!AF$4)),"CO",IF((AND($Q21&lt;=Rota!AF$4,$R21&gt;=Rota!AF$4)),"C",0))))))</f>
        <v>0</v>
      </c>
      <c r="AG21" s="33">
        <f>IF((AND($F21&lt;=Rota!AG$4,$G21&gt;=Rota!AG$4)),"P/L",IF((AND($I21&lt;=Rota!AG$4,$J21&gt;=Rota!AG$4)),"XO",IF((AND($K21&lt;=Rota!AG$4,$L21&gt;=Rota!AG$4)),"3",IF((AND($M21&lt;=Rota!AG$4,$N21&gt;=Rota!AG$4)),"C",IF((AND($O21&lt;=Rota!AG$4,$P21&gt;=Rota!AG$4)),"CO",IF((AND($Q21&lt;=Rota!AG$4,$R21&gt;=Rota!AG$4)),"C",0))))))</f>
        <v>0</v>
      </c>
      <c r="AH21" s="33">
        <f>IF((AND($F21&lt;=Rota!AH$4,$G21&gt;=Rota!AH$4)),"P/L",IF((AND($I21&lt;=Rota!AH$4,$J21&gt;=Rota!AH$4)),"XO",IF((AND($K21&lt;=Rota!AH$4,$L21&gt;=Rota!AH$4)),"3",IF((AND($M21&lt;=Rota!AH$4,$N21&gt;=Rota!AH$4)),"C",IF((AND($O21&lt;=Rota!AH$4,$P21&gt;=Rota!AH$4)),"CO",IF((AND($Q21&lt;=Rota!AH$4,$R21&gt;=Rota!AH$4)),"C",0))))))</f>
        <v>0</v>
      </c>
      <c r="AI21" s="33">
        <f>IF((AND($F21&lt;=Rota!AI$4,$G21&gt;=Rota!AI$4)),"P/L",IF((AND($I21&lt;=Rota!AI$4,$J21&gt;=Rota!AI$4)),"XO",IF((AND($K21&lt;=Rota!AI$4,$L21&gt;=Rota!AI$4)),"3",IF((AND($M21&lt;=Rota!AI$4,$N21&gt;=Rota!AI$4)),"C",IF((AND($O21&lt;=Rota!AI$4,$P21&gt;=Rota!AI$4)),"CO",IF((AND($Q21&lt;=Rota!AI$4,$R21&gt;=Rota!AI$4)),"C",0))))))</f>
        <v>0</v>
      </c>
      <c r="AJ21" s="33">
        <f>IF((AND($F21&lt;=Rota!AJ$4,$G21&gt;=Rota!AJ$4)),"P/L",IF((AND($I21&lt;=Rota!AJ$4,$J21&gt;=Rota!AJ$4)),"XO",IF((AND($K21&lt;=Rota!AJ$4,$L21&gt;=Rota!AJ$4)),"3",IF((AND($M21&lt;=Rota!AJ$4,$N21&gt;=Rota!AJ$4)),"C",IF((AND($O21&lt;=Rota!AJ$4,$P21&gt;=Rota!AJ$4)),"CO",IF((AND($Q21&lt;=Rota!AJ$4,$R21&gt;=Rota!AJ$4)),"C",0))))))</f>
        <v>0</v>
      </c>
      <c r="AK21" s="33">
        <f>IF((AND($F21&lt;=Rota!AK$4,$G21&gt;=Rota!AK$4)),"P/L",IF((AND($I21&lt;=Rota!AK$4,$J21&gt;=Rota!AK$4)),"XO",IF((AND($K21&lt;=Rota!AK$4,$L21&gt;=Rota!AK$4)),"3",IF((AND($M21&lt;=Rota!AK$4,$N21&gt;=Rota!AK$4)),"C",IF((AND($O21&lt;=Rota!AK$4,$P21&gt;=Rota!AK$4)),"CO",IF((AND($Q21&lt;=Rota!AK$4,$R21&gt;=Rota!AK$4)),"C",0))))))</f>
        <v>0</v>
      </c>
      <c r="AL21" s="33">
        <f>IF((AND($F21&lt;=Rota!AL$4,$G21&gt;=Rota!AL$4)),"P/L",IF((AND($I21&lt;=Rota!AL$4,$J21&gt;=Rota!AL$4)),"XO",IF((AND($K21&lt;=Rota!AL$4,$L21&gt;=Rota!AL$4)),"3",IF((AND($M21&lt;=Rota!AL$4,$N21&gt;=Rota!AL$4)),"C",IF((AND($O21&lt;=Rota!AL$4,$P21&gt;=Rota!AL$4)),"CO",IF((AND($Q21&lt;=Rota!AL$4,$R21&gt;=Rota!AL$4)),"C",0))))))</f>
        <v>0</v>
      </c>
      <c r="AM21" s="33">
        <f>IF((AND($F21&lt;=Rota!AM$4,$G21&gt;=Rota!AM$4)),"P/L",IF((AND($I21&lt;=Rota!AM$4,$J21&gt;=Rota!AM$4)),"XO",IF((AND($K21&lt;=Rota!AM$4,$L21&gt;=Rota!AM$4)),"3",IF((AND($M21&lt;=Rota!AM$4,$N21&gt;=Rota!AM$4)),"C",IF((AND($O21&lt;=Rota!AM$4,$P21&gt;=Rota!AM$4)),"CO",IF((AND($Q21&lt;=Rota!AM$4,$R21&gt;=Rota!AM$4)),"C",0))))))</f>
        <v>0</v>
      </c>
      <c r="AN21" s="33">
        <f>IF((AND($F21&lt;=Rota!AN$4,$G21&gt;=Rota!AN$4)),"P/L",IF((AND($I21&lt;=Rota!AN$4,$J21&gt;=Rota!AN$4)),"XO",IF((AND($K21&lt;=Rota!AN$4,$L21&gt;=Rota!AN$4)),"3",IF((AND($M21&lt;=Rota!AN$4,$N21&gt;=Rota!AN$4)),"C",IF((AND($O21&lt;=Rota!AN$4,$P21&gt;=Rota!AN$4)),"CO",IF((AND($Q21&lt;=Rota!AN$4,$R21&gt;=Rota!AN$4)),"C",0))))))</f>
        <v>0</v>
      </c>
      <c r="AO21" s="33">
        <f>IF((AND($F21&lt;=Rota!AO$4,$G21&gt;=Rota!AO$4)),"P/L",IF((AND($I21&lt;=Rota!AO$4,$J21&gt;=Rota!AO$4)),"XO",IF((AND($K21&lt;=Rota!AO$4,$L21&gt;=Rota!AO$4)),"3",IF((AND($M21&lt;=Rota!AO$4,$N21&gt;=Rota!AO$4)),"C",IF((AND($O21&lt;=Rota!AO$4,$P21&gt;=Rota!AO$4)),"CO",IF((AND($Q21&lt;=Rota!AO$4,$R21&gt;=Rota!AO$4)),"C",0))))))</f>
        <v>0</v>
      </c>
      <c r="AP21" s="33">
        <f>IF((AND($F21&lt;=Rota!AP$4,$G21&gt;=Rota!AP$4)),"P/L",IF((AND($I21&lt;=Rota!AP$4,$J21&gt;=Rota!AP$4)),"XO",IF((AND($K21&lt;=Rota!AP$4,$L21&gt;=Rota!AP$4)),"3",IF((AND($M21&lt;=Rota!AP$4,$N21&gt;=Rota!AP$4)),"C",IF((AND($O21&lt;=Rota!AP$4,$P21&gt;=Rota!AP$4)),"CO",IF((AND($Q21&lt;=Rota!AP$4,$R21&gt;=Rota!AP$4)),"C",0))))))</f>
        <v>0</v>
      </c>
      <c r="AQ21" s="33">
        <f>IF((AND($F21&lt;=Rota!AQ$4,$G21&gt;=Rota!AQ$4)),"P/L",IF((AND($I21&lt;=Rota!AQ$4,$J21&gt;=Rota!AQ$4)),"XO",IF((AND($K21&lt;=Rota!AQ$4,$L21&gt;=Rota!AQ$4)),"3",IF((AND($M21&lt;=Rota!AQ$4,$N21&gt;=Rota!AQ$4)),"C",IF((AND($O21&lt;=Rota!AQ$4,$P21&gt;=Rota!AQ$4)),"CO",IF((AND($Q21&lt;=Rota!AQ$4,$R21&gt;=Rota!AQ$4)),"C",0))))))</f>
        <v>0</v>
      </c>
      <c r="AR21" s="33">
        <f>IF((AND($F21&lt;=Rota!AR$4,$G21&gt;=Rota!AR$4)),"P/L",IF((AND($I21&lt;=Rota!AR$4,$J21&gt;=Rota!AR$4)),"XO",IF((AND($K21&lt;=Rota!AR$4,$L21&gt;=Rota!AR$4)),"3",IF((AND($M21&lt;=Rota!AR$4,$N21&gt;=Rota!AR$4)),"C",IF((AND($O21&lt;=Rota!AR$4,$P21&gt;=Rota!AR$4)),"CO",IF((AND($Q21&lt;=Rota!AR$4,$R21&gt;=Rota!AR$4)),"C",0))))))</f>
        <v>0</v>
      </c>
      <c r="AS21" s="33">
        <f>IF((AND($F21&lt;=Rota!AS$4,$G21&gt;=Rota!AS$4)),"P/L",IF((AND($I21&lt;=Rota!AS$4,$J21&gt;=Rota!AS$4)),"XO",IF((AND($K21&lt;=Rota!AS$4,$L21&gt;=Rota!AS$4)),"3",IF((AND($M21&lt;=Rota!AS$4,$N21&gt;=Rota!AS$4)),"C",IF((AND($O21&lt;=Rota!AS$4,$P21&gt;=Rota!AS$4)),"CO",IF((AND($Q21&lt;=Rota!AS$4,$R21&gt;=Rota!AS$4)),"C",0))))))</f>
        <v>0</v>
      </c>
      <c r="AT21" s="33">
        <f>IF((AND($F21&lt;=Rota!AT$4,$G21&gt;=Rota!AT$4)),"P/L",IF((AND($I21&lt;=Rota!AT$4,$J21&gt;=Rota!AT$4)),"XO",IF((AND($K21&lt;=Rota!AT$4,$L21&gt;=Rota!AT$4)),"3",IF((AND($M21&lt;=Rota!AT$4,$N21&gt;=Rota!AT$4)),"C",IF((AND($O21&lt;=Rota!AT$4,$P21&gt;=Rota!AT$4)),"CO",IF((AND($Q21&lt;=Rota!AT$4,$R21&gt;=Rota!AT$4)),"C",0))))))</f>
        <v>0</v>
      </c>
      <c r="AU21" s="33">
        <f>IF((AND($F21&lt;=Rota!AU$4,$G21&gt;=Rota!AU$4)),"P/L",IF((AND($I21&lt;=Rota!AU$4,$J21&gt;=Rota!AU$4)),"XO",IF((AND($K21&lt;=Rota!AU$4,$L21&gt;=Rota!AU$4)),"3",IF((AND($M21&lt;=Rota!AU$4,$N21&gt;=Rota!AU$4)),"C",IF((AND($O21&lt;=Rota!AU$4,$P21&gt;=Rota!AU$4)),"CO",IF((AND($Q21&lt;=Rota!AU$4,$R21&gt;=Rota!AU$4)),"C",0))))))</f>
        <v>0</v>
      </c>
      <c r="AV21" s="33">
        <f>IF((AND($F21&lt;=Rota!AV$4,$G21&gt;=Rota!AV$4)),"P/L",IF((AND($I21&lt;=Rota!AV$4,$J21&gt;=Rota!AV$4)),"XO",IF((AND($K21&lt;=Rota!AV$4,$L21&gt;=Rota!AV$4)),"3",IF((AND($M21&lt;=Rota!AV$4,$N21&gt;=Rota!AV$4)),"C",IF((AND($O21&lt;=Rota!AV$4,$P21&gt;=Rota!AV$4)),"CO",IF((AND($Q21&lt;=Rota!AV$4,$R21&gt;=Rota!AV$4)),"C",0))))))</f>
        <v>0</v>
      </c>
      <c r="AW21" s="33">
        <f>IF((AND($F21&lt;=Rota!AW$4,$G21&gt;=Rota!AW$4)),"P/L",IF((AND($I21&lt;=Rota!AW$4,$J21&gt;=Rota!AW$4)),"XO",IF((AND($K21&lt;=Rota!AW$4,$L21&gt;=Rota!AW$4)),"3",IF((AND($M21&lt;=Rota!AW$4,$N21&gt;=Rota!AW$4)),"C",IF((AND($O21&lt;=Rota!AW$4,$P21&gt;=Rota!AW$4)),"CO",IF((AND($Q21&lt;=Rota!AW$4,$R21&gt;=Rota!AW$4)),"C",0))))))</f>
        <v>0</v>
      </c>
      <c r="AX21" s="33">
        <f>IF((AND($F21&lt;=Rota!AX$4,$G21&gt;=Rota!AX$4)),"P/L",IF((AND($I21&lt;=Rota!AX$4,$J21&gt;=Rota!AX$4)),"XO",IF((AND($K21&lt;=Rota!AX$4,$L21&gt;=Rota!AX$4)),"3",IF((AND($M21&lt;=Rota!AX$4,$N21&gt;=Rota!AX$4)),"C",IF((AND($O21&lt;=Rota!AX$4,$P21&gt;=Rota!AX$4)),"CO",IF((AND($Q21&lt;=Rota!AX$4,$R21&gt;=Rota!AX$4)),"C",0))))))</f>
        <v>0</v>
      </c>
      <c r="AY21" s="33">
        <f>IF((AND($F21&lt;=Rota!AY$4,$G21&gt;=Rota!AY$4)),"P/L",IF((AND($I21&lt;=Rota!AY$4,$J21&gt;=Rota!AY$4)),"XO",IF((AND($K21&lt;=Rota!AY$4,$L21&gt;=Rota!AY$4)),"3",IF((AND($M21&lt;=Rota!AY$4,$N21&gt;=Rota!AY$4)),"C",IF((AND($O21&lt;=Rota!AY$4,$P21&gt;=Rota!AY$4)),"CO",IF((AND($Q21&lt;=Rota!AY$4,$R21&gt;=Rota!AY$4)),"C",0))))))</f>
        <v>0</v>
      </c>
      <c r="AZ21" s="33">
        <f>IF((AND($F21&lt;=Rota!AZ$4,$G21&gt;=Rota!AZ$4)),"P/L",IF((AND($I21&lt;=Rota!AZ$4,$J21&gt;=Rota!AZ$4)),"XO",IF((AND($K21&lt;=Rota!AZ$4,$L21&gt;=Rota!AZ$4)),"3",IF((AND($M21&lt;=Rota!AZ$4,$N21&gt;=Rota!AZ$4)),"C",IF((AND($O21&lt;=Rota!AZ$4,$P21&gt;=Rota!AZ$4)),"CO",IF((AND($Q21&lt;=Rota!AZ$4,$R21&gt;=Rota!AZ$4)),"C",0))))))</f>
        <v>0</v>
      </c>
      <c r="BA21" s="33">
        <f>IF((AND($F21&lt;=Rota!BA$4,$G21&gt;=Rota!BA$4)),"P/L",IF((AND($I21&lt;=Rota!BA$4,$J21&gt;=Rota!BA$4)),"XO",IF((AND($K21&lt;=Rota!BA$4,$L21&gt;=Rota!BA$4)),"3",IF((AND($M21&lt;=Rota!BA$4,$N21&gt;=Rota!BA$4)),"C",IF((AND($O21&lt;=Rota!BA$4,$P21&gt;=Rota!BA$4)),"CO",IF((AND($Q21&lt;=Rota!BA$4,$R21&gt;=Rota!BA$4)),"C",0))))))</f>
        <v>0</v>
      </c>
      <c r="BB21" s="33">
        <f>IF((AND($F21&lt;=Rota!BB$4,$G21&gt;=Rota!BB$4)),"P/L",IF((AND($I21&lt;=Rota!BB$4,$J21&gt;=Rota!BB$4)),"XO",IF((AND($K21&lt;=Rota!BB$4,$L21&gt;=Rota!BB$4)),"3",IF((AND($M21&lt;=Rota!BB$4,$N21&gt;=Rota!BB$4)),"C",IF((AND($O21&lt;=Rota!BB$4,$P21&gt;=Rota!BB$4)),"CO",IF((AND($Q21&lt;=Rota!BB$4,$R21&gt;=Rota!BB$4)),"C",0))))))</f>
        <v>0</v>
      </c>
      <c r="BC21" s="33">
        <f>IF((AND($F21&lt;=Rota!BC$4,$G21&gt;=Rota!BC$4)),"P/L",IF((AND($I21&lt;=Rota!BC$4,$J21&gt;=Rota!BC$4)),"XO",IF((AND($K21&lt;=Rota!BC$4,$L21&gt;=Rota!BC$4)),"3",IF((AND($M21&lt;=Rota!BC$4,$N21&gt;=Rota!BC$4)),"C",IF((AND($O21&lt;=Rota!BC$4,$P21&gt;=Rota!BC$4)),"CO",IF((AND($Q21&lt;=Rota!BC$4,$R21&gt;=Rota!BC$4)),"C",0))))))</f>
        <v>0</v>
      </c>
      <c r="BD21" s="33">
        <f>IF((AND($F21&lt;=Rota!BD$4,$G21&gt;=Rota!BD$4)),"P/L",IF((AND($I21&lt;=Rota!BD$4,$J21&gt;=Rota!BD$4)),"XO",IF((AND($K21&lt;=Rota!BD$4,$L21&gt;=Rota!BD$4)),"3",IF((AND($M21&lt;=Rota!BD$4,$N21&gt;=Rota!BD$4)),"C",IF((AND($O21&lt;=Rota!BD$4,$P21&gt;=Rota!BD$4)),"CO",IF((AND($Q21&lt;=Rota!BD$4,$R21&gt;=Rota!BD$4)),"C",0))))))</f>
        <v>0</v>
      </c>
      <c r="BE21" s="33">
        <f>IF((AND($F21&lt;=Rota!BE$4,$G21&gt;=Rota!BE$4)),"P/L",IF((AND($I21&lt;=Rota!BE$4,$J21&gt;=Rota!BE$4)),"XO",IF((AND($K21&lt;=Rota!BE$4,$L21&gt;=Rota!BE$4)),"3",IF((AND($M21&lt;=Rota!BE$4,$N21&gt;=Rota!BE$4)),"C",IF((AND($O21&lt;=Rota!BE$4,$P21&gt;=Rota!BE$4)),"CO",IF((AND($Q21&lt;=Rota!BE$4,$R21&gt;=Rota!BE$4)),"C",0))))))</f>
        <v>0</v>
      </c>
      <c r="BF21" s="33">
        <f>IF((AND($F21&lt;=Rota!BF$4,$G21&gt;=Rota!BF$4)),"P/L",IF((AND($I21&lt;=Rota!BF$4,$J21&gt;=Rota!BF$4)),"XO",IF((AND($K21&lt;=Rota!BF$4,$L21&gt;=Rota!BF$4)),"3",IF((AND($M21&lt;=Rota!BF$4,$N21&gt;=Rota!BF$4)),"C",IF((AND($O21&lt;=Rota!BF$4,$P21&gt;=Rota!BF$4)),"CO",IF((AND($Q21&lt;=Rota!BF$4,$R21&gt;=Rota!BF$4)),"C",0))))))</f>
        <v>0</v>
      </c>
      <c r="BG21" s="33">
        <f>IF((AND($F21&lt;=Rota!BG$4,$G21&gt;=Rota!BG$4)),"P/L",IF((AND($I21&lt;=Rota!BG$4,$J21&gt;=Rota!BG$4)),"XO",IF((AND($K21&lt;=Rota!BG$4,$L21&gt;=Rota!BG$4)),"3",IF((AND($M21&lt;=Rota!BG$4,$N21&gt;=Rota!BG$4)),"C",IF((AND($O21&lt;=Rota!BG$4,$P21&gt;=Rota!BG$4)),"CO",IF((AND($Q21&lt;=Rota!BG$4,$R21&gt;=Rota!BG$4)),"C",0))))))</f>
        <v>0</v>
      </c>
      <c r="BH21" s="33">
        <f>IF((AND($F21&lt;=Rota!BH$4,$G21&gt;=Rota!BH$4)),"P/L",IF((AND($I21&lt;=Rota!BH$4,$J21&gt;=Rota!BH$4)),"XO",IF((AND($K21&lt;=Rota!BH$4,$L21&gt;=Rota!BH$4)),"3",IF((AND($M21&lt;=Rota!BH$4,$N21&gt;=Rota!BH$4)),"C",IF((AND($O21&lt;=Rota!BH$4,$P21&gt;=Rota!BH$4)),"CO",IF((AND($Q21&lt;=Rota!BH$4,$R21&gt;=Rota!BH$4)),"C",0))))))</f>
        <v>0</v>
      </c>
      <c r="BI21" s="33">
        <f>IF((AND($F21&lt;=Rota!BI$4,$G21&gt;=Rota!BI$4)),"P/L",IF((AND($I21&lt;=Rota!BI$4,$J21&gt;=Rota!BI$4)),"XO",IF((AND($K21&lt;=Rota!BI$4,$L21&gt;=Rota!BI$4)),"3",IF((AND($M21&lt;=Rota!BI$4,$N21&gt;=Rota!BI$4)),"C",IF((AND($O21&lt;=Rota!BI$4,$P21&gt;=Rota!BI$4)),"CO",IF((AND($Q21&lt;=Rota!BI$4,$R21&gt;=Rota!BI$4)),"C",0))))))</f>
        <v>0</v>
      </c>
      <c r="BJ21" s="33">
        <f>IF((AND($F21&lt;=Rota!BJ$4,$G21&gt;=Rota!BJ$4)),"P/L",IF((AND($I21&lt;=Rota!BJ$4,$J21&gt;=Rota!BJ$4)),"XO",IF((AND($K21&lt;=Rota!BJ$4,$L21&gt;=Rota!BJ$4)),"3",IF((AND($M21&lt;=Rota!BJ$4,$N21&gt;=Rota!BJ$4)),"C",IF((AND($O21&lt;=Rota!BJ$4,$P21&gt;=Rota!BJ$4)),"CO",IF((AND($Q21&lt;=Rota!BJ$4,$R21&gt;=Rota!BJ$4)),"C",0))))))</f>
        <v>0</v>
      </c>
      <c r="BK21" s="33">
        <f>IF((AND($F21&lt;=Rota!BK$4,$G21&gt;=Rota!BK$4)),"P/L",IF((AND($I21&lt;=Rota!BK$4,$J21&gt;=Rota!BK$4)),"XO",IF((AND($K21&lt;=Rota!BK$4,$L21&gt;=Rota!BK$4)),"3",IF((AND($M21&lt;=Rota!BK$4,$N21&gt;=Rota!BK$4)),"C",IF((AND($O21&lt;=Rota!BK$4,$P21&gt;=Rota!BK$4)),"CO",IF((AND($Q21&lt;=Rota!BK$4,$R21&gt;=Rota!BK$4)),"C",0))))))</f>
        <v>0</v>
      </c>
      <c r="BL21" s="33">
        <f>IF((AND($F21&lt;=Rota!BL$4,$G21&gt;=Rota!BL$4)),"P/L",IF((AND($I21&lt;=Rota!BL$4,$J21&gt;=Rota!BL$4)),"XO",IF((AND($K21&lt;=Rota!BL$4,$L21&gt;=Rota!BL$4)),"3",IF((AND($M21&lt;=Rota!BL$4,$N21&gt;=Rota!BL$4)),"C",IF((AND($O21&lt;=Rota!BL$4,$P21&gt;=Rota!BL$4)),"CO",IF((AND($Q21&lt;=Rota!BL$4,$R21&gt;=Rota!BL$4)),"C",0))))))</f>
        <v>0</v>
      </c>
      <c r="BM21" s="33">
        <f>IF((AND($F21&lt;=Rota!BM$4,$G21&gt;=Rota!BM$4)),"P/L",IF((AND($I21&lt;=Rota!BM$4,$J21&gt;=Rota!BM$4)),"XO",IF((AND($K21&lt;=Rota!BM$4,$L21&gt;=Rota!BM$4)),"3",IF((AND($M21&lt;=Rota!BM$4,$N21&gt;=Rota!BM$4)),"C",IF((AND($O21&lt;=Rota!BM$4,$P21&gt;=Rota!BM$4)),"CO",IF((AND($Q21&lt;=Rota!BM$4,$R21&gt;=Rota!BM$4)),"C",0))))))</f>
        <v>0</v>
      </c>
      <c r="BN21" s="33">
        <f>IF((AND($F21&lt;=Rota!BN$4,$G21&gt;=Rota!BN$4)),"P/L",IF((AND($I21&lt;=Rota!BN$4,$J21&gt;=Rota!BN$4)),"XO",IF((AND($K21&lt;=Rota!BN$4,$L21&gt;=Rota!BN$4)),"3",IF((AND($M21&lt;=Rota!BN$4,$N21&gt;=Rota!BN$4)),"C",IF((AND($O21&lt;=Rota!BN$4,$P21&gt;=Rota!BN$4)),"CO",IF((AND($Q21&lt;=Rota!BN$4,$R21&gt;=Rota!BN$4)),"C",0))))))</f>
        <v>0</v>
      </c>
      <c r="BO21" s="33">
        <f>IF((AND($F21&lt;=Rota!BO$4,$G21&gt;=Rota!BO$4)),"P/L",IF((AND($I21&lt;=Rota!BO$4,$J21&gt;=Rota!BO$4)),"XO",IF((AND($K21&lt;=Rota!BO$4,$L21&gt;=Rota!BO$4)),"3",IF((AND($M21&lt;=Rota!BO$4,$N21&gt;=Rota!BO$4)),"C",IF((AND($O21&lt;=Rota!BO$4,$P21&gt;=Rota!BO$4)),"CO",IF((AND($Q21&lt;=Rota!BO$4,$R21&gt;=Rota!BO$4)),"C",0))))))</f>
        <v>0</v>
      </c>
      <c r="BP21" s="33">
        <f>IF((AND($F21&lt;=Rota!BP$4,$G21&gt;=Rota!BP$4)),"P/L",IF((AND($I21&lt;=Rota!BP$4,$J21&gt;=Rota!BP$4)),"XO",IF((AND($K21&lt;=Rota!BP$4,$L21&gt;=Rota!BP$4)),"3",IF((AND($M21&lt;=Rota!BP$4,$N21&gt;=Rota!BP$4)),"C",IF((AND($O21&lt;=Rota!BP$4,$P21&gt;=Rota!BP$4)),"CO",IF((AND($Q21&lt;=Rota!BP$4,$R21&gt;=Rota!BP$4)),"C",0))))))</f>
        <v>0</v>
      </c>
      <c r="BQ21" s="33">
        <f>IF((AND($F21&lt;=Rota!BQ$4,$G21&gt;=Rota!BQ$4)),"P/L",IF((AND($I21&lt;=Rota!BQ$4,$J21&gt;=Rota!BQ$4)),"XO",IF((AND($K21&lt;=Rota!BQ$4,$L21&gt;=Rota!BQ$4)),"3",IF((AND($M21&lt;=Rota!BQ$4,$N21&gt;=Rota!BQ$4)),"C",IF((AND($O21&lt;=Rota!BQ$4,$P21&gt;=Rota!BQ$4)),"CO",IF((AND($Q21&lt;=Rota!BQ$4,$R21&gt;=Rota!BQ$4)),"C",0))))))</f>
        <v>0</v>
      </c>
      <c r="BR21" s="33">
        <f>IF((AND($F21&lt;=Rota!BR$4,$G21&gt;=Rota!BR$4)),"P/L",IF((AND($I21&lt;=Rota!BR$4,$J21&gt;=Rota!BR$4)),"XO",IF((AND($K21&lt;=Rota!BR$4,$L21&gt;=Rota!BR$4)),"3",IF((AND($M21&lt;=Rota!BR$4,$N21&gt;=Rota!BR$4)),"C",IF((AND($O21&lt;=Rota!BR$4,$P21&gt;=Rota!BR$4)),"CO",IF((AND($Q21&lt;=Rota!BR$4,$R21&gt;=Rota!BR$4)),"C",0))))))</f>
        <v>0</v>
      </c>
      <c r="BS21" s="33">
        <f>IF((AND($F21&lt;=Rota!BS$4,$G21&gt;=Rota!BS$4)),"P/L",IF((AND($I21&lt;=Rota!BS$4,$J21&gt;=Rota!BS$4)),"XO",IF((AND($K21&lt;=Rota!BS$4,$L21&gt;=Rota!BS$4)),"3",IF((AND($M21&lt;=Rota!BS$4,$N21&gt;=Rota!BS$4)),"C",IF((AND($O21&lt;=Rota!BS$4,$P21&gt;=Rota!BS$4)),"CO",IF((AND($Q21&lt;=Rota!BS$4,$R21&gt;=Rota!BS$4)),"C",0))))))</f>
        <v>0</v>
      </c>
      <c r="BT21" s="33">
        <f>IF((AND($F21&lt;=Rota!BT$4,$G21&gt;=Rota!BT$4)),"P/L",IF((AND($I21&lt;=Rota!BT$4,$J21&gt;=Rota!BT$4)),"XO",IF((AND($K21&lt;=Rota!BT$4,$L21&gt;=Rota!BT$4)),"3",IF((AND($M21&lt;=Rota!BT$4,$N21&gt;=Rota!BT$4)),"C",IF((AND($O21&lt;=Rota!BT$4,$P21&gt;=Rota!BT$4)),"CO",IF((AND($Q21&lt;=Rota!BT$4,$R21&gt;=Rota!BT$4)),"C",0))))))</f>
        <v>0</v>
      </c>
      <c r="BU21" s="33">
        <f>IF((AND($F21&lt;=Rota!BU$4,$G21&gt;=Rota!BU$4)),"P/L",IF((AND($I21&lt;=Rota!BU$4,$J21&gt;=Rota!BU$4)),"XO",IF((AND($K21&lt;=Rota!BU$4,$L21&gt;=Rota!BU$4)),"3",IF((AND($M21&lt;=Rota!BU$4,$N21&gt;=Rota!BU$4)),"C",IF((AND($O21&lt;=Rota!BU$4,$P21&gt;=Rota!BU$4)),"CO",IF((AND($Q21&lt;=Rota!BU$4,$R21&gt;=Rota!BU$4)),"C",0))))))</f>
        <v>0</v>
      </c>
      <c r="BV21" s="33">
        <f>IF((AND($F21&lt;=Rota!BV$4,$G21&gt;=Rota!BV$4)),"P/L",IF((AND($I21&lt;=Rota!BV$4,$J21&gt;=Rota!BV$4)),"XO",IF((AND($K21&lt;=Rota!BV$4,$L21&gt;=Rota!BV$4)),"3",IF((AND($M21&lt;=Rota!BV$4,$N21&gt;=Rota!BV$4)),"C",IF((AND($O21&lt;=Rota!BV$4,$P21&gt;=Rota!BV$4)),"CO",IF((AND($Q21&lt;=Rota!BV$4,$R21&gt;=Rota!BV$4)),"C",0))))))</f>
        <v>0</v>
      </c>
      <c r="BW21" s="33">
        <f>IF((AND($F21&lt;=Rota!BW$4,$G21&gt;=Rota!BW$4)),"P/L",IF((AND($I21&lt;=Rota!BW$4,$J21&gt;=Rota!BW$4)),"XO",IF((AND($K21&lt;=Rota!BW$4,$L21&gt;=Rota!BW$4)),"3",IF((AND($M21&lt;=Rota!BW$4,$N21&gt;=Rota!BW$4)),"C",IF((AND($O21&lt;=Rota!BW$4,$P21&gt;=Rota!BW$4)),"CO",IF((AND($Q21&lt;=Rota!BW$4,$R21&gt;=Rota!BW$4)),"C",0))))))</f>
        <v>0</v>
      </c>
      <c r="BX21" s="33">
        <f>IF((AND($F21&lt;=Rota!BX$4,$G21&gt;=Rota!BX$4)),"P/L",IF((AND($I21&lt;=Rota!BX$4,$J21&gt;=Rota!BX$4)),"XO",IF((AND($K21&lt;=Rota!BX$4,$L21&gt;=Rota!BX$4)),"3",IF((AND($M21&lt;=Rota!BX$4,$N21&gt;=Rota!BX$4)),"C",IF((AND($O21&lt;=Rota!BX$4,$P21&gt;=Rota!BX$4)),"CO",IF((AND($Q21&lt;=Rota!BX$4,$R21&gt;=Rota!BX$4)),"C",0))))))</f>
        <v>0</v>
      </c>
      <c r="BY21" s="33">
        <f>IF((AND($F21&lt;=Rota!BY$4,$G21&gt;=Rota!BY$4)),"P/L",IF((AND($I21&lt;=Rota!BY$4,$J21&gt;=Rota!BY$4)),"XO",IF((AND($K21&lt;=Rota!BY$4,$L21&gt;=Rota!BY$4)),"3",IF((AND($M21&lt;=Rota!BY$4,$N21&gt;=Rota!BY$4)),"C",IF((AND($O21&lt;=Rota!BY$4,$P21&gt;=Rota!BY$4)),"CO",IF((AND($Q21&lt;=Rota!BY$4,$R21&gt;=Rota!BY$4)),"C",0))))))</f>
        <v>0</v>
      </c>
      <c r="BZ21" s="33">
        <f>IF((AND($F21&lt;=Rota!BZ$4,$G21&gt;=Rota!BZ$4)),"P/L",IF((AND($I21&lt;=Rota!BZ$4,$J21&gt;=Rota!BZ$4)),"XO",IF((AND($K21&lt;=Rota!BZ$4,$L21&gt;=Rota!BZ$4)),"3",IF((AND($M21&lt;=Rota!BZ$4,$N21&gt;=Rota!BZ$4)),"C",IF((AND($O21&lt;=Rota!BZ$4,$P21&gt;=Rota!BZ$4)),"CO",IF((AND($Q21&lt;=Rota!BZ$4,$R21&gt;=Rota!BZ$4)),"C",0))))))</f>
        <v>0</v>
      </c>
      <c r="CA21" s="33">
        <f>IF((AND($F21&lt;=Rota!CA$4,$G21&gt;=Rota!CA$4)),"P/L",IF((AND($I21&lt;=Rota!CA$4,$J21&gt;=Rota!CA$4)),"XO",IF((AND($K21&lt;=Rota!CA$4,$L21&gt;=Rota!CA$4)),"3",IF((AND($M21&lt;=Rota!CA$4,$N21&gt;=Rota!CA$4)),"C",IF((AND($O21&lt;=Rota!CA$4,$P21&gt;=Rota!CA$4)),"CO",IF((AND($Q21&lt;=Rota!CA$4,$R21&gt;=Rota!CA$4)),"C",0))))))</f>
        <v>0</v>
      </c>
      <c r="CB21" s="33">
        <f>IF((AND($F21&lt;=Rota!CB$4,$G21&gt;=Rota!CB$4)),"P/L",IF((AND($I21&lt;=Rota!CB$4,$J21&gt;=Rota!CB$4)),"XO",IF((AND($K21&lt;=Rota!CB$4,$L21&gt;=Rota!CB$4)),"3",IF((AND($M21&lt;=Rota!CB$4,$N21&gt;=Rota!CB$4)),"C",IF((AND($O21&lt;=Rota!CB$4,$P21&gt;=Rota!CB$4)),"CO",IF((AND($Q21&lt;=Rota!CB$4,$R21&gt;=Rota!CB$4)),"C",0))))))</f>
        <v>0</v>
      </c>
      <c r="CC21" s="33">
        <f>IF((AND($F21&lt;=Rota!CC$4,$G21&gt;=Rota!CC$4)),"P/L",IF((AND($I21&lt;=Rota!CC$4,$J21&gt;=Rota!CC$4)),"XO",IF((AND($K21&lt;=Rota!CC$4,$L21&gt;=Rota!CC$4)),"3",IF((AND($M21&lt;=Rota!CC$4,$N21&gt;=Rota!CC$4)),"C",IF((AND($O21&lt;=Rota!CC$4,$P21&gt;=Rota!CC$4)),"CO",IF((AND($Q21&lt;=Rota!CC$4,$R21&gt;=Rota!CC$4)),"C",0))))))</f>
        <v>0</v>
      </c>
      <c r="CD21" s="33">
        <f>IF((AND($F21&lt;=Rota!CD$4,$G21&gt;=Rota!CD$4)),"P/L",IF((AND($I21&lt;=Rota!CD$4,$J21&gt;=Rota!CD$4)),"XO",IF((AND($K21&lt;=Rota!CD$4,$L21&gt;=Rota!CD$4)),"3",IF((AND($M21&lt;=Rota!CD$4,$N21&gt;=Rota!CD$4)),"C",IF((AND($O21&lt;=Rota!CD$4,$P21&gt;=Rota!CD$4)),"CO",IF((AND($Q21&lt;=Rota!CD$4,$R21&gt;=Rota!CD$4)),"C",0))))))</f>
        <v>0</v>
      </c>
      <c r="CE21" s="33">
        <f>IF((AND($F21&lt;=Rota!CE$4,$G21&gt;=Rota!CE$4)),"P/L",IF((AND($I21&lt;=Rota!CE$4,$J21&gt;=Rota!CE$4)),"XO",IF((AND($K21&lt;=Rota!CE$4,$L21&gt;=Rota!CE$4)),"3",IF((AND($M21&lt;=Rota!CE$4,$N21&gt;=Rota!CE$4)),"C",IF((AND($O21&lt;=Rota!CE$4,$P21&gt;=Rota!CE$4)),"CO",IF((AND($Q21&lt;=Rota!CE$4,$R21&gt;=Rota!CE$4)),"C",0))))))</f>
        <v>0</v>
      </c>
      <c r="CF21" s="33">
        <f>IF((AND($F21&lt;=Rota!CF$4,$G21&gt;=Rota!CF$4)),"P/L",IF((AND($I21&lt;=Rota!CF$4,$J21&gt;=Rota!CF$4)),"XO",IF((AND($K21&lt;=Rota!CF$4,$L21&gt;=Rota!CF$4)),"3",IF((AND($M21&lt;=Rota!CF$4,$N21&gt;=Rota!CF$4)),"C",IF((AND($O21&lt;=Rota!CF$4,$P21&gt;=Rota!CF$4)),"CO",IF((AND($Q21&lt;=Rota!CF$4,$R21&gt;=Rota!CF$4)),"C",0))))))</f>
        <v>0</v>
      </c>
      <c r="CG21" s="33">
        <f>IF((AND($F21&lt;=Rota!CG$4,$G21&gt;=Rota!CG$4)),"P/L",IF((AND($I21&lt;=Rota!CG$4,$J21&gt;=Rota!CG$4)),"XO",IF((AND($K21&lt;=Rota!CG$4,$L21&gt;=Rota!CG$4)),"3",IF((AND($M21&lt;=Rota!CG$4,$N21&gt;=Rota!CG$4)),"C",IF((AND($O21&lt;=Rota!CG$4,$P21&gt;=Rota!CG$4)),"CO",IF((AND($Q21&lt;=Rota!CG$4,$R21&gt;=Rota!CG$4)),"C",0))))))</f>
        <v>0</v>
      </c>
      <c r="CH21" s="33">
        <f>IF((AND($F21&lt;=Rota!CH$4,$G21&gt;=Rota!CH$4)),"P/L",IF((AND($I21&lt;=Rota!CH$4,$J21&gt;=Rota!CH$4)),"XO",IF((AND($K21&lt;=Rota!CH$4,$L21&gt;=Rota!CH$4)),"3",IF((AND($M21&lt;=Rota!CH$4,$N21&gt;=Rota!CH$4)),"C",IF((AND($O21&lt;=Rota!CH$4,$P21&gt;=Rota!CH$4)),"CO",IF((AND($Q21&lt;=Rota!CH$4,$R21&gt;=Rota!CH$4)),"C",0))))))</f>
        <v>0</v>
      </c>
      <c r="CI21" s="33">
        <f>IF((AND($F21&lt;=Rota!CI$4,$G21&gt;=Rota!CI$4)),"P/L",IF((AND($I21&lt;=Rota!CI$4,$J21&gt;=Rota!CI$4)),"XO",IF((AND($K21&lt;=Rota!CI$4,$L21&gt;=Rota!CI$4)),"3",IF((AND($M21&lt;=Rota!CI$4,$N21&gt;=Rota!CI$4)),"C",IF((AND($O21&lt;=Rota!CI$4,$P21&gt;=Rota!CI$4)),"CO",IF((AND($Q21&lt;=Rota!CI$4,$R21&gt;=Rota!CI$4)),"C",0))))))</f>
        <v>0</v>
      </c>
      <c r="CJ21" s="33">
        <f>IF((AND($F21&lt;=Rota!CJ$4,$G21&gt;=Rota!CJ$4)),"P/L",IF((AND($I21&lt;=Rota!CJ$4,$J21&gt;=Rota!CJ$4)),"XO",IF((AND($K21&lt;=Rota!CJ$4,$L21&gt;=Rota!CJ$4)),"3",IF((AND($M21&lt;=Rota!CJ$4,$N21&gt;=Rota!CJ$4)),"C",IF((AND($O21&lt;=Rota!CJ$4,$P21&gt;=Rota!CJ$4)),"CO",IF((AND($Q21&lt;=Rota!CJ$4,$R21&gt;=Rota!CJ$4)),"C",0))))))</f>
        <v>0</v>
      </c>
      <c r="CK21" s="33">
        <f>IF((AND($F21&lt;=Rota!CK$4,$G21&gt;=Rota!CK$4)),"P/L",IF((AND($I21&lt;=Rota!CK$4,$J21&gt;=Rota!CK$4)),"XO",IF((AND($K21&lt;=Rota!CK$4,$L21&gt;=Rota!CK$4)),"3",IF((AND($M21&lt;=Rota!CK$4,$N21&gt;=Rota!CK$4)),"C",IF((AND($O21&lt;=Rota!CK$4,$P21&gt;=Rota!CK$4)),"CO",IF((AND($Q21&lt;=Rota!CK$4,$R21&gt;=Rota!CK$4)),"C",0))))))</f>
        <v>0</v>
      </c>
      <c r="CL21" s="33">
        <f>IF((AND($F21&lt;=Rota!CL$4,$G21&gt;=Rota!CL$4)),"P/L",IF((AND($I21&lt;=Rota!CL$4,$J21&gt;=Rota!CL$4)),"XO",IF((AND($K21&lt;=Rota!CL$4,$L21&gt;=Rota!CL$4)),"3",IF((AND($M21&lt;=Rota!CL$4,$N21&gt;=Rota!CL$4)),"C",IF((AND($O21&lt;=Rota!CL$4,$P21&gt;=Rota!CL$4)),"CO",IF((AND($Q21&lt;=Rota!CL$4,$R21&gt;=Rota!CL$4)),"C",0))))))</f>
        <v>0</v>
      </c>
      <c r="CM21" s="33">
        <f>IF((AND($F21&lt;=Rota!CM$4,$G21&gt;=Rota!CM$4)),"P/L",IF((AND($I21&lt;=Rota!CM$4,$J21&gt;=Rota!CM$4)),"XO",IF((AND($K21&lt;=Rota!CM$4,$L21&gt;=Rota!CM$4)),"3",IF((AND($M21&lt;=Rota!CM$4,$N21&gt;=Rota!CM$4)),"C",IF((AND($O21&lt;=Rota!CM$4,$P21&gt;=Rota!CM$4)),"CO",IF((AND($Q21&lt;=Rota!CM$4,$R21&gt;=Rota!CM$4)),"C",0))))))</f>
        <v>0</v>
      </c>
    </row>
    <row r="22" spans="1:91" s="2" customFormat="1" x14ac:dyDescent="0.25">
      <c r="A22" s="30" t="s">
        <v>189</v>
      </c>
      <c r="B22" s="55"/>
      <c r="C22" s="31">
        <v>19</v>
      </c>
      <c r="D22" s="31">
        <v>16</v>
      </c>
      <c r="E22" s="31">
        <v>1</v>
      </c>
      <c r="F22" s="39"/>
      <c r="G22" s="39"/>
      <c r="H22" s="33"/>
      <c r="I22" s="36">
        <v>45741</v>
      </c>
      <c r="J22" s="36">
        <f>IF(I22="",0,DATE(YEAR(I22),MONTH(I22)+C22,DAY(I22)))</f>
        <v>46320</v>
      </c>
      <c r="K22" s="32">
        <f>IF(J22="","",(DATE(YEAR(J22),MONTH(J22)+1,DAY(J22))))</f>
        <v>46351</v>
      </c>
      <c r="L22" s="32">
        <f>IF(K22="","",(DATE(YEAR(K22),MONTH(K22)+E22,DAY(K22))))</f>
        <v>46381</v>
      </c>
      <c r="M22" s="37">
        <f>IF(O22="","",DATE(YEAR(O22), MONTH(O22)-1,DAY(O22)))</f>
        <v>46412</v>
      </c>
      <c r="N22" s="37">
        <f>IF(O22="","",DATE(YEAR(M22),MONTH(M22),DAY(M22)))</f>
        <v>46412</v>
      </c>
      <c r="O22" s="32">
        <f>IF(L22="","",(DATE(YEAR(L22),MONTH(L22)+2,DAY(L22))))</f>
        <v>46443</v>
      </c>
      <c r="P22" s="32">
        <f>IF(O22="","",(DATE(YEAR(O22),MONTH(O22)+D22,DAY(O22))))</f>
        <v>46929</v>
      </c>
      <c r="Q22" s="32">
        <f>IF(P22="","",DATE(YEAR(P22), MONTH(P22)+1,DAY(P22)))</f>
        <v>46959</v>
      </c>
      <c r="R22" s="32">
        <f>IF(P22="","",DATE(YEAR(Q22),MONTH(Q22),DAY(Q22)))</f>
        <v>46959</v>
      </c>
      <c r="S22" s="33" t="str">
        <f>IF((AND($F22&lt;=Rota!S$4,$G22&gt;=Rota!S$4)),"P/L",IF((AND($I22&lt;=Rota!S$4,$J22&gt;=Rota!S$4)),"XO",IF((AND($K22&lt;=Rota!S$4,$L22&gt;=Rota!S$4)),"3",IF((AND($M22&lt;=Rota!S$4,$N22&gt;=Rota!S$4)),"C",IF((AND($O22&lt;=Rota!S$4,$P22&gt;=Rota!S$4)),"CO",IF((AND($Q22&lt;=Rota!S$4,$R22&gt;=Rota!S$4)),"C",0))))))</f>
        <v>XO</v>
      </c>
      <c r="T22" s="33" t="str">
        <f>IF((AND($F22&lt;=Rota!T$4,$G22&gt;=Rota!T$4)),"P/L",IF((AND($I22&lt;=Rota!T$4,$J22&gt;=Rota!T$4)),"XO",IF((AND($K22&lt;=Rota!T$4,$L22&gt;=Rota!T$4)),"3",IF((AND($M22&lt;=Rota!T$4,$N22&gt;=Rota!T$4)),"C",IF((AND($O22&lt;=Rota!T$4,$P22&gt;=Rota!T$4)),"CO",IF((AND($Q22&lt;=Rota!T$4,$R22&gt;=Rota!T$4)),"C",0))))))</f>
        <v>XO</v>
      </c>
      <c r="U22" s="33" t="str">
        <f>IF((AND($F22&lt;=Rota!U$4,$G22&gt;=Rota!U$4)),"P/L",IF((AND($I22&lt;=Rota!U$4,$J22&gt;=Rota!U$4)),"XO",IF((AND($K22&lt;=Rota!U$4,$L22&gt;=Rota!U$4)),"3",IF((AND($M22&lt;=Rota!U$4,$N22&gt;=Rota!U$4)),"C",IF((AND($O22&lt;=Rota!U$4,$P22&gt;=Rota!U$4)),"CO",IF((AND($Q22&lt;=Rota!U$4,$R22&gt;=Rota!U$4)),"C",0))))))</f>
        <v>XO</v>
      </c>
      <c r="V22" s="33" t="str">
        <f>IF((AND($F22&lt;=Rota!V$4,$G22&gt;=Rota!V$4)),"P/L",IF((AND($I22&lt;=Rota!V$4,$J22&gt;=Rota!V$4)),"XO",IF((AND($K22&lt;=Rota!V$4,$L22&gt;=Rota!V$4)),"3",IF((AND($M22&lt;=Rota!V$4,$N22&gt;=Rota!V$4)),"C",IF((AND($O22&lt;=Rota!V$4,$P22&gt;=Rota!V$4)),"CO",IF((AND($Q22&lt;=Rota!V$4,$R22&gt;=Rota!V$4)),"C",0))))))</f>
        <v>XO</v>
      </c>
      <c r="W22" s="33" t="str">
        <f>IF((AND($F22&lt;=Rota!W$4,$G22&gt;=Rota!W$4)),"P/L",IF((AND($I22&lt;=Rota!W$4,$J22&gt;=Rota!W$4)),"XO",IF((AND($K22&lt;=Rota!W$4,$L22&gt;=Rota!W$4)),"3",IF((AND($M22&lt;=Rota!W$4,$N22&gt;=Rota!W$4)),"C",IF((AND($O22&lt;=Rota!W$4,$P22&gt;=Rota!W$4)),"CO",IF((AND($Q22&lt;=Rota!W$4,$R22&gt;=Rota!W$4)),"C",0))))))</f>
        <v>XO</v>
      </c>
      <c r="X22" s="33" t="str">
        <f>IF((AND($F22&lt;=Rota!X$4,$G22&gt;=Rota!X$4)),"P/L",IF((AND($I22&lt;=Rota!X$4,$J22&gt;=Rota!X$4)),"XO",IF((AND($K22&lt;=Rota!X$4,$L22&gt;=Rota!X$4)),"3",IF((AND($M22&lt;=Rota!X$4,$N22&gt;=Rota!X$4)),"C",IF((AND($O22&lt;=Rota!X$4,$P22&gt;=Rota!X$4)),"CO",IF((AND($Q22&lt;=Rota!X$4,$R22&gt;=Rota!X$4)),"C",0))))))</f>
        <v>XO</v>
      </c>
      <c r="Y22" s="33" t="str">
        <f>IF((AND($F22&lt;=Rota!Y$4,$G22&gt;=Rota!Y$4)),"P/L",IF((AND($I22&lt;=Rota!Y$4,$J22&gt;=Rota!Y$4)),"XO",IF((AND($K22&lt;=Rota!Y$4,$L22&gt;=Rota!Y$4)),"3",IF((AND($M22&lt;=Rota!Y$4,$N22&gt;=Rota!Y$4)),"C",IF((AND($O22&lt;=Rota!Y$4,$P22&gt;=Rota!Y$4)),"CO",IF((AND($Q22&lt;=Rota!Y$4,$R22&gt;=Rota!Y$4)),"C",0))))))</f>
        <v>XO</v>
      </c>
      <c r="Z22" s="33" t="str">
        <f>IF((AND($F22&lt;=Rota!Z$4,$G22&gt;=Rota!Z$4)),"P/L",IF((AND($I22&lt;=Rota!Z$4,$J22&gt;=Rota!Z$4)),"XO",IF((AND($K22&lt;=Rota!Z$4,$L22&gt;=Rota!Z$4)),"3",IF((AND($M22&lt;=Rota!Z$4,$N22&gt;=Rota!Z$4)),"C",IF((AND($O22&lt;=Rota!Z$4,$P22&gt;=Rota!Z$4)),"CO",IF((AND($Q22&lt;=Rota!Z$4,$R22&gt;=Rota!Z$4)),"C",0))))))</f>
        <v>XO</v>
      </c>
      <c r="AA22" s="33" t="str">
        <f>IF((AND($F22&lt;=Rota!AA$4,$G22&gt;=Rota!AA$4)),"P/L",IF((AND($I22&lt;=Rota!AA$4,$J22&gt;=Rota!AA$4)),"XO",IF((AND($K22&lt;=Rota!AA$4,$L22&gt;=Rota!AA$4)),"3",IF((AND($M22&lt;=Rota!AA$4,$N22&gt;=Rota!AA$4)),"C",IF((AND($O22&lt;=Rota!AA$4,$P22&gt;=Rota!AA$4)),"CO",IF((AND($Q22&lt;=Rota!AA$4,$R22&gt;=Rota!AA$4)),"C",0))))))</f>
        <v>XO</v>
      </c>
      <c r="AB22" s="33">
        <f>IF((AND($F22&lt;=Rota!AB$4,$G22&gt;=Rota!AB$4)),"P/L",IF((AND($I22&lt;=Rota!AB$4,$J22&gt;=Rota!AB$4)),"XO",IF((AND($K22&lt;=Rota!AB$4,$L22&gt;=Rota!AB$4)),"3",IF((AND($M22&lt;=Rota!AB$4,$N22&gt;=Rota!AB$4)),"C",IF((AND($O22&lt;=Rota!AB$4,$P22&gt;=Rota!AB$4)),"CO",IF((AND($Q22&lt;=Rota!AB$4,$R22&gt;=Rota!AB$4)),"C",0))))))</f>
        <v>0</v>
      </c>
      <c r="AC22" s="33" t="str">
        <f>IF((AND($F22&lt;=Rota!AC$4,$G22&gt;=Rota!AC$4)),"P/L",IF((AND($I22&lt;=Rota!AC$4,$J22&gt;=Rota!AC$4)),"XO",IF((AND($K22&lt;=Rota!AC$4,$L22&gt;=Rota!AC$4)),"3",IF((AND($M22&lt;=Rota!AC$4,$N22&gt;=Rota!AC$4)),"C",IF((AND($O22&lt;=Rota!AC$4,$P22&gt;=Rota!AC$4)),"CO",IF((AND($Q22&lt;=Rota!AC$4,$R22&gt;=Rota!AC$4)),"C",0))))))</f>
        <v>3</v>
      </c>
      <c r="AD22" s="33">
        <f>IF((AND($F22&lt;=Rota!AD$4,$G22&gt;=Rota!AD$4)),"P/L",IF((AND($I22&lt;=Rota!AD$4,$J22&gt;=Rota!AD$4)),"XO",IF((AND($K22&lt;=Rota!AD$4,$L22&gt;=Rota!AD$4)),"3",IF((AND($M22&lt;=Rota!AD$4,$N22&gt;=Rota!AD$4)),"C",IF((AND($O22&lt;=Rota!AD$4,$P22&gt;=Rota!AD$4)),"CO",IF((AND($Q22&lt;=Rota!AD$4,$R22&gt;=Rota!AD$4)),"C",0))))))</f>
        <v>0</v>
      </c>
      <c r="AE22" s="33">
        <f>IF((AND($F22&lt;=Rota!AE$4,$G22&gt;=Rota!AE$4)),"P/L",IF((AND($I22&lt;=Rota!AE$4,$J22&gt;=Rota!AE$4)),"XO",IF((AND($K22&lt;=Rota!AE$4,$L22&gt;=Rota!AE$4)),"3",IF((AND($M22&lt;=Rota!AE$4,$N22&gt;=Rota!AE$4)),"C",IF((AND($O22&lt;=Rota!AE$4,$P22&gt;=Rota!AE$4)),"CO",IF((AND($Q22&lt;=Rota!AE$4,$R22&gt;=Rota!AE$4)),"C",0))))))</f>
        <v>0</v>
      </c>
      <c r="AF22" s="33" t="str">
        <f>IF((AND($F22&lt;=Rota!AF$4,$G22&gt;=Rota!AF$4)),"P/L",IF((AND($I22&lt;=Rota!AF$4,$J22&gt;=Rota!AF$4)),"XO",IF((AND($K22&lt;=Rota!AF$4,$L22&gt;=Rota!AF$4)),"3",IF((AND($M22&lt;=Rota!AF$4,$N22&gt;=Rota!AF$4)),"C",IF((AND($O22&lt;=Rota!AF$4,$P22&gt;=Rota!AF$4)),"CO",IF((AND($Q22&lt;=Rota!AF$4,$R22&gt;=Rota!AF$4)),"C",0))))))</f>
        <v>CO</v>
      </c>
      <c r="AG22" s="33" t="str">
        <f>IF((AND($F22&lt;=Rota!AG$4,$G22&gt;=Rota!AG$4)),"P/L",IF((AND($I22&lt;=Rota!AG$4,$J22&gt;=Rota!AG$4)),"XO",IF((AND($K22&lt;=Rota!AG$4,$L22&gt;=Rota!AG$4)),"3",IF((AND($M22&lt;=Rota!AG$4,$N22&gt;=Rota!AG$4)),"C",IF((AND($O22&lt;=Rota!AG$4,$P22&gt;=Rota!AG$4)),"CO",IF((AND($Q22&lt;=Rota!AG$4,$R22&gt;=Rota!AG$4)),"C",0))))))</f>
        <v>CO</v>
      </c>
      <c r="AH22" s="33" t="str">
        <f>IF((AND($F22&lt;=Rota!AH$4,$G22&gt;=Rota!AH$4)),"P/L",IF((AND($I22&lt;=Rota!AH$4,$J22&gt;=Rota!AH$4)),"XO",IF((AND($K22&lt;=Rota!AH$4,$L22&gt;=Rota!AH$4)),"3",IF((AND($M22&lt;=Rota!AH$4,$N22&gt;=Rota!AH$4)),"C",IF((AND($O22&lt;=Rota!AH$4,$P22&gt;=Rota!AH$4)),"CO",IF((AND($Q22&lt;=Rota!AH$4,$R22&gt;=Rota!AH$4)),"C",0))))))</f>
        <v>CO</v>
      </c>
      <c r="AI22" s="33" t="str">
        <f>IF((AND($F22&lt;=Rota!AI$4,$G22&gt;=Rota!AI$4)),"P/L",IF((AND($I22&lt;=Rota!AI$4,$J22&gt;=Rota!AI$4)),"XO",IF((AND($K22&lt;=Rota!AI$4,$L22&gt;=Rota!AI$4)),"3",IF((AND($M22&lt;=Rota!AI$4,$N22&gt;=Rota!AI$4)),"C",IF((AND($O22&lt;=Rota!AI$4,$P22&gt;=Rota!AI$4)),"CO",IF((AND($Q22&lt;=Rota!AI$4,$R22&gt;=Rota!AI$4)),"C",0))))))</f>
        <v>CO</v>
      </c>
      <c r="AJ22" s="33" t="str">
        <f>IF((AND($F22&lt;=Rota!AJ$4,$G22&gt;=Rota!AJ$4)),"P/L",IF((AND($I22&lt;=Rota!AJ$4,$J22&gt;=Rota!AJ$4)),"XO",IF((AND($K22&lt;=Rota!AJ$4,$L22&gt;=Rota!AJ$4)),"3",IF((AND($M22&lt;=Rota!AJ$4,$N22&gt;=Rota!AJ$4)),"C",IF((AND($O22&lt;=Rota!AJ$4,$P22&gt;=Rota!AJ$4)),"CO",IF((AND($Q22&lt;=Rota!AJ$4,$R22&gt;=Rota!AJ$4)),"C",0))))))</f>
        <v>CO</v>
      </c>
      <c r="AK22" s="33" t="str">
        <f>IF((AND($F22&lt;=Rota!AK$4,$G22&gt;=Rota!AK$4)),"P/L",IF((AND($I22&lt;=Rota!AK$4,$J22&gt;=Rota!AK$4)),"XO",IF((AND($K22&lt;=Rota!AK$4,$L22&gt;=Rota!AK$4)),"3",IF((AND($M22&lt;=Rota!AK$4,$N22&gt;=Rota!AK$4)),"C",IF((AND($O22&lt;=Rota!AK$4,$P22&gt;=Rota!AK$4)),"CO",IF((AND($Q22&lt;=Rota!AK$4,$R22&gt;=Rota!AK$4)),"C",0))))))</f>
        <v>CO</v>
      </c>
      <c r="AL22" s="33" t="str">
        <f>IF((AND($F22&lt;=Rota!AL$4,$G22&gt;=Rota!AL$4)),"P/L",IF((AND($I22&lt;=Rota!AL$4,$J22&gt;=Rota!AL$4)),"XO",IF((AND($K22&lt;=Rota!AL$4,$L22&gt;=Rota!AL$4)),"3",IF((AND($M22&lt;=Rota!AL$4,$N22&gt;=Rota!AL$4)),"C",IF((AND($O22&lt;=Rota!AL$4,$P22&gt;=Rota!AL$4)),"CO",IF((AND($Q22&lt;=Rota!AL$4,$R22&gt;=Rota!AL$4)),"C",0))))))</f>
        <v>CO</v>
      </c>
      <c r="AM22" s="33" t="str">
        <f>IF((AND($F22&lt;=Rota!AM$4,$G22&gt;=Rota!AM$4)),"P/L",IF((AND($I22&lt;=Rota!AM$4,$J22&gt;=Rota!AM$4)),"XO",IF((AND($K22&lt;=Rota!AM$4,$L22&gt;=Rota!AM$4)),"3",IF((AND($M22&lt;=Rota!AM$4,$N22&gt;=Rota!AM$4)),"C",IF((AND($O22&lt;=Rota!AM$4,$P22&gt;=Rota!AM$4)),"CO",IF((AND($Q22&lt;=Rota!AM$4,$R22&gt;=Rota!AM$4)),"C",0))))))</f>
        <v>CO</v>
      </c>
      <c r="AN22" s="33" t="str">
        <f>IF((AND($F22&lt;=Rota!AN$4,$G22&gt;=Rota!AN$4)),"P/L",IF((AND($I22&lt;=Rota!AN$4,$J22&gt;=Rota!AN$4)),"XO",IF((AND($K22&lt;=Rota!AN$4,$L22&gt;=Rota!AN$4)),"3",IF((AND($M22&lt;=Rota!AN$4,$N22&gt;=Rota!AN$4)),"C",IF((AND($O22&lt;=Rota!AN$4,$P22&gt;=Rota!AN$4)),"CO",IF((AND($Q22&lt;=Rota!AN$4,$R22&gt;=Rota!AN$4)),"C",0))))))</f>
        <v>CO</v>
      </c>
      <c r="AO22" s="33" t="str">
        <f>IF((AND($F22&lt;=Rota!AO$4,$G22&gt;=Rota!AO$4)),"P/L",IF((AND($I22&lt;=Rota!AO$4,$J22&gt;=Rota!AO$4)),"XO",IF((AND($K22&lt;=Rota!AO$4,$L22&gt;=Rota!AO$4)),"3",IF((AND($M22&lt;=Rota!AO$4,$N22&gt;=Rota!AO$4)),"C",IF((AND($O22&lt;=Rota!AO$4,$P22&gt;=Rota!AO$4)),"CO",IF((AND($Q22&lt;=Rota!AO$4,$R22&gt;=Rota!AO$4)),"C",0))))))</f>
        <v>CO</v>
      </c>
      <c r="AP22" s="33" t="str">
        <f>IF((AND($F22&lt;=Rota!AP$4,$G22&gt;=Rota!AP$4)),"P/L",IF((AND($I22&lt;=Rota!AP$4,$J22&gt;=Rota!AP$4)),"XO",IF((AND($K22&lt;=Rota!AP$4,$L22&gt;=Rota!AP$4)),"3",IF((AND($M22&lt;=Rota!AP$4,$N22&gt;=Rota!AP$4)),"C",IF((AND($O22&lt;=Rota!AP$4,$P22&gt;=Rota!AP$4)),"CO",IF((AND($Q22&lt;=Rota!AP$4,$R22&gt;=Rota!AP$4)),"C",0))))))</f>
        <v>CO</v>
      </c>
      <c r="AQ22" s="33" t="str">
        <f>IF((AND($F22&lt;=Rota!AQ$4,$G22&gt;=Rota!AQ$4)),"P/L",IF((AND($I22&lt;=Rota!AQ$4,$J22&gt;=Rota!AQ$4)),"XO",IF((AND($K22&lt;=Rota!AQ$4,$L22&gt;=Rota!AQ$4)),"3",IF((AND($M22&lt;=Rota!AQ$4,$N22&gt;=Rota!AQ$4)),"C",IF((AND($O22&lt;=Rota!AQ$4,$P22&gt;=Rota!AQ$4)),"CO",IF((AND($Q22&lt;=Rota!AQ$4,$R22&gt;=Rota!AQ$4)),"C",0))))))</f>
        <v>CO</v>
      </c>
      <c r="AR22" s="33" t="str">
        <f>IF((AND($F22&lt;=Rota!AR$4,$G22&gt;=Rota!AR$4)),"P/L",IF((AND($I22&lt;=Rota!AR$4,$J22&gt;=Rota!AR$4)),"XO",IF((AND($K22&lt;=Rota!AR$4,$L22&gt;=Rota!AR$4)),"3",IF((AND($M22&lt;=Rota!AR$4,$N22&gt;=Rota!AR$4)),"C",IF((AND($O22&lt;=Rota!AR$4,$P22&gt;=Rota!AR$4)),"CO",IF((AND($Q22&lt;=Rota!AR$4,$R22&gt;=Rota!AR$4)),"C",0))))))</f>
        <v>CO</v>
      </c>
      <c r="AS22" s="33" t="str">
        <f>IF((AND($F22&lt;=Rota!AS$4,$G22&gt;=Rota!AS$4)),"P/L",IF((AND($I22&lt;=Rota!AS$4,$J22&gt;=Rota!AS$4)),"XO",IF((AND($K22&lt;=Rota!AS$4,$L22&gt;=Rota!AS$4)),"3",IF((AND($M22&lt;=Rota!AS$4,$N22&gt;=Rota!AS$4)),"C",IF((AND($O22&lt;=Rota!AS$4,$P22&gt;=Rota!AS$4)),"CO",IF((AND($Q22&lt;=Rota!AS$4,$R22&gt;=Rota!AS$4)),"C",0))))))</f>
        <v>CO</v>
      </c>
      <c r="AT22" s="33" t="str">
        <f>IF((AND($F22&lt;=Rota!AT$4,$G22&gt;=Rota!AT$4)),"P/L",IF((AND($I22&lt;=Rota!AT$4,$J22&gt;=Rota!AT$4)),"XO",IF((AND($K22&lt;=Rota!AT$4,$L22&gt;=Rota!AT$4)),"3",IF((AND($M22&lt;=Rota!AT$4,$N22&gt;=Rota!AT$4)),"C",IF((AND($O22&lt;=Rota!AT$4,$P22&gt;=Rota!AT$4)),"CO",IF((AND($Q22&lt;=Rota!AT$4,$R22&gt;=Rota!AT$4)),"C",0))))))</f>
        <v>CO</v>
      </c>
      <c r="AU22" s="33" t="str">
        <f>IF((AND($F22&lt;=Rota!AU$4,$G22&gt;=Rota!AU$4)),"P/L",IF((AND($I22&lt;=Rota!AU$4,$J22&gt;=Rota!AU$4)),"XO",IF((AND($K22&lt;=Rota!AU$4,$L22&gt;=Rota!AU$4)),"3",IF((AND($M22&lt;=Rota!AU$4,$N22&gt;=Rota!AU$4)),"C",IF((AND($O22&lt;=Rota!AU$4,$P22&gt;=Rota!AU$4)),"CO",IF((AND($Q22&lt;=Rota!AU$4,$R22&gt;=Rota!AU$4)),"C",0))))))</f>
        <v>CO</v>
      </c>
      <c r="AV22" s="33">
        <f>IF((AND($F22&lt;=Rota!AV$4,$G22&gt;=Rota!AV$4)),"P/L",IF((AND($I22&lt;=Rota!AV$4,$J22&gt;=Rota!AV$4)),"XO",IF((AND($K22&lt;=Rota!AV$4,$L22&gt;=Rota!AV$4)),"3",IF((AND($M22&lt;=Rota!AV$4,$N22&gt;=Rota!AV$4)),"C",IF((AND($O22&lt;=Rota!AV$4,$P22&gt;=Rota!AV$4)),"CO",IF((AND($Q22&lt;=Rota!AV$4,$R22&gt;=Rota!AV$4)),"C",0))))))</f>
        <v>0</v>
      </c>
      <c r="AW22" s="33">
        <f>IF((AND($F22&lt;=Rota!AW$4,$G22&gt;=Rota!AW$4)),"P/L",IF((AND($I22&lt;=Rota!AW$4,$J22&gt;=Rota!AW$4)),"XO",IF((AND($K22&lt;=Rota!AW$4,$L22&gt;=Rota!AW$4)),"3",IF((AND($M22&lt;=Rota!AW$4,$N22&gt;=Rota!AW$4)),"C",IF((AND($O22&lt;=Rota!AW$4,$P22&gt;=Rota!AW$4)),"CO",IF((AND($Q22&lt;=Rota!AW$4,$R22&gt;=Rota!AW$4)),"C",0))))))</f>
        <v>0</v>
      </c>
      <c r="AX22" s="33">
        <f>IF((AND($F22&lt;=Rota!AX$4,$G22&gt;=Rota!AX$4)),"P/L",IF((AND($I22&lt;=Rota!AX$4,$J22&gt;=Rota!AX$4)),"XO",IF((AND($K22&lt;=Rota!AX$4,$L22&gt;=Rota!AX$4)),"3",IF((AND($M22&lt;=Rota!AX$4,$N22&gt;=Rota!AX$4)),"C",IF((AND($O22&lt;=Rota!AX$4,$P22&gt;=Rota!AX$4)),"CO",IF((AND($Q22&lt;=Rota!AX$4,$R22&gt;=Rota!AX$4)),"C",0))))))</f>
        <v>0</v>
      </c>
      <c r="AY22" s="33">
        <f>IF((AND($F22&lt;=Rota!AY$4,$G22&gt;=Rota!AY$4)),"P/L",IF((AND($I22&lt;=Rota!AY$4,$J22&gt;=Rota!AY$4)),"XO",IF((AND($K22&lt;=Rota!AY$4,$L22&gt;=Rota!AY$4)),"3",IF((AND($M22&lt;=Rota!AY$4,$N22&gt;=Rota!AY$4)),"C",IF((AND($O22&lt;=Rota!AY$4,$P22&gt;=Rota!AY$4)),"CO",IF((AND($Q22&lt;=Rota!AY$4,$R22&gt;=Rota!AY$4)),"C",0))))))</f>
        <v>0</v>
      </c>
      <c r="AZ22" s="33">
        <f>IF((AND($F22&lt;=Rota!AZ$4,$G22&gt;=Rota!AZ$4)),"P/L",IF((AND($I22&lt;=Rota!AZ$4,$J22&gt;=Rota!AZ$4)),"XO",IF((AND($K22&lt;=Rota!AZ$4,$L22&gt;=Rota!AZ$4)),"3",IF((AND($M22&lt;=Rota!AZ$4,$N22&gt;=Rota!AZ$4)),"C",IF((AND($O22&lt;=Rota!AZ$4,$P22&gt;=Rota!AZ$4)),"CO",IF((AND($Q22&lt;=Rota!AZ$4,$R22&gt;=Rota!AZ$4)),"C",0))))))</f>
        <v>0</v>
      </c>
      <c r="BA22" s="33">
        <f>IF((AND($F22&lt;=Rota!BA$4,$G22&gt;=Rota!BA$4)),"P/L",IF((AND($I22&lt;=Rota!BA$4,$J22&gt;=Rota!BA$4)),"XO",IF((AND($K22&lt;=Rota!BA$4,$L22&gt;=Rota!BA$4)),"3",IF((AND($M22&lt;=Rota!BA$4,$N22&gt;=Rota!BA$4)),"C",IF((AND($O22&lt;=Rota!BA$4,$P22&gt;=Rota!BA$4)),"CO",IF((AND($Q22&lt;=Rota!BA$4,$R22&gt;=Rota!BA$4)),"C",0))))))</f>
        <v>0</v>
      </c>
      <c r="BB22" s="33">
        <f>IF((AND($F22&lt;=Rota!BB$4,$G22&gt;=Rota!BB$4)),"P/L",IF((AND($I22&lt;=Rota!BB$4,$J22&gt;=Rota!BB$4)),"XO",IF((AND($K22&lt;=Rota!BB$4,$L22&gt;=Rota!BB$4)),"3",IF((AND($M22&lt;=Rota!BB$4,$N22&gt;=Rota!BB$4)),"C",IF((AND($O22&lt;=Rota!BB$4,$P22&gt;=Rota!BB$4)),"CO",IF((AND($Q22&lt;=Rota!BB$4,$R22&gt;=Rota!BB$4)),"C",0))))))</f>
        <v>0</v>
      </c>
      <c r="BC22" s="33">
        <f>IF((AND($F22&lt;=Rota!BC$4,$G22&gt;=Rota!BC$4)),"P/L",IF((AND($I22&lt;=Rota!BC$4,$J22&gt;=Rota!BC$4)),"XO",IF((AND($K22&lt;=Rota!BC$4,$L22&gt;=Rota!BC$4)),"3",IF((AND($M22&lt;=Rota!BC$4,$N22&gt;=Rota!BC$4)),"C",IF((AND($O22&lt;=Rota!BC$4,$P22&gt;=Rota!BC$4)),"CO",IF((AND($Q22&lt;=Rota!BC$4,$R22&gt;=Rota!BC$4)),"C",0))))))</f>
        <v>0</v>
      </c>
      <c r="BD22" s="33">
        <f>IF((AND($F22&lt;=Rota!BD$4,$G22&gt;=Rota!BD$4)),"P/L",IF((AND($I22&lt;=Rota!BD$4,$J22&gt;=Rota!BD$4)),"XO",IF((AND($K22&lt;=Rota!BD$4,$L22&gt;=Rota!BD$4)),"3",IF((AND($M22&lt;=Rota!BD$4,$N22&gt;=Rota!BD$4)),"C",IF((AND($O22&lt;=Rota!BD$4,$P22&gt;=Rota!BD$4)),"CO",IF((AND($Q22&lt;=Rota!BD$4,$R22&gt;=Rota!BD$4)),"C",0))))))</f>
        <v>0</v>
      </c>
      <c r="BE22" s="33">
        <f>IF((AND($F22&lt;=Rota!BE$4,$G22&gt;=Rota!BE$4)),"P/L",IF((AND($I22&lt;=Rota!BE$4,$J22&gt;=Rota!BE$4)),"XO",IF((AND($K22&lt;=Rota!BE$4,$L22&gt;=Rota!BE$4)),"3",IF((AND($M22&lt;=Rota!BE$4,$N22&gt;=Rota!BE$4)),"C",IF((AND($O22&lt;=Rota!BE$4,$P22&gt;=Rota!BE$4)),"CO",IF((AND($Q22&lt;=Rota!BE$4,$R22&gt;=Rota!BE$4)),"C",0))))))</f>
        <v>0</v>
      </c>
      <c r="BF22" s="33">
        <f>IF((AND($F22&lt;=Rota!BF$4,$G22&gt;=Rota!BF$4)),"P/L",IF((AND($I22&lt;=Rota!BF$4,$J22&gt;=Rota!BF$4)),"XO",IF((AND($K22&lt;=Rota!BF$4,$L22&gt;=Rota!BF$4)),"3",IF((AND($M22&lt;=Rota!BF$4,$N22&gt;=Rota!BF$4)),"C",IF((AND($O22&lt;=Rota!BF$4,$P22&gt;=Rota!BF$4)),"CO",IF((AND($Q22&lt;=Rota!BF$4,$R22&gt;=Rota!BF$4)),"C",0))))))</f>
        <v>0</v>
      </c>
      <c r="BG22" s="33">
        <f>IF((AND($F22&lt;=Rota!BG$4,$G22&gt;=Rota!BG$4)),"P/L",IF((AND($I22&lt;=Rota!BG$4,$J22&gt;=Rota!BG$4)),"XO",IF((AND($K22&lt;=Rota!BG$4,$L22&gt;=Rota!BG$4)),"3",IF((AND($M22&lt;=Rota!BG$4,$N22&gt;=Rota!BG$4)),"C",IF((AND($O22&lt;=Rota!BG$4,$P22&gt;=Rota!BG$4)),"CO",IF((AND($Q22&lt;=Rota!BG$4,$R22&gt;=Rota!BG$4)),"C",0))))))</f>
        <v>0</v>
      </c>
      <c r="BH22" s="33">
        <f>IF((AND($F22&lt;=Rota!BH$4,$G22&gt;=Rota!BH$4)),"P/L",IF((AND($I22&lt;=Rota!BH$4,$J22&gt;=Rota!BH$4)),"XO",IF((AND($K22&lt;=Rota!BH$4,$L22&gt;=Rota!BH$4)),"3",IF((AND($M22&lt;=Rota!BH$4,$N22&gt;=Rota!BH$4)),"C",IF((AND($O22&lt;=Rota!BH$4,$P22&gt;=Rota!BH$4)),"CO",IF((AND($Q22&lt;=Rota!BH$4,$R22&gt;=Rota!BH$4)),"C",0))))))</f>
        <v>0</v>
      </c>
      <c r="BI22" s="33">
        <f>IF((AND($F22&lt;=Rota!BI$4,$G22&gt;=Rota!BI$4)),"P/L",IF((AND($I22&lt;=Rota!BI$4,$J22&gt;=Rota!BI$4)),"XO",IF((AND($K22&lt;=Rota!BI$4,$L22&gt;=Rota!BI$4)),"3",IF((AND($M22&lt;=Rota!BI$4,$N22&gt;=Rota!BI$4)),"C",IF((AND($O22&lt;=Rota!BI$4,$P22&gt;=Rota!BI$4)),"CO",IF((AND($Q22&lt;=Rota!BI$4,$R22&gt;=Rota!BI$4)),"C",0))))))</f>
        <v>0</v>
      </c>
      <c r="BJ22" s="33">
        <f>IF((AND($F22&lt;=Rota!BJ$4,$G22&gt;=Rota!BJ$4)),"P/L",IF((AND($I22&lt;=Rota!BJ$4,$J22&gt;=Rota!BJ$4)),"XO",IF((AND($K22&lt;=Rota!BJ$4,$L22&gt;=Rota!BJ$4)),"3",IF((AND($M22&lt;=Rota!BJ$4,$N22&gt;=Rota!BJ$4)),"C",IF((AND($O22&lt;=Rota!BJ$4,$P22&gt;=Rota!BJ$4)),"CO",IF((AND($Q22&lt;=Rota!BJ$4,$R22&gt;=Rota!BJ$4)),"C",0))))))</f>
        <v>0</v>
      </c>
      <c r="BK22" s="33">
        <f>IF((AND($F22&lt;=Rota!BK$4,$G22&gt;=Rota!BK$4)),"P/L",IF((AND($I22&lt;=Rota!BK$4,$J22&gt;=Rota!BK$4)),"XO",IF((AND($K22&lt;=Rota!BK$4,$L22&gt;=Rota!BK$4)),"3",IF((AND($M22&lt;=Rota!BK$4,$N22&gt;=Rota!BK$4)),"C",IF((AND($O22&lt;=Rota!BK$4,$P22&gt;=Rota!BK$4)),"CO",IF((AND($Q22&lt;=Rota!BK$4,$R22&gt;=Rota!BK$4)),"C",0))))))</f>
        <v>0</v>
      </c>
      <c r="BL22" s="33">
        <f>IF((AND($F22&lt;=Rota!BL$4,$G22&gt;=Rota!BL$4)),"P/L",IF((AND($I22&lt;=Rota!BL$4,$J22&gt;=Rota!BL$4)),"XO",IF((AND($K22&lt;=Rota!BL$4,$L22&gt;=Rota!BL$4)),"3",IF((AND($M22&lt;=Rota!BL$4,$N22&gt;=Rota!BL$4)),"C",IF((AND($O22&lt;=Rota!BL$4,$P22&gt;=Rota!BL$4)),"CO",IF((AND($Q22&lt;=Rota!BL$4,$R22&gt;=Rota!BL$4)),"C",0))))))</f>
        <v>0</v>
      </c>
      <c r="BM22" s="33">
        <f>IF((AND($F22&lt;=Rota!BM$4,$G22&gt;=Rota!BM$4)),"P/L",IF((AND($I22&lt;=Rota!BM$4,$J22&gt;=Rota!BM$4)),"XO",IF((AND($K22&lt;=Rota!BM$4,$L22&gt;=Rota!BM$4)),"3",IF((AND($M22&lt;=Rota!BM$4,$N22&gt;=Rota!BM$4)),"C",IF((AND($O22&lt;=Rota!BM$4,$P22&gt;=Rota!BM$4)),"CO",IF((AND($Q22&lt;=Rota!BM$4,$R22&gt;=Rota!BM$4)),"C",0))))))</f>
        <v>0</v>
      </c>
      <c r="BN22" s="33">
        <f>IF((AND($F22&lt;=Rota!BN$4,$G22&gt;=Rota!BN$4)),"P/L",IF((AND($I22&lt;=Rota!BN$4,$J22&gt;=Rota!BN$4)),"XO",IF((AND($K22&lt;=Rota!BN$4,$L22&gt;=Rota!BN$4)),"3",IF((AND($M22&lt;=Rota!BN$4,$N22&gt;=Rota!BN$4)),"C",IF((AND($O22&lt;=Rota!BN$4,$P22&gt;=Rota!BN$4)),"CO",IF((AND($Q22&lt;=Rota!BN$4,$R22&gt;=Rota!BN$4)),"C",0))))))</f>
        <v>0</v>
      </c>
      <c r="BO22" s="33">
        <f>IF((AND($F22&lt;=Rota!BO$4,$G22&gt;=Rota!BO$4)),"P/L",IF((AND($I22&lt;=Rota!BO$4,$J22&gt;=Rota!BO$4)),"XO",IF((AND($K22&lt;=Rota!BO$4,$L22&gt;=Rota!BO$4)),"3",IF((AND($M22&lt;=Rota!BO$4,$N22&gt;=Rota!BO$4)),"C",IF((AND($O22&lt;=Rota!BO$4,$P22&gt;=Rota!BO$4)),"CO",IF((AND($Q22&lt;=Rota!BO$4,$R22&gt;=Rota!BO$4)),"C",0))))))</f>
        <v>0</v>
      </c>
      <c r="BP22" s="33">
        <f>IF((AND($F22&lt;=Rota!BP$4,$G22&gt;=Rota!BP$4)),"P/L",IF((AND($I22&lt;=Rota!BP$4,$J22&gt;=Rota!BP$4)),"XO",IF((AND($K22&lt;=Rota!BP$4,$L22&gt;=Rota!BP$4)),"3",IF((AND($M22&lt;=Rota!BP$4,$N22&gt;=Rota!BP$4)),"C",IF((AND($O22&lt;=Rota!BP$4,$P22&gt;=Rota!BP$4)),"CO",IF((AND($Q22&lt;=Rota!BP$4,$R22&gt;=Rota!BP$4)),"C",0))))))</f>
        <v>0</v>
      </c>
      <c r="BQ22" s="33">
        <f>IF((AND($F22&lt;=Rota!BQ$4,$G22&gt;=Rota!BQ$4)),"P/L",IF((AND($I22&lt;=Rota!BQ$4,$J22&gt;=Rota!BQ$4)),"XO",IF((AND($K22&lt;=Rota!BQ$4,$L22&gt;=Rota!BQ$4)),"3",IF((AND($M22&lt;=Rota!BQ$4,$N22&gt;=Rota!BQ$4)),"C",IF((AND($O22&lt;=Rota!BQ$4,$P22&gt;=Rota!BQ$4)),"CO",IF((AND($Q22&lt;=Rota!BQ$4,$R22&gt;=Rota!BQ$4)),"C",0))))))</f>
        <v>0</v>
      </c>
      <c r="BR22" s="33">
        <f>IF((AND($F22&lt;=Rota!BR$4,$G22&gt;=Rota!BR$4)),"P/L",IF((AND($I22&lt;=Rota!BR$4,$J22&gt;=Rota!BR$4)),"XO",IF((AND($K22&lt;=Rota!BR$4,$L22&gt;=Rota!BR$4)),"3",IF((AND($M22&lt;=Rota!BR$4,$N22&gt;=Rota!BR$4)),"C",IF((AND($O22&lt;=Rota!BR$4,$P22&gt;=Rota!BR$4)),"CO",IF((AND($Q22&lt;=Rota!BR$4,$R22&gt;=Rota!BR$4)),"C",0))))))</f>
        <v>0</v>
      </c>
      <c r="BS22" s="33">
        <f>IF((AND($F22&lt;=Rota!BS$4,$G22&gt;=Rota!BS$4)),"P/L",IF((AND($I22&lt;=Rota!BS$4,$J22&gt;=Rota!BS$4)),"XO",IF((AND($K22&lt;=Rota!BS$4,$L22&gt;=Rota!BS$4)),"3",IF((AND($M22&lt;=Rota!BS$4,$N22&gt;=Rota!BS$4)),"C",IF((AND($O22&lt;=Rota!BS$4,$P22&gt;=Rota!BS$4)),"CO",IF((AND($Q22&lt;=Rota!BS$4,$R22&gt;=Rota!BS$4)),"C",0))))))</f>
        <v>0</v>
      </c>
      <c r="BT22" s="33">
        <f>IF((AND($F22&lt;=Rota!BT$4,$G22&gt;=Rota!BT$4)),"P/L",IF((AND($I22&lt;=Rota!BT$4,$J22&gt;=Rota!BT$4)),"XO",IF((AND($K22&lt;=Rota!BT$4,$L22&gt;=Rota!BT$4)),"3",IF((AND($M22&lt;=Rota!BT$4,$N22&gt;=Rota!BT$4)),"C",IF((AND($O22&lt;=Rota!BT$4,$P22&gt;=Rota!BT$4)),"CO",IF((AND($Q22&lt;=Rota!BT$4,$R22&gt;=Rota!BT$4)),"C",0))))))</f>
        <v>0</v>
      </c>
      <c r="BU22" s="33">
        <f>IF((AND($F22&lt;=Rota!BU$4,$G22&gt;=Rota!BU$4)),"P/L",IF((AND($I22&lt;=Rota!BU$4,$J22&gt;=Rota!BU$4)),"XO",IF((AND($K22&lt;=Rota!BU$4,$L22&gt;=Rota!BU$4)),"3",IF((AND($M22&lt;=Rota!BU$4,$N22&gt;=Rota!BU$4)),"C",IF((AND($O22&lt;=Rota!BU$4,$P22&gt;=Rota!BU$4)),"CO",IF((AND($Q22&lt;=Rota!BU$4,$R22&gt;=Rota!BU$4)),"C",0))))))</f>
        <v>0</v>
      </c>
      <c r="BV22" s="33">
        <f>IF((AND($F22&lt;=Rota!BV$4,$G22&gt;=Rota!BV$4)),"P/L",IF((AND($I22&lt;=Rota!BV$4,$J22&gt;=Rota!BV$4)),"XO",IF((AND($K22&lt;=Rota!BV$4,$L22&gt;=Rota!BV$4)),"3",IF((AND($M22&lt;=Rota!BV$4,$N22&gt;=Rota!BV$4)),"C",IF((AND($O22&lt;=Rota!BV$4,$P22&gt;=Rota!BV$4)),"CO",IF((AND($Q22&lt;=Rota!BV$4,$R22&gt;=Rota!BV$4)),"C",0))))))</f>
        <v>0</v>
      </c>
      <c r="BW22" s="33">
        <f>IF((AND($F22&lt;=Rota!BW$4,$G22&gt;=Rota!BW$4)),"P/L",IF((AND($I22&lt;=Rota!BW$4,$J22&gt;=Rota!BW$4)),"XO",IF((AND($K22&lt;=Rota!BW$4,$L22&gt;=Rota!BW$4)),"3",IF((AND($M22&lt;=Rota!BW$4,$N22&gt;=Rota!BW$4)),"C",IF((AND($O22&lt;=Rota!BW$4,$P22&gt;=Rota!BW$4)),"CO",IF((AND($Q22&lt;=Rota!BW$4,$R22&gt;=Rota!BW$4)),"C",0))))))</f>
        <v>0</v>
      </c>
      <c r="BX22" s="33">
        <f>IF((AND($F22&lt;=Rota!BX$4,$G22&gt;=Rota!BX$4)),"P/L",IF((AND($I22&lt;=Rota!BX$4,$J22&gt;=Rota!BX$4)),"XO",IF((AND($K22&lt;=Rota!BX$4,$L22&gt;=Rota!BX$4)),"3",IF((AND($M22&lt;=Rota!BX$4,$N22&gt;=Rota!BX$4)),"C",IF((AND($O22&lt;=Rota!BX$4,$P22&gt;=Rota!BX$4)),"CO",IF((AND($Q22&lt;=Rota!BX$4,$R22&gt;=Rota!BX$4)),"C",0))))))</f>
        <v>0</v>
      </c>
      <c r="BY22" s="33">
        <f>IF((AND($F22&lt;=Rota!BY$4,$G22&gt;=Rota!BY$4)),"P/L",IF((AND($I22&lt;=Rota!BY$4,$J22&gt;=Rota!BY$4)),"XO",IF((AND($K22&lt;=Rota!BY$4,$L22&gt;=Rota!BY$4)),"3",IF((AND($M22&lt;=Rota!BY$4,$N22&gt;=Rota!BY$4)),"C",IF((AND($O22&lt;=Rota!BY$4,$P22&gt;=Rota!BY$4)),"CO",IF((AND($Q22&lt;=Rota!BY$4,$R22&gt;=Rota!BY$4)),"C",0))))))</f>
        <v>0</v>
      </c>
      <c r="BZ22" s="33">
        <f>IF((AND($F22&lt;=Rota!BZ$4,$G22&gt;=Rota!BZ$4)),"P/L",IF((AND($I22&lt;=Rota!BZ$4,$J22&gt;=Rota!BZ$4)),"XO",IF((AND($K22&lt;=Rota!BZ$4,$L22&gt;=Rota!BZ$4)),"3",IF((AND($M22&lt;=Rota!BZ$4,$N22&gt;=Rota!BZ$4)),"C",IF((AND($O22&lt;=Rota!BZ$4,$P22&gt;=Rota!BZ$4)),"CO",IF((AND($Q22&lt;=Rota!BZ$4,$R22&gt;=Rota!BZ$4)),"C",0))))))</f>
        <v>0</v>
      </c>
      <c r="CA22" s="33">
        <f>IF((AND($F22&lt;=Rota!CA$4,$G22&gt;=Rota!CA$4)),"P/L",IF((AND($I22&lt;=Rota!CA$4,$J22&gt;=Rota!CA$4)),"XO",IF((AND($K22&lt;=Rota!CA$4,$L22&gt;=Rota!CA$4)),"3",IF((AND($M22&lt;=Rota!CA$4,$N22&gt;=Rota!CA$4)),"C",IF((AND($O22&lt;=Rota!CA$4,$P22&gt;=Rota!CA$4)),"CO",IF((AND($Q22&lt;=Rota!CA$4,$R22&gt;=Rota!CA$4)),"C",0))))))</f>
        <v>0</v>
      </c>
      <c r="CB22" s="33">
        <f>IF((AND($F22&lt;=Rota!CB$4,$G22&gt;=Rota!CB$4)),"P/L",IF((AND($I22&lt;=Rota!CB$4,$J22&gt;=Rota!CB$4)),"XO",IF((AND($K22&lt;=Rota!CB$4,$L22&gt;=Rota!CB$4)),"3",IF((AND($M22&lt;=Rota!CB$4,$N22&gt;=Rota!CB$4)),"C",IF((AND($O22&lt;=Rota!CB$4,$P22&gt;=Rota!CB$4)),"CO",IF((AND($Q22&lt;=Rota!CB$4,$R22&gt;=Rota!CB$4)),"C",0))))))</f>
        <v>0</v>
      </c>
      <c r="CC22" s="33">
        <f>IF((AND($F22&lt;=Rota!CC$4,$G22&gt;=Rota!CC$4)),"P/L",IF((AND($I22&lt;=Rota!CC$4,$J22&gt;=Rota!CC$4)),"XO",IF((AND($K22&lt;=Rota!CC$4,$L22&gt;=Rota!CC$4)),"3",IF((AND($M22&lt;=Rota!CC$4,$N22&gt;=Rota!CC$4)),"C",IF((AND($O22&lt;=Rota!CC$4,$P22&gt;=Rota!CC$4)),"CO",IF((AND($Q22&lt;=Rota!CC$4,$R22&gt;=Rota!CC$4)),"C",0))))))</f>
        <v>0</v>
      </c>
      <c r="CD22" s="33">
        <f>IF((AND($F22&lt;=Rota!CD$4,$G22&gt;=Rota!CD$4)),"P/L",IF((AND($I22&lt;=Rota!CD$4,$J22&gt;=Rota!CD$4)),"XO",IF((AND($K22&lt;=Rota!CD$4,$L22&gt;=Rota!CD$4)),"3",IF((AND($M22&lt;=Rota!CD$4,$N22&gt;=Rota!CD$4)),"C",IF((AND($O22&lt;=Rota!CD$4,$P22&gt;=Rota!CD$4)),"CO",IF((AND($Q22&lt;=Rota!CD$4,$R22&gt;=Rota!CD$4)),"C",0))))))</f>
        <v>0</v>
      </c>
      <c r="CE22" s="33">
        <f>IF((AND($F22&lt;=Rota!CE$4,$G22&gt;=Rota!CE$4)),"P/L",IF((AND($I22&lt;=Rota!CE$4,$J22&gt;=Rota!CE$4)),"XO",IF((AND($K22&lt;=Rota!CE$4,$L22&gt;=Rota!CE$4)),"3",IF((AND($M22&lt;=Rota!CE$4,$N22&gt;=Rota!CE$4)),"C",IF((AND($O22&lt;=Rota!CE$4,$P22&gt;=Rota!CE$4)),"CO",IF((AND($Q22&lt;=Rota!CE$4,$R22&gt;=Rota!CE$4)),"C",0))))))</f>
        <v>0</v>
      </c>
      <c r="CF22" s="33">
        <f>IF((AND($F22&lt;=Rota!CF$4,$G22&gt;=Rota!CF$4)),"P/L",IF((AND($I22&lt;=Rota!CF$4,$J22&gt;=Rota!CF$4)),"XO",IF((AND($K22&lt;=Rota!CF$4,$L22&gt;=Rota!CF$4)),"3",IF((AND($M22&lt;=Rota!CF$4,$N22&gt;=Rota!CF$4)),"C",IF((AND($O22&lt;=Rota!CF$4,$P22&gt;=Rota!CF$4)),"CO",IF((AND($Q22&lt;=Rota!CF$4,$R22&gt;=Rota!CF$4)),"C",0))))))</f>
        <v>0</v>
      </c>
      <c r="CG22" s="33">
        <f>IF((AND($F22&lt;=Rota!CG$4,$G22&gt;=Rota!CG$4)),"P/L",IF((AND($I22&lt;=Rota!CG$4,$J22&gt;=Rota!CG$4)),"XO",IF((AND($K22&lt;=Rota!CG$4,$L22&gt;=Rota!CG$4)),"3",IF((AND($M22&lt;=Rota!CG$4,$N22&gt;=Rota!CG$4)),"C",IF((AND($O22&lt;=Rota!CG$4,$P22&gt;=Rota!CG$4)),"CO",IF((AND($Q22&lt;=Rota!CG$4,$R22&gt;=Rota!CG$4)),"C",0))))))</f>
        <v>0</v>
      </c>
      <c r="CH22" s="33">
        <f>IF((AND($F22&lt;=Rota!CH$4,$G22&gt;=Rota!CH$4)),"P/L",IF((AND($I22&lt;=Rota!CH$4,$J22&gt;=Rota!CH$4)),"XO",IF((AND($K22&lt;=Rota!CH$4,$L22&gt;=Rota!CH$4)),"3",IF((AND($M22&lt;=Rota!CH$4,$N22&gt;=Rota!CH$4)),"C",IF((AND($O22&lt;=Rota!CH$4,$P22&gt;=Rota!CH$4)),"CO",IF((AND($Q22&lt;=Rota!CH$4,$R22&gt;=Rota!CH$4)),"C",0))))))</f>
        <v>0</v>
      </c>
      <c r="CI22" s="33">
        <f>IF((AND($F22&lt;=Rota!CI$4,$G22&gt;=Rota!CI$4)),"P/L",IF((AND($I22&lt;=Rota!CI$4,$J22&gt;=Rota!CI$4)),"XO",IF((AND($K22&lt;=Rota!CI$4,$L22&gt;=Rota!CI$4)),"3",IF((AND($M22&lt;=Rota!CI$4,$N22&gt;=Rota!CI$4)),"C",IF((AND($O22&lt;=Rota!CI$4,$P22&gt;=Rota!CI$4)),"CO",IF((AND($Q22&lt;=Rota!CI$4,$R22&gt;=Rota!CI$4)),"C",0))))))</f>
        <v>0</v>
      </c>
      <c r="CJ22" s="33">
        <f>IF((AND($F22&lt;=Rota!CJ$4,$G22&gt;=Rota!CJ$4)),"P/L",IF((AND($I22&lt;=Rota!CJ$4,$J22&gt;=Rota!CJ$4)),"XO",IF((AND($K22&lt;=Rota!CJ$4,$L22&gt;=Rota!CJ$4)),"3",IF((AND($M22&lt;=Rota!CJ$4,$N22&gt;=Rota!CJ$4)),"C",IF((AND($O22&lt;=Rota!CJ$4,$P22&gt;=Rota!CJ$4)),"CO",IF((AND($Q22&lt;=Rota!CJ$4,$R22&gt;=Rota!CJ$4)),"C",0))))))</f>
        <v>0</v>
      </c>
      <c r="CK22" s="33">
        <f>IF((AND($F22&lt;=Rota!CK$4,$G22&gt;=Rota!CK$4)),"P/L",IF((AND($I22&lt;=Rota!CK$4,$J22&gt;=Rota!CK$4)),"XO",IF((AND($K22&lt;=Rota!CK$4,$L22&gt;=Rota!CK$4)),"3",IF((AND($M22&lt;=Rota!CK$4,$N22&gt;=Rota!CK$4)),"C",IF((AND($O22&lt;=Rota!CK$4,$P22&gt;=Rota!CK$4)),"CO",IF((AND($Q22&lt;=Rota!CK$4,$R22&gt;=Rota!CK$4)),"C",0))))))</f>
        <v>0</v>
      </c>
      <c r="CL22" s="33">
        <f>IF((AND($F22&lt;=Rota!CL$4,$G22&gt;=Rota!CL$4)),"P/L",IF((AND($I22&lt;=Rota!CL$4,$J22&gt;=Rota!CL$4)),"XO",IF((AND($K22&lt;=Rota!CL$4,$L22&gt;=Rota!CL$4)),"3",IF((AND($M22&lt;=Rota!CL$4,$N22&gt;=Rota!CL$4)),"C",IF((AND($O22&lt;=Rota!CL$4,$P22&gt;=Rota!CL$4)),"CO",IF((AND($Q22&lt;=Rota!CL$4,$R22&gt;=Rota!CL$4)),"C",0))))))</f>
        <v>0</v>
      </c>
      <c r="CM22" s="33">
        <f>IF((AND($F22&lt;=Rota!CM$4,$G22&gt;=Rota!CM$4)),"P/L",IF((AND($I22&lt;=Rota!CM$4,$J22&gt;=Rota!CM$4)),"XO",IF((AND($K22&lt;=Rota!CM$4,$L22&gt;=Rota!CM$4)),"3",IF((AND($M22&lt;=Rota!CM$4,$N22&gt;=Rota!CM$4)),"C",IF((AND($O22&lt;=Rota!CM$4,$P22&gt;=Rota!CM$4)),"CO",IF((AND($Q22&lt;=Rota!CM$4,$R22&gt;=Rota!CM$4)),"C",0))))))</f>
        <v>0</v>
      </c>
    </row>
    <row r="23" spans="1:91" s="2" customFormat="1" x14ac:dyDescent="0.25">
      <c r="A23" s="57" t="s">
        <v>190</v>
      </c>
      <c r="B23" s="55"/>
      <c r="C23" s="31">
        <v>17</v>
      </c>
      <c r="D23" s="31">
        <v>16</v>
      </c>
      <c r="E23" s="31">
        <v>1</v>
      </c>
      <c r="F23" s="39"/>
      <c r="G23" s="39"/>
      <c r="H23" s="33"/>
      <c r="I23" s="36">
        <v>46291</v>
      </c>
      <c r="J23" s="37">
        <f>IF(I23="",0,DATE(YEAR(I23),MONTH(I23)+C23,DAY(I23)))</f>
        <v>46809</v>
      </c>
      <c r="K23" s="32">
        <f>IF(J23="","",(DATE(YEAR(J23),MONTH(J23)+1,DAY(J23))))</f>
        <v>46838</v>
      </c>
      <c r="L23" s="32">
        <f>IF(K23="","",(DATE(YEAR(K23),MONTH(K23)+E23,DAY(K23))))</f>
        <v>46869</v>
      </c>
      <c r="M23" s="37">
        <f>IF(O23="","",DATE(YEAR(O23), MONTH(O23)-1,DAY(O23)))</f>
        <v>46899</v>
      </c>
      <c r="N23" s="37">
        <f>IF(O23="","",DATE(YEAR(M23),MONTH(M23),DAY(M23)))</f>
        <v>46899</v>
      </c>
      <c r="O23" s="32">
        <f>IF(L23="","",(DATE(YEAR(L23),MONTH(L23)+2,DAY(L23))))</f>
        <v>46930</v>
      </c>
      <c r="P23" s="32">
        <f>IF(O23="","",(DATE(YEAR(O23),MONTH(O23)+D23,DAY(O23))))</f>
        <v>47417</v>
      </c>
      <c r="Q23" s="32">
        <f>IF(P23="","",DATE(YEAR(P23), MONTH(P23)+1,DAY(P23)))</f>
        <v>47448</v>
      </c>
      <c r="R23" s="32">
        <f>IF(P23="","",DATE(YEAR(Q23),MONTH(Q23),DAY(Q23)))</f>
        <v>47448</v>
      </c>
      <c r="S23" s="33">
        <f>IF((AND($F23&lt;=Rota!S$4,$G23&gt;=Rota!S$4)),"P/L",IF((AND($I23&lt;=Rota!S$4,$J23&gt;=Rota!S$4)),"XO",IF((AND($K23&lt;=Rota!S$4,$L23&gt;=Rota!S$4)),"3",IF((AND($M23&lt;=Rota!S$4,$N23&gt;=Rota!S$4)),"C",IF((AND($O23&lt;=Rota!S$4,$P23&gt;=Rota!S$4)),"CO",IF((AND($Q23&lt;=Rota!S$4,$R23&gt;=Rota!S$4)),"C",0))))))</f>
        <v>0</v>
      </c>
      <c r="T23" s="33">
        <f>IF((AND($F23&lt;=Rota!T$4,$G23&gt;=Rota!T$4)),"P/L",IF((AND($I23&lt;=Rota!T$4,$J23&gt;=Rota!T$4)),"XO",IF((AND($K23&lt;=Rota!T$4,$L23&gt;=Rota!T$4)),"3",IF((AND($M23&lt;=Rota!T$4,$N23&gt;=Rota!T$4)),"C",IF((AND($O23&lt;=Rota!T$4,$P23&gt;=Rota!T$4)),"CO",IF((AND($Q23&lt;=Rota!T$4,$R23&gt;=Rota!T$4)),"C",0))))))</f>
        <v>0</v>
      </c>
      <c r="U23" s="33">
        <f>IF((AND($F23&lt;=Rota!U$4,$G23&gt;=Rota!U$4)),"P/L",IF((AND($I23&lt;=Rota!U$4,$J23&gt;=Rota!U$4)),"XO",IF((AND($K23&lt;=Rota!U$4,$L23&gt;=Rota!U$4)),"3",IF((AND($M23&lt;=Rota!U$4,$N23&gt;=Rota!U$4)),"C",IF((AND($O23&lt;=Rota!U$4,$P23&gt;=Rota!U$4)),"CO",IF((AND($Q23&lt;=Rota!U$4,$R23&gt;=Rota!U$4)),"C",0))))))</f>
        <v>0</v>
      </c>
      <c r="V23" s="33">
        <f>IF((AND($F23&lt;=Rota!V$4,$G23&gt;=Rota!V$4)),"P/L",IF((AND($I23&lt;=Rota!V$4,$J23&gt;=Rota!V$4)),"XO",IF((AND($K23&lt;=Rota!V$4,$L23&gt;=Rota!V$4)),"3",IF((AND($M23&lt;=Rota!V$4,$N23&gt;=Rota!V$4)),"C",IF((AND($O23&lt;=Rota!V$4,$P23&gt;=Rota!V$4)),"CO",IF((AND($Q23&lt;=Rota!V$4,$R23&gt;=Rota!V$4)),"C",0))))))</f>
        <v>0</v>
      </c>
      <c r="W23" s="33">
        <f>IF((AND($F23&lt;=Rota!W$4,$G23&gt;=Rota!W$4)),"P/L",IF((AND($I23&lt;=Rota!W$4,$J23&gt;=Rota!W$4)),"XO",IF((AND($K23&lt;=Rota!W$4,$L23&gt;=Rota!W$4)),"3",IF((AND($M23&lt;=Rota!W$4,$N23&gt;=Rota!W$4)),"C",IF((AND($O23&lt;=Rota!W$4,$P23&gt;=Rota!W$4)),"CO",IF((AND($Q23&lt;=Rota!W$4,$R23&gt;=Rota!W$4)),"C",0))))))</f>
        <v>0</v>
      </c>
      <c r="X23" s="33">
        <f>IF((AND($F23&lt;=Rota!X$4,$G23&gt;=Rota!X$4)),"P/L",IF((AND($I23&lt;=Rota!X$4,$J23&gt;=Rota!X$4)),"XO",IF((AND($K23&lt;=Rota!X$4,$L23&gt;=Rota!X$4)),"3",IF((AND($M23&lt;=Rota!X$4,$N23&gt;=Rota!X$4)),"C",IF((AND($O23&lt;=Rota!X$4,$P23&gt;=Rota!X$4)),"CO",IF((AND($Q23&lt;=Rota!X$4,$R23&gt;=Rota!X$4)),"C",0))))))</f>
        <v>0</v>
      </c>
      <c r="Y23" s="33">
        <f>IF((AND($F23&lt;=Rota!Y$4,$G23&gt;=Rota!Y$4)),"P/L",IF((AND($I23&lt;=Rota!Y$4,$J23&gt;=Rota!Y$4)),"XO",IF((AND($K23&lt;=Rota!Y$4,$L23&gt;=Rota!Y$4)),"3",IF((AND($M23&lt;=Rota!Y$4,$N23&gt;=Rota!Y$4)),"C",IF((AND($O23&lt;=Rota!Y$4,$P23&gt;=Rota!Y$4)),"CO",IF((AND($Q23&lt;=Rota!Y$4,$R23&gt;=Rota!Y$4)),"C",0))))))</f>
        <v>0</v>
      </c>
      <c r="Z23" s="33">
        <f>IF((AND($F23&lt;=Rota!Z$4,$G23&gt;=Rota!Z$4)),"P/L",IF((AND($I23&lt;=Rota!Z$4,$J23&gt;=Rota!Z$4)),"XO",IF((AND($K23&lt;=Rota!Z$4,$L23&gt;=Rota!Z$4)),"3",IF((AND($M23&lt;=Rota!Z$4,$N23&gt;=Rota!Z$4)),"C",IF((AND($O23&lt;=Rota!Z$4,$P23&gt;=Rota!Z$4)),"CO",IF((AND($Q23&lt;=Rota!Z$4,$R23&gt;=Rota!Z$4)),"C",0))))))</f>
        <v>0</v>
      </c>
      <c r="AA23" s="33" t="str">
        <f>IF((AND($F23&lt;=Rota!AA$4,$G23&gt;=Rota!AA$4)),"P/L",IF((AND($I23&lt;=Rota!AA$4,$J23&gt;=Rota!AA$4)),"XO",IF((AND($K23&lt;=Rota!AA$4,$L23&gt;=Rota!AA$4)),"3",IF((AND($M23&lt;=Rota!AA$4,$N23&gt;=Rota!AA$4)),"C",IF((AND($O23&lt;=Rota!AA$4,$P23&gt;=Rota!AA$4)),"CO",IF((AND($Q23&lt;=Rota!AA$4,$R23&gt;=Rota!AA$4)),"C",0))))))</f>
        <v>XO</v>
      </c>
      <c r="AB23" s="33" t="str">
        <f>IF((AND($F23&lt;=Rota!AB$4,$G23&gt;=Rota!AB$4)),"P/L",IF((AND($I23&lt;=Rota!AB$4,$J23&gt;=Rota!AB$4)),"XO",IF((AND($K23&lt;=Rota!AB$4,$L23&gt;=Rota!AB$4)),"3",IF((AND($M23&lt;=Rota!AB$4,$N23&gt;=Rota!AB$4)),"C",IF((AND($O23&lt;=Rota!AB$4,$P23&gt;=Rota!AB$4)),"CO",IF((AND($Q23&lt;=Rota!AB$4,$R23&gt;=Rota!AB$4)),"C",0))))))</f>
        <v>XO</v>
      </c>
      <c r="AC23" s="33" t="str">
        <f>IF((AND($F23&lt;=Rota!AC$4,$G23&gt;=Rota!AC$4)),"P/L",IF((AND($I23&lt;=Rota!AC$4,$J23&gt;=Rota!AC$4)),"XO",IF((AND($K23&lt;=Rota!AC$4,$L23&gt;=Rota!AC$4)),"3",IF((AND($M23&lt;=Rota!AC$4,$N23&gt;=Rota!AC$4)),"C",IF((AND($O23&lt;=Rota!AC$4,$P23&gt;=Rota!AC$4)),"CO",IF((AND($Q23&lt;=Rota!AC$4,$R23&gt;=Rota!AC$4)),"C",0))))))</f>
        <v>XO</v>
      </c>
      <c r="AD23" s="33" t="str">
        <f>IF((AND($F23&lt;=Rota!AD$4,$G23&gt;=Rota!AD$4)),"P/L",IF((AND($I23&lt;=Rota!AD$4,$J23&gt;=Rota!AD$4)),"XO",IF((AND($K23&lt;=Rota!AD$4,$L23&gt;=Rota!AD$4)),"3",IF((AND($M23&lt;=Rota!AD$4,$N23&gt;=Rota!AD$4)),"C",IF((AND($O23&lt;=Rota!AD$4,$P23&gt;=Rota!AD$4)),"CO",IF((AND($Q23&lt;=Rota!AD$4,$R23&gt;=Rota!AD$4)),"C",0))))))</f>
        <v>XO</v>
      </c>
      <c r="AE23" s="33" t="str">
        <f>IF((AND($F23&lt;=Rota!AE$4,$G23&gt;=Rota!AE$4)),"P/L",IF((AND($I23&lt;=Rota!AE$4,$J23&gt;=Rota!AE$4)),"XO",IF((AND($K23&lt;=Rota!AE$4,$L23&gt;=Rota!AE$4)),"3",IF((AND($M23&lt;=Rota!AE$4,$N23&gt;=Rota!AE$4)),"C",IF((AND($O23&lt;=Rota!AE$4,$P23&gt;=Rota!AE$4)),"CO",IF((AND($Q23&lt;=Rota!AE$4,$R23&gt;=Rota!AE$4)),"C",0))))))</f>
        <v>XO</v>
      </c>
      <c r="AF23" s="33" t="str">
        <f>IF((AND($F23&lt;=Rota!AF$4,$G23&gt;=Rota!AF$4)),"P/L",IF((AND($I23&lt;=Rota!AF$4,$J23&gt;=Rota!AF$4)),"XO",IF((AND($K23&lt;=Rota!AF$4,$L23&gt;=Rota!AF$4)),"3",IF((AND($M23&lt;=Rota!AF$4,$N23&gt;=Rota!AF$4)),"C",IF((AND($O23&lt;=Rota!AF$4,$P23&gt;=Rota!AF$4)),"CO",IF((AND($Q23&lt;=Rota!AF$4,$R23&gt;=Rota!AF$4)),"C",0))))))</f>
        <v>XO</v>
      </c>
      <c r="AG23" s="33" t="str">
        <f>IF((AND($F23&lt;=Rota!AG$4,$G23&gt;=Rota!AG$4)),"P/L",IF((AND($I23&lt;=Rota!AG$4,$J23&gt;=Rota!AG$4)),"XO",IF((AND($K23&lt;=Rota!AG$4,$L23&gt;=Rota!AG$4)),"3",IF((AND($M23&lt;=Rota!AG$4,$N23&gt;=Rota!AG$4)),"C",IF((AND($O23&lt;=Rota!AG$4,$P23&gt;=Rota!AG$4)),"CO",IF((AND($Q23&lt;=Rota!AG$4,$R23&gt;=Rota!AG$4)),"C",0))))))</f>
        <v>XO</v>
      </c>
      <c r="AH23" s="33" t="str">
        <f>IF((AND($F23&lt;=Rota!AH$4,$G23&gt;=Rota!AH$4)),"P/L",IF((AND($I23&lt;=Rota!AH$4,$J23&gt;=Rota!AH$4)),"XO",IF((AND($K23&lt;=Rota!AH$4,$L23&gt;=Rota!AH$4)),"3",IF((AND($M23&lt;=Rota!AH$4,$N23&gt;=Rota!AH$4)),"C",IF((AND($O23&lt;=Rota!AH$4,$P23&gt;=Rota!AH$4)),"CO",IF((AND($Q23&lt;=Rota!AH$4,$R23&gt;=Rota!AH$4)),"C",0))))))</f>
        <v>XO</v>
      </c>
      <c r="AI23" s="33" t="str">
        <f>IF((AND($F23&lt;=Rota!AI$4,$G23&gt;=Rota!AI$4)),"P/L",IF((AND($I23&lt;=Rota!AI$4,$J23&gt;=Rota!AI$4)),"XO",IF((AND($K23&lt;=Rota!AI$4,$L23&gt;=Rota!AI$4)),"3",IF((AND($M23&lt;=Rota!AI$4,$N23&gt;=Rota!AI$4)),"C",IF((AND($O23&lt;=Rota!AI$4,$P23&gt;=Rota!AI$4)),"CO",IF((AND($Q23&lt;=Rota!AI$4,$R23&gt;=Rota!AI$4)),"C",0))))))</f>
        <v>XO</v>
      </c>
      <c r="AJ23" s="33" t="str">
        <f>IF((AND($F23&lt;=Rota!AJ$4,$G23&gt;=Rota!AJ$4)),"P/L",IF((AND($I23&lt;=Rota!AJ$4,$J23&gt;=Rota!AJ$4)),"XO",IF((AND($K23&lt;=Rota!AJ$4,$L23&gt;=Rota!AJ$4)),"3",IF((AND($M23&lt;=Rota!AJ$4,$N23&gt;=Rota!AJ$4)),"C",IF((AND($O23&lt;=Rota!AJ$4,$P23&gt;=Rota!AJ$4)),"CO",IF((AND($Q23&lt;=Rota!AJ$4,$R23&gt;=Rota!AJ$4)),"C",0))))))</f>
        <v>XO</v>
      </c>
      <c r="AK23" s="33" t="str">
        <f>IF((AND($F23&lt;=Rota!AK$4,$G23&gt;=Rota!AK$4)),"P/L",IF((AND($I23&lt;=Rota!AK$4,$J23&gt;=Rota!AK$4)),"XO",IF((AND($K23&lt;=Rota!AK$4,$L23&gt;=Rota!AK$4)),"3",IF((AND($M23&lt;=Rota!AK$4,$N23&gt;=Rota!AK$4)),"C",IF((AND($O23&lt;=Rota!AK$4,$P23&gt;=Rota!AK$4)),"CO",IF((AND($Q23&lt;=Rota!AK$4,$R23&gt;=Rota!AK$4)),"C",0))))))</f>
        <v>XO</v>
      </c>
      <c r="AL23" s="33" t="str">
        <f>IF((AND($F23&lt;=Rota!AL$4,$G23&gt;=Rota!AL$4)),"P/L",IF((AND($I23&lt;=Rota!AL$4,$J23&gt;=Rota!AL$4)),"XO",IF((AND($K23&lt;=Rota!AL$4,$L23&gt;=Rota!AL$4)),"3",IF((AND($M23&lt;=Rota!AL$4,$N23&gt;=Rota!AL$4)),"C",IF((AND($O23&lt;=Rota!AL$4,$P23&gt;=Rota!AL$4)),"CO",IF((AND($Q23&lt;=Rota!AL$4,$R23&gt;=Rota!AL$4)),"C",0))))))</f>
        <v>XO</v>
      </c>
      <c r="AM23" s="33" t="str">
        <f>IF((AND($F23&lt;=Rota!AM$4,$G23&gt;=Rota!AM$4)),"P/L",IF((AND($I23&lt;=Rota!AM$4,$J23&gt;=Rota!AM$4)),"XO",IF((AND($K23&lt;=Rota!AM$4,$L23&gt;=Rota!AM$4)),"3",IF((AND($M23&lt;=Rota!AM$4,$N23&gt;=Rota!AM$4)),"C",IF((AND($O23&lt;=Rota!AM$4,$P23&gt;=Rota!AM$4)),"CO",IF((AND($Q23&lt;=Rota!AM$4,$R23&gt;=Rota!AM$4)),"C",0))))))</f>
        <v>XO</v>
      </c>
      <c r="AN23" s="33" t="str">
        <f>IF((AND($F23&lt;=Rota!AN$4,$G23&gt;=Rota!AN$4)),"P/L",IF((AND($I23&lt;=Rota!AN$4,$J23&gt;=Rota!AN$4)),"XO",IF((AND($K23&lt;=Rota!AN$4,$L23&gt;=Rota!AN$4)),"3",IF((AND($M23&lt;=Rota!AN$4,$N23&gt;=Rota!AN$4)),"C",IF((AND($O23&lt;=Rota!AN$4,$P23&gt;=Rota!AN$4)),"CO",IF((AND($Q23&lt;=Rota!AN$4,$R23&gt;=Rota!AN$4)),"C",0))))))</f>
        <v>XO</v>
      </c>
      <c r="AO23" s="33" t="str">
        <f>IF((AND($F23&lt;=Rota!AO$4,$G23&gt;=Rota!AO$4)),"P/L",IF((AND($I23&lt;=Rota!AO$4,$J23&gt;=Rota!AO$4)),"XO",IF((AND($K23&lt;=Rota!AO$4,$L23&gt;=Rota!AO$4)),"3",IF((AND($M23&lt;=Rota!AO$4,$N23&gt;=Rota!AO$4)),"C",IF((AND($O23&lt;=Rota!AO$4,$P23&gt;=Rota!AO$4)),"CO",IF((AND($Q23&lt;=Rota!AO$4,$R23&gt;=Rota!AO$4)),"C",0))))))</f>
        <v>XO</v>
      </c>
      <c r="AP23" s="33" t="str">
        <f>IF((AND($F23&lt;=Rota!AP$4,$G23&gt;=Rota!AP$4)),"P/L",IF((AND($I23&lt;=Rota!AP$4,$J23&gt;=Rota!AP$4)),"XO",IF((AND($K23&lt;=Rota!AP$4,$L23&gt;=Rota!AP$4)),"3",IF((AND($M23&lt;=Rota!AP$4,$N23&gt;=Rota!AP$4)),"C",IF((AND($O23&lt;=Rota!AP$4,$P23&gt;=Rota!AP$4)),"CO",IF((AND($Q23&lt;=Rota!AP$4,$R23&gt;=Rota!AP$4)),"C",0))))))</f>
        <v>XO</v>
      </c>
      <c r="AQ23" s="33" t="str">
        <f>IF((AND($F23&lt;=Rota!AQ$4,$G23&gt;=Rota!AQ$4)),"P/L",IF((AND($I23&lt;=Rota!AQ$4,$J23&gt;=Rota!AQ$4)),"XO",IF((AND($K23&lt;=Rota!AQ$4,$L23&gt;=Rota!AQ$4)),"3",IF((AND($M23&lt;=Rota!AQ$4,$N23&gt;=Rota!AQ$4)),"C",IF((AND($O23&lt;=Rota!AQ$4,$P23&gt;=Rota!AQ$4)),"CO",IF((AND($Q23&lt;=Rota!AQ$4,$R23&gt;=Rota!AQ$4)),"C",0))))))</f>
        <v>XO</v>
      </c>
      <c r="AR23" s="33">
        <f>IF((AND($F23&lt;=Rota!AR$4,$G23&gt;=Rota!AR$4)),"P/L",IF((AND($I23&lt;=Rota!AR$4,$J23&gt;=Rota!AR$4)),"XO",IF((AND($K23&lt;=Rota!AR$4,$L23&gt;=Rota!AR$4)),"3",IF((AND($M23&lt;=Rota!AR$4,$N23&gt;=Rota!AR$4)),"C",IF((AND($O23&lt;=Rota!AR$4,$P23&gt;=Rota!AR$4)),"CO",IF((AND($Q23&lt;=Rota!AR$4,$R23&gt;=Rota!AR$4)),"C",0))))))</f>
        <v>0</v>
      </c>
      <c r="AS23" s="33" t="str">
        <f>IF((AND($F23&lt;=Rota!AS$4,$G23&gt;=Rota!AS$4)),"P/L",IF((AND($I23&lt;=Rota!AS$4,$J23&gt;=Rota!AS$4)),"XO",IF((AND($K23&lt;=Rota!AS$4,$L23&gt;=Rota!AS$4)),"3",IF((AND($M23&lt;=Rota!AS$4,$N23&gt;=Rota!AS$4)),"C",IF((AND($O23&lt;=Rota!AS$4,$P23&gt;=Rota!AS$4)),"CO",IF((AND($Q23&lt;=Rota!AS$4,$R23&gt;=Rota!AS$4)),"C",0))))))</f>
        <v>3</v>
      </c>
      <c r="AT23" s="33">
        <f>IF((AND($F23&lt;=Rota!AT$4,$G23&gt;=Rota!AT$4)),"P/L",IF((AND($I23&lt;=Rota!AT$4,$J23&gt;=Rota!AT$4)),"XO",IF((AND($K23&lt;=Rota!AT$4,$L23&gt;=Rota!AT$4)),"3",IF((AND($M23&lt;=Rota!AT$4,$N23&gt;=Rota!AT$4)),"C",IF((AND($O23&lt;=Rota!AT$4,$P23&gt;=Rota!AT$4)),"CO",IF((AND($Q23&lt;=Rota!AT$4,$R23&gt;=Rota!AT$4)),"C",0))))))</f>
        <v>0</v>
      </c>
      <c r="AU23" s="33">
        <f>IF((AND($F23&lt;=Rota!AU$4,$G23&gt;=Rota!AU$4)),"P/L",IF((AND($I23&lt;=Rota!AU$4,$J23&gt;=Rota!AU$4)),"XO",IF((AND($K23&lt;=Rota!AU$4,$L23&gt;=Rota!AU$4)),"3",IF((AND($M23&lt;=Rota!AU$4,$N23&gt;=Rota!AU$4)),"C",IF((AND($O23&lt;=Rota!AU$4,$P23&gt;=Rota!AU$4)),"CO",IF((AND($Q23&lt;=Rota!AU$4,$R23&gt;=Rota!AU$4)),"C",0))))))</f>
        <v>0</v>
      </c>
      <c r="AV23" s="33" t="str">
        <f>IF((AND($F23&lt;=Rota!AV$4,$G23&gt;=Rota!AV$4)),"P/L",IF((AND($I23&lt;=Rota!AV$4,$J23&gt;=Rota!AV$4)),"XO",IF((AND($K23&lt;=Rota!AV$4,$L23&gt;=Rota!AV$4)),"3",IF((AND($M23&lt;=Rota!AV$4,$N23&gt;=Rota!AV$4)),"C",IF((AND($O23&lt;=Rota!AV$4,$P23&gt;=Rota!AV$4)),"CO",IF((AND($Q23&lt;=Rota!AV$4,$R23&gt;=Rota!AV$4)),"C",0))))))</f>
        <v>CO</v>
      </c>
      <c r="AW23" s="33" t="str">
        <f>IF((AND($F23&lt;=Rota!AW$4,$G23&gt;=Rota!AW$4)),"P/L",IF((AND($I23&lt;=Rota!AW$4,$J23&gt;=Rota!AW$4)),"XO",IF((AND($K23&lt;=Rota!AW$4,$L23&gt;=Rota!AW$4)),"3",IF((AND($M23&lt;=Rota!AW$4,$N23&gt;=Rota!AW$4)),"C",IF((AND($O23&lt;=Rota!AW$4,$P23&gt;=Rota!AW$4)),"CO",IF((AND($Q23&lt;=Rota!AW$4,$R23&gt;=Rota!AW$4)),"C",0))))))</f>
        <v>CO</v>
      </c>
      <c r="AX23" s="33" t="str">
        <f>IF((AND($F23&lt;=Rota!AX$4,$G23&gt;=Rota!AX$4)),"P/L",IF((AND($I23&lt;=Rota!AX$4,$J23&gt;=Rota!AX$4)),"XO",IF((AND($K23&lt;=Rota!AX$4,$L23&gt;=Rota!AX$4)),"3",IF((AND($M23&lt;=Rota!AX$4,$N23&gt;=Rota!AX$4)),"C",IF((AND($O23&lt;=Rota!AX$4,$P23&gt;=Rota!AX$4)),"CO",IF((AND($Q23&lt;=Rota!AX$4,$R23&gt;=Rota!AX$4)),"C",0))))))</f>
        <v>CO</v>
      </c>
      <c r="AY23" s="33" t="str">
        <f>IF((AND($F23&lt;=Rota!AY$4,$G23&gt;=Rota!AY$4)),"P/L",IF((AND($I23&lt;=Rota!AY$4,$J23&gt;=Rota!AY$4)),"XO",IF((AND($K23&lt;=Rota!AY$4,$L23&gt;=Rota!AY$4)),"3",IF((AND($M23&lt;=Rota!AY$4,$N23&gt;=Rota!AY$4)),"C",IF((AND($O23&lt;=Rota!AY$4,$P23&gt;=Rota!AY$4)),"CO",IF((AND($Q23&lt;=Rota!AY$4,$R23&gt;=Rota!AY$4)),"C",0))))))</f>
        <v>CO</v>
      </c>
      <c r="AZ23" s="33" t="str">
        <f>IF((AND($F23&lt;=Rota!AZ$4,$G23&gt;=Rota!AZ$4)),"P/L",IF((AND($I23&lt;=Rota!AZ$4,$J23&gt;=Rota!AZ$4)),"XO",IF((AND($K23&lt;=Rota!AZ$4,$L23&gt;=Rota!AZ$4)),"3",IF((AND($M23&lt;=Rota!AZ$4,$N23&gt;=Rota!AZ$4)),"C",IF((AND($O23&lt;=Rota!AZ$4,$P23&gt;=Rota!AZ$4)),"CO",IF((AND($Q23&lt;=Rota!AZ$4,$R23&gt;=Rota!AZ$4)),"C",0))))))</f>
        <v>CO</v>
      </c>
      <c r="BA23" s="33" t="str">
        <f>IF((AND($F23&lt;=Rota!BA$4,$G23&gt;=Rota!BA$4)),"P/L",IF((AND($I23&lt;=Rota!BA$4,$J23&gt;=Rota!BA$4)),"XO",IF((AND($K23&lt;=Rota!BA$4,$L23&gt;=Rota!BA$4)),"3",IF((AND($M23&lt;=Rota!BA$4,$N23&gt;=Rota!BA$4)),"C",IF((AND($O23&lt;=Rota!BA$4,$P23&gt;=Rota!BA$4)),"CO",IF((AND($Q23&lt;=Rota!BA$4,$R23&gt;=Rota!BA$4)),"C",0))))))</f>
        <v>CO</v>
      </c>
      <c r="BB23" s="33" t="str">
        <f>IF((AND($F23&lt;=Rota!BB$4,$G23&gt;=Rota!BB$4)),"P/L",IF((AND($I23&lt;=Rota!BB$4,$J23&gt;=Rota!BB$4)),"XO",IF((AND($K23&lt;=Rota!BB$4,$L23&gt;=Rota!BB$4)),"3",IF((AND($M23&lt;=Rota!BB$4,$N23&gt;=Rota!BB$4)),"C",IF((AND($O23&lt;=Rota!BB$4,$P23&gt;=Rota!BB$4)),"CO",IF((AND($Q23&lt;=Rota!BB$4,$R23&gt;=Rota!BB$4)),"C",0))))))</f>
        <v>CO</v>
      </c>
      <c r="BC23" s="33" t="str">
        <f>IF((AND($F23&lt;=Rota!BC$4,$G23&gt;=Rota!BC$4)),"P/L",IF((AND($I23&lt;=Rota!BC$4,$J23&gt;=Rota!BC$4)),"XO",IF((AND($K23&lt;=Rota!BC$4,$L23&gt;=Rota!BC$4)),"3",IF((AND($M23&lt;=Rota!BC$4,$N23&gt;=Rota!BC$4)),"C",IF((AND($O23&lt;=Rota!BC$4,$P23&gt;=Rota!BC$4)),"CO",IF((AND($Q23&lt;=Rota!BC$4,$R23&gt;=Rota!BC$4)),"C",0))))))</f>
        <v>CO</v>
      </c>
      <c r="BD23" s="33" t="str">
        <f>IF((AND($F23&lt;=Rota!BD$4,$G23&gt;=Rota!BD$4)),"P/L",IF((AND($I23&lt;=Rota!BD$4,$J23&gt;=Rota!BD$4)),"XO",IF((AND($K23&lt;=Rota!BD$4,$L23&gt;=Rota!BD$4)),"3",IF((AND($M23&lt;=Rota!BD$4,$N23&gt;=Rota!BD$4)),"C",IF((AND($O23&lt;=Rota!BD$4,$P23&gt;=Rota!BD$4)),"CO",IF((AND($Q23&lt;=Rota!BD$4,$R23&gt;=Rota!BD$4)),"C",0))))))</f>
        <v>CO</v>
      </c>
      <c r="BE23" s="33" t="str">
        <f>IF((AND($F23&lt;=Rota!BE$4,$G23&gt;=Rota!BE$4)),"P/L",IF((AND($I23&lt;=Rota!BE$4,$J23&gt;=Rota!BE$4)),"XO",IF((AND($K23&lt;=Rota!BE$4,$L23&gt;=Rota!BE$4)),"3",IF((AND($M23&lt;=Rota!BE$4,$N23&gt;=Rota!BE$4)),"C",IF((AND($O23&lt;=Rota!BE$4,$P23&gt;=Rota!BE$4)),"CO",IF((AND($Q23&lt;=Rota!BE$4,$R23&gt;=Rota!BE$4)),"C",0))))))</f>
        <v>CO</v>
      </c>
      <c r="BF23" s="33" t="str">
        <f>IF((AND($F23&lt;=Rota!BF$4,$G23&gt;=Rota!BF$4)),"P/L",IF((AND($I23&lt;=Rota!BF$4,$J23&gt;=Rota!BF$4)),"XO",IF((AND($K23&lt;=Rota!BF$4,$L23&gt;=Rota!BF$4)),"3",IF((AND($M23&lt;=Rota!BF$4,$N23&gt;=Rota!BF$4)),"C",IF((AND($O23&lt;=Rota!BF$4,$P23&gt;=Rota!BF$4)),"CO",IF((AND($Q23&lt;=Rota!BF$4,$R23&gt;=Rota!BF$4)),"C",0))))))</f>
        <v>CO</v>
      </c>
      <c r="BG23" s="33" t="str">
        <f>IF((AND($F23&lt;=Rota!BG$4,$G23&gt;=Rota!BG$4)),"P/L",IF((AND($I23&lt;=Rota!BG$4,$J23&gt;=Rota!BG$4)),"XO",IF((AND($K23&lt;=Rota!BG$4,$L23&gt;=Rota!BG$4)),"3",IF((AND($M23&lt;=Rota!BG$4,$N23&gt;=Rota!BG$4)),"C",IF((AND($O23&lt;=Rota!BG$4,$P23&gt;=Rota!BG$4)),"CO",IF((AND($Q23&lt;=Rota!BG$4,$R23&gt;=Rota!BG$4)),"C",0))))))</f>
        <v>CO</v>
      </c>
      <c r="BH23" s="33" t="str">
        <f>IF((AND($F23&lt;=Rota!BH$4,$G23&gt;=Rota!BH$4)),"P/L",IF((AND($I23&lt;=Rota!BH$4,$J23&gt;=Rota!BH$4)),"XO",IF((AND($K23&lt;=Rota!BH$4,$L23&gt;=Rota!BH$4)),"3",IF((AND($M23&lt;=Rota!BH$4,$N23&gt;=Rota!BH$4)),"C",IF((AND($O23&lt;=Rota!BH$4,$P23&gt;=Rota!BH$4)),"CO",IF((AND($Q23&lt;=Rota!BH$4,$R23&gt;=Rota!BH$4)),"C",0))))))</f>
        <v>CO</v>
      </c>
      <c r="BI23" s="33" t="str">
        <f>IF((AND($F23&lt;=Rota!BI$4,$G23&gt;=Rota!BI$4)),"P/L",IF((AND($I23&lt;=Rota!BI$4,$J23&gt;=Rota!BI$4)),"XO",IF((AND($K23&lt;=Rota!BI$4,$L23&gt;=Rota!BI$4)),"3",IF((AND($M23&lt;=Rota!BI$4,$N23&gt;=Rota!BI$4)),"C",IF((AND($O23&lt;=Rota!BI$4,$P23&gt;=Rota!BI$4)),"CO",IF((AND($Q23&lt;=Rota!BI$4,$R23&gt;=Rota!BI$4)),"C",0))))))</f>
        <v>CO</v>
      </c>
      <c r="BJ23" s="33" t="str">
        <f>IF((AND($F23&lt;=Rota!BJ$4,$G23&gt;=Rota!BJ$4)),"P/L",IF((AND($I23&lt;=Rota!BJ$4,$J23&gt;=Rota!BJ$4)),"XO",IF((AND($K23&lt;=Rota!BJ$4,$L23&gt;=Rota!BJ$4)),"3",IF((AND($M23&lt;=Rota!BJ$4,$N23&gt;=Rota!BJ$4)),"C",IF((AND($O23&lt;=Rota!BJ$4,$P23&gt;=Rota!BJ$4)),"CO",IF((AND($Q23&lt;=Rota!BJ$4,$R23&gt;=Rota!BJ$4)),"C",0))))))</f>
        <v>CO</v>
      </c>
      <c r="BK23" s="33" t="str">
        <f>IF((AND($F23&lt;=Rota!BK$4,$G23&gt;=Rota!BK$4)),"P/L",IF((AND($I23&lt;=Rota!BK$4,$J23&gt;=Rota!BK$4)),"XO",IF((AND($K23&lt;=Rota!BK$4,$L23&gt;=Rota!BK$4)),"3",IF((AND($M23&lt;=Rota!BK$4,$N23&gt;=Rota!BK$4)),"C",IF((AND($O23&lt;=Rota!BK$4,$P23&gt;=Rota!BK$4)),"CO",IF((AND($Q23&lt;=Rota!BK$4,$R23&gt;=Rota!BK$4)),"C",0))))))</f>
        <v>CO</v>
      </c>
      <c r="BL23" s="33">
        <f>IF((AND($F23&lt;=Rota!BL$4,$G23&gt;=Rota!BL$4)),"P/L",IF((AND($I23&lt;=Rota!BL$4,$J23&gt;=Rota!BL$4)),"XO",IF((AND($K23&lt;=Rota!BL$4,$L23&gt;=Rota!BL$4)),"3",IF((AND($M23&lt;=Rota!BL$4,$N23&gt;=Rota!BL$4)),"C",IF((AND($O23&lt;=Rota!BL$4,$P23&gt;=Rota!BL$4)),"CO",IF((AND($Q23&lt;=Rota!BL$4,$R23&gt;=Rota!BL$4)),"C",0))))))</f>
        <v>0</v>
      </c>
      <c r="BM23" s="33">
        <f>IF((AND($F23&lt;=Rota!BM$4,$G23&gt;=Rota!BM$4)),"P/L",IF((AND($I23&lt;=Rota!BM$4,$J23&gt;=Rota!BM$4)),"XO",IF((AND($K23&lt;=Rota!BM$4,$L23&gt;=Rota!BM$4)),"3",IF((AND($M23&lt;=Rota!BM$4,$N23&gt;=Rota!BM$4)),"C",IF((AND($O23&lt;=Rota!BM$4,$P23&gt;=Rota!BM$4)),"CO",IF((AND($Q23&lt;=Rota!BM$4,$R23&gt;=Rota!BM$4)),"C",0))))))</f>
        <v>0</v>
      </c>
      <c r="BN23" s="33">
        <f>IF((AND($F23&lt;=Rota!BN$4,$G23&gt;=Rota!BN$4)),"P/L",IF((AND($I23&lt;=Rota!BN$4,$J23&gt;=Rota!BN$4)),"XO",IF((AND($K23&lt;=Rota!BN$4,$L23&gt;=Rota!BN$4)),"3",IF((AND($M23&lt;=Rota!BN$4,$N23&gt;=Rota!BN$4)),"C",IF((AND($O23&lt;=Rota!BN$4,$P23&gt;=Rota!BN$4)),"CO",IF((AND($Q23&lt;=Rota!BN$4,$R23&gt;=Rota!BN$4)),"C",0))))))</f>
        <v>0</v>
      </c>
      <c r="BO23" s="33">
        <f>IF((AND($F23&lt;=Rota!BO$4,$G23&gt;=Rota!BO$4)),"P/L",IF((AND($I23&lt;=Rota!BO$4,$J23&gt;=Rota!BO$4)),"XO",IF((AND($K23&lt;=Rota!BO$4,$L23&gt;=Rota!BO$4)),"3",IF((AND($M23&lt;=Rota!BO$4,$N23&gt;=Rota!BO$4)),"C",IF((AND($O23&lt;=Rota!BO$4,$P23&gt;=Rota!BO$4)),"CO",IF((AND($Q23&lt;=Rota!BO$4,$R23&gt;=Rota!BO$4)),"C",0))))))</f>
        <v>0</v>
      </c>
      <c r="BP23" s="33">
        <f>IF((AND($F23&lt;=Rota!BP$4,$G23&gt;=Rota!BP$4)),"P/L",IF((AND($I23&lt;=Rota!BP$4,$J23&gt;=Rota!BP$4)),"XO",IF((AND($K23&lt;=Rota!BP$4,$L23&gt;=Rota!BP$4)),"3",IF((AND($M23&lt;=Rota!BP$4,$N23&gt;=Rota!BP$4)),"C",IF((AND($O23&lt;=Rota!BP$4,$P23&gt;=Rota!BP$4)),"CO",IF((AND($Q23&lt;=Rota!BP$4,$R23&gt;=Rota!BP$4)),"C",0))))))</f>
        <v>0</v>
      </c>
      <c r="BQ23" s="33">
        <f>IF((AND($F23&lt;=Rota!BQ$4,$G23&gt;=Rota!BQ$4)),"P/L",IF((AND($I23&lt;=Rota!BQ$4,$J23&gt;=Rota!BQ$4)),"XO",IF((AND($K23&lt;=Rota!BQ$4,$L23&gt;=Rota!BQ$4)),"3",IF((AND($M23&lt;=Rota!BQ$4,$N23&gt;=Rota!BQ$4)),"C",IF((AND($O23&lt;=Rota!BQ$4,$P23&gt;=Rota!BQ$4)),"CO",IF((AND($Q23&lt;=Rota!BQ$4,$R23&gt;=Rota!BQ$4)),"C",0))))))</f>
        <v>0</v>
      </c>
      <c r="BR23" s="33">
        <f>IF((AND($F23&lt;=Rota!BR$4,$G23&gt;=Rota!BR$4)),"P/L",IF((AND($I23&lt;=Rota!BR$4,$J23&gt;=Rota!BR$4)),"XO",IF((AND($K23&lt;=Rota!BR$4,$L23&gt;=Rota!BR$4)),"3",IF((AND($M23&lt;=Rota!BR$4,$N23&gt;=Rota!BR$4)),"C",IF((AND($O23&lt;=Rota!BR$4,$P23&gt;=Rota!BR$4)),"CO",IF((AND($Q23&lt;=Rota!BR$4,$R23&gt;=Rota!BR$4)),"C",0))))))</f>
        <v>0</v>
      </c>
      <c r="BS23" s="33">
        <f>IF((AND($F23&lt;=Rota!BS$4,$G23&gt;=Rota!BS$4)),"P/L",IF((AND($I23&lt;=Rota!BS$4,$J23&gt;=Rota!BS$4)),"XO",IF((AND($K23&lt;=Rota!BS$4,$L23&gt;=Rota!BS$4)),"3",IF((AND($M23&lt;=Rota!BS$4,$N23&gt;=Rota!BS$4)),"C",IF((AND($O23&lt;=Rota!BS$4,$P23&gt;=Rota!BS$4)),"CO",IF((AND($Q23&lt;=Rota!BS$4,$R23&gt;=Rota!BS$4)),"C",0))))))</f>
        <v>0</v>
      </c>
      <c r="BT23" s="33">
        <f>IF((AND($F23&lt;=Rota!BT$4,$G23&gt;=Rota!BT$4)),"P/L",IF((AND($I23&lt;=Rota!BT$4,$J23&gt;=Rota!BT$4)),"XO",IF((AND($K23&lt;=Rota!BT$4,$L23&gt;=Rota!BT$4)),"3",IF((AND($M23&lt;=Rota!BT$4,$N23&gt;=Rota!BT$4)),"C",IF((AND($O23&lt;=Rota!BT$4,$P23&gt;=Rota!BT$4)),"CO",IF((AND($Q23&lt;=Rota!BT$4,$R23&gt;=Rota!BT$4)),"C",0))))))</f>
        <v>0</v>
      </c>
      <c r="BU23" s="33">
        <f>IF((AND($F23&lt;=Rota!BU$4,$G23&gt;=Rota!BU$4)),"P/L",IF((AND($I23&lt;=Rota!BU$4,$J23&gt;=Rota!BU$4)),"XO",IF((AND($K23&lt;=Rota!BU$4,$L23&gt;=Rota!BU$4)),"3",IF((AND($M23&lt;=Rota!BU$4,$N23&gt;=Rota!BU$4)),"C",IF((AND($O23&lt;=Rota!BU$4,$P23&gt;=Rota!BU$4)),"CO",IF((AND($Q23&lt;=Rota!BU$4,$R23&gt;=Rota!BU$4)),"C",0))))))</f>
        <v>0</v>
      </c>
      <c r="BV23" s="33">
        <f>IF((AND($F23&lt;=Rota!BV$4,$G23&gt;=Rota!BV$4)),"P/L",IF((AND($I23&lt;=Rota!BV$4,$J23&gt;=Rota!BV$4)),"XO",IF((AND($K23&lt;=Rota!BV$4,$L23&gt;=Rota!BV$4)),"3",IF((AND($M23&lt;=Rota!BV$4,$N23&gt;=Rota!BV$4)),"C",IF((AND($O23&lt;=Rota!BV$4,$P23&gt;=Rota!BV$4)),"CO",IF((AND($Q23&lt;=Rota!BV$4,$R23&gt;=Rota!BV$4)),"C",0))))))</f>
        <v>0</v>
      </c>
      <c r="BW23" s="33">
        <f>IF((AND($F23&lt;=Rota!BW$4,$G23&gt;=Rota!BW$4)),"P/L",IF((AND($I23&lt;=Rota!BW$4,$J23&gt;=Rota!BW$4)),"XO",IF((AND($K23&lt;=Rota!BW$4,$L23&gt;=Rota!BW$4)),"3",IF((AND($M23&lt;=Rota!BW$4,$N23&gt;=Rota!BW$4)),"C",IF((AND($O23&lt;=Rota!BW$4,$P23&gt;=Rota!BW$4)),"CO",IF((AND($Q23&lt;=Rota!BW$4,$R23&gt;=Rota!BW$4)),"C",0))))))</f>
        <v>0</v>
      </c>
      <c r="BX23" s="33">
        <f>IF((AND($F23&lt;=Rota!BX$4,$G23&gt;=Rota!BX$4)),"P/L",IF((AND($I23&lt;=Rota!BX$4,$J23&gt;=Rota!BX$4)),"XO",IF((AND($K23&lt;=Rota!BX$4,$L23&gt;=Rota!BX$4)),"3",IF((AND($M23&lt;=Rota!BX$4,$N23&gt;=Rota!BX$4)),"C",IF((AND($O23&lt;=Rota!BX$4,$P23&gt;=Rota!BX$4)),"CO",IF((AND($Q23&lt;=Rota!BX$4,$R23&gt;=Rota!BX$4)),"C",0))))))</f>
        <v>0</v>
      </c>
      <c r="BY23" s="33">
        <f>IF((AND($F23&lt;=Rota!BY$4,$G23&gt;=Rota!BY$4)),"P/L",IF((AND($I23&lt;=Rota!BY$4,$J23&gt;=Rota!BY$4)),"XO",IF((AND($K23&lt;=Rota!BY$4,$L23&gt;=Rota!BY$4)),"3",IF((AND($M23&lt;=Rota!BY$4,$N23&gt;=Rota!BY$4)),"C",IF((AND($O23&lt;=Rota!BY$4,$P23&gt;=Rota!BY$4)),"CO",IF((AND($Q23&lt;=Rota!BY$4,$R23&gt;=Rota!BY$4)),"C",0))))))</f>
        <v>0</v>
      </c>
      <c r="BZ23" s="33">
        <f>IF((AND($F23&lt;=Rota!BZ$4,$G23&gt;=Rota!BZ$4)),"P/L",IF((AND($I23&lt;=Rota!BZ$4,$J23&gt;=Rota!BZ$4)),"XO",IF((AND($K23&lt;=Rota!BZ$4,$L23&gt;=Rota!BZ$4)),"3",IF((AND($M23&lt;=Rota!BZ$4,$N23&gt;=Rota!BZ$4)),"C",IF((AND($O23&lt;=Rota!BZ$4,$P23&gt;=Rota!BZ$4)),"CO",IF((AND($Q23&lt;=Rota!BZ$4,$R23&gt;=Rota!BZ$4)),"C",0))))))</f>
        <v>0</v>
      </c>
      <c r="CA23" s="33">
        <f>IF((AND($F23&lt;=Rota!CA$4,$G23&gt;=Rota!CA$4)),"P/L",IF((AND($I23&lt;=Rota!CA$4,$J23&gt;=Rota!CA$4)),"XO",IF((AND($K23&lt;=Rota!CA$4,$L23&gt;=Rota!CA$4)),"3",IF((AND($M23&lt;=Rota!CA$4,$N23&gt;=Rota!CA$4)),"C",IF((AND($O23&lt;=Rota!CA$4,$P23&gt;=Rota!CA$4)),"CO",IF((AND($Q23&lt;=Rota!CA$4,$R23&gt;=Rota!CA$4)),"C",0))))))</f>
        <v>0</v>
      </c>
      <c r="CB23" s="33">
        <f>IF((AND($F23&lt;=Rota!CB$4,$G23&gt;=Rota!CB$4)),"P/L",IF((AND($I23&lt;=Rota!CB$4,$J23&gt;=Rota!CB$4)),"XO",IF((AND($K23&lt;=Rota!CB$4,$L23&gt;=Rota!CB$4)),"3",IF((AND($M23&lt;=Rota!CB$4,$N23&gt;=Rota!CB$4)),"C",IF((AND($O23&lt;=Rota!CB$4,$P23&gt;=Rota!CB$4)),"CO",IF((AND($Q23&lt;=Rota!CB$4,$R23&gt;=Rota!CB$4)),"C",0))))))</f>
        <v>0</v>
      </c>
      <c r="CC23" s="33">
        <f>IF((AND($F23&lt;=Rota!CC$4,$G23&gt;=Rota!CC$4)),"P/L",IF((AND($I23&lt;=Rota!CC$4,$J23&gt;=Rota!CC$4)),"XO",IF((AND($K23&lt;=Rota!CC$4,$L23&gt;=Rota!CC$4)),"3",IF((AND($M23&lt;=Rota!CC$4,$N23&gt;=Rota!CC$4)),"C",IF((AND($O23&lt;=Rota!CC$4,$P23&gt;=Rota!CC$4)),"CO",IF((AND($Q23&lt;=Rota!CC$4,$R23&gt;=Rota!CC$4)),"C",0))))))</f>
        <v>0</v>
      </c>
      <c r="CD23" s="33">
        <f>IF((AND($F23&lt;=Rota!CD$4,$G23&gt;=Rota!CD$4)),"P/L",IF((AND($I23&lt;=Rota!CD$4,$J23&gt;=Rota!CD$4)),"XO",IF((AND($K23&lt;=Rota!CD$4,$L23&gt;=Rota!CD$4)),"3",IF((AND($M23&lt;=Rota!CD$4,$N23&gt;=Rota!CD$4)),"C",IF((AND($O23&lt;=Rota!CD$4,$P23&gt;=Rota!CD$4)),"CO",IF((AND($Q23&lt;=Rota!CD$4,$R23&gt;=Rota!CD$4)),"C",0))))))</f>
        <v>0</v>
      </c>
      <c r="CE23" s="33">
        <f>IF((AND($F23&lt;=Rota!CE$4,$G23&gt;=Rota!CE$4)),"P/L",IF((AND($I23&lt;=Rota!CE$4,$J23&gt;=Rota!CE$4)),"XO",IF((AND($K23&lt;=Rota!CE$4,$L23&gt;=Rota!CE$4)),"3",IF((AND($M23&lt;=Rota!CE$4,$N23&gt;=Rota!CE$4)),"C",IF((AND($O23&lt;=Rota!CE$4,$P23&gt;=Rota!CE$4)),"CO",IF((AND($Q23&lt;=Rota!CE$4,$R23&gt;=Rota!CE$4)),"C",0))))))</f>
        <v>0</v>
      </c>
      <c r="CF23" s="33">
        <f>IF((AND($F23&lt;=Rota!CF$4,$G23&gt;=Rota!CF$4)),"P/L",IF((AND($I23&lt;=Rota!CF$4,$J23&gt;=Rota!CF$4)),"XO",IF((AND($K23&lt;=Rota!CF$4,$L23&gt;=Rota!CF$4)),"3",IF((AND($M23&lt;=Rota!CF$4,$N23&gt;=Rota!CF$4)),"C",IF((AND($O23&lt;=Rota!CF$4,$P23&gt;=Rota!CF$4)),"CO",IF((AND($Q23&lt;=Rota!CF$4,$R23&gt;=Rota!CF$4)),"C",0))))))</f>
        <v>0</v>
      </c>
      <c r="CG23" s="33">
        <f>IF((AND($F23&lt;=Rota!CG$4,$G23&gt;=Rota!CG$4)),"P/L",IF((AND($I23&lt;=Rota!CG$4,$J23&gt;=Rota!CG$4)),"XO",IF((AND($K23&lt;=Rota!CG$4,$L23&gt;=Rota!CG$4)),"3",IF((AND($M23&lt;=Rota!CG$4,$N23&gt;=Rota!CG$4)),"C",IF((AND($O23&lt;=Rota!CG$4,$P23&gt;=Rota!CG$4)),"CO",IF((AND($Q23&lt;=Rota!CG$4,$R23&gt;=Rota!CG$4)),"C",0))))))</f>
        <v>0</v>
      </c>
      <c r="CH23" s="33">
        <f>IF((AND($F23&lt;=Rota!CH$4,$G23&gt;=Rota!CH$4)),"P/L",IF((AND($I23&lt;=Rota!CH$4,$J23&gt;=Rota!CH$4)),"XO",IF((AND($K23&lt;=Rota!CH$4,$L23&gt;=Rota!CH$4)),"3",IF((AND($M23&lt;=Rota!CH$4,$N23&gt;=Rota!CH$4)),"C",IF((AND($O23&lt;=Rota!CH$4,$P23&gt;=Rota!CH$4)),"CO",IF((AND($Q23&lt;=Rota!CH$4,$R23&gt;=Rota!CH$4)),"C",0))))))</f>
        <v>0</v>
      </c>
      <c r="CI23" s="33">
        <f>IF((AND($F23&lt;=Rota!CI$4,$G23&gt;=Rota!CI$4)),"P/L",IF((AND($I23&lt;=Rota!CI$4,$J23&gt;=Rota!CI$4)),"XO",IF((AND($K23&lt;=Rota!CI$4,$L23&gt;=Rota!CI$4)),"3",IF((AND($M23&lt;=Rota!CI$4,$N23&gt;=Rota!CI$4)),"C",IF((AND($O23&lt;=Rota!CI$4,$P23&gt;=Rota!CI$4)),"CO",IF((AND($Q23&lt;=Rota!CI$4,$R23&gt;=Rota!CI$4)),"C",0))))))</f>
        <v>0</v>
      </c>
      <c r="CJ23" s="33">
        <f>IF((AND($F23&lt;=Rota!CJ$4,$G23&gt;=Rota!CJ$4)),"P/L",IF((AND($I23&lt;=Rota!CJ$4,$J23&gt;=Rota!CJ$4)),"XO",IF((AND($K23&lt;=Rota!CJ$4,$L23&gt;=Rota!CJ$4)),"3",IF((AND($M23&lt;=Rota!CJ$4,$N23&gt;=Rota!CJ$4)),"C",IF((AND($O23&lt;=Rota!CJ$4,$P23&gt;=Rota!CJ$4)),"CO",IF((AND($Q23&lt;=Rota!CJ$4,$R23&gt;=Rota!CJ$4)),"C",0))))))</f>
        <v>0</v>
      </c>
      <c r="CK23" s="33">
        <f>IF((AND($F23&lt;=Rota!CK$4,$G23&gt;=Rota!CK$4)),"P/L",IF((AND($I23&lt;=Rota!CK$4,$J23&gt;=Rota!CK$4)),"XO",IF((AND($K23&lt;=Rota!CK$4,$L23&gt;=Rota!CK$4)),"3",IF((AND($M23&lt;=Rota!CK$4,$N23&gt;=Rota!CK$4)),"C",IF((AND($O23&lt;=Rota!CK$4,$P23&gt;=Rota!CK$4)),"CO",IF((AND($Q23&lt;=Rota!CK$4,$R23&gt;=Rota!CK$4)),"C",0))))))</f>
        <v>0</v>
      </c>
      <c r="CL23" s="33">
        <f>IF((AND($F23&lt;=Rota!CL$4,$G23&gt;=Rota!CL$4)),"P/L",IF((AND($I23&lt;=Rota!CL$4,$J23&gt;=Rota!CL$4)),"XO",IF((AND($K23&lt;=Rota!CL$4,$L23&gt;=Rota!CL$4)),"3",IF((AND($M23&lt;=Rota!CL$4,$N23&gt;=Rota!CL$4)),"C",IF((AND($O23&lt;=Rota!CL$4,$P23&gt;=Rota!CL$4)),"CO",IF((AND($Q23&lt;=Rota!CL$4,$R23&gt;=Rota!CL$4)),"C",0))))))</f>
        <v>0</v>
      </c>
      <c r="CM23" s="33">
        <f>IF((AND($F23&lt;=Rota!CM$4,$G23&gt;=Rota!CM$4)),"P/L",IF((AND($I23&lt;=Rota!CM$4,$J23&gt;=Rota!CM$4)),"XO",IF((AND($K23&lt;=Rota!CM$4,$L23&gt;=Rota!CM$4)),"3",IF((AND($M23&lt;=Rota!CM$4,$N23&gt;=Rota!CM$4)),"C",IF((AND($O23&lt;=Rota!CM$4,$P23&gt;=Rota!CM$4)),"CO",IF((AND($Q23&lt;=Rota!CM$4,$R23&gt;=Rota!CM$4)),"C",0))))))</f>
        <v>0</v>
      </c>
    </row>
    <row r="24" spans="1:91" s="2" customFormat="1" x14ac:dyDescent="0.25">
      <c r="A24" s="40" t="s">
        <v>34</v>
      </c>
      <c r="B24" s="55"/>
      <c r="C24" s="31">
        <v>17</v>
      </c>
      <c r="D24" s="31">
        <v>16</v>
      </c>
      <c r="E24" s="31">
        <v>1</v>
      </c>
      <c r="F24" s="39"/>
      <c r="G24" s="39"/>
      <c r="H24" s="33"/>
      <c r="I24" s="37">
        <v>46813</v>
      </c>
      <c r="J24" s="37">
        <f>IF(I24="",0,DATE(YEAR(I24),MONTH(I24)+C24,DAY(I24)))</f>
        <v>47331</v>
      </c>
      <c r="K24" s="32">
        <f>IF(J24="","",(DATE(YEAR(J24),MONTH(J24)+1,DAY(J24))))</f>
        <v>47362</v>
      </c>
      <c r="L24" s="32">
        <f>IF(K24="","",(DATE(YEAR(K24),MONTH(K24)+E24,DAY(K24))))</f>
        <v>47392</v>
      </c>
      <c r="M24" s="37">
        <f>IF(O24="","",DATE(YEAR(O24), MONTH(O24)-1,DAY(O24)))</f>
        <v>47423</v>
      </c>
      <c r="N24" s="37">
        <f>IF(O24="","",DATE(YEAR(M24),MONTH(M24),DAY(M24)))</f>
        <v>47423</v>
      </c>
      <c r="O24" s="32">
        <f>IF(L24="","",(DATE(YEAR(L24),MONTH(L24)+2,DAY(L24))))</f>
        <v>47453</v>
      </c>
      <c r="P24" s="32">
        <f>IF(O24="","",(DATE(YEAR(O24),MONTH(O24)+D24,DAY(O24))))</f>
        <v>47939</v>
      </c>
      <c r="Q24" s="32">
        <f>IF(P24="","",DATE(YEAR(P24), MONTH(P24)+1,DAY(P24)))</f>
        <v>47969</v>
      </c>
      <c r="R24" s="32">
        <f>IF(P24="","",DATE(YEAR(Q24),MONTH(Q24),DAY(Q24)))</f>
        <v>47969</v>
      </c>
      <c r="S24" s="33">
        <f>IF((AND($F24&lt;=Rota!S$4,$G24&gt;=Rota!S$4)),"P/L",IF((AND($I24&lt;=Rota!S$4,$J24&gt;=Rota!S$4)),"XO",IF((AND($K24&lt;=Rota!S$4,$L24&gt;=Rota!S$4)),"3",IF((AND($M24&lt;=Rota!S$4,$N24&gt;=Rota!S$4)),"C",IF((AND($O24&lt;=Rota!S$4,$P24&gt;=Rota!S$4)),"CO",IF((AND($Q24&lt;=Rota!S$4,$R24&gt;=Rota!S$4)),"C",0))))))</f>
        <v>0</v>
      </c>
      <c r="T24" s="33">
        <f>IF((AND($F24&lt;=Rota!T$4,$G24&gt;=Rota!T$4)),"P/L",IF((AND($I24&lt;=Rota!T$4,$J24&gt;=Rota!T$4)),"XO",IF((AND($K24&lt;=Rota!T$4,$L24&gt;=Rota!T$4)),"3",IF((AND($M24&lt;=Rota!T$4,$N24&gt;=Rota!T$4)),"C",IF((AND($O24&lt;=Rota!T$4,$P24&gt;=Rota!T$4)),"CO",IF((AND($Q24&lt;=Rota!T$4,$R24&gt;=Rota!T$4)),"C",0))))))</f>
        <v>0</v>
      </c>
      <c r="U24" s="33">
        <f>IF((AND($F24&lt;=Rota!U$4,$G24&gt;=Rota!U$4)),"P/L",IF((AND($I24&lt;=Rota!U$4,$J24&gt;=Rota!U$4)),"XO",IF((AND($K24&lt;=Rota!U$4,$L24&gt;=Rota!U$4)),"3",IF((AND($M24&lt;=Rota!U$4,$N24&gt;=Rota!U$4)),"C",IF((AND($O24&lt;=Rota!U$4,$P24&gt;=Rota!U$4)),"CO",IF((AND($Q24&lt;=Rota!U$4,$R24&gt;=Rota!U$4)),"C",0))))))</f>
        <v>0</v>
      </c>
      <c r="V24" s="33">
        <f>IF((AND($F24&lt;=Rota!V$4,$G24&gt;=Rota!V$4)),"P/L",IF((AND($I24&lt;=Rota!V$4,$J24&gt;=Rota!V$4)),"XO",IF((AND($K24&lt;=Rota!V$4,$L24&gt;=Rota!V$4)),"3",IF((AND($M24&lt;=Rota!V$4,$N24&gt;=Rota!V$4)),"C",IF((AND($O24&lt;=Rota!V$4,$P24&gt;=Rota!V$4)),"CO",IF((AND($Q24&lt;=Rota!V$4,$R24&gt;=Rota!V$4)),"C",0))))))</f>
        <v>0</v>
      </c>
      <c r="W24" s="33">
        <f>IF((AND($F24&lt;=Rota!W$4,$G24&gt;=Rota!W$4)),"P/L",IF((AND($I24&lt;=Rota!W$4,$J24&gt;=Rota!W$4)),"XO",IF((AND($K24&lt;=Rota!W$4,$L24&gt;=Rota!W$4)),"3",IF((AND($M24&lt;=Rota!W$4,$N24&gt;=Rota!W$4)),"C",IF((AND($O24&lt;=Rota!W$4,$P24&gt;=Rota!W$4)),"CO",IF((AND($Q24&lt;=Rota!W$4,$R24&gt;=Rota!W$4)),"C",0))))))</f>
        <v>0</v>
      </c>
      <c r="X24" s="33">
        <f>IF((AND($F24&lt;=Rota!X$4,$G24&gt;=Rota!X$4)),"P/L",IF((AND($I24&lt;=Rota!X$4,$J24&gt;=Rota!X$4)),"XO",IF((AND($K24&lt;=Rota!X$4,$L24&gt;=Rota!X$4)),"3",IF((AND($M24&lt;=Rota!X$4,$N24&gt;=Rota!X$4)),"C",IF((AND($O24&lt;=Rota!X$4,$P24&gt;=Rota!X$4)),"CO",IF((AND($Q24&lt;=Rota!X$4,$R24&gt;=Rota!X$4)),"C",0))))))</f>
        <v>0</v>
      </c>
      <c r="Y24" s="33">
        <f>IF((AND($F24&lt;=Rota!Y$4,$G24&gt;=Rota!Y$4)),"P/L",IF((AND($I24&lt;=Rota!Y$4,$J24&gt;=Rota!Y$4)),"XO",IF((AND($K24&lt;=Rota!Y$4,$L24&gt;=Rota!Y$4)),"3",IF((AND($M24&lt;=Rota!Y$4,$N24&gt;=Rota!Y$4)),"C",IF((AND($O24&lt;=Rota!Y$4,$P24&gt;=Rota!Y$4)),"CO",IF((AND($Q24&lt;=Rota!Y$4,$R24&gt;=Rota!Y$4)),"C",0))))))</f>
        <v>0</v>
      </c>
      <c r="Z24" s="33">
        <f>IF((AND($F24&lt;=Rota!Z$4,$G24&gt;=Rota!Z$4)),"P/L",IF((AND($I24&lt;=Rota!Z$4,$J24&gt;=Rota!Z$4)),"XO",IF((AND($K24&lt;=Rota!Z$4,$L24&gt;=Rota!Z$4)),"3",IF((AND($M24&lt;=Rota!Z$4,$N24&gt;=Rota!Z$4)),"C",IF((AND($O24&lt;=Rota!Z$4,$P24&gt;=Rota!Z$4)),"CO",IF((AND($Q24&lt;=Rota!Z$4,$R24&gt;=Rota!Z$4)),"C",0))))))</f>
        <v>0</v>
      </c>
      <c r="AA24" s="33">
        <f>IF((AND($F24&lt;=Rota!AA$4,$G24&gt;=Rota!AA$4)),"P/L",IF((AND($I24&lt;=Rota!AA$4,$J24&gt;=Rota!AA$4)),"XO",IF((AND($K24&lt;=Rota!AA$4,$L24&gt;=Rota!AA$4)),"3",IF((AND($M24&lt;=Rota!AA$4,$N24&gt;=Rota!AA$4)),"C",IF((AND($O24&lt;=Rota!AA$4,$P24&gt;=Rota!AA$4)),"CO",IF((AND($Q24&lt;=Rota!AA$4,$R24&gt;=Rota!AA$4)),"C",0))))))</f>
        <v>0</v>
      </c>
      <c r="AB24" s="33">
        <f>IF((AND($F24&lt;=Rota!AB$4,$G24&gt;=Rota!AB$4)),"P/L",IF((AND($I24&lt;=Rota!AB$4,$J24&gt;=Rota!AB$4)),"XO",IF((AND($K24&lt;=Rota!AB$4,$L24&gt;=Rota!AB$4)),"3",IF((AND($M24&lt;=Rota!AB$4,$N24&gt;=Rota!AB$4)),"C",IF((AND($O24&lt;=Rota!AB$4,$P24&gt;=Rota!AB$4)),"CO",IF((AND($Q24&lt;=Rota!AB$4,$R24&gt;=Rota!AB$4)),"C",0))))))</f>
        <v>0</v>
      </c>
      <c r="AC24" s="33">
        <f>IF((AND($F24&lt;=Rota!AC$4,$G24&gt;=Rota!AC$4)),"P/L",IF((AND($I24&lt;=Rota!AC$4,$J24&gt;=Rota!AC$4)),"XO",IF((AND($K24&lt;=Rota!AC$4,$L24&gt;=Rota!AC$4)),"3",IF((AND($M24&lt;=Rota!AC$4,$N24&gt;=Rota!AC$4)),"C",IF((AND($O24&lt;=Rota!AC$4,$P24&gt;=Rota!AC$4)),"CO",IF((AND($Q24&lt;=Rota!AC$4,$R24&gt;=Rota!AC$4)),"C",0))))))</f>
        <v>0</v>
      </c>
      <c r="AD24" s="33">
        <f>IF((AND($F24&lt;=Rota!AD$4,$G24&gt;=Rota!AD$4)),"P/L",IF((AND($I24&lt;=Rota!AD$4,$J24&gt;=Rota!AD$4)),"XO",IF((AND($K24&lt;=Rota!AD$4,$L24&gt;=Rota!AD$4)),"3",IF((AND($M24&lt;=Rota!AD$4,$N24&gt;=Rota!AD$4)),"C",IF((AND($O24&lt;=Rota!AD$4,$P24&gt;=Rota!AD$4)),"CO",IF((AND($Q24&lt;=Rota!AD$4,$R24&gt;=Rota!AD$4)),"C",0))))))</f>
        <v>0</v>
      </c>
      <c r="AE24" s="33">
        <f>IF((AND($F24&lt;=Rota!AE$4,$G24&gt;=Rota!AE$4)),"P/L",IF((AND($I24&lt;=Rota!AE$4,$J24&gt;=Rota!AE$4)),"XO",IF((AND($K24&lt;=Rota!AE$4,$L24&gt;=Rota!AE$4)),"3",IF((AND($M24&lt;=Rota!AE$4,$N24&gt;=Rota!AE$4)),"C",IF((AND($O24&lt;=Rota!AE$4,$P24&gt;=Rota!AE$4)),"CO",IF((AND($Q24&lt;=Rota!AE$4,$R24&gt;=Rota!AE$4)),"C",0))))))</f>
        <v>0</v>
      </c>
      <c r="AF24" s="33">
        <f>IF((AND($F24&lt;=Rota!AF$4,$G24&gt;=Rota!AF$4)),"P/L",IF((AND($I24&lt;=Rota!AF$4,$J24&gt;=Rota!AF$4)),"XO",IF((AND($K24&lt;=Rota!AF$4,$L24&gt;=Rota!AF$4)),"3",IF((AND($M24&lt;=Rota!AF$4,$N24&gt;=Rota!AF$4)),"C",IF((AND($O24&lt;=Rota!AF$4,$P24&gt;=Rota!AF$4)),"CO",IF((AND($Q24&lt;=Rota!AF$4,$R24&gt;=Rota!AF$4)),"C",0))))))</f>
        <v>0</v>
      </c>
      <c r="AG24" s="33">
        <f>IF((AND($F24&lt;=Rota!AG$4,$G24&gt;=Rota!AG$4)),"P/L",IF((AND($I24&lt;=Rota!AG$4,$J24&gt;=Rota!AG$4)),"XO",IF((AND($K24&lt;=Rota!AG$4,$L24&gt;=Rota!AG$4)),"3",IF((AND($M24&lt;=Rota!AG$4,$N24&gt;=Rota!AG$4)),"C",IF((AND($O24&lt;=Rota!AG$4,$P24&gt;=Rota!AG$4)),"CO",IF((AND($Q24&lt;=Rota!AG$4,$R24&gt;=Rota!AG$4)),"C",0))))))</f>
        <v>0</v>
      </c>
      <c r="AH24" s="33">
        <f>IF((AND($F24&lt;=Rota!AH$4,$G24&gt;=Rota!AH$4)),"P/L",IF((AND($I24&lt;=Rota!AH$4,$J24&gt;=Rota!AH$4)),"XO",IF((AND($K24&lt;=Rota!AH$4,$L24&gt;=Rota!AH$4)),"3",IF((AND($M24&lt;=Rota!AH$4,$N24&gt;=Rota!AH$4)),"C",IF((AND($O24&lt;=Rota!AH$4,$P24&gt;=Rota!AH$4)),"CO",IF((AND($Q24&lt;=Rota!AH$4,$R24&gt;=Rota!AH$4)),"C",0))))))</f>
        <v>0</v>
      </c>
      <c r="AI24" s="33">
        <f>IF((AND($F24&lt;=Rota!AI$4,$G24&gt;=Rota!AI$4)),"P/L",IF((AND($I24&lt;=Rota!AI$4,$J24&gt;=Rota!AI$4)),"XO",IF((AND($K24&lt;=Rota!AI$4,$L24&gt;=Rota!AI$4)),"3",IF((AND($M24&lt;=Rota!AI$4,$N24&gt;=Rota!AI$4)),"C",IF((AND($O24&lt;=Rota!AI$4,$P24&gt;=Rota!AI$4)),"CO",IF((AND($Q24&lt;=Rota!AI$4,$R24&gt;=Rota!AI$4)),"C",0))))))</f>
        <v>0</v>
      </c>
      <c r="AJ24" s="33">
        <f>IF((AND($F24&lt;=Rota!AJ$4,$G24&gt;=Rota!AJ$4)),"P/L",IF((AND($I24&lt;=Rota!AJ$4,$J24&gt;=Rota!AJ$4)),"XO",IF((AND($K24&lt;=Rota!AJ$4,$L24&gt;=Rota!AJ$4)),"3",IF((AND($M24&lt;=Rota!AJ$4,$N24&gt;=Rota!AJ$4)),"C",IF((AND($O24&lt;=Rota!AJ$4,$P24&gt;=Rota!AJ$4)),"CO",IF((AND($Q24&lt;=Rota!AJ$4,$R24&gt;=Rota!AJ$4)),"C",0))))))</f>
        <v>0</v>
      </c>
      <c r="AK24" s="33">
        <f>IF((AND($F24&lt;=Rota!AK$4,$G24&gt;=Rota!AK$4)),"P/L",IF((AND($I24&lt;=Rota!AK$4,$J24&gt;=Rota!AK$4)),"XO",IF((AND($K24&lt;=Rota!AK$4,$L24&gt;=Rota!AK$4)),"3",IF((AND($M24&lt;=Rota!AK$4,$N24&gt;=Rota!AK$4)),"C",IF((AND($O24&lt;=Rota!AK$4,$P24&gt;=Rota!AK$4)),"CO",IF((AND($Q24&lt;=Rota!AK$4,$R24&gt;=Rota!AK$4)),"C",0))))))</f>
        <v>0</v>
      </c>
      <c r="AL24" s="33">
        <f>IF((AND($F24&lt;=Rota!AL$4,$G24&gt;=Rota!AL$4)),"P/L",IF((AND($I24&lt;=Rota!AL$4,$J24&gt;=Rota!AL$4)),"XO",IF((AND($K24&lt;=Rota!AL$4,$L24&gt;=Rota!AL$4)),"3",IF((AND($M24&lt;=Rota!AL$4,$N24&gt;=Rota!AL$4)),"C",IF((AND($O24&lt;=Rota!AL$4,$P24&gt;=Rota!AL$4)),"CO",IF((AND($Q24&lt;=Rota!AL$4,$R24&gt;=Rota!AL$4)),"C",0))))))</f>
        <v>0</v>
      </c>
      <c r="AM24" s="33">
        <f>IF((AND($F24&lt;=Rota!AM$4,$G24&gt;=Rota!AM$4)),"P/L",IF((AND($I24&lt;=Rota!AM$4,$J24&gt;=Rota!AM$4)),"XO",IF((AND($K24&lt;=Rota!AM$4,$L24&gt;=Rota!AM$4)),"3",IF((AND($M24&lt;=Rota!AM$4,$N24&gt;=Rota!AM$4)),"C",IF((AND($O24&lt;=Rota!AM$4,$P24&gt;=Rota!AM$4)),"CO",IF((AND($Q24&lt;=Rota!AM$4,$R24&gt;=Rota!AM$4)),"C",0))))))</f>
        <v>0</v>
      </c>
      <c r="AN24" s="33">
        <f>IF((AND($F24&lt;=Rota!AN$4,$G24&gt;=Rota!AN$4)),"P/L",IF((AND($I24&lt;=Rota!AN$4,$J24&gt;=Rota!AN$4)),"XO",IF((AND($K24&lt;=Rota!AN$4,$L24&gt;=Rota!AN$4)),"3",IF((AND($M24&lt;=Rota!AN$4,$N24&gt;=Rota!AN$4)),"C",IF((AND($O24&lt;=Rota!AN$4,$P24&gt;=Rota!AN$4)),"CO",IF((AND($Q24&lt;=Rota!AN$4,$R24&gt;=Rota!AN$4)),"C",0))))))</f>
        <v>0</v>
      </c>
      <c r="AO24" s="33">
        <f>IF((AND($F24&lt;=Rota!AO$4,$G24&gt;=Rota!AO$4)),"P/L",IF((AND($I24&lt;=Rota!AO$4,$J24&gt;=Rota!AO$4)),"XO",IF((AND($K24&lt;=Rota!AO$4,$L24&gt;=Rota!AO$4)),"3",IF((AND($M24&lt;=Rota!AO$4,$N24&gt;=Rota!AO$4)),"C",IF((AND($O24&lt;=Rota!AO$4,$P24&gt;=Rota!AO$4)),"CO",IF((AND($Q24&lt;=Rota!AO$4,$R24&gt;=Rota!AO$4)),"C",0))))))</f>
        <v>0</v>
      </c>
      <c r="AP24" s="33">
        <f>IF((AND($F24&lt;=Rota!AP$4,$G24&gt;=Rota!AP$4)),"P/L",IF((AND($I24&lt;=Rota!AP$4,$J24&gt;=Rota!AP$4)),"XO",IF((AND($K24&lt;=Rota!AP$4,$L24&gt;=Rota!AP$4)),"3",IF((AND($M24&lt;=Rota!AP$4,$N24&gt;=Rota!AP$4)),"C",IF((AND($O24&lt;=Rota!AP$4,$P24&gt;=Rota!AP$4)),"CO",IF((AND($Q24&lt;=Rota!AP$4,$R24&gt;=Rota!AP$4)),"C",0))))))</f>
        <v>0</v>
      </c>
      <c r="AQ24" s="33">
        <f>IF((AND($F24&lt;=Rota!AQ$4,$G24&gt;=Rota!AQ$4)),"P/L",IF((AND($I24&lt;=Rota!AQ$4,$J24&gt;=Rota!AQ$4)),"XO",IF((AND($K24&lt;=Rota!AQ$4,$L24&gt;=Rota!AQ$4)),"3",IF((AND($M24&lt;=Rota!AQ$4,$N24&gt;=Rota!AQ$4)),"C",IF((AND($O24&lt;=Rota!AQ$4,$P24&gt;=Rota!AQ$4)),"CO",IF((AND($Q24&lt;=Rota!AQ$4,$R24&gt;=Rota!AQ$4)),"C",0))))))</f>
        <v>0</v>
      </c>
      <c r="AR24" s="33" t="str">
        <f>IF((AND($F24&lt;=Rota!AR$4,$G24&gt;=Rota!AR$4)),"P/L",IF((AND($I24&lt;=Rota!AR$4,$J24&gt;=Rota!AR$4)),"XO",IF((AND($K24&lt;=Rota!AR$4,$L24&gt;=Rota!AR$4)),"3",IF((AND($M24&lt;=Rota!AR$4,$N24&gt;=Rota!AR$4)),"C",IF((AND($O24&lt;=Rota!AR$4,$P24&gt;=Rota!AR$4)),"CO",IF((AND($Q24&lt;=Rota!AR$4,$R24&gt;=Rota!AR$4)),"C",0))))))</f>
        <v>XO</v>
      </c>
      <c r="AS24" s="33" t="str">
        <f>IF((AND($F24&lt;=Rota!AS$4,$G24&gt;=Rota!AS$4)),"P/L",IF((AND($I24&lt;=Rota!AS$4,$J24&gt;=Rota!AS$4)),"XO",IF((AND($K24&lt;=Rota!AS$4,$L24&gt;=Rota!AS$4)),"3",IF((AND($M24&lt;=Rota!AS$4,$N24&gt;=Rota!AS$4)),"C",IF((AND($O24&lt;=Rota!AS$4,$P24&gt;=Rota!AS$4)),"CO",IF((AND($Q24&lt;=Rota!AS$4,$R24&gt;=Rota!AS$4)),"C",0))))))</f>
        <v>XO</v>
      </c>
      <c r="AT24" s="33" t="str">
        <f>IF((AND($F24&lt;=Rota!AT$4,$G24&gt;=Rota!AT$4)),"P/L",IF((AND($I24&lt;=Rota!AT$4,$J24&gt;=Rota!AT$4)),"XO",IF((AND($K24&lt;=Rota!AT$4,$L24&gt;=Rota!AT$4)),"3",IF((AND($M24&lt;=Rota!AT$4,$N24&gt;=Rota!AT$4)),"C",IF((AND($O24&lt;=Rota!AT$4,$P24&gt;=Rota!AT$4)),"CO",IF((AND($Q24&lt;=Rota!AT$4,$R24&gt;=Rota!AT$4)),"C",0))))))</f>
        <v>XO</v>
      </c>
      <c r="AU24" s="33" t="str">
        <f>IF((AND($F24&lt;=Rota!AU$4,$G24&gt;=Rota!AU$4)),"P/L",IF((AND($I24&lt;=Rota!AU$4,$J24&gt;=Rota!AU$4)),"XO",IF((AND($K24&lt;=Rota!AU$4,$L24&gt;=Rota!AU$4)),"3",IF((AND($M24&lt;=Rota!AU$4,$N24&gt;=Rota!AU$4)),"C",IF((AND($O24&lt;=Rota!AU$4,$P24&gt;=Rota!AU$4)),"CO",IF((AND($Q24&lt;=Rota!AU$4,$R24&gt;=Rota!AU$4)),"C",0))))))</f>
        <v>XO</v>
      </c>
      <c r="AV24" s="33" t="str">
        <f>IF((AND($F24&lt;=Rota!AV$4,$G24&gt;=Rota!AV$4)),"P/L",IF((AND($I24&lt;=Rota!AV$4,$J24&gt;=Rota!AV$4)),"XO",IF((AND($K24&lt;=Rota!AV$4,$L24&gt;=Rota!AV$4)),"3",IF((AND($M24&lt;=Rota!AV$4,$N24&gt;=Rota!AV$4)),"C",IF((AND($O24&lt;=Rota!AV$4,$P24&gt;=Rota!AV$4)),"CO",IF((AND($Q24&lt;=Rota!AV$4,$R24&gt;=Rota!AV$4)),"C",0))))))</f>
        <v>XO</v>
      </c>
      <c r="AW24" s="33" t="str">
        <f>IF((AND($F24&lt;=Rota!AW$4,$G24&gt;=Rota!AW$4)),"P/L",IF((AND($I24&lt;=Rota!AW$4,$J24&gt;=Rota!AW$4)),"XO",IF((AND($K24&lt;=Rota!AW$4,$L24&gt;=Rota!AW$4)),"3",IF((AND($M24&lt;=Rota!AW$4,$N24&gt;=Rota!AW$4)),"C",IF((AND($O24&lt;=Rota!AW$4,$P24&gt;=Rota!AW$4)),"CO",IF((AND($Q24&lt;=Rota!AW$4,$R24&gt;=Rota!AW$4)),"C",0))))))</f>
        <v>XO</v>
      </c>
      <c r="AX24" s="33" t="str">
        <f>IF((AND($F24&lt;=Rota!AX$4,$G24&gt;=Rota!AX$4)),"P/L",IF((AND($I24&lt;=Rota!AX$4,$J24&gt;=Rota!AX$4)),"XO",IF((AND($K24&lt;=Rota!AX$4,$L24&gt;=Rota!AX$4)),"3",IF((AND($M24&lt;=Rota!AX$4,$N24&gt;=Rota!AX$4)),"C",IF((AND($O24&lt;=Rota!AX$4,$P24&gt;=Rota!AX$4)),"CO",IF((AND($Q24&lt;=Rota!AX$4,$R24&gt;=Rota!AX$4)),"C",0))))))</f>
        <v>XO</v>
      </c>
      <c r="AY24" s="33" t="str">
        <f>IF((AND($F24&lt;=Rota!AY$4,$G24&gt;=Rota!AY$4)),"P/L",IF((AND($I24&lt;=Rota!AY$4,$J24&gt;=Rota!AY$4)),"XO",IF((AND($K24&lt;=Rota!AY$4,$L24&gt;=Rota!AY$4)),"3",IF((AND($M24&lt;=Rota!AY$4,$N24&gt;=Rota!AY$4)),"C",IF((AND($O24&lt;=Rota!AY$4,$P24&gt;=Rota!AY$4)),"CO",IF((AND($Q24&lt;=Rota!AY$4,$R24&gt;=Rota!AY$4)),"C",0))))))</f>
        <v>XO</v>
      </c>
      <c r="AZ24" s="33" t="str">
        <f>IF((AND($F24&lt;=Rota!AZ$4,$G24&gt;=Rota!AZ$4)),"P/L",IF((AND($I24&lt;=Rota!AZ$4,$J24&gt;=Rota!AZ$4)),"XO",IF((AND($K24&lt;=Rota!AZ$4,$L24&gt;=Rota!AZ$4)),"3",IF((AND($M24&lt;=Rota!AZ$4,$N24&gt;=Rota!AZ$4)),"C",IF((AND($O24&lt;=Rota!AZ$4,$P24&gt;=Rota!AZ$4)),"CO",IF((AND($Q24&lt;=Rota!AZ$4,$R24&gt;=Rota!AZ$4)),"C",0))))))</f>
        <v>XO</v>
      </c>
      <c r="BA24" s="33" t="str">
        <f>IF((AND($F24&lt;=Rota!BA$4,$G24&gt;=Rota!BA$4)),"P/L",IF((AND($I24&lt;=Rota!BA$4,$J24&gt;=Rota!BA$4)),"XO",IF((AND($K24&lt;=Rota!BA$4,$L24&gt;=Rota!BA$4)),"3",IF((AND($M24&lt;=Rota!BA$4,$N24&gt;=Rota!BA$4)),"C",IF((AND($O24&lt;=Rota!BA$4,$P24&gt;=Rota!BA$4)),"CO",IF((AND($Q24&lt;=Rota!BA$4,$R24&gt;=Rota!BA$4)),"C",0))))))</f>
        <v>XO</v>
      </c>
      <c r="BB24" s="33" t="str">
        <f>IF((AND($F24&lt;=Rota!BB$4,$G24&gt;=Rota!BB$4)),"P/L",IF((AND($I24&lt;=Rota!BB$4,$J24&gt;=Rota!BB$4)),"XO",IF((AND($K24&lt;=Rota!BB$4,$L24&gt;=Rota!BB$4)),"3",IF((AND($M24&lt;=Rota!BB$4,$N24&gt;=Rota!BB$4)),"C",IF((AND($O24&lt;=Rota!BB$4,$P24&gt;=Rota!BB$4)),"CO",IF((AND($Q24&lt;=Rota!BB$4,$R24&gt;=Rota!BB$4)),"C",0))))))</f>
        <v>XO</v>
      </c>
      <c r="BC24" s="33" t="str">
        <f>IF((AND($F24&lt;=Rota!BC$4,$G24&gt;=Rota!BC$4)),"P/L",IF((AND($I24&lt;=Rota!BC$4,$J24&gt;=Rota!BC$4)),"XO",IF((AND($K24&lt;=Rota!BC$4,$L24&gt;=Rota!BC$4)),"3",IF((AND($M24&lt;=Rota!BC$4,$N24&gt;=Rota!BC$4)),"C",IF((AND($O24&lt;=Rota!BC$4,$P24&gt;=Rota!BC$4)),"CO",IF((AND($Q24&lt;=Rota!BC$4,$R24&gt;=Rota!BC$4)),"C",0))))))</f>
        <v>XO</v>
      </c>
      <c r="BD24" s="33" t="str">
        <f>IF((AND($F24&lt;=Rota!BD$4,$G24&gt;=Rota!BD$4)),"P/L",IF((AND($I24&lt;=Rota!BD$4,$J24&gt;=Rota!BD$4)),"XO",IF((AND($K24&lt;=Rota!BD$4,$L24&gt;=Rota!BD$4)),"3",IF((AND($M24&lt;=Rota!BD$4,$N24&gt;=Rota!BD$4)),"C",IF((AND($O24&lt;=Rota!BD$4,$P24&gt;=Rota!BD$4)),"CO",IF((AND($Q24&lt;=Rota!BD$4,$R24&gt;=Rota!BD$4)),"C",0))))))</f>
        <v>XO</v>
      </c>
      <c r="BE24" s="33" t="str">
        <f>IF((AND($F24&lt;=Rota!BE$4,$G24&gt;=Rota!BE$4)),"P/L",IF((AND($I24&lt;=Rota!BE$4,$J24&gt;=Rota!BE$4)),"XO",IF((AND($K24&lt;=Rota!BE$4,$L24&gt;=Rota!BE$4)),"3",IF((AND($M24&lt;=Rota!BE$4,$N24&gt;=Rota!BE$4)),"C",IF((AND($O24&lt;=Rota!BE$4,$P24&gt;=Rota!BE$4)),"CO",IF((AND($Q24&lt;=Rota!BE$4,$R24&gt;=Rota!BE$4)),"C",0))))))</f>
        <v>XO</v>
      </c>
      <c r="BF24" s="33" t="str">
        <f>IF((AND($F24&lt;=Rota!BF$4,$G24&gt;=Rota!BF$4)),"P/L",IF((AND($I24&lt;=Rota!BF$4,$J24&gt;=Rota!BF$4)),"XO",IF((AND($K24&lt;=Rota!BF$4,$L24&gt;=Rota!BF$4)),"3",IF((AND($M24&lt;=Rota!BF$4,$N24&gt;=Rota!BF$4)),"C",IF((AND($O24&lt;=Rota!BF$4,$P24&gt;=Rota!BF$4)),"CO",IF((AND($Q24&lt;=Rota!BF$4,$R24&gt;=Rota!BF$4)),"C",0))))))</f>
        <v>XO</v>
      </c>
      <c r="BG24" s="33" t="str">
        <f>IF((AND($F24&lt;=Rota!BG$4,$G24&gt;=Rota!BG$4)),"P/L",IF((AND($I24&lt;=Rota!BG$4,$J24&gt;=Rota!BG$4)),"XO",IF((AND($K24&lt;=Rota!BG$4,$L24&gt;=Rota!BG$4)),"3",IF((AND($M24&lt;=Rota!BG$4,$N24&gt;=Rota!BG$4)),"C",IF((AND($O24&lt;=Rota!BG$4,$P24&gt;=Rota!BG$4)),"CO",IF((AND($Q24&lt;=Rota!BG$4,$R24&gt;=Rota!BG$4)),"C",0))))))</f>
        <v>XO</v>
      </c>
      <c r="BH24" s="33" t="str">
        <f>IF((AND($F24&lt;=Rota!BH$4,$G24&gt;=Rota!BH$4)),"P/L",IF((AND($I24&lt;=Rota!BH$4,$J24&gt;=Rota!BH$4)),"XO",IF((AND($K24&lt;=Rota!BH$4,$L24&gt;=Rota!BH$4)),"3",IF((AND($M24&lt;=Rota!BH$4,$N24&gt;=Rota!BH$4)),"C",IF((AND($O24&lt;=Rota!BH$4,$P24&gt;=Rota!BH$4)),"CO",IF((AND($Q24&lt;=Rota!BH$4,$R24&gt;=Rota!BH$4)),"C",0))))))</f>
        <v>XO</v>
      </c>
      <c r="BI24" s="33" t="str">
        <f>IF((AND($F24&lt;=Rota!BI$4,$G24&gt;=Rota!BI$4)),"P/L",IF((AND($I24&lt;=Rota!BI$4,$J24&gt;=Rota!BI$4)),"XO",IF((AND($K24&lt;=Rota!BI$4,$L24&gt;=Rota!BI$4)),"3",IF((AND($M24&lt;=Rota!BI$4,$N24&gt;=Rota!BI$4)),"C",IF((AND($O24&lt;=Rota!BI$4,$P24&gt;=Rota!BI$4)),"CO",IF((AND($Q24&lt;=Rota!BI$4,$R24&gt;=Rota!BI$4)),"C",0))))))</f>
        <v>XO</v>
      </c>
      <c r="BJ24" s="33" t="str">
        <f>IF((AND($F24&lt;=Rota!BJ$4,$G24&gt;=Rota!BJ$4)),"P/L",IF((AND($I24&lt;=Rota!BJ$4,$J24&gt;=Rota!BJ$4)),"XO",IF((AND($K24&lt;=Rota!BJ$4,$L24&gt;=Rota!BJ$4)),"3",IF((AND($M24&lt;=Rota!BJ$4,$N24&gt;=Rota!BJ$4)),"C",IF((AND($O24&lt;=Rota!BJ$4,$P24&gt;=Rota!BJ$4)),"CO",IF((AND($Q24&lt;=Rota!BJ$4,$R24&gt;=Rota!BJ$4)),"C",0))))))</f>
        <v>3</v>
      </c>
      <c r="BK24" s="33" t="str">
        <f>IF((AND($F24&lt;=Rota!BK$4,$G24&gt;=Rota!BK$4)),"P/L",IF((AND($I24&lt;=Rota!BK$4,$J24&gt;=Rota!BK$4)),"XO",IF((AND($K24&lt;=Rota!BK$4,$L24&gt;=Rota!BK$4)),"3",IF((AND($M24&lt;=Rota!BK$4,$N24&gt;=Rota!BK$4)),"C",IF((AND($O24&lt;=Rota!BK$4,$P24&gt;=Rota!BK$4)),"CO",IF((AND($Q24&lt;=Rota!BK$4,$R24&gt;=Rota!BK$4)),"C",0))))))</f>
        <v>3</v>
      </c>
      <c r="BL24" s="33" t="str">
        <f>IF((AND($F24&lt;=Rota!BL$4,$G24&gt;=Rota!BL$4)),"P/L",IF((AND($I24&lt;=Rota!BL$4,$J24&gt;=Rota!BL$4)),"XO",IF((AND($K24&lt;=Rota!BL$4,$L24&gt;=Rota!BL$4)),"3",IF((AND($M24&lt;=Rota!BL$4,$N24&gt;=Rota!BL$4)),"C",IF((AND($O24&lt;=Rota!BL$4,$P24&gt;=Rota!BL$4)),"CO",IF((AND($Q24&lt;=Rota!BL$4,$R24&gt;=Rota!BL$4)),"C",0))))))</f>
        <v>C</v>
      </c>
      <c r="BM24" s="33" t="str">
        <f>IF((AND($F24&lt;=Rota!BM$4,$G24&gt;=Rota!BM$4)),"P/L",IF((AND($I24&lt;=Rota!BM$4,$J24&gt;=Rota!BM$4)),"XO",IF((AND($K24&lt;=Rota!BM$4,$L24&gt;=Rota!BM$4)),"3",IF((AND($M24&lt;=Rota!BM$4,$N24&gt;=Rota!BM$4)),"C",IF((AND($O24&lt;=Rota!BM$4,$P24&gt;=Rota!BM$4)),"CO",IF((AND($Q24&lt;=Rota!BM$4,$R24&gt;=Rota!BM$4)),"C",0))))))</f>
        <v>CO</v>
      </c>
      <c r="BN24" s="33" t="str">
        <f>IF((AND($F24&lt;=Rota!BN$4,$G24&gt;=Rota!BN$4)),"P/L",IF((AND($I24&lt;=Rota!BN$4,$J24&gt;=Rota!BN$4)),"XO",IF((AND($K24&lt;=Rota!BN$4,$L24&gt;=Rota!BN$4)),"3",IF((AND($M24&lt;=Rota!BN$4,$N24&gt;=Rota!BN$4)),"C",IF((AND($O24&lt;=Rota!BN$4,$P24&gt;=Rota!BN$4)),"CO",IF((AND($Q24&lt;=Rota!BN$4,$R24&gt;=Rota!BN$4)),"C",0))))))</f>
        <v>CO</v>
      </c>
      <c r="BO24" s="33" t="str">
        <f>IF((AND($F24&lt;=Rota!BO$4,$G24&gt;=Rota!BO$4)),"P/L",IF((AND($I24&lt;=Rota!BO$4,$J24&gt;=Rota!BO$4)),"XO",IF((AND($K24&lt;=Rota!BO$4,$L24&gt;=Rota!BO$4)),"3",IF((AND($M24&lt;=Rota!BO$4,$N24&gt;=Rota!BO$4)),"C",IF((AND($O24&lt;=Rota!BO$4,$P24&gt;=Rota!BO$4)),"CO",IF((AND($Q24&lt;=Rota!BO$4,$R24&gt;=Rota!BO$4)),"C",0))))))</f>
        <v>CO</v>
      </c>
      <c r="BP24" s="33" t="str">
        <f>IF((AND($F24&lt;=Rota!BP$4,$G24&gt;=Rota!BP$4)),"P/L",IF((AND($I24&lt;=Rota!BP$4,$J24&gt;=Rota!BP$4)),"XO",IF((AND($K24&lt;=Rota!BP$4,$L24&gt;=Rota!BP$4)),"3",IF((AND($M24&lt;=Rota!BP$4,$N24&gt;=Rota!BP$4)),"C",IF((AND($O24&lt;=Rota!BP$4,$P24&gt;=Rota!BP$4)),"CO",IF((AND($Q24&lt;=Rota!BP$4,$R24&gt;=Rota!BP$4)),"C",0))))))</f>
        <v>CO</v>
      </c>
      <c r="BQ24" s="33" t="str">
        <f>IF((AND($F24&lt;=Rota!BQ$4,$G24&gt;=Rota!BQ$4)),"P/L",IF((AND($I24&lt;=Rota!BQ$4,$J24&gt;=Rota!BQ$4)),"XO",IF((AND($K24&lt;=Rota!BQ$4,$L24&gt;=Rota!BQ$4)),"3",IF((AND($M24&lt;=Rota!BQ$4,$N24&gt;=Rota!BQ$4)),"C",IF((AND($O24&lt;=Rota!BQ$4,$P24&gt;=Rota!BQ$4)),"CO",IF((AND($Q24&lt;=Rota!BQ$4,$R24&gt;=Rota!BQ$4)),"C",0))))))</f>
        <v>CO</v>
      </c>
      <c r="BR24" s="33" t="str">
        <f>IF((AND($F24&lt;=Rota!BR$4,$G24&gt;=Rota!BR$4)),"P/L",IF((AND($I24&lt;=Rota!BR$4,$J24&gt;=Rota!BR$4)),"XO",IF((AND($K24&lt;=Rota!BR$4,$L24&gt;=Rota!BR$4)),"3",IF((AND($M24&lt;=Rota!BR$4,$N24&gt;=Rota!BR$4)),"C",IF((AND($O24&lt;=Rota!BR$4,$P24&gt;=Rota!BR$4)),"CO",IF((AND($Q24&lt;=Rota!BR$4,$R24&gt;=Rota!BR$4)),"C",0))))))</f>
        <v>CO</v>
      </c>
      <c r="BS24" s="33" t="str">
        <f>IF((AND($F24&lt;=Rota!BS$4,$G24&gt;=Rota!BS$4)),"P/L",IF((AND($I24&lt;=Rota!BS$4,$J24&gt;=Rota!BS$4)),"XO",IF((AND($K24&lt;=Rota!BS$4,$L24&gt;=Rota!BS$4)),"3",IF((AND($M24&lt;=Rota!BS$4,$N24&gt;=Rota!BS$4)),"C",IF((AND($O24&lt;=Rota!BS$4,$P24&gt;=Rota!BS$4)),"CO",IF((AND($Q24&lt;=Rota!BS$4,$R24&gt;=Rota!BS$4)),"C",0))))))</f>
        <v>CO</v>
      </c>
      <c r="BT24" s="33" t="str">
        <f>IF((AND($F24&lt;=Rota!BT$4,$G24&gt;=Rota!BT$4)),"P/L",IF((AND($I24&lt;=Rota!BT$4,$J24&gt;=Rota!BT$4)),"XO",IF((AND($K24&lt;=Rota!BT$4,$L24&gt;=Rota!BT$4)),"3",IF((AND($M24&lt;=Rota!BT$4,$N24&gt;=Rota!BT$4)),"C",IF((AND($O24&lt;=Rota!BT$4,$P24&gt;=Rota!BT$4)),"CO",IF((AND($Q24&lt;=Rota!BT$4,$R24&gt;=Rota!BT$4)),"C",0))))))</f>
        <v>CO</v>
      </c>
      <c r="BU24" s="33" t="str">
        <f>IF((AND($F24&lt;=Rota!BU$4,$G24&gt;=Rota!BU$4)),"P/L",IF((AND($I24&lt;=Rota!BU$4,$J24&gt;=Rota!BU$4)),"XO",IF((AND($K24&lt;=Rota!BU$4,$L24&gt;=Rota!BU$4)),"3",IF((AND($M24&lt;=Rota!BU$4,$N24&gt;=Rota!BU$4)),"C",IF((AND($O24&lt;=Rota!BU$4,$P24&gt;=Rota!BU$4)),"CO",IF((AND($Q24&lt;=Rota!BU$4,$R24&gt;=Rota!BU$4)),"C",0))))))</f>
        <v>CO</v>
      </c>
      <c r="BV24" s="33" t="str">
        <f>IF((AND($F24&lt;=Rota!BV$4,$G24&gt;=Rota!BV$4)),"P/L",IF((AND($I24&lt;=Rota!BV$4,$J24&gt;=Rota!BV$4)),"XO",IF((AND($K24&lt;=Rota!BV$4,$L24&gt;=Rota!BV$4)),"3",IF((AND($M24&lt;=Rota!BV$4,$N24&gt;=Rota!BV$4)),"C",IF((AND($O24&lt;=Rota!BV$4,$P24&gt;=Rota!BV$4)),"CO",IF((AND($Q24&lt;=Rota!BV$4,$R24&gt;=Rota!BV$4)),"C",0))))))</f>
        <v>CO</v>
      </c>
      <c r="BW24" s="33" t="str">
        <f>IF((AND($F24&lt;=Rota!BW$4,$G24&gt;=Rota!BW$4)),"P/L",IF((AND($I24&lt;=Rota!BW$4,$J24&gt;=Rota!BW$4)),"XO",IF((AND($K24&lt;=Rota!BW$4,$L24&gt;=Rota!BW$4)),"3",IF((AND($M24&lt;=Rota!BW$4,$N24&gt;=Rota!BW$4)),"C",IF((AND($O24&lt;=Rota!BW$4,$P24&gt;=Rota!BW$4)),"CO",IF((AND($Q24&lt;=Rota!BW$4,$R24&gt;=Rota!BW$4)),"C",0))))))</f>
        <v>CO</v>
      </c>
      <c r="BX24" s="33" t="str">
        <f>IF((AND($F24&lt;=Rota!BX$4,$G24&gt;=Rota!BX$4)),"P/L",IF((AND($I24&lt;=Rota!BX$4,$J24&gt;=Rota!BX$4)),"XO",IF((AND($K24&lt;=Rota!BX$4,$L24&gt;=Rota!BX$4)),"3",IF((AND($M24&lt;=Rota!BX$4,$N24&gt;=Rota!BX$4)),"C",IF((AND($O24&lt;=Rota!BX$4,$P24&gt;=Rota!BX$4)),"CO",IF((AND($Q24&lt;=Rota!BX$4,$R24&gt;=Rota!BX$4)),"C",0))))))</f>
        <v>CO</v>
      </c>
      <c r="BY24" s="33" t="str">
        <f>IF((AND($F24&lt;=Rota!BY$4,$G24&gt;=Rota!BY$4)),"P/L",IF((AND($I24&lt;=Rota!BY$4,$J24&gt;=Rota!BY$4)),"XO",IF((AND($K24&lt;=Rota!BY$4,$L24&gt;=Rota!BY$4)),"3",IF((AND($M24&lt;=Rota!BY$4,$N24&gt;=Rota!BY$4)),"C",IF((AND($O24&lt;=Rota!BY$4,$P24&gt;=Rota!BY$4)),"CO",IF((AND($Q24&lt;=Rota!BY$4,$R24&gt;=Rota!BY$4)),"C",0))))))</f>
        <v>CO</v>
      </c>
      <c r="BZ24" s="33" t="str">
        <f>IF((AND($F24&lt;=Rota!BZ$4,$G24&gt;=Rota!BZ$4)),"P/L",IF((AND($I24&lt;=Rota!BZ$4,$J24&gt;=Rota!BZ$4)),"XO",IF((AND($K24&lt;=Rota!BZ$4,$L24&gt;=Rota!BZ$4)),"3",IF((AND($M24&lt;=Rota!BZ$4,$N24&gt;=Rota!BZ$4)),"C",IF((AND($O24&lt;=Rota!BZ$4,$P24&gt;=Rota!BZ$4)),"CO",IF((AND($Q24&lt;=Rota!BZ$4,$R24&gt;=Rota!BZ$4)),"C",0))))))</f>
        <v>CO</v>
      </c>
      <c r="CA24" s="33" t="str">
        <f>IF((AND($F24&lt;=Rota!CA$4,$G24&gt;=Rota!CA$4)),"P/L",IF((AND($I24&lt;=Rota!CA$4,$J24&gt;=Rota!CA$4)),"XO",IF((AND($K24&lt;=Rota!CA$4,$L24&gt;=Rota!CA$4)),"3",IF((AND($M24&lt;=Rota!CA$4,$N24&gt;=Rota!CA$4)),"C",IF((AND($O24&lt;=Rota!CA$4,$P24&gt;=Rota!CA$4)),"CO",IF((AND($Q24&lt;=Rota!CA$4,$R24&gt;=Rota!CA$4)),"C",0))))))</f>
        <v>CO</v>
      </c>
      <c r="CB24" s="33" t="str">
        <f>IF((AND($F24&lt;=Rota!CB$4,$G24&gt;=Rota!CB$4)),"P/L",IF((AND($I24&lt;=Rota!CB$4,$J24&gt;=Rota!CB$4)),"XO",IF((AND($K24&lt;=Rota!CB$4,$L24&gt;=Rota!CB$4)),"3",IF((AND($M24&lt;=Rota!CB$4,$N24&gt;=Rota!CB$4)),"C",IF((AND($O24&lt;=Rota!CB$4,$P24&gt;=Rota!CB$4)),"CO",IF((AND($Q24&lt;=Rota!CB$4,$R24&gt;=Rota!CB$4)),"C",0))))))</f>
        <v>CO</v>
      </c>
      <c r="CC24" s="33" t="str">
        <f>IF((AND($F24&lt;=Rota!CC$4,$G24&gt;=Rota!CC$4)),"P/L",IF((AND($I24&lt;=Rota!CC$4,$J24&gt;=Rota!CC$4)),"XO",IF((AND($K24&lt;=Rota!CC$4,$L24&gt;=Rota!CC$4)),"3",IF((AND($M24&lt;=Rota!CC$4,$N24&gt;=Rota!CC$4)),"C",IF((AND($O24&lt;=Rota!CC$4,$P24&gt;=Rota!CC$4)),"CO",IF((AND($Q24&lt;=Rota!CC$4,$R24&gt;=Rota!CC$4)),"C",0))))))</f>
        <v>CO</v>
      </c>
      <c r="CD24" s="33" t="str">
        <f>IF((AND($F24&lt;=Rota!CD$4,$G24&gt;=Rota!CD$4)),"P/L",IF((AND($I24&lt;=Rota!CD$4,$J24&gt;=Rota!CD$4)),"XO",IF((AND($K24&lt;=Rota!CD$4,$L24&gt;=Rota!CD$4)),"3",IF((AND($M24&lt;=Rota!CD$4,$N24&gt;=Rota!CD$4)),"C",IF((AND($O24&lt;=Rota!CD$4,$P24&gt;=Rota!CD$4)),"CO",IF((AND($Q24&lt;=Rota!CD$4,$R24&gt;=Rota!CD$4)),"C",0))))))</f>
        <v>C</v>
      </c>
      <c r="CE24" s="33">
        <f>IF((AND($F24&lt;=Rota!CE$4,$G24&gt;=Rota!CE$4)),"P/L",IF((AND($I24&lt;=Rota!CE$4,$J24&gt;=Rota!CE$4)),"XO",IF((AND($K24&lt;=Rota!CE$4,$L24&gt;=Rota!CE$4)),"3",IF((AND($M24&lt;=Rota!CE$4,$N24&gt;=Rota!CE$4)),"C",IF((AND($O24&lt;=Rota!CE$4,$P24&gt;=Rota!CE$4)),"CO",IF((AND($Q24&lt;=Rota!CE$4,$R24&gt;=Rota!CE$4)),"C",0))))))</f>
        <v>0</v>
      </c>
      <c r="CF24" s="33">
        <f>IF((AND($F24&lt;=Rota!CF$4,$G24&gt;=Rota!CF$4)),"P/L",IF((AND($I24&lt;=Rota!CF$4,$J24&gt;=Rota!CF$4)),"XO",IF((AND($K24&lt;=Rota!CF$4,$L24&gt;=Rota!CF$4)),"3",IF((AND($M24&lt;=Rota!CF$4,$N24&gt;=Rota!CF$4)),"C",IF((AND($O24&lt;=Rota!CF$4,$P24&gt;=Rota!CF$4)),"CO",IF((AND($Q24&lt;=Rota!CF$4,$R24&gt;=Rota!CF$4)),"C",0))))))</f>
        <v>0</v>
      </c>
      <c r="CG24" s="33">
        <f>IF((AND($F24&lt;=Rota!CG$4,$G24&gt;=Rota!CG$4)),"P/L",IF((AND($I24&lt;=Rota!CG$4,$J24&gt;=Rota!CG$4)),"XO",IF((AND($K24&lt;=Rota!CG$4,$L24&gt;=Rota!CG$4)),"3",IF((AND($M24&lt;=Rota!CG$4,$N24&gt;=Rota!CG$4)),"C",IF((AND($O24&lt;=Rota!CG$4,$P24&gt;=Rota!CG$4)),"CO",IF((AND($Q24&lt;=Rota!CG$4,$R24&gt;=Rota!CG$4)),"C",0))))))</f>
        <v>0</v>
      </c>
      <c r="CH24" s="33">
        <f>IF((AND($F24&lt;=Rota!CH$4,$G24&gt;=Rota!CH$4)),"P/L",IF((AND($I24&lt;=Rota!CH$4,$J24&gt;=Rota!CH$4)),"XO",IF((AND($K24&lt;=Rota!CH$4,$L24&gt;=Rota!CH$4)),"3",IF((AND($M24&lt;=Rota!CH$4,$N24&gt;=Rota!CH$4)),"C",IF((AND($O24&lt;=Rota!CH$4,$P24&gt;=Rota!CH$4)),"CO",IF((AND($Q24&lt;=Rota!CH$4,$R24&gt;=Rota!CH$4)),"C",0))))))</f>
        <v>0</v>
      </c>
      <c r="CI24" s="33">
        <f>IF((AND($F24&lt;=Rota!CI$4,$G24&gt;=Rota!CI$4)),"P/L",IF((AND($I24&lt;=Rota!CI$4,$J24&gt;=Rota!CI$4)),"XO",IF((AND($K24&lt;=Rota!CI$4,$L24&gt;=Rota!CI$4)),"3",IF((AND($M24&lt;=Rota!CI$4,$N24&gt;=Rota!CI$4)),"C",IF((AND($O24&lt;=Rota!CI$4,$P24&gt;=Rota!CI$4)),"CO",IF((AND($Q24&lt;=Rota!CI$4,$R24&gt;=Rota!CI$4)),"C",0))))))</f>
        <v>0</v>
      </c>
      <c r="CJ24" s="33">
        <f>IF((AND($F24&lt;=Rota!CJ$4,$G24&gt;=Rota!CJ$4)),"P/L",IF((AND($I24&lt;=Rota!CJ$4,$J24&gt;=Rota!CJ$4)),"XO",IF((AND($K24&lt;=Rota!CJ$4,$L24&gt;=Rota!CJ$4)),"3",IF((AND($M24&lt;=Rota!CJ$4,$N24&gt;=Rota!CJ$4)),"C",IF((AND($O24&lt;=Rota!CJ$4,$P24&gt;=Rota!CJ$4)),"CO",IF((AND($Q24&lt;=Rota!CJ$4,$R24&gt;=Rota!CJ$4)),"C",0))))))</f>
        <v>0</v>
      </c>
      <c r="CK24" s="33">
        <f>IF((AND($F24&lt;=Rota!CK$4,$G24&gt;=Rota!CK$4)),"P/L",IF((AND($I24&lt;=Rota!CK$4,$J24&gt;=Rota!CK$4)),"XO",IF((AND($K24&lt;=Rota!CK$4,$L24&gt;=Rota!CK$4)),"3",IF((AND($M24&lt;=Rota!CK$4,$N24&gt;=Rota!CK$4)),"C",IF((AND($O24&lt;=Rota!CK$4,$P24&gt;=Rota!CK$4)),"CO",IF((AND($Q24&lt;=Rota!CK$4,$R24&gt;=Rota!CK$4)),"C",0))))))</f>
        <v>0</v>
      </c>
      <c r="CL24" s="33">
        <f>IF((AND($F24&lt;=Rota!CL$4,$G24&gt;=Rota!CL$4)),"P/L",IF((AND($I24&lt;=Rota!CL$4,$J24&gt;=Rota!CL$4)),"XO",IF((AND($K24&lt;=Rota!CL$4,$L24&gt;=Rota!CL$4)),"3",IF((AND($M24&lt;=Rota!CL$4,$N24&gt;=Rota!CL$4)),"C",IF((AND($O24&lt;=Rota!CL$4,$P24&gt;=Rota!CL$4)),"CO",IF((AND($Q24&lt;=Rota!CL$4,$R24&gt;=Rota!CL$4)),"C",0))))))</f>
        <v>0</v>
      </c>
      <c r="CM24" s="33">
        <f>IF((AND($F24&lt;=Rota!CM$4,$G24&gt;=Rota!CM$4)),"P/L",IF((AND($I24&lt;=Rota!CM$4,$J24&gt;=Rota!CM$4)),"XO",IF((AND($K24&lt;=Rota!CM$4,$L24&gt;=Rota!CM$4)),"3",IF((AND($M24&lt;=Rota!CM$4,$N24&gt;=Rota!CM$4)),"C",IF((AND($O24&lt;=Rota!CM$4,$P24&gt;=Rota!CM$4)),"CO",IF((AND($Q24&lt;=Rota!CM$4,$R24&gt;=Rota!CM$4)),"C",0))))))</f>
        <v>0</v>
      </c>
    </row>
    <row r="25" ht="21.75" customHeight="1" spans="1:91" x14ac:dyDescent="0.25">
      <c r="A25" s="25" t="s">
        <v>191</v>
      </c>
      <c r="B25" s="53"/>
      <c r="C25" s="26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8"/>
      <c r="Q25" s="27"/>
      <c r="R25" s="27"/>
      <c r="S25" s="29">
        <f>$A$2-DAY($A$2)+1</f>
        <v>46054</v>
      </c>
      <c r="T25" s="29">
        <f t="shared" ref="T25:AY25" si="21">DATE(YEAR(S25),MONTH(S25)+1,DAY(S25))</f>
        <v>46082</v>
      </c>
      <c r="U25" s="29">
        <f t="shared" si="21"/>
        <v>46113</v>
      </c>
      <c r="V25" s="29">
        <f t="shared" si="21"/>
        <v>46143</v>
      </c>
      <c r="W25" s="29">
        <f t="shared" si="21"/>
        <v>46174</v>
      </c>
      <c r="X25" s="29">
        <f t="shared" si="21"/>
        <v>46204</v>
      </c>
      <c r="Y25" s="29">
        <f t="shared" si="21"/>
        <v>46235</v>
      </c>
      <c r="Z25" s="29">
        <f t="shared" si="21"/>
        <v>46266</v>
      </c>
      <c r="AA25" s="29">
        <f t="shared" si="21"/>
        <v>46296</v>
      </c>
      <c r="AB25" s="29">
        <f t="shared" si="21"/>
        <v>46327</v>
      </c>
      <c r="AC25" s="29">
        <f t="shared" si="21"/>
        <v>46357</v>
      </c>
      <c r="AD25" s="29">
        <f t="shared" si="21"/>
        <v>46388</v>
      </c>
      <c r="AE25" s="29">
        <f t="shared" si="21"/>
        <v>46419</v>
      </c>
      <c r="AF25" s="29">
        <f t="shared" si="21"/>
        <v>46447</v>
      </c>
      <c r="AG25" s="29">
        <f t="shared" si="21"/>
        <v>46478</v>
      </c>
      <c r="AH25" s="29">
        <f t="shared" si="21"/>
        <v>46508</v>
      </c>
      <c r="AI25" s="29">
        <f t="shared" si="21"/>
        <v>46539</v>
      </c>
      <c r="AJ25" s="29">
        <f t="shared" si="21"/>
        <v>46569</v>
      </c>
      <c r="AK25" s="29">
        <f t="shared" si="21"/>
        <v>46600</v>
      </c>
      <c r="AL25" s="29">
        <f t="shared" si="21"/>
        <v>46631</v>
      </c>
      <c r="AM25" s="29">
        <f t="shared" si="21"/>
        <v>46661</v>
      </c>
      <c r="AN25" s="29">
        <f t="shared" si="21"/>
        <v>46692</v>
      </c>
      <c r="AO25" s="29">
        <f t="shared" si="21"/>
        <v>46722</v>
      </c>
      <c r="AP25" s="29">
        <f t="shared" si="21"/>
        <v>46753</v>
      </c>
      <c r="AQ25" s="29">
        <f t="shared" si="21"/>
        <v>46784</v>
      </c>
      <c r="AR25" s="29">
        <f t="shared" si="21"/>
        <v>46813</v>
      </c>
      <c r="AS25" s="29">
        <f t="shared" si="21"/>
        <v>46844</v>
      </c>
      <c r="AT25" s="29">
        <f t="shared" si="21"/>
        <v>46874</v>
      </c>
      <c r="AU25" s="29">
        <f t="shared" si="21"/>
        <v>46905</v>
      </c>
      <c r="AV25" s="29">
        <f t="shared" si="21"/>
        <v>46935</v>
      </c>
      <c r="AW25" s="29">
        <f t="shared" si="21"/>
        <v>46966</v>
      </c>
      <c r="AX25" s="29">
        <f t="shared" si="21"/>
        <v>46997</v>
      </c>
      <c r="AY25" s="29">
        <f t="shared" si="21"/>
        <v>47027</v>
      </c>
      <c r="AZ25" s="29">
        <f t="shared" ref="AZ25:CE25" si="22">DATE(YEAR(AY25),MONTH(AY25)+1,DAY(AY25))</f>
        <v>47058</v>
      </c>
      <c r="BA25" s="29">
        <f t="shared" si="22"/>
        <v>47088</v>
      </c>
      <c r="BB25" s="29">
        <f t="shared" si="22"/>
        <v>47119</v>
      </c>
      <c r="BC25" s="29">
        <f t="shared" si="22"/>
        <v>47150</v>
      </c>
      <c r="BD25" s="29">
        <f t="shared" si="22"/>
        <v>47178</v>
      </c>
      <c r="BE25" s="29">
        <f t="shared" si="22"/>
        <v>47209</v>
      </c>
      <c r="BF25" s="29">
        <f t="shared" si="22"/>
        <v>47239</v>
      </c>
      <c r="BG25" s="29">
        <f t="shared" si="22"/>
        <v>47270</v>
      </c>
      <c r="BH25" s="29">
        <f t="shared" si="22"/>
        <v>47300</v>
      </c>
      <c r="BI25" s="29">
        <f t="shared" si="22"/>
        <v>47331</v>
      </c>
      <c r="BJ25" s="29">
        <f t="shared" si="22"/>
        <v>47362</v>
      </c>
      <c r="BK25" s="29">
        <f t="shared" si="22"/>
        <v>47392</v>
      </c>
      <c r="BL25" s="29">
        <f t="shared" si="22"/>
        <v>47423</v>
      </c>
      <c r="BM25" s="29">
        <f t="shared" si="22"/>
        <v>47453</v>
      </c>
      <c r="BN25" s="29">
        <f t="shared" si="22"/>
        <v>47484</v>
      </c>
      <c r="BO25" s="29">
        <f t="shared" si="22"/>
        <v>47515</v>
      </c>
      <c r="BP25" s="29">
        <f t="shared" si="22"/>
        <v>47543</v>
      </c>
      <c r="BQ25" s="29">
        <f t="shared" si="22"/>
        <v>47574</v>
      </c>
      <c r="BR25" s="29">
        <f t="shared" si="22"/>
        <v>47604</v>
      </c>
      <c r="BS25" s="29">
        <f t="shared" si="22"/>
        <v>47635</v>
      </c>
      <c r="BT25" s="29">
        <f t="shared" si="22"/>
        <v>47665</v>
      </c>
      <c r="BU25" s="29">
        <f t="shared" si="22"/>
        <v>47696</v>
      </c>
      <c r="BV25" s="29">
        <f t="shared" si="22"/>
        <v>47727</v>
      </c>
      <c r="BW25" s="29">
        <f t="shared" si="22"/>
        <v>47757</v>
      </c>
      <c r="BX25" s="29">
        <f t="shared" si="22"/>
        <v>47788</v>
      </c>
      <c r="BY25" s="29">
        <f t="shared" si="22"/>
        <v>47818</v>
      </c>
      <c r="BZ25" s="29">
        <f t="shared" si="22"/>
        <v>47849</v>
      </c>
      <c r="CA25" s="29">
        <f t="shared" si="22"/>
        <v>47880</v>
      </c>
      <c r="CB25" s="29">
        <f t="shared" si="22"/>
        <v>47908</v>
      </c>
      <c r="CC25" s="29">
        <f t="shared" si="22"/>
        <v>47939</v>
      </c>
      <c r="CD25" s="29">
        <f t="shared" si="22"/>
        <v>47969</v>
      </c>
      <c r="CE25" s="29">
        <f t="shared" si="22"/>
        <v>48000</v>
      </c>
      <c r="CF25" s="29">
        <f t="shared" ref="CF25:CM25" si="23">DATE(YEAR(CE25),MONTH(CE25)+1,DAY(CE25))</f>
        <v>48030</v>
      </c>
      <c r="CG25" s="29">
        <f t="shared" si="23"/>
        <v>48061</v>
      </c>
      <c r="CH25" s="29">
        <f t="shared" si="23"/>
        <v>48092</v>
      </c>
      <c r="CI25" s="29">
        <f t="shared" si="23"/>
        <v>48122</v>
      </c>
      <c r="CJ25" s="29">
        <f t="shared" si="23"/>
        <v>48153</v>
      </c>
      <c r="CK25" s="29">
        <f t="shared" si="23"/>
        <v>48183</v>
      </c>
      <c r="CL25" s="29">
        <f t="shared" si="23"/>
        <v>48214</v>
      </c>
      <c r="CM25" s="29">
        <f t="shared" si="23"/>
        <v>48245</v>
      </c>
    </row>
    <row r="26" spans="1:91" s="2" customFormat="1" x14ac:dyDescent="0.25">
      <c r="A26" s="57" t="s">
        <v>192</v>
      </c>
      <c r="B26" s="55"/>
      <c r="C26" s="31">
        <v>13</v>
      </c>
      <c r="D26" s="31">
        <v>17</v>
      </c>
      <c r="E26" s="31">
        <v>1</v>
      </c>
      <c r="F26" s="39"/>
      <c r="G26" s="39"/>
      <c r="H26" s="33">
        <f>G26-F26</f>
        <v>0</v>
      </c>
      <c r="I26" s="36">
        <v>45069</v>
      </c>
      <c r="J26" s="36">
        <f>IF(I26="",0,DATE(YEAR(I26),MONTH(I26)+C26,DAY(I26)))</f>
        <v>45466</v>
      </c>
      <c r="K26" s="36">
        <f>IF(J26="","",(DATE(YEAR(J26),MONTH(J26)+1,DAY(J26))))</f>
        <v>45496</v>
      </c>
      <c r="L26" s="36">
        <f>IF(K26="","",(DATE(YEAR(K26),MONTH(K26)+E26,DAY(K26))))</f>
        <v>45527</v>
      </c>
      <c r="M26" s="36">
        <f>IF(O26="","",DATE(YEAR(O26), MONTH(O26)-1,DAY(O26)))</f>
        <v>45558</v>
      </c>
      <c r="N26" s="36">
        <f>IF(O26="","",DATE(YEAR(M26),MONTH(M26),DAY(M26)))</f>
        <v>45558</v>
      </c>
      <c r="O26" s="36">
        <f>IF(L26="","",(DATE(YEAR(L26),MONTH(L26)+2,DAY(L26))))</f>
        <v>45588</v>
      </c>
      <c r="P26" s="36">
        <f>IF(O26="","",(DATE(YEAR(O26),MONTH(O26)+D26,DAY(O26))))</f>
        <v>46104</v>
      </c>
      <c r="Q26" s="36">
        <f>IF(P26="","",DATE(YEAR(P26), MONTH(P26)+1,DAY(P26)))</f>
        <v>46135</v>
      </c>
      <c r="R26" s="36">
        <f>IF(P26="","",DATE(YEAR(Q26),MONTH(Q26),DAY(Q26)))</f>
        <v>46135</v>
      </c>
      <c r="S26" s="33" t="str">
        <f>IF((AND($F26&lt;=Rota!S$4,$G26&gt;=Rota!S$4)),"P/L",IF((AND($I26&lt;=Rota!S$4,$J26&gt;=Rota!S$4)),"XO",IF((AND($K26&lt;=Rota!S$4,$L26&gt;=Rota!S$4)),"3",IF((AND($M26&lt;=Rota!S$4,$N26&gt;=Rota!S$4)),"C",IF((AND($O26&lt;=Rota!S$4,$P26&gt;=Rota!S$4)),"CO",IF((AND($Q26&lt;=Rota!S$4,$R26&gt;=Rota!S$4)),"C",0))))))</f>
        <v>CO</v>
      </c>
      <c r="T26" s="33" t="str">
        <f>IF((AND($F26&lt;=Rota!T$4,$G26&gt;=Rota!T$4)),"P/L",IF((AND($I26&lt;=Rota!T$4,$J26&gt;=Rota!T$4)),"XO",IF((AND($K26&lt;=Rota!T$4,$L26&gt;=Rota!T$4)),"3",IF((AND($M26&lt;=Rota!T$4,$N26&gt;=Rota!T$4)),"C",IF((AND($O26&lt;=Rota!T$4,$P26&gt;=Rota!T$4)),"CO",IF((AND($Q26&lt;=Rota!T$4,$R26&gt;=Rota!T$4)),"C",0))))))</f>
        <v>CO</v>
      </c>
      <c r="U26" s="33">
        <f>IF((AND($F26&lt;=Rota!U$4,$G26&gt;=Rota!U$4)),"P/L",IF((AND($I26&lt;=Rota!U$4,$J26&gt;=Rota!U$4)),"XO",IF((AND($K26&lt;=Rota!U$4,$L26&gt;=Rota!U$4)),"3",IF((AND($M26&lt;=Rota!U$4,$N26&gt;=Rota!U$4)),"C",IF((AND($O26&lt;=Rota!U$4,$P26&gt;=Rota!U$4)),"CO",IF((AND($Q26&lt;=Rota!U$4,$R26&gt;=Rota!U$4)),"C",0))))))</f>
        <v>0</v>
      </c>
      <c r="V26" s="33">
        <f>IF((AND($F26&lt;=Rota!V$4,$G26&gt;=Rota!V$4)),"P/L",IF((AND($I26&lt;=Rota!V$4,$J26&gt;=Rota!V$4)),"XO",IF((AND($K26&lt;=Rota!V$4,$L26&gt;=Rota!V$4)),"3",IF((AND($M26&lt;=Rota!V$4,$N26&gt;=Rota!V$4)),"C",IF((AND($O26&lt;=Rota!V$4,$P26&gt;=Rota!V$4)),"CO",IF((AND($Q26&lt;=Rota!V$4,$R26&gt;=Rota!V$4)),"C",0))))))</f>
        <v>0</v>
      </c>
      <c r="W26" s="33">
        <f>IF((AND($F26&lt;=Rota!W$4,$G26&gt;=Rota!W$4)),"P/L",IF((AND($I26&lt;=Rota!W$4,$J26&gt;=Rota!W$4)),"XO",IF((AND($K26&lt;=Rota!W$4,$L26&gt;=Rota!W$4)),"3",IF((AND($M26&lt;=Rota!W$4,$N26&gt;=Rota!W$4)),"C",IF((AND($O26&lt;=Rota!W$4,$P26&gt;=Rota!W$4)),"CO",IF((AND($Q26&lt;=Rota!W$4,$R26&gt;=Rota!W$4)),"C",0))))))</f>
        <v>0</v>
      </c>
      <c r="X26" s="33">
        <f>IF((AND($F26&lt;=Rota!X$4,$G26&gt;=Rota!X$4)),"P/L",IF((AND($I26&lt;=Rota!X$4,$J26&gt;=Rota!X$4)),"XO",IF((AND($K26&lt;=Rota!X$4,$L26&gt;=Rota!X$4)),"3",IF((AND($M26&lt;=Rota!X$4,$N26&gt;=Rota!X$4)),"C",IF((AND($O26&lt;=Rota!X$4,$P26&gt;=Rota!X$4)),"CO",IF((AND($Q26&lt;=Rota!X$4,$R26&gt;=Rota!X$4)),"C",0))))))</f>
        <v>0</v>
      </c>
      <c r="Y26" s="33">
        <f>IF((AND($F26&lt;=Rota!Y$4,$G26&gt;=Rota!Y$4)),"P/L",IF((AND($I26&lt;=Rota!Y$4,$J26&gt;=Rota!Y$4)),"XO",IF((AND($K26&lt;=Rota!Y$4,$L26&gt;=Rota!Y$4)),"3",IF((AND($M26&lt;=Rota!Y$4,$N26&gt;=Rota!Y$4)),"C",IF((AND($O26&lt;=Rota!Y$4,$P26&gt;=Rota!Y$4)),"CO",IF((AND($Q26&lt;=Rota!Y$4,$R26&gt;=Rota!Y$4)),"C",0))))))</f>
        <v>0</v>
      </c>
      <c r="Z26" s="33">
        <f>IF((AND($F26&lt;=Rota!Z$4,$G26&gt;=Rota!Z$4)),"P/L",IF((AND($I26&lt;=Rota!Z$4,$J26&gt;=Rota!Z$4)),"XO",IF((AND($K26&lt;=Rota!Z$4,$L26&gt;=Rota!Z$4)),"3",IF((AND($M26&lt;=Rota!Z$4,$N26&gt;=Rota!Z$4)),"C",IF((AND($O26&lt;=Rota!Z$4,$P26&gt;=Rota!Z$4)),"CO",IF((AND($Q26&lt;=Rota!Z$4,$R26&gt;=Rota!Z$4)),"C",0))))))</f>
        <v>0</v>
      </c>
      <c r="AA26" s="33">
        <f>IF((AND($F26&lt;=Rota!AA$4,$G26&gt;=Rota!AA$4)),"P/L",IF((AND($I26&lt;=Rota!AA$4,$J26&gt;=Rota!AA$4)),"XO",IF((AND($K26&lt;=Rota!AA$4,$L26&gt;=Rota!AA$4)),"3",IF((AND($M26&lt;=Rota!AA$4,$N26&gt;=Rota!AA$4)),"C",IF((AND($O26&lt;=Rota!AA$4,$P26&gt;=Rota!AA$4)),"CO",IF((AND($Q26&lt;=Rota!AA$4,$R26&gt;=Rota!AA$4)),"C",0))))))</f>
        <v>0</v>
      </c>
      <c r="AB26" s="33">
        <f>IF((AND($F26&lt;=Rota!AB$4,$G26&gt;=Rota!AB$4)),"P/L",IF((AND($I26&lt;=Rota!AB$4,$J26&gt;=Rota!AB$4)),"XO",IF((AND($K26&lt;=Rota!AB$4,$L26&gt;=Rota!AB$4)),"3",IF((AND($M26&lt;=Rota!AB$4,$N26&gt;=Rota!AB$4)),"C",IF((AND($O26&lt;=Rota!AB$4,$P26&gt;=Rota!AB$4)),"CO",IF((AND($Q26&lt;=Rota!AB$4,$R26&gt;=Rota!AB$4)),"C",0))))))</f>
        <v>0</v>
      </c>
      <c r="AC26" s="33">
        <f>IF((AND($F26&lt;=Rota!AC$4,$G26&gt;=Rota!AC$4)),"P/L",IF((AND($I26&lt;=Rota!AC$4,$J26&gt;=Rota!AC$4)),"XO",IF((AND($K26&lt;=Rota!AC$4,$L26&gt;=Rota!AC$4)),"3",IF((AND($M26&lt;=Rota!AC$4,$N26&gt;=Rota!AC$4)),"C",IF((AND($O26&lt;=Rota!AC$4,$P26&gt;=Rota!AC$4)),"CO",IF((AND($Q26&lt;=Rota!AC$4,$R26&gt;=Rota!AC$4)),"C",0))))))</f>
        <v>0</v>
      </c>
      <c r="AD26" s="33">
        <f>IF((AND($F26&lt;=Rota!AD$4,$G26&gt;=Rota!AD$4)),"P/L",IF((AND($I26&lt;=Rota!AD$4,$J26&gt;=Rota!AD$4)),"XO",IF((AND($K26&lt;=Rota!AD$4,$L26&gt;=Rota!AD$4)),"3",IF((AND($M26&lt;=Rota!AD$4,$N26&gt;=Rota!AD$4)),"C",IF((AND($O26&lt;=Rota!AD$4,$P26&gt;=Rota!AD$4)),"CO",IF((AND($Q26&lt;=Rota!AD$4,$R26&gt;=Rota!AD$4)),"C",0))))))</f>
        <v>0</v>
      </c>
      <c r="AE26" s="33">
        <f>IF((AND($F26&lt;=Rota!AE$4,$G26&gt;=Rota!AE$4)),"P/L",IF((AND($I26&lt;=Rota!AE$4,$J26&gt;=Rota!AE$4)),"XO",IF((AND($K26&lt;=Rota!AE$4,$L26&gt;=Rota!AE$4)),"3",IF((AND($M26&lt;=Rota!AE$4,$N26&gt;=Rota!AE$4)),"C",IF((AND($O26&lt;=Rota!AE$4,$P26&gt;=Rota!AE$4)),"CO",IF((AND($Q26&lt;=Rota!AE$4,$R26&gt;=Rota!AE$4)),"C",0))))))</f>
        <v>0</v>
      </c>
      <c r="AF26" s="33">
        <f>IF((AND($F26&lt;=Rota!AF$4,$G26&gt;=Rota!AF$4)),"P/L",IF((AND($I26&lt;=Rota!AF$4,$J26&gt;=Rota!AF$4)),"XO",IF((AND($K26&lt;=Rota!AF$4,$L26&gt;=Rota!AF$4)),"3",IF((AND($M26&lt;=Rota!AF$4,$N26&gt;=Rota!AF$4)),"C",IF((AND($O26&lt;=Rota!AF$4,$P26&gt;=Rota!AF$4)),"CO",IF((AND($Q26&lt;=Rota!AF$4,$R26&gt;=Rota!AF$4)),"C",0))))))</f>
        <v>0</v>
      </c>
      <c r="AG26" s="33">
        <f>IF((AND($F26&lt;=Rota!AG$4,$G26&gt;=Rota!AG$4)),"P/L",IF((AND($I26&lt;=Rota!AG$4,$J26&gt;=Rota!AG$4)),"XO",IF((AND($K26&lt;=Rota!AG$4,$L26&gt;=Rota!AG$4)),"3",IF((AND($M26&lt;=Rota!AG$4,$N26&gt;=Rota!AG$4)),"C",IF((AND($O26&lt;=Rota!AG$4,$P26&gt;=Rota!AG$4)),"CO",IF((AND($Q26&lt;=Rota!AG$4,$R26&gt;=Rota!AG$4)),"C",0))))))</f>
        <v>0</v>
      </c>
      <c r="AH26" s="33">
        <f>IF((AND($F26&lt;=Rota!AH$4,$G26&gt;=Rota!AH$4)),"P/L",IF((AND($I26&lt;=Rota!AH$4,$J26&gt;=Rota!AH$4)),"XO",IF((AND($K26&lt;=Rota!AH$4,$L26&gt;=Rota!AH$4)),"3",IF((AND($M26&lt;=Rota!AH$4,$N26&gt;=Rota!AH$4)),"C",IF((AND($O26&lt;=Rota!AH$4,$P26&gt;=Rota!AH$4)),"CO",IF((AND($Q26&lt;=Rota!AH$4,$R26&gt;=Rota!AH$4)),"C",0))))))</f>
        <v>0</v>
      </c>
      <c r="AI26" s="33">
        <f>IF((AND($F26&lt;=Rota!AI$4,$G26&gt;=Rota!AI$4)),"P/L",IF((AND($I26&lt;=Rota!AI$4,$J26&gt;=Rota!AI$4)),"XO",IF((AND($K26&lt;=Rota!AI$4,$L26&gt;=Rota!AI$4)),"3",IF((AND($M26&lt;=Rota!AI$4,$N26&gt;=Rota!AI$4)),"C",IF((AND($O26&lt;=Rota!AI$4,$P26&gt;=Rota!AI$4)),"CO",IF((AND($Q26&lt;=Rota!AI$4,$R26&gt;=Rota!AI$4)),"C",0))))))</f>
        <v>0</v>
      </c>
      <c r="AJ26" s="33">
        <f>IF((AND($F26&lt;=Rota!AJ$4,$G26&gt;=Rota!AJ$4)),"P/L",IF((AND($I26&lt;=Rota!AJ$4,$J26&gt;=Rota!AJ$4)),"XO",IF((AND($K26&lt;=Rota!AJ$4,$L26&gt;=Rota!AJ$4)),"3",IF((AND($M26&lt;=Rota!AJ$4,$N26&gt;=Rota!AJ$4)),"C",IF((AND($O26&lt;=Rota!AJ$4,$P26&gt;=Rota!AJ$4)),"CO",IF((AND($Q26&lt;=Rota!AJ$4,$R26&gt;=Rota!AJ$4)),"C",0))))))</f>
        <v>0</v>
      </c>
      <c r="AK26" s="33">
        <f>IF((AND($F26&lt;=Rota!AK$4,$G26&gt;=Rota!AK$4)),"P/L",IF((AND($I26&lt;=Rota!AK$4,$J26&gt;=Rota!AK$4)),"XO",IF((AND($K26&lt;=Rota!AK$4,$L26&gt;=Rota!AK$4)),"3",IF((AND($M26&lt;=Rota!AK$4,$N26&gt;=Rota!AK$4)),"C",IF((AND($O26&lt;=Rota!AK$4,$P26&gt;=Rota!AK$4)),"CO",IF((AND($Q26&lt;=Rota!AK$4,$R26&gt;=Rota!AK$4)),"C",0))))))</f>
        <v>0</v>
      </c>
      <c r="AL26" s="33">
        <f>IF((AND($F26&lt;=Rota!AL$4,$G26&gt;=Rota!AL$4)),"P/L",IF((AND($I26&lt;=Rota!AL$4,$J26&gt;=Rota!AL$4)),"XO",IF((AND($K26&lt;=Rota!AL$4,$L26&gt;=Rota!AL$4)),"3",IF((AND($M26&lt;=Rota!AL$4,$N26&gt;=Rota!AL$4)),"C",IF((AND($O26&lt;=Rota!AL$4,$P26&gt;=Rota!AL$4)),"CO",IF((AND($Q26&lt;=Rota!AL$4,$R26&gt;=Rota!AL$4)),"C",0))))))</f>
        <v>0</v>
      </c>
      <c r="AM26" s="33">
        <f>IF((AND($F26&lt;=Rota!AM$4,$G26&gt;=Rota!AM$4)),"P/L",IF((AND($I26&lt;=Rota!AM$4,$J26&gt;=Rota!AM$4)),"XO",IF((AND($K26&lt;=Rota!AM$4,$L26&gt;=Rota!AM$4)),"3",IF((AND($M26&lt;=Rota!AM$4,$N26&gt;=Rota!AM$4)),"C",IF((AND($O26&lt;=Rota!AM$4,$P26&gt;=Rota!AM$4)),"CO",IF((AND($Q26&lt;=Rota!AM$4,$R26&gt;=Rota!AM$4)),"C",0))))))</f>
        <v>0</v>
      </c>
      <c r="AN26" s="33">
        <f>IF((AND($F26&lt;=Rota!AN$4,$G26&gt;=Rota!AN$4)),"P/L",IF((AND($I26&lt;=Rota!AN$4,$J26&gt;=Rota!AN$4)),"XO",IF((AND($K26&lt;=Rota!AN$4,$L26&gt;=Rota!AN$4)),"3",IF((AND($M26&lt;=Rota!AN$4,$N26&gt;=Rota!AN$4)),"C",IF((AND($O26&lt;=Rota!AN$4,$P26&gt;=Rota!AN$4)),"CO",IF((AND($Q26&lt;=Rota!AN$4,$R26&gt;=Rota!AN$4)),"C",0))))))</f>
        <v>0</v>
      </c>
      <c r="AO26" s="33">
        <f>IF((AND($F26&lt;=Rota!AO$4,$G26&gt;=Rota!AO$4)),"P/L",IF((AND($I26&lt;=Rota!AO$4,$J26&gt;=Rota!AO$4)),"XO",IF((AND($K26&lt;=Rota!AO$4,$L26&gt;=Rota!AO$4)),"3",IF((AND($M26&lt;=Rota!AO$4,$N26&gt;=Rota!AO$4)),"C",IF((AND($O26&lt;=Rota!AO$4,$P26&gt;=Rota!AO$4)),"CO",IF((AND($Q26&lt;=Rota!AO$4,$R26&gt;=Rota!AO$4)),"C",0))))))</f>
        <v>0</v>
      </c>
      <c r="AP26" s="33">
        <f>IF((AND($F26&lt;=Rota!AP$4,$G26&gt;=Rota!AP$4)),"P/L",IF((AND($I26&lt;=Rota!AP$4,$J26&gt;=Rota!AP$4)),"XO",IF((AND($K26&lt;=Rota!AP$4,$L26&gt;=Rota!AP$4)),"3",IF((AND($M26&lt;=Rota!AP$4,$N26&gt;=Rota!AP$4)),"C",IF((AND($O26&lt;=Rota!AP$4,$P26&gt;=Rota!AP$4)),"CO",IF((AND($Q26&lt;=Rota!AP$4,$R26&gt;=Rota!AP$4)),"C",0))))))</f>
        <v>0</v>
      </c>
      <c r="AQ26" s="33">
        <f>IF((AND($F26&lt;=Rota!AQ$4,$G26&gt;=Rota!AQ$4)),"P/L",IF((AND($I26&lt;=Rota!AQ$4,$J26&gt;=Rota!AQ$4)),"XO",IF((AND($K26&lt;=Rota!AQ$4,$L26&gt;=Rota!AQ$4)),"3",IF((AND($M26&lt;=Rota!AQ$4,$N26&gt;=Rota!AQ$4)),"C",IF((AND($O26&lt;=Rota!AQ$4,$P26&gt;=Rota!AQ$4)),"CO",IF((AND($Q26&lt;=Rota!AQ$4,$R26&gt;=Rota!AQ$4)),"C",0))))))</f>
        <v>0</v>
      </c>
      <c r="AR26" s="33">
        <f>IF((AND($F26&lt;=Rota!AR$4,$G26&gt;=Rota!AR$4)),"P/L",IF((AND($I26&lt;=Rota!AR$4,$J26&gt;=Rota!AR$4)),"XO",IF((AND($K26&lt;=Rota!AR$4,$L26&gt;=Rota!AR$4)),"3",IF((AND($M26&lt;=Rota!AR$4,$N26&gt;=Rota!AR$4)),"C",IF((AND($O26&lt;=Rota!AR$4,$P26&gt;=Rota!AR$4)),"CO",IF((AND($Q26&lt;=Rota!AR$4,$R26&gt;=Rota!AR$4)),"C",0))))))</f>
        <v>0</v>
      </c>
      <c r="AS26" s="33">
        <f>IF((AND($F26&lt;=Rota!AS$4,$G26&gt;=Rota!AS$4)),"P/L",IF((AND($I26&lt;=Rota!AS$4,$J26&gt;=Rota!AS$4)),"XO",IF((AND($K26&lt;=Rota!AS$4,$L26&gt;=Rota!AS$4)),"3",IF((AND($M26&lt;=Rota!AS$4,$N26&gt;=Rota!AS$4)),"C",IF((AND($O26&lt;=Rota!AS$4,$P26&gt;=Rota!AS$4)),"CO",IF((AND($Q26&lt;=Rota!AS$4,$R26&gt;=Rota!AS$4)),"C",0))))))</f>
        <v>0</v>
      </c>
      <c r="AT26" s="33">
        <f>IF((AND($F26&lt;=Rota!AT$4,$G26&gt;=Rota!AT$4)),"P/L",IF((AND($I26&lt;=Rota!AT$4,$J26&gt;=Rota!AT$4)),"XO",IF((AND($K26&lt;=Rota!AT$4,$L26&gt;=Rota!AT$4)),"3",IF((AND($M26&lt;=Rota!AT$4,$N26&gt;=Rota!AT$4)),"C",IF((AND($O26&lt;=Rota!AT$4,$P26&gt;=Rota!AT$4)),"CO",IF((AND($Q26&lt;=Rota!AT$4,$R26&gt;=Rota!AT$4)),"C",0))))))</f>
        <v>0</v>
      </c>
      <c r="AU26" s="33">
        <f>IF((AND($F26&lt;=Rota!AU$4,$G26&gt;=Rota!AU$4)),"P/L",IF((AND($I26&lt;=Rota!AU$4,$J26&gt;=Rota!AU$4)),"XO",IF((AND($K26&lt;=Rota!AU$4,$L26&gt;=Rota!AU$4)),"3",IF((AND($M26&lt;=Rota!AU$4,$N26&gt;=Rota!AU$4)),"C",IF((AND($O26&lt;=Rota!AU$4,$P26&gt;=Rota!AU$4)),"CO",IF((AND($Q26&lt;=Rota!AU$4,$R26&gt;=Rota!AU$4)),"C",0))))))</f>
        <v>0</v>
      </c>
      <c r="AV26" s="33">
        <f>IF((AND($F26&lt;=Rota!AV$4,$G26&gt;=Rota!AV$4)),"P/L",IF((AND($I26&lt;=Rota!AV$4,$J26&gt;=Rota!AV$4)),"XO",IF((AND($K26&lt;=Rota!AV$4,$L26&gt;=Rota!AV$4)),"3",IF((AND($M26&lt;=Rota!AV$4,$N26&gt;=Rota!AV$4)),"C",IF((AND($O26&lt;=Rota!AV$4,$P26&gt;=Rota!AV$4)),"CO",IF((AND($Q26&lt;=Rota!AV$4,$R26&gt;=Rota!AV$4)),"C",0))))))</f>
        <v>0</v>
      </c>
      <c r="AW26" s="33">
        <f>IF((AND($F26&lt;=Rota!AW$4,$G26&gt;=Rota!AW$4)),"P/L",IF((AND($I26&lt;=Rota!AW$4,$J26&gt;=Rota!AW$4)),"XO",IF((AND($K26&lt;=Rota!AW$4,$L26&gt;=Rota!AW$4)),"3",IF((AND($M26&lt;=Rota!AW$4,$N26&gt;=Rota!AW$4)),"C",IF((AND($O26&lt;=Rota!AW$4,$P26&gt;=Rota!AW$4)),"CO",IF((AND($Q26&lt;=Rota!AW$4,$R26&gt;=Rota!AW$4)),"C",0))))))</f>
        <v>0</v>
      </c>
      <c r="AX26" s="33">
        <f>IF((AND($F26&lt;=Rota!AX$4,$G26&gt;=Rota!AX$4)),"P/L",IF((AND($I26&lt;=Rota!AX$4,$J26&gt;=Rota!AX$4)),"XO",IF((AND($K26&lt;=Rota!AX$4,$L26&gt;=Rota!AX$4)),"3",IF((AND($M26&lt;=Rota!AX$4,$N26&gt;=Rota!AX$4)),"C",IF((AND($O26&lt;=Rota!AX$4,$P26&gt;=Rota!AX$4)),"CO",IF((AND($Q26&lt;=Rota!AX$4,$R26&gt;=Rota!AX$4)),"C",0))))))</f>
        <v>0</v>
      </c>
      <c r="AY26" s="33">
        <f>IF((AND($F26&lt;=Rota!AY$4,$G26&gt;=Rota!AY$4)),"P/L",IF((AND($I26&lt;=Rota!AY$4,$J26&gt;=Rota!AY$4)),"XO",IF((AND($K26&lt;=Rota!AY$4,$L26&gt;=Rota!AY$4)),"3",IF((AND($M26&lt;=Rota!AY$4,$N26&gt;=Rota!AY$4)),"C",IF((AND($O26&lt;=Rota!AY$4,$P26&gt;=Rota!AY$4)),"CO",IF((AND($Q26&lt;=Rota!AY$4,$R26&gt;=Rota!AY$4)),"C",0))))))</f>
        <v>0</v>
      </c>
      <c r="AZ26" s="33">
        <f>IF((AND($F26&lt;=Rota!AZ$4,$G26&gt;=Rota!AZ$4)),"P/L",IF((AND($I26&lt;=Rota!AZ$4,$J26&gt;=Rota!AZ$4)),"XO",IF((AND($K26&lt;=Rota!AZ$4,$L26&gt;=Rota!AZ$4)),"3",IF((AND($M26&lt;=Rota!AZ$4,$N26&gt;=Rota!AZ$4)),"C",IF((AND($O26&lt;=Rota!AZ$4,$P26&gt;=Rota!AZ$4)),"CO",IF((AND($Q26&lt;=Rota!AZ$4,$R26&gt;=Rota!AZ$4)),"C",0))))))</f>
        <v>0</v>
      </c>
      <c r="BA26" s="33">
        <f>IF((AND($F26&lt;=Rota!BA$4,$G26&gt;=Rota!BA$4)),"P/L",IF((AND($I26&lt;=Rota!BA$4,$J26&gt;=Rota!BA$4)),"XO",IF((AND($K26&lt;=Rota!BA$4,$L26&gt;=Rota!BA$4)),"3",IF((AND($M26&lt;=Rota!BA$4,$N26&gt;=Rota!BA$4)),"C",IF((AND($O26&lt;=Rota!BA$4,$P26&gt;=Rota!BA$4)),"CO",IF((AND($Q26&lt;=Rota!BA$4,$R26&gt;=Rota!BA$4)),"C",0))))))</f>
        <v>0</v>
      </c>
      <c r="BB26" s="33">
        <f>IF((AND($F26&lt;=Rota!BB$4,$G26&gt;=Rota!BB$4)),"P/L",IF((AND($I26&lt;=Rota!BB$4,$J26&gt;=Rota!BB$4)),"XO",IF((AND($K26&lt;=Rota!BB$4,$L26&gt;=Rota!BB$4)),"3",IF((AND($M26&lt;=Rota!BB$4,$N26&gt;=Rota!BB$4)),"C",IF((AND($O26&lt;=Rota!BB$4,$P26&gt;=Rota!BB$4)),"CO",IF((AND($Q26&lt;=Rota!BB$4,$R26&gt;=Rota!BB$4)),"C",0))))))</f>
        <v>0</v>
      </c>
      <c r="BC26" s="33">
        <f>IF((AND($F26&lt;=Rota!BC$4,$G26&gt;=Rota!BC$4)),"P/L",IF((AND($I26&lt;=Rota!BC$4,$J26&gt;=Rota!BC$4)),"XO",IF((AND($K26&lt;=Rota!BC$4,$L26&gt;=Rota!BC$4)),"3",IF((AND($M26&lt;=Rota!BC$4,$N26&gt;=Rota!BC$4)),"C",IF((AND($O26&lt;=Rota!BC$4,$P26&gt;=Rota!BC$4)),"CO",IF((AND($Q26&lt;=Rota!BC$4,$R26&gt;=Rota!BC$4)),"C",0))))))</f>
        <v>0</v>
      </c>
      <c r="BD26" s="33">
        <f>IF((AND($F26&lt;=Rota!BD$4,$G26&gt;=Rota!BD$4)),"P/L",IF((AND($I26&lt;=Rota!BD$4,$J26&gt;=Rota!BD$4)),"XO",IF((AND($K26&lt;=Rota!BD$4,$L26&gt;=Rota!BD$4)),"3",IF((AND($M26&lt;=Rota!BD$4,$N26&gt;=Rota!BD$4)),"C",IF((AND($O26&lt;=Rota!BD$4,$P26&gt;=Rota!BD$4)),"CO",IF((AND($Q26&lt;=Rota!BD$4,$R26&gt;=Rota!BD$4)),"C",0))))))</f>
        <v>0</v>
      </c>
      <c r="BE26" s="33">
        <f>IF((AND($F26&lt;=Rota!BE$4,$G26&gt;=Rota!BE$4)),"P/L",IF((AND($I26&lt;=Rota!BE$4,$J26&gt;=Rota!BE$4)),"XO",IF((AND($K26&lt;=Rota!BE$4,$L26&gt;=Rota!BE$4)),"3",IF((AND($M26&lt;=Rota!BE$4,$N26&gt;=Rota!BE$4)),"C",IF((AND($O26&lt;=Rota!BE$4,$P26&gt;=Rota!BE$4)),"CO",IF((AND($Q26&lt;=Rota!BE$4,$R26&gt;=Rota!BE$4)),"C",0))))))</f>
        <v>0</v>
      </c>
      <c r="BF26" s="33">
        <f>IF((AND($F26&lt;=Rota!BF$4,$G26&gt;=Rota!BF$4)),"P/L",IF((AND($I26&lt;=Rota!BF$4,$J26&gt;=Rota!BF$4)),"XO",IF((AND($K26&lt;=Rota!BF$4,$L26&gt;=Rota!BF$4)),"3",IF((AND($M26&lt;=Rota!BF$4,$N26&gt;=Rota!BF$4)),"C",IF((AND($O26&lt;=Rota!BF$4,$P26&gt;=Rota!BF$4)),"CO",IF((AND($Q26&lt;=Rota!BF$4,$R26&gt;=Rota!BF$4)),"C",0))))))</f>
        <v>0</v>
      </c>
      <c r="BG26" s="33">
        <f>IF((AND($F26&lt;=Rota!BG$4,$G26&gt;=Rota!BG$4)),"P/L",IF((AND($I26&lt;=Rota!BG$4,$J26&gt;=Rota!BG$4)),"XO",IF((AND($K26&lt;=Rota!BG$4,$L26&gt;=Rota!BG$4)),"3",IF((AND($M26&lt;=Rota!BG$4,$N26&gt;=Rota!BG$4)),"C",IF((AND($O26&lt;=Rota!BG$4,$P26&gt;=Rota!BG$4)),"CO",IF((AND($Q26&lt;=Rota!BG$4,$R26&gt;=Rota!BG$4)),"C",0))))))</f>
        <v>0</v>
      </c>
      <c r="BH26" s="33">
        <f>IF((AND($F26&lt;=Rota!BH$4,$G26&gt;=Rota!BH$4)),"P/L",IF((AND($I26&lt;=Rota!BH$4,$J26&gt;=Rota!BH$4)),"XO",IF((AND($K26&lt;=Rota!BH$4,$L26&gt;=Rota!BH$4)),"3",IF((AND($M26&lt;=Rota!BH$4,$N26&gt;=Rota!BH$4)),"C",IF((AND($O26&lt;=Rota!BH$4,$P26&gt;=Rota!BH$4)),"CO",IF((AND($Q26&lt;=Rota!BH$4,$R26&gt;=Rota!BH$4)),"C",0))))))</f>
        <v>0</v>
      </c>
      <c r="BI26" s="33">
        <f>IF((AND($F26&lt;=Rota!BI$4,$G26&gt;=Rota!BI$4)),"P/L",IF((AND($I26&lt;=Rota!BI$4,$J26&gt;=Rota!BI$4)),"XO",IF((AND($K26&lt;=Rota!BI$4,$L26&gt;=Rota!BI$4)),"3",IF((AND($M26&lt;=Rota!BI$4,$N26&gt;=Rota!BI$4)),"C",IF((AND($O26&lt;=Rota!BI$4,$P26&gt;=Rota!BI$4)),"CO",IF((AND($Q26&lt;=Rota!BI$4,$R26&gt;=Rota!BI$4)),"C",0))))))</f>
        <v>0</v>
      </c>
      <c r="BJ26" s="33">
        <f>IF((AND($F26&lt;=Rota!BJ$4,$G26&gt;=Rota!BJ$4)),"P/L",IF((AND($I26&lt;=Rota!BJ$4,$J26&gt;=Rota!BJ$4)),"XO",IF((AND($K26&lt;=Rota!BJ$4,$L26&gt;=Rota!BJ$4)),"3",IF((AND($M26&lt;=Rota!BJ$4,$N26&gt;=Rota!BJ$4)),"C",IF((AND($O26&lt;=Rota!BJ$4,$P26&gt;=Rota!BJ$4)),"CO",IF((AND($Q26&lt;=Rota!BJ$4,$R26&gt;=Rota!BJ$4)),"C",0))))))</f>
        <v>0</v>
      </c>
      <c r="BK26" s="33">
        <f>IF((AND($F26&lt;=Rota!BK$4,$G26&gt;=Rota!BK$4)),"P/L",IF((AND($I26&lt;=Rota!BK$4,$J26&gt;=Rota!BK$4)),"XO",IF((AND($K26&lt;=Rota!BK$4,$L26&gt;=Rota!BK$4)),"3",IF((AND($M26&lt;=Rota!BK$4,$N26&gt;=Rota!BK$4)),"C",IF((AND($O26&lt;=Rota!BK$4,$P26&gt;=Rota!BK$4)),"CO",IF((AND($Q26&lt;=Rota!BK$4,$R26&gt;=Rota!BK$4)),"C",0))))))</f>
        <v>0</v>
      </c>
      <c r="BL26" s="33">
        <f>IF((AND($F26&lt;=Rota!BL$4,$G26&gt;=Rota!BL$4)),"P/L",IF((AND($I26&lt;=Rota!BL$4,$J26&gt;=Rota!BL$4)),"XO",IF((AND($K26&lt;=Rota!BL$4,$L26&gt;=Rota!BL$4)),"3",IF((AND($M26&lt;=Rota!BL$4,$N26&gt;=Rota!BL$4)),"C",IF((AND($O26&lt;=Rota!BL$4,$P26&gt;=Rota!BL$4)),"CO",IF((AND($Q26&lt;=Rota!BL$4,$R26&gt;=Rota!BL$4)),"C",0))))))</f>
        <v>0</v>
      </c>
      <c r="BM26" s="33">
        <f>IF((AND($F26&lt;=Rota!BM$4,$G26&gt;=Rota!BM$4)),"P/L",IF((AND($I26&lt;=Rota!BM$4,$J26&gt;=Rota!BM$4)),"XO",IF((AND($K26&lt;=Rota!BM$4,$L26&gt;=Rota!BM$4)),"3",IF((AND($M26&lt;=Rota!BM$4,$N26&gt;=Rota!BM$4)),"C",IF((AND($O26&lt;=Rota!BM$4,$P26&gt;=Rota!BM$4)),"CO",IF((AND($Q26&lt;=Rota!BM$4,$R26&gt;=Rota!BM$4)),"C",0))))))</f>
        <v>0</v>
      </c>
      <c r="BN26" s="33">
        <f>IF((AND($F26&lt;=Rota!BN$4,$G26&gt;=Rota!BN$4)),"P/L",IF((AND($I26&lt;=Rota!BN$4,$J26&gt;=Rota!BN$4)),"XO",IF((AND($K26&lt;=Rota!BN$4,$L26&gt;=Rota!BN$4)),"3",IF((AND($M26&lt;=Rota!BN$4,$N26&gt;=Rota!BN$4)),"C",IF((AND($O26&lt;=Rota!BN$4,$P26&gt;=Rota!BN$4)),"CO",IF((AND($Q26&lt;=Rota!BN$4,$R26&gt;=Rota!BN$4)),"C",0))))))</f>
        <v>0</v>
      </c>
      <c r="BO26" s="33">
        <f>IF((AND($F26&lt;=Rota!BO$4,$G26&gt;=Rota!BO$4)),"P/L",IF((AND($I26&lt;=Rota!BO$4,$J26&gt;=Rota!BO$4)),"XO",IF((AND($K26&lt;=Rota!BO$4,$L26&gt;=Rota!BO$4)),"3",IF((AND($M26&lt;=Rota!BO$4,$N26&gt;=Rota!BO$4)),"C",IF((AND($O26&lt;=Rota!BO$4,$P26&gt;=Rota!BO$4)),"CO",IF((AND($Q26&lt;=Rota!BO$4,$R26&gt;=Rota!BO$4)),"C",0))))))</f>
        <v>0</v>
      </c>
      <c r="BP26" s="33">
        <f>IF((AND($F26&lt;=Rota!BP$4,$G26&gt;=Rota!BP$4)),"P/L",IF((AND($I26&lt;=Rota!BP$4,$J26&gt;=Rota!BP$4)),"XO",IF((AND($K26&lt;=Rota!BP$4,$L26&gt;=Rota!BP$4)),"3",IF((AND($M26&lt;=Rota!BP$4,$N26&gt;=Rota!BP$4)),"C",IF((AND($O26&lt;=Rota!BP$4,$P26&gt;=Rota!BP$4)),"CO",IF((AND($Q26&lt;=Rota!BP$4,$R26&gt;=Rota!BP$4)),"C",0))))))</f>
        <v>0</v>
      </c>
      <c r="BQ26" s="33">
        <f>IF((AND($F26&lt;=Rota!BQ$4,$G26&gt;=Rota!BQ$4)),"P/L",IF((AND($I26&lt;=Rota!BQ$4,$J26&gt;=Rota!BQ$4)),"XO",IF((AND($K26&lt;=Rota!BQ$4,$L26&gt;=Rota!BQ$4)),"3",IF((AND($M26&lt;=Rota!BQ$4,$N26&gt;=Rota!BQ$4)),"C",IF((AND($O26&lt;=Rota!BQ$4,$P26&gt;=Rota!BQ$4)),"CO",IF((AND($Q26&lt;=Rota!BQ$4,$R26&gt;=Rota!BQ$4)),"C",0))))))</f>
        <v>0</v>
      </c>
      <c r="BR26" s="33">
        <f>IF((AND($F26&lt;=Rota!BR$4,$G26&gt;=Rota!BR$4)),"P/L",IF((AND($I26&lt;=Rota!BR$4,$J26&gt;=Rota!BR$4)),"XO",IF((AND($K26&lt;=Rota!BR$4,$L26&gt;=Rota!BR$4)),"3",IF((AND($M26&lt;=Rota!BR$4,$N26&gt;=Rota!BR$4)),"C",IF((AND($O26&lt;=Rota!BR$4,$P26&gt;=Rota!BR$4)),"CO",IF((AND($Q26&lt;=Rota!BR$4,$R26&gt;=Rota!BR$4)),"C",0))))))</f>
        <v>0</v>
      </c>
      <c r="BS26" s="33">
        <f>IF((AND($F26&lt;=Rota!BS$4,$G26&gt;=Rota!BS$4)),"P/L",IF((AND($I26&lt;=Rota!BS$4,$J26&gt;=Rota!BS$4)),"XO",IF((AND($K26&lt;=Rota!BS$4,$L26&gt;=Rota!BS$4)),"3",IF((AND($M26&lt;=Rota!BS$4,$N26&gt;=Rota!BS$4)),"C",IF((AND($O26&lt;=Rota!BS$4,$P26&gt;=Rota!BS$4)),"CO",IF((AND($Q26&lt;=Rota!BS$4,$R26&gt;=Rota!BS$4)),"C",0))))))</f>
        <v>0</v>
      </c>
      <c r="BT26" s="33">
        <f>IF((AND($F26&lt;=Rota!BT$4,$G26&gt;=Rota!BT$4)),"P/L",IF((AND($I26&lt;=Rota!BT$4,$J26&gt;=Rota!BT$4)),"XO",IF((AND($K26&lt;=Rota!BT$4,$L26&gt;=Rota!BT$4)),"3",IF((AND($M26&lt;=Rota!BT$4,$N26&gt;=Rota!BT$4)),"C",IF((AND($O26&lt;=Rota!BT$4,$P26&gt;=Rota!BT$4)),"CO",IF((AND($Q26&lt;=Rota!BT$4,$R26&gt;=Rota!BT$4)),"C",0))))))</f>
        <v>0</v>
      </c>
      <c r="BU26" s="33">
        <f>IF((AND($F26&lt;=Rota!BU$4,$G26&gt;=Rota!BU$4)),"P/L",IF((AND($I26&lt;=Rota!BU$4,$J26&gt;=Rota!BU$4)),"XO",IF((AND($K26&lt;=Rota!BU$4,$L26&gt;=Rota!BU$4)),"3",IF((AND($M26&lt;=Rota!BU$4,$N26&gt;=Rota!BU$4)),"C",IF((AND($O26&lt;=Rota!BU$4,$P26&gt;=Rota!BU$4)),"CO",IF((AND($Q26&lt;=Rota!BU$4,$R26&gt;=Rota!BU$4)),"C",0))))))</f>
        <v>0</v>
      </c>
      <c r="BV26" s="33">
        <f>IF((AND($F26&lt;=Rota!BV$4,$G26&gt;=Rota!BV$4)),"P/L",IF((AND($I26&lt;=Rota!BV$4,$J26&gt;=Rota!BV$4)),"XO",IF((AND($K26&lt;=Rota!BV$4,$L26&gt;=Rota!BV$4)),"3",IF((AND($M26&lt;=Rota!BV$4,$N26&gt;=Rota!BV$4)),"C",IF((AND($O26&lt;=Rota!BV$4,$P26&gt;=Rota!BV$4)),"CO",IF((AND($Q26&lt;=Rota!BV$4,$R26&gt;=Rota!BV$4)),"C",0))))))</f>
        <v>0</v>
      </c>
      <c r="BW26" s="33">
        <f>IF((AND($F26&lt;=Rota!BW$4,$G26&gt;=Rota!BW$4)),"P/L",IF((AND($I26&lt;=Rota!BW$4,$J26&gt;=Rota!BW$4)),"XO",IF((AND($K26&lt;=Rota!BW$4,$L26&gt;=Rota!BW$4)),"3",IF((AND($M26&lt;=Rota!BW$4,$N26&gt;=Rota!BW$4)),"C",IF((AND($O26&lt;=Rota!BW$4,$P26&gt;=Rota!BW$4)),"CO",IF((AND($Q26&lt;=Rota!BW$4,$R26&gt;=Rota!BW$4)),"C",0))))))</f>
        <v>0</v>
      </c>
      <c r="BX26" s="33">
        <f>IF((AND($F26&lt;=Rota!BX$4,$G26&gt;=Rota!BX$4)),"P/L",IF((AND($I26&lt;=Rota!BX$4,$J26&gt;=Rota!BX$4)),"XO",IF((AND($K26&lt;=Rota!BX$4,$L26&gt;=Rota!BX$4)),"3",IF((AND($M26&lt;=Rota!BX$4,$N26&gt;=Rota!BX$4)),"C",IF((AND($O26&lt;=Rota!BX$4,$P26&gt;=Rota!BX$4)),"CO",IF((AND($Q26&lt;=Rota!BX$4,$R26&gt;=Rota!BX$4)),"C",0))))))</f>
        <v>0</v>
      </c>
      <c r="BY26" s="33">
        <f>IF((AND($F26&lt;=Rota!BY$4,$G26&gt;=Rota!BY$4)),"P/L",IF((AND($I26&lt;=Rota!BY$4,$J26&gt;=Rota!BY$4)),"XO",IF((AND($K26&lt;=Rota!BY$4,$L26&gt;=Rota!BY$4)),"3",IF((AND($M26&lt;=Rota!BY$4,$N26&gt;=Rota!BY$4)),"C",IF((AND($O26&lt;=Rota!BY$4,$P26&gt;=Rota!BY$4)),"CO",IF((AND($Q26&lt;=Rota!BY$4,$R26&gt;=Rota!BY$4)),"C",0))))))</f>
        <v>0</v>
      </c>
      <c r="BZ26" s="33">
        <f>IF((AND($F26&lt;=Rota!BZ$4,$G26&gt;=Rota!BZ$4)),"P/L",IF((AND($I26&lt;=Rota!BZ$4,$J26&gt;=Rota!BZ$4)),"XO",IF((AND($K26&lt;=Rota!BZ$4,$L26&gt;=Rota!BZ$4)),"3",IF((AND($M26&lt;=Rota!BZ$4,$N26&gt;=Rota!BZ$4)),"C",IF((AND($O26&lt;=Rota!BZ$4,$P26&gt;=Rota!BZ$4)),"CO",IF((AND($Q26&lt;=Rota!BZ$4,$R26&gt;=Rota!BZ$4)),"C",0))))))</f>
        <v>0</v>
      </c>
      <c r="CA26" s="33">
        <f>IF((AND($F26&lt;=Rota!CA$4,$G26&gt;=Rota!CA$4)),"P/L",IF((AND($I26&lt;=Rota!CA$4,$J26&gt;=Rota!CA$4)),"XO",IF((AND($K26&lt;=Rota!CA$4,$L26&gt;=Rota!CA$4)),"3",IF((AND($M26&lt;=Rota!CA$4,$N26&gt;=Rota!CA$4)),"C",IF((AND($O26&lt;=Rota!CA$4,$P26&gt;=Rota!CA$4)),"CO",IF((AND($Q26&lt;=Rota!CA$4,$R26&gt;=Rota!CA$4)),"C",0))))))</f>
        <v>0</v>
      </c>
      <c r="CB26" s="33">
        <f>IF((AND($F26&lt;=Rota!CB$4,$G26&gt;=Rota!CB$4)),"P/L",IF((AND($I26&lt;=Rota!CB$4,$J26&gt;=Rota!CB$4)),"XO",IF((AND($K26&lt;=Rota!CB$4,$L26&gt;=Rota!CB$4)),"3",IF((AND($M26&lt;=Rota!CB$4,$N26&gt;=Rota!CB$4)),"C",IF((AND($O26&lt;=Rota!CB$4,$P26&gt;=Rota!CB$4)),"CO",IF((AND($Q26&lt;=Rota!CB$4,$R26&gt;=Rota!CB$4)),"C",0))))))</f>
        <v>0</v>
      </c>
      <c r="CC26" s="33">
        <f>IF((AND($F26&lt;=Rota!CC$4,$G26&gt;=Rota!CC$4)),"P/L",IF((AND($I26&lt;=Rota!CC$4,$J26&gt;=Rota!CC$4)),"XO",IF((AND($K26&lt;=Rota!CC$4,$L26&gt;=Rota!CC$4)),"3",IF((AND($M26&lt;=Rota!CC$4,$N26&gt;=Rota!CC$4)),"C",IF((AND($O26&lt;=Rota!CC$4,$P26&gt;=Rota!CC$4)),"CO",IF((AND($Q26&lt;=Rota!CC$4,$R26&gt;=Rota!CC$4)),"C",0))))))</f>
        <v>0</v>
      </c>
      <c r="CD26" s="33">
        <f>IF((AND($F26&lt;=Rota!CD$4,$G26&gt;=Rota!CD$4)),"P/L",IF((AND($I26&lt;=Rota!CD$4,$J26&gt;=Rota!CD$4)),"XO",IF((AND($K26&lt;=Rota!CD$4,$L26&gt;=Rota!CD$4)),"3",IF((AND($M26&lt;=Rota!CD$4,$N26&gt;=Rota!CD$4)),"C",IF((AND($O26&lt;=Rota!CD$4,$P26&gt;=Rota!CD$4)),"CO",IF((AND($Q26&lt;=Rota!CD$4,$R26&gt;=Rota!CD$4)),"C",0))))))</f>
        <v>0</v>
      </c>
      <c r="CE26" s="33">
        <f>IF((AND($F26&lt;=Rota!CE$4,$G26&gt;=Rota!CE$4)),"P/L",IF((AND($I26&lt;=Rota!CE$4,$J26&gt;=Rota!CE$4)),"XO",IF((AND($K26&lt;=Rota!CE$4,$L26&gt;=Rota!CE$4)),"3",IF((AND($M26&lt;=Rota!CE$4,$N26&gt;=Rota!CE$4)),"C",IF((AND($O26&lt;=Rota!CE$4,$P26&gt;=Rota!CE$4)),"CO",IF((AND($Q26&lt;=Rota!CE$4,$R26&gt;=Rota!CE$4)),"C",0))))))</f>
        <v>0</v>
      </c>
      <c r="CF26" s="33">
        <f>IF((AND($F26&lt;=Rota!CF$4,$G26&gt;=Rota!CF$4)),"P/L",IF((AND($I26&lt;=Rota!CF$4,$J26&gt;=Rota!CF$4)),"XO",IF((AND($K26&lt;=Rota!CF$4,$L26&gt;=Rota!CF$4)),"3",IF((AND($M26&lt;=Rota!CF$4,$N26&gt;=Rota!CF$4)),"C",IF((AND($O26&lt;=Rota!CF$4,$P26&gt;=Rota!CF$4)),"CO",IF((AND($Q26&lt;=Rota!CF$4,$R26&gt;=Rota!CF$4)),"C",0))))))</f>
        <v>0</v>
      </c>
      <c r="CG26" s="33">
        <f>IF((AND($F26&lt;=Rota!CG$4,$G26&gt;=Rota!CG$4)),"P/L",IF((AND($I26&lt;=Rota!CG$4,$J26&gt;=Rota!CG$4)),"XO",IF((AND($K26&lt;=Rota!CG$4,$L26&gt;=Rota!CG$4)),"3",IF((AND($M26&lt;=Rota!CG$4,$N26&gt;=Rota!CG$4)),"C",IF((AND($O26&lt;=Rota!CG$4,$P26&gt;=Rota!CG$4)),"CO",IF((AND($Q26&lt;=Rota!CG$4,$R26&gt;=Rota!CG$4)),"C",0))))))</f>
        <v>0</v>
      </c>
      <c r="CH26" s="33">
        <f>IF((AND($F26&lt;=Rota!CH$4,$G26&gt;=Rota!CH$4)),"P/L",IF((AND($I26&lt;=Rota!CH$4,$J26&gt;=Rota!CH$4)),"XO",IF((AND($K26&lt;=Rota!CH$4,$L26&gt;=Rota!CH$4)),"3",IF((AND($M26&lt;=Rota!CH$4,$N26&gt;=Rota!CH$4)),"C",IF((AND($O26&lt;=Rota!CH$4,$P26&gt;=Rota!CH$4)),"CO",IF((AND($Q26&lt;=Rota!CH$4,$R26&gt;=Rota!CH$4)),"C",0))))))</f>
        <v>0</v>
      </c>
      <c r="CI26" s="33">
        <f>IF((AND($F26&lt;=Rota!CI$4,$G26&gt;=Rota!CI$4)),"P/L",IF((AND($I26&lt;=Rota!CI$4,$J26&gt;=Rota!CI$4)),"XO",IF((AND($K26&lt;=Rota!CI$4,$L26&gt;=Rota!CI$4)),"3",IF((AND($M26&lt;=Rota!CI$4,$N26&gt;=Rota!CI$4)),"C",IF((AND($O26&lt;=Rota!CI$4,$P26&gt;=Rota!CI$4)),"CO",IF((AND($Q26&lt;=Rota!CI$4,$R26&gt;=Rota!CI$4)),"C",0))))))</f>
        <v>0</v>
      </c>
      <c r="CJ26" s="33">
        <f>IF((AND($F26&lt;=Rota!CJ$4,$G26&gt;=Rota!CJ$4)),"P/L",IF((AND($I26&lt;=Rota!CJ$4,$J26&gt;=Rota!CJ$4)),"XO",IF((AND($K26&lt;=Rota!CJ$4,$L26&gt;=Rota!CJ$4)),"3",IF((AND($M26&lt;=Rota!CJ$4,$N26&gt;=Rota!CJ$4)),"C",IF((AND($O26&lt;=Rota!CJ$4,$P26&gt;=Rota!CJ$4)),"CO",IF((AND($Q26&lt;=Rota!CJ$4,$R26&gt;=Rota!CJ$4)),"C",0))))))</f>
        <v>0</v>
      </c>
      <c r="CK26" s="33">
        <f>IF((AND($F26&lt;=Rota!CK$4,$G26&gt;=Rota!CK$4)),"P/L",IF((AND($I26&lt;=Rota!CK$4,$J26&gt;=Rota!CK$4)),"XO",IF((AND($K26&lt;=Rota!CK$4,$L26&gt;=Rota!CK$4)),"3",IF((AND($M26&lt;=Rota!CK$4,$N26&gt;=Rota!CK$4)),"C",IF((AND($O26&lt;=Rota!CK$4,$P26&gt;=Rota!CK$4)),"CO",IF((AND($Q26&lt;=Rota!CK$4,$R26&gt;=Rota!CK$4)),"C",0))))))</f>
        <v>0</v>
      </c>
      <c r="CL26" s="33">
        <f>IF((AND($F26&lt;=Rota!CL$4,$G26&gt;=Rota!CL$4)),"P/L",IF((AND($I26&lt;=Rota!CL$4,$J26&gt;=Rota!CL$4)),"XO",IF((AND($K26&lt;=Rota!CL$4,$L26&gt;=Rota!CL$4)),"3",IF((AND($M26&lt;=Rota!CL$4,$N26&gt;=Rota!CL$4)),"C",IF((AND($O26&lt;=Rota!CL$4,$P26&gt;=Rota!CL$4)),"CO",IF((AND($Q26&lt;=Rota!CL$4,$R26&gt;=Rota!CL$4)),"C",0))))))</f>
        <v>0</v>
      </c>
      <c r="CM26" s="33">
        <f>IF((AND($F26&lt;=Rota!CM$4,$G26&gt;=Rota!CM$4)),"P/L",IF((AND($I26&lt;=Rota!CM$4,$J26&gt;=Rota!CM$4)),"XO",IF((AND($K26&lt;=Rota!CM$4,$L26&gt;=Rota!CM$4)),"3",IF((AND($M26&lt;=Rota!CM$4,$N26&gt;=Rota!CM$4)),"C",IF((AND($O26&lt;=Rota!CM$4,$P26&gt;=Rota!CM$4)),"CO",IF((AND($Q26&lt;=Rota!CM$4,$R26&gt;=Rota!CM$4)),"C",0))))))</f>
        <v>0</v>
      </c>
    </row>
    <row r="27" spans="1:91" s="2" customFormat="1" x14ac:dyDescent="0.25">
      <c r="A27" s="57" t="s">
        <v>193</v>
      </c>
      <c r="B27" s="55"/>
      <c r="C27" s="31">
        <v>14</v>
      </c>
      <c r="D27" s="31">
        <v>16</v>
      </c>
      <c r="E27" s="31">
        <v>1</v>
      </c>
      <c r="F27" s="39"/>
      <c r="G27" s="39"/>
      <c r="H27" s="33">
        <f>G27-F27</f>
        <v>0</v>
      </c>
      <c r="I27" s="36">
        <v>45620</v>
      </c>
      <c r="J27" s="36">
        <f>IF(I27="",0,DATE(YEAR(I27),MONTH(I27)+C27,DAY(I27)))</f>
        <v>46046</v>
      </c>
      <c r="K27" s="36">
        <f>IF(J27="","",(DATE(YEAR(J27),MONTH(J27)+1,DAY(J27))))</f>
        <v>46077</v>
      </c>
      <c r="L27" s="36">
        <f>IF(K27="","",(DATE(YEAR(K27),MONTH(K27)+E27,DAY(K27))))</f>
        <v>46105</v>
      </c>
      <c r="M27" s="36">
        <f>IF(O27="","",DATE(YEAR(O27), MONTH(O27)-1,DAY(O27)))</f>
        <v>46136</v>
      </c>
      <c r="N27" s="36">
        <f>IF(O27="","",DATE(YEAR(M27),MONTH(M27),DAY(M27)))</f>
        <v>46136</v>
      </c>
      <c r="O27" s="32">
        <f>IF(L27="","",(DATE(YEAR(L27),MONTH(L27)+2,DAY(L27))))</f>
        <v>46166</v>
      </c>
      <c r="P27" s="32">
        <f>IF(O27="","",(DATE(YEAR(O27),MONTH(O27)+D27,DAY(O27))))</f>
        <v>46654</v>
      </c>
      <c r="Q27" s="32">
        <f>IF(P27="","",DATE(YEAR(P27), MONTH(P27)+1,DAY(P27)))</f>
        <v>46684</v>
      </c>
      <c r="R27" s="32">
        <f>IF(P27="","",DATE(YEAR(Q27),MONTH(Q27),DAY(Q27)))</f>
        <v>46684</v>
      </c>
      <c r="S27" s="33">
        <f>IF((AND($F27&lt;=Rota!S$4,$G27&gt;=Rota!S$4)),"P/L",IF((AND($I27&lt;=Rota!S$4,$J27&gt;=Rota!S$4)),"XO",IF((AND($K27&lt;=Rota!S$4,$L27&gt;=Rota!S$4)),"3",IF((AND($M27&lt;=Rota!S$4,$N27&gt;=Rota!S$4)),"C",IF((AND($O27&lt;=Rota!S$4,$P27&gt;=Rota!S$4)),"CO",IF((AND($Q27&lt;=Rota!S$4,$R27&gt;=Rota!S$4)),"C",0))))))</f>
        <v>0</v>
      </c>
      <c r="T27" s="33" t="str">
        <f>IF((AND($F27&lt;=Rota!T$4,$G27&gt;=Rota!T$4)),"P/L",IF((AND($I27&lt;=Rota!T$4,$J27&gt;=Rota!T$4)),"XO",IF((AND($K27&lt;=Rota!T$4,$L27&gt;=Rota!T$4)),"3",IF((AND($M27&lt;=Rota!T$4,$N27&gt;=Rota!T$4)),"C",IF((AND($O27&lt;=Rota!T$4,$P27&gt;=Rota!T$4)),"CO",IF((AND($Q27&lt;=Rota!T$4,$R27&gt;=Rota!T$4)),"C",0))))))</f>
        <v>3</v>
      </c>
      <c r="U27" s="33">
        <f>IF((AND($F27&lt;=Rota!U$4,$G27&gt;=Rota!U$4)),"P/L",IF((AND($I27&lt;=Rota!U$4,$J27&gt;=Rota!U$4)),"XO",IF((AND($K27&lt;=Rota!U$4,$L27&gt;=Rota!U$4)),"3",IF((AND($M27&lt;=Rota!U$4,$N27&gt;=Rota!U$4)),"C",IF((AND($O27&lt;=Rota!U$4,$P27&gt;=Rota!U$4)),"CO",IF((AND($Q27&lt;=Rota!U$4,$R27&gt;=Rota!U$4)),"C",0))))))</f>
        <v>0</v>
      </c>
      <c r="V27" s="33">
        <f>IF((AND($F27&lt;=Rota!V$4,$G27&gt;=Rota!V$4)),"P/L",IF((AND($I27&lt;=Rota!V$4,$J27&gt;=Rota!V$4)),"XO",IF((AND($K27&lt;=Rota!V$4,$L27&gt;=Rota!V$4)),"3",IF((AND($M27&lt;=Rota!V$4,$N27&gt;=Rota!V$4)),"C",IF((AND($O27&lt;=Rota!V$4,$P27&gt;=Rota!V$4)),"CO",IF((AND($Q27&lt;=Rota!V$4,$R27&gt;=Rota!V$4)),"C",0))))))</f>
        <v>0</v>
      </c>
      <c r="W27" s="33" t="str">
        <f>IF((AND($F27&lt;=Rota!W$4,$G27&gt;=Rota!W$4)),"P/L",IF((AND($I27&lt;=Rota!W$4,$J27&gt;=Rota!W$4)),"XO",IF((AND($K27&lt;=Rota!W$4,$L27&gt;=Rota!W$4)),"3",IF((AND($M27&lt;=Rota!W$4,$N27&gt;=Rota!W$4)),"C",IF((AND($O27&lt;=Rota!W$4,$P27&gt;=Rota!W$4)),"CO",IF((AND($Q27&lt;=Rota!W$4,$R27&gt;=Rota!W$4)),"C",0))))))</f>
        <v>CO</v>
      </c>
      <c r="X27" s="33" t="str">
        <f>IF((AND($F27&lt;=Rota!X$4,$G27&gt;=Rota!X$4)),"P/L",IF((AND($I27&lt;=Rota!X$4,$J27&gt;=Rota!X$4)),"XO",IF((AND($K27&lt;=Rota!X$4,$L27&gt;=Rota!X$4)),"3",IF((AND($M27&lt;=Rota!X$4,$N27&gt;=Rota!X$4)),"C",IF((AND($O27&lt;=Rota!X$4,$P27&gt;=Rota!X$4)),"CO",IF((AND($Q27&lt;=Rota!X$4,$R27&gt;=Rota!X$4)),"C",0))))))</f>
        <v>CO</v>
      </c>
      <c r="Y27" s="33" t="str">
        <f>IF((AND($F27&lt;=Rota!Y$4,$G27&gt;=Rota!Y$4)),"P/L",IF((AND($I27&lt;=Rota!Y$4,$J27&gt;=Rota!Y$4)),"XO",IF((AND($K27&lt;=Rota!Y$4,$L27&gt;=Rota!Y$4)),"3",IF((AND($M27&lt;=Rota!Y$4,$N27&gt;=Rota!Y$4)),"C",IF((AND($O27&lt;=Rota!Y$4,$P27&gt;=Rota!Y$4)),"CO",IF((AND($Q27&lt;=Rota!Y$4,$R27&gt;=Rota!Y$4)),"C",0))))))</f>
        <v>CO</v>
      </c>
      <c r="Z27" s="33" t="str">
        <f>IF((AND($F27&lt;=Rota!Z$4,$G27&gt;=Rota!Z$4)),"P/L",IF((AND($I27&lt;=Rota!Z$4,$J27&gt;=Rota!Z$4)),"XO",IF((AND($K27&lt;=Rota!Z$4,$L27&gt;=Rota!Z$4)),"3",IF((AND($M27&lt;=Rota!Z$4,$N27&gt;=Rota!Z$4)),"C",IF((AND($O27&lt;=Rota!Z$4,$P27&gt;=Rota!Z$4)),"CO",IF((AND($Q27&lt;=Rota!Z$4,$R27&gt;=Rota!Z$4)),"C",0))))))</f>
        <v>CO</v>
      </c>
      <c r="AA27" s="33" t="str">
        <f>IF((AND($F27&lt;=Rota!AA$4,$G27&gt;=Rota!AA$4)),"P/L",IF((AND($I27&lt;=Rota!AA$4,$J27&gt;=Rota!AA$4)),"XO",IF((AND($K27&lt;=Rota!AA$4,$L27&gt;=Rota!AA$4)),"3",IF((AND($M27&lt;=Rota!AA$4,$N27&gt;=Rota!AA$4)),"C",IF((AND($O27&lt;=Rota!AA$4,$P27&gt;=Rota!AA$4)),"CO",IF((AND($Q27&lt;=Rota!AA$4,$R27&gt;=Rota!AA$4)),"C",0))))))</f>
        <v>CO</v>
      </c>
      <c r="AB27" s="33" t="str">
        <f>IF((AND($F27&lt;=Rota!AB$4,$G27&gt;=Rota!AB$4)),"P/L",IF((AND($I27&lt;=Rota!AB$4,$J27&gt;=Rota!AB$4)),"XO",IF((AND($K27&lt;=Rota!AB$4,$L27&gt;=Rota!AB$4)),"3",IF((AND($M27&lt;=Rota!AB$4,$N27&gt;=Rota!AB$4)),"C",IF((AND($O27&lt;=Rota!AB$4,$P27&gt;=Rota!AB$4)),"CO",IF((AND($Q27&lt;=Rota!AB$4,$R27&gt;=Rota!AB$4)),"C",0))))))</f>
        <v>CO</v>
      </c>
      <c r="AC27" s="33" t="str">
        <f>IF((AND($F27&lt;=Rota!AC$4,$G27&gt;=Rota!AC$4)),"P/L",IF((AND($I27&lt;=Rota!AC$4,$J27&gt;=Rota!AC$4)),"XO",IF((AND($K27&lt;=Rota!AC$4,$L27&gt;=Rota!AC$4)),"3",IF((AND($M27&lt;=Rota!AC$4,$N27&gt;=Rota!AC$4)),"C",IF((AND($O27&lt;=Rota!AC$4,$P27&gt;=Rota!AC$4)),"CO",IF((AND($Q27&lt;=Rota!AC$4,$R27&gt;=Rota!AC$4)),"C",0))))))</f>
        <v>CO</v>
      </c>
      <c r="AD27" s="33" t="str">
        <f>IF((AND($F27&lt;=Rota!AD$4,$G27&gt;=Rota!AD$4)),"P/L",IF((AND($I27&lt;=Rota!AD$4,$J27&gt;=Rota!AD$4)),"XO",IF((AND($K27&lt;=Rota!AD$4,$L27&gt;=Rota!AD$4)),"3",IF((AND($M27&lt;=Rota!AD$4,$N27&gt;=Rota!AD$4)),"C",IF((AND($O27&lt;=Rota!AD$4,$P27&gt;=Rota!AD$4)),"CO",IF((AND($Q27&lt;=Rota!AD$4,$R27&gt;=Rota!AD$4)),"C",0))))))</f>
        <v>CO</v>
      </c>
      <c r="AE27" s="33" t="str">
        <f>IF((AND($F27&lt;=Rota!AE$4,$G27&gt;=Rota!AE$4)),"P/L",IF((AND($I27&lt;=Rota!AE$4,$J27&gt;=Rota!AE$4)),"XO",IF((AND($K27&lt;=Rota!AE$4,$L27&gt;=Rota!AE$4)),"3",IF((AND($M27&lt;=Rota!AE$4,$N27&gt;=Rota!AE$4)),"C",IF((AND($O27&lt;=Rota!AE$4,$P27&gt;=Rota!AE$4)),"CO",IF((AND($Q27&lt;=Rota!AE$4,$R27&gt;=Rota!AE$4)),"C",0))))))</f>
        <v>CO</v>
      </c>
      <c r="AF27" s="33" t="str">
        <f>IF((AND($F27&lt;=Rota!AF$4,$G27&gt;=Rota!AF$4)),"P/L",IF((AND($I27&lt;=Rota!AF$4,$J27&gt;=Rota!AF$4)),"XO",IF((AND($K27&lt;=Rota!AF$4,$L27&gt;=Rota!AF$4)),"3",IF((AND($M27&lt;=Rota!AF$4,$N27&gt;=Rota!AF$4)),"C",IF((AND($O27&lt;=Rota!AF$4,$P27&gt;=Rota!AF$4)),"CO",IF((AND($Q27&lt;=Rota!AF$4,$R27&gt;=Rota!AF$4)),"C",0))))))</f>
        <v>CO</v>
      </c>
      <c r="AG27" s="33" t="str">
        <f>IF((AND($F27&lt;=Rota!AG$4,$G27&gt;=Rota!AG$4)),"P/L",IF((AND($I27&lt;=Rota!AG$4,$J27&gt;=Rota!AG$4)),"XO",IF((AND($K27&lt;=Rota!AG$4,$L27&gt;=Rota!AG$4)),"3",IF((AND($M27&lt;=Rota!AG$4,$N27&gt;=Rota!AG$4)),"C",IF((AND($O27&lt;=Rota!AG$4,$P27&gt;=Rota!AG$4)),"CO",IF((AND($Q27&lt;=Rota!AG$4,$R27&gt;=Rota!AG$4)),"C",0))))))</f>
        <v>CO</v>
      </c>
      <c r="AH27" s="33" t="str">
        <f>IF((AND($F27&lt;=Rota!AH$4,$G27&gt;=Rota!AH$4)),"P/L",IF((AND($I27&lt;=Rota!AH$4,$J27&gt;=Rota!AH$4)),"XO",IF((AND($K27&lt;=Rota!AH$4,$L27&gt;=Rota!AH$4)),"3",IF((AND($M27&lt;=Rota!AH$4,$N27&gt;=Rota!AH$4)),"C",IF((AND($O27&lt;=Rota!AH$4,$P27&gt;=Rota!AH$4)),"CO",IF((AND($Q27&lt;=Rota!AH$4,$R27&gt;=Rota!AH$4)),"C",0))))))</f>
        <v>CO</v>
      </c>
      <c r="AI27" s="33" t="str">
        <f>IF((AND($F27&lt;=Rota!AI$4,$G27&gt;=Rota!AI$4)),"P/L",IF((AND($I27&lt;=Rota!AI$4,$J27&gt;=Rota!AI$4)),"XO",IF((AND($K27&lt;=Rota!AI$4,$L27&gt;=Rota!AI$4)),"3",IF((AND($M27&lt;=Rota!AI$4,$N27&gt;=Rota!AI$4)),"C",IF((AND($O27&lt;=Rota!AI$4,$P27&gt;=Rota!AI$4)),"CO",IF((AND($Q27&lt;=Rota!AI$4,$R27&gt;=Rota!AI$4)),"C",0))))))</f>
        <v>CO</v>
      </c>
      <c r="AJ27" s="33" t="str">
        <f>IF((AND($F27&lt;=Rota!AJ$4,$G27&gt;=Rota!AJ$4)),"P/L",IF((AND($I27&lt;=Rota!AJ$4,$J27&gt;=Rota!AJ$4)),"XO",IF((AND($K27&lt;=Rota!AJ$4,$L27&gt;=Rota!AJ$4)),"3",IF((AND($M27&lt;=Rota!AJ$4,$N27&gt;=Rota!AJ$4)),"C",IF((AND($O27&lt;=Rota!AJ$4,$P27&gt;=Rota!AJ$4)),"CO",IF((AND($Q27&lt;=Rota!AJ$4,$R27&gt;=Rota!AJ$4)),"C",0))))))</f>
        <v>CO</v>
      </c>
      <c r="AK27" s="33" t="str">
        <f>IF((AND($F27&lt;=Rota!AK$4,$G27&gt;=Rota!AK$4)),"P/L",IF((AND($I27&lt;=Rota!AK$4,$J27&gt;=Rota!AK$4)),"XO",IF((AND($K27&lt;=Rota!AK$4,$L27&gt;=Rota!AK$4)),"3",IF((AND($M27&lt;=Rota!AK$4,$N27&gt;=Rota!AK$4)),"C",IF((AND($O27&lt;=Rota!AK$4,$P27&gt;=Rota!AK$4)),"CO",IF((AND($Q27&lt;=Rota!AK$4,$R27&gt;=Rota!AK$4)),"C",0))))))</f>
        <v>CO</v>
      </c>
      <c r="AL27" s="33" t="str">
        <f>IF((AND($F27&lt;=Rota!AL$4,$G27&gt;=Rota!AL$4)),"P/L",IF((AND($I27&lt;=Rota!AL$4,$J27&gt;=Rota!AL$4)),"XO",IF((AND($K27&lt;=Rota!AL$4,$L27&gt;=Rota!AL$4)),"3",IF((AND($M27&lt;=Rota!AL$4,$N27&gt;=Rota!AL$4)),"C",IF((AND($O27&lt;=Rota!AL$4,$P27&gt;=Rota!AL$4)),"CO",IF((AND($Q27&lt;=Rota!AL$4,$R27&gt;=Rota!AL$4)),"C",0))))))</f>
        <v>CO</v>
      </c>
      <c r="AM27" s="33">
        <f>IF((AND($F27&lt;=Rota!AM$4,$G27&gt;=Rota!AM$4)),"P/L",IF((AND($I27&lt;=Rota!AM$4,$J27&gt;=Rota!AM$4)),"XO",IF((AND($K27&lt;=Rota!AM$4,$L27&gt;=Rota!AM$4)),"3",IF((AND($M27&lt;=Rota!AM$4,$N27&gt;=Rota!AM$4)),"C",IF((AND($O27&lt;=Rota!AM$4,$P27&gt;=Rota!AM$4)),"CO",IF((AND($Q27&lt;=Rota!AM$4,$R27&gt;=Rota!AM$4)),"C",0))))))</f>
        <v>0</v>
      </c>
      <c r="AN27" s="33">
        <f>IF((AND($F27&lt;=Rota!AN$4,$G27&gt;=Rota!AN$4)),"P/L",IF((AND($I27&lt;=Rota!AN$4,$J27&gt;=Rota!AN$4)),"XO",IF((AND($K27&lt;=Rota!AN$4,$L27&gt;=Rota!AN$4)),"3",IF((AND($M27&lt;=Rota!AN$4,$N27&gt;=Rota!AN$4)),"C",IF((AND($O27&lt;=Rota!AN$4,$P27&gt;=Rota!AN$4)),"CO",IF((AND($Q27&lt;=Rota!AN$4,$R27&gt;=Rota!AN$4)),"C",0))))))</f>
        <v>0</v>
      </c>
      <c r="AO27" s="33">
        <f>IF((AND($F27&lt;=Rota!AO$4,$G27&gt;=Rota!AO$4)),"P/L",IF((AND($I27&lt;=Rota!AO$4,$J27&gt;=Rota!AO$4)),"XO",IF((AND($K27&lt;=Rota!AO$4,$L27&gt;=Rota!AO$4)),"3",IF((AND($M27&lt;=Rota!AO$4,$N27&gt;=Rota!AO$4)),"C",IF((AND($O27&lt;=Rota!AO$4,$P27&gt;=Rota!AO$4)),"CO",IF((AND($Q27&lt;=Rota!AO$4,$R27&gt;=Rota!AO$4)),"C",0))))))</f>
        <v>0</v>
      </c>
      <c r="AP27" s="33">
        <f>IF((AND($F27&lt;=Rota!AP$4,$G27&gt;=Rota!AP$4)),"P/L",IF((AND($I27&lt;=Rota!AP$4,$J27&gt;=Rota!AP$4)),"XO",IF((AND($K27&lt;=Rota!AP$4,$L27&gt;=Rota!AP$4)),"3",IF((AND($M27&lt;=Rota!AP$4,$N27&gt;=Rota!AP$4)),"C",IF((AND($O27&lt;=Rota!AP$4,$P27&gt;=Rota!AP$4)),"CO",IF((AND($Q27&lt;=Rota!AP$4,$R27&gt;=Rota!AP$4)),"C",0))))))</f>
        <v>0</v>
      </c>
      <c r="AQ27" s="33">
        <f>IF((AND($F27&lt;=Rota!AQ$4,$G27&gt;=Rota!AQ$4)),"P/L",IF((AND($I27&lt;=Rota!AQ$4,$J27&gt;=Rota!AQ$4)),"XO",IF((AND($K27&lt;=Rota!AQ$4,$L27&gt;=Rota!AQ$4)),"3",IF((AND($M27&lt;=Rota!AQ$4,$N27&gt;=Rota!AQ$4)),"C",IF((AND($O27&lt;=Rota!AQ$4,$P27&gt;=Rota!AQ$4)),"CO",IF((AND($Q27&lt;=Rota!AQ$4,$R27&gt;=Rota!AQ$4)),"C",0))))))</f>
        <v>0</v>
      </c>
      <c r="AR27" s="33">
        <f>IF((AND($F27&lt;=Rota!AR$4,$G27&gt;=Rota!AR$4)),"P/L",IF((AND($I27&lt;=Rota!AR$4,$J27&gt;=Rota!AR$4)),"XO",IF((AND($K27&lt;=Rota!AR$4,$L27&gt;=Rota!AR$4)),"3",IF((AND($M27&lt;=Rota!AR$4,$N27&gt;=Rota!AR$4)),"C",IF((AND($O27&lt;=Rota!AR$4,$P27&gt;=Rota!AR$4)),"CO",IF((AND($Q27&lt;=Rota!AR$4,$R27&gt;=Rota!AR$4)),"C",0))))))</f>
        <v>0</v>
      </c>
      <c r="AS27" s="33">
        <f>IF((AND($F27&lt;=Rota!AS$4,$G27&gt;=Rota!AS$4)),"P/L",IF((AND($I27&lt;=Rota!AS$4,$J27&gt;=Rota!AS$4)),"XO",IF((AND($K27&lt;=Rota!AS$4,$L27&gt;=Rota!AS$4)),"3",IF((AND($M27&lt;=Rota!AS$4,$N27&gt;=Rota!AS$4)),"C",IF((AND($O27&lt;=Rota!AS$4,$P27&gt;=Rota!AS$4)),"CO",IF((AND($Q27&lt;=Rota!AS$4,$R27&gt;=Rota!AS$4)),"C",0))))))</f>
        <v>0</v>
      </c>
      <c r="AT27" s="33">
        <f>IF((AND($F27&lt;=Rota!AT$4,$G27&gt;=Rota!AT$4)),"P/L",IF((AND($I27&lt;=Rota!AT$4,$J27&gt;=Rota!AT$4)),"XO",IF((AND($K27&lt;=Rota!AT$4,$L27&gt;=Rota!AT$4)),"3",IF((AND($M27&lt;=Rota!AT$4,$N27&gt;=Rota!AT$4)),"C",IF((AND($O27&lt;=Rota!AT$4,$P27&gt;=Rota!AT$4)),"CO",IF((AND($Q27&lt;=Rota!AT$4,$R27&gt;=Rota!AT$4)),"C",0))))))</f>
        <v>0</v>
      </c>
      <c r="AU27" s="33">
        <f>IF((AND($F27&lt;=Rota!AU$4,$G27&gt;=Rota!AU$4)),"P/L",IF((AND($I27&lt;=Rota!AU$4,$J27&gt;=Rota!AU$4)),"XO",IF((AND($K27&lt;=Rota!AU$4,$L27&gt;=Rota!AU$4)),"3",IF((AND($M27&lt;=Rota!AU$4,$N27&gt;=Rota!AU$4)),"C",IF((AND($O27&lt;=Rota!AU$4,$P27&gt;=Rota!AU$4)),"CO",IF((AND($Q27&lt;=Rota!AU$4,$R27&gt;=Rota!AU$4)),"C",0))))))</f>
        <v>0</v>
      </c>
      <c r="AV27" s="33">
        <f>IF((AND($F27&lt;=Rota!AV$4,$G27&gt;=Rota!AV$4)),"P/L",IF((AND($I27&lt;=Rota!AV$4,$J27&gt;=Rota!AV$4)),"XO",IF((AND($K27&lt;=Rota!AV$4,$L27&gt;=Rota!AV$4)),"3",IF((AND($M27&lt;=Rota!AV$4,$N27&gt;=Rota!AV$4)),"C",IF((AND($O27&lt;=Rota!AV$4,$P27&gt;=Rota!AV$4)),"CO",IF((AND($Q27&lt;=Rota!AV$4,$R27&gt;=Rota!AV$4)),"C",0))))))</f>
        <v>0</v>
      </c>
      <c r="AW27" s="33">
        <f>IF((AND($F27&lt;=Rota!AW$4,$G27&gt;=Rota!AW$4)),"P/L",IF((AND($I27&lt;=Rota!AW$4,$J27&gt;=Rota!AW$4)),"XO",IF((AND($K27&lt;=Rota!AW$4,$L27&gt;=Rota!AW$4)),"3",IF((AND($M27&lt;=Rota!AW$4,$N27&gt;=Rota!AW$4)),"C",IF((AND($O27&lt;=Rota!AW$4,$P27&gt;=Rota!AW$4)),"CO",IF((AND($Q27&lt;=Rota!AW$4,$R27&gt;=Rota!AW$4)),"C",0))))))</f>
        <v>0</v>
      </c>
      <c r="AX27" s="33">
        <f>IF((AND($F27&lt;=Rota!AX$4,$G27&gt;=Rota!AX$4)),"P/L",IF((AND($I27&lt;=Rota!AX$4,$J27&gt;=Rota!AX$4)),"XO",IF((AND($K27&lt;=Rota!AX$4,$L27&gt;=Rota!AX$4)),"3",IF((AND($M27&lt;=Rota!AX$4,$N27&gt;=Rota!AX$4)),"C",IF((AND($O27&lt;=Rota!AX$4,$P27&gt;=Rota!AX$4)),"CO",IF((AND($Q27&lt;=Rota!AX$4,$R27&gt;=Rota!AX$4)),"C",0))))))</f>
        <v>0</v>
      </c>
      <c r="AY27" s="33">
        <f>IF((AND($F27&lt;=Rota!AY$4,$G27&gt;=Rota!AY$4)),"P/L",IF((AND($I27&lt;=Rota!AY$4,$J27&gt;=Rota!AY$4)),"XO",IF((AND($K27&lt;=Rota!AY$4,$L27&gt;=Rota!AY$4)),"3",IF((AND($M27&lt;=Rota!AY$4,$N27&gt;=Rota!AY$4)),"C",IF((AND($O27&lt;=Rota!AY$4,$P27&gt;=Rota!AY$4)),"CO",IF((AND($Q27&lt;=Rota!AY$4,$R27&gt;=Rota!AY$4)),"C",0))))))</f>
        <v>0</v>
      </c>
      <c r="AZ27" s="33">
        <f>IF((AND($F27&lt;=Rota!AZ$4,$G27&gt;=Rota!AZ$4)),"P/L",IF((AND($I27&lt;=Rota!AZ$4,$J27&gt;=Rota!AZ$4)),"XO",IF((AND($K27&lt;=Rota!AZ$4,$L27&gt;=Rota!AZ$4)),"3",IF((AND($M27&lt;=Rota!AZ$4,$N27&gt;=Rota!AZ$4)),"C",IF((AND($O27&lt;=Rota!AZ$4,$P27&gt;=Rota!AZ$4)),"CO",IF((AND($Q27&lt;=Rota!AZ$4,$R27&gt;=Rota!AZ$4)),"C",0))))))</f>
        <v>0</v>
      </c>
      <c r="BA27" s="33">
        <f>IF((AND($F27&lt;=Rota!BA$4,$G27&gt;=Rota!BA$4)),"P/L",IF((AND($I27&lt;=Rota!BA$4,$J27&gt;=Rota!BA$4)),"XO",IF((AND($K27&lt;=Rota!BA$4,$L27&gt;=Rota!BA$4)),"3",IF((AND($M27&lt;=Rota!BA$4,$N27&gt;=Rota!BA$4)),"C",IF((AND($O27&lt;=Rota!BA$4,$P27&gt;=Rota!BA$4)),"CO",IF((AND($Q27&lt;=Rota!BA$4,$R27&gt;=Rota!BA$4)),"C",0))))))</f>
        <v>0</v>
      </c>
      <c r="BB27" s="33">
        <f>IF((AND($F27&lt;=Rota!BB$4,$G27&gt;=Rota!BB$4)),"P/L",IF((AND($I27&lt;=Rota!BB$4,$J27&gt;=Rota!BB$4)),"XO",IF((AND($K27&lt;=Rota!BB$4,$L27&gt;=Rota!BB$4)),"3",IF((AND($M27&lt;=Rota!BB$4,$N27&gt;=Rota!BB$4)),"C",IF((AND($O27&lt;=Rota!BB$4,$P27&gt;=Rota!BB$4)),"CO",IF((AND($Q27&lt;=Rota!BB$4,$R27&gt;=Rota!BB$4)),"C",0))))))</f>
        <v>0</v>
      </c>
      <c r="BC27" s="33">
        <f>IF((AND($F27&lt;=Rota!BC$4,$G27&gt;=Rota!BC$4)),"P/L",IF((AND($I27&lt;=Rota!BC$4,$J27&gt;=Rota!BC$4)),"XO",IF((AND($K27&lt;=Rota!BC$4,$L27&gt;=Rota!BC$4)),"3",IF((AND($M27&lt;=Rota!BC$4,$N27&gt;=Rota!BC$4)),"C",IF((AND($O27&lt;=Rota!BC$4,$P27&gt;=Rota!BC$4)),"CO",IF((AND($Q27&lt;=Rota!BC$4,$R27&gt;=Rota!BC$4)),"C",0))))))</f>
        <v>0</v>
      </c>
      <c r="BD27" s="33">
        <f>IF((AND($F27&lt;=Rota!BD$4,$G27&gt;=Rota!BD$4)),"P/L",IF((AND($I27&lt;=Rota!BD$4,$J27&gt;=Rota!BD$4)),"XO",IF((AND($K27&lt;=Rota!BD$4,$L27&gt;=Rota!BD$4)),"3",IF((AND($M27&lt;=Rota!BD$4,$N27&gt;=Rota!BD$4)),"C",IF((AND($O27&lt;=Rota!BD$4,$P27&gt;=Rota!BD$4)),"CO",IF((AND($Q27&lt;=Rota!BD$4,$R27&gt;=Rota!BD$4)),"C",0))))))</f>
        <v>0</v>
      </c>
      <c r="BE27" s="33">
        <f>IF((AND($F27&lt;=Rota!BE$4,$G27&gt;=Rota!BE$4)),"P/L",IF((AND($I27&lt;=Rota!BE$4,$J27&gt;=Rota!BE$4)),"XO",IF((AND($K27&lt;=Rota!BE$4,$L27&gt;=Rota!BE$4)),"3",IF((AND($M27&lt;=Rota!BE$4,$N27&gt;=Rota!BE$4)),"C",IF((AND($O27&lt;=Rota!BE$4,$P27&gt;=Rota!BE$4)),"CO",IF((AND($Q27&lt;=Rota!BE$4,$R27&gt;=Rota!BE$4)),"C",0))))))</f>
        <v>0</v>
      </c>
      <c r="BF27" s="33">
        <f>IF((AND($F27&lt;=Rota!BF$4,$G27&gt;=Rota!BF$4)),"P/L",IF((AND($I27&lt;=Rota!BF$4,$J27&gt;=Rota!BF$4)),"XO",IF((AND($K27&lt;=Rota!BF$4,$L27&gt;=Rota!BF$4)),"3",IF((AND($M27&lt;=Rota!BF$4,$N27&gt;=Rota!BF$4)),"C",IF((AND($O27&lt;=Rota!BF$4,$P27&gt;=Rota!BF$4)),"CO",IF((AND($Q27&lt;=Rota!BF$4,$R27&gt;=Rota!BF$4)),"C",0))))))</f>
        <v>0</v>
      </c>
      <c r="BG27" s="33">
        <f>IF((AND($F27&lt;=Rota!BG$4,$G27&gt;=Rota!BG$4)),"P/L",IF((AND($I27&lt;=Rota!BG$4,$J27&gt;=Rota!BG$4)),"XO",IF((AND($K27&lt;=Rota!BG$4,$L27&gt;=Rota!BG$4)),"3",IF((AND($M27&lt;=Rota!BG$4,$N27&gt;=Rota!BG$4)),"C",IF((AND($O27&lt;=Rota!BG$4,$P27&gt;=Rota!BG$4)),"CO",IF((AND($Q27&lt;=Rota!BG$4,$R27&gt;=Rota!BG$4)),"C",0))))))</f>
        <v>0</v>
      </c>
      <c r="BH27" s="33">
        <f>IF((AND($F27&lt;=Rota!BH$4,$G27&gt;=Rota!BH$4)),"P/L",IF((AND($I27&lt;=Rota!BH$4,$J27&gt;=Rota!BH$4)),"XO",IF((AND($K27&lt;=Rota!BH$4,$L27&gt;=Rota!BH$4)),"3",IF((AND($M27&lt;=Rota!BH$4,$N27&gt;=Rota!BH$4)),"C",IF((AND($O27&lt;=Rota!BH$4,$P27&gt;=Rota!BH$4)),"CO",IF((AND($Q27&lt;=Rota!BH$4,$R27&gt;=Rota!BH$4)),"C",0))))))</f>
        <v>0</v>
      </c>
      <c r="BI27" s="33">
        <f>IF((AND($F27&lt;=Rota!BI$4,$G27&gt;=Rota!BI$4)),"P/L",IF((AND($I27&lt;=Rota!BI$4,$J27&gt;=Rota!BI$4)),"XO",IF((AND($K27&lt;=Rota!BI$4,$L27&gt;=Rota!BI$4)),"3",IF((AND($M27&lt;=Rota!BI$4,$N27&gt;=Rota!BI$4)),"C",IF((AND($O27&lt;=Rota!BI$4,$P27&gt;=Rota!BI$4)),"CO",IF((AND($Q27&lt;=Rota!BI$4,$R27&gt;=Rota!BI$4)),"C",0))))))</f>
        <v>0</v>
      </c>
      <c r="BJ27" s="33">
        <f>IF((AND($F27&lt;=Rota!BJ$4,$G27&gt;=Rota!BJ$4)),"P/L",IF((AND($I27&lt;=Rota!BJ$4,$J27&gt;=Rota!BJ$4)),"XO",IF((AND($K27&lt;=Rota!BJ$4,$L27&gt;=Rota!BJ$4)),"3",IF((AND($M27&lt;=Rota!BJ$4,$N27&gt;=Rota!BJ$4)),"C",IF((AND($O27&lt;=Rota!BJ$4,$P27&gt;=Rota!BJ$4)),"CO",IF((AND($Q27&lt;=Rota!BJ$4,$R27&gt;=Rota!BJ$4)),"C",0))))))</f>
        <v>0</v>
      </c>
      <c r="BK27" s="33">
        <f>IF((AND($F27&lt;=Rota!BK$4,$G27&gt;=Rota!BK$4)),"P/L",IF((AND($I27&lt;=Rota!BK$4,$J27&gt;=Rota!BK$4)),"XO",IF((AND($K27&lt;=Rota!BK$4,$L27&gt;=Rota!BK$4)),"3",IF((AND($M27&lt;=Rota!BK$4,$N27&gt;=Rota!BK$4)),"C",IF((AND($O27&lt;=Rota!BK$4,$P27&gt;=Rota!BK$4)),"CO",IF((AND($Q27&lt;=Rota!BK$4,$R27&gt;=Rota!BK$4)),"C",0))))))</f>
        <v>0</v>
      </c>
      <c r="BL27" s="33">
        <f>IF((AND($F27&lt;=Rota!BL$4,$G27&gt;=Rota!BL$4)),"P/L",IF((AND($I27&lt;=Rota!BL$4,$J27&gt;=Rota!BL$4)),"XO",IF((AND($K27&lt;=Rota!BL$4,$L27&gt;=Rota!BL$4)),"3",IF((AND($M27&lt;=Rota!BL$4,$N27&gt;=Rota!BL$4)),"C",IF((AND($O27&lt;=Rota!BL$4,$P27&gt;=Rota!BL$4)),"CO",IF((AND($Q27&lt;=Rota!BL$4,$R27&gt;=Rota!BL$4)),"C",0))))))</f>
        <v>0</v>
      </c>
      <c r="BM27" s="33">
        <f>IF((AND($F27&lt;=Rota!BM$4,$G27&gt;=Rota!BM$4)),"P/L",IF((AND($I27&lt;=Rota!BM$4,$J27&gt;=Rota!BM$4)),"XO",IF((AND($K27&lt;=Rota!BM$4,$L27&gt;=Rota!BM$4)),"3",IF((AND($M27&lt;=Rota!BM$4,$N27&gt;=Rota!BM$4)),"C",IF((AND($O27&lt;=Rota!BM$4,$P27&gt;=Rota!BM$4)),"CO",IF((AND($Q27&lt;=Rota!BM$4,$R27&gt;=Rota!BM$4)),"C",0))))))</f>
        <v>0</v>
      </c>
      <c r="BN27" s="33">
        <f>IF((AND($F27&lt;=Rota!BN$4,$G27&gt;=Rota!BN$4)),"P/L",IF((AND($I27&lt;=Rota!BN$4,$J27&gt;=Rota!BN$4)),"XO",IF((AND($K27&lt;=Rota!BN$4,$L27&gt;=Rota!BN$4)),"3",IF((AND($M27&lt;=Rota!BN$4,$N27&gt;=Rota!BN$4)),"C",IF((AND($O27&lt;=Rota!BN$4,$P27&gt;=Rota!BN$4)),"CO",IF((AND($Q27&lt;=Rota!BN$4,$R27&gt;=Rota!BN$4)),"C",0))))))</f>
        <v>0</v>
      </c>
      <c r="BO27" s="33">
        <f>IF((AND($F27&lt;=Rota!BO$4,$G27&gt;=Rota!BO$4)),"P/L",IF((AND($I27&lt;=Rota!BO$4,$J27&gt;=Rota!BO$4)),"XO",IF((AND($K27&lt;=Rota!BO$4,$L27&gt;=Rota!BO$4)),"3",IF((AND($M27&lt;=Rota!BO$4,$N27&gt;=Rota!BO$4)),"C",IF((AND($O27&lt;=Rota!BO$4,$P27&gt;=Rota!BO$4)),"CO",IF((AND($Q27&lt;=Rota!BO$4,$R27&gt;=Rota!BO$4)),"C",0))))))</f>
        <v>0</v>
      </c>
      <c r="BP27" s="33">
        <f>IF((AND($F27&lt;=Rota!BP$4,$G27&gt;=Rota!BP$4)),"P/L",IF((AND($I27&lt;=Rota!BP$4,$J27&gt;=Rota!BP$4)),"XO",IF((AND($K27&lt;=Rota!BP$4,$L27&gt;=Rota!BP$4)),"3",IF((AND($M27&lt;=Rota!BP$4,$N27&gt;=Rota!BP$4)),"C",IF((AND($O27&lt;=Rota!BP$4,$P27&gt;=Rota!BP$4)),"CO",IF((AND($Q27&lt;=Rota!BP$4,$R27&gt;=Rota!BP$4)),"C",0))))))</f>
        <v>0</v>
      </c>
      <c r="BQ27" s="33">
        <f>IF((AND($F27&lt;=Rota!BQ$4,$G27&gt;=Rota!BQ$4)),"P/L",IF((AND($I27&lt;=Rota!BQ$4,$J27&gt;=Rota!BQ$4)),"XO",IF((AND($K27&lt;=Rota!BQ$4,$L27&gt;=Rota!BQ$4)),"3",IF((AND($M27&lt;=Rota!BQ$4,$N27&gt;=Rota!BQ$4)),"C",IF((AND($O27&lt;=Rota!BQ$4,$P27&gt;=Rota!BQ$4)),"CO",IF((AND($Q27&lt;=Rota!BQ$4,$R27&gt;=Rota!BQ$4)),"C",0))))))</f>
        <v>0</v>
      </c>
      <c r="BR27" s="33">
        <f>IF((AND($F27&lt;=Rota!BR$4,$G27&gt;=Rota!BR$4)),"P/L",IF((AND($I27&lt;=Rota!BR$4,$J27&gt;=Rota!BR$4)),"XO",IF((AND($K27&lt;=Rota!BR$4,$L27&gt;=Rota!BR$4)),"3",IF((AND($M27&lt;=Rota!BR$4,$N27&gt;=Rota!BR$4)),"C",IF((AND($O27&lt;=Rota!BR$4,$P27&gt;=Rota!BR$4)),"CO",IF((AND($Q27&lt;=Rota!BR$4,$R27&gt;=Rota!BR$4)),"C",0))))))</f>
        <v>0</v>
      </c>
      <c r="BS27" s="33">
        <f>IF((AND($F27&lt;=Rota!BS$4,$G27&gt;=Rota!BS$4)),"P/L",IF((AND($I27&lt;=Rota!BS$4,$J27&gt;=Rota!BS$4)),"XO",IF((AND($K27&lt;=Rota!BS$4,$L27&gt;=Rota!BS$4)),"3",IF((AND($M27&lt;=Rota!BS$4,$N27&gt;=Rota!BS$4)),"C",IF((AND($O27&lt;=Rota!BS$4,$P27&gt;=Rota!BS$4)),"CO",IF((AND($Q27&lt;=Rota!BS$4,$R27&gt;=Rota!BS$4)),"C",0))))))</f>
        <v>0</v>
      </c>
      <c r="BT27" s="33">
        <f>IF((AND($F27&lt;=Rota!BT$4,$G27&gt;=Rota!BT$4)),"P/L",IF((AND($I27&lt;=Rota!BT$4,$J27&gt;=Rota!BT$4)),"XO",IF((AND($K27&lt;=Rota!BT$4,$L27&gt;=Rota!BT$4)),"3",IF((AND($M27&lt;=Rota!BT$4,$N27&gt;=Rota!BT$4)),"C",IF((AND($O27&lt;=Rota!BT$4,$P27&gt;=Rota!BT$4)),"CO",IF((AND($Q27&lt;=Rota!BT$4,$R27&gt;=Rota!BT$4)),"C",0))))))</f>
        <v>0</v>
      </c>
      <c r="BU27" s="33">
        <f>IF((AND($F27&lt;=Rota!BU$4,$G27&gt;=Rota!BU$4)),"P/L",IF((AND($I27&lt;=Rota!BU$4,$J27&gt;=Rota!BU$4)),"XO",IF((AND($K27&lt;=Rota!BU$4,$L27&gt;=Rota!BU$4)),"3",IF((AND($M27&lt;=Rota!BU$4,$N27&gt;=Rota!BU$4)),"C",IF((AND($O27&lt;=Rota!BU$4,$P27&gt;=Rota!BU$4)),"CO",IF((AND($Q27&lt;=Rota!BU$4,$R27&gt;=Rota!BU$4)),"C",0))))))</f>
        <v>0</v>
      </c>
      <c r="BV27" s="33">
        <f>IF((AND($F27&lt;=Rota!BV$4,$G27&gt;=Rota!BV$4)),"P/L",IF((AND($I27&lt;=Rota!BV$4,$J27&gt;=Rota!BV$4)),"XO",IF((AND($K27&lt;=Rota!BV$4,$L27&gt;=Rota!BV$4)),"3",IF((AND($M27&lt;=Rota!BV$4,$N27&gt;=Rota!BV$4)),"C",IF((AND($O27&lt;=Rota!BV$4,$P27&gt;=Rota!BV$4)),"CO",IF((AND($Q27&lt;=Rota!BV$4,$R27&gt;=Rota!BV$4)),"C",0))))))</f>
        <v>0</v>
      </c>
      <c r="BW27" s="33">
        <f>IF((AND($F27&lt;=Rota!BW$4,$G27&gt;=Rota!BW$4)),"P/L",IF((AND($I27&lt;=Rota!BW$4,$J27&gt;=Rota!BW$4)),"XO",IF((AND($K27&lt;=Rota!BW$4,$L27&gt;=Rota!BW$4)),"3",IF((AND($M27&lt;=Rota!BW$4,$N27&gt;=Rota!BW$4)),"C",IF((AND($O27&lt;=Rota!BW$4,$P27&gt;=Rota!BW$4)),"CO",IF((AND($Q27&lt;=Rota!BW$4,$R27&gt;=Rota!BW$4)),"C",0))))))</f>
        <v>0</v>
      </c>
      <c r="BX27" s="33">
        <f>IF((AND($F27&lt;=Rota!BX$4,$G27&gt;=Rota!BX$4)),"P/L",IF((AND($I27&lt;=Rota!BX$4,$J27&gt;=Rota!BX$4)),"XO",IF((AND($K27&lt;=Rota!BX$4,$L27&gt;=Rota!BX$4)),"3",IF((AND($M27&lt;=Rota!BX$4,$N27&gt;=Rota!BX$4)),"C",IF((AND($O27&lt;=Rota!BX$4,$P27&gt;=Rota!BX$4)),"CO",IF((AND($Q27&lt;=Rota!BX$4,$R27&gt;=Rota!BX$4)),"C",0))))))</f>
        <v>0</v>
      </c>
      <c r="BY27" s="33">
        <f>IF((AND($F27&lt;=Rota!BY$4,$G27&gt;=Rota!BY$4)),"P/L",IF((AND($I27&lt;=Rota!BY$4,$J27&gt;=Rota!BY$4)),"XO",IF((AND($K27&lt;=Rota!BY$4,$L27&gt;=Rota!BY$4)),"3",IF((AND($M27&lt;=Rota!BY$4,$N27&gt;=Rota!BY$4)),"C",IF((AND($O27&lt;=Rota!BY$4,$P27&gt;=Rota!BY$4)),"CO",IF((AND($Q27&lt;=Rota!BY$4,$R27&gt;=Rota!BY$4)),"C",0))))))</f>
        <v>0</v>
      </c>
      <c r="BZ27" s="33">
        <f>IF((AND($F27&lt;=Rota!BZ$4,$G27&gt;=Rota!BZ$4)),"P/L",IF((AND($I27&lt;=Rota!BZ$4,$J27&gt;=Rota!BZ$4)),"XO",IF((AND($K27&lt;=Rota!BZ$4,$L27&gt;=Rota!BZ$4)),"3",IF((AND($M27&lt;=Rota!BZ$4,$N27&gt;=Rota!BZ$4)),"C",IF((AND($O27&lt;=Rota!BZ$4,$P27&gt;=Rota!BZ$4)),"CO",IF((AND($Q27&lt;=Rota!BZ$4,$R27&gt;=Rota!BZ$4)),"C",0))))))</f>
        <v>0</v>
      </c>
      <c r="CA27" s="33">
        <f>IF((AND($F27&lt;=Rota!CA$4,$G27&gt;=Rota!CA$4)),"P/L",IF((AND($I27&lt;=Rota!CA$4,$J27&gt;=Rota!CA$4)),"XO",IF((AND($K27&lt;=Rota!CA$4,$L27&gt;=Rota!CA$4)),"3",IF((AND($M27&lt;=Rota!CA$4,$N27&gt;=Rota!CA$4)),"C",IF((AND($O27&lt;=Rota!CA$4,$P27&gt;=Rota!CA$4)),"CO",IF((AND($Q27&lt;=Rota!CA$4,$R27&gt;=Rota!CA$4)),"C",0))))))</f>
        <v>0</v>
      </c>
      <c r="CB27" s="33">
        <f>IF((AND($F27&lt;=Rota!CB$4,$G27&gt;=Rota!CB$4)),"P/L",IF((AND($I27&lt;=Rota!CB$4,$J27&gt;=Rota!CB$4)),"XO",IF((AND($K27&lt;=Rota!CB$4,$L27&gt;=Rota!CB$4)),"3",IF((AND($M27&lt;=Rota!CB$4,$N27&gt;=Rota!CB$4)),"C",IF((AND($O27&lt;=Rota!CB$4,$P27&gt;=Rota!CB$4)),"CO",IF((AND($Q27&lt;=Rota!CB$4,$R27&gt;=Rota!CB$4)),"C",0))))))</f>
        <v>0</v>
      </c>
      <c r="CC27" s="33">
        <f>IF((AND($F27&lt;=Rota!CC$4,$G27&gt;=Rota!CC$4)),"P/L",IF((AND($I27&lt;=Rota!CC$4,$J27&gt;=Rota!CC$4)),"XO",IF((AND($K27&lt;=Rota!CC$4,$L27&gt;=Rota!CC$4)),"3",IF((AND($M27&lt;=Rota!CC$4,$N27&gt;=Rota!CC$4)),"C",IF((AND($O27&lt;=Rota!CC$4,$P27&gt;=Rota!CC$4)),"CO",IF((AND($Q27&lt;=Rota!CC$4,$R27&gt;=Rota!CC$4)),"C",0))))))</f>
        <v>0</v>
      </c>
      <c r="CD27" s="33">
        <f>IF((AND($F27&lt;=Rota!CD$4,$G27&gt;=Rota!CD$4)),"P/L",IF((AND($I27&lt;=Rota!CD$4,$J27&gt;=Rota!CD$4)),"XO",IF((AND($K27&lt;=Rota!CD$4,$L27&gt;=Rota!CD$4)),"3",IF((AND($M27&lt;=Rota!CD$4,$N27&gt;=Rota!CD$4)),"C",IF((AND($O27&lt;=Rota!CD$4,$P27&gt;=Rota!CD$4)),"CO",IF((AND($Q27&lt;=Rota!CD$4,$R27&gt;=Rota!CD$4)),"C",0))))))</f>
        <v>0</v>
      </c>
      <c r="CE27" s="33">
        <f>IF((AND($F27&lt;=Rota!CE$4,$G27&gt;=Rota!CE$4)),"P/L",IF((AND($I27&lt;=Rota!CE$4,$J27&gt;=Rota!CE$4)),"XO",IF((AND($K27&lt;=Rota!CE$4,$L27&gt;=Rota!CE$4)),"3",IF((AND($M27&lt;=Rota!CE$4,$N27&gt;=Rota!CE$4)),"C",IF((AND($O27&lt;=Rota!CE$4,$P27&gt;=Rota!CE$4)),"CO",IF((AND($Q27&lt;=Rota!CE$4,$R27&gt;=Rota!CE$4)),"C",0))))))</f>
        <v>0</v>
      </c>
      <c r="CF27" s="33">
        <f>IF((AND($F27&lt;=Rota!CF$4,$G27&gt;=Rota!CF$4)),"P/L",IF((AND($I27&lt;=Rota!CF$4,$J27&gt;=Rota!CF$4)),"XO",IF((AND($K27&lt;=Rota!CF$4,$L27&gt;=Rota!CF$4)),"3",IF((AND($M27&lt;=Rota!CF$4,$N27&gt;=Rota!CF$4)),"C",IF((AND($O27&lt;=Rota!CF$4,$P27&gt;=Rota!CF$4)),"CO",IF((AND($Q27&lt;=Rota!CF$4,$R27&gt;=Rota!CF$4)),"C",0))))))</f>
        <v>0</v>
      </c>
      <c r="CG27" s="33">
        <f>IF((AND($F27&lt;=Rota!CG$4,$G27&gt;=Rota!CG$4)),"P/L",IF((AND($I27&lt;=Rota!CG$4,$J27&gt;=Rota!CG$4)),"XO",IF((AND($K27&lt;=Rota!CG$4,$L27&gt;=Rota!CG$4)),"3",IF((AND($M27&lt;=Rota!CG$4,$N27&gt;=Rota!CG$4)),"C",IF((AND($O27&lt;=Rota!CG$4,$P27&gt;=Rota!CG$4)),"CO",IF((AND($Q27&lt;=Rota!CG$4,$R27&gt;=Rota!CG$4)),"C",0))))))</f>
        <v>0</v>
      </c>
      <c r="CH27" s="33">
        <f>IF((AND($F27&lt;=Rota!CH$4,$G27&gt;=Rota!CH$4)),"P/L",IF((AND($I27&lt;=Rota!CH$4,$J27&gt;=Rota!CH$4)),"XO",IF((AND($K27&lt;=Rota!CH$4,$L27&gt;=Rota!CH$4)),"3",IF((AND($M27&lt;=Rota!CH$4,$N27&gt;=Rota!CH$4)),"C",IF((AND($O27&lt;=Rota!CH$4,$P27&gt;=Rota!CH$4)),"CO",IF((AND($Q27&lt;=Rota!CH$4,$R27&gt;=Rota!CH$4)),"C",0))))))</f>
        <v>0</v>
      </c>
      <c r="CI27" s="33">
        <f>IF((AND($F27&lt;=Rota!CI$4,$G27&gt;=Rota!CI$4)),"P/L",IF((AND($I27&lt;=Rota!CI$4,$J27&gt;=Rota!CI$4)),"XO",IF((AND($K27&lt;=Rota!CI$4,$L27&gt;=Rota!CI$4)),"3",IF((AND($M27&lt;=Rota!CI$4,$N27&gt;=Rota!CI$4)),"C",IF((AND($O27&lt;=Rota!CI$4,$P27&gt;=Rota!CI$4)),"CO",IF((AND($Q27&lt;=Rota!CI$4,$R27&gt;=Rota!CI$4)),"C",0))))))</f>
        <v>0</v>
      </c>
      <c r="CJ27" s="33">
        <f>IF((AND($F27&lt;=Rota!CJ$4,$G27&gt;=Rota!CJ$4)),"P/L",IF((AND($I27&lt;=Rota!CJ$4,$J27&gt;=Rota!CJ$4)),"XO",IF((AND($K27&lt;=Rota!CJ$4,$L27&gt;=Rota!CJ$4)),"3",IF((AND($M27&lt;=Rota!CJ$4,$N27&gt;=Rota!CJ$4)),"C",IF((AND($O27&lt;=Rota!CJ$4,$P27&gt;=Rota!CJ$4)),"CO",IF((AND($Q27&lt;=Rota!CJ$4,$R27&gt;=Rota!CJ$4)),"C",0))))))</f>
        <v>0</v>
      </c>
      <c r="CK27" s="33">
        <f>IF((AND($F27&lt;=Rota!CK$4,$G27&gt;=Rota!CK$4)),"P/L",IF((AND($I27&lt;=Rota!CK$4,$J27&gt;=Rota!CK$4)),"XO",IF((AND($K27&lt;=Rota!CK$4,$L27&gt;=Rota!CK$4)),"3",IF((AND($M27&lt;=Rota!CK$4,$N27&gt;=Rota!CK$4)),"C",IF((AND($O27&lt;=Rota!CK$4,$P27&gt;=Rota!CK$4)),"CO",IF((AND($Q27&lt;=Rota!CK$4,$R27&gt;=Rota!CK$4)),"C",0))))))</f>
        <v>0</v>
      </c>
      <c r="CL27" s="33">
        <f>IF((AND($F27&lt;=Rota!CL$4,$G27&gt;=Rota!CL$4)),"P/L",IF((AND($I27&lt;=Rota!CL$4,$J27&gt;=Rota!CL$4)),"XO",IF((AND($K27&lt;=Rota!CL$4,$L27&gt;=Rota!CL$4)),"3",IF((AND($M27&lt;=Rota!CL$4,$N27&gt;=Rota!CL$4)),"C",IF((AND($O27&lt;=Rota!CL$4,$P27&gt;=Rota!CL$4)),"CO",IF((AND($Q27&lt;=Rota!CL$4,$R27&gt;=Rota!CL$4)),"C",0))))))</f>
        <v>0</v>
      </c>
      <c r="CM27" s="33">
        <f>IF((AND($F27&lt;=Rota!CM$4,$G27&gt;=Rota!CM$4)),"P/L",IF((AND($I27&lt;=Rota!CM$4,$J27&gt;=Rota!CM$4)),"XO",IF((AND($K27&lt;=Rota!CM$4,$L27&gt;=Rota!CM$4)),"3",IF((AND($M27&lt;=Rota!CM$4,$N27&gt;=Rota!CM$4)),"C",IF((AND($O27&lt;=Rota!CM$4,$P27&gt;=Rota!CM$4)),"CO",IF((AND($Q27&lt;=Rota!CM$4,$R27&gt;=Rota!CM$4)),"C",0))))))</f>
        <v>0</v>
      </c>
    </row>
    <row r="28" spans="1:91" s="2" customFormat="1" x14ac:dyDescent="0.25">
      <c r="A28" s="57" t="s">
        <v>194</v>
      </c>
      <c r="B28" s="55"/>
      <c r="C28" s="31">
        <v>17</v>
      </c>
      <c r="D28" s="31">
        <v>16</v>
      </c>
      <c r="E28" s="31">
        <v>1</v>
      </c>
      <c r="F28" s="39"/>
      <c r="G28" s="39"/>
      <c r="H28" s="33"/>
      <c r="I28" s="36">
        <v>46107</v>
      </c>
      <c r="J28" s="37">
        <f>IF(I28="",0,DATE(YEAR(I28),MONTH(I28)+C28,DAY(I28)))</f>
        <v>46625</v>
      </c>
      <c r="K28" s="32">
        <f>IF(J28="","",(DATE(YEAR(J28),MONTH(J28)+1,DAY(J28))))</f>
        <v>46656</v>
      </c>
      <c r="L28" s="32">
        <f>IF(K28="","",(DATE(YEAR(K28),MONTH(K28)+E28,DAY(K28))))</f>
        <v>46686</v>
      </c>
      <c r="M28" s="37">
        <f>IF(O28="","",DATE(YEAR(O28), MONTH(O28)-1,DAY(O28)))</f>
        <v>46717</v>
      </c>
      <c r="N28" s="37">
        <f>IF(O28="","",DATE(YEAR(M28),MONTH(M28),DAY(M28)))</f>
        <v>46717</v>
      </c>
      <c r="O28" s="32">
        <f>IF(L28="","",(DATE(YEAR(L28),MONTH(L28)+2,DAY(L28))))</f>
        <v>46747</v>
      </c>
      <c r="P28" s="32">
        <f>IF(O28="","",(DATE(YEAR(O28),MONTH(O28)+D28,DAY(O28))))</f>
        <v>47234</v>
      </c>
      <c r="Q28" s="32">
        <f>IF(P28="","",DATE(YEAR(P28), MONTH(P28)+1,DAY(P28)))</f>
        <v>47264</v>
      </c>
      <c r="R28" s="32">
        <f>IF(P28="","",DATE(YEAR(Q28),MONTH(Q28),DAY(Q28)))</f>
        <v>47264</v>
      </c>
      <c r="S28" s="33">
        <f>IF((AND($F28&lt;=Rota!S$4,$G28&gt;=Rota!S$4)),"P/L",IF((AND($I28&lt;=Rota!S$4,$J28&gt;=Rota!S$4)),"XO",IF((AND($K28&lt;=Rota!S$4,$L28&gt;=Rota!S$4)),"3",IF((AND($M28&lt;=Rota!S$4,$N28&gt;=Rota!S$4)),"C",IF((AND($O28&lt;=Rota!S$4,$P28&gt;=Rota!S$4)),"CO",IF((AND($Q28&lt;=Rota!S$4,$R28&gt;=Rota!S$4)),"C",0))))))</f>
        <v>0</v>
      </c>
      <c r="T28" s="33">
        <f>IF((AND($F28&lt;=Rota!T$4,$G28&gt;=Rota!T$4)),"P/L",IF((AND($I28&lt;=Rota!T$4,$J28&gt;=Rota!T$4)),"XO",IF((AND($K28&lt;=Rota!T$4,$L28&gt;=Rota!T$4)),"3",IF((AND($M28&lt;=Rota!T$4,$N28&gt;=Rota!T$4)),"C",IF((AND($O28&lt;=Rota!T$4,$P28&gt;=Rota!T$4)),"CO",IF((AND($Q28&lt;=Rota!T$4,$R28&gt;=Rota!T$4)),"C",0))))))</f>
        <v>0</v>
      </c>
      <c r="U28" s="33" t="str">
        <f>IF((AND($F28&lt;=Rota!U$4,$G28&gt;=Rota!U$4)),"P/L",IF((AND($I28&lt;=Rota!U$4,$J28&gt;=Rota!U$4)),"XO",IF((AND($K28&lt;=Rota!U$4,$L28&gt;=Rota!U$4)),"3",IF((AND($M28&lt;=Rota!U$4,$N28&gt;=Rota!U$4)),"C",IF((AND($O28&lt;=Rota!U$4,$P28&gt;=Rota!U$4)),"CO",IF((AND($Q28&lt;=Rota!U$4,$R28&gt;=Rota!U$4)),"C",0))))))</f>
        <v>XO</v>
      </c>
      <c r="V28" s="33" t="str">
        <f>IF((AND($F28&lt;=Rota!V$4,$G28&gt;=Rota!V$4)),"P/L",IF((AND($I28&lt;=Rota!V$4,$J28&gt;=Rota!V$4)),"XO",IF((AND($K28&lt;=Rota!V$4,$L28&gt;=Rota!V$4)),"3",IF((AND($M28&lt;=Rota!V$4,$N28&gt;=Rota!V$4)),"C",IF((AND($O28&lt;=Rota!V$4,$P28&gt;=Rota!V$4)),"CO",IF((AND($Q28&lt;=Rota!V$4,$R28&gt;=Rota!V$4)),"C",0))))))</f>
        <v>XO</v>
      </c>
      <c r="W28" s="33" t="str">
        <f>IF((AND($F28&lt;=Rota!W$4,$G28&gt;=Rota!W$4)),"P/L",IF((AND($I28&lt;=Rota!W$4,$J28&gt;=Rota!W$4)),"XO",IF((AND($K28&lt;=Rota!W$4,$L28&gt;=Rota!W$4)),"3",IF((AND($M28&lt;=Rota!W$4,$N28&gt;=Rota!W$4)),"C",IF((AND($O28&lt;=Rota!W$4,$P28&gt;=Rota!W$4)),"CO",IF((AND($Q28&lt;=Rota!W$4,$R28&gt;=Rota!W$4)),"C",0))))))</f>
        <v>XO</v>
      </c>
      <c r="X28" s="33" t="str">
        <f>IF((AND($F28&lt;=Rota!X$4,$G28&gt;=Rota!X$4)),"P/L",IF((AND($I28&lt;=Rota!X$4,$J28&gt;=Rota!X$4)),"XO",IF((AND($K28&lt;=Rota!X$4,$L28&gt;=Rota!X$4)),"3",IF((AND($M28&lt;=Rota!X$4,$N28&gt;=Rota!X$4)),"C",IF((AND($O28&lt;=Rota!X$4,$P28&gt;=Rota!X$4)),"CO",IF((AND($Q28&lt;=Rota!X$4,$R28&gt;=Rota!X$4)),"C",0))))))</f>
        <v>XO</v>
      </c>
      <c r="Y28" s="33" t="str">
        <f>IF((AND($F28&lt;=Rota!Y$4,$G28&gt;=Rota!Y$4)),"P/L",IF((AND($I28&lt;=Rota!Y$4,$J28&gt;=Rota!Y$4)),"XO",IF((AND($K28&lt;=Rota!Y$4,$L28&gt;=Rota!Y$4)),"3",IF((AND($M28&lt;=Rota!Y$4,$N28&gt;=Rota!Y$4)),"C",IF((AND($O28&lt;=Rota!Y$4,$P28&gt;=Rota!Y$4)),"CO",IF((AND($Q28&lt;=Rota!Y$4,$R28&gt;=Rota!Y$4)),"C",0))))))</f>
        <v>XO</v>
      </c>
      <c r="Z28" s="33" t="str">
        <f>IF((AND($F28&lt;=Rota!Z$4,$G28&gt;=Rota!Z$4)),"P/L",IF((AND($I28&lt;=Rota!Z$4,$J28&gt;=Rota!Z$4)),"XO",IF((AND($K28&lt;=Rota!Z$4,$L28&gt;=Rota!Z$4)),"3",IF((AND($M28&lt;=Rota!Z$4,$N28&gt;=Rota!Z$4)),"C",IF((AND($O28&lt;=Rota!Z$4,$P28&gt;=Rota!Z$4)),"CO",IF((AND($Q28&lt;=Rota!Z$4,$R28&gt;=Rota!Z$4)),"C",0))))))</f>
        <v>XO</v>
      </c>
      <c r="AA28" s="33" t="str">
        <f>IF((AND($F28&lt;=Rota!AA$4,$G28&gt;=Rota!AA$4)),"P/L",IF((AND($I28&lt;=Rota!AA$4,$J28&gt;=Rota!AA$4)),"XO",IF((AND($K28&lt;=Rota!AA$4,$L28&gt;=Rota!AA$4)),"3",IF((AND($M28&lt;=Rota!AA$4,$N28&gt;=Rota!AA$4)),"C",IF((AND($O28&lt;=Rota!AA$4,$P28&gt;=Rota!AA$4)),"CO",IF((AND($Q28&lt;=Rota!AA$4,$R28&gt;=Rota!AA$4)),"C",0))))))</f>
        <v>XO</v>
      </c>
      <c r="AB28" s="33" t="str">
        <f>IF((AND($F28&lt;=Rota!AB$4,$G28&gt;=Rota!AB$4)),"P/L",IF((AND($I28&lt;=Rota!AB$4,$J28&gt;=Rota!AB$4)),"XO",IF((AND($K28&lt;=Rota!AB$4,$L28&gt;=Rota!AB$4)),"3",IF((AND($M28&lt;=Rota!AB$4,$N28&gt;=Rota!AB$4)),"C",IF((AND($O28&lt;=Rota!AB$4,$P28&gt;=Rota!AB$4)),"CO",IF((AND($Q28&lt;=Rota!AB$4,$R28&gt;=Rota!AB$4)),"C",0))))))</f>
        <v>XO</v>
      </c>
      <c r="AC28" s="33" t="str">
        <f>IF((AND($F28&lt;=Rota!AC$4,$G28&gt;=Rota!AC$4)),"P/L",IF((AND($I28&lt;=Rota!AC$4,$J28&gt;=Rota!AC$4)),"XO",IF((AND($K28&lt;=Rota!AC$4,$L28&gt;=Rota!AC$4)),"3",IF((AND($M28&lt;=Rota!AC$4,$N28&gt;=Rota!AC$4)),"C",IF((AND($O28&lt;=Rota!AC$4,$P28&gt;=Rota!AC$4)),"CO",IF((AND($Q28&lt;=Rota!AC$4,$R28&gt;=Rota!AC$4)),"C",0))))))</f>
        <v>XO</v>
      </c>
      <c r="AD28" s="33" t="str">
        <f>IF((AND($F28&lt;=Rota!AD$4,$G28&gt;=Rota!AD$4)),"P/L",IF((AND($I28&lt;=Rota!AD$4,$J28&gt;=Rota!AD$4)),"XO",IF((AND($K28&lt;=Rota!AD$4,$L28&gt;=Rota!AD$4)),"3",IF((AND($M28&lt;=Rota!AD$4,$N28&gt;=Rota!AD$4)),"C",IF((AND($O28&lt;=Rota!AD$4,$P28&gt;=Rota!AD$4)),"CO",IF((AND($Q28&lt;=Rota!AD$4,$R28&gt;=Rota!AD$4)),"C",0))))))</f>
        <v>XO</v>
      </c>
      <c r="AE28" s="33" t="str">
        <f>IF((AND($F28&lt;=Rota!AE$4,$G28&gt;=Rota!AE$4)),"P/L",IF((AND($I28&lt;=Rota!AE$4,$J28&gt;=Rota!AE$4)),"XO",IF((AND($K28&lt;=Rota!AE$4,$L28&gt;=Rota!AE$4)),"3",IF((AND($M28&lt;=Rota!AE$4,$N28&gt;=Rota!AE$4)),"C",IF((AND($O28&lt;=Rota!AE$4,$P28&gt;=Rota!AE$4)),"CO",IF((AND($Q28&lt;=Rota!AE$4,$R28&gt;=Rota!AE$4)),"C",0))))))</f>
        <v>XO</v>
      </c>
      <c r="AF28" s="33" t="str">
        <f>IF((AND($F28&lt;=Rota!AF$4,$G28&gt;=Rota!AF$4)),"P/L",IF((AND($I28&lt;=Rota!AF$4,$J28&gt;=Rota!AF$4)),"XO",IF((AND($K28&lt;=Rota!AF$4,$L28&gt;=Rota!AF$4)),"3",IF((AND($M28&lt;=Rota!AF$4,$N28&gt;=Rota!AF$4)),"C",IF((AND($O28&lt;=Rota!AF$4,$P28&gt;=Rota!AF$4)),"CO",IF((AND($Q28&lt;=Rota!AF$4,$R28&gt;=Rota!AF$4)),"C",0))))))</f>
        <v>XO</v>
      </c>
      <c r="AG28" s="33" t="str">
        <f>IF((AND($F28&lt;=Rota!AG$4,$G28&gt;=Rota!AG$4)),"P/L",IF((AND($I28&lt;=Rota!AG$4,$J28&gt;=Rota!AG$4)),"XO",IF((AND($K28&lt;=Rota!AG$4,$L28&gt;=Rota!AG$4)),"3",IF((AND($M28&lt;=Rota!AG$4,$N28&gt;=Rota!AG$4)),"C",IF((AND($O28&lt;=Rota!AG$4,$P28&gt;=Rota!AG$4)),"CO",IF((AND($Q28&lt;=Rota!AG$4,$R28&gt;=Rota!AG$4)),"C",0))))))</f>
        <v>XO</v>
      </c>
      <c r="AH28" s="33" t="str">
        <f>IF((AND($F28&lt;=Rota!AH$4,$G28&gt;=Rota!AH$4)),"P/L",IF((AND($I28&lt;=Rota!AH$4,$J28&gt;=Rota!AH$4)),"XO",IF((AND($K28&lt;=Rota!AH$4,$L28&gt;=Rota!AH$4)),"3",IF((AND($M28&lt;=Rota!AH$4,$N28&gt;=Rota!AH$4)),"C",IF((AND($O28&lt;=Rota!AH$4,$P28&gt;=Rota!AH$4)),"CO",IF((AND($Q28&lt;=Rota!AH$4,$R28&gt;=Rota!AH$4)),"C",0))))))</f>
        <v>XO</v>
      </c>
      <c r="AI28" s="33" t="str">
        <f>IF((AND($F28&lt;=Rota!AI$4,$G28&gt;=Rota!AI$4)),"P/L",IF((AND($I28&lt;=Rota!AI$4,$J28&gt;=Rota!AI$4)),"XO",IF((AND($K28&lt;=Rota!AI$4,$L28&gt;=Rota!AI$4)),"3",IF((AND($M28&lt;=Rota!AI$4,$N28&gt;=Rota!AI$4)),"C",IF((AND($O28&lt;=Rota!AI$4,$P28&gt;=Rota!AI$4)),"CO",IF((AND($Q28&lt;=Rota!AI$4,$R28&gt;=Rota!AI$4)),"C",0))))))</f>
        <v>XO</v>
      </c>
      <c r="AJ28" s="33" t="str">
        <f>IF((AND($F28&lt;=Rota!AJ$4,$G28&gt;=Rota!AJ$4)),"P/L",IF((AND($I28&lt;=Rota!AJ$4,$J28&gt;=Rota!AJ$4)),"XO",IF((AND($K28&lt;=Rota!AJ$4,$L28&gt;=Rota!AJ$4)),"3",IF((AND($M28&lt;=Rota!AJ$4,$N28&gt;=Rota!AJ$4)),"C",IF((AND($O28&lt;=Rota!AJ$4,$P28&gt;=Rota!AJ$4)),"CO",IF((AND($Q28&lt;=Rota!AJ$4,$R28&gt;=Rota!AJ$4)),"C",0))))))</f>
        <v>XO</v>
      </c>
      <c r="AK28" s="33" t="str">
        <f>IF((AND($F28&lt;=Rota!AK$4,$G28&gt;=Rota!AK$4)),"P/L",IF((AND($I28&lt;=Rota!AK$4,$J28&gt;=Rota!AK$4)),"XO",IF((AND($K28&lt;=Rota!AK$4,$L28&gt;=Rota!AK$4)),"3",IF((AND($M28&lt;=Rota!AK$4,$N28&gt;=Rota!AK$4)),"C",IF((AND($O28&lt;=Rota!AK$4,$P28&gt;=Rota!AK$4)),"CO",IF((AND($Q28&lt;=Rota!AK$4,$R28&gt;=Rota!AK$4)),"C",0))))))</f>
        <v>XO</v>
      </c>
      <c r="AL28" s="33">
        <f>IF((AND($F28&lt;=Rota!AL$4,$G28&gt;=Rota!AL$4)),"P/L",IF((AND($I28&lt;=Rota!AL$4,$J28&gt;=Rota!AL$4)),"XO",IF((AND($K28&lt;=Rota!AL$4,$L28&gt;=Rota!AL$4)),"3",IF((AND($M28&lt;=Rota!AL$4,$N28&gt;=Rota!AL$4)),"C",IF((AND($O28&lt;=Rota!AL$4,$P28&gt;=Rota!AL$4)),"CO",IF((AND($Q28&lt;=Rota!AL$4,$R28&gt;=Rota!AL$4)),"C",0))))))</f>
        <v>0</v>
      </c>
      <c r="AM28" s="33" t="str">
        <f>IF((AND($F28&lt;=Rota!AM$4,$G28&gt;=Rota!AM$4)),"P/L",IF((AND($I28&lt;=Rota!AM$4,$J28&gt;=Rota!AM$4)),"XO",IF((AND($K28&lt;=Rota!AM$4,$L28&gt;=Rota!AM$4)),"3",IF((AND($M28&lt;=Rota!AM$4,$N28&gt;=Rota!AM$4)),"C",IF((AND($O28&lt;=Rota!AM$4,$P28&gt;=Rota!AM$4)),"CO",IF((AND($Q28&lt;=Rota!AM$4,$R28&gt;=Rota!AM$4)),"C",0))))))</f>
        <v>3</v>
      </c>
      <c r="AN28" s="33">
        <f>IF((AND($F28&lt;=Rota!AN$4,$G28&gt;=Rota!AN$4)),"P/L",IF((AND($I28&lt;=Rota!AN$4,$J28&gt;=Rota!AN$4)),"XO",IF((AND($K28&lt;=Rota!AN$4,$L28&gt;=Rota!AN$4)),"3",IF((AND($M28&lt;=Rota!AN$4,$N28&gt;=Rota!AN$4)),"C",IF((AND($O28&lt;=Rota!AN$4,$P28&gt;=Rota!AN$4)),"CO",IF((AND($Q28&lt;=Rota!AN$4,$R28&gt;=Rota!AN$4)),"C",0))))))</f>
        <v>0</v>
      </c>
      <c r="AO28" s="33">
        <f>IF((AND($F28&lt;=Rota!AO$4,$G28&gt;=Rota!AO$4)),"P/L",IF((AND($I28&lt;=Rota!AO$4,$J28&gt;=Rota!AO$4)),"XO",IF((AND($K28&lt;=Rota!AO$4,$L28&gt;=Rota!AO$4)),"3",IF((AND($M28&lt;=Rota!AO$4,$N28&gt;=Rota!AO$4)),"C",IF((AND($O28&lt;=Rota!AO$4,$P28&gt;=Rota!AO$4)),"CO",IF((AND($Q28&lt;=Rota!AO$4,$R28&gt;=Rota!AO$4)),"C",0))))))</f>
        <v>0</v>
      </c>
      <c r="AP28" s="33" t="str">
        <f>IF((AND($F28&lt;=Rota!AP$4,$G28&gt;=Rota!AP$4)),"P/L",IF((AND($I28&lt;=Rota!AP$4,$J28&gt;=Rota!AP$4)),"XO",IF((AND($K28&lt;=Rota!AP$4,$L28&gt;=Rota!AP$4)),"3",IF((AND($M28&lt;=Rota!AP$4,$N28&gt;=Rota!AP$4)),"C",IF((AND($O28&lt;=Rota!AP$4,$P28&gt;=Rota!AP$4)),"CO",IF((AND($Q28&lt;=Rota!AP$4,$R28&gt;=Rota!AP$4)),"C",0))))))</f>
        <v>CO</v>
      </c>
      <c r="AQ28" s="33" t="str">
        <f>IF((AND($F28&lt;=Rota!AQ$4,$G28&gt;=Rota!AQ$4)),"P/L",IF((AND($I28&lt;=Rota!AQ$4,$J28&gt;=Rota!AQ$4)),"XO",IF((AND($K28&lt;=Rota!AQ$4,$L28&gt;=Rota!AQ$4)),"3",IF((AND($M28&lt;=Rota!AQ$4,$N28&gt;=Rota!AQ$4)),"C",IF((AND($O28&lt;=Rota!AQ$4,$P28&gt;=Rota!AQ$4)),"CO",IF((AND($Q28&lt;=Rota!AQ$4,$R28&gt;=Rota!AQ$4)),"C",0))))))</f>
        <v>CO</v>
      </c>
      <c r="AR28" s="33" t="str">
        <f>IF((AND($F28&lt;=Rota!AR$4,$G28&gt;=Rota!AR$4)),"P/L",IF((AND($I28&lt;=Rota!AR$4,$J28&gt;=Rota!AR$4)),"XO",IF((AND($K28&lt;=Rota!AR$4,$L28&gt;=Rota!AR$4)),"3",IF((AND($M28&lt;=Rota!AR$4,$N28&gt;=Rota!AR$4)),"C",IF((AND($O28&lt;=Rota!AR$4,$P28&gt;=Rota!AR$4)),"CO",IF((AND($Q28&lt;=Rota!AR$4,$R28&gt;=Rota!AR$4)),"C",0))))))</f>
        <v>CO</v>
      </c>
      <c r="AS28" s="33" t="str">
        <f>IF((AND($F28&lt;=Rota!AS$4,$G28&gt;=Rota!AS$4)),"P/L",IF((AND($I28&lt;=Rota!AS$4,$J28&gt;=Rota!AS$4)),"XO",IF((AND($K28&lt;=Rota!AS$4,$L28&gt;=Rota!AS$4)),"3",IF((AND($M28&lt;=Rota!AS$4,$N28&gt;=Rota!AS$4)),"C",IF((AND($O28&lt;=Rota!AS$4,$P28&gt;=Rota!AS$4)),"CO",IF((AND($Q28&lt;=Rota!AS$4,$R28&gt;=Rota!AS$4)),"C",0))))))</f>
        <v>CO</v>
      </c>
      <c r="AT28" s="33" t="str">
        <f>IF((AND($F28&lt;=Rota!AT$4,$G28&gt;=Rota!AT$4)),"P/L",IF((AND($I28&lt;=Rota!AT$4,$J28&gt;=Rota!AT$4)),"XO",IF((AND($K28&lt;=Rota!AT$4,$L28&gt;=Rota!AT$4)),"3",IF((AND($M28&lt;=Rota!AT$4,$N28&gt;=Rota!AT$4)),"C",IF((AND($O28&lt;=Rota!AT$4,$P28&gt;=Rota!AT$4)),"CO",IF((AND($Q28&lt;=Rota!AT$4,$R28&gt;=Rota!AT$4)),"C",0))))))</f>
        <v>CO</v>
      </c>
      <c r="AU28" s="33" t="str">
        <f>IF((AND($F28&lt;=Rota!AU$4,$G28&gt;=Rota!AU$4)),"P/L",IF((AND($I28&lt;=Rota!AU$4,$J28&gt;=Rota!AU$4)),"XO",IF((AND($K28&lt;=Rota!AU$4,$L28&gt;=Rota!AU$4)),"3",IF((AND($M28&lt;=Rota!AU$4,$N28&gt;=Rota!AU$4)),"C",IF((AND($O28&lt;=Rota!AU$4,$P28&gt;=Rota!AU$4)),"CO",IF((AND($Q28&lt;=Rota!AU$4,$R28&gt;=Rota!AU$4)),"C",0))))))</f>
        <v>CO</v>
      </c>
      <c r="AV28" s="33" t="str">
        <f>IF((AND($F28&lt;=Rota!AV$4,$G28&gt;=Rota!AV$4)),"P/L",IF((AND($I28&lt;=Rota!AV$4,$J28&gt;=Rota!AV$4)),"XO",IF((AND($K28&lt;=Rota!AV$4,$L28&gt;=Rota!AV$4)),"3",IF((AND($M28&lt;=Rota!AV$4,$N28&gt;=Rota!AV$4)),"C",IF((AND($O28&lt;=Rota!AV$4,$P28&gt;=Rota!AV$4)),"CO",IF((AND($Q28&lt;=Rota!AV$4,$R28&gt;=Rota!AV$4)),"C",0))))))</f>
        <v>CO</v>
      </c>
      <c r="AW28" s="33" t="str">
        <f>IF((AND($F28&lt;=Rota!AW$4,$G28&gt;=Rota!AW$4)),"P/L",IF((AND($I28&lt;=Rota!AW$4,$J28&gt;=Rota!AW$4)),"XO",IF((AND($K28&lt;=Rota!AW$4,$L28&gt;=Rota!AW$4)),"3",IF((AND($M28&lt;=Rota!AW$4,$N28&gt;=Rota!AW$4)),"C",IF((AND($O28&lt;=Rota!AW$4,$P28&gt;=Rota!AW$4)),"CO",IF((AND($Q28&lt;=Rota!AW$4,$R28&gt;=Rota!AW$4)),"C",0))))))</f>
        <v>CO</v>
      </c>
      <c r="AX28" s="33" t="str">
        <f>IF((AND($F28&lt;=Rota!AX$4,$G28&gt;=Rota!AX$4)),"P/L",IF((AND($I28&lt;=Rota!AX$4,$J28&gt;=Rota!AX$4)),"XO",IF((AND($K28&lt;=Rota!AX$4,$L28&gt;=Rota!AX$4)),"3",IF((AND($M28&lt;=Rota!AX$4,$N28&gt;=Rota!AX$4)),"C",IF((AND($O28&lt;=Rota!AX$4,$P28&gt;=Rota!AX$4)),"CO",IF((AND($Q28&lt;=Rota!AX$4,$R28&gt;=Rota!AX$4)),"C",0))))))</f>
        <v>CO</v>
      </c>
      <c r="AY28" s="33" t="str">
        <f>IF((AND($F28&lt;=Rota!AY$4,$G28&gt;=Rota!AY$4)),"P/L",IF((AND($I28&lt;=Rota!AY$4,$J28&gt;=Rota!AY$4)),"XO",IF((AND($K28&lt;=Rota!AY$4,$L28&gt;=Rota!AY$4)),"3",IF((AND($M28&lt;=Rota!AY$4,$N28&gt;=Rota!AY$4)),"C",IF((AND($O28&lt;=Rota!AY$4,$P28&gt;=Rota!AY$4)),"CO",IF((AND($Q28&lt;=Rota!AY$4,$R28&gt;=Rota!AY$4)),"C",0))))))</f>
        <v>CO</v>
      </c>
      <c r="AZ28" s="33" t="str">
        <f>IF((AND($F28&lt;=Rota!AZ$4,$G28&gt;=Rota!AZ$4)),"P/L",IF((AND($I28&lt;=Rota!AZ$4,$J28&gt;=Rota!AZ$4)),"XO",IF((AND($K28&lt;=Rota!AZ$4,$L28&gt;=Rota!AZ$4)),"3",IF((AND($M28&lt;=Rota!AZ$4,$N28&gt;=Rota!AZ$4)),"C",IF((AND($O28&lt;=Rota!AZ$4,$P28&gt;=Rota!AZ$4)),"CO",IF((AND($Q28&lt;=Rota!AZ$4,$R28&gt;=Rota!AZ$4)),"C",0))))))</f>
        <v>CO</v>
      </c>
      <c r="BA28" s="33" t="str">
        <f>IF((AND($F28&lt;=Rota!BA$4,$G28&gt;=Rota!BA$4)),"P/L",IF((AND($I28&lt;=Rota!BA$4,$J28&gt;=Rota!BA$4)),"XO",IF((AND($K28&lt;=Rota!BA$4,$L28&gt;=Rota!BA$4)),"3",IF((AND($M28&lt;=Rota!BA$4,$N28&gt;=Rota!BA$4)),"C",IF((AND($O28&lt;=Rota!BA$4,$P28&gt;=Rota!BA$4)),"CO",IF((AND($Q28&lt;=Rota!BA$4,$R28&gt;=Rota!BA$4)),"C",0))))))</f>
        <v>CO</v>
      </c>
      <c r="BB28" s="33" t="str">
        <f>IF((AND($F28&lt;=Rota!BB$4,$G28&gt;=Rota!BB$4)),"P/L",IF((AND($I28&lt;=Rota!BB$4,$J28&gt;=Rota!BB$4)),"XO",IF((AND($K28&lt;=Rota!BB$4,$L28&gt;=Rota!BB$4)),"3",IF((AND($M28&lt;=Rota!BB$4,$N28&gt;=Rota!BB$4)),"C",IF((AND($O28&lt;=Rota!BB$4,$P28&gt;=Rota!BB$4)),"CO",IF((AND($Q28&lt;=Rota!BB$4,$R28&gt;=Rota!BB$4)),"C",0))))))</f>
        <v>CO</v>
      </c>
      <c r="BC28" s="33" t="str">
        <f>IF((AND($F28&lt;=Rota!BC$4,$G28&gt;=Rota!BC$4)),"P/L",IF((AND($I28&lt;=Rota!BC$4,$J28&gt;=Rota!BC$4)),"XO",IF((AND($K28&lt;=Rota!BC$4,$L28&gt;=Rota!BC$4)),"3",IF((AND($M28&lt;=Rota!BC$4,$N28&gt;=Rota!BC$4)),"C",IF((AND($O28&lt;=Rota!BC$4,$P28&gt;=Rota!BC$4)),"CO",IF((AND($Q28&lt;=Rota!BC$4,$R28&gt;=Rota!BC$4)),"C",0))))))</f>
        <v>CO</v>
      </c>
      <c r="BD28" s="33" t="str">
        <f>IF((AND($F28&lt;=Rota!BD$4,$G28&gt;=Rota!BD$4)),"P/L",IF((AND($I28&lt;=Rota!BD$4,$J28&gt;=Rota!BD$4)),"XO",IF((AND($K28&lt;=Rota!BD$4,$L28&gt;=Rota!BD$4)),"3",IF((AND($M28&lt;=Rota!BD$4,$N28&gt;=Rota!BD$4)),"C",IF((AND($O28&lt;=Rota!BD$4,$P28&gt;=Rota!BD$4)),"CO",IF((AND($Q28&lt;=Rota!BD$4,$R28&gt;=Rota!BD$4)),"C",0))))))</f>
        <v>CO</v>
      </c>
      <c r="BE28" s="33" t="str">
        <f>IF((AND($F28&lt;=Rota!BE$4,$G28&gt;=Rota!BE$4)),"P/L",IF((AND($I28&lt;=Rota!BE$4,$J28&gt;=Rota!BE$4)),"XO",IF((AND($K28&lt;=Rota!BE$4,$L28&gt;=Rota!BE$4)),"3",IF((AND($M28&lt;=Rota!BE$4,$N28&gt;=Rota!BE$4)),"C",IF((AND($O28&lt;=Rota!BE$4,$P28&gt;=Rota!BE$4)),"CO",IF((AND($Q28&lt;=Rota!BE$4,$R28&gt;=Rota!BE$4)),"C",0))))))</f>
        <v>CO</v>
      </c>
      <c r="BF28" s="33">
        <f>IF((AND($F28&lt;=Rota!BF$4,$G28&gt;=Rota!BF$4)),"P/L",IF((AND($I28&lt;=Rota!BF$4,$J28&gt;=Rota!BF$4)),"XO",IF((AND($K28&lt;=Rota!BF$4,$L28&gt;=Rota!BF$4)),"3",IF((AND($M28&lt;=Rota!BF$4,$N28&gt;=Rota!BF$4)),"C",IF((AND($O28&lt;=Rota!BF$4,$P28&gt;=Rota!BF$4)),"CO",IF((AND($Q28&lt;=Rota!BF$4,$R28&gt;=Rota!BF$4)),"C",0))))))</f>
        <v>0</v>
      </c>
      <c r="BG28" s="33">
        <f>IF((AND($F28&lt;=Rota!BG$4,$G28&gt;=Rota!BG$4)),"P/L",IF((AND($I28&lt;=Rota!BG$4,$J28&gt;=Rota!BG$4)),"XO",IF((AND($K28&lt;=Rota!BG$4,$L28&gt;=Rota!BG$4)),"3",IF((AND($M28&lt;=Rota!BG$4,$N28&gt;=Rota!BG$4)),"C",IF((AND($O28&lt;=Rota!BG$4,$P28&gt;=Rota!BG$4)),"CO",IF((AND($Q28&lt;=Rota!BG$4,$R28&gt;=Rota!BG$4)),"C",0))))))</f>
        <v>0</v>
      </c>
      <c r="BH28" s="33">
        <f>IF((AND($F28&lt;=Rota!BH$4,$G28&gt;=Rota!BH$4)),"P/L",IF((AND($I28&lt;=Rota!BH$4,$J28&gt;=Rota!BH$4)),"XO",IF((AND($K28&lt;=Rota!BH$4,$L28&gt;=Rota!BH$4)),"3",IF((AND($M28&lt;=Rota!BH$4,$N28&gt;=Rota!BH$4)),"C",IF((AND($O28&lt;=Rota!BH$4,$P28&gt;=Rota!BH$4)),"CO",IF((AND($Q28&lt;=Rota!BH$4,$R28&gt;=Rota!BH$4)),"C",0))))))</f>
        <v>0</v>
      </c>
      <c r="BI28" s="33">
        <f>IF((AND($F28&lt;=Rota!BI$4,$G28&gt;=Rota!BI$4)),"P/L",IF((AND($I28&lt;=Rota!BI$4,$J28&gt;=Rota!BI$4)),"XO",IF((AND($K28&lt;=Rota!BI$4,$L28&gt;=Rota!BI$4)),"3",IF((AND($M28&lt;=Rota!BI$4,$N28&gt;=Rota!BI$4)),"C",IF((AND($O28&lt;=Rota!BI$4,$P28&gt;=Rota!BI$4)),"CO",IF((AND($Q28&lt;=Rota!BI$4,$R28&gt;=Rota!BI$4)),"C",0))))))</f>
        <v>0</v>
      </c>
      <c r="BJ28" s="33">
        <f>IF((AND($F28&lt;=Rota!BJ$4,$G28&gt;=Rota!BJ$4)),"P/L",IF((AND($I28&lt;=Rota!BJ$4,$J28&gt;=Rota!BJ$4)),"XO",IF((AND($K28&lt;=Rota!BJ$4,$L28&gt;=Rota!BJ$4)),"3",IF((AND($M28&lt;=Rota!BJ$4,$N28&gt;=Rota!BJ$4)),"C",IF((AND($O28&lt;=Rota!BJ$4,$P28&gt;=Rota!BJ$4)),"CO",IF((AND($Q28&lt;=Rota!BJ$4,$R28&gt;=Rota!BJ$4)),"C",0))))))</f>
        <v>0</v>
      </c>
      <c r="BK28" s="33">
        <f>IF((AND($F28&lt;=Rota!BK$4,$G28&gt;=Rota!BK$4)),"P/L",IF((AND($I28&lt;=Rota!BK$4,$J28&gt;=Rota!BK$4)),"XO",IF((AND($K28&lt;=Rota!BK$4,$L28&gt;=Rota!BK$4)),"3",IF((AND($M28&lt;=Rota!BK$4,$N28&gt;=Rota!BK$4)),"C",IF((AND($O28&lt;=Rota!BK$4,$P28&gt;=Rota!BK$4)),"CO",IF((AND($Q28&lt;=Rota!BK$4,$R28&gt;=Rota!BK$4)),"C",0))))))</f>
        <v>0</v>
      </c>
      <c r="BL28" s="33">
        <f>IF((AND($F28&lt;=Rota!BL$4,$G28&gt;=Rota!BL$4)),"P/L",IF((AND($I28&lt;=Rota!BL$4,$J28&gt;=Rota!BL$4)),"XO",IF((AND($K28&lt;=Rota!BL$4,$L28&gt;=Rota!BL$4)),"3",IF((AND($M28&lt;=Rota!BL$4,$N28&gt;=Rota!BL$4)),"C",IF((AND($O28&lt;=Rota!BL$4,$P28&gt;=Rota!BL$4)),"CO",IF((AND($Q28&lt;=Rota!BL$4,$R28&gt;=Rota!BL$4)),"C",0))))))</f>
        <v>0</v>
      </c>
      <c r="BM28" s="33">
        <f>IF((AND($F28&lt;=Rota!BM$4,$G28&gt;=Rota!BM$4)),"P/L",IF((AND($I28&lt;=Rota!BM$4,$J28&gt;=Rota!BM$4)),"XO",IF((AND($K28&lt;=Rota!BM$4,$L28&gt;=Rota!BM$4)),"3",IF((AND($M28&lt;=Rota!BM$4,$N28&gt;=Rota!BM$4)),"C",IF((AND($O28&lt;=Rota!BM$4,$P28&gt;=Rota!BM$4)),"CO",IF((AND($Q28&lt;=Rota!BM$4,$R28&gt;=Rota!BM$4)),"C",0))))))</f>
        <v>0</v>
      </c>
      <c r="BN28" s="33">
        <f>IF((AND($F28&lt;=Rota!BN$4,$G28&gt;=Rota!BN$4)),"P/L",IF((AND($I28&lt;=Rota!BN$4,$J28&gt;=Rota!BN$4)),"XO",IF((AND($K28&lt;=Rota!BN$4,$L28&gt;=Rota!BN$4)),"3",IF((AND($M28&lt;=Rota!BN$4,$N28&gt;=Rota!BN$4)),"C",IF((AND($O28&lt;=Rota!BN$4,$P28&gt;=Rota!BN$4)),"CO",IF((AND($Q28&lt;=Rota!BN$4,$R28&gt;=Rota!BN$4)),"C",0))))))</f>
        <v>0</v>
      </c>
      <c r="BO28" s="33">
        <f>IF((AND($F28&lt;=Rota!BO$4,$G28&gt;=Rota!BO$4)),"P/L",IF((AND($I28&lt;=Rota!BO$4,$J28&gt;=Rota!BO$4)),"XO",IF((AND($K28&lt;=Rota!BO$4,$L28&gt;=Rota!BO$4)),"3",IF((AND($M28&lt;=Rota!BO$4,$N28&gt;=Rota!BO$4)),"C",IF((AND($O28&lt;=Rota!BO$4,$P28&gt;=Rota!BO$4)),"CO",IF((AND($Q28&lt;=Rota!BO$4,$R28&gt;=Rota!BO$4)),"C",0))))))</f>
        <v>0</v>
      </c>
      <c r="BP28" s="33">
        <f>IF((AND($F28&lt;=Rota!BP$4,$G28&gt;=Rota!BP$4)),"P/L",IF((AND($I28&lt;=Rota!BP$4,$J28&gt;=Rota!BP$4)),"XO",IF((AND($K28&lt;=Rota!BP$4,$L28&gt;=Rota!BP$4)),"3",IF((AND($M28&lt;=Rota!BP$4,$N28&gt;=Rota!BP$4)),"C",IF((AND($O28&lt;=Rota!BP$4,$P28&gt;=Rota!BP$4)),"CO",IF((AND($Q28&lt;=Rota!BP$4,$R28&gt;=Rota!BP$4)),"C",0))))))</f>
        <v>0</v>
      </c>
      <c r="BQ28" s="33">
        <f>IF((AND($F28&lt;=Rota!BQ$4,$G28&gt;=Rota!BQ$4)),"P/L",IF((AND($I28&lt;=Rota!BQ$4,$J28&gt;=Rota!BQ$4)),"XO",IF((AND($K28&lt;=Rota!BQ$4,$L28&gt;=Rota!BQ$4)),"3",IF((AND($M28&lt;=Rota!BQ$4,$N28&gt;=Rota!BQ$4)),"C",IF((AND($O28&lt;=Rota!BQ$4,$P28&gt;=Rota!BQ$4)),"CO",IF((AND($Q28&lt;=Rota!BQ$4,$R28&gt;=Rota!BQ$4)),"C",0))))))</f>
        <v>0</v>
      </c>
      <c r="BR28" s="33">
        <f>IF((AND($F28&lt;=Rota!BR$4,$G28&gt;=Rota!BR$4)),"P/L",IF((AND($I28&lt;=Rota!BR$4,$J28&gt;=Rota!BR$4)),"XO",IF((AND($K28&lt;=Rota!BR$4,$L28&gt;=Rota!BR$4)),"3",IF((AND($M28&lt;=Rota!BR$4,$N28&gt;=Rota!BR$4)),"C",IF((AND($O28&lt;=Rota!BR$4,$P28&gt;=Rota!BR$4)),"CO",IF((AND($Q28&lt;=Rota!BR$4,$R28&gt;=Rota!BR$4)),"C",0))))))</f>
        <v>0</v>
      </c>
      <c r="BS28" s="33">
        <f>IF((AND($F28&lt;=Rota!BS$4,$G28&gt;=Rota!BS$4)),"P/L",IF((AND($I28&lt;=Rota!BS$4,$J28&gt;=Rota!BS$4)),"XO",IF((AND($K28&lt;=Rota!BS$4,$L28&gt;=Rota!BS$4)),"3",IF((AND($M28&lt;=Rota!BS$4,$N28&gt;=Rota!BS$4)),"C",IF((AND($O28&lt;=Rota!BS$4,$P28&gt;=Rota!BS$4)),"CO",IF((AND($Q28&lt;=Rota!BS$4,$R28&gt;=Rota!BS$4)),"C",0))))))</f>
        <v>0</v>
      </c>
      <c r="BT28" s="33">
        <f>IF((AND($F28&lt;=Rota!BT$4,$G28&gt;=Rota!BT$4)),"P/L",IF((AND($I28&lt;=Rota!BT$4,$J28&gt;=Rota!BT$4)),"XO",IF((AND($K28&lt;=Rota!BT$4,$L28&gt;=Rota!BT$4)),"3",IF((AND($M28&lt;=Rota!BT$4,$N28&gt;=Rota!BT$4)),"C",IF((AND($O28&lt;=Rota!BT$4,$P28&gt;=Rota!BT$4)),"CO",IF((AND($Q28&lt;=Rota!BT$4,$R28&gt;=Rota!BT$4)),"C",0))))))</f>
        <v>0</v>
      </c>
      <c r="BU28" s="33">
        <f>IF((AND($F28&lt;=Rota!BU$4,$G28&gt;=Rota!BU$4)),"P/L",IF((AND($I28&lt;=Rota!BU$4,$J28&gt;=Rota!BU$4)),"XO",IF((AND($K28&lt;=Rota!BU$4,$L28&gt;=Rota!BU$4)),"3",IF((AND($M28&lt;=Rota!BU$4,$N28&gt;=Rota!BU$4)),"C",IF((AND($O28&lt;=Rota!BU$4,$P28&gt;=Rota!BU$4)),"CO",IF((AND($Q28&lt;=Rota!BU$4,$R28&gt;=Rota!BU$4)),"C",0))))))</f>
        <v>0</v>
      </c>
      <c r="BV28" s="33">
        <f>IF((AND($F28&lt;=Rota!BV$4,$G28&gt;=Rota!BV$4)),"P/L",IF((AND($I28&lt;=Rota!BV$4,$J28&gt;=Rota!BV$4)),"XO",IF((AND($K28&lt;=Rota!BV$4,$L28&gt;=Rota!BV$4)),"3",IF((AND($M28&lt;=Rota!BV$4,$N28&gt;=Rota!BV$4)),"C",IF((AND($O28&lt;=Rota!BV$4,$P28&gt;=Rota!BV$4)),"CO",IF((AND($Q28&lt;=Rota!BV$4,$R28&gt;=Rota!BV$4)),"C",0))))))</f>
        <v>0</v>
      </c>
      <c r="BW28" s="33">
        <f>IF((AND($F28&lt;=Rota!BW$4,$G28&gt;=Rota!BW$4)),"P/L",IF((AND($I28&lt;=Rota!BW$4,$J28&gt;=Rota!BW$4)),"XO",IF((AND($K28&lt;=Rota!BW$4,$L28&gt;=Rota!BW$4)),"3",IF((AND($M28&lt;=Rota!BW$4,$N28&gt;=Rota!BW$4)),"C",IF((AND($O28&lt;=Rota!BW$4,$P28&gt;=Rota!BW$4)),"CO",IF((AND($Q28&lt;=Rota!BW$4,$R28&gt;=Rota!BW$4)),"C",0))))))</f>
        <v>0</v>
      </c>
      <c r="BX28" s="33">
        <f>IF((AND($F28&lt;=Rota!BX$4,$G28&gt;=Rota!BX$4)),"P/L",IF((AND($I28&lt;=Rota!BX$4,$J28&gt;=Rota!BX$4)),"XO",IF((AND($K28&lt;=Rota!BX$4,$L28&gt;=Rota!BX$4)),"3",IF((AND($M28&lt;=Rota!BX$4,$N28&gt;=Rota!BX$4)),"C",IF((AND($O28&lt;=Rota!BX$4,$P28&gt;=Rota!BX$4)),"CO",IF((AND($Q28&lt;=Rota!BX$4,$R28&gt;=Rota!BX$4)),"C",0))))))</f>
        <v>0</v>
      </c>
      <c r="BY28" s="33">
        <f>IF((AND($F28&lt;=Rota!BY$4,$G28&gt;=Rota!BY$4)),"P/L",IF((AND($I28&lt;=Rota!BY$4,$J28&gt;=Rota!BY$4)),"XO",IF((AND($K28&lt;=Rota!BY$4,$L28&gt;=Rota!BY$4)),"3",IF((AND($M28&lt;=Rota!BY$4,$N28&gt;=Rota!BY$4)),"C",IF((AND($O28&lt;=Rota!BY$4,$P28&gt;=Rota!BY$4)),"CO",IF((AND($Q28&lt;=Rota!BY$4,$R28&gt;=Rota!BY$4)),"C",0))))))</f>
        <v>0</v>
      </c>
      <c r="BZ28" s="33">
        <f>IF((AND($F28&lt;=Rota!BZ$4,$G28&gt;=Rota!BZ$4)),"P/L",IF((AND($I28&lt;=Rota!BZ$4,$J28&gt;=Rota!BZ$4)),"XO",IF((AND($K28&lt;=Rota!BZ$4,$L28&gt;=Rota!BZ$4)),"3",IF((AND($M28&lt;=Rota!BZ$4,$N28&gt;=Rota!BZ$4)),"C",IF((AND($O28&lt;=Rota!BZ$4,$P28&gt;=Rota!BZ$4)),"CO",IF((AND($Q28&lt;=Rota!BZ$4,$R28&gt;=Rota!BZ$4)),"C",0))))))</f>
        <v>0</v>
      </c>
      <c r="CA28" s="33">
        <f>IF((AND($F28&lt;=Rota!CA$4,$G28&gt;=Rota!CA$4)),"P/L",IF((AND($I28&lt;=Rota!CA$4,$J28&gt;=Rota!CA$4)),"XO",IF((AND($K28&lt;=Rota!CA$4,$L28&gt;=Rota!CA$4)),"3",IF((AND($M28&lt;=Rota!CA$4,$N28&gt;=Rota!CA$4)),"C",IF((AND($O28&lt;=Rota!CA$4,$P28&gt;=Rota!CA$4)),"CO",IF((AND($Q28&lt;=Rota!CA$4,$R28&gt;=Rota!CA$4)),"C",0))))))</f>
        <v>0</v>
      </c>
      <c r="CB28" s="33">
        <f>IF((AND($F28&lt;=Rota!CB$4,$G28&gt;=Rota!CB$4)),"P/L",IF((AND($I28&lt;=Rota!CB$4,$J28&gt;=Rota!CB$4)),"XO",IF((AND($K28&lt;=Rota!CB$4,$L28&gt;=Rota!CB$4)),"3",IF((AND($M28&lt;=Rota!CB$4,$N28&gt;=Rota!CB$4)),"C",IF((AND($O28&lt;=Rota!CB$4,$P28&gt;=Rota!CB$4)),"CO",IF((AND($Q28&lt;=Rota!CB$4,$R28&gt;=Rota!CB$4)),"C",0))))))</f>
        <v>0</v>
      </c>
      <c r="CC28" s="33">
        <f>IF((AND($F28&lt;=Rota!CC$4,$G28&gt;=Rota!CC$4)),"P/L",IF((AND($I28&lt;=Rota!CC$4,$J28&gt;=Rota!CC$4)),"XO",IF((AND($K28&lt;=Rota!CC$4,$L28&gt;=Rota!CC$4)),"3",IF((AND($M28&lt;=Rota!CC$4,$N28&gt;=Rota!CC$4)),"C",IF((AND($O28&lt;=Rota!CC$4,$P28&gt;=Rota!CC$4)),"CO",IF((AND($Q28&lt;=Rota!CC$4,$R28&gt;=Rota!CC$4)),"C",0))))))</f>
        <v>0</v>
      </c>
      <c r="CD28" s="33">
        <f>IF((AND($F28&lt;=Rota!CD$4,$G28&gt;=Rota!CD$4)),"P/L",IF((AND($I28&lt;=Rota!CD$4,$J28&gt;=Rota!CD$4)),"XO",IF((AND($K28&lt;=Rota!CD$4,$L28&gt;=Rota!CD$4)),"3",IF((AND($M28&lt;=Rota!CD$4,$N28&gt;=Rota!CD$4)),"C",IF((AND($O28&lt;=Rota!CD$4,$P28&gt;=Rota!CD$4)),"CO",IF((AND($Q28&lt;=Rota!CD$4,$R28&gt;=Rota!CD$4)),"C",0))))))</f>
        <v>0</v>
      </c>
      <c r="CE28" s="33">
        <f>IF((AND($F28&lt;=Rota!CE$4,$G28&gt;=Rota!CE$4)),"P/L",IF((AND($I28&lt;=Rota!CE$4,$J28&gt;=Rota!CE$4)),"XO",IF((AND($K28&lt;=Rota!CE$4,$L28&gt;=Rota!CE$4)),"3",IF((AND($M28&lt;=Rota!CE$4,$N28&gt;=Rota!CE$4)),"C",IF((AND($O28&lt;=Rota!CE$4,$P28&gt;=Rota!CE$4)),"CO",IF((AND($Q28&lt;=Rota!CE$4,$R28&gt;=Rota!CE$4)),"C",0))))))</f>
        <v>0</v>
      </c>
      <c r="CF28" s="33">
        <f>IF((AND($F28&lt;=Rota!CF$4,$G28&gt;=Rota!CF$4)),"P/L",IF((AND($I28&lt;=Rota!CF$4,$J28&gt;=Rota!CF$4)),"XO",IF((AND($K28&lt;=Rota!CF$4,$L28&gt;=Rota!CF$4)),"3",IF((AND($M28&lt;=Rota!CF$4,$N28&gt;=Rota!CF$4)),"C",IF((AND($O28&lt;=Rota!CF$4,$P28&gt;=Rota!CF$4)),"CO",IF((AND($Q28&lt;=Rota!CF$4,$R28&gt;=Rota!CF$4)),"C",0))))))</f>
        <v>0</v>
      </c>
      <c r="CG28" s="33">
        <f>IF((AND($F28&lt;=Rota!CG$4,$G28&gt;=Rota!CG$4)),"P/L",IF((AND($I28&lt;=Rota!CG$4,$J28&gt;=Rota!CG$4)),"XO",IF((AND($K28&lt;=Rota!CG$4,$L28&gt;=Rota!CG$4)),"3",IF((AND($M28&lt;=Rota!CG$4,$N28&gt;=Rota!CG$4)),"C",IF((AND($O28&lt;=Rota!CG$4,$P28&gt;=Rota!CG$4)),"CO",IF((AND($Q28&lt;=Rota!CG$4,$R28&gt;=Rota!CG$4)),"C",0))))))</f>
        <v>0</v>
      </c>
      <c r="CH28" s="33">
        <f>IF((AND($F28&lt;=Rota!CH$4,$G28&gt;=Rota!CH$4)),"P/L",IF((AND($I28&lt;=Rota!CH$4,$J28&gt;=Rota!CH$4)),"XO",IF((AND($K28&lt;=Rota!CH$4,$L28&gt;=Rota!CH$4)),"3",IF((AND($M28&lt;=Rota!CH$4,$N28&gt;=Rota!CH$4)),"C",IF((AND($O28&lt;=Rota!CH$4,$P28&gt;=Rota!CH$4)),"CO",IF((AND($Q28&lt;=Rota!CH$4,$R28&gt;=Rota!CH$4)),"C",0))))))</f>
        <v>0</v>
      </c>
      <c r="CI28" s="33">
        <f>IF((AND($F28&lt;=Rota!CI$4,$G28&gt;=Rota!CI$4)),"P/L",IF((AND($I28&lt;=Rota!CI$4,$J28&gt;=Rota!CI$4)),"XO",IF((AND($K28&lt;=Rota!CI$4,$L28&gt;=Rota!CI$4)),"3",IF((AND($M28&lt;=Rota!CI$4,$N28&gt;=Rota!CI$4)),"C",IF((AND($O28&lt;=Rota!CI$4,$P28&gt;=Rota!CI$4)),"CO",IF((AND($Q28&lt;=Rota!CI$4,$R28&gt;=Rota!CI$4)),"C",0))))))</f>
        <v>0</v>
      </c>
      <c r="CJ28" s="33">
        <f>IF((AND($F28&lt;=Rota!CJ$4,$G28&gt;=Rota!CJ$4)),"P/L",IF((AND($I28&lt;=Rota!CJ$4,$J28&gt;=Rota!CJ$4)),"XO",IF((AND($K28&lt;=Rota!CJ$4,$L28&gt;=Rota!CJ$4)),"3",IF((AND($M28&lt;=Rota!CJ$4,$N28&gt;=Rota!CJ$4)),"C",IF((AND($O28&lt;=Rota!CJ$4,$P28&gt;=Rota!CJ$4)),"CO",IF((AND($Q28&lt;=Rota!CJ$4,$R28&gt;=Rota!CJ$4)),"C",0))))))</f>
        <v>0</v>
      </c>
      <c r="CK28" s="33">
        <f>IF((AND($F28&lt;=Rota!CK$4,$G28&gt;=Rota!CK$4)),"P/L",IF((AND($I28&lt;=Rota!CK$4,$J28&gt;=Rota!CK$4)),"XO",IF((AND($K28&lt;=Rota!CK$4,$L28&gt;=Rota!CK$4)),"3",IF((AND($M28&lt;=Rota!CK$4,$N28&gt;=Rota!CK$4)),"C",IF((AND($O28&lt;=Rota!CK$4,$P28&gt;=Rota!CK$4)),"CO",IF((AND($Q28&lt;=Rota!CK$4,$R28&gt;=Rota!CK$4)),"C",0))))))</f>
        <v>0</v>
      </c>
      <c r="CL28" s="33">
        <f>IF((AND($F28&lt;=Rota!CL$4,$G28&gt;=Rota!CL$4)),"P/L",IF((AND($I28&lt;=Rota!CL$4,$J28&gt;=Rota!CL$4)),"XO",IF((AND($K28&lt;=Rota!CL$4,$L28&gt;=Rota!CL$4)),"3",IF((AND($M28&lt;=Rota!CL$4,$N28&gt;=Rota!CL$4)),"C",IF((AND($O28&lt;=Rota!CL$4,$P28&gt;=Rota!CL$4)),"CO",IF((AND($Q28&lt;=Rota!CL$4,$R28&gt;=Rota!CL$4)),"C",0))))))</f>
        <v>0</v>
      </c>
      <c r="CM28" s="33">
        <f>IF((AND($F28&lt;=Rota!CM$4,$G28&gt;=Rota!CM$4)),"P/L",IF((AND($I28&lt;=Rota!CM$4,$J28&gt;=Rota!CM$4)),"XO",IF((AND($K28&lt;=Rota!CM$4,$L28&gt;=Rota!CM$4)),"3",IF((AND($M28&lt;=Rota!CM$4,$N28&gt;=Rota!CM$4)),"C",IF((AND($O28&lt;=Rota!CM$4,$P28&gt;=Rota!CM$4)),"CO",IF((AND($Q28&lt;=Rota!CM$4,$R28&gt;=Rota!CM$4)),"C",0))))))</f>
        <v>0</v>
      </c>
    </row>
    <row r="29" spans="1:91" s="2" customFormat="1" x14ac:dyDescent="0.25">
      <c r="A29" s="40" t="s">
        <v>42</v>
      </c>
      <c r="B29" s="55"/>
      <c r="C29" s="31">
        <v>16</v>
      </c>
      <c r="D29" s="31">
        <v>16</v>
      </c>
      <c r="E29" s="31">
        <v>1</v>
      </c>
      <c r="F29" s="39"/>
      <c r="G29" s="39"/>
      <c r="H29" s="33"/>
      <c r="I29" s="37">
        <v>46600</v>
      </c>
      <c r="J29" s="37">
        <f>IF(I29="",0,DATE(YEAR(I29),MONTH(I29)+C29,DAY(I29)))</f>
        <v>47088</v>
      </c>
      <c r="K29" s="32">
        <f>IF(J29="","",(DATE(YEAR(J29),MONTH(J29)+1,DAY(J29))))</f>
        <v>47119</v>
      </c>
      <c r="L29" s="32">
        <f>IF(K29="","",(DATE(YEAR(K29),MONTH(K29)+E29,DAY(K29))))</f>
        <v>47150</v>
      </c>
      <c r="M29" s="37">
        <f>IF(O29="","",DATE(YEAR(O29), MONTH(O29)-1,DAY(O29)))</f>
        <v>47178</v>
      </c>
      <c r="N29" s="37">
        <f>IF(O29="","",DATE(YEAR(M29),MONTH(M29),DAY(M29)))</f>
        <v>47178</v>
      </c>
      <c r="O29" s="32">
        <f>IF(L29="","",(DATE(YEAR(L29),MONTH(L29)+2,DAY(L29))))</f>
        <v>47209</v>
      </c>
      <c r="P29" s="32">
        <f>IF(O29="","",(DATE(YEAR(O29),MONTH(O29)+D29,DAY(O29))))</f>
        <v>47696</v>
      </c>
      <c r="Q29" s="32">
        <f>IF(P29="","",DATE(YEAR(P29), MONTH(P29)+1,DAY(P29)))</f>
        <v>47727</v>
      </c>
      <c r="R29" s="32">
        <f>IF(P29="","",DATE(YEAR(Q29),MONTH(Q29),DAY(Q29)))</f>
        <v>47727</v>
      </c>
      <c r="S29" s="33">
        <f>IF((AND($F29&lt;=Rota!S$4,$G29&gt;=Rota!S$4)),"P/L",IF((AND($I29&lt;=Rota!S$4,$J29&gt;=Rota!S$4)),"XO",IF((AND($K29&lt;=Rota!S$4,$L29&gt;=Rota!S$4)),"3",IF((AND($M29&lt;=Rota!S$4,$N29&gt;=Rota!S$4)),"C",IF((AND($O29&lt;=Rota!S$4,$P29&gt;=Rota!S$4)),"CO",IF((AND($Q29&lt;=Rota!S$4,$R29&gt;=Rota!S$4)),"C",0))))))</f>
        <v>0</v>
      </c>
      <c r="T29" s="33">
        <f>IF((AND($F29&lt;=Rota!T$4,$G29&gt;=Rota!T$4)),"P/L",IF((AND($I29&lt;=Rota!T$4,$J29&gt;=Rota!T$4)),"XO",IF((AND($K29&lt;=Rota!T$4,$L29&gt;=Rota!T$4)),"3",IF((AND($M29&lt;=Rota!T$4,$N29&gt;=Rota!T$4)),"C",IF((AND($O29&lt;=Rota!T$4,$P29&gt;=Rota!T$4)),"CO",IF((AND($Q29&lt;=Rota!T$4,$R29&gt;=Rota!T$4)),"C",0))))))</f>
        <v>0</v>
      </c>
      <c r="U29" s="33">
        <f>IF((AND($F29&lt;=Rota!U$4,$G29&gt;=Rota!U$4)),"P/L",IF((AND($I29&lt;=Rota!U$4,$J29&gt;=Rota!U$4)),"XO",IF((AND($K29&lt;=Rota!U$4,$L29&gt;=Rota!U$4)),"3",IF((AND($M29&lt;=Rota!U$4,$N29&gt;=Rota!U$4)),"C",IF((AND($O29&lt;=Rota!U$4,$P29&gt;=Rota!U$4)),"CO",IF((AND($Q29&lt;=Rota!U$4,$R29&gt;=Rota!U$4)),"C",0))))))</f>
        <v>0</v>
      </c>
      <c r="V29" s="33">
        <f>IF((AND($F29&lt;=Rota!V$4,$G29&gt;=Rota!V$4)),"P/L",IF((AND($I29&lt;=Rota!V$4,$J29&gt;=Rota!V$4)),"XO",IF((AND($K29&lt;=Rota!V$4,$L29&gt;=Rota!V$4)),"3",IF((AND($M29&lt;=Rota!V$4,$N29&gt;=Rota!V$4)),"C",IF((AND($O29&lt;=Rota!V$4,$P29&gt;=Rota!V$4)),"CO",IF((AND($Q29&lt;=Rota!V$4,$R29&gt;=Rota!V$4)),"C",0))))))</f>
        <v>0</v>
      </c>
      <c r="W29" s="33">
        <f>IF((AND($F29&lt;=Rota!W$4,$G29&gt;=Rota!W$4)),"P/L",IF((AND($I29&lt;=Rota!W$4,$J29&gt;=Rota!W$4)),"XO",IF((AND($K29&lt;=Rota!W$4,$L29&gt;=Rota!W$4)),"3",IF((AND($M29&lt;=Rota!W$4,$N29&gt;=Rota!W$4)),"C",IF((AND($O29&lt;=Rota!W$4,$P29&gt;=Rota!W$4)),"CO",IF((AND($Q29&lt;=Rota!W$4,$R29&gt;=Rota!W$4)),"C",0))))))</f>
        <v>0</v>
      </c>
      <c r="X29" s="33">
        <f>IF((AND($F29&lt;=Rota!X$4,$G29&gt;=Rota!X$4)),"P/L",IF((AND($I29&lt;=Rota!X$4,$J29&gt;=Rota!X$4)),"XO",IF((AND($K29&lt;=Rota!X$4,$L29&gt;=Rota!X$4)),"3",IF((AND($M29&lt;=Rota!X$4,$N29&gt;=Rota!X$4)),"C",IF((AND($O29&lt;=Rota!X$4,$P29&gt;=Rota!X$4)),"CO",IF((AND($Q29&lt;=Rota!X$4,$R29&gt;=Rota!X$4)),"C",0))))))</f>
        <v>0</v>
      </c>
      <c r="Y29" s="33">
        <f>IF((AND($F29&lt;=Rota!Y$4,$G29&gt;=Rota!Y$4)),"P/L",IF((AND($I29&lt;=Rota!Y$4,$J29&gt;=Rota!Y$4)),"XO",IF((AND($K29&lt;=Rota!Y$4,$L29&gt;=Rota!Y$4)),"3",IF((AND($M29&lt;=Rota!Y$4,$N29&gt;=Rota!Y$4)),"C",IF((AND($O29&lt;=Rota!Y$4,$P29&gt;=Rota!Y$4)),"CO",IF((AND($Q29&lt;=Rota!Y$4,$R29&gt;=Rota!Y$4)),"C",0))))))</f>
        <v>0</v>
      </c>
      <c r="Z29" s="33">
        <f>IF((AND($F29&lt;=Rota!Z$4,$G29&gt;=Rota!Z$4)),"P/L",IF((AND($I29&lt;=Rota!Z$4,$J29&gt;=Rota!Z$4)),"XO",IF((AND($K29&lt;=Rota!Z$4,$L29&gt;=Rota!Z$4)),"3",IF((AND($M29&lt;=Rota!Z$4,$N29&gt;=Rota!Z$4)),"C",IF((AND($O29&lt;=Rota!Z$4,$P29&gt;=Rota!Z$4)),"CO",IF((AND($Q29&lt;=Rota!Z$4,$R29&gt;=Rota!Z$4)),"C",0))))))</f>
        <v>0</v>
      </c>
      <c r="AA29" s="33">
        <f>IF((AND($F29&lt;=Rota!AA$4,$G29&gt;=Rota!AA$4)),"P/L",IF((AND($I29&lt;=Rota!AA$4,$J29&gt;=Rota!AA$4)),"XO",IF((AND($K29&lt;=Rota!AA$4,$L29&gt;=Rota!AA$4)),"3",IF((AND($M29&lt;=Rota!AA$4,$N29&gt;=Rota!AA$4)),"C",IF((AND($O29&lt;=Rota!AA$4,$P29&gt;=Rota!AA$4)),"CO",IF((AND($Q29&lt;=Rota!AA$4,$R29&gt;=Rota!AA$4)),"C",0))))))</f>
        <v>0</v>
      </c>
      <c r="AB29" s="33">
        <f>IF((AND($F29&lt;=Rota!AB$4,$G29&gt;=Rota!AB$4)),"P/L",IF((AND($I29&lt;=Rota!AB$4,$J29&gt;=Rota!AB$4)),"XO",IF((AND($K29&lt;=Rota!AB$4,$L29&gt;=Rota!AB$4)),"3",IF((AND($M29&lt;=Rota!AB$4,$N29&gt;=Rota!AB$4)),"C",IF((AND($O29&lt;=Rota!AB$4,$P29&gt;=Rota!AB$4)),"CO",IF((AND($Q29&lt;=Rota!AB$4,$R29&gt;=Rota!AB$4)),"C",0))))))</f>
        <v>0</v>
      </c>
      <c r="AC29" s="33">
        <f>IF((AND($F29&lt;=Rota!AC$4,$G29&gt;=Rota!AC$4)),"P/L",IF((AND($I29&lt;=Rota!AC$4,$J29&gt;=Rota!AC$4)),"XO",IF((AND($K29&lt;=Rota!AC$4,$L29&gt;=Rota!AC$4)),"3",IF((AND($M29&lt;=Rota!AC$4,$N29&gt;=Rota!AC$4)),"C",IF((AND($O29&lt;=Rota!AC$4,$P29&gt;=Rota!AC$4)),"CO",IF((AND($Q29&lt;=Rota!AC$4,$R29&gt;=Rota!AC$4)),"C",0))))))</f>
        <v>0</v>
      </c>
      <c r="AD29" s="33">
        <f>IF((AND($F29&lt;=Rota!AD$4,$G29&gt;=Rota!AD$4)),"P/L",IF((AND($I29&lt;=Rota!AD$4,$J29&gt;=Rota!AD$4)),"XO",IF((AND($K29&lt;=Rota!AD$4,$L29&gt;=Rota!AD$4)),"3",IF((AND($M29&lt;=Rota!AD$4,$N29&gt;=Rota!AD$4)),"C",IF((AND($O29&lt;=Rota!AD$4,$P29&gt;=Rota!AD$4)),"CO",IF((AND($Q29&lt;=Rota!AD$4,$R29&gt;=Rota!AD$4)),"C",0))))))</f>
        <v>0</v>
      </c>
      <c r="AE29" s="33">
        <f>IF((AND($F29&lt;=Rota!AE$4,$G29&gt;=Rota!AE$4)),"P/L",IF((AND($I29&lt;=Rota!AE$4,$J29&gt;=Rota!AE$4)),"XO",IF((AND($K29&lt;=Rota!AE$4,$L29&gt;=Rota!AE$4)),"3",IF((AND($M29&lt;=Rota!AE$4,$N29&gt;=Rota!AE$4)),"C",IF((AND($O29&lt;=Rota!AE$4,$P29&gt;=Rota!AE$4)),"CO",IF((AND($Q29&lt;=Rota!AE$4,$R29&gt;=Rota!AE$4)),"C",0))))))</f>
        <v>0</v>
      </c>
      <c r="AF29" s="33">
        <f>IF((AND($F29&lt;=Rota!AF$4,$G29&gt;=Rota!AF$4)),"P/L",IF((AND($I29&lt;=Rota!AF$4,$J29&gt;=Rota!AF$4)),"XO",IF((AND($K29&lt;=Rota!AF$4,$L29&gt;=Rota!AF$4)),"3",IF((AND($M29&lt;=Rota!AF$4,$N29&gt;=Rota!AF$4)),"C",IF((AND($O29&lt;=Rota!AF$4,$P29&gt;=Rota!AF$4)),"CO",IF((AND($Q29&lt;=Rota!AF$4,$R29&gt;=Rota!AF$4)),"C",0))))))</f>
        <v>0</v>
      </c>
      <c r="AG29" s="33">
        <f>IF((AND($F29&lt;=Rota!AG$4,$G29&gt;=Rota!AG$4)),"P/L",IF((AND($I29&lt;=Rota!AG$4,$J29&gt;=Rota!AG$4)),"XO",IF((AND($K29&lt;=Rota!AG$4,$L29&gt;=Rota!AG$4)),"3",IF((AND($M29&lt;=Rota!AG$4,$N29&gt;=Rota!AG$4)),"C",IF((AND($O29&lt;=Rota!AG$4,$P29&gt;=Rota!AG$4)),"CO",IF((AND($Q29&lt;=Rota!AG$4,$R29&gt;=Rota!AG$4)),"C",0))))))</f>
        <v>0</v>
      </c>
      <c r="AH29" s="33">
        <f>IF((AND($F29&lt;=Rota!AH$4,$G29&gt;=Rota!AH$4)),"P/L",IF((AND($I29&lt;=Rota!AH$4,$J29&gt;=Rota!AH$4)),"XO",IF((AND($K29&lt;=Rota!AH$4,$L29&gt;=Rota!AH$4)),"3",IF((AND($M29&lt;=Rota!AH$4,$N29&gt;=Rota!AH$4)),"C",IF((AND($O29&lt;=Rota!AH$4,$P29&gt;=Rota!AH$4)),"CO",IF((AND($Q29&lt;=Rota!AH$4,$R29&gt;=Rota!AH$4)),"C",0))))))</f>
        <v>0</v>
      </c>
      <c r="AI29" s="33">
        <f>IF((AND($F29&lt;=Rota!AI$4,$G29&gt;=Rota!AI$4)),"P/L",IF((AND($I29&lt;=Rota!AI$4,$J29&gt;=Rota!AI$4)),"XO",IF((AND($K29&lt;=Rota!AI$4,$L29&gt;=Rota!AI$4)),"3",IF((AND($M29&lt;=Rota!AI$4,$N29&gt;=Rota!AI$4)),"C",IF((AND($O29&lt;=Rota!AI$4,$P29&gt;=Rota!AI$4)),"CO",IF((AND($Q29&lt;=Rota!AI$4,$R29&gt;=Rota!AI$4)),"C",0))))))</f>
        <v>0</v>
      </c>
      <c r="AJ29" s="33">
        <f>IF((AND($F29&lt;=Rota!AJ$4,$G29&gt;=Rota!AJ$4)),"P/L",IF((AND($I29&lt;=Rota!AJ$4,$J29&gt;=Rota!AJ$4)),"XO",IF((AND($K29&lt;=Rota!AJ$4,$L29&gt;=Rota!AJ$4)),"3",IF((AND($M29&lt;=Rota!AJ$4,$N29&gt;=Rota!AJ$4)),"C",IF((AND($O29&lt;=Rota!AJ$4,$P29&gt;=Rota!AJ$4)),"CO",IF((AND($Q29&lt;=Rota!AJ$4,$R29&gt;=Rota!AJ$4)),"C",0))))))</f>
        <v>0</v>
      </c>
      <c r="AK29" s="33" t="str">
        <f>IF((AND($F29&lt;=Rota!AK$4,$G29&gt;=Rota!AK$4)),"P/L",IF((AND($I29&lt;=Rota!AK$4,$J29&gt;=Rota!AK$4)),"XO",IF((AND($K29&lt;=Rota!AK$4,$L29&gt;=Rota!AK$4)),"3",IF((AND($M29&lt;=Rota!AK$4,$N29&gt;=Rota!AK$4)),"C",IF((AND($O29&lt;=Rota!AK$4,$P29&gt;=Rota!AK$4)),"CO",IF((AND($Q29&lt;=Rota!AK$4,$R29&gt;=Rota!AK$4)),"C",0))))))</f>
        <v>XO</v>
      </c>
      <c r="AL29" s="33" t="str">
        <f>IF((AND($F29&lt;=Rota!AL$4,$G29&gt;=Rota!AL$4)),"P/L",IF((AND($I29&lt;=Rota!AL$4,$J29&gt;=Rota!AL$4)),"XO",IF((AND($K29&lt;=Rota!AL$4,$L29&gt;=Rota!AL$4)),"3",IF((AND($M29&lt;=Rota!AL$4,$N29&gt;=Rota!AL$4)),"C",IF((AND($O29&lt;=Rota!AL$4,$P29&gt;=Rota!AL$4)),"CO",IF((AND($Q29&lt;=Rota!AL$4,$R29&gt;=Rota!AL$4)),"C",0))))))</f>
        <v>XO</v>
      </c>
      <c r="AM29" s="33" t="str">
        <f>IF((AND($F29&lt;=Rota!AM$4,$G29&gt;=Rota!AM$4)),"P/L",IF((AND($I29&lt;=Rota!AM$4,$J29&gt;=Rota!AM$4)),"XO",IF((AND($K29&lt;=Rota!AM$4,$L29&gt;=Rota!AM$4)),"3",IF((AND($M29&lt;=Rota!AM$4,$N29&gt;=Rota!AM$4)),"C",IF((AND($O29&lt;=Rota!AM$4,$P29&gt;=Rota!AM$4)),"CO",IF((AND($Q29&lt;=Rota!AM$4,$R29&gt;=Rota!AM$4)),"C",0))))))</f>
        <v>XO</v>
      </c>
      <c r="AN29" s="33" t="str">
        <f>IF((AND($F29&lt;=Rota!AN$4,$G29&gt;=Rota!AN$4)),"P/L",IF((AND($I29&lt;=Rota!AN$4,$J29&gt;=Rota!AN$4)),"XO",IF((AND($K29&lt;=Rota!AN$4,$L29&gt;=Rota!AN$4)),"3",IF((AND($M29&lt;=Rota!AN$4,$N29&gt;=Rota!AN$4)),"C",IF((AND($O29&lt;=Rota!AN$4,$P29&gt;=Rota!AN$4)),"CO",IF((AND($Q29&lt;=Rota!AN$4,$R29&gt;=Rota!AN$4)),"C",0))))))</f>
        <v>XO</v>
      </c>
      <c r="AO29" s="33" t="str">
        <f>IF((AND($F29&lt;=Rota!AO$4,$G29&gt;=Rota!AO$4)),"P/L",IF((AND($I29&lt;=Rota!AO$4,$J29&gt;=Rota!AO$4)),"XO",IF((AND($K29&lt;=Rota!AO$4,$L29&gt;=Rota!AO$4)),"3",IF((AND($M29&lt;=Rota!AO$4,$N29&gt;=Rota!AO$4)),"C",IF((AND($O29&lt;=Rota!AO$4,$P29&gt;=Rota!AO$4)),"CO",IF((AND($Q29&lt;=Rota!AO$4,$R29&gt;=Rota!AO$4)),"C",0))))))</f>
        <v>XO</v>
      </c>
      <c r="AP29" s="33" t="str">
        <f>IF((AND($F29&lt;=Rota!AP$4,$G29&gt;=Rota!AP$4)),"P/L",IF((AND($I29&lt;=Rota!AP$4,$J29&gt;=Rota!AP$4)),"XO",IF((AND($K29&lt;=Rota!AP$4,$L29&gt;=Rota!AP$4)),"3",IF((AND($M29&lt;=Rota!AP$4,$N29&gt;=Rota!AP$4)),"C",IF((AND($O29&lt;=Rota!AP$4,$P29&gt;=Rota!AP$4)),"CO",IF((AND($Q29&lt;=Rota!AP$4,$R29&gt;=Rota!AP$4)),"C",0))))))</f>
        <v>XO</v>
      </c>
      <c r="AQ29" s="33" t="str">
        <f>IF((AND($F29&lt;=Rota!AQ$4,$G29&gt;=Rota!AQ$4)),"P/L",IF((AND($I29&lt;=Rota!AQ$4,$J29&gt;=Rota!AQ$4)),"XO",IF((AND($K29&lt;=Rota!AQ$4,$L29&gt;=Rota!AQ$4)),"3",IF((AND($M29&lt;=Rota!AQ$4,$N29&gt;=Rota!AQ$4)),"C",IF((AND($O29&lt;=Rota!AQ$4,$P29&gt;=Rota!AQ$4)),"CO",IF((AND($Q29&lt;=Rota!AQ$4,$R29&gt;=Rota!AQ$4)),"C",0))))))</f>
        <v>XO</v>
      </c>
      <c r="AR29" s="33" t="str">
        <f>IF((AND($F29&lt;=Rota!AR$4,$G29&gt;=Rota!AR$4)),"P/L",IF((AND($I29&lt;=Rota!AR$4,$J29&gt;=Rota!AR$4)),"XO",IF((AND($K29&lt;=Rota!AR$4,$L29&gt;=Rota!AR$4)),"3",IF((AND($M29&lt;=Rota!AR$4,$N29&gt;=Rota!AR$4)),"C",IF((AND($O29&lt;=Rota!AR$4,$P29&gt;=Rota!AR$4)),"CO",IF((AND($Q29&lt;=Rota!AR$4,$R29&gt;=Rota!AR$4)),"C",0))))))</f>
        <v>XO</v>
      </c>
      <c r="AS29" s="33" t="str">
        <f>IF((AND($F29&lt;=Rota!AS$4,$G29&gt;=Rota!AS$4)),"P/L",IF((AND($I29&lt;=Rota!AS$4,$J29&gt;=Rota!AS$4)),"XO",IF((AND($K29&lt;=Rota!AS$4,$L29&gt;=Rota!AS$4)),"3",IF((AND($M29&lt;=Rota!AS$4,$N29&gt;=Rota!AS$4)),"C",IF((AND($O29&lt;=Rota!AS$4,$P29&gt;=Rota!AS$4)),"CO",IF((AND($Q29&lt;=Rota!AS$4,$R29&gt;=Rota!AS$4)),"C",0))))))</f>
        <v>XO</v>
      </c>
      <c r="AT29" s="33" t="str">
        <f>IF((AND($F29&lt;=Rota!AT$4,$G29&gt;=Rota!AT$4)),"P/L",IF((AND($I29&lt;=Rota!AT$4,$J29&gt;=Rota!AT$4)),"XO",IF((AND($K29&lt;=Rota!AT$4,$L29&gt;=Rota!AT$4)),"3",IF((AND($M29&lt;=Rota!AT$4,$N29&gt;=Rota!AT$4)),"C",IF((AND($O29&lt;=Rota!AT$4,$P29&gt;=Rota!AT$4)),"CO",IF((AND($Q29&lt;=Rota!AT$4,$R29&gt;=Rota!AT$4)),"C",0))))))</f>
        <v>XO</v>
      </c>
      <c r="AU29" s="33" t="str">
        <f>IF((AND($F29&lt;=Rota!AU$4,$G29&gt;=Rota!AU$4)),"P/L",IF((AND($I29&lt;=Rota!AU$4,$J29&gt;=Rota!AU$4)),"XO",IF((AND($K29&lt;=Rota!AU$4,$L29&gt;=Rota!AU$4)),"3",IF((AND($M29&lt;=Rota!AU$4,$N29&gt;=Rota!AU$4)),"C",IF((AND($O29&lt;=Rota!AU$4,$P29&gt;=Rota!AU$4)),"CO",IF((AND($Q29&lt;=Rota!AU$4,$R29&gt;=Rota!AU$4)),"C",0))))))</f>
        <v>XO</v>
      </c>
      <c r="AV29" s="33" t="str">
        <f>IF((AND($F29&lt;=Rota!AV$4,$G29&gt;=Rota!AV$4)),"P/L",IF((AND($I29&lt;=Rota!AV$4,$J29&gt;=Rota!AV$4)),"XO",IF((AND($K29&lt;=Rota!AV$4,$L29&gt;=Rota!AV$4)),"3",IF((AND($M29&lt;=Rota!AV$4,$N29&gt;=Rota!AV$4)),"C",IF((AND($O29&lt;=Rota!AV$4,$P29&gt;=Rota!AV$4)),"CO",IF((AND($Q29&lt;=Rota!AV$4,$R29&gt;=Rota!AV$4)),"C",0))))))</f>
        <v>XO</v>
      </c>
      <c r="AW29" s="33" t="str">
        <f>IF((AND($F29&lt;=Rota!AW$4,$G29&gt;=Rota!AW$4)),"P/L",IF((AND($I29&lt;=Rota!AW$4,$J29&gt;=Rota!AW$4)),"XO",IF((AND($K29&lt;=Rota!AW$4,$L29&gt;=Rota!AW$4)),"3",IF((AND($M29&lt;=Rota!AW$4,$N29&gt;=Rota!AW$4)),"C",IF((AND($O29&lt;=Rota!AW$4,$P29&gt;=Rota!AW$4)),"CO",IF((AND($Q29&lt;=Rota!AW$4,$R29&gt;=Rota!AW$4)),"C",0))))))</f>
        <v>XO</v>
      </c>
      <c r="AX29" s="33" t="str">
        <f>IF((AND($F29&lt;=Rota!AX$4,$G29&gt;=Rota!AX$4)),"P/L",IF((AND($I29&lt;=Rota!AX$4,$J29&gt;=Rota!AX$4)),"XO",IF((AND($K29&lt;=Rota!AX$4,$L29&gt;=Rota!AX$4)),"3",IF((AND($M29&lt;=Rota!AX$4,$N29&gt;=Rota!AX$4)),"C",IF((AND($O29&lt;=Rota!AX$4,$P29&gt;=Rota!AX$4)),"CO",IF((AND($Q29&lt;=Rota!AX$4,$R29&gt;=Rota!AX$4)),"C",0))))))</f>
        <v>XO</v>
      </c>
      <c r="AY29" s="33" t="str">
        <f>IF((AND($F29&lt;=Rota!AY$4,$G29&gt;=Rota!AY$4)),"P/L",IF((AND($I29&lt;=Rota!AY$4,$J29&gt;=Rota!AY$4)),"XO",IF((AND($K29&lt;=Rota!AY$4,$L29&gt;=Rota!AY$4)),"3",IF((AND($M29&lt;=Rota!AY$4,$N29&gt;=Rota!AY$4)),"C",IF((AND($O29&lt;=Rota!AY$4,$P29&gt;=Rota!AY$4)),"CO",IF((AND($Q29&lt;=Rota!AY$4,$R29&gt;=Rota!AY$4)),"C",0))))))</f>
        <v>XO</v>
      </c>
      <c r="AZ29" s="33" t="str">
        <f>IF((AND($F29&lt;=Rota!AZ$4,$G29&gt;=Rota!AZ$4)),"P/L",IF((AND($I29&lt;=Rota!AZ$4,$J29&gt;=Rota!AZ$4)),"XO",IF((AND($K29&lt;=Rota!AZ$4,$L29&gt;=Rota!AZ$4)),"3",IF((AND($M29&lt;=Rota!AZ$4,$N29&gt;=Rota!AZ$4)),"C",IF((AND($O29&lt;=Rota!AZ$4,$P29&gt;=Rota!AZ$4)),"CO",IF((AND($Q29&lt;=Rota!AZ$4,$R29&gt;=Rota!AZ$4)),"C",0))))))</f>
        <v>XO</v>
      </c>
      <c r="BA29" s="33" t="str">
        <f>IF((AND($F29&lt;=Rota!BA$4,$G29&gt;=Rota!BA$4)),"P/L",IF((AND($I29&lt;=Rota!BA$4,$J29&gt;=Rota!BA$4)),"XO",IF((AND($K29&lt;=Rota!BA$4,$L29&gt;=Rota!BA$4)),"3",IF((AND($M29&lt;=Rota!BA$4,$N29&gt;=Rota!BA$4)),"C",IF((AND($O29&lt;=Rota!BA$4,$P29&gt;=Rota!BA$4)),"CO",IF((AND($Q29&lt;=Rota!BA$4,$R29&gt;=Rota!BA$4)),"C",0))))))</f>
        <v>XO</v>
      </c>
      <c r="BB29" s="33" t="str">
        <f>IF((AND($F29&lt;=Rota!BB$4,$G29&gt;=Rota!BB$4)),"P/L",IF((AND($I29&lt;=Rota!BB$4,$J29&gt;=Rota!BB$4)),"XO",IF((AND($K29&lt;=Rota!BB$4,$L29&gt;=Rota!BB$4)),"3",IF((AND($M29&lt;=Rota!BB$4,$N29&gt;=Rota!BB$4)),"C",IF((AND($O29&lt;=Rota!BB$4,$P29&gt;=Rota!BB$4)),"CO",IF((AND($Q29&lt;=Rota!BB$4,$R29&gt;=Rota!BB$4)),"C",0))))))</f>
        <v>3</v>
      </c>
      <c r="BC29" s="33" t="str">
        <f>IF((AND($F29&lt;=Rota!BC$4,$G29&gt;=Rota!BC$4)),"P/L",IF((AND($I29&lt;=Rota!BC$4,$J29&gt;=Rota!BC$4)),"XO",IF((AND($K29&lt;=Rota!BC$4,$L29&gt;=Rota!BC$4)),"3",IF((AND($M29&lt;=Rota!BC$4,$N29&gt;=Rota!BC$4)),"C",IF((AND($O29&lt;=Rota!BC$4,$P29&gt;=Rota!BC$4)),"CO",IF((AND($Q29&lt;=Rota!BC$4,$R29&gt;=Rota!BC$4)),"C",0))))))</f>
        <v>3</v>
      </c>
      <c r="BD29" s="33" t="str">
        <f>IF((AND($F29&lt;=Rota!BD$4,$G29&gt;=Rota!BD$4)),"P/L",IF((AND($I29&lt;=Rota!BD$4,$J29&gt;=Rota!BD$4)),"XO",IF((AND($K29&lt;=Rota!BD$4,$L29&gt;=Rota!BD$4)),"3",IF((AND($M29&lt;=Rota!BD$4,$N29&gt;=Rota!BD$4)),"C",IF((AND($O29&lt;=Rota!BD$4,$P29&gt;=Rota!BD$4)),"CO",IF((AND($Q29&lt;=Rota!BD$4,$R29&gt;=Rota!BD$4)),"C",0))))))</f>
        <v>C</v>
      </c>
      <c r="BE29" s="33" t="str">
        <f>IF((AND($F29&lt;=Rota!BE$4,$G29&gt;=Rota!BE$4)),"P/L",IF((AND($I29&lt;=Rota!BE$4,$J29&gt;=Rota!BE$4)),"XO",IF((AND($K29&lt;=Rota!BE$4,$L29&gt;=Rota!BE$4)),"3",IF((AND($M29&lt;=Rota!BE$4,$N29&gt;=Rota!BE$4)),"C",IF((AND($O29&lt;=Rota!BE$4,$P29&gt;=Rota!BE$4)),"CO",IF((AND($Q29&lt;=Rota!BE$4,$R29&gt;=Rota!BE$4)),"C",0))))))</f>
        <v>CO</v>
      </c>
      <c r="BF29" s="33" t="str">
        <f>IF((AND($F29&lt;=Rota!BF$4,$G29&gt;=Rota!BF$4)),"P/L",IF((AND($I29&lt;=Rota!BF$4,$J29&gt;=Rota!BF$4)),"XO",IF((AND($K29&lt;=Rota!BF$4,$L29&gt;=Rota!BF$4)),"3",IF((AND($M29&lt;=Rota!BF$4,$N29&gt;=Rota!BF$4)),"C",IF((AND($O29&lt;=Rota!BF$4,$P29&gt;=Rota!BF$4)),"CO",IF((AND($Q29&lt;=Rota!BF$4,$R29&gt;=Rota!BF$4)),"C",0))))))</f>
        <v>CO</v>
      </c>
      <c r="BG29" s="33" t="str">
        <f>IF((AND($F29&lt;=Rota!BG$4,$G29&gt;=Rota!BG$4)),"P/L",IF((AND($I29&lt;=Rota!BG$4,$J29&gt;=Rota!BG$4)),"XO",IF((AND($K29&lt;=Rota!BG$4,$L29&gt;=Rota!BG$4)),"3",IF((AND($M29&lt;=Rota!BG$4,$N29&gt;=Rota!BG$4)),"C",IF((AND($O29&lt;=Rota!BG$4,$P29&gt;=Rota!BG$4)),"CO",IF((AND($Q29&lt;=Rota!BG$4,$R29&gt;=Rota!BG$4)),"C",0))))))</f>
        <v>CO</v>
      </c>
      <c r="BH29" s="33" t="str">
        <f>IF((AND($F29&lt;=Rota!BH$4,$G29&gt;=Rota!BH$4)),"P/L",IF((AND($I29&lt;=Rota!BH$4,$J29&gt;=Rota!BH$4)),"XO",IF((AND($K29&lt;=Rota!BH$4,$L29&gt;=Rota!BH$4)),"3",IF((AND($M29&lt;=Rota!BH$4,$N29&gt;=Rota!BH$4)),"C",IF((AND($O29&lt;=Rota!BH$4,$P29&gt;=Rota!BH$4)),"CO",IF((AND($Q29&lt;=Rota!BH$4,$R29&gt;=Rota!BH$4)),"C",0))))))</f>
        <v>CO</v>
      </c>
      <c r="BI29" s="33" t="str">
        <f>IF((AND($F29&lt;=Rota!BI$4,$G29&gt;=Rota!BI$4)),"P/L",IF((AND($I29&lt;=Rota!BI$4,$J29&gt;=Rota!BI$4)),"XO",IF((AND($K29&lt;=Rota!BI$4,$L29&gt;=Rota!BI$4)),"3",IF((AND($M29&lt;=Rota!BI$4,$N29&gt;=Rota!BI$4)),"C",IF((AND($O29&lt;=Rota!BI$4,$P29&gt;=Rota!BI$4)),"CO",IF((AND($Q29&lt;=Rota!BI$4,$R29&gt;=Rota!BI$4)),"C",0))))))</f>
        <v>CO</v>
      </c>
      <c r="BJ29" s="33" t="str">
        <f>IF((AND($F29&lt;=Rota!BJ$4,$G29&gt;=Rota!BJ$4)),"P/L",IF((AND($I29&lt;=Rota!BJ$4,$J29&gt;=Rota!BJ$4)),"XO",IF((AND($K29&lt;=Rota!BJ$4,$L29&gt;=Rota!BJ$4)),"3",IF((AND($M29&lt;=Rota!BJ$4,$N29&gt;=Rota!BJ$4)),"C",IF((AND($O29&lt;=Rota!BJ$4,$P29&gt;=Rota!BJ$4)),"CO",IF((AND($Q29&lt;=Rota!BJ$4,$R29&gt;=Rota!BJ$4)),"C",0))))))</f>
        <v>CO</v>
      </c>
      <c r="BK29" s="33" t="str">
        <f>IF((AND($F29&lt;=Rota!BK$4,$G29&gt;=Rota!BK$4)),"P/L",IF((AND($I29&lt;=Rota!BK$4,$J29&gt;=Rota!BK$4)),"XO",IF((AND($K29&lt;=Rota!BK$4,$L29&gt;=Rota!BK$4)),"3",IF((AND($M29&lt;=Rota!BK$4,$N29&gt;=Rota!BK$4)),"C",IF((AND($O29&lt;=Rota!BK$4,$P29&gt;=Rota!BK$4)),"CO",IF((AND($Q29&lt;=Rota!BK$4,$R29&gt;=Rota!BK$4)),"C",0))))))</f>
        <v>CO</v>
      </c>
      <c r="BL29" s="33" t="str">
        <f>IF((AND($F29&lt;=Rota!BL$4,$G29&gt;=Rota!BL$4)),"P/L",IF((AND($I29&lt;=Rota!BL$4,$J29&gt;=Rota!BL$4)),"XO",IF((AND($K29&lt;=Rota!BL$4,$L29&gt;=Rota!BL$4)),"3",IF((AND($M29&lt;=Rota!BL$4,$N29&gt;=Rota!BL$4)),"C",IF((AND($O29&lt;=Rota!BL$4,$P29&gt;=Rota!BL$4)),"CO",IF((AND($Q29&lt;=Rota!BL$4,$R29&gt;=Rota!BL$4)),"C",0))))))</f>
        <v>CO</v>
      </c>
      <c r="BM29" s="33" t="str">
        <f>IF((AND($F29&lt;=Rota!BM$4,$G29&gt;=Rota!BM$4)),"P/L",IF((AND($I29&lt;=Rota!BM$4,$J29&gt;=Rota!BM$4)),"XO",IF((AND($K29&lt;=Rota!BM$4,$L29&gt;=Rota!BM$4)),"3",IF((AND($M29&lt;=Rota!BM$4,$N29&gt;=Rota!BM$4)),"C",IF((AND($O29&lt;=Rota!BM$4,$P29&gt;=Rota!BM$4)),"CO",IF((AND($Q29&lt;=Rota!BM$4,$R29&gt;=Rota!BM$4)),"C",0))))))</f>
        <v>CO</v>
      </c>
      <c r="BN29" s="33" t="str">
        <f>IF((AND($F29&lt;=Rota!BN$4,$G29&gt;=Rota!BN$4)),"P/L",IF((AND($I29&lt;=Rota!BN$4,$J29&gt;=Rota!BN$4)),"XO",IF((AND($K29&lt;=Rota!BN$4,$L29&gt;=Rota!BN$4)),"3",IF((AND($M29&lt;=Rota!BN$4,$N29&gt;=Rota!BN$4)),"C",IF((AND($O29&lt;=Rota!BN$4,$P29&gt;=Rota!BN$4)),"CO",IF((AND($Q29&lt;=Rota!BN$4,$R29&gt;=Rota!BN$4)),"C",0))))))</f>
        <v>CO</v>
      </c>
      <c r="BO29" s="33" t="str">
        <f>IF((AND($F29&lt;=Rota!BO$4,$G29&gt;=Rota!BO$4)),"P/L",IF((AND($I29&lt;=Rota!BO$4,$J29&gt;=Rota!BO$4)),"XO",IF((AND($K29&lt;=Rota!BO$4,$L29&gt;=Rota!BO$4)),"3",IF((AND($M29&lt;=Rota!BO$4,$N29&gt;=Rota!BO$4)),"C",IF((AND($O29&lt;=Rota!BO$4,$P29&gt;=Rota!BO$4)),"CO",IF((AND($Q29&lt;=Rota!BO$4,$R29&gt;=Rota!BO$4)),"C",0))))))</f>
        <v>CO</v>
      </c>
      <c r="BP29" s="33" t="str">
        <f>IF((AND($F29&lt;=Rota!BP$4,$G29&gt;=Rota!BP$4)),"P/L",IF((AND($I29&lt;=Rota!BP$4,$J29&gt;=Rota!BP$4)),"XO",IF((AND($K29&lt;=Rota!BP$4,$L29&gt;=Rota!BP$4)),"3",IF((AND($M29&lt;=Rota!BP$4,$N29&gt;=Rota!BP$4)),"C",IF((AND($O29&lt;=Rota!BP$4,$P29&gt;=Rota!BP$4)),"CO",IF((AND($Q29&lt;=Rota!BP$4,$R29&gt;=Rota!BP$4)),"C",0))))))</f>
        <v>CO</v>
      </c>
      <c r="BQ29" s="33" t="str">
        <f>IF((AND($F29&lt;=Rota!BQ$4,$G29&gt;=Rota!BQ$4)),"P/L",IF((AND($I29&lt;=Rota!BQ$4,$J29&gt;=Rota!BQ$4)),"XO",IF((AND($K29&lt;=Rota!BQ$4,$L29&gt;=Rota!BQ$4)),"3",IF((AND($M29&lt;=Rota!BQ$4,$N29&gt;=Rota!BQ$4)),"C",IF((AND($O29&lt;=Rota!BQ$4,$P29&gt;=Rota!BQ$4)),"CO",IF((AND($Q29&lt;=Rota!BQ$4,$R29&gt;=Rota!BQ$4)),"C",0))))))</f>
        <v>CO</v>
      </c>
      <c r="BR29" s="33" t="str">
        <f>IF((AND($F29&lt;=Rota!BR$4,$G29&gt;=Rota!BR$4)),"P/L",IF((AND($I29&lt;=Rota!BR$4,$J29&gt;=Rota!BR$4)),"XO",IF((AND($K29&lt;=Rota!BR$4,$L29&gt;=Rota!BR$4)),"3",IF((AND($M29&lt;=Rota!BR$4,$N29&gt;=Rota!BR$4)),"C",IF((AND($O29&lt;=Rota!BR$4,$P29&gt;=Rota!BR$4)),"CO",IF((AND($Q29&lt;=Rota!BR$4,$R29&gt;=Rota!BR$4)),"C",0))))))</f>
        <v>CO</v>
      </c>
      <c r="BS29" s="33" t="str">
        <f>IF((AND($F29&lt;=Rota!BS$4,$G29&gt;=Rota!BS$4)),"P/L",IF((AND($I29&lt;=Rota!BS$4,$J29&gt;=Rota!BS$4)),"XO",IF((AND($K29&lt;=Rota!BS$4,$L29&gt;=Rota!BS$4)),"3",IF((AND($M29&lt;=Rota!BS$4,$N29&gt;=Rota!BS$4)),"C",IF((AND($O29&lt;=Rota!BS$4,$P29&gt;=Rota!BS$4)),"CO",IF((AND($Q29&lt;=Rota!BS$4,$R29&gt;=Rota!BS$4)),"C",0))))))</f>
        <v>CO</v>
      </c>
      <c r="BT29" s="33" t="str">
        <f>IF((AND($F29&lt;=Rota!BT$4,$G29&gt;=Rota!BT$4)),"P/L",IF((AND($I29&lt;=Rota!BT$4,$J29&gt;=Rota!BT$4)),"XO",IF((AND($K29&lt;=Rota!BT$4,$L29&gt;=Rota!BT$4)),"3",IF((AND($M29&lt;=Rota!BT$4,$N29&gt;=Rota!BT$4)),"C",IF((AND($O29&lt;=Rota!BT$4,$P29&gt;=Rota!BT$4)),"CO",IF((AND($Q29&lt;=Rota!BT$4,$R29&gt;=Rota!BT$4)),"C",0))))))</f>
        <v>CO</v>
      </c>
      <c r="BU29" s="33" t="str">
        <f>IF((AND($F29&lt;=Rota!BU$4,$G29&gt;=Rota!BU$4)),"P/L",IF((AND($I29&lt;=Rota!BU$4,$J29&gt;=Rota!BU$4)),"XO",IF((AND($K29&lt;=Rota!BU$4,$L29&gt;=Rota!BU$4)),"3",IF((AND($M29&lt;=Rota!BU$4,$N29&gt;=Rota!BU$4)),"C",IF((AND($O29&lt;=Rota!BU$4,$P29&gt;=Rota!BU$4)),"CO",IF((AND($Q29&lt;=Rota!BU$4,$R29&gt;=Rota!BU$4)),"C",0))))))</f>
        <v>CO</v>
      </c>
      <c r="BV29" s="33" t="str">
        <f>IF((AND($F29&lt;=Rota!BV$4,$G29&gt;=Rota!BV$4)),"P/L",IF((AND($I29&lt;=Rota!BV$4,$J29&gt;=Rota!BV$4)),"XO",IF((AND($K29&lt;=Rota!BV$4,$L29&gt;=Rota!BV$4)),"3",IF((AND($M29&lt;=Rota!BV$4,$N29&gt;=Rota!BV$4)),"C",IF((AND($O29&lt;=Rota!BV$4,$P29&gt;=Rota!BV$4)),"CO",IF((AND($Q29&lt;=Rota!BV$4,$R29&gt;=Rota!BV$4)),"C",0))))))</f>
        <v>C</v>
      </c>
      <c r="BW29" s="33">
        <f>IF((AND($F29&lt;=Rota!BW$4,$G29&gt;=Rota!BW$4)),"P/L",IF((AND($I29&lt;=Rota!BW$4,$J29&gt;=Rota!BW$4)),"XO",IF((AND($K29&lt;=Rota!BW$4,$L29&gt;=Rota!BW$4)),"3",IF((AND($M29&lt;=Rota!BW$4,$N29&gt;=Rota!BW$4)),"C",IF((AND($O29&lt;=Rota!BW$4,$P29&gt;=Rota!BW$4)),"CO",IF((AND($Q29&lt;=Rota!BW$4,$R29&gt;=Rota!BW$4)),"C",0))))))</f>
        <v>0</v>
      </c>
      <c r="BX29" s="33">
        <f>IF((AND($F29&lt;=Rota!BX$4,$G29&gt;=Rota!BX$4)),"P/L",IF((AND($I29&lt;=Rota!BX$4,$J29&gt;=Rota!BX$4)),"XO",IF((AND($K29&lt;=Rota!BX$4,$L29&gt;=Rota!BX$4)),"3",IF((AND($M29&lt;=Rota!BX$4,$N29&gt;=Rota!BX$4)),"C",IF((AND($O29&lt;=Rota!BX$4,$P29&gt;=Rota!BX$4)),"CO",IF((AND($Q29&lt;=Rota!BX$4,$R29&gt;=Rota!BX$4)),"C",0))))))</f>
        <v>0</v>
      </c>
      <c r="BY29" s="33">
        <f>IF((AND($F29&lt;=Rota!BY$4,$G29&gt;=Rota!BY$4)),"P/L",IF((AND($I29&lt;=Rota!BY$4,$J29&gt;=Rota!BY$4)),"XO",IF((AND($K29&lt;=Rota!BY$4,$L29&gt;=Rota!BY$4)),"3",IF((AND($M29&lt;=Rota!BY$4,$N29&gt;=Rota!BY$4)),"C",IF((AND($O29&lt;=Rota!BY$4,$P29&gt;=Rota!BY$4)),"CO",IF((AND($Q29&lt;=Rota!BY$4,$R29&gt;=Rota!BY$4)),"C",0))))))</f>
        <v>0</v>
      </c>
      <c r="BZ29" s="33">
        <f>IF((AND($F29&lt;=Rota!BZ$4,$G29&gt;=Rota!BZ$4)),"P/L",IF((AND($I29&lt;=Rota!BZ$4,$J29&gt;=Rota!BZ$4)),"XO",IF((AND($K29&lt;=Rota!BZ$4,$L29&gt;=Rota!BZ$4)),"3",IF((AND($M29&lt;=Rota!BZ$4,$N29&gt;=Rota!BZ$4)),"C",IF((AND($O29&lt;=Rota!BZ$4,$P29&gt;=Rota!BZ$4)),"CO",IF((AND($Q29&lt;=Rota!BZ$4,$R29&gt;=Rota!BZ$4)),"C",0))))))</f>
        <v>0</v>
      </c>
      <c r="CA29" s="33">
        <f>IF((AND($F29&lt;=Rota!CA$4,$G29&gt;=Rota!CA$4)),"P/L",IF((AND($I29&lt;=Rota!CA$4,$J29&gt;=Rota!CA$4)),"XO",IF((AND($K29&lt;=Rota!CA$4,$L29&gt;=Rota!CA$4)),"3",IF((AND($M29&lt;=Rota!CA$4,$N29&gt;=Rota!CA$4)),"C",IF((AND($O29&lt;=Rota!CA$4,$P29&gt;=Rota!CA$4)),"CO",IF((AND($Q29&lt;=Rota!CA$4,$R29&gt;=Rota!CA$4)),"C",0))))))</f>
        <v>0</v>
      </c>
      <c r="CB29" s="33">
        <f>IF((AND($F29&lt;=Rota!CB$4,$G29&gt;=Rota!CB$4)),"P/L",IF((AND($I29&lt;=Rota!CB$4,$J29&gt;=Rota!CB$4)),"XO",IF((AND($K29&lt;=Rota!CB$4,$L29&gt;=Rota!CB$4)),"3",IF((AND($M29&lt;=Rota!CB$4,$N29&gt;=Rota!CB$4)),"C",IF((AND($O29&lt;=Rota!CB$4,$P29&gt;=Rota!CB$4)),"CO",IF((AND($Q29&lt;=Rota!CB$4,$R29&gt;=Rota!CB$4)),"C",0))))))</f>
        <v>0</v>
      </c>
      <c r="CC29" s="33">
        <f>IF((AND($F29&lt;=Rota!CC$4,$G29&gt;=Rota!CC$4)),"P/L",IF((AND($I29&lt;=Rota!CC$4,$J29&gt;=Rota!CC$4)),"XO",IF((AND($K29&lt;=Rota!CC$4,$L29&gt;=Rota!CC$4)),"3",IF((AND($M29&lt;=Rota!CC$4,$N29&gt;=Rota!CC$4)),"C",IF((AND($O29&lt;=Rota!CC$4,$P29&gt;=Rota!CC$4)),"CO",IF((AND($Q29&lt;=Rota!CC$4,$R29&gt;=Rota!CC$4)),"C",0))))))</f>
        <v>0</v>
      </c>
      <c r="CD29" s="33">
        <f>IF((AND($F29&lt;=Rota!CD$4,$G29&gt;=Rota!CD$4)),"P/L",IF((AND($I29&lt;=Rota!CD$4,$J29&gt;=Rota!CD$4)),"XO",IF((AND($K29&lt;=Rota!CD$4,$L29&gt;=Rota!CD$4)),"3",IF((AND($M29&lt;=Rota!CD$4,$N29&gt;=Rota!CD$4)),"C",IF((AND($O29&lt;=Rota!CD$4,$P29&gt;=Rota!CD$4)),"CO",IF((AND($Q29&lt;=Rota!CD$4,$R29&gt;=Rota!CD$4)),"C",0))))))</f>
        <v>0</v>
      </c>
      <c r="CE29" s="33">
        <f>IF((AND($F29&lt;=Rota!CE$4,$G29&gt;=Rota!CE$4)),"P/L",IF((AND($I29&lt;=Rota!CE$4,$J29&gt;=Rota!CE$4)),"XO",IF((AND($K29&lt;=Rota!CE$4,$L29&gt;=Rota!CE$4)),"3",IF((AND($M29&lt;=Rota!CE$4,$N29&gt;=Rota!CE$4)),"C",IF((AND($O29&lt;=Rota!CE$4,$P29&gt;=Rota!CE$4)),"CO",IF((AND($Q29&lt;=Rota!CE$4,$R29&gt;=Rota!CE$4)),"C",0))))))</f>
        <v>0</v>
      </c>
      <c r="CF29" s="33">
        <f>IF((AND($F29&lt;=Rota!CF$4,$G29&gt;=Rota!CF$4)),"P/L",IF((AND($I29&lt;=Rota!CF$4,$J29&gt;=Rota!CF$4)),"XO",IF((AND($K29&lt;=Rota!CF$4,$L29&gt;=Rota!CF$4)),"3",IF((AND($M29&lt;=Rota!CF$4,$N29&gt;=Rota!CF$4)),"C",IF((AND($O29&lt;=Rota!CF$4,$P29&gt;=Rota!CF$4)),"CO",IF((AND($Q29&lt;=Rota!CF$4,$R29&gt;=Rota!CF$4)),"C",0))))))</f>
        <v>0</v>
      </c>
      <c r="CG29" s="33">
        <f>IF((AND($F29&lt;=Rota!CG$4,$G29&gt;=Rota!CG$4)),"P/L",IF((AND($I29&lt;=Rota!CG$4,$J29&gt;=Rota!CG$4)),"XO",IF((AND($K29&lt;=Rota!CG$4,$L29&gt;=Rota!CG$4)),"3",IF((AND($M29&lt;=Rota!CG$4,$N29&gt;=Rota!CG$4)),"C",IF((AND($O29&lt;=Rota!CG$4,$P29&gt;=Rota!CG$4)),"CO",IF((AND($Q29&lt;=Rota!CG$4,$R29&gt;=Rota!CG$4)),"C",0))))))</f>
        <v>0</v>
      </c>
      <c r="CH29" s="33">
        <f>IF((AND($F29&lt;=Rota!CH$4,$G29&gt;=Rota!CH$4)),"P/L",IF((AND($I29&lt;=Rota!CH$4,$J29&gt;=Rota!CH$4)),"XO",IF((AND($K29&lt;=Rota!CH$4,$L29&gt;=Rota!CH$4)),"3",IF((AND($M29&lt;=Rota!CH$4,$N29&gt;=Rota!CH$4)),"C",IF((AND($O29&lt;=Rota!CH$4,$P29&gt;=Rota!CH$4)),"CO",IF((AND($Q29&lt;=Rota!CH$4,$R29&gt;=Rota!CH$4)),"C",0))))))</f>
        <v>0</v>
      </c>
      <c r="CI29" s="33">
        <f>IF((AND($F29&lt;=Rota!CI$4,$G29&gt;=Rota!CI$4)),"P/L",IF((AND($I29&lt;=Rota!CI$4,$J29&gt;=Rota!CI$4)),"XO",IF((AND($K29&lt;=Rota!CI$4,$L29&gt;=Rota!CI$4)),"3",IF((AND($M29&lt;=Rota!CI$4,$N29&gt;=Rota!CI$4)),"C",IF((AND($O29&lt;=Rota!CI$4,$P29&gt;=Rota!CI$4)),"CO",IF((AND($Q29&lt;=Rota!CI$4,$R29&gt;=Rota!CI$4)),"C",0))))))</f>
        <v>0</v>
      </c>
      <c r="CJ29" s="33">
        <f>IF((AND($F29&lt;=Rota!CJ$4,$G29&gt;=Rota!CJ$4)),"P/L",IF((AND($I29&lt;=Rota!CJ$4,$J29&gt;=Rota!CJ$4)),"XO",IF((AND($K29&lt;=Rota!CJ$4,$L29&gt;=Rota!CJ$4)),"3",IF((AND($M29&lt;=Rota!CJ$4,$N29&gt;=Rota!CJ$4)),"C",IF((AND($O29&lt;=Rota!CJ$4,$P29&gt;=Rota!CJ$4)),"CO",IF((AND($Q29&lt;=Rota!CJ$4,$R29&gt;=Rota!CJ$4)),"C",0))))))</f>
        <v>0</v>
      </c>
      <c r="CK29" s="33">
        <f>IF((AND($F29&lt;=Rota!CK$4,$G29&gt;=Rota!CK$4)),"P/L",IF((AND($I29&lt;=Rota!CK$4,$J29&gt;=Rota!CK$4)),"XO",IF((AND($K29&lt;=Rota!CK$4,$L29&gt;=Rota!CK$4)),"3",IF((AND($M29&lt;=Rota!CK$4,$N29&gt;=Rota!CK$4)),"C",IF((AND($O29&lt;=Rota!CK$4,$P29&gt;=Rota!CK$4)),"CO",IF((AND($Q29&lt;=Rota!CK$4,$R29&gt;=Rota!CK$4)),"C",0))))))</f>
        <v>0</v>
      </c>
      <c r="CL29" s="33">
        <f>IF((AND($F29&lt;=Rota!CL$4,$G29&gt;=Rota!CL$4)),"P/L",IF((AND($I29&lt;=Rota!CL$4,$J29&gt;=Rota!CL$4)),"XO",IF((AND($K29&lt;=Rota!CL$4,$L29&gt;=Rota!CL$4)),"3",IF((AND($M29&lt;=Rota!CL$4,$N29&gt;=Rota!CL$4)),"C",IF((AND($O29&lt;=Rota!CL$4,$P29&gt;=Rota!CL$4)),"CO",IF((AND($Q29&lt;=Rota!CL$4,$R29&gt;=Rota!CL$4)),"C",0))))))</f>
        <v>0</v>
      </c>
      <c r="CM29" s="33">
        <f>IF((AND($F29&lt;=Rota!CM$4,$G29&gt;=Rota!CM$4)),"P/L",IF((AND($I29&lt;=Rota!CM$4,$J29&gt;=Rota!CM$4)),"XO",IF((AND($K29&lt;=Rota!CM$4,$L29&gt;=Rota!CM$4)),"3",IF((AND($M29&lt;=Rota!CM$4,$N29&gt;=Rota!CM$4)),"C",IF((AND($O29&lt;=Rota!CM$4,$P29&gt;=Rota!CM$4)),"CO",IF((AND($Q29&lt;=Rota!CM$4,$R29&gt;=Rota!CM$4)),"C",0))))))</f>
        <v>0</v>
      </c>
    </row>
    <row r="30" ht="21.75" customHeight="1" spans="1:91" x14ac:dyDescent="0.25">
      <c r="A30" s="25" t="s">
        <v>195</v>
      </c>
      <c r="B30" s="53"/>
      <c r="C30" s="26"/>
      <c r="D30" s="26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8"/>
      <c r="Q30" s="27"/>
      <c r="R30" s="27"/>
      <c r="S30" s="29">
        <f>$A$2-DAY($A$2)+1</f>
        <v>46054</v>
      </c>
      <c r="T30" s="29">
        <f t="shared" ref="T30:AY30" si="24">DATE(YEAR(S30),MONTH(S30)+1,DAY(S30))</f>
        <v>46082</v>
      </c>
      <c r="U30" s="29">
        <f t="shared" si="24"/>
        <v>46113</v>
      </c>
      <c r="V30" s="29">
        <f t="shared" si="24"/>
        <v>46143</v>
      </c>
      <c r="W30" s="29">
        <f t="shared" si="24"/>
        <v>46174</v>
      </c>
      <c r="X30" s="29">
        <f t="shared" si="24"/>
        <v>46204</v>
      </c>
      <c r="Y30" s="29">
        <f t="shared" si="24"/>
        <v>46235</v>
      </c>
      <c r="Z30" s="29">
        <f t="shared" si="24"/>
        <v>46266</v>
      </c>
      <c r="AA30" s="29">
        <f t="shared" si="24"/>
        <v>46296</v>
      </c>
      <c r="AB30" s="29">
        <f t="shared" si="24"/>
        <v>46327</v>
      </c>
      <c r="AC30" s="29">
        <f t="shared" si="24"/>
        <v>46357</v>
      </c>
      <c r="AD30" s="29">
        <f t="shared" si="24"/>
        <v>46388</v>
      </c>
      <c r="AE30" s="29">
        <f t="shared" si="24"/>
        <v>46419</v>
      </c>
      <c r="AF30" s="29">
        <f t="shared" si="24"/>
        <v>46447</v>
      </c>
      <c r="AG30" s="29">
        <f t="shared" si="24"/>
        <v>46478</v>
      </c>
      <c r="AH30" s="29">
        <f t="shared" si="24"/>
        <v>46508</v>
      </c>
      <c r="AI30" s="29">
        <f t="shared" si="24"/>
        <v>46539</v>
      </c>
      <c r="AJ30" s="29">
        <f t="shared" si="24"/>
        <v>46569</v>
      </c>
      <c r="AK30" s="29">
        <f t="shared" si="24"/>
        <v>46600</v>
      </c>
      <c r="AL30" s="29">
        <f t="shared" si="24"/>
        <v>46631</v>
      </c>
      <c r="AM30" s="29">
        <f t="shared" si="24"/>
        <v>46661</v>
      </c>
      <c r="AN30" s="29">
        <f t="shared" si="24"/>
        <v>46692</v>
      </c>
      <c r="AO30" s="29">
        <f t="shared" si="24"/>
        <v>46722</v>
      </c>
      <c r="AP30" s="29">
        <f t="shared" si="24"/>
        <v>46753</v>
      </c>
      <c r="AQ30" s="29">
        <f t="shared" si="24"/>
        <v>46784</v>
      </c>
      <c r="AR30" s="29">
        <f t="shared" si="24"/>
        <v>46813</v>
      </c>
      <c r="AS30" s="29">
        <f t="shared" si="24"/>
        <v>46844</v>
      </c>
      <c r="AT30" s="29">
        <f t="shared" si="24"/>
        <v>46874</v>
      </c>
      <c r="AU30" s="29">
        <f t="shared" si="24"/>
        <v>46905</v>
      </c>
      <c r="AV30" s="29">
        <f t="shared" si="24"/>
        <v>46935</v>
      </c>
      <c r="AW30" s="29">
        <f t="shared" si="24"/>
        <v>46966</v>
      </c>
      <c r="AX30" s="29">
        <f t="shared" si="24"/>
        <v>46997</v>
      </c>
      <c r="AY30" s="29">
        <f t="shared" si="24"/>
        <v>47027</v>
      </c>
      <c r="AZ30" s="29">
        <f t="shared" ref="AZ30:CE30" si="25">DATE(YEAR(AY30),MONTH(AY30)+1,DAY(AY30))</f>
        <v>47058</v>
      </c>
      <c r="BA30" s="29">
        <f t="shared" si="25"/>
        <v>47088</v>
      </c>
      <c r="BB30" s="29">
        <f t="shared" si="25"/>
        <v>47119</v>
      </c>
      <c r="BC30" s="29">
        <f t="shared" si="25"/>
        <v>47150</v>
      </c>
      <c r="BD30" s="29">
        <f t="shared" si="25"/>
        <v>47178</v>
      </c>
      <c r="BE30" s="29">
        <f t="shared" si="25"/>
        <v>47209</v>
      </c>
      <c r="BF30" s="29">
        <f t="shared" si="25"/>
        <v>47239</v>
      </c>
      <c r="BG30" s="29">
        <f t="shared" si="25"/>
        <v>47270</v>
      </c>
      <c r="BH30" s="29">
        <f t="shared" si="25"/>
        <v>47300</v>
      </c>
      <c r="BI30" s="29">
        <f t="shared" si="25"/>
        <v>47331</v>
      </c>
      <c r="BJ30" s="29">
        <f t="shared" si="25"/>
        <v>47362</v>
      </c>
      <c r="BK30" s="29">
        <f t="shared" si="25"/>
        <v>47392</v>
      </c>
      <c r="BL30" s="29">
        <f t="shared" si="25"/>
        <v>47423</v>
      </c>
      <c r="BM30" s="29">
        <f t="shared" si="25"/>
        <v>47453</v>
      </c>
      <c r="BN30" s="29">
        <f t="shared" si="25"/>
        <v>47484</v>
      </c>
      <c r="BO30" s="29">
        <f t="shared" si="25"/>
        <v>47515</v>
      </c>
      <c r="BP30" s="29">
        <f t="shared" si="25"/>
        <v>47543</v>
      </c>
      <c r="BQ30" s="29">
        <f t="shared" si="25"/>
        <v>47574</v>
      </c>
      <c r="BR30" s="29">
        <f t="shared" si="25"/>
        <v>47604</v>
      </c>
      <c r="BS30" s="29">
        <f t="shared" si="25"/>
        <v>47635</v>
      </c>
      <c r="BT30" s="29">
        <f t="shared" si="25"/>
        <v>47665</v>
      </c>
      <c r="BU30" s="29">
        <f t="shared" si="25"/>
        <v>47696</v>
      </c>
      <c r="BV30" s="29">
        <f t="shared" si="25"/>
        <v>47727</v>
      </c>
      <c r="BW30" s="29">
        <f t="shared" si="25"/>
        <v>47757</v>
      </c>
      <c r="BX30" s="29">
        <f t="shared" si="25"/>
        <v>47788</v>
      </c>
      <c r="BY30" s="29">
        <f t="shared" si="25"/>
        <v>47818</v>
      </c>
      <c r="BZ30" s="29">
        <f t="shared" si="25"/>
        <v>47849</v>
      </c>
      <c r="CA30" s="29">
        <f t="shared" si="25"/>
        <v>47880</v>
      </c>
      <c r="CB30" s="29">
        <f t="shared" si="25"/>
        <v>47908</v>
      </c>
      <c r="CC30" s="29">
        <f t="shared" si="25"/>
        <v>47939</v>
      </c>
      <c r="CD30" s="29">
        <f t="shared" si="25"/>
        <v>47969</v>
      </c>
      <c r="CE30" s="29">
        <f t="shared" si="25"/>
        <v>48000</v>
      </c>
      <c r="CF30" s="29">
        <f t="shared" ref="CF30:CM30" si="26">DATE(YEAR(CE30),MONTH(CE30)+1,DAY(CE30))</f>
        <v>48030</v>
      </c>
      <c r="CG30" s="29">
        <f t="shared" si="26"/>
        <v>48061</v>
      </c>
      <c r="CH30" s="29">
        <f t="shared" si="26"/>
        <v>48092</v>
      </c>
      <c r="CI30" s="29">
        <f t="shared" si="26"/>
        <v>48122</v>
      </c>
      <c r="CJ30" s="29">
        <f t="shared" si="26"/>
        <v>48153</v>
      </c>
      <c r="CK30" s="29">
        <f t="shared" si="26"/>
        <v>48183</v>
      </c>
      <c r="CL30" s="29">
        <f t="shared" si="26"/>
        <v>48214</v>
      </c>
      <c r="CM30" s="29">
        <f t="shared" si="26"/>
        <v>48245</v>
      </c>
    </row>
    <row r="31" spans="1:91" s="2" customFormat="1" x14ac:dyDescent="0.25">
      <c r="A31" s="60" t="s">
        <v>196</v>
      </c>
      <c r="B31" s="61"/>
      <c r="C31" s="31">
        <v>15</v>
      </c>
      <c r="D31" s="31">
        <v>16</v>
      </c>
      <c r="E31" s="31">
        <v>0</v>
      </c>
      <c r="F31" s="32"/>
      <c r="G31" s="32"/>
      <c r="H31" s="33">
        <f>G31-F31</f>
        <v>0</v>
      </c>
      <c r="I31" s="36">
        <v>45352</v>
      </c>
      <c r="J31" s="36">
        <f t="shared" ref="J31:J34" si="27">IF(I31="",0,DATE(YEAR(I31),MONTH(I31)+C31,DAY(I31)))</f>
        <v>45809</v>
      </c>
      <c r="K31" s="36">
        <f t="shared" ref="K31:K34" si="28">IF(J31="","",(DATE(YEAR(J31),MONTH(J31)+1,DAY(J31))))</f>
        <v>45839</v>
      </c>
      <c r="L31" s="36">
        <f t="shared" ref="L31:L34" si="29">IF(K31="","",(DATE(YEAR(K31),MONTH(K31)+E31,DAY(K31))))</f>
        <v>45839</v>
      </c>
      <c r="M31" s="36">
        <f t="shared" ref="M31:M34" si="30">IF(O31="","",DATE(YEAR(O31), MONTH(O31)-1,DAY(O31)))</f>
        <v>45870</v>
      </c>
      <c r="N31" s="36">
        <f t="shared" ref="N31:N34" si="31">IF(O31="","",DATE(YEAR(M31),MONTH(M31),DAY(M31)))</f>
        <v>45870</v>
      </c>
      <c r="O31" s="36">
        <f t="shared" ref="O31:O34" si="32">IF(L31="","",(DATE(YEAR(L31),MONTH(L31)+2,DAY(L31))))</f>
        <v>45901</v>
      </c>
      <c r="P31" s="32">
        <f t="shared" ref="P31:P34" si="33">IF(O31="","",(DATE(YEAR(O31),MONTH(O31)+D31,DAY(O31))))</f>
        <v>46388</v>
      </c>
      <c r="Q31" s="37">
        <f t="shared" ref="Q31:Q34" si="34">IF(P31="","",DATE(YEAR(P31), MONTH(P31)+1,DAY(P31)))</f>
        <v>46419</v>
      </c>
      <c r="R31" s="37">
        <f t="shared" ref="R31:R34" si="35">IF(P31="","",DATE(YEAR(Q31),MONTH(Q31),DAY(Q31)))</f>
        <v>46419</v>
      </c>
      <c r="S31" s="33" t="str">
        <f>IF((AND($F31&lt;=Mayport!S$9,$G31&gt;=Mayport!S$9)),"P/L",IF((AND($I31&lt;=Mayport!S$9,$J31&gt;=Mayport!S$9)),"XO",IF((AND($K31&lt;=Mayport!S$9,$L31&gt;=Mayport!S$9)),"3",IF((AND($M31&lt;=Mayport!S$9,$N31&gt;=Mayport!S$9)),"C",IF((AND($O31&lt;=Mayport!S$9,$P31&gt;=Mayport!S$9)),"CO",IF((AND($Q31&lt;=Mayport!S$9,$R31&gt;=Mayport!S$9)),"C",0))))))</f>
        <v>CO</v>
      </c>
      <c r="T31" s="33" t="str">
        <f>IF((AND($F31&lt;=Mayport!T$9,$G31&gt;=Mayport!T$9)),"P/L",IF((AND($I31&lt;=Mayport!T$9,$J31&gt;=Mayport!T$9)),"XO",IF((AND($K31&lt;=Mayport!T$9,$L31&gt;=Mayport!T$9)),"3",IF((AND($M31&lt;=Mayport!T$9,$N31&gt;=Mayport!T$9)),"C",IF((AND($O31&lt;=Mayport!T$9,$P31&gt;=Mayport!T$9)),"CO",IF((AND($Q31&lt;=Mayport!T$9,$R31&gt;=Mayport!T$9)),"C",0))))))</f>
        <v>CO</v>
      </c>
      <c r="U31" s="33" t="str">
        <f>IF((AND($F31&lt;=Mayport!U$9,$G31&gt;=Mayport!U$9)),"P/L",IF((AND($I31&lt;=Mayport!U$9,$J31&gt;=Mayport!U$9)),"XO",IF((AND($K31&lt;=Mayport!U$9,$L31&gt;=Mayport!U$9)),"3",IF((AND($M31&lt;=Mayport!U$9,$N31&gt;=Mayport!U$9)),"C",IF((AND($O31&lt;=Mayport!U$9,$P31&gt;=Mayport!U$9)),"CO",IF((AND($Q31&lt;=Mayport!U$9,$R31&gt;=Mayport!U$9)),"C",0))))))</f>
        <v>CO</v>
      </c>
      <c r="V31" s="33" t="str">
        <f>IF((AND($F31&lt;=Mayport!V$9,$G31&gt;=Mayport!V$9)),"P/L",IF((AND($I31&lt;=Mayport!V$9,$J31&gt;=Mayport!V$9)),"XO",IF((AND($K31&lt;=Mayport!V$9,$L31&gt;=Mayport!V$9)),"3",IF((AND($M31&lt;=Mayport!V$9,$N31&gt;=Mayport!V$9)),"C",IF((AND($O31&lt;=Mayport!V$9,$P31&gt;=Mayport!V$9)),"CO",IF((AND($Q31&lt;=Mayport!V$9,$R31&gt;=Mayport!V$9)),"C",0))))))</f>
        <v>CO</v>
      </c>
      <c r="W31" s="33" t="str">
        <f>IF((AND($F31&lt;=Mayport!W$9,$G31&gt;=Mayport!W$9)),"P/L",IF((AND($I31&lt;=Mayport!W$9,$J31&gt;=Mayport!W$9)),"XO",IF((AND($K31&lt;=Mayport!W$9,$L31&gt;=Mayport!W$9)),"3",IF((AND($M31&lt;=Mayport!W$9,$N31&gt;=Mayport!W$9)),"C",IF((AND($O31&lt;=Mayport!W$9,$P31&gt;=Mayport!W$9)),"CO",IF((AND($Q31&lt;=Mayport!W$9,$R31&gt;=Mayport!W$9)),"C",0))))))</f>
        <v>CO</v>
      </c>
      <c r="X31" s="33" t="str">
        <f>IF((AND($F31&lt;=Mayport!X$9,$G31&gt;=Mayport!X$9)),"P/L",IF((AND($I31&lt;=Mayport!X$9,$J31&gt;=Mayport!X$9)),"XO",IF((AND($K31&lt;=Mayport!X$9,$L31&gt;=Mayport!X$9)),"3",IF((AND($M31&lt;=Mayport!X$9,$N31&gt;=Mayport!X$9)),"C",IF((AND($O31&lt;=Mayport!X$9,$P31&gt;=Mayport!X$9)),"CO",IF((AND($Q31&lt;=Mayport!X$9,$R31&gt;=Mayport!X$9)),"C",0))))))</f>
        <v>CO</v>
      </c>
      <c r="Y31" s="33" t="str">
        <f>IF((AND($F31&lt;=Mayport!Y$9,$G31&gt;=Mayport!Y$9)),"P/L",IF((AND($I31&lt;=Mayport!Y$9,$J31&gt;=Mayport!Y$9)),"XO",IF((AND($K31&lt;=Mayport!Y$9,$L31&gt;=Mayport!Y$9)),"3",IF((AND($M31&lt;=Mayport!Y$9,$N31&gt;=Mayport!Y$9)),"C",IF((AND($O31&lt;=Mayport!Y$9,$P31&gt;=Mayport!Y$9)),"CO",IF((AND($Q31&lt;=Mayport!Y$9,$R31&gt;=Mayport!Y$9)),"C",0))))))</f>
        <v>CO</v>
      </c>
      <c r="Z31" s="33" t="str">
        <f>IF((AND($F31&lt;=Mayport!Z$9,$G31&gt;=Mayport!Z$9)),"P/L",IF((AND($I31&lt;=Mayport!Z$9,$J31&gt;=Mayport!Z$9)),"XO",IF((AND($K31&lt;=Mayport!Z$9,$L31&gt;=Mayport!Z$9)),"3",IF((AND($M31&lt;=Mayport!Z$9,$N31&gt;=Mayport!Z$9)),"C",IF((AND($O31&lt;=Mayport!Z$9,$P31&gt;=Mayport!Z$9)),"CO",IF((AND($Q31&lt;=Mayport!Z$9,$R31&gt;=Mayport!Z$9)),"C",0))))))</f>
        <v>CO</v>
      </c>
      <c r="AA31" s="33" t="str">
        <f>IF((AND($F31&lt;=Mayport!AA$9,$G31&gt;=Mayport!AA$9)),"P/L",IF((AND($I31&lt;=Mayport!AA$9,$J31&gt;=Mayport!AA$9)),"XO",IF((AND($K31&lt;=Mayport!AA$9,$L31&gt;=Mayport!AA$9)),"3",IF((AND($M31&lt;=Mayport!AA$9,$N31&gt;=Mayport!AA$9)),"C",IF((AND($O31&lt;=Mayport!AA$9,$P31&gt;=Mayport!AA$9)),"CO",IF((AND($Q31&lt;=Mayport!AA$9,$R31&gt;=Mayport!AA$9)),"C",0))))))</f>
        <v>CO</v>
      </c>
      <c r="AB31" s="33" t="str">
        <f>IF((AND($F31&lt;=Mayport!AB$9,$G31&gt;=Mayport!AB$9)),"P/L",IF((AND($I31&lt;=Mayport!AB$9,$J31&gt;=Mayport!AB$9)),"XO",IF((AND($K31&lt;=Mayport!AB$9,$L31&gt;=Mayport!AB$9)),"3",IF((AND($M31&lt;=Mayport!AB$9,$N31&gt;=Mayport!AB$9)),"C",IF((AND($O31&lt;=Mayport!AB$9,$P31&gt;=Mayport!AB$9)),"CO",IF((AND($Q31&lt;=Mayport!AB$9,$R31&gt;=Mayport!AB$9)),"C",0))))))</f>
        <v>CO</v>
      </c>
      <c r="AC31" s="33" t="str">
        <f>IF((AND($F31&lt;=Mayport!AC$9,$G31&gt;=Mayport!AC$9)),"P/L",IF((AND($I31&lt;=Mayport!AC$9,$J31&gt;=Mayport!AC$9)),"XO",IF((AND($K31&lt;=Mayport!AC$9,$L31&gt;=Mayport!AC$9)),"3",IF((AND($M31&lt;=Mayport!AC$9,$N31&gt;=Mayport!AC$9)),"C",IF((AND($O31&lt;=Mayport!AC$9,$P31&gt;=Mayport!AC$9)),"CO",IF((AND($Q31&lt;=Mayport!AC$9,$R31&gt;=Mayport!AC$9)),"C",0))))))</f>
        <v>CO</v>
      </c>
      <c r="AD31" s="33" t="str">
        <f>IF((AND($F31&lt;=Mayport!AD$9,$G31&gt;=Mayport!AD$9)),"P/L",IF((AND($I31&lt;=Mayport!AD$9,$J31&gt;=Mayport!AD$9)),"XO",IF((AND($K31&lt;=Mayport!AD$9,$L31&gt;=Mayport!AD$9)),"3",IF((AND($M31&lt;=Mayport!AD$9,$N31&gt;=Mayport!AD$9)),"C",IF((AND($O31&lt;=Mayport!AD$9,$P31&gt;=Mayport!AD$9)),"CO",IF((AND($Q31&lt;=Mayport!AD$9,$R31&gt;=Mayport!AD$9)),"C",0))))))</f>
        <v>CO</v>
      </c>
      <c r="AE31" s="33" t="str">
        <f>IF((AND($F31&lt;=Mayport!AE$9,$G31&gt;=Mayport!AE$9)),"P/L",IF((AND($I31&lt;=Mayport!AE$9,$J31&gt;=Mayport!AE$9)),"XO",IF((AND($K31&lt;=Mayport!AE$9,$L31&gt;=Mayport!AE$9)),"3",IF((AND($M31&lt;=Mayport!AE$9,$N31&gt;=Mayport!AE$9)),"C",IF((AND($O31&lt;=Mayport!AE$9,$P31&gt;=Mayport!AE$9)),"CO",IF((AND($Q31&lt;=Mayport!AE$9,$R31&gt;=Mayport!AE$9)),"C",0))))))</f>
        <v>C</v>
      </c>
      <c r="AF31" s="33">
        <f>IF((AND($F31&lt;=Mayport!AF$9,$G31&gt;=Mayport!AF$9)),"P/L",IF((AND($I31&lt;=Mayport!AF$9,$J31&gt;=Mayport!AF$9)),"XO",IF((AND($K31&lt;=Mayport!AF$9,$L31&gt;=Mayport!AF$9)),"3",IF((AND($M31&lt;=Mayport!AF$9,$N31&gt;=Mayport!AF$9)),"C",IF((AND($O31&lt;=Mayport!AF$9,$P31&gt;=Mayport!AF$9)),"CO",IF((AND($Q31&lt;=Mayport!AF$9,$R31&gt;=Mayport!AF$9)),"C",0))))))</f>
        <v>0</v>
      </c>
      <c r="AG31" s="33">
        <f>IF((AND($F31&lt;=Mayport!AG$9,$G31&gt;=Mayport!AG$9)),"P/L",IF((AND($I31&lt;=Mayport!AG$9,$J31&gt;=Mayport!AG$9)),"XO",IF((AND($K31&lt;=Mayport!AG$9,$L31&gt;=Mayport!AG$9)),"3",IF((AND($M31&lt;=Mayport!AG$9,$N31&gt;=Mayport!AG$9)),"C",IF((AND($O31&lt;=Mayport!AG$9,$P31&gt;=Mayport!AG$9)),"CO",IF((AND($Q31&lt;=Mayport!AG$9,$R31&gt;=Mayport!AG$9)),"C",0))))))</f>
        <v>0</v>
      </c>
      <c r="AH31" s="33">
        <f>IF((AND($F31&lt;=Mayport!AH$9,$G31&gt;=Mayport!AH$9)),"P/L",IF((AND($I31&lt;=Mayport!AH$9,$J31&gt;=Mayport!AH$9)),"XO",IF((AND($K31&lt;=Mayport!AH$9,$L31&gt;=Mayport!AH$9)),"3",IF((AND($M31&lt;=Mayport!AH$9,$N31&gt;=Mayport!AH$9)),"C",IF((AND($O31&lt;=Mayport!AH$9,$P31&gt;=Mayport!AH$9)),"CO",IF((AND($Q31&lt;=Mayport!AH$9,$R31&gt;=Mayport!AH$9)),"C",0))))))</f>
        <v>0</v>
      </c>
      <c r="AI31" s="33">
        <f>IF((AND($F31&lt;=Mayport!AI$9,$G31&gt;=Mayport!AI$9)),"P/L",IF((AND($I31&lt;=Mayport!AI$9,$J31&gt;=Mayport!AI$9)),"XO",IF((AND($K31&lt;=Mayport!AI$9,$L31&gt;=Mayport!AI$9)),"3",IF((AND($M31&lt;=Mayport!AI$9,$N31&gt;=Mayport!AI$9)),"C",IF((AND($O31&lt;=Mayport!AI$9,$P31&gt;=Mayport!AI$9)),"CO",IF((AND($Q31&lt;=Mayport!AI$9,$R31&gt;=Mayport!AI$9)),"C",0))))))</f>
        <v>0</v>
      </c>
      <c r="AJ31" s="33">
        <f>IF((AND($F31&lt;=Mayport!AJ$9,$G31&gt;=Mayport!AJ$9)),"P/L",IF((AND($I31&lt;=Mayport!AJ$9,$J31&gt;=Mayport!AJ$9)),"XO",IF((AND($K31&lt;=Mayport!AJ$9,$L31&gt;=Mayport!AJ$9)),"3",IF((AND($M31&lt;=Mayport!AJ$9,$N31&gt;=Mayport!AJ$9)),"C",IF((AND($O31&lt;=Mayport!AJ$9,$P31&gt;=Mayport!AJ$9)),"CO",IF((AND($Q31&lt;=Mayport!AJ$9,$R31&gt;=Mayport!AJ$9)),"C",0))))))</f>
        <v>0</v>
      </c>
      <c r="AK31" s="33">
        <f>IF((AND($F31&lt;=Mayport!AK$9,$G31&gt;=Mayport!AK$9)),"P/L",IF((AND($I31&lt;=Mayport!AK$9,$J31&gt;=Mayport!AK$9)),"XO",IF((AND($K31&lt;=Mayport!AK$9,$L31&gt;=Mayport!AK$9)),"3",IF((AND($M31&lt;=Mayport!AK$9,$N31&gt;=Mayport!AK$9)),"C",IF((AND($O31&lt;=Mayport!AK$9,$P31&gt;=Mayport!AK$9)),"CO",IF((AND($Q31&lt;=Mayport!AK$9,$R31&gt;=Mayport!AK$9)),"C",0))))))</f>
        <v>0</v>
      </c>
      <c r="AL31" s="33">
        <f>IF((AND($F31&lt;=Mayport!AL$9,$G31&gt;=Mayport!AL$9)),"P/L",IF((AND($I31&lt;=Mayport!AL$9,$J31&gt;=Mayport!AL$9)),"XO",IF((AND($K31&lt;=Mayport!AL$9,$L31&gt;=Mayport!AL$9)),"3",IF((AND($M31&lt;=Mayport!AL$9,$N31&gt;=Mayport!AL$9)),"C",IF((AND($O31&lt;=Mayport!AL$9,$P31&gt;=Mayport!AL$9)),"CO",IF((AND($Q31&lt;=Mayport!AL$9,$R31&gt;=Mayport!AL$9)),"C",0))))))</f>
        <v>0</v>
      </c>
      <c r="AM31" s="33">
        <f>IF((AND($F31&lt;=Mayport!AM$9,$G31&gt;=Mayport!AM$9)),"P/L",IF((AND($I31&lt;=Mayport!AM$9,$J31&gt;=Mayport!AM$9)),"XO",IF((AND($K31&lt;=Mayport!AM$9,$L31&gt;=Mayport!AM$9)),"3",IF((AND($M31&lt;=Mayport!AM$9,$N31&gt;=Mayport!AM$9)),"C",IF((AND($O31&lt;=Mayport!AM$9,$P31&gt;=Mayport!AM$9)),"CO",IF((AND($Q31&lt;=Mayport!AM$9,$R31&gt;=Mayport!AM$9)),"C",0))))))</f>
        <v>0</v>
      </c>
      <c r="AN31" s="33">
        <f>IF((AND($F31&lt;=Mayport!AN$9,$G31&gt;=Mayport!AN$9)),"P/L",IF((AND($I31&lt;=Mayport!AN$9,$J31&gt;=Mayport!AN$9)),"XO",IF((AND($K31&lt;=Mayport!AN$9,$L31&gt;=Mayport!AN$9)),"3",IF((AND($M31&lt;=Mayport!AN$9,$N31&gt;=Mayport!AN$9)),"C",IF((AND($O31&lt;=Mayport!AN$9,$P31&gt;=Mayport!AN$9)),"CO",IF((AND($Q31&lt;=Mayport!AN$9,$R31&gt;=Mayport!AN$9)),"C",0))))))</f>
        <v>0</v>
      </c>
      <c r="AO31" s="33">
        <f>IF((AND($F31&lt;=Mayport!AO$9,$G31&gt;=Mayport!AO$9)),"P/L",IF((AND($I31&lt;=Mayport!AO$9,$J31&gt;=Mayport!AO$9)),"XO",IF((AND($K31&lt;=Mayport!AO$9,$L31&gt;=Mayport!AO$9)),"3",IF((AND($M31&lt;=Mayport!AO$9,$N31&gt;=Mayport!AO$9)),"C",IF((AND($O31&lt;=Mayport!AO$9,$P31&gt;=Mayport!AO$9)),"CO",IF((AND($Q31&lt;=Mayport!AO$9,$R31&gt;=Mayport!AO$9)),"C",0))))))</f>
        <v>0</v>
      </c>
      <c r="AP31" s="33">
        <f>IF((AND($F31&lt;=Mayport!AP$9,$G31&gt;=Mayport!AP$9)),"P/L",IF((AND($I31&lt;=Mayport!AP$9,$J31&gt;=Mayport!AP$9)),"XO",IF((AND($K31&lt;=Mayport!AP$9,$L31&gt;=Mayport!AP$9)),"3",IF((AND($M31&lt;=Mayport!AP$9,$N31&gt;=Mayport!AP$9)),"C",IF((AND($O31&lt;=Mayport!AP$9,$P31&gt;=Mayport!AP$9)),"CO",IF((AND($Q31&lt;=Mayport!AP$9,$R31&gt;=Mayport!AP$9)),"C",0))))))</f>
        <v>0</v>
      </c>
      <c r="AQ31" s="33">
        <f>IF((AND($F31&lt;=Mayport!AQ$9,$G31&gt;=Mayport!AQ$9)),"P/L",IF((AND($I31&lt;=Mayport!AQ$9,$J31&gt;=Mayport!AQ$9)),"XO",IF((AND($K31&lt;=Mayport!AQ$9,$L31&gt;=Mayport!AQ$9)),"3",IF((AND($M31&lt;=Mayport!AQ$9,$N31&gt;=Mayport!AQ$9)),"C",IF((AND($O31&lt;=Mayport!AQ$9,$P31&gt;=Mayport!AQ$9)),"CO",IF((AND($Q31&lt;=Mayport!AQ$9,$R31&gt;=Mayport!AQ$9)),"C",0))))))</f>
        <v>0</v>
      </c>
      <c r="AR31" s="33">
        <f>IF((AND($F31&lt;=Mayport!AR$9,$G31&gt;=Mayport!AR$9)),"P/L",IF((AND($I31&lt;=Mayport!AR$9,$J31&gt;=Mayport!AR$9)),"XO",IF((AND($K31&lt;=Mayport!AR$9,$L31&gt;=Mayport!AR$9)),"3",IF((AND($M31&lt;=Mayport!AR$9,$N31&gt;=Mayport!AR$9)),"C",IF((AND($O31&lt;=Mayport!AR$9,$P31&gt;=Mayport!AR$9)),"CO",IF((AND($Q31&lt;=Mayport!AR$9,$R31&gt;=Mayport!AR$9)),"C",0))))))</f>
        <v>0</v>
      </c>
      <c r="AS31" s="33">
        <f>IF((AND($F31&lt;=Mayport!AS$9,$G31&gt;=Mayport!AS$9)),"P/L",IF((AND($I31&lt;=Mayport!AS$9,$J31&gt;=Mayport!AS$9)),"XO",IF((AND($K31&lt;=Mayport!AS$9,$L31&gt;=Mayport!AS$9)),"3",IF((AND($M31&lt;=Mayport!AS$9,$N31&gt;=Mayport!AS$9)),"C",IF((AND($O31&lt;=Mayport!AS$9,$P31&gt;=Mayport!AS$9)),"CO",IF((AND($Q31&lt;=Mayport!AS$9,$R31&gt;=Mayport!AS$9)),"C",0))))))</f>
        <v>0</v>
      </c>
      <c r="AT31" s="33">
        <f>IF((AND($F31&lt;=Mayport!AT$9,$G31&gt;=Mayport!AT$9)),"P/L",IF((AND($I31&lt;=Mayport!AT$9,$J31&gt;=Mayport!AT$9)),"XO",IF((AND($K31&lt;=Mayport!AT$9,$L31&gt;=Mayport!AT$9)),"3",IF((AND($M31&lt;=Mayport!AT$9,$N31&gt;=Mayport!AT$9)),"C",IF((AND($O31&lt;=Mayport!AT$9,$P31&gt;=Mayport!AT$9)),"CO",IF((AND($Q31&lt;=Mayport!AT$9,$R31&gt;=Mayport!AT$9)),"C",0))))))</f>
        <v>0</v>
      </c>
      <c r="AU31" s="33">
        <f>IF((AND($F31&lt;=Mayport!AU$9,$G31&gt;=Mayport!AU$9)),"P/L",IF((AND($I31&lt;=Mayport!AU$9,$J31&gt;=Mayport!AU$9)),"XO",IF((AND($K31&lt;=Mayport!AU$9,$L31&gt;=Mayport!AU$9)),"3",IF((AND($M31&lt;=Mayport!AU$9,$N31&gt;=Mayport!AU$9)),"C",IF((AND($O31&lt;=Mayport!AU$9,$P31&gt;=Mayport!AU$9)),"CO",IF((AND($Q31&lt;=Mayport!AU$9,$R31&gt;=Mayport!AU$9)),"C",0))))))</f>
        <v>0</v>
      </c>
      <c r="AV31" s="33">
        <f>IF((AND($F31&lt;=Mayport!AV$9,$G31&gt;=Mayport!AV$9)),"P/L",IF((AND($I31&lt;=Mayport!AV$9,$J31&gt;=Mayport!AV$9)),"XO",IF((AND($K31&lt;=Mayport!AV$9,$L31&gt;=Mayport!AV$9)),"3",IF((AND($M31&lt;=Mayport!AV$9,$N31&gt;=Mayport!AV$9)),"C",IF((AND($O31&lt;=Mayport!AV$9,$P31&gt;=Mayport!AV$9)),"CO",IF((AND($Q31&lt;=Mayport!AV$9,$R31&gt;=Mayport!AV$9)),"C",0))))))</f>
        <v>0</v>
      </c>
      <c r="AW31" s="33">
        <f>IF((AND($F31&lt;=Mayport!AW$9,$G31&gt;=Mayport!AW$9)),"P/L",IF((AND($I31&lt;=Mayport!AW$9,$J31&gt;=Mayport!AW$9)),"XO",IF((AND($K31&lt;=Mayport!AW$9,$L31&gt;=Mayport!AW$9)),"3",IF((AND($M31&lt;=Mayport!AW$9,$N31&gt;=Mayport!AW$9)),"C",IF((AND($O31&lt;=Mayport!AW$9,$P31&gt;=Mayport!AW$9)),"CO",IF((AND($Q31&lt;=Mayport!AW$9,$R31&gt;=Mayport!AW$9)),"C",0))))))</f>
        <v>0</v>
      </c>
      <c r="AX31" s="33">
        <f>IF((AND($F31&lt;=Mayport!AX$9,$G31&gt;=Mayport!AX$9)),"P/L",IF((AND($I31&lt;=Mayport!AX$9,$J31&gt;=Mayport!AX$9)),"XO",IF((AND($K31&lt;=Mayport!AX$9,$L31&gt;=Mayport!AX$9)),"3",IF((AND($M31&lt;=Mayport!AX$9,$N31&gt;=Mayport!AX$9)),"C",IF((AND($O31&lt;=Mayport!AX$9,$P31&gt;=Mayport!AX$9)),"CO",IF((AND($Q31&lt;=Mayport!AX$9,$R31&gt;=Mayport!AX$9)),"C",0))))))</f>
        <v>0</v>
      </c>
      <c r="AY31" s="33">
        <f>IF((AND($F31&lt;=Mayport!AY$9,$G31&gt;=Mayport!AY$9)),"P/L",IF((AND($I31&lt;=Mayport!AY$9,$J31&gt;=Mayport!AY$9)),"XO",IF((AND($K31&lt;=Mayport!AY$9,$L31&gt;=Mayport!AY$9)),"3",IF((AND($M31&lt;=Mayport!AY$9,$N31&gt;=Mayport!AY$9)),"C",IF((AND($O31&lt;=Mayport!AY$9,$P31&gt;=Mayport!AY$9)),"CO",IF((AND($Q31&lt;=Mayport!AY$9,$R31&gt;=Mayport!AY$9)),"C",0))))))</f>
        <v>0</v>
      </c>
      <c r="AZ31" s="33">
        <f>IF((AND($F31&lt;=Mayport!AZ$9,$G31&gt;=Mayport!AZ$9)),"P/L",IF((AND($I31&lt;=Mayport!AZ$9,$J31&gt;=Mayport!AZ$9)),"XO",IF((AND($K31&lt;=Mayport!AZ$9,$L31&gt;=Mayport!AZ$9)),"3",IF((AND($M31&lt;=Mayport!AZ$9,$N31&gt;=Mayport!AZ$9)),"C",IF((AND($O31&lt;=Mayport!AZ$9,$P31&gt;=Mayport!AZ$9)),"CO",IF((AND($Q31&lt;=Mayport!AZ$9,$R31&gt;=Mayport!AZ$9)),"C",0))))))</f>
        <v>0</v>
      </c>
      <c r="BA31" s="33">
        <f>IF((AND($F31&lt;=Mayport!BA$9,$G31&gt;=Mayport!BA$9)),"P/L",IF((AND($I31&lt;=Mayport!BA$9,$J31&gt;=Mayport!BA$9)),"XO",IF((AND($K31&lt;=Mayport!BA$9,$L31&gt;=Mayport!BA$9)),"3",IF((AND($M31&lt;=Mayport!BA$9,$N31&gt;=Mayport!BA$9)),"C",IF((AND($O31&lt;=Mayport!BA$9,$P31&gt;=Mayport!BA$9)),"CO",IF((AND($Q31&lt;=Mayport!BA$9,$R31&gt;=Mayport!BA$9)),"C",0))))))</f>
        <v>0</v>
      </c>
      <c r="BB31" s="33">
        <f>IF((AND($F31&lt;=Mayport!BB$9,$G31&gt;=Mayport!BB$9)),"P/L",IF((AND($I31&lt;=Mayport!BB$9,$J31&gt;=Mayport!BB$9)),"XO",IF((AND($K31&lt;=Mayport!BB$9,$L31&gt;=Mayport!BB$9)),"3",IF((AND($M31&lt;=Mayport!BB$9,$N31&gt;=Mayport!BB$9)),"C",IF((AND($O31&lt;=Mayport!BB$9,$P31&gt;=Mayport!BB$9)),"CO",IF((AND($Q31&lt;=Mayport!BB$9,$R31&gt;=Mayport!BB$9)),"C",0))))))</f>
        <v>0</v>
      </c>
      <c r="BC31" s="33">
        <f>IF((AND($F31&lt;=Mayport!BC$9,$G31&gt;=Mayport!BC$9)),"P/L",IF((AND($I31&lt;=Mayport!BC$9,$J31&gt;=Mayport!BC$9)),"XO",IF((AND($K31&lt;=Mayport!BC$9,$L31&gt;=Mayport!BC$9)),"3",IF((AND($M31&lt;=Mayport!BC$9,$N31&gt;=Mayport!BC$9)),"C",IF((AND($O31&lt;=Mayport!BC$9,$P31&gt;=Mayport!BC$9)),"CO",IF((AND($Q31&lt;=Mayport!BC$9,$R31&gt;=Mayport!BC$9)),"C",0))))))</f>
        <v>0</v>
      </c>
      <c r="BD31" s="33">
        <f>IF((AND($F31&lt;=Mayport!BD$9,$G31&gt;=Mayport!BD$9)),"P/L",IF((AND($I31&lt;=Mayport!BD$9,$J31&gt;=Mayport!BD$9)),"XO",IF((AND($K31&lt;=Mayport!BD$9,$L31&gt;=Mayport!BD$9)),"3",IF((AND($M31&lt;=Mayport!BD$9,$N31&gt;=Mayport!BD$9)),"C",IF((AND($O31&lt;=Mayport!BD$9,$P31&gt;=Mayport!BD$9)),"CO",IF((AND($Q31&lt;=Mayport!BD$9,$R31&gt;=Mayport!BD$9)),"C",0))))))</f>
        <v>0</v>
      </c>
      <c r="BE31" s="33">
        <f>IF((AND($F31&lt;=Mayport!BE$9,$G31&gt;=Mayport!BE$9)),"P/L",IF((AND($I31&lt;=Mayport!BE$9,$J31&gt;=Mayport!BE$9)),"XO",IF((AND($K31&lt;=Mayport!BE$9,$L31&gt;=Mayport!BE$9)),"3",IF((AND($M31&lt;=Mayport!BE$9,$N31&gt;=Mayport!BE$9)),"C",IF((AND($O31&lt;=Mayport!BE$9,$P31&gt;=Mayport!BE$9)),"CO",IF((AND($Q31&lt;=Mayport!BE$9,$R31&gt;=Mayport!BE$9)),"C",0))))))</f>
        <v>0</v>
      </c>
      <c r="BF31" s="33">
        <f>IF((AND($F31&lt;=Mayport!BF$9,$G31&gt;=Mayport!BF$9)),"P/L",IF((AND($I31&lt;=Mayport!BF$9,$J31&gt;=Mayport!BF$9)),"XO",IF((AND($K31&lt;=Mayport!BF$9,$L31&gt;=Mayport!BF$9)),"3",IF((AND($M31&lt;=Mayport!BF$9,$N31&gt;=Mayport!BF$9)),"C",IF((AND($O31&lt;=Mayport!BF$9,$P31&gt;=Mayport!BF$9)),"CO",IF((AND($Q31&lt;=Mayport!BF$9,$R31&gt;=Mayport!BF$9)),"C",0))))))</f>
        <v>0</v>
      </c>
      <c r="BG31" s="33">
        <f>IF((AND($F31&lt;=Mayport!BG$9,$G31&gt;=Mayport!BG$9)),"P/L",IF((AND($I31&lt;=Mayport!BG$9,$J31&gt;=Mayport!BG$9)),"XO",IF((AND($K31&lt;=Mayport!BG$9,$L31&gt;=Mayport!BG$9)),"3",IF((AND($M31&lt;=Mayport!BG$9,$N31&gt;=Mayport!BG$9)),"C",IF((AND($O31&lt;=Mayport!BG$9,$P31&gt;=Mayport!BG$9)),"CO",IF((AND($Q31&lt;=Mayport!BG$9,$R31&gt;=Mayport!BG$9)),"C",0))))))</f>
        <v>0</v>
      </c>
      <c r="BH31" s="33">
        <f>IF((AND($F31&lt;=Mayport!BH$9,$G31&gt;=Mayport!BH$9)),"P/L",IF((AND($I31&lt;=Mayport!BH$9,$J31&gt;=Mayport!BH$9)),"XO",IF((AND($K31&lt;=Mayport!BH$9,$L31&gt;=Mayport!BH$9)),"3",IF((AND($M31&lt;=Mayport!BH$9,$N31&gt;=Mayport!BH$9)),"C",IF((AND($O31&lt;=Mayport!BH$9,$P31&gt;=Mayport!BH$9)),"CO",IF((AND($Q31&lt;=Mayport!BH$9,$R31&gt;=Mayport!BH$9)),"C",0))))))</f>
        <v>0</v>
      </c>
      <c r="BI31" s="33">
        <f>IF((AND($F31&lt;=Mayport!BI$9,$G31&gt;=Mayport!BI$9)),"P/L",IF((AND($I31&lt;=Mayport!BI$9,$J31&gt;=Mayport!BI$9)),"XO",IF((AND($K31&lt;=Mayport!BI$9,$L31&gt;=Mayport!BI$9)),"3",IF((AND($M31&lt;=Mayport!BI$9,$N31&gt;=Mayport!BI$9)),"C",IF((AND($O31&lt;=Mayport!BI$9,$P31&gt;=Mayport!BI$9)),"CO",IF((AND($Q31&lt;=Mayport!BI$9,$R31&gt;=Mayport!BI$9)),"C",0))))))</f>
        <v>0</v>
      </c>
      <c r="BJ31" s="33">
        <f>IF((AND($F31&lt;=Mayport!BJ$9,$G31&gt;=Mayport!BJ$9)),"P/L",IF((AND($I31&lt;=Mayport!BJ$9,$J31&gt;=Mayport!BJ$9)),"XO",IF((AND($K31&lt;=Mayport!BJ$9,$L31&gt;=Mayport!BJ$9)),"3",IF((AND($M31&lt;=Mayport!BJ$9,$N31&gt;=Mayport!BJ$9)),"C",IF((AND($O31&lt;=Mayport!BJ$9,$P31&gt;=Mayport!BJ$9)),"CO",IF((AND($Q31&lt;=Mayport!BJ$9,$R31&gt;=Mayport!BJ$9)),"C",0))))))</f>
        <v>0</v>
      </c>
      <c r="BK31" s="33">
        <f>IF((AND($F31&lt;=Mayport!BK$9,$G31&gt;=Mayport!BK$9)),"P/L",IF((AND($I31&lt;=Mayport!BK$9,$J31&gt;=Mayport!BK$9)),"XO",IF((AND($K31&lt;=Mayport!BK$9,$L31&gt;=Mayport!BK$9)),"3",IF((AND($M31&lt;=Mayport!BK$9,$N31&gt;=Mayport!BK$9)),"C",IF((AND($O31&lt;=Mayport!BK$9,$P31&gt;=Mayport!BK$9)),"CO",IF((AND($Q31&lt;=Mayport!BK$9,$R31&gt;=Mayport!BK$9)),"C",0))))))</f>
        <v>0</v>
      </c>
      <c r="BL31" s="33">
        <f>IF((AND($F31&lt;=Mayport!BL$9,$G31&gt;=Mayport!BL$9)),"P/L",IF((AND($I31&lt;=Mayport!BL$9,$J31&gt;=Mayport!BL$9)),"XO",IF((AND($K31&lt;=Mayport!BL$9,$L31&gt;=Mayport!BL$9)),"3",IF((AND($M31&lt;=Mayport!BL$9,$N31&gt;=Mayport!BL$9)),"C",IF((AND($O31&lt;=Mayport!BL$9,$P31&gt;=Mayport!BL$9)),"CO",IF((AND($Q31&lt;=Mayport!BL$9,$R31&gt;=Mayport!BL$9)),"C",0))))))</f>
        <v>0</v>
      </c>
      <c r="BM31" s="33">
        <f>IF((AND($F31&lt;=Mayport!BM$9,$G31&gt;=Mayport!BM$9)),"P/L",IF((AND($I31&lt;=Mayport!BM$9,$J31&gt;=Mayport!BM$9)),"XO",IF((AND($K31&lt;=Mayport!BM$9,$L31&gt;=Mayport!BM$9)),"3",IF((AND($M31&lt;=Mayport!BM$9,$N31&gt;=Mayport!BM$9)),"C",IF((AND($O31&lt;=Mayport!BM$9,$P31&gt;=Mayport!BM$9)),"CO",IF((AND($Q31&lt;=Mayport!BM$9,$R31&gt;=Mayport!BM$9)),"C",0))))))</f>
        <v>0</v>
      </c>
      <c r="BN31" s="33">
        <f>IF((AND($F31&lt;=Mayport!BN$9,$G31&gt;=Mayport!BN$9)),"P/L",IF((AND($I31&lt;=Mayport!BN$9,$J31&gt;=Mayport!BN$9)),"XO",IF((AND($K31&lt;=Mayport!BN$9,$L31&gt;=Mayport!BN$9)),"3",IF((AND($M31&lt;=Mayport!BN$9,$N31&gt;=Mayport!BN$9)),"C",IF((AND($O31&lt;=Mayport!BN$9,$P31&gt;=Mayport!BN$9)),"CO",IF((AND($Q31&lt;=Mayport!BN$9,$R31&gt;=Mayport!BN$9)),"C",0))))))</f>
        <v>0</v>
      </c>
      <c r="BO31" s="33">
        <f>IF((AND($F31&lt;=Mayport!BO$9,$G31&gt;=Mayport!BO$9)),"P/L",IF((AND($I31&lt;=Mayport!BO$9,$J31&gt;=Mayport!BO$9)),"XO",IF((AND($K31&lt;=Mayport!BO$9,$L31&gt;=Mayport!BO$9)),"3",IF((AND($M31&lt;=Mayport!BO$9,$N31&gt;=Mayport!BO$9)),"C",IF((AND($O31&lt;=Mayport!BO$9,$P31&gt;=Mayport!BO$9)),"CO",IF((AND($Q31&lt;=Mayport!BO$9,$R31&gt;=Mayport!BO$9)),"C",0))))))</f>
        <v>0</v>
      </c>
      <c r="BP31" s="33">
        <f>IF((AND($F31&lt;=Mayport!BP$9,$G31&gt;=Mayport!BP$9)),"P/L",IF((AND($I31&lt;=Mayport!BP$9,$J31&gt;=Mayport!BP$9)),"XO",IF((AND($K31&lt;=Mayport!BP$9,$L31&gt;=Mayport!BP$9)),"3",IF((AND($M31&lt;=Mayport!BP$9,$N31&gt;=Mayport!BP$9)),"C",IF((AND($O31&lt;=Mayport!BP$9,$P31&gt;=Mayport!BP$9)),"CO",IF((AND($Q31&lt;=Mayport!BP$9,$R31&gt;=Mayport!BP$9)),"C",0))))))</f>
        <v>0</v>
      </c>
      <c r="BQ31" s="33">
        <f>IF((AND($F31&lt;=Mayport!BQ$9,$G31&gt;=Mayport!BQ$9)),"P/L",IF((AND($I31&lt;=Mayport!BQ$9,$J31&gt;=Mayport!BQ$9)),"XO",IF((AND($K31&lt;=Mayport!BQ$9,$L31&gt;=Mayport!BQ$9)),"3",IF((AND($M31&lt;=Mayport!BQ$9,$N31&gt;=Mayport!BQ$9)),"C",IF((AND($O31&lt;=Mayport!BQ$9,$P31&gt;=Mayport!BQ$9)),"CO",IF((AND($Q31&lt;=Mayport!BQ$9,$R31&gt;=Mayport!BQ$9)),"C",0))))))</f>
        <v>0</v>
      </c>
      <c r="BR31" s="33">
        <f>IF((AND($F31&lt;=Mayport!BR$9,$G31&gt;=Mayport!BR$9)),"P/L",IF((AND($I31&lt;=Mayport!BR$9,$J31&gt;=Mayport!BR$9)),"XO",IF((AND($K31&lt;=Mayport!BR$9,$L31&gt;=Mayport!BR$9)),"3",IF((AND($M31&lt;=Mayport!BR$9,$N31&gt;=Mayport!BR$9)),"C",IF((AND($O31&lt;=Mayport!BR$9,$P31&gt;=Mayport!BR$9)),"CO",IF((AND($Q31&lt;=Mayport!BR$9,$R31&gt;=Mayport!BR$9)),"C",0))))))</f>
        <v>0</v>
      </c>
      <c r="BS31" s="33">
        <f>IF((AND($F31&lt;=Mayport!BS$9,$G31&gt;=Mayport!BS$9)),"P/L",IF((AND($I31&lt;=Mayport!BS$9,$J31&gt;=Mayport!BS$9)),"XO",IF((AND($K31&lt;=Mayport!BS$9,$L31&gt;=Mayport!BS$9)),"3",IF((AND($M31&lt;=Mayport!BS$9,$N31&gt;=Mayport!BS$9)),"C",IF((AND($O31&lt;=Mayport!BS$9,$P31&gt;=Mayport!BS$9)),"CO",IF((AND($Q31&lt;=Mayport!BS$9,$R31&gt;=Mayport!BS$9)),"C",0))))))</f>
        <v>0</v>
      </c>
      <c r="BT31" s="33">
        <f>IF((AND($F31&lt;=Mayport!BT$9,$G31&gt;=Mayport!BT$9)),"P/L",IF((AND($I31&lt;=Mayport!BT$9,$J31&gt;=Mayport!BT$9)),"XO",IF((AND($K31&lt;=Mayport!BT$9,$L31&gt;=Mayport!BT$9)),"3",IF((AND($M31&lt;=Mayport!BT$9,$N31&gt;=Mayport!BT$9)),"C",IF((AND($O31&lt;=Mayport!BT$9,$P31&gt;=Mayport!BT$9)),"CO",IF((AND($Q31&lt;=Mayport!BT$9,$R31&gt;=Mayport!BT$9)),"C",0))))))</f>
        <v>0</v>
      </c>
      <c r="BU31" s="33">
        <f>IF((AND($F31&lt;=Mayport!BU$9,$G31&gt;=Mayport!BU$9)),"P/L",IF((AND($I31&lt;=Mayport!BU$9,$J31&gt;=Mayport!BU$9)),"XO",IF((AND($K31&lt;=Mayport!BU$9,$L31&gt;=Mayport!BU$9)),"3",IF((AND($M31&lt;=Mayport!BU$9,$N31&gt;=Mayport!BU$9)),"C",IF((AND($O31&lt;=Mayport!BU$9,$P31&gt;=Mayport!BU$9)),"CO",IF((AND($Q31&lt;=Mayport!BU$9,$R31&gt;=Mayport!BU$9)),"C",0))))))</f>
        <v>0</v>
      </c>
      <c r="BV31" s="33">
        <f>IF((AND($F31&lt;=Mayport!BV$9,$G31&gt;=Mayport!BV$9)),"P/L",IF((AND($I31&lt;=Mayport!BV$9,$J31&gt;=Mayport!BV$9)),"XO",IF((AND($K31&lt;=Mayport!BV$9,$L31&gt;=Mayport!BV$9)),"3",IF((AND($M31&lt;=Mayport!BV$9,$N31&gt;=Mayport!BV$9)),"C",IF((AND($O31&lt;=Mayport!BV$9,$P31&gt;=Mayport!BV$9)),"CO",IF((AND($Q31&lt;=Mayport!BV$9,$R31&gt;=Mayport!BV$9)),"C",0))))))</f>
        <v>0</v>
      </c>
      <c r="BW31" s="33">
        <f>IF((AND($F31&lt;=Mayport!BW$9,$G31&gt;=Mayport!BW$9)),"P/L",IF((AND($I31&lt;=Mayport!BW$9,$J31&gt;=Mayport!BW$9)),"XO",IF((AND($K31&lt;=Mayport!BW$9,$L31&gt;=Mayport!BW$9)),"3",IF((AND($M31&lt;=Mayport!BW$9,$N31&gt;=Mayport!BW$9)),"C",IF((AND($O31&lt;=Mayport!BW$9,$P31&gt;=Mayport!BW$9)),"CO",IF((AND($Q31&lt;=Mayport!BW$9,$R31&gt;=Mayport!BW$9)),"C",0))))))</f>
        <v>0</v>
      </c>
      <c r="BX31" s="33">
        <f>IF((AND($F31&lt;=Mayport!BX$9,$G31&gt;=Mayport!BX$9)),"P/L",IF((AND($I31&lt;=Mayport!BX$9,$J31&gt;=Mayport!BX$9)),"XO",IF((AND($K31&lt;=Mayport!BX$9,$L31&gt;=Mayport!BX$9)),"3",IF((AND($M31&lt;=Mayport!BX$9,$N31&gt;=Mayport!BX$9)),"C",IF((AND($O31&lt;=Mayport!BX$9,$P31&gt;=Mayport!BX$9)),"CO",IF((AND($Q31&lt;=Mayport!BX$9,$R31&gt;=Mayport!BX$9)),"C",0))))))</f>
        <v>0</v>
      </c>
      <c r="BY31" s="33">
        <f>IF((AND($F31&lt;=Mayport!BY$9,$G31&gt;=Mayport!BY$9)),"P/L",IF((AND($I31&lt;=Mayport!BY$9,$J31&gt;=Mayport!BY$9)),"XO",IF((AND($K31&lt;=Mayport!BY$9,$L31&gt;=Mayport!BY$9)),"3",IF((AND($M31&lt;=Mayport!BY$9,$N31&gt;=Mayport!BY$9)),"C",IF((AND($O31&lt;=Mayport!BY$9,$P31&gt;=Mayport!BY$9)),"CO",IF((AND($Q31&lt;=Mayport!BY$9,$R31&gt;=Mayport!BY$9)),"C",0))))))</f>
        <v>0</v>
      </c>
      <c r="BZ31" s="33">
        <f>IF((AND($F31&lt;=Mayport!BZ$9,$G31&gt;=Mayport!BZ$9)),"P/L",IF((AND($I31&lt;=Mayport!BZ$9,$J31&gt;=Mayport!BZ$9)),"XO",IF((AND($K31&lt;=Mayport!BZ$9,$L31&gt;=Mayport!BZ$9)),"3",IF((AND($M31&lt;=Mayport!BZ$9,$N31&gt;=Mayport!BZ$9)),"C",IF((AND($O31&lt;=Mayport!BZ$9,$P31&gt;=Mayport!BZ$9)),"CO",IF((AND($Q31&lt;=Mayport!BZ$9,$R31&gt;=Mayport!BZ$9)),"C",0))))))</f>
        <v>0</v>
      </c>
      <c r="CA31" s="33">
        <f>IF((AND($F31&lt;=Mayport!CA$9,$G31&gt;=Mayport!CA$9)),"P/L",IF((AND($I31&lt;=Mayport!CA$9,$J31&gt;=Mayport!CA$9)),"XO",IF((AND($K31&lt;=Mayport!CA$9,$L31&gt;=Mayport!CA$9)),"3",IF((AND($M31&lt;=Mayport!CA$9,$N31&gt;=Mayport!CA$9)),"C",IF((AND($O31&lt;=Mayport!CA$9,$P31&gt;=Mayport!CA$9)),"CO",IF((AND($Q31&lt;=Mayport!CA$9,$R31&gt;=Mayport!CA$9)),"C",0))))))</f>
        <v>0</v>
      </c>
      <c r="CB31" s="33">
        <f>IF((AND($F31&lt;=Mayport!CB$9,$G31&gt;=Mayport!CB$9)),"P/L",IF((AND($I31&lt;=Mayport!CB$9,$J31&gt;=Mayport!CB$9)),"XO",IF((AND($K31&lt;=Mayport!CB$9,$L31&gt;=Mayport!CB$9)),"3",IF((AND($M31&lt;=Mayport!CB$9,$N31&gt;=Mayport!CB$9)),"C",IF((AND($O31&lt;=Mayport!CB$9,$P31&gt;=Mayport!CB$9)),"CO",IF((AND($Q31&lt;=Mayport!CB$9,$R31&gt;=Mayport!CB$9)),"C",0))))))</f>
        <v>0</v>
      </c>
      <c r="CC31" s="33">
        <f>IF((AND($F31&lt;=Mayport!CC$9,$G31&gt;=Mayport!CC$9)),"P/L",IF((AND($I31&lt;=Mayport!CC$9,$J31&gt;=Mayport!CC$9)),"XO",IF((AND($K31&lt;=Mayport!CC$9,$L31&gt;=Mayport!CC$9)),"3",IF((AND($M31&lt;=Mayport!CC$9,$N31&gt;=Mayport!CC$9)),"C",IF((AND($O31&lt;=Mayport!CC$9,$P31&gt;=Mayport!CC$9)),"CO",IF((AND($Q31&lt;=Mayport!CC$9,$R31&gt;=Mayport!CC$9)),"C",0))))))</f>
        <v>0</v>
      </c>
      <c r="CD31" s="33">
        <f>IF((AND($F31&lt;=Mayport!CD$9,$G31&gt;=Mayport!CD$9)),"P/L",IF((AND($I31&lt;=Mayport!CD$9,$J31&gt;=Mayport!CD$9)),"XO",IF((AND($K31&lt;=Mayport!CD$9,$L31&gt;=Mayport!CD$9)),"3",IF((AND($M31&lt;=Mayport!CD$9,$N31&gt;=Mayport!CD$9)),"C",IF((AND($O31&lt;=Mayport!CD$9,$P31&gt;=Mayport!CD$9)),"CO",IF((AND($Q31&lt;=Mayport!CD$9,$R31&gt;=Mayport!CD$9)),"C",0))))))</f>
        <v>0</v>
      </c>
      <c r="CE31" s="33">
        <f>IF((AND($F31&lt;=Mayport!CE$9,$G31&gt;=Mayport!CE$9)),"P/L",IF((AND($I31&lt;=Mayport!CE$9,$J31&gt;=Mayport!CE$9)),"XO",IF((AND($K31&lt;=Mayport!CE$9,$L31&gt;=Mayport!CE$9)),"3",IF((AND($M31&lt;=Mayport!CE$9,$N31&gt;=Mayport!CE$9)),"C",IF((AND($O31&lt;=Mayport!CE$9,$P31&gt;=Mayport!CE$9)),"CO",IF((AND($Q31&lt;=Mayport!CE$9,$R31&gt;=Mayport!CE$9)),"C",0))))))</f>
        <v>0</v>
      </c>
      <c r="CF31" s="33">
        <f>IF((AND($F31&lt;=Mayport!CF$9,$G31&gt;=Mayport!CF$9)),"P/L",IF((AND($I31&lt;=Mayport!CF$9,$J31&gt;=Mayport!CF$9)),"XO",IF((AND($K31&lt;=Mayport!CF$9,$L31&gt;=Mayport!CF$9)),"3",IF((AND($M31&lt;=Mayport!CF$9,$N31&gt;=Mayport!CF$9)),"C",IF((AND($O31&lt;=Mayport!CF$9,$P31&gt;=Mayport!CF$9)),"CO",IF((AND($Q31&lt;=Mayport!CF$9,$R31&gt;=Mayport!CF$9)),"C",0))))))</f>
        <v>0</v>
      </c>
      <c r="CG31" s="33">
        <f>IF((AND($F31&lt;=Mayport!CG$9,$G31&gt;=Mayport!CG$9)),"P/L",IF((AND($I31&lt;=Mayport!CG$9,$J31&gt;=Mayport!CG$9)),"XO",IF((AND($K31&lt;=Mayport!CG$9,$L31&gt;=Mayport!CG$9)),"3",IF((AND($M31&lt;=Mayport!CG$9,$N31&gt;=Mayport!CG$9)),"C",IF((AND($O31&lt;=Mayport!CG$9,$P31&gt;=Mayport!CG$9)),"CO",IF((AND($Q31&lt;=Mayport!CG$9,$R31&gt;=Mayport!CG$9)),"C",0))))))</f>
        <v>0</v>
      </c>
      <c r="CH31" s="33">
        <f>IF((AND($F31&lt;=Mayport!CH$9,$G31&gt;=Mayport!CH$9)),"P/L",IF((AND($I31&lt;=Mayport!CH$9,$J31&gt;=Mayport!CH$9)),"XO",IF((AND($K31&lt;=Mayport!CH$9,$L31&gt;=Mayport!CH$9)),"3",IF((AND($M31&lt;=Mayport!CH$9,$N31&gt;=Mayport!CH$9)),"C",IF((AND($O31&lt;=Mayport!CH$9,$P31&gt;=Mayport!CH$9)),"CO",IF((AND($Q31&lt;=Mayport!CH$9,$R31&gt;=Mayport!CH$9)),"C",0))))))</f>
        <v>0</v>
      </c>
      <c r="CI31" s="33">
        <f>IF((AND($F31&lt;=Mayport!CI$9,$G31&gt;=Mayport!CI$9)),"P/L",IF((AND($I31&lt;=Mayport!CI$9,$J31&gt;=Mayport!CI$9)),"XO",IF((AND($K31&lt;=Mayport!CI$9,$L31&gt;=Mayport!CI$9)),"3",IF((AND($M31&lt;=Mayport!CI$9,$N31&gt;=Mayport!CI$9)),"C",IF((AND($O31&lt;=Mayport!CI$9,$P31&gt;=Mayport!CI$9)),"CO",IF((AND($Q31&lt;=Mayport!CI$9,$R31&gt;=Mayport!CI$9)),"C",0))))))</f>
        <v>0</v>
      </c>
      <c r="CJ31" s="33">
        <f>IF((AND($F31&lt;=Mayport!CJ$9,$G31&gt;=Mayport!CJ$9)),"P/L",IF((AND($I31&lt;=Mayport!CJ$9,$J31&gt;=Mayport!CJ$9)),"XO",IF((AND($K31&lt;=Mayport!CJ$9,$L31&gt;=Mayport!CJ$9)),"3",IF((AND($M31&lt;=Mayport!CJ$9,$N31&gt;=Mayport!CJ$9)),"C",IF((AND($O31&lt;=Mayport!CJ$9,$P31&gt;=Mayport!CJ$9)),"CO",IF((AND($Q31&lt;=Mayport!CJ$9,$R31&gt;=Mayport!CJ$9)),"C",0))))))</f>
        <v>0</v>
      </c>
      <c r="CK31" s="33">
        <f>IF((AND($F31&lt;=Mayport!CK$9,$G31&gt;=Mayport!CK$9)),"P/L",IF((AND($I31&lt;=Mayport!CK$9,$J31&gt;=Mayport!CK$9)),"XO",IF((AND($K31&lt;=Mayport!CK$9,$L31&gt;=Mayport!CK$9)),"3",IF((AND($M31&lt;=Mayport!CK$9,$N31&gt;=Mayport!CK$9)),"C",IF((AND($O31&lt;=Mayport!CK$9,$P31&gt;=Mayport!CK$9)),"CO",IF((AND($Q31&lt;=Mayport!CK$9,$R31&gt;=Mayport!CK$9)),"C",0))))))</f>
        <v>0</v>
      </c>
      <c r="CL31" s="33">
        <f>IF((AND($F31&lt;=Mayport!CL$9,$G31&gt;=Mayport!CL$9)),"P/L",IF((AND($I31&lt;=Mayport!CL$9,$J31&gt;=Mayport!CL$9)),"XO",IF((AND($K31&lt;=Mayport!CL$9,$L31&gt;=Mayport!CL$9)),"3",IF((AND($M31&lt;=Mayport!CL$9,$N31&gt;=Mayport!CL$9)),"C",IF((AND($O31&lt;=Mayport!CL$9,$P31&gt;=Mayport!CL$9)),"CO",IF((AND($Q31&lt;=Mayport!CL$9,$R31&gt;=Mayport!CL$9)),"C",0))))))</f>
        <v>0</v>
      </c>
      <c r="CM31" s="33">
        <f>IF((AND($F31&lt;=Mayport!CM$9,$G31&gt;=Mayport!CM$9)),"P/L",IF((AND($I31&lt;=Mayport!CM$9,$J31&gt;=Mayport!CM$9)),"XO",IF((AND($K31&lt;=Mayport!CM$9,$L31&gt;=Mayport!CM$9)),"3",IF((AND($M31&lt;=Mayport!CM$9,$N31&gt;=Mayport!CM$9)),"C",IF((AND($O31&lt;=Mayport!CM$9,$P31&gt;=Mayport!CM$9)),"CO",IF((AND($Q31&lt;=Mayport!CM$9,$R31&gt;=Mayport!CM$9)),"C",0))))))</f>
        <v>0</v>
      </c>
    </row>
    <row r="32" spans="1:91" s="2" customFormat="1" x14ac:dyDescent="0.25">
      <c r="A32" s="30" t="s">
        <v>197</v>
      </c>
      <c r="B32" s="61"/>
      <c r="C32" s="31">
        <v>17</v>
      </c>
      <c r="D32" s="31">
        <v>16</v>
      </c>
      <c r="E32" s="31">
        <v>1</v>
      </c>
      <c r="F32" s="32"/>
      <c r="G32" s="32"/>
      <c r="H32" s="33">
        <f>G32-F32</f>
        <v>0</v>
      </c>
      <c r="I32" s="36">
        <v>45833</v>
      </c>
      <c r="J32" s="37">
        <f t="shared" si="27"/>
        <v>46351</v>
      </c>
      <c r="K32" s="32">
        <f t="shared" si="28"/>
        <v>46381</v>
      </c>
      <c r="L32" s="32">
        <f t="shared" si="29"/>
        <v>46412</v>
      </c>
      <c r="M32" s="37">
        <f t="shared" si="30"/>
        <v>46443</v>
      </c>
      <c r="N32" s="37">
        <f t="shared" si="31"/>
        <v>46443</v>
      </c>
      <c r="O32" s="32">
        <f t="shared" si="32"/>
        <v>46471</v>
      </c>
      <c r="P32" s="32">
        <f t="shared" si="33"/>
        <v>46959</v>
      </c>
      <c r="Q32" s="32">
        <f t="shared" si="34"/>
        <v>46990</v>
      </c>
      <c r="R32" s="32">
        <f t="shared" si="35"/>
        <v>46990</v>
      </c>
      <c r="S32" s="33" t="str">
        <f>IF((AND($F32&lt;=Rota!S$4,$G32&gt;=Rota!S$4)),"P/L",IF((AND($I32&lt;=Rota!S$4,$J32&gt;=Rota!S$4)),"XO",IF((AND($K32&lt;=Rota!S$4,$L32&gt;=Rota!S$4)),"3",IF((AND($M32&lt;=Rota!S$4,$N32&gt;=Rota!S$4)),"C",IF((AND($O32&lt;=Rota!S$4,$P32&gt;=Rota!S$4)),"CO",IF((AND($Q32&lt;=Rota!S$4,$R32&gt;=Rota!S$4)),"C",0))))))</f>
        <v>XO</v>
      </c>
      <c r="T32" s="33" t="str">
        <f>IF((AND($F32&lt;=Rota!T$4,$G32&gt;=Rota!T$4)),"P/L",IF((AND($I32&lt;=Rota!T$4,$J32&gt;=Rota!T$4)),"XO",IF((AND($K32&lt;=Rota!T$4,$L32&gt;=Rota!T$4)),"3",IF((AND($M32&lt;=Rota!T$4,$N32&gt;=Rota!T$4)),"C",IF((AND($O32&lt;=Rota!T$4,$P32&gt;=Rota!T$4)),"CO",IF((AND($Q32&lt;=Rota!T$4,$R32&gt;=Rota!T$4)),"C",0))))))</f>
        <v>XO</v>
      </c>
      <c r="U32" s="33" t="str">
        <f>IF((AND($F32&lt;=Rota!U$4,$G32&gt;=Rota!U$4)),"P/L",IF((AND($I32&lt;=Rota!U$4,$J32&gt;=Rota!U$4)),"XO",IF((AND($K32&lt;=Rota!U$4,$L32&gt;=Rota!U$4)),"3",IF((AND($M32&lt;=Rota!U$4,$N32&gt;=Rota!U$4)),"C",IF((AND($O32&lt;=Rota!U$4,$P32&gt;=Rota!U$4)),"CO",IF((AND($Q32&lt;=Rota!U$4,$R32&gt;=Rota!U$4)),"C",0))))))</f>
        <v>XO</v>
      </c>
      <c r="V32" s="33" t="str">
        <f>IF((AND($F32&lt;=Rota!V$4,$G32&gt;=Rota!V$4)),"P/L",IF((AND($I32&lt;=Rota!V$4,$J32&gt;=Rota!V$4)),"XO",IF((AND($K32&lt;=Rota!V$4,$L32&gt;=Rota!V$4)),"3",IF((AND($M32&lt;=Rota!V$4,$N32&gt;=Rota!V$4)),"C",IF((AND($O32&lt;=Rota!V$4,$P32&gt;=Rota!V$4)),"CO",IF((AND($Q32&lt;=Rota!V$4,$R32&gt;=Rota!V$4)),"C",0))))))</f>
        <v>XO</v>
      </c>
      <c r="W32" s="33" t="str">
        <f>IF((AND($F32&lt;=Rota!W$4,$G32&gt;=Rota!W$4)),"P/L",IF((AND($I32&lt;=Rota!W$4,$J32&gt;=Rota!W$4)),"XO",IF((AND($K32&lt;=Rota!W$4,$L32&gt;=Rota!W$4)),"3",IF((AND($M32&lt;=Rota!W$4,$N32&gt;=Rota!W$4)),"C",IF((AND($O32&lt;=Rota!W$4,$P32&gt;=Rota!W$4)),"CO",IF((AND($Q32&lt;=Rota!W$4,$R32&gt;=Rota!W$4)),"C",0))))))</f>
        <v>XO</v>
      </c>
      <c r="X32" s="33" t="str">
        <f>IF((AND($F32&lt;=Rota!X$4,$G32&gt;=Rota!X$4)),"P/L",IF((AND($I32&lt;=Rota!X$4,$J32&gt;=Rota!X$4)),"XO",IF((AND($K32&lt;=Rota!X$4,$L32&gt;=Rota!X$4)),"3",IF((AND($M32&lt;=Rota!X$4,$N32&gt;=Rota!X$4)),"C",IF((AND($O32&lt;=Rota!X$4,$P32&gt;=Rota!X$4)),"CO",IF((AND($Q32&lt;=Rota!X$4,$R32&gt;=Rota!X$4)),"C",0))))))</f>
        <v>XO</v>
      </c>
      <c r="Y32" s="33" t="str">
        <f>IF((AND($F32&lt;=Rota!Y$4,$G32&gt;=Rota!Y$4)),"P/L",IF((AND($I32&lt;=Rota!Y$4,$J32&gt;=Rota!Y$4)),"XO",IF((AND($K32&lt;=Rota!Y$4,$L32&gt;=Rota!Y$4)),"3",IF((AND($M32&lt;=Rota!Y$4,$N32&gt;=Rota!Y$4)),"C",IF((AND($O32&lt;=Rota!Y$4,$P32&gt;=Rota!Y$4)),"CO",IF((AND($Q32&lt;=Rota!Y$4,$R32&gt;=Rota!Y$4)),"C",0))))))</f>
        <v>XO</v>
      </c>
      <c r="Z32" s="33" t="str">
        <f>IF((AND($F32&lt;=Rota!Z$4,$G32&gt;=Rota!Z$4)),"P/L",IF((AND($I32&lt;=Rota!Z$4,$J32&gt;=Rota!Z$4)),"XO",IF((AND($K32&lt;=Rota!Z$4,$L32&gt;=Rota!Z$4)),"3",IF((AND($M32&lt;=Rota!Z$4,$N32&gt;=Rota!Z$4)),"C",IF((AND($O32&lt;=Rota!Z$4,$P32&gt;=Rota!Z$4)),"CO",IF((AND($Q32&lt;=Rota!Z$4,$R32&gt;=Rota!Z$4)),"C",0))))))</f>
        <v>XO</v>
      </c>
      <c r="AA32" s="33" t="str">
        <f>IF((AND($F32&lt;=Rota!AA$4,$G32&gt;=Rota!AA$4)),"P/L",IF((AND($I32&lt;=Rota!AA$4,$J32&gt;=Rota!AA$4)),"XO",IF((AND($K32&lt;=Rota!AA$4,$L32&gt;=Rota!AA$4)),"3",IF((AND($M32&lt;=Rota!AA$4,$N32&gt;=Rota!AA$4)),"C",IF((AND($O32&lt;=Rota!AA$4,$P32&gt;=Rota!AA$4)),"CO",IF((AND($Q32&lt;=Rota!AA$4,$R32&gt;=Rota!AA$4)),"C",0))))))</f>
        <v>XO</v>
      </c>
      <c r="AB32" s="33" t="str">
        <f>IF((AND($F32&lt;=Rota!AB$4,$G32&gt;=Rota!AB$4)),"P/L",IF((AND($I32&lt;=Rota!AB$4,$J32&gt;=Rota!AB$4)),"XO",IF((AND($K32&lt;=Rota!AB$4,$L32&gt;=Rota!AB$4)),"3",IF((AND($M32&lt;=Rota!AB$4,$N32&gt;=Rota!AB$4)),"C",IF((AND($O32&lt;=Rota!AB$4,$P32&gt;=Rota!AB$4)),"CO",IF((AND($Q32&lt;=Rota!AB$4,$R32&gt;=Rota!AB$4)),"C",0))))))</f>
        <v>XO</v>
      </c>
      <c r="AC32" s="33">
        <f>IF((AND($F32&lt;=Rota!AC$4,$G32&gt;=Rota!AC$4)),"P/L",IF((AND($I32&lt;=Rota!AC$4,$J32&gt;=Rota!AC$4)),"XO",IF((AND($K32&lt;=Rota!AC$4,$L32&gt;=Rota!AC$4)),"3",IF((AND($M32&lt;=Rota!AC$4,$N32&gt;=Rota!AC$4)),"C",IF((AND($O32&lt;=Rota!AC$4,$P32&gt;=Rota!AC$4)),"CO",IF((AND($Q32&lt;=Rota!AC$4,$R32&gt;=Rota!AC$4)),"C",0))))))</f>
        <v>0</v>
      </c>
      <c r="AD32" s="33" t="str">
        <f>IF((AND($F32&lt;=Rota!AD$4,$G32&gt;=Rota!AD$4)),"P/L",IF((AND($I32&lt;=Rota!AD$4,$J32&gt;=Rota!AD$4)),"XO",IF((AND($K32&lt;=Rota!AD$4,$L32&gt;=Rota!AD$4)),"3",IF((AND($M32&lt;=Rota!AD$4,$N32&gt;=Rota!AD$4)),"C",IF((AND($O32&lt;=Rota!AD$4,$P32&gt;=Rota!AD$4)),"CO",IF((AND($Q32&lt;=Rota!AD$4,$R32&gt;=Rota!AD$4)),"C",0))))))</f>
        <v>3</v>
      </c>
      <c r="AE32" s="33">
        <f>IF((AND($F32&lt;=Rota!AE$4,$G32&gt;=Rota!AE$4)),"P/L",IF((AND($I32&lt;=Rota!AE$4,$J32&gt;=Rota!AE$4)),"XO",IF((AND($K32&lt;=Rota!AE$4,$L32&gt;=Rota!AE$4)),"3",IF((AND($M32&lt;=Rota!AE$4,$N32&gt;=Rota!AE$4)),"C",IF((AND($O32&lt;=Rota!AE$4,$P32&gt;=Rota!AE$4)),"CO",IF((AND($Q32&lt;=Rota!AE$4,$R32&gt;=Rota!AE$4)),"C",0))))))</f>
        <v>0</v>
      </c>
      <c r="AF32" s="33">
        <f>IF((AND($F32&lt;=Rota!AF$4,$G32&gt;=Rota!AF$4)),"P/L",IF((AND($I32&lt;=Rota!AF$4,$J32&gt;=Rota!AF$4)),"XO",IF((AND($K32&lt;=Rota!AF$4,$L32&gt;=Rota!AF$4)),"3",IF((AND($M32&lt;=Rota!AF$4,$N32&gt;=Rota!AF$4)),"C",IF((AND($O32&lt;=Rota!AF$4,$P32&gt;=Rota!AF$4)),"CO",IF((AND($Q32&lt;=Rota!AF$4,$R32&gt;=Rota!AF$4)),"C",0))))))</f>
        <v>0</v>
      </c>
      <c r="AG32" s="33" t="str">
        <f>IF((AND($F32&lt;=Rota!AG$4,$G32&gt;=Rota!AG$4)),"P/L",IF((AND($I32&lt;=Rota!AG$4,$J32&gt;=Rota!AG$4)),"XO",IF((AND($K32&lt;=Rota!AG$4,$L32&gt;=Rota!AG$4)),"3",IF((AND($M32&lt;=Rota!AG$4,$N32&gt;=Rota!AG$4)),"C",IF((AND($O32&lt;=Rota!AG$4,$P32&gt;=Rota!AG$4)),"CO",IF((AND($Q32&lt;=Rota!AG$4,$R32&gt;=Rota!AG$4)),"C",0))))))</f>
        <v>CO</v>
      </c>
      <c r="AH32" s="33" t="str">
        <f>IF((AND($F32&lt;=Rota!AH$4,$G32&gt;=Rota!AH$4)),"P/L",IF((AND($I32&lt;=Rota!AH$4,$J32&gt;=Rota!AH$4)),"XO",IF((AND($K32&lt;=Rota!AH$4,$L32&gt;=Rota!AH$4)),"3",IF((AND($M32&lt;=Rota!AH$4,$N32&gt;=Rota!AH$4)),"C",IF((AND($O32&lt;=Rota!AH$4,$P32&gt;=Rota!AH$4)),"CO",IF((AND($Q32&lt;=Rota!AH$4,$R32&gt;=Rota!AH$4)),"C",0))))))</f>
        <v>CO</v>
      </c>
      <c r="AI32" s="33" t="str">
        <f>IF((AND($F32&lt;=Rota!AI$4,$G32&gt;=Rota!AI$4)),"P/L",IF((AND($I32&lt;=Rota!AI$4,$J32&gt;=Rota!AI$4)),"XO",IF((AND($K32&lt;=Rota!AI$4,$L32&gt;=Rota!AI$4)),"3",IF((AND($M32&lt;=Rota!AI$4,$N32&gt;=Rota!AI$4)),"C",IF((AND($O32&lt;=Rota!AI$4,$P32&gt;=Rota!AI$4)),"CO",IF((AND($Q32&lt;=Rota!AI$4,$R32&gt;=Rota!AI$4)),"C",0))))))</f>
        <v>CO</v>
      </c>
      <c r="AJ32" s="33" t="str">
        <f>IF((AND($F32&lt;=Rota!AJ$4,$G32&gt;=Rota!AJ$4)),"P/L",IF((AND($I32&lt;=Rota!AJ$4,$J32&gt;=Rota!AJ$4)),"XO",IF((AND($K32&lt;=Rota!AJ$4,$L32&gt;=Rota!AJ$4)),"3",IF((AND($M32&lt;=Rota!AJ$4,$N32&gt;=Rota!AJ$4)),"C",IF((AND($O32&lt;=Rota!AJ$4,$P32&gt;=Rota!AJ$4)),"CO",IF((AND($Q32&lt;=Rota!AJ$4,$R32&gt;=Rota!AJ$4)),"C",0))))))</f>
        <v>CO</v>
      </c>
      <c r="AK32" s="33" t="str">
        <f>IF((AND($F32&lt;=Rota!AK$4,$G32&gt;=Rota!AK$4)),"P/L",IF((AND($I32&lt;=Rota!AK$4,$J32&gt;=Rota!AK$4)),"XO",IF((AND($K32&lt;=Rota!AK$4,$L32&gt;=Rota!AK$4)),"3",IF((AND($M32&lt;=Rota!AK$4,$N32&gt;=Rota!AK$4)),"C",IF((AND($O32&lt;=Rota!AK$4,$P32&gt;=Rota!AK$4)),"CO",IF((AND($Q32&lt;=Rota!AK$4,$R32&gt;=Rota!AK$4)),"C",0))))))</f>
        <v>CO</v>
      </c>
      <c r="AL32" s="33" t="str">
        <f>IF((AND($F32&lt;=Rota!AL$4,$G32&gt;=Rota!AL$4)),"P/L",IF((AND($I32&lt;=Rota!AL$4,$J32&gt;=Rota!AL$4)),"XO",IF((AND($K32&lt;=Rota!AL$4,$L32&gt;=Rota!AL$4)),"3",IF((AND($M32&lt;=Rota!AL$4,$N32&gt;=Rota!AL$4)),"C",IF((AND($O32&lt;=Rota!AL$4,$P32&gt;=Rota!AL$4)),"CO",IF((AND($Q32&lt;=Rota!AL$4,$R32&gt;=Rota!AL$4)),"C",0))))))</f>
        <v>CO</v>
      </c>
      <c r="AM32" s="33" t="str">
        <f>IF((AND($F32&lt;=Rota!AM$4,$G32&gt;=Rota!AM$4)),"P/L",IF((AND($I32&lt;=Rota!AM$4,$J32&gt;=Rota!AM$4)),"XO",IF((AND($K32&lt;=Rota!AM$4,$L32&gt;=Rota!AM$4)),"3",IF((AND($M32&lt;=Rota!AM$4,$N32&gt;=Rota!AM$4)),"C",IF((AND($O32&lt;=Rota!AM$4,$P32&gt;=Rota!AM$4)),"CO",IF((AND($Q32&lt;=Rota!AM$4,$R32&gt;=Rota!AM$4)),"C",0))))))</f>
        <v>CO</v>
      </c>
      <c r="AN32" s="33" t="str">
        <f>IF((AND($F32&lt;=Rota!AN$4,$G32&gt;=Rota!AN$4)),"P/L",IF((AND($I32&lt;=Rota!AN$4,$J32&gt;=Rota!AN$4)),"XO",IF((AND($K32&lt;=Rota!AN$4,$L32&gt;=Rota!AN$4)),"3",IF((AND($M32&lt;=Rota!AN$4,$N32&gt;=Rota!AN$4)),"C",IF((AND($O32&lt;=Rota!AN$4,$P32&gt;=Rota!AN$4)),"CO",IF((AND($Q32&lt;=Rota!AN$4,$R32&gt;=Rota!AN$4)),"C",0))))))</f>
        <v>CO</v>
      </c>
      <c r="AO32" s="33" t="str">
        <f>IF((AND($F32&lt;=Rota!AO$4,$G32&gt;=Rota!AO$4)),"P/L",IF((AND($I32&lt;=Rota!AO$4,$J32&gt;=Rota!AO$4)),"XO",IF((AND($K32&lt;=Rota!AO$4,$L32&gt;=Rota!AO$4)),"3",IF((AND($M32&lt;=Rota!AO$4,$N32&gt;=Rota!AO$4)),"C",IF((AND($O32&lt;=Rota!AO$4,$P32&gt;=Rota!AO$4)),"CO",IF((AND($Q32&lt;=Rota!AO$4,$R32&gt;=Rota!AO$4)),"C",0))))))</f>
        <v>CO</v>
      </c>
      <c r="AP32" s="33" t="str">
        <f>IF((AND($F32&lt;=Rota!AP$4,$G32&gt;=Rota!AP$4)),"P/L",IF((AND($I32&lt;=Rota!AP$4,$J32&gt;=Rota!AP$4)),"XO",IF((AND($K32&lt;=Rota!AP$4,$L32&gt;=Rota!AP$4)),"3",IF((AND($M32&lt;=Rota!AP$4,$N32&gt;=Rota!AP$4)),"C",IF((AND($O32&lt;=Rota!AP$4,$P32&gt;=Rota!AP$4)),"CO",IF((AND($Q32&lt;=Rota!AP$4,$R32&gt;=Rota!AP$4)),"C",0))))))</f>
        <v>CO</v>
      </c>
      <c r="AQ32" s="33" t="str">
        <f>IF((AND($F32&lt;=Rota!AQ$4,$G32&gt;=Rota!AQ$4)),"P/L",IF((AND($I32&lt;=Rota!AQ$4,$J32&gt;=Rota!AQ$4)),"XO",IF((AND($K32&lt;=Rota!AQ$4,$L32&gt;=Rota!AQ$4)),"3",IF((AND($M32&lt;=Rota!AQ$4,$N32&gt;=Rota!AQ$4)),"C",IF((AND($O32&lt;=Rota!AQ$4,$P32&gt;=Rota!AQ$4)),"CO",IF((AND($Q32&lt;=Rota!AQ$4,$R32&gt;=Rota!AQ$4)),"C",0))))))</f>
        <v>CO</v>
      </c>
      <c r="AR32" s="33" t="str">
        <f>IF((AND($F32&lt;=Rota!AR$4,$G32&gt;=Rota!AR$4)),"P/L",IF((AND($I32&lt;=Rota!AR$4,$J32&gt;=Rota!AR$4)),"XO",IF((AND($K32&lt;=Rota!AR$4,$L32&gt;=Rota!AR$4)),"3",IF((AND($M32&lt;=Rota!AR$4,$N32&gt;=Rota!AR$4)),"C",IF((AND($O32&lt;=Rota!AR$4,$P32&gt;=Rota!AR$4)),"CO",IF((AND($Q32&lt;=Rota!AR$4,$R32&gt;=Rota!AR$4)),"C",0))))))</f>
        <v>CO</v>
      </c>
      <c r="AS32" s="33" t="str">
        <f>IF((AND($F32&lt;=Rota!AS$4,$G32&gt;=Rota!AS$4)),"P/L",IF((AND($I32&lt;=Rota!AS$4,$J32&gt;=Rota!AS$4)),"XO",IF((AND($K32&lt;=Rota!AS$4,$L32&gt;=Rota!AS$4)),"3",IF((AND($M32&lt;=Rota!AS$4,$N32&gt;=Rota!AS$4)),"C",IF((AND($O32&lt;=Rota!AS$4,$P32&gt;=Rota!AS$4)),"CO",IF((AND($Q32&lt;=Rota!AS$4,$R32&gt;=Rota!AS$4)),"C",0))))))</f>
        <v>CO</v>
      </c>
      <c r="AT32" s="33" t="str">
        <f>IF((AND($F32&lt;=Rota!AT$4,$G32&gt;=Rota!AT$4)),"P/L",IF((AND($I32&lt;=Rota!AT$4,$J32&gt;=Rota!AT$4)),"XO",IF((AND($K32&lt;=Rota!AT$4,$L32&gt;=Rota!AT$4)),"3",IF((AND($M32&lt;=Rota!AT$4,$N32&gt;=Rota!AT$4)),"C",IF((AND($O32&lt;=Rota!AT$4,$P32&gt;=Rota!AT$4)),"CO",IF((AND($Q32&lt;=Rota!AT$4,$R32&gt;=Rota!AT$4)),"C",0))))))</f>
        <v>CO</v>
      </c>
      <c r="AU32" s="33" t="str">
        <f>IF((AND($F32&lt;=Rota!AU$4,$G32&gt;=Rota!AU$4)),"P/L",IF((AND($I32&lt;=Rota!AU$4,$J32&gt;=Rota!AU$4)),"XO",IF((AND($K32&lt;=Rota!AU$4,$L32&gt;=Rota!AU$4)),"3",IF((AND($M32&lt;=Rota!AU$4,$N32&gt;=Rota!AU$4)),"C",IF((AND($O32&lt;=Rota!AU$4,$P32&gt;=Rota!AU$4)),"CO",IF((AND($Q32&lt;=Rota!AU$4,$R32&gt;=Rota!AU$4)),"C",0))))))</f>
        <v>CO</v>
      </c>
      <c r="AV32" s="33" t="str">
        <f>IF((AND($F32&lt;=Rota!AV$4,$G32&gt;=Rota!AV$4)),"P/L",IF((AND($I32&lt;=Rota!AV$4,$J32&gt;=Rota!AV$4)),"XO",IF((AND($K32&lt;=Rota!AV$4,$L32&gt;=Rota!AV$4)),"3",IF((AND($M32&lt;=Rota!AV$4,$N32&gt;=Rota!AV$4)),"C",IF((AND($O32&lt;=Rota!AV$4,$P32&gt;=Rota!AV$4)),"CO",IF((AND($Q32&lt;=Rota!AV$4,$R32&gt;=Rota!AV$4)),"C",0))))))</f>
        <v>CO</v>
      </c>
      <c r="AW32" s="33">
        <f>IF((AND($F32&lt;=Rota!AW$4,$G32&gt;=Rota!AW$4)),"P/L",IF((AND($I32&lt;=Rota!AW$4,$J32&gt;=Rota!AW$4)),"XO",IF((AND($K32&lt;=Rota!AW$4,$L32&gt;=Rota!AW$4)),"3",IF((AND($M32&lt;=Rota!AW$4,$N32&gt;=Rota!AW$4)),"C",IF((AND($O32&lt;=Rota!AW$4,$P32&gt;=Rota!AW$4)),"CO",IF((AND($Q32&lt;=Rota!AW$4,$R32&gt;=Rota!AW$4)),"C",0))))))</f>
        <v>0</v>
      </c>
      <c r="AX32" s="33">
        <f>IF((AND($F32&lt;=Rota!AX$4,$G32&gt;=Rota!AX$4)),"P/L",IF((AND($I32&lt;=Rota!AX$4,$J32&gt;=Rota!AX$4)),"XO",IF((AND($K32&lt;=Rota!AX$4,$L32&gt;=Rota!AX$4)),"3",IF((AND($M32&lt;=Rota!AX$4,$N32&gt;=Rota!AX$4)),"C",IF((AND($O32&lt;=Rota!AX$4,$P32&gt;=Rota!AX$4)),"CO",IF((AND($Q32&lt;=Rota!AX$4,$R32&gt;=Rota!AX$4)),"C",0))))))</f>
        <v>0</v>
      </c>
      <c r="AY32" s="33">
        <f>IF((AND($F32&lt;=Rota!AY$4,$G32&gt;=Rota!AY$4)),"P/L",IF((AND($I32&lt;=Rota!AY$4,$J32&gt;=Rota!AY$4)),"XO",IF((AND($K32&lt;=Rota!AY$4,$L32&gt;=Rota!AY$4)),"3",IF((AND($M32&lt;=Rota!AY$4,$N32&gt;=Rota!AY$4)),"C",IF((AND($O32&lt;=Rota!AY$4,$P32&gt;=Rota!AY$4)),"CO",IF((AND($Q32&lt;=Rota!AY$4,$R32&gt;=Rota!AY$4)),"C",0))))))</f>
        <v>0</v>
      </c>
      <c r="AZ32" s="33">
        <f>IF((AND($F32&lt;=Rota!AZ$4,$G32&gt;=Rota!AZ$4)),"P/L",IF((AND($I32&lt;=Rota!AZ$4,$J32&gt;=Rota!AZ$4)),"XO",IF((AND($K32&lt;=Rota!AZ$4,$L32&gt;=Rota!AZ$4)),"3",IF((AND($M32&lt;=Rota!AZ$4,$N32&gt;=Rota!AZ$4)),"C",IF((AND($O32&lt;=Rota!AZ$4,$P32&gt;=Rota!AZ$4)),"CO",IF((AND($Q32&lt;=Rota!AZ$4,$R32&gt;=Rota!AZ$4)),"C",0))))))</f>
        <v>0</v>
      </c>
      <c r="BA32" s="33">
        <f>IF((AND($F32&lt;=Rota!BA$4,$G32&gt;=Rota!BA$4)),"P/L",IF((AND($I32&lt;=Rota!BA$4,$J32&gt;=Rota!BA$4)),"XO",IF((AND($K32&lt;=Rota!BA$4,$L32&gt;=Rota!BA$4)),"3",IF((AND($M32&lt;=Rota!BA$4,$N32&gt;=Rota!BA$4)),"C",IF((AND($O32&lt;=Rota!BA$4,$P32&gt;=Rota!BA$4)),"CO",IF((AND($Q32&lt;=Rota!BA$4,$R32&gt;=Rota!BA$4)),"C",0))))))</f>
        <v>0</v>
      </c>
      <c r="BB32" s="33">
        <f>IF((AND($F32&lt;=Rota!BB$4,$G32&gt;=Rota!BB$4)),"P/L",IF((AND($I32&lt;=Rota!BB$4,$J32&gt;=Rota!BB$4)),"XO",IF((AND($K32&lt;=Rota!BB$4,$L32&gt;=Rota!BB$4)),"3",IF((AND($M32&lt;=Rota!BB$4,$N32&gt;=Rota!BB$4)),"C",IF((AND($O32&lt;=Rota!BB$4,$P32&gt;=Rota!BB$4)),"CO",IF((AND($Q32&lt;=Rota!BB$4,$R32&gt;=Rota!BB$4)),"C",0))))))</f>
        <v>0</v>
      </c>
      <c r="BC32" s="33">
        <f>IF((AND($F32&lt;=Rota!BC$4,$G32&gt;=Rota!BC$4)),"P/L",IF((AND($I32&lt;=Rota!BC$4,$J32&gt;=Rota!BC$4)),"XO",IF((AND($K32&lt;=Rota!BC$4,$L32&gt;=Rota!BC$4)),"3",IF((AND($M32&lt;=Rota!BC$4,$N32&gt;=Rota!BC$4)),"C",IF((AND($O32&lt;=Rota!BC$4,$P32&gt;=Rota!BC$4)),"CO",IF((AND($Q32&lt;=Rota!BC$4,$R32&gt;=Rota!BC$4)),"C",0))))))</f>
        <v>0</v>
      </c>
      <c r="BD32" s="33">
        <f>IF((AND($F32&lt;=Rota!BD$4,$G32&gt;=Rota!BD$4)),"P/L",IF((AND($I32&lt;=Rota!BD$4,$J32&gt;=Rota!BD$4)),"XO",IF((AND($K32&lt;=Rota!BD$4,$L32&gt;=Rota!BD$4)),"3",IF((AND($M32&lt;=Rota!BD$4,$N32&gt;=Rota!BD$4)),"C",IF((AND($O32&lt;=Rota!BD$4,$P32&gt;=Rota!BD$4)),"CO",IF((AND($Q32&lt;=Rota!BD$4,$R32&gt;=Rota!BD$4)),"C",0))))))</f>
        <v>0</v>
      </c>
      <c r="BE32" s="33">
        <f>IF((AND($F32&lt;=Rota!BE$4,$G32&gt;=Rota!BE$4)),"P/L",IF((AND($I32&lt;=Rota!BE$4,$J32&gt;=Rota!BE$4)),"XO",IF((AND($K32&lt;=Rota!BE$4,$L32&gt;=Rota!BE$4)),"3",IF((AND($M32&lt;=Rota!BE$4,$N32&gt;=Rota!BE$4)),"C",IF((AND($O32&lt;=Rota!BE$4,$P32&gt;=Rota!BE$4)),"CO",IF((AND($Q32&lt;=Rota!BE$4,$R32&gt;=Rota!BE$4)),"C",0))))))</f>
        <v>0</v>
      </c>
      <c r="BF32" s="33">
        <f>IF((AND($F32&lt;=Rota!BF$4,$G32&gt;=Rota!BF$4)),"P/L",IF((AND($I32&lt;=Rota!BF$4,$J32&gt;=Rota!BF$4)),"XO",IF((AND($K32&lt;=Rota!BF$4,$L32&gt;=Rota!BF$4)),"3",IF((AND($M32&lt;=Rota!BF$4,$N32&gt;=Rota!BF$4)),"C",IF((AND($O32&lt;=Rota!BF$4,$P32&gt;=Rota!BF$4)),"CO",IF((AND($Q32&lt;=Rota!BF$4,$R32&gt;=Rota!BF$4)),"C",0))))))</f>
        <v>0</v>
      </c>
      <c r="BG32" s="33">
        <f>IF((AND($F32&lt;=Rota!BG$4,$G32&gt;=Rota!BG$4)),"P/L",IF((AND($I32&lt;=Rota!BG$4,$J32&gt;=Rota!BG$4)),"XO",IF((AND($K32&lt;=Rota!BG$4,$L32&gt;=Rota!BG$4)),"3",IF((AND($M32&lt;=Rota!BG$4,$N32&gt;=Rota!BG$4)),"C",IF((AND($O32&lt;=Rota!BG$4,$P32&gt;=Rota!BG$4)),"CO",IF((AND($Q32&lt;=Rota!BG$4,$R32&gt;=Rota!BG$4)),"C",0))))))</f>
        <v>0</v>
      </c>
      <c r="BH32" s="33">
        <f>IF((AND($F32&lt;=Rota!BH$4,$G32&gt;=Rota!BH$4)),"P/L",IF((AND($I32&lt;=Rota!BH$4,$J32&gt;=Rota!BH$4)),"XO",IF((AND($K32&lt;=Rota!BH$4,$L32&gt;=Rota!BH$4)),"3",IF((AND($M32&lt;=Rota!BH$4,$N32&gt;=Rota!BH$4)),"C",IF((AND($O32&lt;=Rota!BH$4,$P32&gt;=Rota!BH$4)),"CO",IF((AND($Q32&lt;=Rota!BH$4,$R32&gt;=Rota!BH$4)),"C",0))))))</f>
        <v>0</v>
      </c>
      <c r="BI32" s="33">
        <f>IF((AND($F32&lt;=Rota!BI$4,$G32&gt;=Rota!BI$4)),"P/L",IF((AND($I32&lt;=Rota!BI$4,$J32&gt;=Rota!BI$4)),"XO",IF((AND($K32&lt;=Rota!BI$4,$L32&gt;=Rota!BI$4)),"3",IF((AND($M32&lt;=Rota!BI$4,$N32&gt;=Rota!BI$4)),"C",IF((AND($O32&lt;=Rota!BI$4,$P32&gt;=Rota!BI$4)),"CO",IF((AND($Q32&lt;=Rota!BI$4,$R32&gt;=Rota!BI$4)),"C",0))))))</f>
        <v>0</v>
      </c>
      <c r="BJ32" s="33">
        <f>IF((AND($F32&lt;=Rota!BJ$4,$G32&gt;=Rota!BJ$4)),"P/L",IF((AND($I32&lt;=Rota!BJ$4,$J32&gt;=Rota!BJ$4)),"XO",IF((AND($K32&lt;=Rota!BJ$4,$L32&gt;=Rota!BJ$4)),"3",IF((AND($M32&lt;=Rota!BJ$4,$N32&gt;=Rota!BJ$4)),"C",IF((AND($O32&lt;=Rota!BJ$4,$P32&gt;=Rota!BJ$4)),"CO",IF((AND($Q32&lt;=Rota!BJ$4,$R32&gt;=Rota!BJ$4)),"C",0))))))</f>
        <v>0</v>
      </c>
      <c r="BK32" s="33">
        <f>IF((AND($F32&lt;=Rota!BK$4,$G32&gt;=Rota!BK$4)),"P/L",IF((AND($I32&lt;=Rota!BK$4,$J32&gt;=Rota!BK$4)),"XO",IF((AND($K32&lt;=Rota!BK$4,$L32&gt;=Rota!BK$4)),"3",IF((AND($M32&lt;=Rota!BK$4,$N32&gt;=Rota!BK$4)),"C",IF((AND($O32&lt;=Rota!BK$4,$P32&gt;=Rota!BK$4)),"CO",IF((AND($Q32&lt;=Rota!BK$4,$R32&gt;=Rota!BK$4)),"C",0))))))</f>
        <v>0</v>
      </c>
      <c r="BL32" s="33">
        <f>IF((AND($F32&lt;=Rota!BL$4,$G32&gt;=Rota!BL$4)),"P/L",IF((AND($I32&lt;=Rota!BL$4,$J32&gt;=Rota!BL$4)),"XO",IF((AND($K32&lt;=Rota!BL$4,$L32&gt;=Rota!BL$4)),"3",IF((AND($M32&lt;=Rota!BL$4,$N32&gt;=Rota!BL$4)),"C",IF((AND($O32&lt;=Rota!BL$4,$P32&gt;=Rota!BL$4)),"CO",IF((AND($Q32&lt;=Rota!BL$4,$R32&gt;=Rota!BL$4)),"C",0))))))</f>
        <v>0</v>
      </c>
      <c r="BM32" s="33">
        <f>IF((AND($F32&lt;=Rota!BM$4,$G32&gt;=Rota!BM$4)),"P/L",IF((AND($I32&lt;=Rota!BM$4,$J32&gt;=Rota!BM$4)),"XO",IF((AND($K32&lt;=Rota!BM$4,$L32&gt;=Rota!BM$4)),"3",IF((AND($M32&lt;=Rota!BM$4,$N32&gt;=Rota!BM$4)),"C",IF((AND($O32&lt;=Rota!BM$4,$P32&gt;=Rota!BM$4)),"CO",IF((AND($Q32&lt;=Rota!BM$4,$R32&gt;=Rota!BM$4)),"C",0))))))</f>
        <v>0</v>
      </c>
      <c r="BN32" s="33">
        <f>IF((AND($F32&lt;=Rota!BN$4,$G32&gt;=Rota!BN$4)),"P/L",IF((AND($I32&lt;=Rota!BN$4,$J32&gt;=Rota!BN$4)),"XO",IF((AND($K32&lt;=Rota!BN$4,$L32&gt;=Rota!BN$4)),"3",IF((AND($M32&lt;=Rota!BN$4,$N32&gt;=Rota!BN$4)),"C",IF((AND($O32&lt;=Rota!BN$4,$P32&gt;=Rota!BN$4)),"CO",IF((AND($Q32&lt;=Rota!BN$4,$R32&gt;=Rota!BN$4)),"C",0))))))</f>
        <v>0</v>
      </c>
      <c r="BO32" s="33">
        <f>IF((AND($F32&lt;=Rota!BO$4,$G32&gt;=Rota!BO$4)),"P/L",IF((AND($I32&lt;=Rota!BO$4,$J32&gt;=Rota!BO$4)),"XO",IF((AND($K32&lt;=Rota!BO$4,$L32&gt;=Rota!BO$4)),"3",IF((AND($M32&lt;=Rota!BO$4,$N32&gt;=Rota!BO$4)),"C",IF((AND($O32&lt;=Rota!BO$4,$P32&gt;=Rota!BO$4)),"CO",IF((AND($Q32&lt;=Rota!BO$4,$R32&gt;=Rota!BO$4)),"C",0))))))</f>
        <v>0</v>
      </c>
      <c r="BP32" s="33">
        <f>IF((AND($F32&lt;=Rota!BP$4,$G32&gt;=Rota!BP$4)),"P/L",IF((AND($I32&lt;=Rota!BP$4,$J32&gt;=Rota!BP$4)),"XO",IF((AND($K32&lt;=Rota!BP$4,$L32&gt;=Rota!BP$4)),"3",IF((AND($M32&lt;=Rota!BP$4,$N32&gt;=Rota!BP$4)),"C",IF((AND($O32&lt;=Rota!BP$4,$P32&gt;=Rota!BP$4)),"CO",IF((AND($Q32&lt;=Rota!BP$4,$R32&gt;=Rota!BP$4)),"C",0))))))</f>
        <v>0</v>
      </c>
      <c r="BQ32" s="33">
        <f>IF((AND($F32&lt;=Rota!BQ$4,$G32&gt;=Rota!BQ$4)),"P/L",IF((AND($I32&lt;=Rota!BQ$4,$J32&gt;=Rota!BQ$4)),"XO",IF((AND($K32&lt;=Rota!BQ$4,$L32&gt;=Rota!BQ$4)),"3",IF((AND($M32&lt;=Rota!BQ$4,$N32&gt;=Rota!BQ$4)),"C",IF((AND($O32&lt;=Rota!BQ$4,$P32&gt;=Rota!BQ$4)),"CO",IF((AND($Q32&lt;=Rota!BQ$4,$R32&gt;=Rota!BQ$4)),"C",0))))))</f>
        <v>0</v>
      </c>
      <c r="BR32" s="33">
        <f>IF((AND($F32&lt;=Rota!BR$4,$G32&gt;=Rota!BR$4)),"P/L",IF((AND($I32&lt;=Rota!BR$4,$J32&gt;=Rota!BR$4)),"XO",IF((AND($K32&lt;=Rota!BR$4,$L32&gt;=Rota!BR$4)),"3",IF((AND($M32&lt;=Rota!BR$4,$N32&gt;=Rota!BR$4)),"C",IF((AND($O32&lt;=Rota!BR$4,$P32&gt;=Rota!BR$4)),"CO",IF((AND($Q32&lt;=Rota!BR$4,$R32&gt;=Rota!BR$4)),"C",0))))))</f>
        <v>0</v>
      </c>
      <c r="BS32" s="33">
        <f>IF((AND($F32&lt;=Rota!BS$4,$G32&gt;=Rota!BS$4)),"P/L",IF((AND($I32&lt;=Rota!BS$4,$J32&gt;=Rota!BS$4)),"XO",IF((AND($K32&lt;=Rota!BS$4,$L32&gt;=Rota!BS$4)),"3",IF((AND($M32&lt;=Rota!BS$4,$N32&gt;=Rota!BS$4)),"C",IF((AND($O32&lt;=Rota!BS$4,$P32&gt;=Rota!BS$4)),"CO",IF((AND($Q32&lt;=Rota!BS$4,$R32&gt;=Rota!BS$4)),"C",0))))))</f>
        <v>0</v>
      </c>
      <c r="BT32" s="33">
        <f>IF((AND($F32&lt;=Rota!BT$4,$G32&gt;=Rota!BT$4)),"P/L",IF((AND($I32&lt;=Rota!BT$4,$J32&gt;=Rota!BT$4)),"XO",IF((AND($K32&lt;=Rota!BT$4,$L32&gt;=Rota!BT$4)),"3",IF((AND($M32&lt;=Rota!BT$4,$N32&gt;=Rota!BT$4)),"C",IF((AND($O32&lt;=Rota!BT$4,$P32&gt;=Rota!BT$4)),"CO",IF((AND($Q32&lt;=Rota!BT$4,$R32&gt;=Rota!BT$4)),"C",0))))))</f>
        <v>0</v>
      </c>
      <c r="BU32" s="33">
        <f>IF((AND($F32&lt;=Rota!BU$4,$G32&gt;=Rota!BU$4)),"P/L",IF((AND($I32&lt;=Rota!BU$4,$J32&gt;=Rota!BU$4)),"XO",IF((AND($K32&lt;=Rota!BU$4,$L32&gt;=Rota!BU$4)),"3",IF((AND($M32&lt;=Rota!BU$4,$N32&gt;=Rota!BU$4)),"C",IF((AND($O32&lt;=Rota!BU$4,$P32&gt;=Rota!BU$4)),"CO",IF((AND($Q32&lt;=Rota!BU$4,$R32&gt;=Rota!BU$4)),"C",0))))))</f>
        <v>0</v>
      </c>
      <c r="BV32" s="33">
        <f>IF((AND($F32&lt;=Rota!BV$4,$G32&gt;=Rota!BV$4)),"P/L",IF((AND($I32&lt;=Rota!BV$4,$J32&gt;=Rota!BV$4)),"XO",IF((AND($K32&lt;=Rota!BV$4,$L32&gt;=Rota!BV$4)),"3",IF((AND($M32&lt;=Rota!BV$4,$N32&gt;=Rota!BV$4)),"C",IF((AND($O32&lt;=Rota!BV$4,$P32&gt;=Rota!BV$4)),"CO",IF((AND($Q32&lt;=Rota!BV$4,$R32&gt;=Rota!BV$4)),"C",0))))))</f>
        <v>0</v>
      </c>
      <c r="BW32" s="33">
        <f>IF((AND($F32&lt;=Rota!BW$4,$G32&gt;=Rota!BW$4)),"P/L",IF((AND($I32&lt;=Rota!BW$4,$J32&gt;=Rota!BW$4)),"XO",IF((AND($K32&lt;=Rota!BW$4,$L32&gt;=Rota!BW$4)),"3",IF((AND($M32&lt;=Rota!BW$4,$N32&gt;=Rota!BW$4)),"C",IF((AND($O32&lt;=Rota!BW$4,$P32&gt;=Rota!BW$4)),"CO",IF((AND($Q32&lt;=Rota!BW$4,$R32&gt;=Rota!BW$4)),"C",0))))))</f>
        <v>0</v>
      </c>
      <c r="BX32" s="33">
        <f>IF((AND($F32&lt;=Rota!BX$4,$G32&gt;=Rota!BX$4)),"P/L",IF((AND($I32&lt;=Rota!BX$4,$J32&gt;=Rota!BX$4)),"XO",IF((AND($K32&lt;=Rota!BX$4,$L32&gt;=Rota!BX$4)),"3",IF((AND($M32&lt;=Rota!BX$4,$N32&gt;=Rota!BX$4)),"C",IF((AND($O32&lt;=Rota!BX$4,$P32&gt;=Rota!BX$4)),"CO",IF((AND($Q32&lt;=Rota!BX$4,$R32&gt;=Rota!BX$4)),"C",0))))))</f>
        <v>0</v>
      </c>
      <c r="BY32" s="33">
        <f>IF((AND($F32&lt;=Rota!BY$4,$G32&gt;=Rota!BY$4)),"P/L",IF((AND($I32&lt;=Rota!BY$4,$J32&gt;=Rota!BY$4)),"XO",IF((AND($K32&lt;=Rota!BY$4,$L32&gt;=Rota!BY$4)),"3",IF((AND($M32&lt;=Rota!BY$4,$N32&gt;=Rota!BY$4)),"C",IF((AND($O32&lt;=Rota!BY$4,$P32&gt;=Rota!BY$4)),"CO",IF((AND($Q32&lt;=Rota!BY$4,$R32&gt;=Rota!BY$4)),"C",0))))))</f>
        <v>0</v>
      </c>
      <c r="BZ32" s="33">
        <f>IF((AND($F32&lt;=Rota!BZ$4,$G32&gt;=Rota!BZ$4)),"P/L",IF((AND($I32&lt;=Rota!BZ$4,$J32&gt;=Rota!BZ$4)),"XO",IF((AND($K32&lt;=Rota!BZ$4,$L32&gt;=Rota!BZ$4)),"3",IF((AND($M32&lt;=Rota!BZ$4,$N32&gt;=Rota!BZ$4)),"C",IF((AND($O32&lt;=Rota!BZ$4,$P32&gt;=Rota!BZ$4)),"CO",IF((AND($Q32&lt;=Rota!BZ$4,$R32&gt;=Rota!BZ$4)),"C",0))))))</f>
        <v>0</v>
      </c>
      <c r="CA32" s="33">
        <f>IF((AND($F32&lt;=Rota!CA$4,$G32&gt;=Rota!CA$4)),"P/L",IF((AND($I32&lt;=Rota!CA$4,$J32&gt;=Rota!CA$4)),"XO",IF((AND($K32&lt;=Rota!CA$4,$L32&gt;=Rota!CA$4)),"3",IF((AND($M32&lt;=Rota!CA$4,$N32&gt;=Rota!CA$4)),"C",IF((AND($O32&lt;=Rota!CA$4,$P32&gt;=Rota!CA$4)),"CO",IF((AND($Q32&lt;=Rota!CA$4,$R32&gt;=Rota!CA$4)),"C",0))))))</f>
        <v>0</v>
      </c>
      <c r="CB32" s="33">
        <f>IF((AND($F32&lt;=Rota!CB$4,$G32&gt;=Rota!CB$4)),"P/L",IF((AND($I32&lt;=Rota!CB$4,$J32&gt;=Rota!CB$4)),"XO",IF((AND($K32&lt;=Rota!CB$4,$L32&gt;=Rota!CB$4)),"3",IF((AND($M32&lt;=Rota!CB$4,$N32&gt;=Rota!CB$4)),"C",IF((AND($O32&lt;=Rota!CB$4,$P32&gt;=Rota!CB$4)),"CO",IF((AND($Q32&lt;=Rota!CB$4,$R32&gt;=Rota!CB$4)),"C",0))))))</f>
        <v>0</v>
      </c>
      <c r="CC32" s="33">
        <f>IF((AND($F32&lt;=Rota!CC$4,$G32&gt;=Rota!CC$4)),"P/L",IF((AND($I32&lt;=Rota!CC$4,$J32&gt;=Rota!CC$4)),"XO",IF((AND($K32&lt;=Rota!CC$4,$L32&gt;=Rota!CC$4)),"3",IF((AND($M32&lt;=Rota!CC$4,$N32&gt;=Rota!CC$4)),"C",IF((AND($O32&lt;=Rota!CC$4,$P32&gt;=Rota!CC$4)),"CO",IF((AND($Q32&lt;=Rota!CC$4,$R32&gt;=Rota!CC$4)),"C",0))))))</f>
        <v>0</v>
      </c>
      <c r="CD32" s="33">
        <f>IF((AND($F32&lt;=Rota!CD$4,$G32&gt;=Rota!CD$4)),"P/L",IF((AND($I32&lt;=Rota!CD$4,$J32&gt;=Rota!CD$4)),"XO",IF((AND($K32&lt;=Rota!CD$4,$L32&gt;=Rota!CD$4)),"3",IF((AND($M32&lt;=Rota!CD$4,$N32&gt;=Rota!CD$4)),"C",IF((AND($O32&lt;=Rota!CD$4,$P32&gt;=Rota!CD$4)),"CO",IF((AND($Q32&lt;=Rota!CD$4,$R32&gt;=Rota!CD$4)),"C",0))))))</f>
        <v>0</v>
      </c>
      <c r="CE32" s="33">
        <f>IF((AND($F32&lt;=Rota!CE$4,$G32&gt;=Rota!CE$4)),"P/L",IF((AND($I32&lt;=Rota!CE$4,$J32&gt;=Rota!CE$4)),"XO",IF((AND($K32&lt;=Rota!CE$4,$L32&gt;=Rota!CE$4)),"3",IF((AND($M32&lt;=Rota!CE$4,$N32&gt;=Rota!CE$4)),"C",IF((AND($O32&lt;=Rota!CE$4,$P32&gt;=Rota!CE$4)),"CO",IF((AND($Q32&lt;=Rota!CE$4,$R32&gt;=Rota!CE$4)),"C",0))))))</f>
        <v>0</v>
      </c>
      <c r="CF32" s="33">
        <f>IF((AND($F32&lt;=Rota!CF$4,$G32&gt;=Rota!CF$4)),"P/L",IF((AND($I32&lt;=Rota!CF$4,$J32&gt;=Rota!CF$4)),"XO",IF((AND($K32&lt;=Rota!CF$4,$L32&gt;=Rota!CF$4)),"3",IF((AND($M32&lt;=Rota!CF$4,$N32&gt;=Rota!CF$4)),"C",IF((AND($O32&lt;=Rota!CF$4,$P32&gt;=Rota!CF$4)),"CO",IF((AND($Q32&lt;=Rota!CF$4,$R32&gt;=Rota!CF$4)),"C",0))))))</f>
        <v>0</v>
      </c>
      <c r="CG32" s="33">
        <f>IF((AND($F32&lt;=Rota!CG$4,$G32&gt;=Rota!CG$4)),"P/L",IF((AND($I32&lt;=Rota!CG$4,$J32&gt;=Rota!CG$4)),"XO",IF((AND($K32&lt;=Rota!CG$4,$L32&gt;=Rota!CG$4)),"3",IF((AND($M32&lt;=Rota!CG$4,$N32&gt;=Rota!CG$4)),"C",IF((AND($O32&lt;=Rota!CG$4,$P32&gt;=Rota!CG$4)),"CO",IF((AND($Q32&lt;=Rota!CG$4,$R32&gt;=Rota!CG$4)),"C",0))))))</f>
        <v>0</v>
      </c>
      <c r="CH32" s="33">
        <f>IF((AND($F32&lt;=Rota!CH$4,$G32&gt;=Rota!CH$4)),"P/L",IF((AND($I32&lt;=Rota!CH$4,$J32&gt;=Rota!CH$4)),"XO",IF((AND($K32&lt;=Rota!CH$4,$L32&gt;=Rota!CH$4)),"3",IF((AND($M32&lt;=Rota!CH$4,$N32&gt;=Rota!CH$4)),"C",IF((AND($O32&lt;=Rota!CH$4,$P32&gt;=Rota!CH$4)),"CO",IF((AND($Q32&lt;=Rota!CH$4,$R32&gt;=Rota!CH$4)),"C",0))))))</f>
        <v>0</v>
      </c>
      <c r="CI32" s="33">
        <f>IF((AND($F32&lt;=Rota!CI$4,$G32&gt;=Rota!CI$4)),"P/L",IF((AND($I32&lt;=Rota!CI$4,$J32&gt;=Rota!CI$4)),"XO",IF((AND($K32&lt;=Rota!CI$4,$L32&gt;=Rota!CI$4)),"3",IF((AND($M32&lt;=Rota!CI$4,$N32&gt;=Rota!CI$4)),"C",IF((AND($O32&lt;=Rota!CI$4,$P32&gt;=Rota!CI$4)),"CO",IF((AND($Q32&lt;=Rota!CI$4,$R32&gt;=Rota!CI$4)),"C",0))))))</f>
        <v>0</v>
      </c>
      <c r="CJ32" s="33">
        <f>IF((AND($F32&lt;=Rota!CJ$4,$G32&gt;=Rota!CJ$4)),"P/L",IF((AND($I32&lt;=Rota!CJ$4,$J32&gt;=Rota!CJ$4)),"XO",IF((AND($K32&lt;=Rota!CJ$4,$L32&gt;=Rota!CJ$4)),"3",IF((AND($M32&lt;=Rota!CJ$4,$N32&gt;=Rota!CJ$4)),"C",IF((AND($O32&lt;=Rota!CJ$4,$P32&gt;=Rota!CJ$4)),"CO",IF((AND($Q32&lt;=Rota!CJ$4,$R32&gt;=Rota!CJ$4)),"C",0))))))</f>
        <v>0</v>
      </c>
      <c r="CK32" s="33">
        <f>IF((AND($F32&lt;=Rota!CK$4,$G32&gt;=Rota!CK$4)),"P/L",IF((AND($I32&lt;=Rota!CK$4,$J32&gt;=Rota!CK$4)),"XO",IF((AND($K32&lt;=Rota!CK$4,$L32&gt;=Rota!CK$4)),"3",IF((AND($M32&lt;=Rota!CK$4,$N32&gt;=Rota!CK$4)),"C",IF((AND($O32&lt;=Rota!CK$4,$P32&gt;=Rota!CK$4)),"CO",IF((AND($Q32&lt;=Rota!CK$4,$R32&gt;=Rota!CK$4)),"C",0))))))</f>
        <v>0</v>
      </c>
      <c r="CL32" s="33">
        <f>IF((AND($F32&lt;=Rota!CL$4,$G32&gt;=Rota!CL$4)),"P/L",IF((AND($I32&lt;=Rota!CL$4,$J32&gt;=Rota!CL$4)),"XO",IF((AND($K32&lt;=Rota!CL$4,$L32&gt;=Rota!CL$4)),"3",IF((AND($M32&lt;=Rota!CL$4,$N32&gt;=Rota!CL$4)),"C",IF((AND($O32&lt;=Rota!CL$4,$P32&gt;=Rota!CL$4)),"CO",IF((AND($Q32&lt;=Rota!CL$4,$R32&gt;=Rota!CL$4)),"C",0))))))</f>
        <v>0</v>
      </c>
      <c r="CM32" s="33">
        <f>IF((AND($F32&lt;=Rota!CM$4,$G32&gt;=Rota!CM$4)),"P/L",IF((AND($I32&lt;=Rota!CM$4,$J32&gt;=Rota!CM$4)),"XO",IF((AND($K32&lt;=Rota!CM$4,$L32&gt;=Rota!CM$4)),"3",IF((AND($M32&lt;=Rota!CM$4,$N32&gt;=Rota!CM$4)),"C",IF((AND($O32&lt;=Rota!CM$4,$P32&gt;=Rota!CM$4)),"CO",IF((AND($Q32&lt;=Rota!CM$4,$R32&gt;=Rota!CM$4)),"C",0))))))</f>
        <v>0</v>
      </c>
    </row>
    <row r="33" spans="1:91" s="2" customFormat="1" x14ac:dyDescent="0.25">
      <c r="A33" s="57" t="s">
        <v>198</v>
      </c>
      <c r="B33" s="55"/>
      <c r="C33" s="31">
        <v>17</v>
      </c>
      <c r="D33" s="31">
        <v>16</v>
      </c>
      <c r="E33" s="31">
        <v>1</v>
      </c>
      <c r="F33" s="39"/>
      <c r="G33" s="39"/>
      <c r="H33" s="33"/>
      <c r="I33" s="36">
        <v>46296</v>
      </c>
      <c r="J33" s="37">
        <f t="shared" si="27"/>
        <v>46813</v>
      </c>
      <c r="K33" s="32">
        <f t="shared" si="28"/>
        <v>46844</v>
      </c>
      <c r="L33" s="32">
        <f t="shared" si="29"/>
        <v>46874</v>
      </c>
      <c r="M33" s="37">
        <f t="shared" si="30"/>
        <v>46905</v>
      </c>
      <c r="N33" s="37">
        <f t="shared" si="31"/>
        <v>46905</v>
      </c>
      <c r="O33" s="32">
        <f t="shared" si="32"/>
        <v>46935</v>
      </c>
      <c r="P33" s="32">
        <f t="shared" si="33"/>
        <v>47423</v>
      </c>
      <c r="Q33" s="32">
        <f t="shared" si="34"/>
        <v>47453</v>
      </c>
      <c r="R33" s="32">
        <f t="shared" si="35"/>
        <v>47453</v>
      </c>
      <c r="S33" s="33">
        <f>IF((AND($F33&lt;=Rota!S$4,$G33&gt;=Rota!S$4)),"P/L",IF((AND($I33&lt;=Rota!S$4,$J33&gt;=Rota!S$4)),"XO",IF((AND($K33&lt;=Rota!S$4,$L33&gt;=Rota!S$4)),"3",IF((AND($M33&lt;=Rota!S$4,$N33&gt;=Rota!S$4)),"C",IF((AND($O33&lt;=Rota!S$4,$P33&gt;=Rota!S$4)),"CO",IF((AND($Q33&lt;=Rota!S$4,$R33&gt;=Rota!S$4)),"C",0))))))</f>
        <v>0</v>
      </c>
      <c r="T33" s="33">
        <f>IF((AND($F33&lt;=Rota!T$4,$G33&gt;=Rota!T$4)),"P/L",IF((AND($I33&lt;=Rota!T$4,$J33&gt;=Rota!T$4)),"XO",IF((AND($K33&lt;=Rota!T$4,$L33&gt;=Rota!T$4)),"3",IF((AND($M33&lt;=Rota!T$4,$N33&gt;=Rota!T$4)),"C",IF((AND($O33&lt;=Rota!T$4,$P33&gt;=Rota!T$4)),"CO",IF((AND($Q33&lt;=Rota!T$4,$R33&gt;=Rota!T$4)),"C",0))))))</f>
        <v>0</v>
      </c>
      <c r="U33" s="33">
        <f>IF((AND($F33&lt;=Rota!U$4,$G33&gt;=Rota!U$4)),"P/L",IF((AND($I33&lt;=Rota!U$4,$J33&gt;=Rota!U$4)),"XO",IF((AND($K33&lt;=Rota!U$4,$L33&gt;=Rota!U$4)),"3",IF((AND($M33&lt;=Rota!U$4,$N33&gt;=Rota!U$4)),"C",IF((AND($O33&lt;=Rota!U$4,$P33&gt;=Rota!U$4)),"CO",IF((AND($Q33&lt;=Rota!U$4,$R33&gt;=Rota!U$4)),"C",0))))))</f>
        <v>0</v>
      </c>
      <c r="V33" s="33">
        <f>IF((AND($F33&lt;=Rota!V$4,$G33&gt;=Rota!V$4)),"P/L",IF((AND($I33&lt;=Rota!V$4,$J33&gt;=Rota!V$4)),"XO",IF((AND($K33&lt;=Rota!V$4,$L33&gt;=Rota!V$4)),"3",IF((AND($M33&lt;=Rota!V$4,$N33&gt;=Rota!V$4)),"C",IF((AND($O33&lt;=Rota!V$4,$P33&gt;=Rota!V$4)),"CO",IF((AND($Q33&lt;=Rota!V$4,$R33&gt;=Rota!V$4)),"C",0))))))</f>
        <v>0</v>
      </c>
      <c r="W33" s="33">
        <f>IF((AND($F33&lt;=Rota!W$4,$G33&gt;=Rota!W$4)),"P/L",IF((AND($I33&lt;=Rota!W$4,$J33&gt;=Rota!W$4)),"XO",IF((AND($K33&lt;=Rota!W$4,$L33&gt;=Rota!W$4)),"3",IF((AND($M33&lt;=Rota!W$4,$N33&gt;=Rota!W$4)),"C",IF((AND($O33&lt;=Rota!W$4,$P33&gt;=Rota!W$4)),"CO",IF((AND($Q33&lt;=Rota!W$4,$R33&gt;=Rota!W$4)),"C",0))))))</f>
        <v>0</v>
      </c>
      <c r="X33" s="33">
        <f>IF((AND($F33&lt;=Rota!X$4,$G33&gt;=Rota!X$4)),"P/L",IF((AND($I33&lt;=Rota!X$4,$J33&gt;=Rota!X$4)),"XO",IF((AND($K33&lt;=Rota!X$4,$L33&gt;=Rota!X$4)),"3",IF((AND($M33&lt;=Rota!X$4,$N33&gt;=Rota!X$4)),"C",IF((AND($O33&lt;=Rota!X$4,$P33&gt;=Rota!X$4)),"CO",IF((AND($Q33&lt;=Rota!X$4,$R33&gt;=Rota!X$4)),"C",0))))))</f>
        <v>0</v>
      </c>
      <c r="Y33" s="33">
        <f>IF((AND($F33&lt;=Rota!Y$4,$G33&gt;=Rota!Y$4)),"P/L",IF((AND($I33&lt;=Rota!Y$4,$J33&gt;=Rota!Y$4)),"XO",IF((AND($K33&lt;=Rota!Y$4,$L33&gt;=Rota!Y$4)),"3",IF((AND($M33&lt;=Rota!Y$4,$N33&gt;=Rota!Y$4)),"C",IF((AND($O33&lt;=Rota!Y$4,$P33&gt;=Rota!Y$4)),"CO",IF((AND($Q33&lt;=Rota!Y$4,$R33&gt;=Rota!Y$4)),"C",0))))))</f>
        <v>0</v>
      </c>
      <c r="Z33" s="33">
        <f>IF((AND($F33&lt;=Rota!Z$4,$G33&gt;=Rota!Z$4)),"P/L",IF((AND($I33&lt;=Rota!Z$4,$J33&gt;=Rota!Z$4)),"XO",IF((AND($K33&lt;=Rota!Z$4,$L33&gt;=Rota!Z$4)),"3",IF((AND($M33&lt;=Rota!Z$4,$N33&gt;=Rota!Z$4)),"C",IF((AND($O33&lt;=Rota!Z$4,$P33&gt;=Rota!Z$4)),"CO",IF((AND($Q33&lt;=Rota!Z$4,$R33&gt;=Rota!Z$4)),"C",0))))))</f>
        <v>0</v>
      </c>
      <c r="AA33" s="33" t="str">
        <f>IF((AND($F33&lt;=Rota!AA$4,$G33&gt;=Rota!AA$4)),"P/L",IF((AND($I33&lt;=Rota!AA$4,$J33&gt;=Rota!AA$4)),"XO",IF((AND($K33&lt;=Rota!AA$4,$L33&gt;=Rota!AA$4)),"3",IF((AND($M33&lt;=Rota!AA$4,$N33&gt;=Rota!AA$4)),"C",IF((AND($O33&lt;=Rota!AA$4,$P33&gt;=Rota!AA$4)),"CO",IF((AND($Q33&lt;=Rota!AA$4,$R33&gt;=Rota!AA$4)),"C",0))))))</f>
        <v>XO</v>
      </c>
      <c r="AB33" s="33" t="str">
        <f>IF((AND($F33&lt;=Rota!AB$4,$G33&gt;=Rota!AB$4)),"P/L",IF((AND($I33&lt;=Rota!AB$4,$J33&gt;=Rota!AB$4)),"XO",IF((AND($K33&lt;=Rota!AB$4,$L33&gt;=Rota!AB$4)),"3",IF((AND($M33&lt;=Rota!AB$4,$N33&gt;=Rota!AB$4)),"C",IF((AND($O33&lt;=Rota!AB$4,$P33&gt;=Rota!AB$4)),"CO",IF((AND($Q33&lt;=Rota!AB$4,$R33&gt;=Rota!AB$4)),"C",0))))))</f>
        <v>XO</v>
      </c>
      <c r="AC33" s="33" t="str">
        <f>IF((AND($F33&lt;=Rota!AC$4,$G33&gt;=Rota!AC$4)),"P/L",IF((AND($I33&lt;=Rota!AC$4,$J33&gt;=Rota!AC$4)),"XO",IF((AND($K33&lt;=Rota!AC$4,$L33&gt;=Rota!AC$4)),"3",IF((AND($M33&lt;=Rota!AC$4,$N33&gt;=Rota!AC$4)),"C",IF((AND($O33&lt;=Rota!AC$4,$P33&gt;=Rota!AC$4)),"CO",IF((AND($Q33&lt;=Rota!AC$4,$R33&gt;=Rota!AC$4)),"C",0))))))</f>
        <v>XO</v>
      </c>
      <c r="AD33" s="33" t="str">
        <f>IF((AND($F33&lt;=Rota!AD$4,$G33&gt;=Rota!AD$4)),"P/L",IF((AND($I33&lt;=Rota!AD$4,$J33&gt;=Rota!AD$4)),"XO",IF((AND($K33&lt;=Rota!AD$4,$L33&gt;=Rota!AD$4)),"3",IF((AND($M33&lt;=Rota!AD$4,$N33&gt;=Rota!AD$4)),"C",IF((AND($O33&lt;=Rota!AD$4,$P33&gt;=Rota!AD$4)),"CO",IF((AND($Q33&lt;=Rota!AD$4,$R33&gt;=Rota!AD$4)),"C",0))))))</f>
        <v>XO</v>
      </c>
      <c r="AE33" s="33" t="str">
        <f>IF((AND($F33&lt;=Rota!AE$4,$G33&gt;=Rota!AE$4)),"P/L",IF((AND($I33&lt;=Rota!AE$4,$J33&gt;=Rota!AE$4)),"XO",IF((AND($K33&lt;=Rota!AE$4,$L33&gt;=Rota!AE$4)),"3",IF((AND($M33&lt;=Rota!AE$4,$N33&gt;=Rota!AE$4)),"C",IF((AND($O33&lt;=Rota!AE$4,$P33&gt;=Rota!AE$4)),"CO",IF((AND($Q33&lt;=Rota!AE$4,$R33&gt;=Rota!AE$4)),"C",0))))))</f>
        <v>XO</v>
      </c>
      <c r="AF33" s="33" t="str">
        <f>IF((AND($F33&lt;=Rota!AF$4,$G33&gt;=Rota!AF$4)),"P/L",IF((AND($I33&lt;=Rota!AF$4,$J33&gt;=Rota!AF$4)),"XO",IF((AND($K33&lt;=Rota!AF$4,$L33&gt;=Rota!AF$4)),"3",IF((AND($M33&lt;=Rota!AF$4,$N33&gt;=Rota!AF$4)),"C",IF((AND($O33&lt;=Rota!AF$4,$P33&gt;=Rota!AF$4)),"CO",IF((AND($Q33&lt;=Rota!AF$4,$R33&gt;=Rota!AF$4)),"C",0))))))</f>
        <v>XO</v>
      </c>
      <c r="AG33" s="33" t="str">
        <f>IF((AND($F33&lt;=Rota!AG$4,$G33&gt;=Rota!AG$4)),"P/L",IF((AND($I33&lt;=Rota!AG$4,$J33&gt;=Rota!AG$4)),"XO",IF((AND($K33&lt;=Rota!AG$4,$L33&gt;=Rota!AG$4)),"3",IF((AND($M33&lt;=Rota!AG$4,$N33&gt;=Rota!AG$4)),"C",IF((AND($O33&lt;=Rota!AG$4,$P33&gt;=Rota!AG$4)),"CO",IF((AND($Q33&lt;=Rota!AG$4,$R33&gt;=Rota!AG$4)),"C",0))))))</f>
        <v>XO</v>
      </c>
      <c r="AH33" s="33" t="str">
        <f>IF((AND($F33&lt;=Rota!AH$4,$G33&gt;=Rota!AH$4)),"P/L",IF((AND($I33&lt;=Rota!AH$4,$J33&gt;=Rota!AH$4)),"XO",IF((AND($K33&lt;=Rota!AH$4,$L33&gt;=Rota!AH$4)),"3",IF((AND($M33&lt;=Rota!AH$4,$N33&gt;=Rota!AH$4)),"C",IF((AND($O33&lt;=Rota!AH$4,$P33&gt;=Rota!AH$4)),"CO",IF((AND($Q33&lt;=Rota!AH$4,$R33&gt;=Rota!AH$4)),"C",0))))))</f>
        <v>XO</v>
      </c>
      <c r="AI33" s="33" t="str">
        <f>IF((AND($F33&lt;=Rota!AI$4,$G33&gt;=Rota!AI$4)),"P/L",IF((AND($I33&lt;=Rota!AI$4,$J33&gt;=Rota!AI$4)),"XO",IF((AND($K33&lt;=Rota!AI$4,$L33&gt;=Rota!AI$4)),"3",IF((AND($M33&lt;=Rota!AI$4,$N33&gt;=Rota!AI$4)),"C",IF((AND($O33&lt;=Rota!AI$4,$P33&gt;=Rota!AI$4)),"CO",IF((AND($Q33&lt;=Rota!AI$4,$R33&gt;=Rota!AI$4)),"C",0))))))</f>
        <v>XO</v>
      </c>
      <c r="AJ33" s="33" t="str">
        <f>IF((AND($F33&lt;=Rota!AJ$4,$G33&gt;=Rota!AJ$4)),"P/L",IF((AND($I33&lt;=Rota!AJ$4,$J33&gt;=Rota!AJ$4)),"XO",IF((AND($K33&lt;=Rota!AJ$4,$L33&gt;=Rota!AJ$4)),"3",IF((AND($M33&lt;=Rota!AJ$4,$N33&gt;=Rota!AJ$4)),"C",IF((AND($O33&lt;=Rota!AJ$4,$P33&gt;=Rota!AJ$4)),"CO",IF((AND($Q33&lt;=Rota!AJ$4,$R33&gt;=Rota!AJ$4)),"C",0))))))</f>
        <v>XO</v>
      </c>
      <c r="AK33" s="33" t="str">
        <f>IF((AND($F33&lt;=Rota!AK$4,$G33&gt;=Rota!AK$4)),"P/L",IF((AND($I33&lt;=Rota!AK$4,$J33&gt;=Rota!AK$4)),"XO",IF((AND($K33&lt;=Rota!AK$4,$L33&gt;=Rota!AK$4)),"3",IF((AND($M33&lt;=Rota!AK$4,$N33&gt;=Rota!AK$4)),"C",IF((AND($O33&lt;=Rota!AK$4,$P33&gt;=Rota!AK$4)),"CO",IF((AND($Q33&lt;=Rota!AK$4,$R33&gt;=Rota!AK$4)),"C",0))))))</f>
        <v>XO</v>
      </c>
      <c r="AL33" s="33" t="str">
        <f>IF((AND($F33&lt;=Rota!AL$4,$G33&gt;=Rota!AL$4)),"P/L",IF((AND($I33&lt;=Rota!AL$4,$J33&gt;=Rota!AL$4)),"XO",IF((AND($K33&lt;=Rota!AL$4,$L33&gt;=Rota!AL$4)),"3",IF((AND($M33&lt;=Rota!AL$4,$N33&gt;=Rota!AL$4)),"C",IF((AND($O33&lt;=Rota!AL$4,$P33&gt;=Rota!AL$4)),"CO",IF((AND($Q33&lt;=Rota!AL$4,$R33&gt;=Rota!AL$4)),"C",0))))))</f>
        <v>XO</v>
      </c>
      <c r="AM33" s="33" t="str">
        <f>IF((AND($F33&lt;=Rota!AM$4,$G33&gt;=Rota!AM$4)),"P/L",IF((AND($I33&lt;=Rota!AM$4,$J33&gt;=Rota!AM$4)),"XO",IF((AND($K33&lt;=Rota!AM$4,$L33&gt;=Rota!AM$4)),"3",IF((AND($M33&lt;=Rota!AM$4,$N33&gt;=Rota!AM$4)),"C",IF((AND($O33&lt;=Rota!AM$4,$P33&gt;=Rota!AM$4)),"CO",IF((AND($Q33&lt;=Rota!AM$4,$R33&gt;=Rota!AM$4)),"C",0))))))</f>
        <v>XO</v>
      </c>
      <c r="AN33" s="33" t="str">
        <f>IF((AND($F33&lt;=Rota!AN$4,$G33&gt;=Rota!AN$4)),"P/L",IF((AND($I33&lt;=Rota!AN$4,$J33&gt;=Rota!AN$4)),"XO",IF((AND($K33&lt;=Rota!AN$4,$L33&gt;=Rota!AN$4)),"3",IF((AND($M33&lt;=Rota!AN$4,$N33&gt;=Rota!AN$4)),"C",IF((AND($O33&lt;=Rota!AN$4,$P33&gt;=Rota!AN$4)),"CO",IF((AND($Q33&lt;=Rota!AN$4,$R33&gt;=Rota!AN$4)),"C",0))))))</f>
        <v>XO</v>
      </c>
      <c r="AO33" s="33" t="str">
        <f>IF((AND($F33&lt;=Rota!AO$4,$G33&gt;=Rota!AO$4)),"P/L",IF((AND($I33&lt;=Rota!AO$4,$J33&gt;=Rota!AO$4)),"XO",IF((AND($K33&lt;=Rota!AO$4,$L33&gt;=Rota!AO$4)),"3",IF((AND($M33&lt;=Rota!AO$4,$N33&gt;=Rota!AO$4)),"C",IF((AND($O33&lt;=Rota!AO$4,$P33&gt;=Rota!AO$4)),"CO",IF((AND($Q33&lt;=Rota!AO$4,$R33&gt;=Rota!AO$4)),"C",0))))))</f>
        <v>XO</v>
      </c>
      <c r="AP33" s="33" t="str">
        <f>IF((AND($F33&lt;=Rota!AP$4,$G33&gt;=Rota!AP$4)),"P/L",IF((AND($I33&lt;=Rota!AP$4,$J33&gt;=Rota!AP$4)),"XO",IF((AND($K33&lt;=Rota!AP$4,$L33&gt;=Rota!AP$4)),"3",IF((AND($M33&lt;=Rota!AP$4,$N33&gt;=Rota!AP$4)),"C",IF((AND($O33&lt;=Rota!AP$4,$P33&gt;=Rota!AP$4)),"CO",IF((AND($Q33&lt;=Rota!AP$4,$R33&gt;=Rota!AP$4)),"C",0))))))</f>
        <v>XO</v>
      </c>
      <c r="AQ33" s="33" t="str">
        <f>IF((AND($F33&lt;=Rota!AQ$4,$G33&gt;=Rota!AQ$4)),"P/L",IF((AND($I33&lt;=Rota!AQ$4,$J33&gt;=Rota!AQ$4)),"XO",IF((AND($K33&lt;=Rota!AQ$4,$L33&gt;=Rota!AQ$4)),"3",IF((AND($M33&lt;=Rota!AQ$4,$N33&gt;=Rota!AQ$4)),"C",IF((AND($O33&lt;=Rota!AQ$4,$P33&gt;=Rota!AQ$4)),"CO",IF((AND($Q33&lt;=Rota!AQ$4,$R33&gt;=Rota!AQ$4)),"C",0))))))</f>
        <v>XO</v>
      </c>
      <c r="AR33" s="33" t="str">
        <f>IF((AND($F33&lt;=Rota!AR$4,$G33&gt;=Rota!AR$4)),"P/L",IF((AND($I33&lt;=Rota!AR$4,$J33&gt;=Rota!AR$4)),"XO",IF((AND($K33&lt;=Rota!AR$4,$L33&gt;=Rota!AR$4)),"3",IF((AND($M33&lt;=Rota!AR$4,$N33&gt;=Rota!AR$4)),"C",IF((AND($O33&lt;=Rota!AR$4,$P33&gt;=Rota!AR$4)),"CO",IF((AND($Q33&lt;=Rota!AR$4,$R33&gt;=Rota!AR$4)),"C",0))))))</f>
        <v>XO</v>
      </c>
      <c r="AS33" s="33" t="str">
        <f>IF((AND($F33&lt;=Rota!AS$4,$G33&gt;=Rota!AS$4)),"P/L",IF((AND($I33&lt;=Rota!AS$4,$J33&gt;=Rota!AS$4)),"XO",IF((AND($K33&lt;=Rota!AS$4,$L33&gt;=Rota!AS$4)),"3",IF((AND($M33&lt;=Rota!AS$4,$N33&gt;=Rota!AS$4)),"C",IF((AND($O33&lt;=Rota!AS$4,$P33&gt;=Rota!AS$4)),"CO",IF((AND($Q33&lt;=Rota!AS$4,$R33&gt;=Rota!AS$4)),"C",0))))))</f>
        <v>3</v>
      </c>
      <c r="AT33" s="33" t="str">
        <f>IF((AND($F33&lt;=Rota!AT$4,$G33&gt;=Rota!AT$4)),"P/L",IF((AND($I33&lt;=Rota!AT$4,$J33&gt;=Rota!AT$4)),"XO",IF((AND($K33&lt;=Rota!AT$4,$L33&gt;=Rota!AT$4)),"3",IF((AND($M33&lt;=Rota!AT$4,$N33&gt;=Rota!AT$4)),"C",IF((AND($O33&lt;=Rota!AT$4,$P33&gt;=Rota!AT$4)),"CO",IF((AND($Q33&lt;=Rota!AT$4,$R33&gt;=Rota!AT$4)),"C",0))))))</f>
        <v>3</v>
      </c>
      <c r="AU33" s="33" t="str">
        <f>IF((AND($F33&lt;=Rota!AU$4,$G33&gt;=Rota!AU$4)),"P/L",IF((AND($I33&lt;=Rota!AU$4,$J33&gt;=Rota!AU$4)),"XO",IF((AND($K33&lt;=Rota!AU$4,$L33&gt;=Rota!AU$4)),"3",IF((AND($M33&lt;=Rota!AU$4,$N33&gt;=Rota!AU$4)),"C",IF((AND($O33&lt;=Rota!AU$4,$P33&gt;=Rota!AU$4)),"CO",IF((AND($Q33&lt;=Rota!AU$4,$R33&gt;=Rota!AU$4)),"C",0))))))</f>
        <v>C</v>
      </c>
      <c r="AV33" s="33" t="str">
        <f>IF((AND($F33&lt;=Rota!AV$4,$G33&gt;=Rota!AV$4)),"P/L",IF((AND($I33&lt;=Rota!AV$4,$J33&gt;=Rota!AV$4)),"XO",IF((AND($K33&lt;=Rota!AV$4,$L33&gt;=Rota!AV$4)),"3",IF((AND($M33&lt;=Rota!AV$4,$N33&gt;=Rota!AV$4)),"C",IF((AND($O33&lt;=Rota!AV$4,$P33&gt;=Rota!AV$4)),"CO",IF((AND($Q33&lt;=Rota!AV$4,$R33&gt;=Rota!AV$4)),"C",0))))))</f>
        <v>CO</v>
      </c>
      <c r="AW33" s="33" t="str">
        <f>IF((AND($F33&lt;=Rota!AW$4,$G33&gt;=Rota!AW$4)),"P/L",IF((AND($I33&lt;=Rota!AW$4,$J33&gt;=Rota!AW$4)),"XO",IF((AND($K33&lt;=Rota!AW$4,$L33&gt;=Rota!AW$4)),"3",IF((AND($M33&lt;=Rota!AW$4,$N33&gt;=Rota!AW$4)),"C",IF((AND($O33&lt;=Rota!AW$4,$P33&gt;=Rota!AW$4)),"CO",IF((AND($Q33&lt;=Rota!AW$4,$R33&gt;=Rota!AW$4)),"C",0))))))</f>
        <v>CO</v>
      </c>
      <c r="AX33" s="33" t="str">
        <f>IF((AND($F33&lt;=Rota!AX$4,$G33&gt;=Rota!AX$4)),"P/L",IF((AND($I33&lt;=Rota!AX$4,$J33&gt;=Rota!AX$4)),"XO",IF((AND($K33&lt;=Rota!AX$4,$L33&gt;=Rota!AX$4)),"3",IF((AND($M33&lt;=Rota!AX$4,$N33&gt;=Rota!AX$4)),"C",IF((AND($O33&lt;=Rota!AX$4,$P33&gt;=Rota!AX$4)),"CO",IF((AND($Q33&lt;=Rota!AX$4,$R33&gt;=Rota!AX$4)),"C",0))))))</f>
        <v>CO</v>
      </c>
      <c r="AY33" s="33" t="str">
        <f>IF((AND($F33&lt;=Rota!AY$4,$G33&gt;=Rota!AY$4)),"P/L",IF((AND($I33&lt;=Rota!AY$4,$J33&gt;=Rota!AY$4)),"XO",IF((AND($K33&lt;=Rota!AY$4,$L33&gt;=Rota!AY$4)),"3",IF((AND($M33&lt;=Rota!AY$4,$N33&gt;=Rota!AY$4)),"C",IF((AND($O33&lt;=Rota!AY$4,$P33&gt;=Rota!AY$4)),"CO",IF((AND($Q33&lt;=Rota!AY$4,$R33&gt;=Rota!AY$4)),"C",0))))))</f>
        <v>CO</v>
      </c>
      <c r="AZ33" s="33" t="str">
        <f>IF((AND($F33&lt;=Rota!AZ$4,$G33&gt;=Rota!AZ$4)),"P/L",IF((AND($I33&lt;=Rota!AZ$4,$J33&gt;=Rota!AZ$4)),"XO",IF((AND($K33&lt;=Rota!AZ$4,$L33&gt;=Rota!AZ$4)),"3",IF((AND($M33&lt;=Rota!AZ$4,$N33&gt;=Rota!AZ$4)),"C",IF((AND($O33&lt;=Rota!AZ$4,$P33&gt;=Rota!AZ$4)),"CO",IF((AND($Q33&lt;=Rota!AZ$4,$R33&gt;=Rota!AZ$4)),"C",0))))))</f>
        <v>CO</v>
      </c>
      <c r="BA33" s="33" t="str">
        <f>IF((AND($F33&lt;=Rota!BA$4,$G33&gt;=Rota!BA$4)),"P/L",IF((AND($I33&lt;=Rota!BA$4,$J33&gt;=Rota!BA$4)),"XO",IF((AND($K33&lt;=Rota!BA$4,$L33&gt;=Rota!BA$4)),"3",IF((AND($M33&lt;=Rota!BA$4,$N33&gt;=Rota!BA$4)),"C",IF((AND($O33&lt;=Rota!BA$4,$P33&gt;=Rota!BA$4)),"CO",IF((AND($Q33&lt;=Rota!BA$4,$R33&gt;=Rota!BA$4)),"C",0))))))</f>
        <v>CO</v>
      </c>
      <c r="BB33" s="33" t="str">
        <f>IF((AND($F33&lt;=Rota!BB$4,$G33&gt;=Rota!BB$4)),"P/L",IF((AND($I33&lt;=Rota!BB$4,$J33&gt;=Rota!BB$4)),"XO",IF((AND($K33&lt;=Rota!BB$4,$L33&gt;=Rota!BB$4)),"3",IF((AND($M33&lt;=Rota!BB$4,$N33&gt;=Rota!BB$4)),"C",IF((AND($O33&lt;=Rota!BB$4,$P33&gt;=Rota!BB$4)),"CO",IF((AND($Q33&lt;=Rota!BB$4,$R33&gt;=Rota!BB$4)),"C",0))))))</f>
        <v>CO</v>
      </c>
      <c r="BC33" s="33" t="str">
        <f>IF((AND($F33&lt;=Rota!BC$4,$G33&gt;=Rota!BC$4)),"P/L",IF((AND($I33&lt;=Rota!BC$4,$J33&gt;=Rota!BC$4)),"XO",IF((AND($K33&lt;=Rota!BC$4,$L33&gt;=Rota!BC$4)),"3",IF((AND($M33&lt;=Rota!BC$4,$N33&gt;=Rota!BC$4)),"C",IF((AND($O33&lt;=Rota!BC$4,$P33&gt;=Rota!BC$4)),"CO",IF((AND($Q33&lt;=Rota!BC$4,$R33&gt;=Rota!BC$4)),"C",0))))))</f>
        <v>CO</v>
      </c>
      <c r="BD33" s="33" t="str">
        <f>IF((AND($F33&lt;=Rota!BD$4,$G33&gt;=Rota!BD$4)),"P/L",IF((AND($I33&lt;=Rota!BD$4,$J33&gt;=Rota!BD$4)),"XO",IF((AND($K33&lt;=Rota!BD$4,$L33&gt;=Rota!BD$4)),"3",IF((AND($M33&lt;=Rota!BD$4,$N33&gt;=Rota!BD$4)),"C",IF((AND($O33&lt;=Rota!BD$4,$P33&gt;=Rota!BD$4)),"CO",IF((AND($Q33&lt;=Rota!BD$4,$R33&gt;=Rota!BD$4)),"C",0))))))</f>
        <v>CO</v>
      </c>
      <c r="BE33" s="33" t="str">
        <f>IF((AND($F33&lt;=Rota!BE$4,$G33&gt;=Rota!BE$4)),"P/L",IF((AND($I33&lt;=Rota!BE$4,$J33&gt;=Rota!BE$4)),"XO",IF((AND($K33&lt;=Rota!BE$4,$L33&gt;=Rota!BE$4)),"3",IF((AND($M33&lt;=Rota!BE$4,$N33&gt;=Rota!BE$4)),"C",IF((AND($O33&lt;=Rota!BE$4,$P33&gt;=Rota!BE$4)),"CO",IF((AND($Q33&lt;=Rota!BE$4,$R33&gt;=Rota!BE$4)),"C",0))))))</f>
        <v>CO</v>
      </c>
      <c r="BF33" s="33" t="str">
        <f>IF((AND($F33&lt;=Rota!BF$4,$G33&gt;=Rota!BF$4)),"P/L",IF((AND($I33&lt;=Rota!BF$4,$J33&gt;=Rota!BF$4)),"XO",IF((AND($K33&lt;=Rota!BF$4,$L33&gt;=Rota!BF$4)),"3",IF((AND($M33&lt;=Rota!BF$4,$N33&gt;=Rota!BF$4)),"C",IF((AND($O33&lt;=Rota!BF$4,$P33&gt;=Rota!BF$4)),"CO",IF((AND($Q33&lt;=Rota!BF$4,$R33&gt;=Rota!BF$4)),"C",0))))))</f>
        <v>CO</v>
      </c>
      <c r="BG33" s="33" t="str">
        <f>IF((AND($F33&lt;=Rota!BG$4,$G33&gt;=Rota!BG$4)),"P/L",IF((AND($I33&lt;=Rota!BG$4,$J33&gt;=Rota!BG$4)),"XO",IF((AND($K33&lt;=Rota!BG$4,$L33&gt;=Rota!BG$4)),"3",IF((AND($M33&lt;=Rota!BG$4,$N33&gt;=Rota!BG$4)),"C",IF((AND($O33&lt;=Rota!BG$4,$P33&gt;=Rota!BG$4)),"CO",IF((AND($Q33&lt;=Rota!BG$4,$R33&gt;=Rota!BG$4)),"C",0))))))</f>
        <v>CO</v>
      </c>
      <c r="BH33" s="33" t="str">
        <f>IF((AND($F33&lt;=Rota!BH$4,$G33&gt;=Rota!BH$4)),"P/L",IF((AND($I33&lt;=Rota!BH$4,$J33&gt;=Rota!BH$4)),"XO",IF((AND($K33&lt;=Rota!BH$4,$L33&gt;=Rota!BH$4)),"3",IF((AND($M33&lt;=Rota!BH$4,$N33&gt;=Rota!BH$4)),"C",IF((AND($O33&lt;=Rota!BH$4,$P33&gt;=Rota!BH$4)),"CO",IF((AND($Q33&lt;=Rota!BH$4,$R33&gt;=Rota!BH$4)),"C",0))))))</f>
        <v>CO</v>
      </c>
      <c r="BI33" s="33" t="str">
        <f>IF((AND($F33&lt;=Rota!BI$4,$G33&gt;=Rota!BI$4)),"P/L",IF((AND($I33&lt;=Rota!BI$4,$J33&gt;=Rota!BI$4)),"XO",IF((AND($K33&lt;=Rota!BI$4,$L33&gt;=Rota!BI$4)),"3",IF((AND($M33&lt;=Rota!BI$4,$N33&gt;=Rota!BI$4)),"C",IF((AND($O33&lt;=Rota!BI$4,$P33&gt;=Rota!BI$4)),"CO",IF((AND($Q33&lt;=Rota!BI$4,$R33&gt;=Rota!BI$4)),"C",0))))))</f>
        <v>CO</v>
      </c>
      <c r="BJ33" s="33" t="str">
        <f>IF((AND($F33&lt;=Rota!BJ$4,$G33&gt;=Rota!BJ$4)),"P/L",IF((AND($I33&lt;=Rota!BJ$4,$J33&gt;=Rota!BJ$4)),"XO",IF((AND($K33&lt;=Rota!BJ$4,$L33&gt;=Rota!BJ$4)),"3",IF((AND($M33&lt;=Rota!BJ$4,$N33&gt;=Rota!BJ$4)),"C",IF((AND($O33&lt;=Rota!BJ$4,$P33&gt;=Rota!BJ$4)),"CO",IF((AND($Q33&lt;=Rota!BJ$4,$R33&gt;=Rota!BJ$4)),"C",0))))))</f>
        <v>CO</v>
      </c>
      <c r="BK33" s="33" t="str">
        <f>IF((AND($F33&lt;=Rota!BK$4,$G33&gt;=Rota!BK$4)),"P/L",IF((AND($I33&lt;=Rota!BK$4,$J33&gt;=Rota!BK$4)),"XO",IF((AND($K33&lt;=Rota!BK$4,$L33&gt;=Rota!BK$4)),"3",IF((AND($M33&lt;=Rota!BK$4,$N33&gt;=Rota!BK$4)),"C",IF((AND($O33&lt;=Rota!BK$4,$P33&gt;=Rota!BK$4)),"CO",IF((AND($Q33&lt;=Rota!BK$4,$R33&gt;=Rota!BK$4)),"C",0))))))</f>
        <v>CO</v>
      </c>
      <c r="BL33" s="33" t="str">
        <f>IF((AND($F33&lt;=Rota!BL$4,$G33&gt;=Rota!BL$4)),"P/L",IF((AND($I33&lt;=Rota!BL$4,$J33&gt;=Rota!BL$4)),"XO",IF((AND($K33&lt;=Rota!BL$4,$L33&gt;=Rota!BL$4)),"3",IF((AND($M33&lt;=Rota!BL$4,$N33&gt;=Rota!BL$4)),"C",IF((AND($O33&lt;=Rota!BL$4,$P33&gt;=Rota!BL$4)),"CO",IF((AND($Q33&lt;=Rota!BL$4,$R33&gt;=Rota!BL$4)),"C",0))))))</f>
        <v>CO</v>
      </c>
      <c r="BM33" s="33" t="str">
        <f>IF((AND($F33&lt;=Rota!BM$4,$G33&gt;=Rota!BM$4)),"P/L",IF((AND($I33&lt;=Rota!BM$4,$J33&gt;=Rota!BM$4)),"XO",IF((AND($K33&lt;=Rota!BM$4,$L33&gt;=Rota!BM$4)),"3",IF((AND($M33&lt;=Rota!BM$4,$N33&gt;=Rota!BM$4)),"C",IF((AND($O33&lt;=Rota!BM$4,$P33&gt;=Rota!BM$4)),"CO",IF((AND($Q33&lt;=Rota!BM$4,$R33&gt;=Rota!BM$4)),"C",0))))))</f>
        <v>C</v>
      </c>
      <c r="BN33" s="33">
        <f>IF((AND($F33&lt;=Rota!BN$4,$G33&gt;=Rota!BN$4)),"P/L",IF((AND($I33&lt;=Rota!BN$4,$J33&gt;=Rota!BN$4)),"XO",IF((AND($K33&lt;=Rota!BN$4,$L33&gt;=Rota!BN$4)),"3",IF((AND($M33&lt;=Rota!BN$4,$N33&gt;=Rota!BN$4)),"C",IF((AND($O33&lt;=Rota!BN$4,$P33&gt;=Rota!BN$4)),"CO",IF((AND($Q33&lt;=Rota!BN$4,$R33&gt;=Rota!BN$4)),"C",0))))))</f>
        <v>0</v>
      </c>
      <c r="BO33" s="33">
        <f>IF((AND($F33&lt;=Rota!BO$4,$G33&gt;=Rota!BO$4)),"P/L",IF((AND($I33&lt;=Rota!BO$4,$J33&gt;=Rota!BO$4)),"XO",IF((AND($K33&lt;=Rota!BO$4,$L33&gt;=Rota!BO$4)),"3",IF((AND($M33&lt;=Rota!BO$4,$N33&gt;=Rota!BO$4)),"C",IF((AND($O33&lt;=Rota!BO$4,$P33&gt;=Rota!BO$4)),"CO",IF((AND($Q33&lt;=Rota!BO$4,$R33&gt;=Rota!BO$4)),"C",0))))))</f>
        <v>0</v>
      </c>
      <c r="BP33" s="33">
        <f>IF((AND($F33&lt;=Rota!BP$4,$G33&gt;=Rota!BP$4)),"P/L",IF((AND($I33&lt;=Rota!BP$4,$J33&gt;=Rota!BP$4)),"XO",IF((AND($K33&lt;=Rota!BP$4,$L33&gt;=Rota!BP$4)),"3",IF((AND($M33&lt;=Rota!BP$4,$N33&gt;=Rota!BP$4)),"C",IF((AND($O33&lt;=Rota!BP$4,$P33&gt;=Rota!BP$4)),"CO",IF((AND($Q33&lt;=Rota!BP$4,$R33&gt;=Rota!BP$4)),"C",0))))))</f>
        <v>0</v>
      </c>
      <c r="BQ33" s="33">
        <f>IF((AND($F33&lt;=Rota!BQ$4,$G33&gt;=Rota!BQ$4)),"P/L",IF((AND($I33&lt;=Rota!BQ$4,$J33&gt;=Rota!BQ$4)),"XO",IF((AND($K33&lt;=Rota!BQ$4,$L33&gt;=Rota!BQ$4)),"3",IF((AND($M33&lt;=Rota!BQ$4,$N33&gt;=Rota!BQ$4)),"C",IF((AND($O33&lt;=Rota!BQ$4,$P33&gt;=Rota!BQ$4)),"CO",IF((AND($Q33&lt;=Rota!BQ$4,$R33&gt;=Rota!BQ$4)),"C",0))))))</f>
        <v>0</v>
      </c>
      <c r="BR33" s="33">
        <f>IF((AND($F33&lt;=Rota!BR$4,$G33&gt;=Rota!BR$4)),"P/L",IF((AND($I33&lt;=Rota!BR$4,$J33&gt;=Rota!BR$4)),"XO",IF((AND($K33&lt;=Rota!BR$4,$L33&gt;=Rota!BR$4)),"3",IF((AND($M33&lt;=Rota!BR$4,$N33&gt;=Rota!BR$4)),"C",IF((AND($O33&lt;=Rota!BR$4,$P33&gt;=Rota!BR$4)),"CO",IF((AND($Q33&lt;=Rota!BR$4,$R33&gt;=Rota!BR$4)),"C",0))))))</f>
        <v>0</v>
      </c>
      <c r="BS33" s="33">
        <f>IF((AND($F33&lt;=Rota!BS$4,$G33&gt;=Rota!BS$4)),"P/L",IF((AND($I33&lt;=Rota!BS$4,$J33&gt;=Rota!BS$4)),"XO",IF((AND($K33&lt;=Rota!BS$4,$L33&gt;=Rota!BS$4)),"3",IF((AND($M33&lt;=Rota!BS$4,$N33&gt;=Rota!BS$4)),"C",IF((AND($O33&lt;=Rota!BS$4,$P33&gt;=Rota!BS$4)),"CO",IF((AND($Q33&lt;=Rota!BS$4,$R33&gt;=Rota!BS$4)),"C",0))))))</f>
        <v>0</v>
      </c>
      <c r="BT33" s="33">
        <f>IF((AND($F33&lt;=Rota!BT$4,$G33&gt;=Rota!BT$4)),"P/L",IF((AND($I33&lt;=Rota!BT$4,$J33&gt;=Rota!BT$4)),"XO",IF((AND($K33&lt;=Rota!BT$4,$L33&gt;=Rota!BT$4)),"3",IF((AND($M33&lt;=Rota!BT$4,$N33&gt;=Rota!BT$4)),"C",IF((AND($O33&lt;=Rota!BT$4,$P33&gt;=Rota!BT$4)),"CO",IF((AND($Q33&lt;=Rota!BT$4,$R33&gt;=Rota!BT$4)),"C",0))))))</f>
        <v>0</v>
      </c>
      <c r="BU33" s="33">
        <f>IF((AND($F33&lt;=Rota!BU$4,$G33&gt;=Rota!BU$4)),"P/L",IF((AND($I33&lt;=Rota!BU$4,$J33&gt;=Rota!BU$4)),"XO",IF((AND($K33&lt;=Rota!BU$4,$L33&gt;=Rota!BU$4)),"3",IF((AND($M33&lt;=Rota!BU$4,$N33&gt;=Rota!BU$4)),"C",IF((AND($O33&lt;=Rota!BU$4,$P33&gt;=Rota!BU$4)),"CO",IF((AND($Q33&lt;=Rota!BU$4,$R33&gt;=Rota!BU$4)),"C",0))))))</f>
        <v>0</v>
      </c>
      <c r="BV33" s="33">
        <f>IF((AND($F33&lt;=Rota!BV$4,$G33&gt;=Rota!BV$4)),"P/L",IF((AND($I33&lt;=Rota!BV$4,$J33&gt;=Rota!BV$4)),"XO",IF((AND($K33&lt;=Rota!BV$4,$L33&gt;=Rota!BV$4)),"3",IF((AND($M33&lt;=Rota!BV$4,$N33&gt;=Rota!BV$4)),"C",IF((AND($O33&lt;=Rota!BV$4,$P33&gt;=Rota!BV$4)),"CO",IF((AND($Q33&lt;=Rota!BV$4,$R33&gt;=Rota!BV$4)),"C",0))))))</f>
        <v>0</v>
      </c>
      <c r="BW33" s="33">
        <f>IF((AND($F33&lt;=Rota!BW$4,$G33&gt;=Rota!BW$4)),"P/L",IF((AND($I33&lt;=Rota!BW$4,$J33&gt;=Rota!BW$4)),"XO",IF((AND($K33&lt;=Rota!BW$4,$L33&gt;=Rota!BW$4)),"3",IF((AND($M33&lt;=Rota!BW$4,$N33&gt;=Rota!BW$4)),"C",IF((AND($O33&lt;=Rota!BW$4,$P33&gt;=Rota!BW$4)),"CO",IF((AND($Q33&lt;=Rota!BW$4,$R33&gt;=Rota!BW$4)),"C",0))))))</f>
        <v>0</v>
      </c>
      <c r="BX33" s="33">
        <f>IF((AND($F33&lt;=Rota!BX$4,$G33&gt;=Rota!BX$4)),"P/L",IF((AND($I33&lt;=Rota!BX$4,$J33&gt;=Rota!BX$4)),"XO",IF((AND($K33&lt;=Rota!BX$4,$L33&gt;=Rota!BX$4)),"3",IF((AND($M33&lt;=Rota!BX$4,$N33&gt;=Rota!BX$4)),"C",IF((AND($O33&lt;=Rota!BX$4,$P33&gt;=Rota!BX$4)),"CO",IF((AND($Q33&lt;=Rota!BX$4,$R33&gt;=Rota!BX$4)),"C",0))))))</f>
        <v>0</v>
      </c>
      <c r="BY33" s="33">
        <f>IF((AND($F33&lt;=Rota!BY$4,$G33&gt;=Rota!BY$4)),"P/L",IF((AND($I33&lt;=Rota!BY$4,$J33&gt;=Rota!BY$4)),"XO",IF((AND($K33&lt;=Rota!BY$4,$L33&gt;=Rota!BY$4)),"3",IF((AND($M33&lt;=Rota!BY$4,$N33&gt;=Rota!BY$4)),"C",IF((AND($O33&lt;=Rota!BY$4,$P33&gt;=Rota!BY$4)),"CO",IF((AND($Q33&lt;=Rota!BY$4,$R33&gt;=Rota!BY$4)),"C",0))))))</f>
        <v>0</v>
      </c>
      <c r="BZ33" s="33">
        <f>IF((AND($F33&lt;=Rota!BZ$4,$G33&gt;=Rota!BZ$4)),"P/L",IF((AND($I33&lt;=Rota!BZ$4,$J33&gt;=Rota!BZ$4)),"XO",IF((AND($K33&lt;=Rota!BZ$4,$L33&gt;=Rota!BZ$4)),"3",IF((AND($M33&lt;=Rota!BZ$4,$N33&gt;=Rota!BZ$4)),"C",IF((AND($O33&lt;=Rota!BZ$4,$P33&gt;=Rota!BZ$4)),"CO",IF((AND($Q33&lt;=Rota!BZ$4,$R33&gt;=Rota!BZ$4)),"C",0))))))</f>
        <v>0</v>
      </c>
      <c r="CA33" s="33">
        <f>IF((AND($F33&lt;=Rota!CA$4,$G33&gt;=Rota!CA$4)),"P/L",IF((AND($I33&lt;=Rota!CA$4,$J33&gt;=Rota!CA$4)),"XO",IF((AND($K33&lt;=Rota!CA$4,$L33&gt;=Rota!CA$4)),"3",IF((AND($M33&lt;=Rota!CA$4,$N33&gt;=Rota!CA$4)),"C",IF((AND($O33&lt;=Rota!CA$4,$P33&gt;=Rota!CA$4)),"CO",IF((AND($Q33&lt;=Rota!CA$4,$R33&gt;=Rota!CA$4)),"C",0))))))</f>
        <v>0</v>
      </c>
      <c r="CB33" s="33">
        <f>IF((AND($F33&lt;=Rota!CB$4,$G33&gt;=Rota!CB$4)),"P/L",IF((AND($I33&lt;=Rota!CB$4,$J33&gt;=Rota!CB$4)),"XO",IF((AND($K33&lt;=Rota!CB$4,$L33&gt;=Rota!CB$4)),"3",IF((AND($M33&lt;=Rota!CB$4,$N33&gt;=Rota!CB$4)),"C",IF((AND($O33&lt;=Rota!CB$4,$P33&gt;=Rota!CB$4)),"CO",IF((AND($Q33&lt;=Rota!CB$4,$R33&gt;=Rota!CB$4)),"C",0))))))</f>
        <v>0</v>
      </c>
      <c r="CC33" s="33">
        <f>IF((AND($F33&lt;=Rota!CC$4,$G33&gt;=Rota!CC$4)),"P/L",IF((AND($I33&lt;=Rota!CC$4,$J33&gt;=Rota!CC$4)),"XO",IF((AND($K33&lt;=Rota!CC$4,$L33&gt;=Rota!CC$4)),"3",IF((AND($M33&lt;=Rota!CC$4,$N33&gt;=Rota!CC$4)),"C",IF((AND($O33&lt;=Rota!CC$4,$P33&gt;=Rota!CC$4)),"CO",IF((AND($Q33&lt;=Rota!CC$4,$R33&gt;=Rota!CC$4)),"C",0))))))</f>
        <v>0</v>
      </c>
      <c r="CD33" s="33">
        <f>IF((AND($F33&lt;=Rota!CD$4,$G33&gt;=Rota!CD$4)),"P/L",IF((AND($I33&lt;=Rota!CD$4,$J33&gt;=Rota!CD$4)),"XO",IF((AND($K33&lt;=Rota!CD$4,$L33&gt;=Rota!CD$4)),"3",IF((AND($M33&lt;=Rota!CD$4,$N33&gt;=Rota!CD$4)),"C",IF((AND($O33&lt;=Rota!CD$4,$P33&gt;=Rota!CD$4)),"CO",IF((AND($Q33&lt;=Rota!CD$4,$R33&gt;=Rota!CD$4)),"C",0))))))</f>
        <v>0</v>
      </c>
      <c r="CE33" s="33">
        <f>IF((AND($F33&lt;=Rota!CE$4,$G33&gt;=Rota!CE$4)),"P/L",IF((AND($I33&lt;=Rota!CE$4,$J33&gt;=Rota!CE$4)),"XO",IF((AND($K33&lt;=Rota!CE$4,$L33&gt;=Rota!CE$4)),"3",IF((AND($M33&lt;=Rota!CE$4,$N33&gt;=Rota!CE$4)),"C",IF((AND($O33&lt;=Rota!CE$4,$P33&gt;=Rota!CE$4)),"CO",IF((AND($Q33&lt;=Rota!CE$4,$R33&gt;=Rota!CE$4)),"C",0))))))</f>
        <v>0</v>
      </c>
      <c r="CF33" s="33">
        <f>IF((AND($F33&lt;=Rota!CF$4,$G33&gt;=Rota!CF$4)),"P/L",IF((AND($I33&lt;=Rota!CF$4,$J33&gt;=Rota!CF$4)),"XO",IF((AND($K33&lt;=Rota!CF$4,$L33&gt;=Rota!CF$4)),"3",IF((AND($M33&lt;=Rota!CF$4,$N33&gt;=Rota!CF$4)),"C",IF((AND($O33&lt;=Rota!CF$4,$P33&gt;=Rota!CF$4)),"CO",IF((AND($Q33&lt;=Rota!CF$4,$R33&gt;=Rota!CF$4)),"C",0))))))</f>
        <v>0</v>
      </c>
      <c r="CG33" s="33">
        <f>IF((AND($F33&lt;=Rota!CG$4,$G33&gt;=Rota!CG$4)),"P/L",IF((AND($I33&lt;=Rota!CG$4,$J33&gt;=Rota!CG$4)),"XO",IF((AND($K33&lt;=Rota!CG$4,$L33&gt;=Rota!CG$4)),"3",IF((AND($M33&lt;=Rota!CG$4,$N33&gt;=Rota!CG$4)),"C",IF((AND($O33&lt;=Rota!CG$4,$P33&gt;=Rota!CG$4)),"CO",IF((AND($Q33&lt;=Rota!CG$4,$R33&gt;=Rota!CG$4)),"C",0))))))</f>
        <v>0</v>
      </c>
      <c r="CH33" s="33">
        <f>IF((AND($F33&lt;=Rota!CH$4,$G33&gt;=Rota!CH$4)),"P/L",IF((AND($I33&lt;=Rota!CH$4,$J33&gt;=Rota!CH$4)),"XO",IF((AND($K33&lt;=Rota!CH$4,$L33&gt;=Rota!CH$4)),"3",IF((AND($M33&lt;=Rota!CH$4,$N33&gt;=Rota!CH$4)),"C",IF((AND($O33&lt;=Rota!CH$4,$P33&gt;=Rota!CH$4)),"CO",IF((AND($Q33&lt;=Rota!CH$4,$R33&gt;=Rota!CH$4)),"C",0))))))</f>
        <v>0</v>
      </c>
      <c r="CI33" s="33">
        <f>IF((AND($F33&lt;=Rota!CI$4,$G33&gt;=Rota!CI$4)),"P/L",IF((AND($I33&lt;=Rota!CI$4,$J33&gt;=Rota!CI$4)),"XO",IF((AND($K33&lt;=Rota!CI$4,$L33&gt;=Rota!CI$4)),"3",IF((AND($M33&lt;=Rota!CI$4,$N33&gt;=Rota!CI$4)),"C",IF((AND($O33&lt;=Rota!CI$4,$P33&gt;=Rota!CI$4)),"CO",IF((AND($Q33&lt;=Rota!CI$4,$R33&gt;=Rota!CI$4)),"C",0))))))</f>
        <v>0</v>
      </c>
      <c r="CJ33" s="33">
        <f>IF((AND($F33&lt;=Rota!CJ$4,$G33&gt;=Rota!CJ$4)),"P/L",IF((AND($I33&lt;=Rota!CJ$4,$J33&gt;=Rota!CJ$4)),"XO",IF((AND($K33&lt;=Rota!CJ$4,$L33&gt;=Rota!CJ$4)),"3",IF((AND($M33&lt;=Rota!CJ$4,$N33&gt;=Rota!CJ$4)),"C",IF((AND($O33&lt;=Rota!CJ$4,$P33&gt;=Rota!CJ$4)),"CO",IF((AND($Q33&lt;=Rota!CJ$4,$R33&gt;=Rota!CJ$4)),"C",0))))))</f>
        <v>0</v>
      </c>
      <c r="CK33" s="33">
        <f>IF((AND($F33&lt;=Rota!CK$4,$G33&gt;=Rota!CK$4)),"P/L",IF((AND($I33&lt;=Rota!CK$4,$J33&gt;=Rota!CK$4)),"XO",IF((AND($K33&lt;=Rota!CK$4,$L33&gt;=Rota!CK$4)),"3",IF((AND($M33&lt;=Rota!CK$4,$N33&gt;=Rota!CK$4)),"C",IF((AND($O33&lt;=Rota!CK$4,$P33&gt;=Rota!CK$4)),"CO",IF((AND($Q33&lt;=Rota!CK$4,$R33&gt;=Rota!CK$4)),"C",0))))))</f>
        <v>0</v>
      </c>
      <c r="CL33" s="33">
        <f>IF((AND($F33&lt;=Rota!CL$4,$G33&gt;=Rota!CL$4)),"P/L",IF((AND($I33&lt;=Rota!CL$4,$J33&gt;=Rota!CL$4)),"XO",IF((AND($K33&lt;=Rota!CL$4,$L33&gt;=Rota!CL$4)),"3",IF((AND($M33&lt;=Rota!CL$4,$N33&gt;=Rota!CL$4)),"C",IF((AND($O33&lt;=Rota!CL$4,$P33&gt;=Rota!CL$4)),"CO",IF((AND($Q33&lt;=Rota!CL$4,$R33&gt;=Rota!CL$4)),"C",0))))))</f>
        <v>0</v>
      </c>
      <c r="CM33" s="33">
        <f>IF((AND($F33&lt;=Rota!CM$4,$G33&gt;=Rota!CM$4)),"P/L",IF((AND($I33&lt;=Rota!CM$4,$J33&gt;=Rota!CM$4)),"XO",IF((AND($K33&lt;=Rota!CM$4,$L33&gt;=Rota!CM$4)),"3",IF((AND($M33&lt;=Rota!CM$4,$N33&gt;=Rota!CM$4)),"C",IF((AND($O33&lt;=Rota!CM$4,$P33&gt;=Rota!CM$4)),"CO",IF((AND($Q33&lt;=Rota!CM$4,$R33&gt;=Rota!CM$4)),"C",0))))))</f>
        <v>0</v>
      </c>
    </row>
    <row r="34" spans="1:91" s="2" customFormat="1" x14ac:dyDescent="0.25">
      <c r="A34" s="40" t="s">
        <v>34</v>
      </c>
      <c r="B34" s="55"/>
      <c r="C34" s="31">
        <v>17</v>
      </c>
      <c r="D34" s="31">
        <v>16</v>
      </c>
      <c r="E34" s="31">
        <v>1</v>
      </c>
      <c r="F34" s="39"/>
      <c r="G34" s="39"/>
      <c r="H34" s="33"/>
      <c r="I34" s="37">
        <v>46784</v>
      </c>
      <c r="J34" s="37">
        <f t="shared" si="27"/>
        <v>47300</v>
      </c>
      <c r="K34" s="32">
        <f t="shared" si="28"/>
        <v>47331</v>
      </c>
      <c r="L34" s="32">
        <f t="shared" si="29"/>
        <v>47362</v>
      </c>
      <c r="M34" s="37">
        <f t="shared" si="30"/>
        <v>47392</v>
      </c>
      <c r="N34" s="37">
        <f t="shared" si="31"/>
        <v>47392</v>
      </c>
      <c r="O34" s="32">
        <f t="shared" si="32"/>
        <v>47423</v>
      </c>
      <c r="P34" s="32">
        <f t="shared" si="33"/>
        <v>47908</v>
      </c>
      <c r="Q34" s="32">
        <f t="shared" si="34"/>
        <v>47939</v>
      </c>
      <c r="R34" s="32">
        <f t="shared" si="35"/>
        <v>47939</v>
      </c>
      <c r="S34" s="33">
        <f>IF((AND($F34&lt;=Rota!S$4,$G34&gt;=Rota!S$4)),"P/L",IF((AND($I34&lt;=Rota!S$4,$J34&gt;=Rota!S$4)),"XO",IF((AND($K34&lt;=Rota!S$4,$L34&gt;=Rota!S$4)),"3",IF((AND($M34&lt;=Rota!S$4,$N34&gt;=Rota!S$4)),"C",IF((AND($O34&lt;=Rota!S$4,$P34&gt;=Rota!S$4)),"CO",IF((AND($Q34&lt;=Rota!S$4,$R34&gt;=Rota!S$4)),"C",0))))))</f>
        <v>0</v>
      </c>
      <c r="T34" s="33">
        <f>IF((AND($F34&lt;=Rota!T$4,$G34&gt;=Rota!T$4)),"P/L",IF((AND($I34&lt;=Rota!T$4,$J34&gt;=Rota!T$4)),"XO",IF((AND($K34&lt;=Rota!T$4,$L34&gt;=Rota!T$4)),"3",IF((AND($M34&lt;=Rota!T$4,$N34&gt;=Rota!T$4)),"C",IF((AND($O34&lt;=Rota!T$4,$P34&gt;=Rota!T$4)),"CO",IF((AND($Q34&lt;=Rota!T$4,$R34&gt;=Rota!T$4)),"C",0))))))</f>
        <v>0</v>
      </c>
      <c r="U34" s="33">
        <f>IF((AND($F34&lt;=Rota!U$4,$G34&gt;=Rota!U$4)),"P/L",IF((AND($I34&lt;=Rota!U$4,$J34&gt;=Rota!U$4)),"XO",IF((AND($K34&lt;=Rota!U$4,$L34&gt;=Rota!U$4)),"3",IF((AND($M34&lt;=Rota!U$4,$N34&gt;=Rota!U$4)),"C",IF((AND($O34&lt;=Rota!U$4,$P34&gt;=Rota!U$4)),"CO",IF((AND($Q34&lt;=Rota!U$4,$R34&gt;=Rota!U$4)),"C",0))))))</f>
        <v>0</v>
      </c>
      <c r="V34" s="33">
        <f>IF((AND($F34&lt;=Rota!V$4,$G34&gt;=Rota!V$4)),"P/L",IF((AND($I34&lt;=Rota!V$4,$J34&gt;=Rota!V$4)),"XO",IF((AND($K34&lt;=Rota!V$4,$L34&gt;=Rota!V$4)),"3",IF((AND($M34&lt;=Rota!V$4,$N34&gt;=Rota!V$4)),"C",IF((AND($O34&lt;=Rota!V$4,$P34&gt;=Rota!V$4)),"CO",IF((AND($Q34&lt;=Rota!V$4,$R34&gt;=Rota!V$4)),"C",0))))))</f>
        <v>0</v>
      </c>
      <c r="W34" s="33">
        <f>IF((AND($F34&lt;=Rota!W$4,$G34&gt;=Rota!W$4)),"P/L",IF((AND($I34&lt;=Rota!W$4,$J34&gt;=Rota!W$4)),"XO",IF((AND($K34&lt;=Rota!W$4,$L34&gt;=Rota!W$4)),"3",IF((AND($M34&lt;=Rota!W$4,$N34&gt;=Rota!W$4)),"C",IF((AND($O34&lt;=Rota!W$4,$P34&gt;=Rota!W$4)),"CO",IF((AND($Q34&lt;=Rota!W$4,$R34&gt;=Rota!W$4)),"C",0))))))</f>
        <v>0</v>
      </c>
      <c r="X34" s="33">
        <f>IF((AND($F34&lt;=Rota!X$4,$G34&gt;=Rota!X$4)),"P/L",IF((AND($I34&lt;=Rota!X$4,$J34&gt;=Rota!X$4)),"XO",IF((AND($K34&lt;=Rota!X$4,$L34&gt;=Rota!X$4)),"3",IF((AND($M34&lt;=Rota!X$4,$N34&gt;=Rota!X$4)),"C",IF((AND($O34&lt;=Rota!X$4,$P34&gt;=Rota!X$4)),"CO",IF((AND($Q34&lt;=Rota!X$4,$R34&gt;=Rota!X$4)),"C",0))))))</f>
        <v>0</v>
      </c>
      <c r="Y34" s="33">
        <f>IF((AND($F34&lt;=Rota!Y$4,$G34&gt;=Rota!Y$4)),"P/L",IF((AND($I34&lt;=Rota!Y$4,$J34&gt;=Rota!Y$4)),"XO",IF((AND($K34&lt;=Rota!Y$4,$L34&gt;=Rota!Y$4)),"3",IF((AND($M34&lt;=Rota!Y$4,$N34&gt;=Rota!Y$4)),"C",IF((AND($O34&lt;=Rota!Y$4,$P34&gt;=Rota!Y$4)),"CO",IF((AND($Q34&lt;=Rota!Y$4,$R34&gt;=Rota!Y$4)),"C",0))))))</f>
        <v>0</v>
      </c>
      <c r="Z34" s="33">
        <f>IF((AND($F34&lt;=Rota!Z$4,$G34&gt;=Rota!Z$4)),"P/L",IF((AND($I34&lt;=Rota!Z$4,$J34&gt;=Rota!Z$4)),"XO",IF((AND($K34&lt;=Rota!Z$4,$L34&gt;=Rota!Z$4)),"3",IF((AND($M34&lt;=Rota!Z$4,$N34&gt;=Rota!Z$4)),"C",IF((AND($O34&lt;=Rota!Z$4,$P34&gt;=Rota!Z$4)),"CO",IF((AND($Q34&lt;=Rota!Z$4,$R34&gt;=Rota!Z$4)),"C",0))))))</f>
        <v>0</v>
      </c>
      <c r="AA34" s="33">
        <f>IF((AND($F34&lt;=Rota!AA$4,$G34&gt;=Rota!AA$4)),"P/L",IF((AND($I34&lt;=Rota!AA$4,$J34&gt;=Rota!AA$4)),"XO",IF((AND($K34&lt;=Rota!AA$4,$L34&gt;=Rota!AA$4)),"3",IF((AND($M34&lt;=Rota!AA$4,$N34&gt;=Rota!AA$4)),"C",IF((AND($O34&lt;=Rota!AA$4,$P34&gt;=Rota!AA$4)),"CO",IF((AND($Q34&lt;=Rota!AA$4,$R34&gt;=Rota!AA$4)),"C",0))))))</f>
        <v>0</v>
      </c>
      <c r="AB34" s="33">
        <f>IF((AND($F34&lt;=Rota!AB$4,$G34&gt;=Rota!AB$4)),"P/L",IF((AND($I34&lt;=Rota!AB$4,$J34&gt;=Rota!AB$4)),"XO",IF((AND($K34&lt;=Rota!AB$4,$L34&gt;=Rota!AB$4)),"3",IF((AND($M34&lt;=Rota!AB$4,$N34&gt;=Rota!AB$4)),"C",IF((AND($O34&lt;=Rota!AB$4,$P34&gt;=Rota!AB$4)),"CO",IF((AND($Q34&lt;=Rota!AB$4,$R34&gt;=Rota!AB$4)),"C",0))))))</f>
        <v>0</v>
      </c>
      <c r="AC34" s="33">
        <f>IF((AND($F34&lt;=Rota!AC$4,$G34&gt;=Rota!AC$4)),"P/L",IF((AND($I34&lt;=Rota!AC$4,$J34&gt;=Rota!AC$4)),"XO",IF((AND($K34&lt;=Rota!AC$4,$L34&gt;=Rota!AC$4)),"3",IF((AND($M34&lt;=Rota!AC$4,$N34&gt;=Rota!AC$4)),"C",IF((AND($O34&lt;=Rota!AC$4,$P34&gt;=Rota!AC$4)),"CO",IF((AND($Q34&lt;=Rota!AC$4,$R34&gt;=Rota!AC$4)),"C",0))))))</f>
        <v>0</v>
      </c>
      <c r="AD34" s="33">
        <f>IF((AND($F34&lt;=Rota!AD$4,$G34&gt;=Rota!AD$4)),"P/L",IF((AND($I34&lt;=Rota!AD$4,$J34&gt;=Rota!AD$4)),"XO",IF((AND($K34&lt;=Rota!AD$4,$L34&gt;=Rota!AD$4)),"3",IF((AND($M34&lt;=Rota!AD$4,$N34&gt;=Rota!AD$4)),"C",IF((AND($O34&lt;=Rota!AD$4,$P34&gt;=Rota!AD$4)),"CO",IF((AND($Q34&lt;=Rota!AD$4,$R34&gt;=Rota!AD$4)),"C",0))))))</f>
        <v>0</v>
      </c>
      <c r="AE34" s="33">
        <f>IF((AND($F34&lt;=Rota!AE$4,$G34&gt;=Rota!AE$4)),"P/L",IF((AND($I34&lt;=Rota!AE$4,$J34&gt;=Rota!AE$4)),"XO",IF((AND($K34&lt;=Rota!AE$4,$L34&gt;=Rota!AE$4)),"3",IF((AND($M34&lt;=Rota!AE$4,$N34&gt;=Rota!AE$4)),"C",IF((AND($O34&lt;=Rota!AE$4,$P34&gt;=Rota!AE$4)),"CO",IF((AND($Q34&lt;=Rota!AE$4,$R34&gt;=Rota!AE$4)),"C",0))))))</f>
        <v>0</v>
      </c>
      <c r="AF34" s="33">
        <f>IF((AND($F34&lt;=Rota!AF$4,$G34&gt;=Rota!AF$4)),"P/L",IF((AND($I34&lt;=Rota!AF$4,$J34&gt;=Rota!AF$4)),"XO",IF((AND($K34&lt;=Rota!AF$4,$L34&gt;=Rota!AF$4)),"3",IF((AND($M34&lt;=Rota!AF$4,$N34&gt;=Rota!AF$4)),"C",IF((AND($O34&lt;=Rota!AF$4,$P34&gt;=Rota!AF$4)),"CO",IF((AND($Q34&lt;=Rota!AF$4,$R34&gt;=Rota!AF$4)),"C",0))))))</f>
        <v>0</v>
      </c>
      <c r="AG34" s="33">
        <f>IF((AND($F34&lt;=Rota!AG$4,$G34&gt;=Rota!AG$4)),"P/L",IF((AND($I34&lt;=Rota!AG$4,$J34&gt;=Rota!AG$4)),"XO",IF((AND($K34&lt;=Rota!AG$4,$L34&gt;=Rota!AG$4)),"3",IF((AND($M34&lt;=Rota!AG$4,$N34&gt;=Rota!AG$4)),"C",IF((AND($O34&lt;=Rota!AG$4,$P34&gt;=Rota!AG$4)),"CO",IF((AND($Q34&lt;=Rota!AG$4,$R34&gt;=Rota!AG$4)),"C",0))))))</f>
        <v>0</v>
      </c>
      <c r="AH34" s="33">
        <f>IF((AND($F34&lt;=Rota!AH$4,$G34&gt;=Rota!AH$4)),"P/L",IF((AND($I34&lt;=Rota!AH$4,$J34&gt;=Rota!AH$4)),"XO",IF((AND($K34&lt;=Rota!AH$4,$L34&gt;=Rota!AH$4)),"3",IF((AND($M34&lt;=Rota!AH$4,$N34&gt;=Rota!AH$4)),"C",IF((AND($O34&lt;=Rota!AH$4,$P34&gt;=Rota!AH$4)),"CO",IF((AND($Q34&lt;=Rota!AH$4,$R34&gt;=Rota!AH$4)),"C",0))))))</f>
        <v>0</v>
      </c>
      <c r="AI34" s="33">
        <f>IF((AND($F34&lt;=Rota!AI$4,$G34&gt;=Rota!AI$4)),"P/L",IF((AND($I34&lt;=Rota!AI$4,$J34&gt;=Rota!AI$4)),"XO",IF((AND($K34&lt;=Rota!AI$4,$L34&gt;=Rota!AI$4)),"3",IF((AND($M34&lt;=Rota!AI$4,$N34&gt;=Rota!AI$4)),"C",IF((AND($O34&lt;=Rota!AI$4,$P34&gt;=Rota!AI$4)),"CO",IF((AND($Q34&lt;=Rota!AI$4,$R34&gt;=Rota!AI$4)),"C",0))))))</f>
        <v>0</v>
      </c>
      <c r="AJ34" s="33">
        <f>IF((AND($F34&lt;=Rota!AJ$4,$G34&gt;=Rota!AJ$4)),"P/L",IF((AND($I34&lt;=Rota!AJ$4,$J34&gt;=Rota!AJ$4)),"XO",IF((AND($K34&lt;=Rota!AJ$4,$L34&gt;=Rota!AJ$4)),"3",IF((AND($M34&lt;=Rota!AJ$4,$N34&gt;=Rota!AJ$4)),"C",IF((AND($O34&lt;=Rota!AJ$4,$P34&gt;=Rota!AJ$4)),"CO",IF((AND($Q34&lt;=Rota!AJ$4,$R34&gt;=Rota!AJ$4)),"C",0))))))</f>
        <v>0</v>
      </c>
      <c r="AK34" s="33">
        <f>IF((AND($F34&lt;=Rota!AK$4,$G34&gt;=Rota!AK$4)),"P/L",IF((AND($I34&lt;=Rota!AK$4,$J34&gt;=Rota!AK$4)),"XO",IF((AND($K34&lt;=Rota!AK$4,$L34&gt;=Rota!AK$4)),"3",IF((AND($M34&lt;=Rota!AK$4,$N34&gt;=Rota!AK$4)),"C",IF((AND($O34&lt;=Rota!AK$4,$P34&gt;=Rota!AK$4)),"CO",IF((AND($Q34&lt;=Rota!AK$4,$R34&gt;=Rota!AK$4)),"C",0))))))</f>
        <v>0</v>
      </c>
      <c r="AL34" s="33">
        <f>IF((AND($F34&lt;=Rota!AL$4,$G34&gt;=Rota!AL$4)),"P/L",IF((AND($I34&lt;=Rota!AL$4,$J34&gt;=Rota!AL$4)),"XO",IF((AND($K34&lt;=Rota!AL$4,$L34&gt;=Rota!AL$4)),"3",IF((AND($M34&lt;=Rota!AL$4,$N34&gt;=Rota!AL$4)),"C",IF((AND($O34&lt;=Rota!AL$4,$P34&gt;=Rota!AL$4)),"CO",IF((AND($Q34&lt;=Rota!AL$4,$R34&gt;=Rota!AL$4)),"C",0))))))</f>
        <v>0</v>
      </c>
      <c r="AM34" s="33">
        <f>IF((AND($F34&lt;=Rota!AM$4,$G34&gt;=Rota!AM$4)),"P/L",IF((AND($I34&lt;=Rota!AM$4,$J34&gt;=Rota!AM$4)),"XO",IF((AND($K34&lt;=Rota!AM$4,$L34&gt;=Rota!AM$4)),"3",IF((AND($M34&lt;=Rota!AM$4,$N34&gt;=Rota!AM$4)),"C",IF((AND($O34&lt;=Rota!AM$4,$P34&gt;=Rota!AM$4)),"CO",IF((AND($Q34&lt;=Rota!AM$4,$R34&gt;=Rota!AM$4)),"C",0))))))</f>
        <v>0</v>
      </c>
      <c r="AN34" s="33">
        <f>IF((AND($F34&lt;=Rota!AN$4,$G34&gt;=Rota!AN$4)),"P/L",IF((AND($I34&lt;=Rota!AN$4,$J34&gt;=Rota!AN$4)),"XO",IF((AND($K34&lt;=Rota!AN$4,$L34&gt;=Rota!AN$4)),"3",IF((AND($M34&lt;=Rota!AN$4,$N34&gt;=Rota!AN$4)),"C",IF((AND($O34&lt;=Rota!AN$4,$P34&gt;=Rota!AN$4)),"CO",IF((AND($Q34&lt;=Rota!AN$4,$R34&gt;=Rota!AN$4)),"C",0))))))</f>
        <v>0</v>
      </c>
      <c r="AO34" s="33">
        <f>IF((AND($F34&lt;=Rota!AO$4,$G34&gt;=Rota!AO$4)),"P/L",IF((AND($I34&lt;=Rota!AO$4,$J34&gt;=Rota!AO$4)),"XO",IF((AND($K34&lt;=Rota!AO$4,$L34&gt;=Rota!AO$4)),"3",IF((AND($M34&lt;=Rota!AO$4,$N34&gt;=Rota!AO$4)),"C",IF((AND($O34&lt;=Rota!AO$4,$P34&gt;=Rota!AO$4)),"CO",IF((AND($Q34&lt;=Rota!AO$4,$R34&gt;=Rota!AO$4)),"C",0))))))</f>
        <v>0</v>
      </c>
      <c r="AP34" s="33">
        <f>IF((AND($F34&lt;=Rota!AP$4,$G34&gt;=Rota!AP$4)),"P/L",IF((AND($I34&lt;=Rota!AP$4,$J34&gt;=Rota!AP$4)),"XO",IF((AND($K34&lt;=Rota!AP$4,$L34&gt;=Rota!AP$4)),"3",IF((AND($M34&lt;=Rota!AP$4,$N34&gt;=Rota!AP$4)),"C",IF((AND($O34&lt;=Rota!AP$4,$P34&gt;=Rota!AP$4)),"CO",IF((AND($Q34&lt;=Rota!AP$4,$R34&gt;=Rota!AP$4)),"C",0))))))</f>
        <v>0</v>
      </c>
      <c r="AQ34" s="33" t="str">
        <f>IF((AND($F34&lt;=Rota!AQ$4,$G34&gt;=Rota!AQ$4)),"P/L",IF((AND($I34&lt;=Rota!AQ$4,$J34&gt;=Rota!AQ$4)),"XO",IF((AND($K34&lt;=Rota!AQ$4,$L34&gt;=Rota!AQ$4)),"3",IF((AND($M34&lt;=Rota!AQ$4,$N34&gt;=Rota!AQ$4)),"C",IF((AND($O34&lt;=Rota!AQ$4,$P34&gt;=Rota!AQ$4)),"CO",IF((AND($Q34&lt;=Rota!AQ$4,$R34&gt;=Rota!AQ$4)),"C",0))))))</f>
        <v>XO</v>
      </c>
      <c r="AR34" s="33" t="str">
        <f>IF((AND($F34&lt;=Rota!AR$4,$G34&gt;=Rota!AR$4)),"P/L",IF((AND($I34&lt;=Rota!AR$4,$J34&gt;=Rota!AR$4)),"XO",IF((AND($K34&lt;=Rota!AR$4,$L34&gt;=Rota!AR$4)),"3",IF((AND($M34&lt;=Rota!AR$4,$N34&gt;=Rota!AR$4)),"C",IF((AND($O34&lt;=Rota!AR$4,$P34&gt;=Rota!AR$4)),"CO",IF((AND($Q34&lt;=Rota!AR$4,$R34&gt;=Rota!AR$4)),"C",0))))))</f>
        <v>XO</v>
      </c>
      <c r="AS34" s="33" t="str">
        <f>IF((AND($F34&lt;=Rota!AS$4,$G34&gt;=Rota!AS$4)),"P/L",IF((AND($I34&lt;=Rota!AS$4,$J34&gt;=Rota!AS$4)),"XO",IF((AND($K34&lt;=Rota!AS$4,$L34&gt;=Rota!AS$4)),"3",IF((AND($M34&lt;=Rota!AS$4,$N34&gt;=Rota!AS$4)),"C",IF((AND($O34&lt;=Rota!AS$4,$P34&gt;=Rota!AS$4)),"CO",IF((AND($Q34&lt;=Rota!AS$4,$R34&gt;=Rota!AS$4)),"C",0))))))</f>
        <v>XO</v>
      </c>
      <c r="AT34" s="33" t="str">
        <f>IF((AND($F34&lt;=Rota!AT$4,$G34&gt;=Rota!AT$4)),"P/L",IF((AND($I34&lt;=Rota!AT$4,$J34&gt;=Rota!AT$4)),"XO",IF((AND($K34&lt;=Rota!AT$4,$L34&gt;=Rota!AT$4)),"3",IF((AND($M34&lt;=Rota!AT$4,$N34&gt;=Rota!AT$4)),"C",IF((AND($O34&lt;=Rota!AT$4,$P34&gt;=Rota!AT$4)),"CO",IF((AND($Q34&lt;=Rota!AT$4,$R34&gt;=Rota!AT$4)),"C",0))))))</f>
        <v>XO</v>
      </c>
      <c r="AU34" s="33" t="str">
        <f>IF((AND($F34&lt;=Rota!AU$4,$G34&gt;=Rota!AU$4)),"P/L",IF((AND($I34&lt;=Rota!AU$4,$J34&gt;=Rota!AU$4)),"XO",IF((AND($K34&lt;=Rota!AU$4,$L34&gt;=Rota!AU$4)),"3",IF((AND($M34&lt;=Rota!AU$4,$N34&gt;=Rota!AU$4)),"C",IF((AND($O34&lt;=Rota!AU$4,$P34&gt;=Rota!AU$4)),"CO",IF((AND($Q34&lt;=Rota!AU$4,$R34&gt;=Rota!AU$4)),"C",0))))))</f>
        <v>XO</v>
      </c>
      <c r="AV34" s="33" t="str">
        <f>IF((AND($F34&lt;=Rota!AV$4,$G34&gt;=Rota!AV$4)),"P/L",IF((AND($I34&lt;=Rota!AV$4,$J34&gt;=Rota!AV$4)),"XO",IF((AND($K34&lt;=Rota!AV$4,$L34&gt;=Rota!AV$4)),"3",IF((AND($M34&lt;=Rota!AV$4,$N34&gt;=Rota!AV$4)),"C",IF((AND($O34&lt;=Rota!AV$4,$P34&gt;=Rota!AV$4)),"CO",IF((AND($Q34&lt;=Rota!AV$4,$R34&gt;=Rota!AV$4)),"C",0))))))</f>
        <v>XO</v>
      </c>
      <c r="AW34" s="33" t="str">
        <f>IF((AND($F34&lt;=Rota!AW$4,$G34&gt;=Rota!AW$4)),"P/L",IF((AND($I34&lt;=Rota!AW$4,$J34&gt;=Rota!AW$4)),"XO",IF((AND($K34&lt;=Rota!AW$4,$L34&gt;=Rota!AW$4)),"3",IF((AND($M34&lt;=Rota!AW$4,$N34&gt;=Rota!AW$4)),"C",IF((AND($O34&lt;=Rota!AW$4,$P34&gt;=Rota!AW$4)),"CO",IF((AND($Q34&lt;=Rota!AW$4,$R34&gt;=Rota!AW$4)),"C",0))))))</f>
        <v>XO</v>
      </c>
      <c r="AX34" s="33" t="str">
        <f>IF((AND($F34&lt;=Rota!AX$4,$G34&gt;=Rota!AX$4)),"P/L",IF((AND($I34&lt;=Rota!AX$4,$J34&gt;=Rota!AX$4)),"XO",IF((AND($K34&lt;=Rota!AX$4,$L34&gt;=Rota!AX$4)),"3",IF((AND($M34&lt;=Rota!AX$4,$N34&gt;=Rota!AX$4)),"C",IF((AND($O34&lt;=Rota!AX$4,$P34&gt;=Rota!AX$4)),"CO",IF((AND($Q34&lt;=Rota!AX$4,$R34&gt;=Rota!AX$4)),"C",0))))))</f>
        <v>XO</v>
      </c>
      <c r="AY34" s="33" t="str">
        <f>IF((AND($F34&lt;=Rota!AY$4,$G34&gt;=Rota!AY$4)),"P/L",IF((AND($I34&lt;=Rota!AY$4,$J34&gt;=Rota!AY$4)),"XO",IF((AND($K34&lt;=Rota!AY$4,$L34&gt;=Rota!AY$4)),"3",IF((AND($M34&lt;=Rota!AY$4,$N34&gt;=Rota!AY$4)),"C",IF((AND($O34&lt;=Rota!AY$4,$P34&gt;=Rota!AY$4)),"CO",IF((AND($Q34&lt;=Rota!AY$4,$R34&gt;=Rota!AY$4)),"C",0))))))</f>
        <v>XO</v>
      </c>
      <c r="AZ34" s="33" t="str">
        <f>IF((AND($F34&lt;=Rota!AZ$4,$G34&gt;=Rota!AZ$4)),"P/L",IF((AND($I34&lt;=Rota!AZ$4,$J34&gt;=Rota!AZ$4)),"XO",IF((AND($K34&lt;=Rota!AZ$4,$L34&gt;=Rota!AZ$4)),"3",IF((AND($M34&lt;=Rota!AZ$4,$N34&gt;=Rota!AZ$4)),"C",IF((AND($O34&lt;=Rota!AZ$4,$P34&gt;=Rota!AZ$4)),"CO",IF((AND($Q34&lt;=Rota!AZ$4,$R34&gt;=Rota!AZ$4)),"C",0))))))</f>
        <v>XO</v>
      </c>
      <c r="BA34" s="33" t="str">
        <f>IF((AND($F34&lt;=Rota!BA$4,$G34&gt;=Rota!BA$4)),"P/L",IF((AND($I34&lt;=Rota!BA$4,$J34&gt;=Rota!BA$4)),"XO",IF((AND($K34&lt;=Rota!BA$4,$L34&gt;=Rota!BA$4)),"3",IF((AND($M34&lt;=Rota!BA$4,$N34&gt;=Rota!BA$4)),"C",IF((AND($O34&lt;=Rota!BA$4,$P34&gt;=Rota!BA$4)),"CO",IF((AND($Q34&lt;=Rota!BA$4,$R34&gt;=Rota!BA$4)),"C",0))))))</f>
        <v>XO</v>
      </c>
      <c r="BB34" s="33" t="str">
        <f>IF((AND($F34&lt;=Rota!BB$4,$G34&gt;=Rota!BB$4)),"P/L",IF((AND($I34&lt;=Rota!BB$4,$J34&gt;=Rota!BB$4)),"XO",IF((AND($K34&lt;=Rota!BB$4,$L34&gt;=Rota!BB$4)),"3",IF((AND($M34&lt;=Rota!BB$4,$N34&gt;=Rota!BB$4)),"C",IF((AND($O34&lt;=Rota!BB$4,$P34&gt;=Rota!BB$4)),"CO",IF((AND($Q34&lt;=Rota!BB$4,$R34&gt;=Rota!BB$4)),"C",0))))))</f>
        <v>XO</v>
      </c>
      <c r="BC34" s="33" t="str">
        <f>IF((AND($F34&lt;=Rota!BC$4,$G34&gt;=Rota!BC$4)),"P/L",IF((AND($I34&lt;=Rota!BC$4,$J34&gt;=Rota!BC$4)),"XO",IF((AND($K34&lt;=Rota!BC$4,$L34&gt;=Rota!BC$4)),"3",IF((AND($M34&lt;=Rota!BC$4,$N34&gt;=Rota!BC$4)),"C",IF((AND($O34&lt;=Rota!BC$4,$P34&gt;=Rota!BC$4)),"CO",IF((AND($Q34&lt;=Rota!BC$4,$R34&gt;=Rota!BC$4)),"C",0))))))</f>
        <v>XO</v>
      </c>
      <c r="BD34" s="33" t="str">
        <f>IF((AND($F34&lt;=Rota!BD$4,$G34&gt;=Rota!BD$4)),"P/L",IF((AND($I34&lt;=Rota!BD$4,$J34&gt;=Rota!BD$4)),"XO",IF((AND($K34&lt;=Rota!BD$4,$L34&gt;=Rota!BD$4)),"3",IF((AND($M34&lt;=Rota!BD$4,$N34&gt;=Rota!BD$4)),"C",IF((AND($O34&lt;=Rota!BD$4,$P34&gt;=Rota!BD$4)),"CO",IF((AND($Q34&lt;=Rota!BD$4,$R34&gt;=Rota!BD$4)),"C",0))))))</f>
        <v>XO</v>
      </c>
      <c r="BE34" s="33" t="str">
        <f>IF((AND($F34&lt;=Rota!BE$4,$G34&gt;=Rota!BE$4)),"P/L",IF((AND($I34&lt;=Rota!BE$4,$J34&gt;=Rota!BE$4)),"XO",IF((AND($K34&lt;=Rota!BE$4,$L34&gt;=Rota!BE$4)),"3",IF((AND($M34&lt;=Rota!BE$4,$N34&gt;=Rota!BE$4)),"C",IF((AND($O34&lt;=Rota!BE$4,$P34&gt;=Rota!BE$4)),"CO",IF((AND($Q34&lt;=Rota!BE$4,$R34&gt;=Rota!BE$4)),"C",0))))))</f>
        <v>XO</v>
      </c>
      <c r="BF34" s="33" t="str">
        <f>IF((AND($F34&lt;=Rota!BF$4,$G34&gt;=Rota!BF$4)),"P/L",IF((AND($I34&lt;=Rota!BF$4,$J34&gt;=Rota!BF$4)),"XO",IF((AND($K34&lt;=Rota!BF$4,$L34&gt;=Rota!BF$4)),"3",IF((AND($M34&lt;=Rota!BF$4,$N34&gt;=Rota!BF$4)),"C",IF((AND($O34&lt;=Rota!BF$4,$P34&gt;=Rota!BF$4)),"CO",IF((AND($Q34&lt;=Rota!BF$4,$R34&gt;=Rota!BF$4)),"C",0))))))</f>
        <v>XO</v>
      </c>
      <c r="BG34" s="33" t="str">
        <f>IF((AND($F34&lt;=Rota!BG$4,$G34&gt;=Rota!BG$4)),"P/L",IF((AND($I34&lt;=Rota!BG$4,$J34&gt;=Rota!BG$4)),"XO",IF((AND($K34&lt;=Rota!BG$4,$L34&gt;=Rota!BG$4)),"3",IF((AND($M34&lt;=Rota!BG$4,$N34&gt;=Rota!BG$4)),"C",IF((AND($O34&lt;=Rota!BG$4,$P34&gt;=Rota!BG$4)),"CO",IF((AND($Q34&lt;=Rota!BG$4,$R34&gt;=Rota!BG$4)),"C",0))))))</f>
        <v>XO</v>
      </c>
      <c r="BH34" s="33" t="str">
        <f>IF((AND($F34&lt;=Rota!BH$4,$G34&gt;=Rota!BH$4)),"P/L",IF((AND($I34&lt;=Rota!BH$4,$J34&gt;=Rota!BH$4)),"XO",IF((AND($K34&lt;=Rota!BH$4,$L34&gt;=Rota!BH$4)),"3",IF((AND($M34&lt;=Rota!BH$4,$N34&gt;=Rota!BH$4)),"C",IF((AND($O34&lt;=Rota!BH$4,$P34&gt;=Rota!BH$4)),"CO",IF((AND($Q34&lt;=Rota!BH$4,$R34&gt;=Rota!BH$4)),"C",0))))))</f>
        <v>XO</v>
      </c>
      <c r="BI34" s="33" t="str">
        <f>IF((AND($F34&lt;=Rota!BI$4,$G34&gt;=Rota!BI$4)),"P/L",IF((AND($I34&lt;=Rota!BI$4,$J34&gt;=Rota!BI$4)),"XO",IF((AND($K34&lt;=Rota!BI$4,$L34&gt;=Rota!BI$4)),"3",IF((AND($M34&lt;=Rota!BI$4,$N34&gt;=Rota!BI$4)),"C",IF((AND($O34&lt;=Rota!BI$4,$P34&gt;=Rota!BI$4)),"CO",IF((AND($Q34&lt;=Rota!BI$4,$R34&gt;=Rota!BI$4)),"C",0))))))</f>
        <v>3</v>
      </c>
      <c r="BJ34" s="33" t="str">
        <f>IF((AND($F34&lt;=Rota!BJ$4,$G34&gt;=Rota!BJ$4)),"P/L",IF((AND($I34&lt;=Rota!BJ$4,$J34&gt;=Rota!BJ$4)),"XO",IF((AND($K34&lt;=Rota!BJ$4,$L34&gt;=Rota!BJ$4)),"3",IF((AND($M34&lt;=Rota!BJ$4,$N34&gt;=Rota!BJ$4)),"C",IF((AND($O34&lt;=Rota!BJ$4,$P34&gt;=Rota!BJ$4)),"CO",IF((AND($Q34&lt;=Rota!BJ$4,$R34&gt;=Rota!BJ$4)),"C",0))))))</f>
        <v>3</v>
      </c>
      <c r="BK34" s="33" t="str">
        <f>IF((AND($F34&lt;=Rota!BK$4,$G34&gt;=Rota!BK$4)),"P/L",IF((AND($I34&lt;=Rota!BK$4,$J34&gt;=Rota!BK$4)),"XO",IF((AND($K34&lt;=Rota!BK$4,$L34&gt;=Rota!BK$4)),"3",IF((AND($M34&lt;=Rota!BK$4,$N34&gt;=Rota!BK$4)),"C",IF((AND($O34&lt;=Rota!BK$4,$P34&gt;=Rota!BK$4)),"CO",IF((AND($Q34&lt;=Rota!BK$4,$R34&gt;=Rota!BK$4)),"C",0))))))</f>
        <v>C</v>
      </c>
      <c r="BL34" s="33" t="str">
        <f>IF((AND($F34&lt;=Rota!BL$4,$G34&gt;=Rota!BL$4)),"P/L",IF((AND($I34&lt;=Rota!BL$4,$J34&gt;=Rota!BL$4)),"XO",IF((AND($K34&lt;=Rota!BL$4,$L34&gt;=Rota!BL$4)),"3",IF((AND($M34&lt;=Rota!BL$4,$N34&gt;=Rota!BL$4)),"C",IF((AND($O34&lt;=Rota!BL$4,$P34&gt;=Rota!BL$4)),"CO",IF((AND($Q34&lt;=Rota!BL$4,$R34&gt;=Rota!BL$4)),"C",0))))))</f>
        <v>CO</v>
      </c>
      <c r="BM34" s="33" t="str">
        <f>IF((AND($F34&lt;=Rota!BM$4,$G34&gt;=Rota!BM$4)),"P/L",IF((AND($I34&lt;=Rota!BM$4,$J34&gt;=Rota!BM$4)),"XO",IF((AND($K34&lt;=Rota!BM$4,$L34&gt;=Rota!BM$4)),"3",IF((AND($M34&lt;=Rota!BM$4,$N34&gt;=Rota!BM$4)),"C",IF((AND($O34&lt;=Rota!BM$4,$P34&gt;=Rota!BM$4)),"CO",IF((AND($Q34&lt;=Rota!BM$4,$R34&gt;=Rota!BM$4)),"C",0))))))</f>
        <v>CO</v>
      </c>
      <c r="BN34" s="33" t="str">
        <f>IF((AND($F34&lt;=Rota!BN$4,$G34&gt;=Rota!BN$4)),"P/L",IF((AND($I34&lt;=Rota!BN$4,$J34&gt;=Rota!BN$4)),"XO",IF((AND($K34&lt;=Rota!BN$4,$L34&gt;=Rota!BN$4)),"3",IF((AND($M34&lt;=Rota!BN$4,$N34&gt;=Rota!BN$4)),"C",IF((AND($O34&lt;=Rota!BN$4,$P34&gt;=Rota!BN$4)),"CO",IF((AND($Q34&lt;=Rota!BN$4,$R34&gt;=Rota!BN$4)),"C",0))))))</f>
        <v>CO</v>
      </c>
      <c r="BO34" s="33" t="str">
        <f>IF((AND($F34&lt;=Rota!BO$4,$G34&gt;=Rota!BO$4)),"P/L",IF((AND($I34&lt;=Rota!BO$4,$J34&gt;=Rota!BO$4)),"XO",IF((AND($K34&lt;=Rota!BO$4,$L34&gt;=Rota!BO$4)),"3",IF((AND($M34&lt;=Rota!BO$4,$N34&gt;=Rota!BO$4)),"C",IF((AND($O34&lt;=Rota!BO$4,$P34&gt;=Rota!BO$4)),"CO",IF((AND($Q34&lt;=Rota!BO$4,$R34&gt;=Rota!BO$4)),"C",0))))))</f>
        <v>CO</v>
      </c>
      <c r="BP34" s="33" t="str">
        <f>IF((AND($F34&lt;=Rota!BP$4,$G34&gt;=Rota!BP$4)),"P/L",IF((AND($I34&lt;=Rota!BP$4,$J34&gt;=Rota!BP$4)),"XO",IF((AND($K34&lt;=Rota!BP$4,$L34&gt;=Rota!BP$4)),"3",IF((AND($M34&lt;=Rota!BP$4,$N34&gt;=Rota!BP$4)),"C",IF((AND($O34&lt;=Rota!BP$4,$P34&gt;=Rota!BP$4)),"CO",IF((AND($Q34&lt;=Rota!BP$4,$R34&gt;=Rota!BP$4)),"C",0))))))</f>
        <v>CO</v>
      </c>
      <c r="BQ34" s="33" t="str">
        <f>IF((AND($F34&lt;=Rota!BQ$4,$G34&gt;=Rota!BQ$4)),"P/L",IF((AND($I34&lt;=Rota!BQ$4,$J34&gt;=Rota!BQ$4)),"XO",IF((AND($K34&lt;=Rota!BQ$4,$L34&gt;=Rota!BQ$4)),"3",IF((AND($M34&lt;=Rota!BQ$4,$N34&gt;=Rota!BQ$4)),"C",IF((AND($O34&lt;=Rota!BQ$4,$P34&gt;=Rota!BQ$4)),"CO",IF((AND($Q34&lt;=Rota!BQ$4,$R34&gt;=Rota!BQ$4)),"C",0))))))</f>
        <v>CO</v>
      </c>
      <c r="BR34" s="33" t="str">
        <f>IF((AND($F34&lt;=Rota!BR$4,$G34&gt;=Rota!BR$4)),"P/L",IF((AND($I34&lt;=Rota!BR$4,$J34&gt;=Rota!BR$4)),"XO",IF((AND($K34&lt;=Rota!BR$4,$L34&gt;=Rota!BR$4)),"3",IF((AND($M34&lt;=Rota!BR$4,$N34&gt;=Rota!BR$4)),"C",IF((AND($O34&lt;=Rota!BR$4,$P34&gt;=Rota!BR$4)),"CO",IF((AND($Q34&lt;=Rota!BR$4,$R34&gt;=Rota!BR$4)),"C",0))))))</f>
        <v>CO</v>
      </c>
      <c r="BS34" s="33" t="str">
        <f>IF((AND($F34&lt;=Rota!BS$4,$G34&gt;=Rota!BS$4)),"P/L",IF((AND($I34&lt;=Rota!BS$4,$J34&gt;=Rota!BS$4)),"XO",IF((AND($K34&lt;=Rota!BS$4,$L34&gt;=Rota!BS$4)),"3",IF((AND($M34&lt;=Rota!BS$4,$N34&gt;=Rota!BS$4)),"C",IF((AND($O34&lt;=Rota!BS$4,$P34&gt;=Rota!BS$4)),"CO",IF((AND($Q34&lt;=Rota!BS$4,$R34&gt;=Rota!BS$4)),"C",0))))))</f>
        <v>CO</v>
      </c>
      <c r="BT34" s="33" t="str">
        <f>IF((AND($F34&lt;=Rota!BT$4,$G34&gt;=Rota!BT$4)),"P/L",IF((AND($I34&lt;=Rota!BT$4,$J34&gt;=Rota!BT$4)),"XO",IF((AND($K34&lt;=Rota!BT$4,$L34&gt;=Rota!BT$4)),"3",IF((AND($M34&lt;=Rota!BT$4,$N34&gt;=Rota!BT$4)),"C",IF((AND($O34&lt;=Rota!BT$4,$P34&gt;=Rota!BT$4)),"CO",IF((AND($Q34&lt;=Rota!BT$4,$R34&gt;=Rota!BT$4)),"C",0))))))</f>
        <v>CO</v>
      </c>
      <c r="BU34" s="33" t="str">
        <f>IF((AND($F34&lt;=Rota!BU$4,$G34&gt;=Rota!BU$4)),"P/L",IF((AND($I34&lt;=Rota!BU$4,$J34&gt;=Rota!BU$4)),"XO",IF((AND($K34&lt;=Rota!BU$4,$L34&gt;=Rota!BU$4)),"3",IF((AND($M34&lt;=Rota!BU$4,$N34&gt;=Rota!BU$4)),"C",IF((AND($O34&lt;=Rota!BU$4,$P34&gt;=Rota!BU$4)),"CO",IF((AND($Q34&lt;=Rota!BU$4,$R34&gt;=Rota!BU$4)),"C",0))))))</f>
        <v>CO</v>
      </c>
      <c r="BV34" s="33" t="str">
        <f>IF((AND($F34&lt;=Rota!BV$4,$G34&gt;=Rota!BV$4)),"P/L",IF((AND($I34&lt;=Rota!BV$4,$J34&gt;=Rota!BV$4)),"XO",IF((AND($K34&lt;=Rota!BV$4,$L34&gt;=Rota!BV$4)),"3",IF((AND($M34&lt;=Rota!BV$4,$N34&gt;=Rota!BV$4)),"C",IF((AND($O34&lt;=Rota!BV$4,$P34&gt;=Rota!BV$4)),"CO",IF((AND($Q34&lt;=Rota!BV$4,$R34&gt;=Rota!BV$4)),"C",0))))))</f>
        <v>CO</v>
      </c>
      <c r="BW34" s="33" t="str">
        <f>IF((AND($F34&lt;=Rota!BW$4,$G34&gt;=Rota!BW$4)),"P/L",IF((AND($I34&lt;=Rota!BW$4,$J34&gt;=Rota!BW$4)),"XO",IF((AND($K34&lt;=Rota!BW$4,$L34&gt;=Rota!BW$4)),"3",IF((AND($M34&lt;=Rota!BW$4,$N34&gt;=Rota!BW$4)),"C",IF((AND($O34&lt;=Rota!BW$4,$P34&gt;=Rota!BW$4)),"CO",IF((AND($Q34&lt;=Rota!BW$4,$R34&gt;=Rota!BW$4)),"C",0))))))</f>
        <v>CO</v>
      </c>
      <c r="BX34" s="33" t="str">
        <f>IF((AND($F34&lt;=Rota!BX$4,$G34&gt;=Rota!BX$4)),"P/L",IF((AND($I34&lt;=Rota!BX$4,$J34&gt;=Rota!BX$4)),"XO",IF((AND($K34&lt;=Rota!BX$4,$L34&gt;=Rota!BX$4)),"3",IF((AND($M34&lt;=Rota!BX$4,$N34&gt;=Rota!BX$4)),"C",IF((AND($O34&lt;=Rota!BX$4,$P34&gt;=Rota!BX$4)),"CO",IF((AND($Q34&lt;=Rota!BX$4,$R34&gt;=Rota!BX$4)),"C",0))))))</f>
        <v>CO</v>
      </c>
      <c r="BY34" s="33" t="str">
        <f>IF((AND($F34&lt;=Rota!BY$4,$G34&gt;=Rota!BY$4)),"P/L",IF((AND($I34&lt;=Rota!BY$4,$J34&gt;=Rota!BY$4)),"XO",IF((AND($K34&lt;=Rota!BY$4,$L34&gt;=Rota!BY$4)),"3",IF((AND($M34&lt;=Rota!BY$4,$N34&gt;=Rota!BY$4)),"C",IF((AND($O34&lt;=Rota!BY$4,$P34&gt;=Rota!BY$4)),"CO",IF((AND($Q34&lt;=Rota!BY$4,$R34&gt;=Rota!BY$4)),"C",0))))))</f>
        <v>CO</v>
      </c>
      <c r="BZ34" s="33" t="str">
        <f>IF((AND($F34&lt;=Rota!BZ$4,$G34&gt;=Rota!BZ$4)),"P/L",IF((AND($I34&lt;=Rota!BZ$4,$J34&gt;=Rota!BZ$4)),"XO",IF((AND($K34&lt;=Rota!BZ$4,$L34&gt;=Rota!BZ$4)),"3",IF((AND($M34&lt;=Rota!BZ$4,$N34&gt;=Rota!BZ$4)),"C",IF((AND($O34&lt;=Rota!BZ$4,$P34&gt;=Rota!BZ$4)),"CO",IF((AND($Q34&lt;=Rota!BZ$4,$R34&gt;=Rota!BZ$4)),"C",0))))))</f>
        <v>CO</v>
      </c>
      <c r="CA34" s="33" t="str">
        <f>IF((AND($F34&lt;=Rota!CA$4,$G34&gt;=Rota!CA$4)),"P/L",IF((AND($I34&lt;=Rota!CA$4,$J34&gt;=Rota!CA$4)),"XO",IF((AND($K34&lt;=Rota!CA$4,$L34&gt;=Rota!CA$4)),"3",IF((AND($M34&lt;=Rota!CA$4,$N34&gt;=Rota!CA$4)),"C",IF((AND($O34&lt;=Rota!CA$4,$P34&gt;=Rota!CA$4)),"CO",IF((AND($Q34&lt;=Rota!CA$4,$R34&gt;=Rota!CA$4)),"C",0))))))</f>
        <v>CO</v>
      </c>
      <c r="CB34" s="33" t="str">
        <f>IF((AND($F34&lt;=Rota!CB$4,$G34&gt;=Rota!CB$4)),"P/L",IF((AND($I34&lt;=Rota!CB$4,$J34&gt;=Rota!CB$4)),"XO",IF((AND($K34&lt;=Rota!CB$4,$L34&gt;=Rota!CB$4)),"3",IF((AND($M34&lt;=Rota!CB$4,$N34&gt;=Rota!CB$4)),"C",IF((AND($O34&lt;=Rota!CB$4,$P34&gt;=Rota!CB$4)),"CO",IF((AND($Q34&lt;=Rota!CB$4,$R34&gt;=Rota!CB$4)),"C",0))))))</f>
        <v>CO</v>
      </c>
      <c r="CC34" s="33" t="str">
        <f>IF((AND($F34&lt;=Rota!CC$4,$G34&gt;=Rota!CC$4)),"P/L",IF((AND($I34&lt;=Rota!CC$4,$J34&gt;=Rota!CC$4)),"XO",IF((AND($K34&lt;=Rota!CC$4,$L34&gt;=Rota!CC$4)),"3",IF((AND($M34&lt;=Rota!CC$4,$N34&gt;=Rota!CC$4)),"C",IF((AND($O34&lt;=Rota!CC$4,$P34&gt;=Rota!CC$4)),"CO",IF((AND($Q34&lt;=Rota!CC$4,$R34&gt;=Rota!CC$4)),"C",0))))))</f>
        <v>C</v>
      </c>
      <c r="CD34" s="33">
        <f>IF((AND($F34&lt;=Rota!CD$4,$G34&gt;=Rota!CD$4)),"P/L",IF((AND($I34&lt;=Rota!CD$4,$J34&gt;=Rota!CD$4)),"XO",IF((AND($K34&lt;=Rota!CD$4,$L34&gt;=Rota!CD$4)),"3",IF((AND($M34&lt;=Rota!CD$4,$N34&gt;=Rota!CD$4)),"C",IF((AND($O34&lt;=Rota!CD$4,$P34&gt;=Rota!CD$4)),"CO",IF((AND($Q34&lt;=Rota!CD$4,$R34&gt;=Rota!CD$4)),"C",0))))))</f>
        <v>0</v>
      </c>
      <c r="CE34" s="33">
        <f>IF((AND($F34&lt;=Rota!CE$4,$G34&gt;=Rota!CE$4)),"P/L",IF((AND($I34&lt;=Rota!CE$4,$J34&gt;=Rota!CE$4)),"XO",IF((AND($K34&lt;=Rota!CE$4,$L34&gt;=Rota!CE$4)),"3",IF((AND($M34&lt;=Rota!CE$4,$N34&gt;=Rota!CE$4)),"C",IF((AND($O34&lt;=Rota!CE$4,$P34&gt;=Rota!CE$4)),"CO",IF((AND($Q34&lt;=Rota!CE$4,$R34&gt;=Rota!CE$4)),"C",0))))))</f>
        <v>0</v>
      </c>
      <c r="CF34" s="33">
        <f>IF((AND($F34&lt;=Rota!CF$4,$G34&gt;=Rota!CF$4)),"P/L",IF((AND($I34&lt;=Rota!CF$4,$J34&gt;=Rota!CF$4)),"XO",IF((AND($K34&lt;=Rota!CF$4,$L34&gt;=Rota!CF$4)),"3",IF((AND($M34&lt;=Rota!CF$4,$N34&gt;=Rota!CF$4)),"C",IF((AND($O34&lt;=Rota!CF$4,$P34&gt;=Rota!CF$4)),"CO",IF((AND($Q34&lt;=Rota!CF$4,$R34&gt;=Rota!CF$4)),"C",0))))))</f>
        <v>0</v>
      </c>
      <c r="CG34" s="33">
        <f>IF((AND($F34&lt;=Rota!CG$4,$G34&gt;=Rota!CG$4)),"P/L",IF((AND($I34&lt;=Rota!CG$4,$J34&gt;=Rota!CG$4)),"XO",IF((AND($K34&lt;=Rota!CG$4,$L34&gt;=Rota!CG$4)),"3",IF((AND($M34&lt;=Rota!CG$4,$N34&gt;=Rota!CG$4)),"C",IF((AND($O34&lt;=Rota!CG$4,$P34&gt;=Rota!CG$4)),"CO",IF((AND($Q34&lt;=Rota!CG$4,$R34&gt;=Rota!CG$4)),"C",0))))))</f>
        <v>0</v>
      </c>
      <c r="CH34" s="33">
        <f>IF((AND($F34&lt;=Rota!CH$4,$G34&gt;=Rota!CH$4)),"P/L",IF((AND($I34&lt;=Rota!CH$4,$J34&gt;=Rota!CH$4)),"XO",IF((AND($K34&lt;=Rota!CH$4,$L34&gt;=Rota!CH$4)),"3",IF((AND($M34&lt;=Rota!CH$4,$N34&gt;=Rota!CH$4)),"C",IF((AND($O34&lt;=Rota!CH$4,$P34&gt;=Rota!CH$4)),"CO",IF((AND($Q34&lt;=Rota!CH$4,$R34&gt;=Rota!CH$4)),"C",0))))))</f>
        <v>0</v>
      </c>
      <c r="CI34" s="33">
        <f>IF((AND($F34&lt;=Rota!CI$4,$G34&gt;=Rota!CI$4)),"P/L",IF((AND($I34&lt;=Rota!CI$4,$J34&gt;=Rota!CI$4)),"XO",IF((AND($K34&lt;=Rota!CI$4,$L34&gt;=Rota!CI$4)),"3",IF((AND($M34&lt;=Rota!CI$4,$N34&gt;=Rota!CI$4)),"C",IF((AND($O34&lt;=Rota!CI$4,$P34&gt;=Rota!CI$4)),"CO",IF((AND($Q34&lt;=Rota!CI$4,$R34&gt;=Rota!CI$4)),"C",0))))))</f>
        <v>0</v>
      </c>
      <c r="CJ34" s="33">
        <f>IF((AND($F34&lt;=Rota!CJ$4,$G34&gt;=Rota!CJ$4)),"P/L",IF((AND($I34&lt;=Rota!CJ$4,$J34&gt;=Rota!CJ$4)),"XO",IF((AND($K34&lt;=Rota!CJ$4,$L34&gt;=Rota!CJ$4)),"3",IF((AND($M34&lt;=Rota!CJ$4,$N34&gt;=Rota!CJ$4)),"C",IF((AND($O34&lt;=Rota!CJ$4,$P34&gt;=Rota!CJ$4)),"CO",IF((AND($Q34&lt;=Rota!CJ$4,$R34&gt;=Rota!CJ$4)),"C",0))))))</f>
        <v>0</v>
      </c>
      <c r="CK34" s="33">
        <f>IF((AND($F34&lt;=Rota!CK$4,$G34&gt;=Rota!CK$4)),"P/L",IF((AND($I34&lt;=Rota!CK$4,$J34&gt;=Rota!CK$4)),"XO",IF((AND($K34&lt;=Rota!CK$4,$L34&gt;=Rota!CK$4)),"3",IF((AND($M34&lt;=Rota!CK$4,$N34&gt;=Rota!CK$4)),"C",IF((AND($O34&lt;=Rota!CK$4,$P34&gt;=Rota!CK$4)),"CO",IF((AND($Q34&lt;=Rota!CK$4,$R34&gt;=Rota!CK$4)),"C",0))))))</f>
        <v>0</v>
      </c>
      <c r="CL34" s="33">
        <f>IF((AND($F34&lt;=Rota!CL$4,$G34&gt;=Rota!CL$4)),"P/L",IF((AND($I34&lt;=Rota!CL$4,$J34&gt;=Rota!CL$4)),"XO",IF((AND($K34&lt;=Rota!CL$4,$L34&gt;=Rota!CL$4)),"3",IF((AND($M34&lt;=Rota!CL$4,$N34&gt;=Rota!CL$4)),"C",IF((AND($O34&lt;=Rota!CL$4,$P34&gt;=Rota!CL$4)),"CO",IF((AND($Q34&lt;=Rota!CL$4,$R34&gt;=Rota!CL$4)),"C",0))))))</f>
        <v>0</v>
      </c>
      <c r="CM34" s="33">
        <f>IF((AND($F34&lt;=Rota!CM$4,$G34&gt;=Rota!CM$4)),"P/L",IF((AND($I34&lt;=Rota!CM$4,$J34&gt;=Rota!CM$4)),"XO",IF((AND($K34&lt;=Rota!CM$4,$L34&gt;=Rota!CM$4)),"3",IF((AND($M34&lt;=Rota!CM$4,$N34&gt;=Rota!CM$4)),"C",IF((AND($O34&lt;=Rota!CM$4,$P34&gt;=Rota!CM$4)),"CO",IF((AND($Q34&lt;=Rota!CM$4,$R34&gt;=Rota!CM$4)),"C",0))))))</f>
        <v>0</v>
      </c>
    </row>
    <row r="35" ht="21.75" customHeight="1" spans="1:91" x14ac:dyDescent="0.25">
      <c r="A35" s="25" t="s">
        <v>199</v>
      </c>
      <c r="B35" s="53"/>
      <c r="C35" s="26"/>
      <c r="D35" s="26"/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8"/>
      <c r="Q35" s="27"/>
      <c r="R35" s="27"/>
      <c r="S35" s="29">
        <f>$A$2-DAY($A$2)+1</f>
        <v>46054</v>
      </c>
      <c r="T35" s="29">
        <f t="shared" ref="T35:AY35" si="36">DATE(YEAR(S35),MONTH(S35)+1,DAY(S35))</f>
        <v>46082</v>
      </c>
      <c r="U35" s="29">
        <f t="shared" si="36"/>
        <v>46113</v>
      </c>
      <c r="V35" s="29">
        <f t="shared" si="36"/>
        <v>46143</v>
      </c>
      <c r="W35" s="29">
        <f t="shared" si="36"/>
        <v>46174</v>
      </c>
      <c r="X35" s="29">
        <f t="shared" si="36"/>
        <v>46204</v>
      </c>
      <c r="Y35" s="29">
        <f t="shared" si="36"/>
        <v>46235</v>
      </c>
      <c r="Z35" s="29">
        <f t="shared" si="36"/>
        <v>46266</v>
      </c>
      <c r="AA35" s="29">
        <f t="shared" si="36"/>
        <v>46296</v>
      </c>
      <c r="AB35" s="29">
        <f t="shared" si="36"/>
        <v>46327</v>
      </c>
      <c r="AC35" s="29">
        <f t="shared" si="36"/>
        <v>46357</v>
      </c>
      <c r="AD35" s="29">
        <f t="shared" si="36"/>
        <v>46388</v>
      </c>
      <c r="AE35" s="29">
        <f t="shared" si="36"/>
        <v>46419</v>
      </c>
      <c r="AF35" s="29">
        <f t="shared" si="36"/>
        <v>46447</v>
      </c>
      <c r="AG35" s="29">
        <f t="shared" si="36"/>
        <v>46478</v>
      </c>
      <c r="AH35" s="29">
        <f t="shared" si="36"/>
        <v>46508</v>
      </c>
      <c r="AI35" s="29">
        <f t="shared" si="36"/>
        <v>46539</v>
      </c>
      <c r="AJ35" s="29">
        <f t="shared" si="36"/>
        <v>46569</v>
      </c>
      <c r="AK35" s="29">
        <f t="shared" si="36"/>
        <v>46600</v>
      </c>
      <c r="AL35" s="29">
        <f t="shared" si="36"/>
        <v>46631</v>
      </c>
      <c r="AM35" s="29">
        <f t="shared" si="36"/>
        <v>46661</v>
      </c>
      <c r="AN35" s="29">
        <f t="shared" si="36"/>
        <v>46692</v>
      </c>
      <c r="AO35" s="29">
        <f t="shared" si="36"/>
        <v>46722</v>
      </c>
      <c r="AP35" s="29">
        <f t="shared" si="36"/>
        <v>46753</v>
      </c>
      <c r="AQ35" s="29">
        <f t="shared" si="36"/>
        <v>46784</v>
      </c>
      <c r="AR35" s="29">
        <f t="shared" si="36"/>
        <v>46813</v>
      </c>
      <c r="AS35" s="29">
        <f t="shared" si="36"/>
        <v>46844</v>
      </c>
      <c r="AT35" s="29">
        <f t="shared" si="36"/>
        <v>46874</v>
      </c>
      <c r="AU35" s="29">
        <f t="shared" si="36"/>
        <v>46905</v>
      </c>
      <c r="AV35" s="29">
        <f t="shared" si="36"/>
        <v>46935</v>
      </c>
      <c r="AW35" s="29">
        <f t="shared" si="36"/>
        <v>46966</v>
      </c>
      <c r="AX35" s="29">
        <f t="shared" si="36"/>
        <v>46997</v>
      </c>
      <c r="AY35" s="29">
        <f t="shared" si="36"/>
        <v>47027</v>
      </c>
      <c r="AZ35" s="29">
        <f t="shared" ref="AZ35:CE35" si="37">DATE(YEAR(AY35),MONTH(AY35)+1,DAY(AY35))</f>
        <v>47058</v>
      </c>
      <c r="BA35" s="29">
        <f t="shared" si="37"/>
        <v>47088</v>
      </c>
      <c r="BB35" s="29">
        <f t="shared" si="37"/>
        <v>47119</v>
      </c>
      <c r="BC35" s="29">
        <f t="shared" si="37"/>
        <v>47150</v>
      </c>
      <c r="BD35" s="29">
        <f t="shared" si="37"/>
        <v>47178</v>
      </c>
      <c r="BE35" s="29">
        <f t="shared" si="37"/>
        <v>47209</v>
      </c>
      <c r="BF35" s="29">
        <f t="shared" si="37"/>
        <v>47239</v>
      </c>
      <c r="BG35" s="29">
        <f t="shared" si="37"/>
        <v>47270</v>
      </c>
      <c r="BH35" s="29">
        <f t="shared" si="37"/>
        <v>47300</v>
      </c>
      <c r="BI35" s="29">
        <f t="shared" si="37"/>
        <v>47331</v>
      </c>
      <c r="BJ35" s="29">
        <f t="shared" si="37"/>
        <v>47362</v>
      </c>
      <c r="BK35" s="29">
        <f t="shared" si="37"/>
        <v>47392</v>
      </c>
      <c r="BL35" s="29">
        <f t="shared" si="37"/>
        <v>47423</v>
      </c>
      <c r="BM35" s="29">
        <f t="shared" si="37"/>
        <v>47453</v>
      </c>
      <c r="BN35" s="29">
        <f t="shared" si="37"/>
        <v>47484</v>
      </c>
      <c r="BO35" s="29">
        <f t="shared" si="37"/>
        <v>47515</v>
      </c>
      <c r="BP35" s="29">
        <f t="shared" si="37"/>
        <v>47543</v>
      </c>
      <c r="BQ35" s="29">
        <f t="shared" si="37"/>
        <v>47574</v>
      </c>
      <c r="BR35" s="29">
        <f t="shared" si="37"/>
        <v>47604</v>
      </c>
      <c r="BS35" s="29">
        <f t="shared" si="37"/>
        <v>47635</v>
      </c>
      <c r="BT35" s="29">
        <f t="shared" si="37"/>
        <v>47665</v>
      </c>
      <c r="BU35" s="29">
        <f t="shared" si="37"/>
        <v>47696</v>
      </c>
      <c r="BV35" s="29">
        <f t="shared" si="37"/>
        <v>47727</v>
      </c>
      <c r="BW35" s="29">
        <f t="shared" si="37"/>
        <v>47757</v>
      </c>
      <c r="BX35" s="29">
        <f t="shared" si="37"/>
        <v>47788</v>
      </c>
      <c r="BY35" s="29">
        <f t="shared" si="37"/>
        <v>47818</v>
      </c>
      <c r="BZ35" s="29">
        <f t="shared" si="37"/>
        <v>47849</v>
      </c>
      <c r="CA35" s="29">
        <f t="shared" si="37"/>
        <v>47880</v>
      </c>
      <c r="CB35" s="29">
        <f t="shared" si="37"/>
        <v>47908</v>
      </c>
      <c r="CC35" s="29">
        <f t="shared" si="37"/>
        <v>47939</v>
      </c>
      <c r="CD35" s="29">
        <f t="shared" si="37"/>
        <v>47969</v>
      </c>
      <c r="CE35" s="29">
        <f t="shared" si="37"/>
        <v>48000</v>
      </c>
      <c r="CF35" s="29">
        <f t="shared" ref="CF35:CM35" si="38">DATE(YEAR(CE35),MONTH(CE35)+1,DAY(CE35))</f>
        <v>48030</v>
      </c>
      <c r="CG35" s="29">
        <f t="shared" si="38"/>
        <v>48061</v>
      </c>
      <c r="CH35" s="29">
        <f t="shared" si="38"/>
        <v>48092</v>
      </c>
      <c r="CI35" s="29">
        <f t="shared" si="38"/>
        <v>48122</v>
      </c>
      <c r="CJ35" s="29">
        <f t="shared" si="38"/>
        <v>48153</v>
      </c>
      <c r="CK35" s="29">
        <f t="shared" si="38"/>
        <v>48183</v>
      </c>
      <c r="CL35" s="29">
        <f t="shared" si="38"/>
        <v>48214</v>
      </c>
      <c r="CM35" s="29">
        <f t="shared" si="38"/>
        <v>48245</v>
      </c>
    </row>
    <row r="36" spans="1:91" s="2" customFormat="1" x14ac:dyDescent="0.25">
      <c r="A36" s="57" t="s">
        <v>200</v>
      </c>
      <c r="B36" s="55">
        <v>2603525</v>
      </c>
      <c r="C36" s="31">
        <v>15</v>
      </c>
      <c r="D36" s="31">
        <v>16</v>
      </c>
      <c r="E36" s="31">
        <v>1</v>
      </c>
      <c r="F36" s="39"/>
      <c r="G36" s="39"/>
      <c r="H36" s="33">
        <f>G36-F36</f>
        <v>0</v>
      </c>
      <c r="I36" s="36">
        <v>44986</v>
      </c>
      <c r="J36" s="36">
        <f>IF(I36="",0,DATE(YEAR(I36),MONTH(I36)+C36,DAY(I36)))</f>
        <v>45444</v>
      </c>
      <c r="K36" s="36">
        <f t="shared" ref="K36:K40" si="39">IF(J36="","",(DATE(YEAR(J36),MONTH(J36)+1,DAY(J36))))</f>
        <v>45474</v>
      </c>
      <c r="L36" s="36">
        <f t="shared" ref="L36:L40" si="40">IF(K36="","",(DATE(YEAR(K36),MONTH(K36)+E36,DAY(K36))))</f>
        <v>45505</v>
      </c>
      <c r="M36" s="36">
        <f>IF(O36="","",DATE(YEAR(O36), MONTH(O36)-1,DAY(O36)))</f>
        <v>45536</v>
      </c>
      <c r="N36" s="36">
        <f>IF(O36="","",DATE(YEAR(M36),MONTH(M36),DAY(M36)))</f>
        <v>45536</v>
      </c>
      <c r="O36" s="36">
        <f>IF(L36="","",(DATE(YEAR(L36),MONTH(L36)+2,DAY(L36))))</f>
        <v>45566</v>
      </c>
      <c r="P36" s="36">
        <f t="shared" ref="P36:P40" si="41">IF(O36="","",(DATE(YEAR(O36),MONTH(O36)+D36,DAY(O36))))</f>
        <v>46054</v>
      </c>
      <c r="Q36" s="36">
        <f>IF(P36="","",DATE(YEAR(P36), MONTH(P36)+1,DAY(P36)))</f>
        <v>46082</v>
      </c>
      <c r="R36" s="36">
        <f t="shared" ref="R36:R40" si="42">IF(P36="","",DATE(YEAR(Q36),MONTH(Q36),DAY(Q36)))</f>
        <v>46082</v>
      </c>
      <c r="S36" s="33" t="str">
        <f>IF((AND($F36&lt;=Rota!S$4,$G36&gt;=Rota!S$4)),"P/L",IF((AND($I36&lt;=Rota!S$4,$J36&gt;=Rota!S$4)),"XO",IF((AND($K36&lt;=Rota!S$4,$L36&gt;=Rota!S$4)),"3",IF((AND($M36&lt;=Rota!S$4,$N36&gt;=Rota!S$4)),"C",IF((AND($O36&lt;=Rota!S$4,$P36&gt;=Rota!S$4)),"CO",IF((AND($Q36&lt;=Rota!S$4,$R36&gt;=Rota!S$4)),"C",0))))))</f>
        <v>CO</v>
      </c>
      <c r="T36" s="33" t="str">
        <f>IF((AND($F36&lt;=Rota!T$4,$G36&gt;=Rota!T$4)),"P/L",IF((AND($I36&lt;=Rota!T$4,$J36&gt;=Rota!T$4)),"XO",IF((AND($K36&lt;=Rota!T$4,$L36&gt;=Rota!T$4)),"3",IF((AND($M36&lt;=Rota!T$4,$N36&gt;=Rota!T$4)),"C",IF((AND($O36&lt;=Rota!T$4,$P36&gt;=Rota!T$4)),"CO",IF((AND($Q36&lt;=Rota!T$4,$R36&gt;=Rota!T$4)),"C",0))))))</f>
        <v>C</v>
      </c>
      <c r="U36" s="33">
        <f>IF((AND($F36&lt;=Rota!U$4,$G36&gt;=Rota!U$4)),"P/L",IF((AND($I36&lt;=Rota!U$4,$J36&gt;=Rota!U$4)),"XO",IF((AND($K36&lt;=Rota!U$4,$L36&gt;=Rota!U$4)),"3",IF((AND($M36&lt;=Rota!U$4,$N36&gt;=Rota!U$4)),"C",IF((AND($O36&lt;=Rota!U$4,$P36&gt;=Rota!U$4)),"CO",IF((AND($Q36&lt;=Rota!U$4,$R36&gt;=Rota!U$4)),"C",0))))))</f>
        <v>0</v>
      </c>
      <c r="V36" s="33">
        <f>IF((AND($F36&lt;=Rota!V$4,$G36&gt;=Rota!V$4)),"P/L",IF((AND($I36&lt;=Rota!V$4,$J36&gt;=Rota!V$4)),"XO",IF((AND($K36&lt;=Rota!V$4,$L36&gt;=Rota!V$4)),"3",IF((AND($M36&lt;=Rota!V$4,$N36&gt;=Rota!V$4)),"C",IF((AND($O36&lt;=Rota!V$4,$P36&gt;=Rota!V$4)),"CO",IF((AND($Q36&lt;=Rota!V$4,$R36&gt;=Rota!V$4)),"C",0))))))</f>
        <v>0</v>
      </c>
      <c r="W36" s="33">
        <f>IF((AND($F36&lt;=Rota!W$4,$G36&gt;=Rota!W$4)),"P/L",IF((AND($I36&lt;=Rota!W$4,$J36&gt;=Rota!W$4)),"XO",IF((AND($K36&lt;=Rota!W$4,$L36&gt;=Rota!W$4)),"3",IF((AND($M36&lt;=Rota!W$4,$N36&gt;=Rota!W$4)),"C",IF((AND($O36&lt;=Rota!W$4,$P36&gt;=Rota!W$4)),"CO",IF((AND($Q36&lt;=Rota!W$4,$R36&gt;=Rota!W$4)),"C",0))))))</f>
        <v>0</v>
      </c>
      <c r="X36" s="33">
        <f>IF((AND($F36&lt;=Rota!X$4,$G36&gt;=Rota!X$4)),"P/L",IF((AND($I36&lt;=Rota!X$4,$J36&gt;=Rota!X$4)),"XO",IF((AND($K36&lt;=Rota!X$4,$L36&gt;=Rota!X$4)),"3",IF((AND($M36&lt;=Rota!X$4,$N36&gt;=Rota!X$4)),"C",IF((AND($O36&lt;=Rota!X$4,$P36&gt;=Rota!X$4)),"CO",IF((AND($Q36&lt;=Rota!X$4,$R36&gt;=Rota!X$4)),"C",0))))))</f>
        <v>0</v>
      </c>
      <c r="Y36" s="33">
        <f>IF((AND($F36&lt;=Rota!Y$4,$G36&gt;=Rota!Y$4)),"P/L",IF((AND($I36&lt;=Rota!Y$4,$J36&gt;=Rota!Y$4)),"XO",IF((AND($K36&lt;=Rota!Y$4,$L36&gt;=Rota!Y$4)),"3",IF((AND($M36&lt;=Rota!Y$4,$N36&gt;=Rota!Y$4)),"C",IF((AND($O36&lt;=Rota!Y$4,$P36&gt;=Rota!Y$4)),"CO",IF((AND($Q36&lt;=Rota!Y$4,$R36&gt;=Rota!Y$4)),"C",0))))))</f>
        <v>0</v>
      </c>
      <c r="Z36" s="33">
        <f>IF((AND($F36&lt;=Rota!Z$4,$G36&gt;=Rota!Z$4)),"P/L",IF((AND($I36&lt;=Rota!Z$4,$J36&gt;=Rota!Z$4)),"XO",IF((AND($K36&lt;=Rota!Z$4,$L36&gt;=Rota!Z$4)),"3",IF((AND($M36&lt;=Rota!Z$4,$N36&gt;=Rota!Z$4)),"C",IF((AND($O36&lt;=Rota!Z$4,$P36&gt;=Rota!Z$4)),"CO",IF((AND($Q36&lt;=Rota!Z$4,$R36&gt;=Rota!Z$4)),"C",0))))))</f>
        <v>0</v>
      </c>
      <c r="AA36" s="33">
        <f>IF((AND($F36&lt;=Rota!AA$4,$G36&gt;=Rota!AA$4)),"P/L",IF((AND($I36&lt;=Rota!AA$4,$J36&gt;=Rota!AA$4)),"XO",IF((AND($K36&lt;=Rota!AA$4,$L36&gt;=Rota!AA$4)),"3",IF((AND($M36&lt;=Rota!AA$4,$N36&gt;=Rota!AA$4)),"C",IF((AND($O36&lt;=Rota!AA$4,$P36&gt;=Rota!AA$4)),"CO",IF((AND($Q36&lt;=Rota!AA$4,$R36&gt;=Rota!AA$4)),"C",0))))))</f>
        <v>0</v>
      </c>
      <c r="AB36" s="33">
        <f>IF((AND($F36&lt;=Rota!AB$4,$G36&gt;=Rota!AB$4)),"P/L",IF((AND($I36&lt;=Rota!AB$4,$J36&gt;=Rota!AB$4)),"XO",IF((AND($K36&lt;=Rota!AB$4,$L36&gt;=Rota!AB$4)),"3",IF((AND($M36&lt;=Rota!AB$4,$N36&gt;=Rota!AB$4)),"C",IF((AND($O36&lt;=Rota!AB$4,$P36&gt;=Rota!AB$4)),"CO",IF((AND($Q36&lt;=Rota!AB$4,$R36&gt;=Rota!AB$4)),"C",0))))))</f>
        <v>0</v>
      </c>
      <c r="AC36" s="33">
        <f>IF((AND($F36&lt;=Rota!AC$4,$G36&gt;=Rota!AC$4)),"P/L",IF((AND($I36&lt;=Rota!AC$4,$J36&gt;=Rota!AC$4)),"XO",IF((AND($K36&lt;=Rota!AC$4,$L36&gt;=Rota!AC$4)),"3",IF((AND($M36&lt;=Rota!AC$4,$N36&gt;=Rota!AC$4)),"C",IF((AND($O36&lt;=Rota!AC$4,$P36&gt;=Rota!AC$4)),"CO",IF((AND($Q36&lt;=Rota!AC$4,$R36&gt;=Rota!AC$4)),"C",0))))))</f>
        <v>0</v>
      </c>
      <c r="AD36" s="33">
        <f>IF((AND($F36&lt;=Rota!AD$4,$G36&gt;=Rota!AD$4)),"P/L",IF((AND($I36&lt;=Rota!AD$4,$J36&gt;=Rota!AD$4)),"XO",IF((AND($K36&lt;=Rota!AD$4,$L36&gt;=Rota!AD$4)),"3",IF((AND($M36&lt;=Rota!AD$4,$N36&gt;=Rota!AD$4)),"C",IF((AND($O36&lt;=Rota!AD$4,$P36&gt;=Rota!AD$4)),"CO",IF((AND($Q36&lt;=Rota!AD$4,$R36&gt;=Rota!AD$4)),"C",0))))))</f>
        <v>0</v>
      </c>
      <c r="AE36" s="33">
        <f>IF((AND($F36&lt;=Rota!AE$4,$G36&gt;=Rota!AE$4)),"P/L",IF((AND($I36&lt;=Rota!AE$4,$J36&gt;=Rota!AE$4)),"XO",IF((AND($K36&lt;=Rota!AE$4,$L36&gt;=Rota!AE$4)),"3",IF((AND($M36&lt;=Rota!AE$4,$N36&gt;=Rota!AE$4)),"C",IF((AND($O36&lt;=Rota!AE$4,$P36&gt;=Rota!AE$4)),"CO",IF((AND($Q36&lt;=Rota!AE$4,$R36&gt;=Rota!AE$4)),"C",0))))))</f>
        <v>0</v>
      </c>
      <c r="AF36" s="33">
        <f>IF((AND($F36&lt;=Rota!AF$4,$G36&gt;=Rota!AF$4)),"P/L",IF((AND($I36&lt;=Rota!AF$4,$J36&gt;=Rota!AF$4)),"XO",IF((AND($K36&lt;=Rota!AF$4,$L36&gt;=Rota!AF$4)),"3",IF((AND($M36&lt;=Rota!AF$4,$N36&gt;=Rota!AF$4)),"C",IF((AND($O36&lt;=Rota!AF$4,$P36&gt;=Rota!AF$4)),"CO",IF((AND($Q36&lt;=Rota!AF$4,$R36&gt;=Rota!AF$4)),"C",0))))))</f>
        <v>0</v>
      </c>
      <c r="AG36" s="33">
        <f>IF((AND($F36&lt;=Rota!AG$4,$G36&gt;=Rota!AG$4)),"P/L",IF((AND($I36&lt;=Rota!AG$4,$J36&gt;=Rota!AG$4)),"XO",IF((AND($K36&lt;=Rota!AG$4,$L36&gt;=Rota!AG$4)),"3",IF((AND($M36&lt;=Rota!AG$4,$N36&gt;=Rota!AG$4)),"C",IF((AND($O36&lt;=Rota!AG$4,$P36&gt;=Rota!AG$4)),"CO",IF((AND($Q36&lt;=Rota!AG$4,$R36&gt;=Rota!AG$4)),"C",0))))))</f>
        <v>0</v>
      </c>
      <c r="AH36" s="33">
        <f>IF((AND($F36&lt;=Rota!AH$4,$G36&gt;=Rota!AH$4)),"P/L",IF((AND($I36&lt;=Rota!AH$4,$J36&gt;=Rota!AH$4)),"XO",IF((AND($K36&lt;=Rota!AH$4,$L36&gt;=Rota!AH$4)),"3",IF((AND($M36&lt;=Rota!AH$4,$N36&gt;=Rota!AH$4)),"C",IF((AND($O36&lt;=Rota!AH$4,$P36&gt;=Rota!AH$4)),"CO",IF((AND($Q36&lt;=Rota!AH$4,$R36&gt;=Rota!AH$4)),"C",0))))))</f>
        <v>0</v>
      </c>
      <c r="AI36" s="33">
        <f>IF((AND($F36&lt;=Rota!AI$4,$G36&gt;=Rota!AI$4)),"P/L",IF((AND($I36&lt;=Rota!AI$4,$J36&gt;=Rota!AI$4)),"XO",IF((AND($K36&lt;=Rota!AI$4,$L36&gt;=Rota!AI$4)),"3",IF((AND($M36&lt;=Rota!AI$4,$N36&gt;=Rota!AI$4)),"C",IF((AND($O36&lt;=Rota!AI$4,$P36&gt;=Rota!AI$4)),"CO",IF((AND($Q36&lt;=Rota!AI$4,$R36&gt;=Rota!AI$4)),"C",0))))))</f>
        <v>0</v>
      </c>
      <c r="AJ36" s="33">
        <f>IF((AND($F36&lt;=Rota!AJ$4,$G36&gt;=Rota!AJ$4)),"P/L",IF((AND($I36&lt;=Rota!AJ$4,$J36&gt;=Rota!AJ$4)),"XO",IF((AND($K36&lt;=Rota!AJ$4,$L36&gt;=Rota!AJ$4)),"3",IF((AND($M36&lt;=Rota!AJ$4,$N36&gt;=Rota!AJ$4)),"C",IF((AND($O36&lt;=Rota!AJ$4,$P36&gt;=Rota!AJ$4)),"CO",IF((AND($Q36&lt;=Rota!AJ$4,$R36&gt;=Rota!AJ$4)),"C",0))))))</f>
        <v>0</v>
      </c>
      <c r="AK36" s="33">
        <f>IF((AND($F36&lt;=Rota!AK$4,$G36&gt;=Rota!AK$4)),"P/L",IF((AND($I36&lt;=Rota!AK$4,$J36&gt;=Rota!AK$4)),"XO",IF((AND($K36&lt;=Rota!AK$4,$L36&gt;=Rota!AK$4)),"3",IF((AND($M36&lt;=Rota!AK$4,$N36&gt;=Rota!AK$4)),"C",IF((AND($O36&lt;=Rota!AK$4,$P36&gt;=Rota!AK$4)),"CO",IF((AND($Q36&lt;=Rota!AK$4,$R36&gt;=Rota!AK$4)),"C",0))))))</f>
        <v>0</v>
      </c>
      <c r="AL36" s="33">
        <f>IF((AND($F36&lt;=Rota!AL$4,$G36&gt;=Rota!AL$4)),"P/L",IF((AND($I36&lt;=Rota!AL$4,$J36&gt;=Rota!AL$4)),"XO",IF((AND($K36&lt;=Rota!AL$4,$L36&gt;=Rota!AL$4)),"3",IF((AND($M36&lt;=Rota!AL$4,$N36&gt;=Rota!AL$4)),"C",IF((AND($O36&lt;=Rota!AL$4,$P36&gt;=Rota!AL$4)),"CO",IF((AND($Q36&lt;=Rota!AL$4,$R36&gt;=Rota!AL$4)),"C",0))))))</f>
        <v>0</v>
      </c>
      <c r="AM36" s="33">
        <f>IF((AND($F36&lt;=Rota!AM$4,$G36&gt;=Rota!AM$4)),"P/L",IF((AND($I36&lt;=Rota!AM$4,$J36&gt;=Rota!AM$4)),"XO",IF((AND($K36&lt;=Rota!AM$4,$L36&gt;=Rota!AM$4)),"3",IF((AND($M36&lt;=Rota!AM$4,$N36&gt;=Rota!AM$4)),"C",IF((AND($O36&lt;=Rota!AM$4,$P36&gt;=Rota!AM$4)),"CO",IF((AND($Q36&lt;=Rota!AM$4,$R36&gt;=Rota!AM$4)),"C",0))))))</f>
        <v>0</v>
      </c>
      <c r="AN36" s="33">
        <f>IF((AND($F36&lt;=Rota!AN$4,$G36&gt;=Rota!AN$4)),"P/L",IF((AND($I36&lt;=Rota!AN$4,$J36&gt;=Rota!AN$4)),"XO",IF((AND($K36&lt;=Rota!AN$4,$L36&gt;=Rota!AN$4)),"3",IF((AND($M36&lt;=Rota!AN$4,$N36&gt;=Rota!AN$4)),"C",IF((AND($O36&lt;=Rota!AN$4,$P36&gt;=Rota!AN$4)),"CO",IF((AND($Q36&lt;=Rota!AN$4,$R36&gt;=Rota!AN$4)),"C",0))))))</f>
        <v>0</v>
      </c>
      <c r="AO36" s="33">
        <f>IF((AND($F36&lt;=Rota!AO$4,$G36&gt;=Rota!AO$4)),"P/L",IF((AND($I36&lt;=Rota!AO$4,$J36&gt;=Rota!AO$4)),"XO",IF((AND($K36&lt;=Rota!AO$4,$L36&gt;=Rota!AO$4)),"3",IF((AND($M36&lt;=Rota!AO$4,$N36&gt;=Rota!AO$4)),"C",IF((AND($O36&lt;=Rota!AO$4,$P36&gt;=Rota!AO$4)),"CO",IF((AND($Q36&lt;=Rota!AO$4,$R36&gt;=Rota!AO$4)),"C",0))))))</f>
        <v>0</v>
      </c>
      <c r="AP36" s="33">
        <f>IF((AND($F36&lt;=Rota!AP$4,$G36&gt;=Rota!AP$4)),"P/L",IF((AND($I36&lt;=Rota!AP$4,$J36&gt;=Rota!AP$4)),"XO",IF((AND($K36&lt;=Rota!AP$4,$L36&gt;=Rota!AP$4)),"3",IF((AND($M36&lt;=Rota!AP$4,$N36&gt;=Rota!AP$4)),"C",IF((AND($O36&lt;=Rota!AP$4,$P36&gt;=Rota!AP$4)),"CO",IF((AND($Q36&lt;=Rota!AP$4,$R36&gt;=Rota!AP$4)),"C",0))))))</f>
        <v>0</v>
      </c>
      <c r="AQ36" s="33">
        <f>IF((AND($F36&lt;=Rota!AQ$4,$G36&gt;=Rota!AQ$4)),"P/L",IF((AND($I36&lt;=Rota!AQ$4,$J36&gt;=Rota!AQ$4)),"XO",IF((AND($K36&lt;=Rota!AQ$4,$L36&gt;=Rota!AQ$4)),"3",IF((AND($M36&lt;=Rota!AQ$4,$N36&gt;=Rota!AQ$4)),"C",IF((AND($O36&lt;=Rota!AQ$4,$P36&gt;=Rota!AQ$4)),"CO",IF((AND($Q36&lt;=Rota!AQ$4,$R36&gt;=Rota!AQ$4)),"C",0))))))</f>
        <v>0</v>
      </c>
      <c r="AR36" s="33">
        <f>IF((AND($F36&lt;=Rota!AR$4,$G36&gt;=Rota!AR$4)),"P/L",IF((AND($I36&lt;=Rota!AR$4,$J36&gt;=Rota!AR$4)),"XO",IF((AND($K36&lt;=Rota!AR$4,$L36&gt;=Rota!AR$4)),"3",IF((AND($M36&lt;=Rota!AR$4,$N36&gt;=Rota!AR$4)),"C",IF((AND($O36&lt;=Rota!AR$4,$P36&gt;=Rota!AR$4)),"CO",IF((AND($Q36&lt;=Rota!AR$4,$R36&gt;=Rota!AR$4)),"C",0))))))</f>
        <v>0</v>
      </c>
      <c r="AS36" s="33">
        <f>IF((AND($F36&lt;=Rota!AS$4,$G36&gt;=Rota!AS$4)),"P/L",IF((AND($I36&lt;=Rota!AS$4,$J36&gt;=Rota!AS$4)),"XO",IF((AND($K36&lt;=Rota!AS$4,$L36&gt;=Rota!AS$4)),"3",IF((AND($M36&lt;=Rota!AS$4,$N36&gt;=Rota!AS$4)),"C",IF((AND($O36&lt;=Rota!AS$4,$P36&gt;=Rota!AS$4)),"CO",IF((AND($Q36&lt;=Rota!AS$4,$R36&gt;=Rota!AS$4)),"C",0))))))</f>
        <v>0</v>
      </c>
      <c r="AT36" s="33">
        <f>IF((AND($F36&lt;=Rota!AT$4,$G36&gt;=Rota!AT$4)),"P/L",IF((AND($I36&lt;=Rota!AT$4,$J36&gt;=Rota!AT$4)),"XO",IF((AND($K36&lt;=Rota!AT$4,$L36&gt;=Rota!AT$4)),"3",IF((AND($M36&lt;=Rota!AT$4,$N36&gt;=Rota!AT$4)),"C",IF((AND($O36&lt;=Rota!AT$4,$P36&gt;=Rota!AT$4)),"CO",IF((AND($Q36&lt;=Rota!AT$4,$R36&gt;=Rota!AT$4)),"C",0))))))</f>
        <v>0</v>
      </c>
      <c r="AU36" s="33">
        <f>IF((AND($F36&lt;=Rota!AU$4,$G36&gt;=Rota!AU$4)),"P/L",IF((AND($I36&lt;=Rota!AU$4,$J36&gt;=Rota!AU$4)),"XO",IF((AND($K36&lt;=Rota!AU$4,$L36&gt;=Rota!AU$4)),"3",IF((AND($M36&lt;=Rota!AU$4,$N36&gt;=Rota!AU$4)),"C",IF((AND($O36&lt;=Rota!AU$4,$P36&gt;=Rota!AU$4)),"CO",IF((AND($Q36&lt;=Rota!AU$4,$R36&gt;=Rota!AU$4)),"C",0))))))</f>
        <v>0</v>
      </c>
      <c r="AV36" s="33">
        <f>IF((AND($F36&lt;=Rota!AV$4,$G36&gt;=Rota!AV$4)),"P/L",IF((AND($I36&lt;=Rota!AV$4,$J36&gt;=Rota!AV$4)),"XO",IF((AND($K36&lt;=Rota!AV$4,$L36&gt;=Rota!AV$4)),"3",IF((AND($M36&lt;=Rota!AV$4,$N36&gt;=Rota!AV$4)),"C",IF((AND($O36&lt;=Rota!AV$4,$P36&gt;=Rota!AV$4)),"CO",IF((AND($Q36&lt;=Rota!AV$4,$R36&gt;=Rota!AV$4)),"C",0))))))</f>
        <v>0</v>
      </c>
      <c r="AW36" s="33">
        <f>IF((AND($F36&lt;=Rota!AW$4,$G36&gt;=Rota!AW$4)),"P/L",IF((AND($I36&lt;=Rota!AW$4,$J36&gt;=Rota!AW$4)),"XO",IF((AND($K36&lt;=Rota!AW$4,$L36&gt;=Rota!AW$4)),"3",IF((AND($M36&lt;=Rota!AW$4,$N36&gt;=Rota!AW$4)),"C",IF((AND($O36&lt;=Rota!AW$4,$P36&gt;=Rota!AW$4)),"CO",IF((AND($Q36&lt;=Rota!AW$4,$R36&gt;=Rota!AW$4)),"C",0))))))</f>
        <v>0</v>
      </c>
      <c r="AX36" s="33">
        <f>IF((AND($F36&lt;=Rota!AX$4,$G36&gt;=Rota!AX$4)),"P/L",IF((AND($I36&lt;=Rota!AX$4,$J36&gt;=Rota!AX$4)),"XO",IF((AND($K36&lt;=Rota!AX$4,$L36&gt;=Rota!AX$4)),"3",IF((AND($M36&lt;=Rota!AX$4,$N36&gt;=Rota!AX$4)),"C",IF((AND($O36&lt;=Rota!AX$4,$P36&gt;=Rota!AX$4)),"CO",IF((AND($Q36&lt;=Rota!AX$4,$R36&gt;=Rota!AX$4)),"C",0))))))</f>
        <v>0</v>
      </c>
      <c r="AY36" s="33">
        <f>IF((AND($F36&lt;=Rota!AY$4,$G36&gt;=Rota!AY$4)),"P/L",IF((AND($I36&lt;=Rota!AY$4,$J36&gt;=Rota!AY$4)),"XO",IF((AND($K36&lt;=Rota!AY$4,$L36&gt;=Rota!AY$4)),"3",IF((AND($M36&lt;=Rota!AY$4,$N36&gt;=Rota!AY$4)),"C",IF((AND($O36&lt;=Rota!AY$4,$P36&gt;=Rota!AY$4)),"CO",IF((AND($Q36&lt;=Rota!AY$4,$R36&gt;=Rota!AY$4)),"C",0))))))</f>
        <v>0</v>
      </c>
      <c r="AZ36" s="33">
        <f>IF((AND($F36&lt;=Rota!AZ$4,$G36&gt;=Rota!AZ$4)),"P/L",IF((AND($I36&lt;=Rota!AZ$4,$J36&gt;=Rota!AZ$4)),"XO",IF((AND($K36&lt;=Rota!AZ$4,$L36&gt;=Rota!AZ$4)),"3",IF((AND($M36&lt;=Rota!AZ$4,$N36&gt;=Rota!AZ$4)),"C",IF((AND($O36&lt;=Rota!AZ$4,$P36&gt;=Rota!AZ$4)),"CO",IF((AND($Q36&lt;=Rota!AZ$4,$R36&gt;=Rota!AZ$4)),"C",0))))))</f>
        <v>0</v>
      </c>
      <c r="BA36" s="33">
        <f>IF((AND($F36&lt;=Rota!BA$4,$G36&gt;=Rota!BA$4)),"P/L",IF((AND($I36&lt;=Rota!BA$4,$J36&gt;=Rota!BA$4)),"XO",IF((AND($K36&lt;=Rota!BA$4,$L36&gt;=Rota!BA$4)),"3",IF((AND($M36&lt;=Rota!BA$4,$N36&gt;=Rota!BA$4)),"C",IF((AND($O36&lt;=Rota!BA$4,$P36&gt;=Rota!BA$4)),"CO",IF((AND($Q36&lt;=Rota!BA$4,$R36&gt;=Rota!BA$4)),"C",0))))))</f>
        <v>0</v>
      </c>
      <c r="BB36" s="33">
        <f>IF((AND($F36&lt;=Rota!BB$4,$G36&gt;=Rota!BB$4)),"P/L",IF((AND($I36&lt;=Rota!BB$4,$J36&gt;=Rota!BB$4)),"XO",IF((AND($K36&lt;=Rota!BB$4,$L36&gt;=Rota!BB$4)),"3",IF((AND($M36&lt;=Rota!BB$4,$N36&gt;=Rota!BB$4)),"C",IF((AND($O36&lt;=Rota!BB$4,$P36&gt;=Rota!BB$4)),"CO",IF((AND($Q36&lt;=Rota!BB$4,$R36&gt;=Rota!BB$4)),"C",0))))))</f>
        <v>0</v>
      </c>
      <c r="BC36" s="33">
        <f>IF((AND($F36&lt;=Rota!BC$4,$G36&gt;=Rota!BC$4)),"P/L",IF((AND($I36&lt;=Rota!BC$4,$J36&gt;=Rota!BC$4)),"XO",IF((AND($K36&lt;=Rota!BC$4,$L36&gt;=Rota!BC$4)),"3",IF((AND($M36&lt;=Rota!BC$4,$N36&gt;=Rota!BC$4)),"C",IF((AND($O36&lt;=Rota!BC$4,$P36&gt;=Rota!BC$4)),"CO",IF((AND($Q36&lt;=Rota!BC$4,$R36&gt;=Rota!BC$4)),"C",0))))))</f>
        <v>0</v>
      </c>
      <c r="BD36" s="33">
        <f>IF((AND($F36&lt;=Rota!BD$4,$G36&gt;=Rota!BD$4)),"P/L",IF((AND($I36&lt;=Rota!BD$4,$J36&gt;=Rota!BD$4)),"XO",IF((AND($K36&lt;=Rota!BD$4,$L36&gt;=Rota!BD$4)),"3",IF((AND($M36&lt;=Rota!BD$4,$N36&gt;=Rota!BD$4)),"C",IF((AND($O36&lt;=Rota!BD$4,$P36&gt;=Rota!BD$4)),"CO",IF((AND($Q36&lt;=Rota!BD$4,$R36&gt;=Rota!BD$4)),"C",0))))))</f>
        <v>0</v>
      </c>
      <c r="BE36" s="33">
        <f>IF((AND($F36&lt;=Rota!BE$4,$G36&gt;=Rota!BE$4)),"P/L",IF((AND($I36&lt;=Rota!BE$4,$J36&gt;=Rota!BE$4)),"XO",IF((AND($K36&lt;=Rota!BE$4,$L36&gt;=Rota!BE$4)),"3",IF((AND($M36&lt;=Rota!BE$4,$N36&gt;=Rota!BE$4)),"C",IF((AND($O36&lt;=Rota!BE$4,$P36&gt;=Rota!BE$4)),"CO",IF((AND($Q36&lt;=Rota!BE$4,$R36&gt;=Rota!BE$4)),"C",0))))))</f>
        <v>0</v>
      </c>
      <c r="BF36" s="33">
        <f>IF((AND($F36&lt;=Rota!BF$4,$G36&gt;=Rota!BF$4)),"P/L",IF((AND($I36&lt;=Rota!BF$4,$J36&gt;=Rota!BF$4)),"XO",IF((AND($K36&lt;=Rota!BF$4,$L36&gt;=Rota!BF$4)),"3",IF((AND($M36&lt;=Rota!BF$4,$N36&gt;=Rota!BF$4)),"C",IF((AND($O36&lt;=Rota!BF$4,$P36&gt;=Rota!BF$4)),"CO",IF((AND($Q36&lt;=Rota!BF$4,$R36&gt;=Rota!BF$4)),"C",0))))))</f>
        <v>0</v>
      </c>
      <c r="BG36" s="33">
        <f>IF((AND($F36&lt;=Rota!BG$4,$G36&gt;=Rota!BG$4)),"P/L",IF((AND($I36&lt;=Rota!BG$4,$J36&gt;=Rota!BG$4)),"XO",IF((AND($K36&lt;=Rota!BG$4,$L36&gt;=Rota!BG$4)),"3",IF((AND($M36&lt;=Rota!BG$4,$N36&gt;=Rota!BG$4)),"C",IF((AND($O36&lt;=Rota!BG$4,$P36&gt;=Rota!BG$4)),"CO",IF((AND($Q36&lt;=Rota!BG$4,$R36&gt;=Rota!BG$4)),"C",0))))))</f>
        <v>0</v>
      </c>
      <c r="BH36" s="33">
        <f>IF((AND($F36&lt;=Rota!BH$4,$G36&gt;=Rota!BH$4)),"P/L",IF((AND($I36&lt;=Rota!BH$4,$J36&gt;=Rota!BH$4)),"XO",IF((AND($K36&lt;=Rota!BH$4,$L36&gt;=Rota!BH$4)),"3",IF((AND($M36&lt;=Rota!BH$4,$N36&gt;=Rota!BH$4)),"C",IF((AND($O36&lt;=Rota!BH$4,$P36&gt;=Rota!BH$4)),"CO",IF((AND($Q36&lt;=Rota!BH$4,$R36&gt;=Rota!BH$4)),"C",0))))))</f>
        <v>0</v>
      </c>
      <c r="BI36" s="33">
        <f>IF((AND($F36&lt;=Rota!BI$4,$G36&gt;=Rota!BI$4)),"P/L",IF((AND($I36&lt;=Rota!BI$4,$J36&gt;=Rota!BI$4)),"XO",IF((AND($K36&lt;=Rota!BI$4,$L36&gt;=Rota!BI$4)),"3",IF((AND($M36&lt;=Rota!BI$4,$N36&gt;=Rota!BI$4)),"C",IF((AND($O36&lt;=Rota!BI$4,$P36&gt;=Rota!BI$4)),"CO",IF((AND($Q36&lt;=Rota!BI$4,$R36&gt;=Rota!BI$4)),"C",0))))))</f>
        <v>0</v>
      </c>
      <c r="BJ36" s="33">
        <f>IF((AND($F36&lt;=Rota!BJ$4,$G36&gt;=Rota!BJ$4)),"P/L",IF((AND($I36&lt;=Rota!BJ$4,$J36&gt;=Rota!BJ$4)),"XO",IF((AND($K36&lt;=Rota!BJ$4,$L36&gt;=Rota!BJ$4)),"3",IF((AND($M36&lt;=Rota!BJ$4,$N36&gt;=Rota!BJ$4)),"C",IF((AND($O36&lt;=Rota!BJ$4,$P36&gt;=Rota!BJ$4)),"CO",IF((AND($Q36&lt;=Rota!BJ$4,$R36&gt;=Rota!BJ$4)),"C",0))))))</f>
        <v>0</v>
      </c>
      <c r="BK36" s="33">
        <f>IF((AND($F36&lt;=Rota!BK$4,$G36&gt;=Rota!BK$4)),"P/L",IF((AND($I36&lt;=Rota!BK$4,$J36&gt;=Rota!BK$4)),"XO",IF((AND($K36&lt;=Rota!BK$4,$L36&gt;=Rota!BK$4)),"3",IF((AND($M36&lt;=Rota!BK$4,$N36&gt;=Rota!BK$4)),"C",IF((AND($O36&lt;=Rota!BK$4,$P36&gt;=Rota!BK$4)),"CO",IF((AND($Q36&lt;=Rota!BK$4,$R36&gt;=Rota!BK$4)),"C",0))))))</f>
        <v>0</v>
      </c>
      <c r="BL36" s="33">
        <f>IF((AND($F36&lt;=Rota!BL$4,$G36&gt;=Rota!BL$4)),"P/L",IF((AND($I36&lt;=Rota!BL$4,$J36&gt;=Rota!BL$4)),"XO",IF((AND($K36&lt;=Rota!BL$4,$L36&gt;=Rota!BL$4)),"3",IF((AND($M36&lt;=Rota!BL$4,$N36&gt;=Rota!BL$4)),"C",IF((AND($O36&lt;=Rota!BL$4,$P36&gt;=Rota!BL$4)),"CO",IF((AND($Q36&lt;=Rota!BL$4,$R36&gt;=Rota!BL$4)),"C",0))))))</f>
        <v>0</v>
      </c>
      <c r="BM36" s="33">
        <f>IF((AND($F36&lt;=Rota!BM$4,$G36&gt;=Rota!BM$4)),"P/L",IF((AND($I36&lt;=Rota!BM$4,$J36&gt;=Rota!BM$4)),"XO",IF((AND($K36&lt;=Rota!BM$4,$L36&gt;=Rota!BM$4)),"3",IF((AND($M36&lt;=Rota!BM$4,$N36&gt;=Rota!BM$4)),"C",IF((AND($O36&lt;=Rota!BM$4,$P36&gt;=Rota!BM$4)),"CO",IF((AND($Q36&lt;=Rota!BM$4,$R36&gt;=Rota!BM$4)),"C",0))))))</f>
        <v>0</v>
      </c>
      <c r="BN36" s="33">
        <f>IF((AND($F36&lt;=Rota!BN$4,$G36&gt;=Rota!BN$4)),"P/L",IF((AND($I36&lt;=Rota!BN$4,$J36&gt;=Rota!BN$4)),"XO",IF((AND($K36&lt;=Rota!BN$4,$L36&gt;=Rota!BN$4)),"3",IF((AND($M36&lt;=Rota!BN$4,$N36&gt;=Rota!BN$4)),"C",IF((AND($O36&lt;=Rota!BN$4,$P36&gt;=Rota!BN$4)),"CO",IF((AND($Q36&lt;=Rota!BN$4,$R36&gt;=Rota!BN$4)),"C",0))))))</f>
        <v>0</v>
      </c>
      <c r="BO36" s="33">
        <f>IF((AND($F36&lt;=Rota!BO$4,$G36&gt;=Rota!BO$4)),"P/L",IF((AND($I36&lt;=Rota!BO$4,$J36&gt;=Rota!BO$4)),"XO",IF((AND($K36&lt;=Rota!BO$4,$L36&gt;=Rota!BO$4)),"3",IF((AND($M36&lt;=Rota!BO$4,$N36&gt;=Rota!BO$4)),"C",IF((AND($O36&lt;=Rota!BO$4,$P36&gt;=Rota!BO$4)),"CO",IF((AND($Q36&lt;=Rota!BO$4,$R36&gt;=Rota!BO$4)),"C",0))))))</f>
        <v>0</v>
      </c>
      <c r="BP36" s="33">
        <f>IF((AND($F36&lt;=Rota!BP$4,$G36&gt;=Rota!BP$4)),"P/L",IF((AND($I36&lt;=Rota!BP$4,$J36&gt;=Rota!BP$4)),"XO",IF((AND($K36&lt;=Rota!BP$4,$L36&gt;=Rota!BP$4)),"3",IF((AND($M36&lt;=Rota!BP$4,$N36&gt;=Rota!BP$4)),"C",IF((AND($O36&lt;=Rota!BP$4,$P36&gt;=Rota!BP$4)),"CO",IF((AND($Q36&lt;=Rota!BP$4,$R36&gt;=Rota!BP$4)),"C",0))))))</f>
        <v>0</v>
      </c>
      <c r="BQ36" s="33">
        <f>IF((AND($F36&lt;=Rota!BQ$4,$G36&gt;=Rota!BQ$4)),"P/L",IF((AND($I36&lt;=Rota!BQ$4,$J36&gt;=Rota!BQ$4)),"XO",IF((AND($K36&lt;=Rota!BQ$4,$L36&gt;=Rota!BQ$4)),"3",IF((AND($M36&lt;=Rota!BQ$4,$N36&gt;=Rota!BQ$4)),"C",IF((AND($O36&lt;=Rota!BQ$4,$P36&gt;=Rota!BQ$4)),"CO",IF((AND($Q36&lt;=Rota!BQ$4,$R36&gt;=Rota!BQ$4)),"C",0))))))</f>
        <v>0</v>
      </c>
      <c r="BR36" s="33">
        <f>IF((AND($F36&lt;=Rota!BR$4,$G36&gt;=Rota!BR$4)),"P/L",IF((AND($I36&lt;=Rota!BR$4,$J36&gt;=Rota!BR$4)),"XO",IF((AND($K36&lt;=Rota!BR$4,$L36&gt;=Rota!BR$4)),"3",IF((AND($M36&lt;=Rota!BR$4,$N36&gt;=Rota!BR$4)),"C",IF((AND($O36&lt;=Rota!BR$4,$P36&gt;=Rota!BR$4)),"CO",IF((AND($Q36&lt;=Rota!BR$4,$R36&gt;=Rota!BR$4)),"C",0))))))</f>
        <v>0</v>
      </c>
      <c r="BS36" s="33">
        <f>IF((AND($F36&lt;=Rota!BS$4,$G36&gt;=Rota!BS$4)),"P/L",IF((AND($I36&lt;=Rota!BS$4,$J36&gt;=Rota!BS$4)),"XO",IF((AND($K36&lt;=Rota!BS$4,$L36&gt;=Rota!BS$4)),"3",IF((AND($M36&lt;=Rota!BS$4,$N36&gt;=Rota!BS$4)),"C",IF((AND($O36&lt;=Rota!BS$4,$P36&gt;=Rota!BS$4)),"CO",IF((AND($Q36&lt;=Rota!BS$4,$R36&gt;=Rota!BS$4)),"C",0))))))</f>
        <v>0</v>
      </c>
      <c r="BT36" s="33">
        <f>IF((AND($F36&lt;=Rota!BT$4,$G36&gt;=Rota!BT$4)),"P/L",IF((AND($I36&lt;=Rota!BT$4,$J36&gt;=Rota!BT$4)),"XO",IF((AND($K36&lt;=Rota!BT$4,$L36&gt;=Rota!BT$4)),"3",IF((AND($M36&lt;=Rota!BT$4,$N36&gt;=Rota!BT$4)),"C",IF((AND($O36&lt;=Rota!BT$4,$P36&gt;=Rota!BT$4)),"CO",IF((AND($Q36&lt;=Rota!BT$4,$R36&gt;=Rota!BT$4)),"C",0))))))</f>
        <v>0</v>
      </c>
      <c r="BU36" s="33">
        <f>IF((AND($F36&lt;=Rota!BU$4,$G36&gt;=Rota!BU$4)),"P/L",IF((AND($I36&lt;=Rota!BU$4,$J36&gt;=Rota!BU$4)),"XO",IF((AND($K36&lt;=Rota!BU$4,$L36&gt;=Rota!BU$4)),"3",IF((AND($M36&lt;=Rota!BU$4,$N36&gt;=Rota!BU$4)),"C",IF((AND($O36&lt;=Rota!BU$4,$P36&gt;=Rota!BU$4)),"CO",IF((AND($Q36&lt;=Rota!BU$4,$R36&gt;=Rota!BU$4)),"C",0))))))</f>
        <v>0</v>
      </c>
      <c r="BV36" s="33">
        <f>IF((AND($F36&lt;=Rota!BV$4,$G36&gt;=Rota!BV$4)),"P/L",IF((AND($I36&lt;=Rota!BV$4,$J36&gt;=Rota!BV$4)),"XO",IF((AND($K36&lt;=Rota!BV$4,$L36&gt;=Rota!BV$4)),"3",IF((AND($M36&lt;=Rota!BV$4,$N36&gt;=Rota!BV$4)),"C",IF((AND($O36&lt;=Rota!BV$4,$P36&gt;=Rota!BV$4)),"CO",IF((AND($Q36&lt;=Rota!BV$4,$R36&gt;=Rota!BV$4)),"C",0))))))</f>
        <v>0</v>
      </c>
      <c r="BW36" s="33">
        <f>IF((AND($F36&lt;=Rota!BW$4,$G36&gt;=Rota!BW$4)),"P/L",IF((AND($I36&lt;=Rota!BW$4,$J36&gt;=Rota!BW$4)),"XO",IF((AND($K36&lt;=Rota!BW$4,$L36&gt;=Rota!BW$4)),"3",IF((AND($M36&lt;=Rota!BW$4,$N36&gt;=Rota!BW$4)),"C",IF((AND($O36&lt;=Rota!BW$4,$P36&gt;=Rota!BW$4)),"CO",IF((AND($Q36&lt;=Rota!BW$4,$R36&gt;=Rota!BW$4)),"C",0))))))</f>
        <v>0</v>
      </c>
      <c r="BX36" s="33">
        <f>IF((AND($F36&lt;=Rota!BX$4,$G36&gt;=Rota!BX$4)),"P/L",IF((AND($I36&lt;=Rota!BX$4,$J36&gt;=Rota!BX$4)),"XO",IF((AND($K36&lt;=Rota!BX$4,$L36&gt;=Rota!BX$4)),"3",IF((AND($M36&lt;=Rota!BX$4,$N36&gt;=Rota!BX$4)),"C",IF((AND($O36&lt;=Rota!BX$4,$P36&gt;=Rota!BX$4)),"CO",IF((AND($Q36&lt;=Rota!BX$4,$R36&gt;=Rota!BX$4)),"C",0))))))</f>
        <v>0</v>
      </c>
      <c r="BY36" s="33">
        <f>IF((AND($F36&lt;=Rota!BY$4,$G36&gt;=Rota!BY$4)),"P/L",IF((AND($I36&lt;=Rota!BY$4,$J36&gt;=Rota!BY$4)),"XO",IF((AND($K36&lt;=Rota!BY$4,$L36&gt;=Rota!BY$4)),"3",IF((AND($M36&lt;=Rota!BY$4,$N36&gt;=Rota!BY$4)),"C",IF((AND($O36&lt;=Rota!BY$4,$P36&gt;=Rota!BY$4)),"CO",IF((AND($Q36&lt;=Rota!BY$4,$R36&gt;=Rota!BY$4)),"C",0))))))</f>
        <v>0</v>
      </c>
      <c r="BZ36" s="33">
        <f>IF((AND($F36&lt;=Rota!BZ$4,$G36&gt;=Rota!BZ$4)),"P/L",IF((AND($I36&lt;=Rota!BZ$4,$J36&gt;=Rota!BZ$4)),"XO",IF((AND($K36&lt;=Rota!BZ$4,$L36&gt;=Rota!BZ$4)),"3",IF((AND($M36&lt;=Rota!BZ$4,$N36&gt;=Rota!BZ$4)),"C",IF((AND($O36&lt;=Rota!BZ$4,$P36&gt;=Rota!BZ$4)),"CO",IF((AND($Q36&lt;=Rota!BZ$4,$R36&gt;=Rota!BZ$4)),"C",0))))))</f>
        <v>0</v>
      </c>
      <c r="CA36" s="33">
        <f>IF((AND($F36&lt;=Rota!CA$4,$G36&gt;=Rota!CA$4)),"P/L",IF((AND($I36&lt;=Rota!CA$4,$J36&gt;=Rota!CA$4)),"XO",IF((AND($K36&lt;=Rota!CA$4,$L36&gt;=Rota!CA$4)),"3",IF((AND($M36&lt;=Rota!CA$4,$N36&gt;=Rota!CA$4)),"C",IF((AND($O36&lt;=Rota!CA$4,$P36&gt;=Rota!CA$4)),"CO",IF((AND($Q36&lt;=Rota!CA$4,$R36&gt;=Rota!CA$4)),"C",0))))))</f>
        <v>0</v>
      </c>
      <c r="CB36" s="33">
        <f>IF((AND($F36&lt;=Rota!CB$4,$G36&gt;=Rota!CB$4)),"P/L",IF((AND($I36&lt;=Rota!CB$4,$J36&gt;=Rota!CB$4)),"XO",IF((AND($K36&lt;=Rota!CB$4,$L36&gt;=Rota!CB$4)),"3",IF((AND($M36&lt;=Rota!CB$4,$N36&gt;=Rota!CB$4)),"C",IF((AND($O36&lt;=Rota!CB$4,$P36&gt;=Rota!CB$4)),"CO",IF((AND($Q36&lt;=Rota!CB$4,$R36&gt;=Rota!CB$4)),"C",0))))))</f>
        <v>0</v>
      </c>
      <c r="CC36" s="33">
        <f>IF((AND($F36&lt;=Rota!CC$4,$G36&gt;=Rota!CC$4)),"P/L",IF((AND($I36&lt;=Rota!CC$4,$J36&gt;=Rota!CC$4)),"XO",IF((AND($K36&lt;=Rota!CC$4,$L36&gt;=Rota!CC$4)),"3",IF((AND($M36&lt;=Rota!CC$4,$N36&gt;=Rota!CC$4)),"C",IF((AND($O36&lt;=Rota!CC$4,$P36&gt;=Rota!CC$4)),"CO",IF((AND($Q36&lt;=Rota!CC$4,$R36&gt;=Rota!CC$4)),"C",0))))))</f>
        <v>0</v>
      </c>
      <c r="CD36" s="33">
        <f>IF((AND($F36&lt;=Rota!CD$4,$G36&gt;=Rota!CD$4)),"P/L",IF((AND($I36&lt;=Rota!CD$4,$J36&gt;=Rota!CD$4)),"XO",IF((AND($K36&lt;=Rota!CD$4,$L36&gt;=Rota!CD$4)),"3",IF((AND($M36&lt;=Rota!CD$4,$N36&gt;=Rota!CD$4)),"C",IF((AND($O36&lt;=Rota!CD$4,$P36&gt;=Rota!CD$4)),"CO",IF((AND($Q36&lt;=Rota!CD$4,$R36&gt;=Rota!CD$4)),"C",0))))))</f>
        <v>0</v>
      </c>
      <c r="CE36" s="33">
        <f>IF((AND($F36&lt;=Rota!CE$4,$G36&gt;=Rota!CE$4)),"P/L",IF((AND($I36&lt;=Rota!CE$4,$J36&gt;=Rota!CE$4)),"XO",IF((AND($K36&lt;=Rota!CE$4,$L36&gt;=Rota!CE$4)),"3",IF((AND($M36&lt;=Rota!CE$4,$N36&gt;=Rota!CE$4)),"C",IF((AND($O36&lt;=Rota!CE$4,$P36&gt;=Rota!CE$4)),"CO",IF((AND($Q36&lt;=Rota!CE$4,$R36&gt;=Rota!CE$4)),"C",0))))))</f>
        <v>0</v>
      </c>
      <c r="CF36" s="33">
        <f>IF((AND($F36&lt;=Rota!CF$4,$G36&gt;=Rota!CF$4)),"P/L",IF((AND($I36&lt;=Rota!CF$4,$J36&gt;=Rota!CF$4)),"XO",IF((AND($K36&lt;=Rota!CF$4,$L36&gt;=Rota!CF$4)),"3",IF((AND($M36&lt;=Rota!CF$4,$N36&gt;=Rota!CF$4)),"C",IF((AND($O36&lt;=Rota!CF$4,$P36&gt;=Rota!CF$4)),"CO",IF((AND($Q36&lt;=Rota!CF$4,$R36&gt;=Rota!CF$4)),"C",0))))))</f>
        <v>0</v>
      </c>
      <c r="CG36" s="33">
        <f>IF((AND($F36&lt;=Rota!CG$4,$G36&gt;=Rota!CG$4)),"P/L",IF((AND($I36&lt;=Rota!CG$4,$J36&gt;=Rota!CG$4)),"XO",IF((AND($K36&lt;=Rota!CG$4,$L36&gt;=Rota!CG$4)),"3",IF((AND($M36&lt;=Rota!CG$4,$N36&gt;=Rota!CG$4)),"C",IF((AND($O36&lt;=Rota!CG$4,$P36&gt;=Rota!CG$4)),"CO",IF((AND($Q36&lt;=Rota!CG$4,$R36&gt;=Rota!CG$4)),"C",0))))))</f>
        <v>0</v>
      </c>
      <c r="CH36" s="33">
        <f>IF((AND($F36&lt;=Rota!CH$4,$G36&gt;=Rota!CH$4)),"P/L",IF((AND($I36&lt;=Rota!CH$4,$J36&gt;=Rota!CH$4)),"XO",IF((AND($K36&lt;=Rota!CH$4,$L36&gt;=Rota!CH$4)),"3",IF((AND($M36&lt;=Rota!CH$4,$N36&gt;=Rota!CH$4)),"C",IF((AND($O36&lt;=Rota!CH$4,$P36&gt;=Rota!CH$4)),"CO",IF((AND($Q36&lt;=Rota!CH$4,$R36&gt;=Rota!CH$4)),"C",0))))))</f>
        <v>0</v>
      </c>
      <c r="CI36" s="33">
        <f>IF((AND($F36&lt;=Rota!CI$4,$G36&gt;=Rota!CI$4)),"P/L",IF((AND($I36&lt;=Rota!CI$4,$J36&gt;=Rota!CI$4)),"XO",IF((AND($K36&lt;=Rota!CI$4,$L36&gt;=Rota!CI$4)),"3",IF((AND($M36&lt;=Rota!CI$4,$N36&gt;=Rota!CI$4)),"C",IF((AND($O36&lt;=Rota!CI$4,$P36&gt;=Rota!CI$4)),"CO",IF((AND($Q36&lt;=Rota!CI$4,$R36&gt;=Rota!CI$4)),"C",0))))))</f>
        <v>0</v>
      </c>
      <c r="CJ36" s="33">
        <f>IF((AND($F36&lt;=Rota!CJ$4,$G36&gt;=Rota!CJ$4)),"P/L",IF((AND($I36&lt;=Rota!CJ$4,$J36&gt;=Rota!CJ$4)),"XO",IF((AND($K36&lt;=Rota!CJ$4,$L36&gt;=Rota!CJ$4)),"3",IF((AND($M36&lt;=Rota!CJ$4,$N36&gt;=Rota!CJ$4)),"C",IF((AND($O36&lt;=Rota!CJ$4,$P36&gt;=Rota!CJ$4)),"CO",IF((AND($Q36&lt;=Rota!CJ$4,$R36&gt;=Rota!CJ$4)),"C",0))))))</f>
        <v>0</v>
      </c>
      <c r="CK36" s="33">
        <f>IF((AND($F36&lt;=Rota!CK$4,$G36&gt;=Rota!CK$4)),"P/L",IF((AND($I36&lt;=Rota!CK$4,$J36&gt;=Rota!CK$4)),"XO",IF((AND($K36&lt;=Rota!CK$4,$L36&gt;=Rota!CK$4)),"3",IF((AND($M36&lt;=Rota!CK$4,$N36&gt;=Rota!CK$4)),"C",IF((AND($O36&lt;=Rota!CK$4,$P36&gt;=Rota!CK$4)),"CO",IF((AND($Q36&lt;=Rota!CK$4,$R36&gt;=Rota!CK$4)),"C",0))))))</f>
        <v>0</v>
      </c>
      <c r="CL36" s="33">
        <f>IF((AND($F36&lt;=Rota!CL$4,$G36&gt;=Rota!CL$4)),"P/L",IF((AND($I36&lt;=Rota!CL$4,$J36&gt;=Rota!CL$4)),"XO",IF((AND($K36&lt;=Rota!CL$4,$L36&gt;=Rota!CL$4)),"3",IF((AND($M36&lt;=Rota!CL$4,$N36&gt;=Rota!CL$4)),"C",IF((AND($O36&lt;=Rota!CL$4,$P36&gt;=Rota!CL$4)),"CO",IF((AND($Q36&lt;=Rota!CL$4,$R36&gt;=Rota!CL$4)),"C",0))))))</f>
        <v>0</v>
      </c>
      <c r="CM36" s="33">
        <f>IF((AND($F36&lt;=Rota!CM$4,$G36&gt;=Rota!CM$4)),"P/L",IF((AND($I36&lt;=Rota!CM$4,$J36&gt;=Rota!CM$4)),"XO",IF((AND($K36&lt;=Rota!CM$4,$L36&gt;=Rota!CM$4)),"3",IF((AND($M36&lt;=Rota!CM$4,$N36&gt;=Rota!CM$4)),"C",IF((AND($O36&lt;=Rota!CM$4,$P36&gt;=Rota!CM$4)),"CO",IF((AND($Q36&lt;=Rota!CM$4,$R36&gt;=Rota!CM$4)),"C",0))))))</f>
        <v>0</v>
      </c>
    </row>
    <row r="37" spans="1:91" s="2" customFormat="1" x14ac:dyDescent="0.25">
      <c r="A37" s="57" t="s">
        <v>201</v>
      </c>
      <c r="B37" s="55"/>
      <c r="C37" s="31">
        <v>16</v>
      </c>
      <c r="D37" s="31">
        <v>16</v>
      </c>
      <c r="E37" s="31">
        <v>2</v>
      </c>
      <c r="F37" s="39"/>
      <c r="G37" s="39"/>
      <c r="H37" s="33">
        <f>G37-F37</f>
        <v>0</v>
      </c>
      <c r="I37" s="36">
        <v>45474</v>
      </c>
      <c r="J37" s="36">
        <f>IF(I37="",0,DATE(YEAR(I37),MONTH(I37)+C37,DAY(I37)))</f>
        <v>45962</v>
      </c>
      <c r="K37" s="36">
        <f t="shared" si="39"/>
        <v>45992</v>
      </c>
      <c r="L37" s="36">
        <f t="shared" si="40"/>
        <v>46054</v>
      </c>
      <c r="M37" s="36">
        <f>IF(O37="","",DATE(YEAR(O37), MONTH(O37)-1,DAY(O37)))</f>
        <v>46082</v>
      </c>
      <c r="N37" s="36">
        <f>IF(O37="","",DATE(YEAR(M37),MONTH(M37),DAY(M37)))</f>
        <v>46082</v>
      </c>
      <c r="O37" s="32">
        <f>IF(L37="","",(DATE(YEAR(L37),MONTH(L37)+2,DAY(L37))))</f>
        <v>46113</v>
      </c>
      <c r="P37" s="32">
        <f t="shared" si="41"/>
        <v>46600</v>
      </c>
      <c r="Q37" s="32">
        <f>IF(P37="","",DATE(YEAR(P37), MONTH(P37)+1,DAY(P37)))</f>
        <v>46631</v>
      </c>
      <c r="R37" s="32">
        <f t="shared" si="42"/>
        <v>46631</v>
      </c>
      <c r="S37" s="33" t="str">
        <f>IF((AND($F37&lt;=Rota!S$4,$G37&gt;=Rota!S$4)),"P/L",IF((AND($I37&lt;=Rota!S$4,$J37&gt;=Rota!S$4)),"XO",IF((AND($K37&lt;=Rota!S$4,$L37&gt;=Rota!S$4)),"3",IF((AND($M37&lt;=Rota!S$4,$N37&gt;=Rota!S$4)),"C",IF((AND($O37&lt;=Rota!S$4,$P37&gt;=Rota!S$4)),"CO",IF((AND($Q37&lt;=Rota!S$4,$R37&gt;=Rota!S$4)),"C",0))))))</f>
        <v>3</v>
      </c>
      <c r="T37" s="33" t="str">
        <f>IF((AND($F37&lt;=Rota!T$4,$G37&gt;=Rota!T$4)),"P/L",IF((AND($I37&lt;=Rota!T$4,$J37&gt;=Rota!T$4)),"XO",IF((AND($K37&lt;=Rota!T$4,$L37&gt;=Rota!T$4)),"3",IF((AND($M37&lt;=Rota!T$4,$N37&gt;=Rota!T$4)),"C",IF((AND($O37&lt;=Rota!T$4,$P37&gt;=Rota!T$4)),"CO",IF((AND($Q37&lt;=Rota!T$4,$R37&gt;=Rota!T$4)),"C",0))))))</f>
        <v>C</v>
      </c>
      <c r="U37" s="33" t="str">
        <f>IF((AND($F37&lt;=Rota!U$4,$G37&gt;=Rota!U$4)),"P/L",IF((AND($I37&lt;=Rota!U$4,$J37&gt;=Rota!U$4)),"XO",IF((AND($K37&lt;=Rota!U$4,$L37&gt;=Rota!U$4)),"3",IF((AND($M37&lt;=Rota!U$4,$N37&gt;=Rota!U$4)),"C",IF((AND($O37&lt;=Rota!U$4,$P37&gt;=Rota!U$4)),"CO",IF((AND($Q37&lt;=Rota!U$4,$R37&gt;=Rota!U$4)),"C",0))))))</f>
        <v>CO</v>
      </c>
      <c r="V37" s="33" t="str">
        <f>IF((AND($F37&lt;=Rota!V$4,$G37&gt;=Rota!V$4)),"P/L",IF((AND($I37&lt;=Rota!V$4,$J37&gt;=Rota!V$4)),"XO",IF((AND($K37&lt;=Rota!V$4,$L37&gt;=Rota!V$4)),"3",IF((AND($M37&lt;=Rota!V$4,$N37&gt;=Rota!V$4)),"C",IF((AND($O37&lt;=Rota!V$4,$P37&gt;=Rota!V$4)),"CO",IF((AND($Q37&lt;=Rota!V$4,$R37&gt;=Rota!V$4)),"C",0))))))</f>
        <v>CO</v>
      </c>
      <c r="W37" s="33" t="str">
        <f>IF((AND($F37&lt;=Rota!W$4,$G37&gt;=Rota!W$4)),"P/L",IF((AND($I37&lt;=Rota!W$4,$J37&gt;=Rota!W$4)),"XO",IF((AND($K37&lt;=Rota!W$4,$L37&gt;=Rota!W$4)),"3",IF((AND($M37&lt;=Rota!W$4,$N37&gt;=Rota!W$4)),"C",IF((AND($O37&lt;=Rota!W$4,$P37&gt;=Rota!W$4)),"CO",IF((AND($Q37&lt;=Rota!W$4,$R37&gt;=Rota!W$4)),"C",0))))))</f>
        <v>CO</v>
      </c>
      <c r="X37" s="33" t="str">
        <f>IF((AND($F37&lt;=Rota!X$4,$G37&gt;=Rota!X$4)),"P/L",IF((AND($I37&lt;=Rota!X$4,$J37&gt;=Rota!X$4)),"XO",IF((AND($K37&lt;=Rota!X$4,$L37&gt;=Rota!X$4)),"3",IF((AND($M37&lt;=Rota!X$4,$N37&gt;=Rota!X$4)),"C",IF((AND($O37&lt;=Rota!X$4,$P37&gt;=Rota!X$4)),"CO",IF((AND($Q37&lt;=Rota!X$4,$R37&gt;=Rota!X$4)),"C",0))))))</f>
        <v>CO</v>
      </c>
      <c r="Y37" s="33" t="str">
        <f>IF((AND($F37&lt;=Rota!Y$4,$G37&gt;=Rota!Y$4)),"P/L",IF((AND($I37&lt;=Rota!Y$4,$J37&gt;=Rota!Y$4)),"XO",IF((AND($K37&lt;=Rota!Y$4,$L37&gt;=Rota!Y$4)),"3",IF((AND($M37&lt;=Rota!Y$4,$N37&gt;=Rota!Y$4)),"C",IF((AND($O37&lt;=Rota!Y$4,$P37&gt;=Rota!Y$4)),"CO",IF((AND($Q37&lt;=Rota!Y$4,$R37&gt;=Rota!Y$4)),"C",0))))))</f>
        <v>CO</v>
      </c>
      <c r="Z37" s="33" t="str">
        <f>IF((AND($F37&lt;=Rota!Z$4,$G37&gt;=Rota!Z$4)),"P/L",IF((AND($I37&lt;=Rota!Z$4,$J37&gt;=Rota!Z$4)),"XO",IF((AND($K37&lt;=Rota!Z$4,$L37&gt;=Rota!Z$4)),"3",IF((AND($M37&lt;=Rota!Z$4,$N37&gt;=Rota!Z$4)),"C",IF((AND($O37&lt;=Rota!Z$4,$P37&gt;=Rota!Z$4)),"CO",IF((AND($Q37&lt;=Rota!Z$4,$R37&gt;=Rota!Z$4)),"C",0))))))</f>
        <v>CO</v>
      </c>
      <c r="AA37" s="33" t="str">
        <f>IF((AND($F37&lt;=Rota!AA$4,$G37&gt;=Rota!AA$4)),"P/L",IF((AND($I37&lt;=Rota!AA$4,$J37&gt;=Rota!AA$4)),"XO",IF((AND($K37&lt;=Rota!AA$4,$L37&gt;=Rota!AA$4)),"3",IF((AND($M37&lt;=Rota!AA$4,$N37&gt;=Rota!AA$4)),"C",IF((AND($O37&lt;=Rota!AA$4,$P37&gt;=Rota!AA$4)),"CO",IF((AND($Q37&lt;=Rota!AA$4,$R37&gt;=Rota!AA$4)),"C",0))))))</f>
        <v>CO</v>
      </c>
      <c r="AB37" s="33" t="str">
        <f>IF((AND($F37&lt;=Rota!AB$4,$G37&gt;=Rota!AB$4)),"P/L",IF((AND($I37&lt;=Rota!AB$4,$J37&gt;=Rota!AB$4)),"XO",IF((AND($K37&lt;=Rota!AB$4,$L37&gt;=Rota!AB$4)),"3",IF((AND($M37&lt;=Rota!AB$4,$N37&gt;=Rota!AB$4)),"C",IF((AND($O37&lt;=Rota!AB$4,$P37&gt;=Rota!AB$4)),"CO",IF((AND($Q37&lt;=Rota!AB$4,$R37&gt;=Rota!AB$4)),"C",0))))))</f>
        <v>CO</v>
      </c>
      <c r="AC37" s="33" t="str">
        <f>IF((AND($F37&lt;=Rota!AC$4,$G37&gt;=Rota!AC$4)),"P/L",IF((AND($I37&lt;=Rota!AC$4,$J37&gt;=Rota!AC$4)),"XO",IF((AND($K37&lt;=Rota!AC$4,$L37&gt;=Rota!AC$4)),"3",IF((AND($M37&lt;=Rota!AC$4,$N37&gt;=Rota!AC$4)),"C",IF((AND($O37&lt;=Rota!AC$4,$P37&gt;=Rota!AC$4)),"CO",IF((AND($Q37&lt;=Rota!AC$4,$R37&gt;=Rota!AC$4)),"C",0))))))</f>
        <v>CO</v>
      </c>
      <c r="AD37" s="33" t="str">
        <f>IF((AND($F37&lt;=Rota!AD$4,$G37&gt;=Rota!AD$4)),"P/L",IF((AND($I37&lt;=Rota!AD$4,$J37&gt;=Rota!AD$4)),"XO",IF((AND($K37&lt;=Rota!AD$4,$L37&gt;=Rota!AD$4)),"3",IF((AND($M37&lt;=Rota!AD$4,$N37&gt;=Rota!AD$4)),"C",IF((AND($O37&lt;=Rota!AD$4,$P37&gt;=Rota!AD$4)),"CO",IF((AND($Q37&lt;=Rota!AD$4,$R37&gt;=Rota!AD$4)),"C",0))))))</f>
        <v>CO</v>
      </c>
      <c r="AE37" s="33" t="str">
        <f>IF((AND($F37&lt;=Rota!AE$4,$G37&gt;=Rota!AE$4)),"P/L",IF((AND($I37&lt;=Rota!AE$4,$J37&gt;=Rota!AE$4)),"XO",IF((AND($K37&lt;=Rota!AE$4,$L37&gt;=Rota!AE$4)),"3",IF((AND($M37&lt;=Rota!AE$4,$N37&gt;=Rota!AE$4)),"C",IF((AND($O37&lt;=Rota!AE$4,$P37&gt;=Rota!AE$4)),"CO",IF((AND($Q37&lt;=Rota!AE$4,$R37&gt;=Rota!AE$4)),"C",0))))))</f>
        <v>CO</v>
      </c>
      <c r="AF37" s="33" t="str">
        <f>IF((AND($F37&lt;=Rota!AF$4,$G37&gt;=Rota!AF$4)),"P/L",IF((AND($I37&lt;=Rota!AF$4,$J37&gt;=Rota!AF$4)),"XO",IF((AND($K37&lt;=Rota!AF$4,$L37&gt;=Rota!AF$4)),"3",IF((AND($M37&lt;=Rota!AF$4,$N37&gt;=Rota!AF$4)),"C",IF((AND($O37&lt;=Rota!AF$4,$P37&gt;=Rota!AF$4)),"CO",IF((AND($Q37&lt;=Rota!AF$4,$R37&gt;=Rota!AF$4)),"C",0))))))</f>
        <v>CO</v>
      </c>
      <c r="AG37" s="33" t="str">
        <f>IF((AND($F37&lt;=Rota!AG$4,$G37&gt;=Rota!AG$4)),"P/L",IF((AND($I37&lt;=Rota!AG$4,$J37&gt;=Rota!AG$4)),"XO",IF((AND($K37&lt;=Rota!AG$4,$L37&gt;=Rota!AG$4)),"3",IF((AND($M37&lt;=Rota!AG$4,$N37&gt;=Rota!AG$4)),"C",IF((AND($O37&lt;=Rota!AG$4,$P37&gt;=Rota!AG$4)),"CO",IF((AND($Q37&lt;=Rota!AG$4,$R37&gt;=Rota!AG$4)),"C",0))))))</f>
        <v>CO</v>
      </c>
      <c r="AH37" s="33" t="str">
        <f>IF((AND($F37&lt;=Rota!AH$4,$G37&gt;=Rota!AH$4)),"P/L",IF((AND($I37&lt;=Rota!AH$4,$J37&gt;=Rota!AH$4)),"XO",IF((AND($K37&lt;=Rota!AH$4,$L37&gt;=Rota!AH$4)),"3",IF((AND($M37&lt;=Rota!AH$4,$N37&gt;=Rota!AH$4)),"C",IF((AND($O37&lt;=Rota!AH$4,$P37&gt;=Rota!AH$4)),"CO",IF((AND($Q37&lt;=Rota!AH$4,$R37&gt;=Rota!AH$4)),"C",0))))))</f>
        <v>CO</v>
      </c>
      <c r="AI37" s="33" t="str">
        <f>IF((AND($F37&lt;=Rota!AI$4,$G37&gt;=Rota!AI$4)),"P/L",IF((AND($I37&lt;=Rota!AI$4,$J37&gt;=Rota!AI$4)),"XO",IF((AND($K37&lt;=Rota!AI$4,$L37&gt;=Rota!AI$4)),"3",IF((AND($M37&lt;=Rota!AI$4,$N37&gt;=Rota!AI$4)),"C",IF((AND($O37&lt;=Rota!AI$4,$P37&gt;=Rota!AI$4)),"CO",IF((AND($Q37&lt;=Rota!AI$4,$R37&gt;=Rota!AI$4)),"C",0))))))</f>
        <v>CO</v>
      </c>
      <c r="AJ37" s="33" t="str">
        <f>IF((AND($F37&lt;=Rota!AJ$4,$G37&gt;=Rota!AJ$4)),"P/L",IF((AND($I37&lt;=Rota!AJ$4,$J37&gt;=Rota!AJ$4)),"XO",IF((AND($K37&lt;=Rota!AJ$4,$L37&gt;=Rota!AJ$4)),"3",IF((AND($M37&lt;=Rota!AJ$4,$N37&gt;=Rota!AJ$4)),"C",IF((AND($O37&lt;=Rota!AJ$4,$P37&gt;=Rota!AJ$4)),"CO",IF((AND($Q37&lt;=Rota!AJ$4,$R37&gt;=Rota!AJ$4)),"C",0))))))</f>
        <v>CO</v>
      </c>
      <c r="AK37" s="33" t="str">
        <f>IF((AND($F37&lt;=Rota!AK$4,$G37&gt;=Rota!AK$4)),"P/L",IF((AND($I37&lt;=Rota!AK$4,$J37&gt;=Rota!AK$4)),"XO",IF((AND($K37&lt;=Rota!AK$4,$L37&gt;=Rota!AK$4)),"3",IF((AND($M37&lt;=Rota!AK$4,$N37&gt;=Rota!AK$4)),"C",IF((AND($O37&lt;=Rota!AK$4,$P37&gt;=Rota!AK$4)),"CO",IF((AND($Q37&lt;=Rota!AK$4,$R37&gt;=Rota!AK$4)),"C",0))))))</f>
        <v>CO</v>
      </c>
      <c r="AL37" s="33" t="str">
        <f>IF((AND($F37&lt;=Rota!AL$4,$G37&gt;=Rota!AL$4)),"P/L",IF((AND($I37&lt;=Rota!AL$4,$J37&gt;=Rota!AL$4)),"XO",IF((AND($K37&lt;=Rota!AL$4,$L37&gt;=Rota!AL$4)),"3",IF((AND($M37&lt;=Rota!AL$4,$N37&gt;=Rota!AL$4)),"C",IF((AND($O37&lt;=Rota!AL$4,$P37&gt;=Rota!AL$4)),"CO",IF((AND($Q37&lt;=Rota!AL$4,$R37&gt;=Rota!AL$4)),"C",0))))))</f>
        <v>C</v>
      </c>
      <c r="AM37" s="33">
        <f>IF((AND($F37&lt;=Rota!AM$4,$G37&gt;=Rota!AM$4)),"P/L",IF((AND($I37&lt;=Rota!AM$4,$J37&gt;=Rota!AM$4)),"XO",IF((AND($K37&lt;=Rota!AM$4,$L37&gt;=Rota!AM$4)),"3",IF((AND($M37&lt;=Rota!AM$4,$N37&gt;=Rota!AM$4)),"C",IF((AND($O37&lt;=Rota!AM$4,$P37&gt;=Rota!AM$4)),"CO",IF((AND($Q37&lt;=Rota!AM$4,$R37&gt;=Rota!AM$4)),"C",0))))))</f>
        <v>0</v>
      </c>
      <c r="AN37" s="33">
        <f>IF((AND($F37&lt;=Rota!AN$4,$G37&gt;=Rota!AN$4)),"P/L",IF((AND($I37&lt;=Rota!AN$4,$J37&gt;=Rota!AN$4)),"XO",IF((AND($K37&lt;=Rota!AN$4,$L37&gt;=Rota!AN$4)),"3",IF((AND($M37&lt;=Rota!AN$4,$N37&gt;=Rota!AN$4)),"C",IF((AND($O37&lt;=Rota!AN$4,$P37&gt;=Rota!AN$4)),"CO",IF((AND($Q37&lt;=Rota!AN$4,$R37&gt;=Rota!AN$4)),"C",0))))))</f>
        <v>0</v>
      </c>
      <c r="AO37" s="33">
        <f>IF((AND($F37&lt;=Rota!AO$4,$G37&gt;=Rota!AO$4)),"P/L",IF((AND($I37&lt;=Rota!AO$4,$J37&gt;=Rota!AO$4)),"XO",IF((AND($K37&lt;=Rota!AO$4,$L37&gt;=Rota!AO$4)),"3",IF((AND($M37&lt;=Rota!AO$4,$N37&gt;=Rota!AO$4)),"C",IF((AND($O37&lt;=Rota!AO$4,$P37&gt;=Rota!AO$4)),"CO",IF((AND($Q37&lt;=Rota!AO$4,$R37&gt;=Rota!AO$4)),"C",0))))))</f>
        <v>0</v>
      </c>
      <c r="AP37" s="33">
        <f>IF((AND($F37&lt;=Rota!AP$4,$G37&gt;=Rota!AP$4)),"P/L",IF((AND($I37&lt;=Rota!AP$4,$J37&gt;=Rota!AP$4)),"XO",IF((AND($K37&lt;=Rota!AP$4,$L37&gt;=Rota!AP$4)),"3",IF((AND($M37&lt;=Rota!AP$4,$N37&gt;=Rota!AP$4)),"C",IF((AND($O37&lt;=Rota!AP$4,$P37&gt;=Rota!AP$4)),"CO",IF((AND($Q37&lt;=Rota!AP$4,$R37&gt;=Rota!AP$4)),"C",0))))))</f>
        <v>0</v>
      </c>
      <c r="AQ37" s="33">
        <f>IF((AND($F37&lt;=Rota!AQ$4,$G37&gt;=Rota!AQ$4)),"P/L",IF((AND($I37&lt;=Rota!AQ$4,$J37&gt;=Rota!AQ$4)),"XO",IF((AND($K37&lt;=Rota!AQ$4,$L37&gt;=Rota!AQ$4)),"3",IF((AND($M37&lt;=Rota!AQ$4,$N37&gt;=Rota!AQ$4)),"C",IF((AND($O37&lt;=Rota!AQ$4,$P37&gt;=Rota!AQ$4)),"CO",IF((AND($Q37&lt;=Rota!AQ$4,$R37&gt;=Rota!AQ$4)),"C",0))))))</f>
        <v>0</v>
      </c>
      <c r="AR37" s="33">
        <f>IF((AND($F37&lt;=Rota!AR$4,$G37&gt;=Rota!AR$4)),"P/L",IF((AND($I37&lt;=Rota!AR$4,$J37&gt;=Rota!AR$4)),"XO",IF((AND($K37&lt;=Rota!AR$4,$L37&gt;=Rota!AR$4)),"3",IF((AND($M37&lt;=Rota!AR$4,$N37&gt;=Rota!AR$4)),"C",IF((AND($O37&lt;=Rota!AR$4,$P37&gt;=Rota!AR$4)),"CO",IF((AND($Q37&lt;=Rota!AR$4,$R37&gt;=Rota!AR$4)),"C",0))))))</f>
        <v>0</v>
      </c>
      <c r="AS37" s="33">
        <f>IF((AND($F37&lt;=Rota!AS$4,$G37&gt;=Rota!AS$4)),"P/L",IF((AND($I37&lt;=Rota!AS$4,$J37&gt;=Rota!AS$4)),"XO",IF((AND($K37&lt;=Rota!AS$4,$L37&gt;=Rota!AS$4)),"3",IF((AND($M37&lt;=Rota!AS$4,$N37&gt;=Rota!AS$4)),"C",IF((AND($O37&lt;=Rota!AS$4,$P37&gt;=Rota!AS$4)),"CO",IF((AND($Q37&lt;=Rota!AS$4,$R37&gt;=Rota!AS$4)),"C",0))))))</f>
        <v>0</v>
      </c>
      <c r="AT37" s="33">
        <f>IF((AND($F37&lt;=Rota!AT$4,$G37&gt;=Rota!AT$4)),"P/L",IF((AND($I37&lt;=Rota!AT$4,$J37&gt;=Rota!AT$4)),"XO",IF((AND($K37&lt;=Rota!AT$4,$L37&gt;=Rota!AT$4)),"3",IF((AND($M37&lt;=Rota!AT$4,$N37&gt;=Rota!AT$4)),"C",IF((AND($O37&lt;=Rota!AT$4,$P37&gt;=Rota!AT$4)),"CO",IF((AND($Q37&lt;=Rota!AT$4,$R37&gt;=Rota!AT$4)),"C",0))))))</f>
        <v>0</v>
      </c>
      <c r="AU37" s="33">
        <f>IF((AND($F37&lt;=Rota!AU$4,$G37&gt;=Rota!AU$4)),"P/L",IF((AND($I37&lt;=Rota!AU$4,$J37&gt;=Rota!AU$4)),"XO",IF((AND($K37&lt;=Rota!AU$4,$L37&gt;=Rota!AU$4)),"3",IF((AND($M37&lt;=Rota!AU$4,$N37&gt;=Rota!AU$4)),"C",IF((AND($O37&lt;=Rota!AU$4,$P37&gt;=Rota!AU$4)),"CO",IF((AND($Q37&lt;=Rota!AU$4,$R37&gt;=Rota!AU$4)),"C",0))))))</f>
        <v>0</v>
      </c>
      <c r="AV37" s="33">
        <f>IF((AND($F37&lt;=Rota!AV$4,$G37&gt;=Rota!AV$4)),"P/L",IF((AND($I37&lt;=Rota!AV$4,$J37&gt;=Rota!AV$4)),"XO",IF((AND($K37&lt;=Rota!AV$4,$L37&gt;=Rota!AV$4)),"3",IF((AND($M37&lt;=Rota!AV$4,$N37&gt;=Rota!AV$4)),"C",IF((AND($O37&lt;=Rota!AV$4,$P37&gt;=Rota!AV$4)),"CO",IF((AND($Q37&lt;=Rota!AV$4,$R37&gt;=Rota!AV$4)),"C",0))))))</f>
        <v>0</v>
      </c>
      <c r="AW37" s="33">
        <f>IF((AND($F37&lt;=Rota!AW$4,$G37&gt;=Rota!AW$4)),"P/L",IF((AND($I37&lt;=Rota!AW$4,$J37&gt;=Rota!AW$4)),"XO",IF((AND($K37&lt;=Rota!AW$4,$L37&gt;=Rota!AW$4)),"3",IF((AND($M37&lt;=Rota!AW$4,$N37&gt;=Rota!AW$4)),"C",IF((AND($O37&lt;=Rota!AW$4,$P37&gt;=Rota!AW$4)),"CO",IF((AND($Q37&lt;=Rota!AW$4,$R37&gt;=Rota!AW$4)),"C",0))))))</f>
        <v>0</v>
      </c>
      <c r="AX37" s="33">
        <f>IF((AND($F37&lt;=Rota!AX$4,$G37&gt;=Rota!AX$4)),"P/L",IF((AND($I37&lt;=Rota!AX$4,$J37&gt;=Rota!AX$4)),"XO",IF((AND($K37&lt;=Rota!AX$4,$L37&gt;=Rota!AX$4)),"3",IF((AND($M37&lt;=Rota!AX$4,$N37&gt;=Rota!AX$4)),"C",IF((AND($O37&lt;=Rota!AX$4,$P37&gt;=Rota!AX$4)),"CO",IF((AND($Q37&lt;=Rota!AX$4,$R37&gt;=Rota!AX$4)),"C",0))))))</f>
        <v>0</v>
      </c>
      <c r="AY37" s="33">
        <f>IF((AND($F37&lt;=Rota!AY$4,$G37&gt;=Rota!AY$4)),"P/L",IF((AND($I37&lt;=Rota!AY$4,$J37&gt;=Rota!AY$4)),"XO",IF((AND($K37&lt;=Rota!AY$4,$L37&gt;=Rota!AY$4)),"3",IF((AND($M37&lt;=Rota!AY$4,$N37&gt;=Rota!AY$4)),"C",IF((AND($O37&lt;=Rota!AY$4,$P37&gt;=Rota!AY$4)),"CO",IF((AND($Q37&lt;=Rota!AY$4,$R37&gt;=Rota!AY$4)),"C",0))))))</f>
        <v>0</v>
      </c>
      <c r="AZ37" s="33">
        <f>IF((AND($F37&lt;=Rota!AZ$4,$G37&gt;=Rota!AZ$4)),"P/L",IF((AND($I37&lt;=Rota!AZ$4,$J37&gt;=Rota!AZ$4)),"XO",IF((AND($K37&lt;=Rota!AZ$4,$L37&gt;=Rota!AZ$4)),"3",IF((AND($M37&lt;=Rota!AZ$4,$N37&gt;=Rota!AZ$4)),"C",IF((AND($O37&lt;=Rota!AZ$4,$P37&gt;=Rota!AZ$4)),"CO",IF((AND($Q37&lt;=Rota!AZ$4,$R37&gt;=Rota!AZ$4)),"C",0))))))</f>
        <v>0</v>
      </c>
      <c r="BA37" s="33">
        <f>IF((AND($F37&lt;=Rota!BA$4,$G37&gt;=Rota!BA$4)),"P/L",IF((AND($I37&lt;=Rota!BA$4,$J37&gt;=Rota!BA$4)),"XO",IF((AND($K37&lt;=Rota!BA$4,$L37&gt;=Rota!BA$4)),"3",IF((AND($M37&lt;=Rota!BA$4,$N37&gt;=Rota!BA$4)),"C",IF((AND($O37&lt;=Rota!BA$4,$P37&gt;=Rota!BA$4)),"CO",IF((AND($Q37&lt;=Rota!BA$4,$R37&gt;=Rota!BA$4)),"C",0))))))</f>
        <v>0</v>
      </c>
      <c r="BB37" s="33">
        <f>IF((AND($F37&lt;=Rota!BB$4,$G37&gt;=Rota!BB$4)),"P/L",IF((AND($I37&lt;=Rota!BB$4,$J37&gt;=Rota!BB$4)),"XO",IF((AND($K37&lt;=Rota!BB$4,$L37&gt;=Rota!BB$4)),"3",IF((AND($M37&lt;=Rota!BB$4,$N37&gt;=Rota!BB$4)),"C",IF((AND($O37&lt;=Rota!BB$4,$P37&gt;=Rota!BB$4)),"CO",IF((AND($Q37&lt;=Rota!BB$4,$R37&gt;=Rota!BB$4)),"C",0))))))</f>
        <v>0</v>
      </c>
      <c r="BC37" s="33">
        <f>IF((AND($F37&lt;=Rota!BC$4,$G37&gt;=Rota!BC$4)),"P/L",IF((AND($I37&lt;=Rota!BC$4,$J37&gt;=Rota!BC$4)),"XO",IF((AND($K37&lt;=Rota!BC$4,$L37&gt;=Rota!BC$4)),"3",IF((AND($M37&lt;=Rota!BC$4,$N37&gt;=Rota!BC$4)),"C",IF((AND($O37&lt;=Rota!BC$4,$P37&gt;=Rota!BC$4)),"CO",IF((AND($Q37&lt;=Rota!BC$4,$R37&gt;=Rota!BC$4)),"C",0))))))</f>
        <v>0</v>
      </c>
      <c r="BD37" s="33">
        <f>IF((AND($F37&lt;=Rota!BD$4,$G37&gt;=Rota!BD$4)),"P/L",IF((AND($I37&lt;=Rota!BD$4,$J37&gt;=Rota!BD$4)),"XO",IF((AND($K37&lt;=Rota!BD$4,$L37&gt;=Rota!BD$4)),"3",IF((AND($M37&lt;=Rota!BD$4,$N37&gt;=Rota!BD$4)),"C",IF((AND($O37&lt;=Rota!BD$4,$P37&gt;=Rota!BD$4)),"CO",IF((AND($Q37&lt;=Rota!BD$4,$R37&gt;=Rota!BD$4)),"C",0))))))</f>
        <v>0</v>
      </c>
      <c r="BE37" s="33">
        <f>IF((AND($F37&lt;=Rota!BE$4,$G37&gt;=Rota!BE$4)),"P/L",IF((AND($I37&lt;=Rota!BE$4,$J37&gt;=Rota!BE$4)),"XO",IF((AND($K37&lt;=Rota!BE$4,$L37&gt;=Rota!BE$4)),"3",IF((AND($M37&lt;=Rota!BE$4,$N37&gt;=Rota!BE$4)),"C",IF((AND($O37&lt;=Rota!BE$4,$P37&gt;=Rota!BE$4)),"CO",IF((AND($Q37&lt;=Rota!BE$4,$R37&gt;=Rota!BE$4)),"C",0))))))</f>
        <v>0</v>
      </c>
      <c r="BF37" s="33">
        <f>IF((AND($F37&lt;=Rota!BF$4,$G37&gt;=Rota!BF$4)),"P/L",IF((AND($I37&lt;=Rota!BF$4,$J37&gt;=Rota!BF$4)),"XO",IF((AND($K37&lt;=Rota!BF$4,$L37&gt;=Rota!BF$4)),"3",IF((AND($M37&lt;=Rota!BF$4,$N37&gt;=Rota!BF$4)),"C",IF((AND($O37&lt;=Rota!BF$4,$P37&gt;=Rota!BF$4)),"CO",IF((AND($Q37&lt;=Rota!BF$4,$R37&gt;=Rota!BF$4)),"C",0))))))</f>
        <v>0</v>
      </c>
      <c r="BG37" s="33">
        <f>IF((AND($F37&lt;=Rota!BG$4,$G37&gt;=Rota!BG$4)),"P/L",IF((AND($I37&lt;=Rota!BG$4,$J37&gt;=Rota!BG$4)),"XO",IF((AND($K37&lt;=Rota!BG$4,$L37&gt;=Rota!BG$4)),"3",IF((AND($M37&lt;=Rota!BG$4,$N37&gt;=Rota!BG$4)),"C",IF((AND($O37&lt;=Rota!BG$4,$P37&gt;=Rota!BG$4)),"CO",IF((AND($Q37&lt;=Rota!BG$4,$R37&gt;=Rota!BG$4)),"C",0))))))</f>
        <v>0</v>
      </c>
      <c r="BH37" s="33">
        <f>IF((AND($F37&lt;=Rota!BH$4,$G37&gt;=Rota!BH$4)),"P/L",IF((AND($I37&lt;=Rota!BH$4,$J37&gt;=Rota!BH$4)),"XO",IF((AND($K37&lt;=Rota!BH$4,$L37&gt;=Rota!BH$4)),"3",IF((AND($M37&lt;=Rota!BH$4,$N37&gt;=Rota!BH$4)),"C",IF((AND($O37&lt;=Rota!BH$4,$P37&gt;=Rota!BH$4)),"CO",IF((AND($Q37&lt;=Rota!BH$4,$R37&gt;=Rota!BH$4)),"C",0))))))</f>
        <v>0</v>
      </c>
      <c r="BI37" s="33">
        <f>IF((AND($F37&lt;=Rota!BI$4,$G37&gt;=Rota!BI$4)),"P/L",IF((AND($I37&lt;=Rota!BI$4,$J37&gt;=Rota!BI$4)),"XO",IF((AND($K37&lt;=Rota!BI$4,$L37&gt;=Rota!BI$4)),"3",IF((AND($M37&lt;=Rota!BI$4,$N37&gt;=Rota!BI$4)),"C",IF((AND($O37&lt;=Rota!BI$4,$P37&gt;=Rota!BI$4)),"CO",IF((AND($Q37&lt;=Rota!BI$4,$R37&gt;=Rota!BI$4)),"C",0))))))</f>
        <v>0</v>
      </c>
      <c r="BJ37" s="33">
        <f>IF((AND($F37&lt;=Rota!BJ$4,$G37&gt;=Rota!BJ$4)),"P/L",IF((AND($I37&lt;=Rota!BJ$4,$J37&gt;=Rota!BJ$4)),"XO",IF((AND($K37&lt;=Rota!BJ$4,$L37&gt;=Rota!BJ$4)),"3",IF((AND($M37&lt;=Rota!BJ$4,$N37&gt;=Rota!BJ$4)),"C",IF((AND($O37&lt;=Rota!BJ$4,$P37&gt;=Rota!BJ$4)),"CO",IF((AND($Q37&lt;=Rota!BJ$4,$R37&gt;=Rota!BJ$4)),"C",0))))))</f>
        <v>0</v>
      </c>
      <c r="BK37" s="33">
        <f>IF((AND($F37&lt;=Rota!BK$4,$G37&gt;=Rota!BK$4)),"P/L",IF((AND($I37&lt;=Rota!BK$4,$J37&gt;=Rota!BK$4)),"XO",IF((AND($K37&lt;=Rota!BK$4,$L37&gt;=Rota!BK$4)),"3",IF((AND($M37&lt;=Rota!BK$4,$N37&gt;=Rota!BK$4)),"C",IF((AND($O37&lt;=Rota!BK$4,$P37&gt;=Rota!BK$4)),"CO",IF((AND($Q37&lt;=Rota!BK$4,$R37&gt;=Rota!BK$4)),"C",0))))))</f>
        <v>0</v>
      </c>
      <c r="BL37" s="33">
        <f>IF((AND($F37&lt;=Rota!BL$4,$G37&gt;=Rota!BL$4)),"P/L",IF((AND($I37&lt;=Rota!BL$4,$J37&gt;=Rota!BL$4)),"XO",IF((AND($K37&lt;=Rota!BL$4,$L37&gt;=Rota!BL$4)),"3",IF((AND($M37&lt;=Rota!BL$4,$N37&gt;=Rota!BL$4)),"C",IF((AND($O37&lt;=Rota!BL$4,$P37&gt;=Rota!BL$4)),"CO",IF((AND($Q37&lt;=Rota!BL$4,$R37&gt;=Rota!BL$4)),"C",0))))))</f>
        <v>0</v>
      </c>
      <c r="BM37" s="33">
        <f>IF((AND($F37&lt;=Rota!BM$4,$G37&gt;=Rota!BM$4)),"P/L",IF((AND($I37&lt;=Rota!BM$4,$J37&gt;=Rota!BM$4)),"XO",IF((AND($K37&lt;=Rota!BM$4,$L37&gt;=Rota!BM$4)),"3",IF((AND($M37&lt;=Rota!BM$4,$N37&gt;=Rota!BM$4)),"C",IF((AND($O37&lt;=Rota!BM$4,$P37&gt;=Rota!BM$4)),"CO",IF((AND($Q37&lt;=Rota!BM$4,$R37&gt;=Rota!BM$4)),"C",0))))))</f>
        <v>0</v>
      </c>
      <c r="BN37" s="33">
        <f>IF((AND($F37&lt;=Rota!BN$4,$G37&gt;=Rota!BN$4)),"P/L",IF((AND($I37&lt;=Rota!BN$4,$J37&gt;=Rota!BN$4)),"XO",IF((AND($K37&lt;=Rota!BN$4,$L37&gt;=Rota!BN$4)),"3",IF((AND($M37&lt;=Rota!BN$4,$N37&gt;=Rota!BN$4)),"C",IF((AND($O37&lt;=Rota!BN$4,$P37&gt;=Rota!BN$4)),"CO",IF((AND($Q37&lt;=Rota!BN$4,$R37&gt;=Rota!BN$4)),"C",0))))))</f>
        <v>0</v>
      </c>
      <c r="BO37" s="33">
        <f>IF((AND($F37&lt;=Rota!BO$4,$G37&gt;=Rota!BO$4)),"P/L",IF((AND($I37&lt;=Rota!BO$4,$J37&gt;=Rota!BO$4)),"XO",IF((AND($K37&lt;=Rota!BO$4,$L37&gt;=Rota!BO$4)),"3",IF((AND($M37&lt;=Rota!BO$4,$N37&gt;=Rota!BO$4)),"C",IF((AND($O37&lt;=Rota!BO$4,$P37&gt;=Rota!BO$4)),"CO",IF((AND($Q37&lt;=Rota!BO$4,$R37&gt;=Rota!BO$4)),"C",0))))))</f>
        <v>0</v>
      </c>
      <c r="BP37" s="33">
        <f>IF((AND($F37&lt;=Rota!BP$4,$G37&gt;=Rota!BP$4)),"P/L",IF((AND($I37&lt;=Rota!BP$4,$J37&gt;=Rota!BP$4)),"XO",IF((AND($K37&lt;=Rota!BP$4,$L37&gt;=Rota!BP$4)),"3",IF((AND($M37&lt;=Rota!BP$4,$N37&gt;=Rota!BP$4)),"C",IF((AND($O37&lt;=Rota!BP$4,$P37&gt;=Rota!BP$4)),"CO",IF((AND($Q37&lt;=Rota!BP$4,$R37&gt;=Rota!BP$4)),"C",0))))))</f>
        <v>0</v>
      </c>
      <c r="BQ37" s="33">
        <f>IF((AND($F37&lt;=Rota!BQ$4,$G37&gt;=Rota!BQ$4)),"P/L",IF((AND($I37&lt;=Rota!BQ$4,$J37&gt;=Rota!BQ$4)),"XO",IF((AND($K37&lt;=Rota!BQ$4,$L37&gt;=Rota!BQ$4)),"3",IF((AND($M37&lt;=Rota!BQ$4,$N37&gt;=Rota!BQ$4)),"C",IF((AND($O37&lt;=Rota!BQ$4,$P37&gt;=Rota!BQ$4)),"CO",IF((AND($Q37&lt;=Rota!BQ$4,$R37&gt;=Rota!BQ$4)),"C",0))))))</f>
        <v>0</v>
      </c>
      <c r="BR37" s="33">
        <f>IF((AND($F37&lt;=Rota!BR$4,$G37&gt;=Rota!BR$4)),"P/L",IF((AND($I37&lt;=Rota!BR$4,$J37&gt;=Rota!BR$4)),"XO",IF((AND($K37&lt;=Rota!BR$4,$L37&gt;=Rota!BR$4)),"3",IF((AND($M37&lt;=Rota!BR$4,$N37&gt;=Rota!BR$4)),"C",IF((AND($O37&lt;=Rota!BR$4,$P37&gt;=Rota!BR$4)),"CO",IF((AND($Q37&lt;=Rota!BR$4,$R37&gt;=Rota!BR$4)),"C",0))))))</f>
        <v>0</v>
      </c>
      <c r="BS37" s="33">
        <f>IF((AND($F37&lt;=Rota!BS$4,$G37&gt;=Rota!BS$4)),"P/L",IF((AND($I37&lt;=Rota!BS$4,$J37&gt;=Rota!BS$4)),"XO",IF((AND($K37&lt;=Rota!BS$4,$L37&gt;=Rota!BS$4)),"3",IF((AND($M37&lt;=Rota!BS$4,$N37&gt;=Rota!BS$4)),"C",IF((AND($O37&lt;=Rota!BS$4,$P37&gt;=Rota!BS$4)),"CO",IF((AND($Q37&lt;=Rota!BS$4,$R37&gt;=Rota!BS$4)),"C",0))))))</f>
        <v>0</v>
      </c>
      <c r="BT37" s="33">
        <f>IF((AND($F37&lt;=Rota!BT$4,$G37&gt;=Rota!BT$4)),"P/L",IF((AND($I37&lt;=Rota!BT$4,$J37&gt;=Rota!BT$4)),"XO",IF((AND($K37&lt;=Rota!BT$4,$L37&gt;=Rota!BT$4)),"3",IF((AND($M37&lt;=Rota!BT$4,$N37&gt;=Rota!BT$4)),"C",IF((AND($O37&lt;=Rota!BT$4,$P37&gt;=Rota!BT$4)),"CO",IF((AND($Q37&lt;=Rota!BT$4,$R37&gt;=Rota!BT$4)),"C",0))))))</f>
        <v>0</v>
      </c>
      <c r="BU37" s="33">
        <f>IF((AND($F37&lt;=Rota!BU$4,$G37&gt;=Rota!BU$4)),"P/L",IF((AND($I37&lt;=Rota!BU$4,$J37&gt;=Rota!BU$4)),"XO",IF((AND($K37&lt;=Rota!BU$4,$L37&gt;=Rota!BU$4)),"3",IF((AND($M37&lt;=Rota!BU$4,$N37&gt;=Rota!BU$4)),"C",IF((AND($O37&lt;=Rota!BU$4,$P37&gt;=Rota!BU$4)),"CO",IF((AND($Q37&lt;=Rota!BU$4,$R37&gt;=Rota!BU$4)),"C",0))))))</f>
        <v>0</v>
      </c>
      <c r="BV37" s="33">
        <f>IF((AND($F37&lt;=Rota!BV$4,$G37&gt;=Rota!BV$4)),"P/L",IF((AND($I37&lt;=Rota!BV$4,$J37&gt;=Rota!BV$4)),"XO",IF((AND($K37&lt;=Rota!BV$4,$L37&gt;=Rota!BV$4)),"3",IF((AND($M37&lt;=Rota!BV$4,$N37&gt;=Rota!BV$4)),"C",IF((AND($O37&lt;=Rota!BV$4,$P37&gt;=Rota!BV$4)),"CO",IF((AND($Q37&lt;=Rota!BV$4,$R37&gt;=Rota!BV$4)),"C",0))))))</f>
        <v>0</v>
      </c>
      <c r="BW37" s="33">
        <f>IF((AND($F37&lt;=Rota!BW$4,$G37&gt;=Rota!BW$4)),"P/L",IF((AND($I37&lt;=Rota!BW$4,$J37&gt;=Rota!BW$4)),"XO",IF((AND($K37&lt;=Rota!BW$4,$L37&gt;=Rota!BW$4)),"3",IF((AND($M37&lt;=Rota!BW$4,$N37&gt;=Rota!BW$4)),"C",IF((AND($O37&lt;=Rota!BW$4,$P37&gt;=Rota!BW$4)),"CO",IF((AND($Q37&lt;=Rota!BW$4,$R37&gt;=Rota!BW$4)),"C",0))))))</f>
        <v>0</v>
      </c>
      <c r="BX37" s="33">
        <f>IF((AND($F37&lt;=Rota!BX$4,$G37&gt;=Rota!BX$4)),"P/L",IF((AND($I37&lt;=Rota!BX$4,$J37&gt;=Rota!BX$4)),"XO",IF((AND($K37&lt;=Rota!BX$4,$L37&gt;=Rota!BX$4)),"3",IF((AND($M37&lt;=Rota!BX$4,$N37&gt;=Rota!BX$4)),"C",IF((AND($O37&lt;=Rota!BX$4,$P37&gt;=Rota!BX$4)),"CO",IF((AND($Q37&lt;=Rota!BX$4,$R37&gt;=Rota!BX$4)),"C",0))))))</f>
        <v>0</v>
      </c>
      <c r="BY37" s="33">
        <f>IF((AND($F37&lt;=Rota!BY$4,$G37&gt;=Rota!BY$4)),"P/L",IF((AND($I37&lt;=Rota!BY$4,$J37&gt;=Rota!BY$4)),"XO",IF((AND($K37&lt;=Rota!BY$4,$L37&gt;=Rota!BY$4)),"3",IF((AND($M37&lt;=Rota!BY$4,$N37&gt;=Rota!BY$4)),"C",IF((AND($O37&lt;=Rota!BY$4,$P37&gt;=Rota!BY$4)),"CO",IF((AND($Q37&lt;=Rota!BY$4,$R37&gt;=Rota!BY$4)),"C",0))))))</f>
        <v>0</v>
      </c>
      <c r="BZ37" s="33">
        <f>IF((AND($F37&lt;=Rota!BZ$4,$G37&gt;=Rota!BZ$4)),"P/L",IF((AND($I37&lt;=Rota!BZ$4,$J37&gt;=Rota!BZ$4)),"XO",IF((AND($K37&lt;=Rota!BZ$4,$L37&gt;=Rota!BZ$4)),"3",IF((AND($M37&lt;=Rota!BZ$4,$N37&gt;=Rota!BZ$4)),"C",IF((AND($O37&lt;=Rota!BZ$4,$P37&gt;=Rota!BZ$4)),"CO",IF((AND($Q37&lt;=Rota!BZ$4,$R37&gt;=Rota!BZ$4)),"C",0))))))</f>
        <v>0</v>
      </c>
      <c r="CA37" s="33">
        <f>IF((AND($F37&lt;=Rota!CA$4,$G37&gt;=Rota!CA$4)),"P/L",IF((AND($I37&lt;=Rota!CA$4,$J37&gt;=Rota!CA$4)),"XO",IF((AND($K37&lt;=Rota!CA$4,$L37&gt;=Rota!CA$4)),"3",IF((AND($M37&lt;=Rota!CA$4,$N37&gt;=Rota!CA$4)),"C",IF((AND($O37&lt;=Rota!CA$4,$P37&gt;=Rota!CA$4)),"CO",IF((AND($Q37&lt;=Rota!CA$4,$R37&gt;=Rota!CA$4)),"C",0))))))</f>
        <v>0</v>
      </c>
      <c r="CB37" s="33">
        <f>IF((AND($F37&lt;=Rota!CB$4,$G37&gt;=Rota!CB$4)),"P/L",IF((AND($I37&lt;=Rota!CB$4,$J37&gt;=Rota!CB$4)),"XO",IF((AND($K37&lt;=Rota!CB$4,$L37&gt;=Rota!CB$4)),"3",IF((AND($M37&lt;=Rota!CB$4,$N37&gt;=Rota!CB$4)),"C",IF((AND($O37&lt;=Rota!CB$4,$P37&gt;=Rota!CB$4)),"CO",IF((AND($Q37&lt;=Rota!CB$4,$R37&gt;=Rota!CB$4)),"C",0))))))</f>
        <v>0</v>
      </c>
      <c r="CC37" s="33">
        <f>IF((AND($F37&lt;=Rota!CC$4,$G37&gt;=Rota!CC$4)),"P/L",IF((AND($I37&lt;=Rota!CC$4,$J37&gt;=Rota!CC$4)),"XO",IF((AND($K37&lt;=Rota!CC$4,$L37&gt;=Rota!CC$4)),"3",IF((AND($M37&lt;=Rota!CC$4,$N37&gt;=Rota!CC$4)),"C",IF((AND($O37&lt;=Rota!CC$4,$P37&gt;=Rota!CC$4)),"CO",IF((AND($Q37&lt;=Rota!CC$4,$R37&gt;=Rota!CC$4)),"C",0))))))</f>
        <v>0</v>
      </c>
      <c r="CD37" s="33">
        <f>IF((AND($F37&lt;=Rota!CD$4,$G37&gt;=Rota!CD$4)),"P/L",IF((AND($I37&lt;=Rota!CD$4,$J37&gt;=Rota!CD$4)),"XO",IF((AND($K37&lt;=Rota!CD$4,$L37&gt;=Rota!CD$4)),"3",IF((AND($M37&lt;=Rota!CD$4,$N37&gt;=Rota!CD$4)),"C",IF((AND($O37&lt;=Rota!CD$4,$P37&gt;=Rota!CD$4)),"CO",IF((AND($Q37&lt;=Rota!CD$4,$R37&gt;=Rota!CD$4)),"C",0))))))</f>
        <v>0</v>
      </c>
      <c r="CE37" s="33">
        <f>IF((AND($F37&lt;=Rota!CE$4,$G37&gt;=Rota!CE$4)),"P/L",IF((AND($I37&lt;=Rota!CE$4,$J37&gt;=Rota!CE$4)),"XO",IF((AND($K37&lt;=Rota!CE$4,$L37&gt;=Rota!CE$4)),"3",IF((AND($M37&lt;=Rota!CE$4,$N37&gt;=Rota!CE$4)),"C",IF((AND($O37&lt;=Rota!CE$4,$P37&gt;=Rota!CE$4)),"CO",IF((AND($Q37&lt;=Rota!CE$4,$R37&gt;=Rota!CE$4)),"C",0))))))</f>
        <v>0</v>
      </c>
      <c r="CF37" s="33">
        <f>IF((AND($F37&lt;=Rota!CF$4,$G37&gt;=Rota!CF$4)),"P/L",IF((AND($I37&lt;=Rota!CF$4,$J37&gt;=Rota!CF$4)),"XO",IF((AND($K37&lt;=Rota!CF$4,$L37&gt;=Rota!CF$4)),"3",IF((AND($M37&lt;=Rota!CF$4,$N37&gt;=Rota!CF$4)),"C",IF((AND($O37&lt;=Rota!CF$4,$P37&gt;=Rota!CF$4)),"CO",IF((AND($Q37&lt;=Rota!CF$4,$R37&gt;=Rota!CF$4)),"C",0))))))</f>
        <v>0</v>
      </c>
      <c r="CG37" s="33">
        <f>IF((AND($F37&lt;=Rota!CG$4,$G37&gt;=Rota!CG$4)),"P/L",IF((AND($I37&lt;=Rota!CG$4,$J37&gt;=Rota!CG$4)),"XO",IF((AND($K37&lt;=Rota!CG$4,$L37&gt;=Rota!CG$4)),"3",IF((AND($M37&lt;=Rota!CG$4,$N37&gt;=Rota!CG$4)),"C",IF((AND($O37&lt;=Rota!CG$4,$P37&gt;=Rota!CG$4)),"CO",IF((AND($Q37&lt;=Rota!CG$4,$R37&gt;=Rota!CG$4)),"C",0))))))</f>
        <v>0</v>
      </c>
      <c r="CH37" s="33">
        <f>IF((AND($F37&lt;=Rota!CH$4,$G37&gt;=Rota!CH$4)),"P/L",IF((AND($I37&lt;=Rota!CH$4,$J37&gt;=Rota!CH$4)),"XO",IF((AND($K37&lt;=Rota!CH$4,$L37&gt;=Rota!CH$4)),"3",IF((AND($M37&lt;=Rota!CH$4,$N37&gt;=Rota!CH$4)),"C",IF((AND($O37&lt;=Rota!CH$4,$P37&gt;=Rota!CH$4)),"CO",IF((AND($Q37&lt;=Rota!CH$4,$R37&gt;=Rota!CH$4)),"C",0))))))</f>
        <v>0</v>
      </c>
      <c r="CI37" s="33">
        <f>IF((AND($F37&lt;=Rota!CI$4,$G37&gt;=Rota!CI$4)),"P/L",IF((AND($I37&lt;=Rota!CI$4,$J37&gt;=Rota!CI$4)),"XO",IF((AND($K37&lt;=Rota!CI$4,$L37&gt;=Rota!CI$4)),"3",IF((AND($M37&lt;=Rota!CI$4,$N37&gt;=Rota!CI$4)),"C",IF((AND($O37&lt;=Rota!CI$4,$P37&gt;=Rota!CI$4)),"CO",IF((AND($Q37&lt;=Rota!CI$4,$R37&gt;=Rota!CI$4)),"C",0))))))</f>
        <v>0</v>
      </c>
      <c r="CJ37" s="33">
        <f>IF((AND($F37&lt;=Rota!CJ$4,$G37&gt;=Rota!CJ$4)),"P/L",IF((AND($I37&lt;=Rota!CJ$4,$J37&gt;=Rota!CJ$4)),"XO",IF((AND($K37&lt;=Rota!CJ$4,$L37&gt;=Rota!CJ$4)),"3",IF((AND($M37&lt;=Rota!CJ$4,$N37&gt;=Rota!CJ$4)),"C",IF((AND($O37&lt;=Rota!CJ$4,$P37&gt;=Rota!CJ$4)),"CO",IF((AND($Q37&lt;=Rota!CJ$4,$R37&gt;=Rota!CJ$4)),"C",0))))))</f>
        <v>0</v>
      </c>
      <c r="CK37" s="33">
        <f>IF((AND($F37&lt;=Rota!CK$4,$G37&gt;=Rota!CK$4)),"P/L",IF((AND($I37&lt;=Rota!CK$4,$J37&gt;=Rota!CK$4)),"XO",IF((AND($K37&lt;=Rota!CK$4,$L37&gt;=Rota!CK$4)),"3",IF((AND($M37&lt;=Rota!CK$4,$N37&gt;=Rota!CK$4)),"C",IF((AND($O37&lt;=Rota!CK$4,$P37&gt;=Rota!CK$4)),"CO",IF((AND($Q37&lt;=Rota!CK$4,$R37&gt;=Rota!CK$4)),"C",0))))))</f>
        <v>0</v>
      </c>
      <c r="CL37" s="33">
        <f>IF((AND($F37&lt;=Rota!CL$4,$G37&gt;=Rota!CL$4)),"P/L",IF((AND($I37&lt;=Rota!CL$4,$J37&gt;=Rota!CL$4)),"XO",IF((AND($K37&lt;=Rota!CL$4,$L37&gt;=Rota!CL$4)),"3",IF((AND($M37&lt;=Rota!CL$4,$N37&gt;=Rota!CL$4)),"C",IF((AND($O37&lt;=Rota!CL$4,$P37&gt;=Rota!CL$4)),"CO",IF((AND($Q37&lt;=Rota!CL$4,$R37&gt;=Rota!CL$4)),"C",0))))))</f>
        <v>0</v>
      </c>
      <c r="CM37" s="33">
        <f>IF((AND($F37&lt;=Rota!CM$4,$G37&gt;=Rota!CM$4)),"P/L",IF((AND($I37&lt;=Rota!CM$4,$J37&gt;=Rota!CM$4)),"XO",IF((AND($K37&lt;=Rota!CM$4,$L37&gt;=Rota!CM$4)),"3",IF((AND($M37&lt;=Rota!CM$4,$N37&gt;=Rota!CM$4)),"C",IF((AND($O37&lt;=Rota!CM$4,$P37&gt;=Rota!CM$4)),"CO",IF((AND($Q37&lt;=Rota!CM$4,$R37&gt;=Rota!CM$4)),"C",0))))))</f>
        <v>0</v>
      </c>
    </row>
    <row r="38" spans="1:91" s="2" customFormat="1" x14ac:dyDescent="0.25">
      <c r="A38" s="30" t="s">
        <v>202</v>
      </c>
      <c r="B38" s="55"/>
      <c r="C38" s="31">
        <v>15</v>
      </c>
      <c r="D38" s="31">
        <v>16</v>
      </c>
      <c r="E38" s="31">
        <v>1</v>
      </c>
      <c r="F38" s="39"/>
      <c r="G38" s="39"/>
      <c r="H38" s="33"/>
      <c r="I38" s="36">
        <v>45986</v>
      </c>
      <c r="J38" s="37">
        <f>IF(I38="",0,DATE(YEAR(I38),MONTH(I38)+C38,DAY(I38)))</f>
        <v>46443</v>
      </c>
      <c r="K38" s="32">
        <f t="shared" si="39"/>
        <v>46471</v>
      </c>
      <c r="L38" s="32">
        <f t="shared" si="40"/>
        <v>46502</v>
      </c>
      <c r="M38" s="37">
        <f>IF(O38="","",DATE(YEAR(O38), MONTH(O38)-1,DAY(O38)))</f>
        <v>46532</v>
      </c>
      <c r="N38" s="37">
        <f>IF(O38="","",DATE(YEAR(M38),MONTH(M38),DAY(M38)))</f>
        <v>46532</v>
      </c>
      <c r="O38" s="32">
        <f>IF(L38="","",(DATE(YEAR(L38),MONTH(L38)+2,DAY(L38))))</f>
        <v>46563</v>
      </c>
      <c r="P38" s="32">
        <f t="shared" si="41"/>
        <v>47051</v>
      </c>
      <c r="Q38" s="32">
        <f>IF(P38="","",DATE(YEAR(P38), MONTH(P38)+1,DAY(P38)))</f>
        <v>47082</v>
      </c>
      <c r="R38" s="32">
        <f t="shared" si="42"/>
        <v>47082</v>
      </c>
      <c r="S38" s="33" t="str">
        <f>IF((AND($F38&lt;=Rota!S$4,$G38&gt;=Rota!S$4)),"P/L",IF((AND($I38&lt;=Rota!S$4,$J38&gt;=Rota!S$4)),"XO",IF((AND($K38&lt;=Rota!S$4,$L38&gt;=Rota!S$4)),"3",IF((AND($M38&lt;=Rota!S$4,$N38&gt;=Rota!S$4)),"C",IF((AND($O38&lt;=Rota!S$4,$P38&gt;=Rota!S$4)),"CO",IF((AND($Q38&lt;=Rota!S$4,$R38&gt;=Rota!S$4)),"C",0))))))</f>
        <v>XO</v>
      </c>
      <c r="T38" s="33" t="str">
        <f>IF((AND($F38&lt;=Rota!T$4,$G38&gt;=Rota!T$4)),"P/L",IF((AND($I38&lt;=Rota!T$4,$J38&gt;=Rota!T$4)),"XO",IF((AND($K38&lt;=Rota!T$4,$L38&gt;=Rota!T$4)),"3",IF((AND($M38&lt;=Rota!T$4,$N38&gt;=Rota!T$4)),"C",IF((AND($O38&lt;=Rota!T$4,$P38&gt;=Rota!T$4)),"CO",IF((AND($Q38&lt;=Rota!T$4,$R38&gt;=Rota!T$4)),"C",0))))))</f>
        <v>XO</v>
      </c>
      <c r="U38" s="33" t="str">
        <f>IF((AND($F38&lt;=Rota!U$4,$G38&gt;=Rota!U$4)),"P/L",IF((AND($I38&lt;=Rota!U$4,$J38&gt;=Rota!U$4)),"XO",IF((AND($K38&lt;=Rota!U$4,$L38&gt;=Rota!U$4)),"3",IF((AND($M38&lt;=Rota!U$4,$N38&gt;=Rota!U$4)),"C",IF((AND($O38&lt;=Rota!U$4,$P38&gt;=Rota!U$4)),"CO",IF((AND($Q38&lt;=Rota!U$4,$R38&gt;=Rota!U$4)),"C",0))))))</f>
        <v>XO</v>
      </c>
      <c r="V38" s="33" t="str">
        <f>IF((AND($F38&lt;=Rota!V$4,$G38&gt;=Rota!V$4)),"P/L",IF((AND($I38&lt;=Rota!V$4,$J38&gt;=Rota!V$4)),"XO",IF((AND($K38&lt;=Rota!V$4,$L38&gt;=Rota!V$4)),"3",IF((AND($M38&lt;=Rota!V$4,$N38&gt;=Rota!V$4)),"C",IF((AND($O38&lt;=Rota!V$4,$P38&gt;=Rota!V$4)),"CO",IF((AND($Q38&lt;=Rota!V$4,$R38&gt;=Rota!V$4)),"C",0))))))</f>
        <v>XO</v>
      </c>
      <c r="W38" s="33" t="str">
        <f>IF((AND($F38&lt;=Rota!W$4,$G38&gt;=Rota!W$4)),"P/L",IF((AND($I38&lt;=Rota!W$4,$J38&gt;=Rota!W$4)),"XO",IF((AND($K38&lt;=Rota!W$4,$L38&gt;=Rota!W$4)),"3",IF((AND($M38&lt;=Rota!W$4,$N38&gt;=Rota!W$4)),"C",IF((AND($O38&lt;=Rota!W$4,$P38&gt;=Rota!W$4)),"CO",IF((AND($Q38&lt;=Rota!W$4,$R38&gt;=Rota!W$4)),"C",0))))))</f>
        <v>XO</v>
      </c>
      <c r="X38" s="33" t="str">
        <f>IF((AND($F38&lt;=Rota!X$4,$G38&gt;=Rota!X$4)),"P/L",IF((AND($I38&lt;=Rota!X$4,$J38&gt;=Rota!X$4)),"XO",IF((AND($K38&lt;=Rota!X$4,$L38&gt;=Rota!X$4)),"3",IF((AND($M38&lt;=Rota!X$4,$N38&gt;=Rota!X$4)),"C",IF((AND($O38&lt;=Rota!X$4,$P38&gt;=Rota!X$4)),"CO",IF((AND($Q38&lt;=Rota!X$4,$R38&gt;=Rota!X$4)),"C",0))))))</f>
        <v>XO</v>
      </c>
      <c r="Y38" s="33" t="str">
        <f>IF((AND($F38&lt;=Rota!Y$4,$G38&gt;=Rota!Y$4)),"P/L",IF((AND($I38&lt;=Rota!Y$4,$J38&gt;=Rota!Y$4)),"XO",IF((AND($K38&lt;=Rota!Y$4,$L38&gt;=Rota!Y$4)),"3",IF((AND($M38&lt;=Rota!Y$4,$N38&gt;=Rota!Y$4)),"C",IF((AND($O38&lt;=Rota!Y$4,$P38&gt;=Rota!Y$4)),"CO",IF((AND($Q38&lt;=Rota!Y$4,$R38&gt;=Rota!Y$4)),"C",0))))))</f>
        <v>XO</v>
      </c>
      <c r="Z38" s="33" t="str">
        <f>IF((AND($F38&lt;=Rota!Z$4,$G38&gt;=Rota!Z$4)),"P/L",IF((AND($I38&lt;=Rota!Z$4,$J38&gt;=Rota!Z$4)),"XO",IF((AND($K38&lt;=Rota!Z$4,$L38&gt;=Rota!Z$4)),"3",IF((AND($M38&lt;=Rota!Z$4,$N38&gt;=Rota!Z$4)),"C",IF((AND($O38&lt;=Rota!Z$4,$P38&gt;=Rota!Z$4)),"CO",IF((AND($Q38&lt;=Rota!Z$4,$R38&gt;=Rota!Z$4)),"C",0))))))</f>
        <v>XO</v>
      </c>
      <c r="AA38" s="33" t="str">
        <f>IF((AND($F38&lt;=Rota!AA$4,$G38&gt;=Rota!AA$4)),"P/L",IF((AND($I38&lt;=Rota!AA$4,$J38&gt;=Rota!AA$4)),"XO",IF((AND($K38&lt;=Rota!AA$4,$L38&gt;=Rota!AA$4)),"3",IF((AND($M38&lt;=Rota!AA$4,$N38&gt;=Rota!AA$4)),"C",IF((AND($O38&lt;=Rota!AA$4,$P38&gt;=Rota!AA$4)),"CO",IF((AND($Q38&lt;=Rota!AA$4,$R38&gt;=Rota!AA$4)),"C",0))))))</f>
        <v>XO</v>
      </c>
      <c r="AB38" s="33" t="str">
        <f>IF((AND($F38&lt;=Rota!AB$4,$G38&gt;=Rota!AB$4)),"P/L",IF((AND($I38&lt;=Rota!AB$4,$J38&gt;=Rota!AB$4)),"XO",IF((AND($K38&lt;=Rota!AB$4,$L38&gt;=Rota!AB$4)),"3",IF((AND($M38&lt;=Rota!AB$4,$N38&gt;=Rota!AB$4)),"C",IF((AND($O38&lt;=Rota!AB$4,$P38&gt;=Rota!AB$4)),"CO",IF((AND($Q38&lt;=Rota!AB$4,$R38&gt;=Rota!AB$4)),"C",0))))))</f>
        <v>XO</v>
      </c>
      <c r="AC38" s="33" t="str">
        <f>IF((AND($F38&lt;=Rota!AC$4,$G38&gt;=Rota!AC$4)),"P/L",IF((AND($I38&lt;=Rota!AC$4,$J38&gt;=Rota!AC$4)),"XO",IF((AND($K38&lt;=Rota!AC$4,$L38&gt;=Rota!AC$4)),"3",IF((AND($M38&lt;=Rota!AC$4,$N38&gt;=Rota!AC$4)),"C",IF((AND($O38&lt;=Rota!AC$4,$P38&gt;=Rota!AC$4)),"CO",IF((AND($Q38&lt;=Rota!AC$4,$R38&gt;=Rota!AC$4)),"C",0))))))</f>
        <v>XO</v>
      </c>
      <c r="AD38" s="33" t="str">
        <f>IF((AND($F38&lt;=Rota!AD$4,$G38&gt;=Rota!AD$4)),"P/L",IF((AND($I38&lt;=Rota!AD$4,$J38&gt;=Rota!AD$4)),"XO",IF((AND($K38&lt;=Rota!AD$4,$L38&gt;=Rota!AD$4)),"3",IF((AND($M38&lt;=Rota!AD$4,$N38&gt;=Rota!AD$4)),"C",IF((AND($O38&lt;=Rota!AD$4,$P38&gt;=Rota!AD$4)),"CO",IF((AND($Q38&lt;=Rota!AD$4,$R38&gt;=Rota!AD$4)),"C",0))))))</f>
        <v>XO</v>
      </c>
      <c r="AE38" s="33" t="str">
        <f>IF((AND($F38&lt;=Rota!AE$4,$G38&gt;=Rota!AE$4)),"P/L",IF((AND($I38&lt;=Rota!AE$4,$J38&gt;=Rota!AE$4)),"XO",IF((AND($K38&lt;=Rota!AE$4,$L38&gt;=Rota!AE$4)),"3",IF((AND($M38&lt;=Rota!AE$4,$N38&gt;=Rota!AE$4)),"C",IF((AND($O38&lt;=Rota!AE$4,$P38&gt;=Rota!AE$4)),"CO",IF((AND($Q38&lt;=Rota!AE$4,$R38&gt;=Rota!AE$4)),"C",0))))))</f>
        <v>XO</v>
      </c>
      <c r="AF38" s="33">
        <f>IF((AND($F38&lt;=Rota!AF$4,$G38&gt;=Rota!AF$4)),"P/L",IF((AND($I38&lt;=Rota!AF$4,$J38&gt;=Rota!AF$4)),"XO",IF((AND($K38&lt;=Rota!AF$4,$L38&gt;=Rota!AF$4)),"3",IF((AND($M38&lt;=Rota!AF$4,$N38&gt;=Rota!AF$4)),"C",IF((AND($O38&lt;=Rota!AF$4,$P38&gt;=Rota!AF$4)),"CO",IF((AND($Q38&lt;=Rota!AF$4,$R38&gt;=Rota!AF$4)),"C",0))))))</f>
        <v>0</v>
      </c>
      <c r="AG38" s="33" t="str">
        <f>IF((AND($F38&lt;=Rota!AG$4,$G38&gt;=Rota!AG$4)),"P/L",IF((AND($I38&lt;=Rota!AG$4,$J38&gt;=Rota!AG$4)),"XO",IF((AND($K38&lt;=Rota!AG$4,$L38&gt;=Rota!AG$4)),"3",IF((AND($M38&lt;=Rota!AG$4,$N38&gt;=Rota!AG$4)),"C",IF((AND($O38&lt;=Rota!AG$4,$P38&gt;=Rota!AG$4)),"CO",IF((AND($Q38&lt;=Rota!AG$4,$R38&gt;=Rota!AG$4)),"C",0))))))</f>
        <v>3</v>
      </c>
      <c r="AH38" s="33">
        <f>IF((AND($F38&lt;=Rota!AH$4,$G38&gt;=Rota!AH$4)),"P/L",IF((AND($I38&lt;=Rota!AH$4,$J38&gt;=Rota!AH$4)),"XO",IF((AND($K38&lt;=Rota!AH$4,$L38&gt;=Rota!AH$4)),"3",IF((AND($M38&lt;=Rota!AH$4,$N38&gt;=Rota!AH$4)),"C",IF((AND($O38&lt;=Rota!AH$4,$P38&gt;=Rota!AH$4)),"CO",IF((AND($Q38&lt;=Rota!AH$4,$R38&gt;=Rota!AH$4)),"C",0))))))</f>
        <v>0</v>
      </c>
      <c r="AI38" s="33">
        <f>IF((AND($F38&lt;=Rota!AI$4,$G38&gt;=Rota!AI$4)),"P/L",IF((AND($I38&lt;=Rota!AI$4,$J38&gt;=Rota!AI$4)),"XO",IF((AND($K38&lt;=Rota!AI$4,$L38&gt;=Rota!AI$4)),"3",IF((AND($M38&lt;=Rota!AI$4,$N38&gt;=Rota!AI$4)),"C",IF((AND($O38&lt;=Rota!AI$4,$P38&gt;=Rota!AI$4)),"CO",IF((AND($Q38&lt;=Rota!AI$4,$R38&gt;=Rota!AI$4)),"C",0))))))</f>
        <v>0</v>
      </c>
      <c r="AJ38" s="33" t="str">
        <f>IF((AND($F38&lt;=Rota!AJ$4,$G38&gt;=Rota!AJ$4)),"P/L",IF((AND($I38&lt;=Rota!AJ$4,$J38&gt;=Rota!AJ$4)),"XO",IF((AND($K38&lt;=Rota!AJ$4,$L38&gt;=Rota!AJ$4)),"3",IF((AND($M38&lt;=Rota!AJ$4,$N38&gt;=Rota!AJ$4)),"C",IF((AND($O38&lt;=Rota!AJ$4,$P38&gt;=Rota!AJ$4)),"CO",IF((AND($Q38&lt;=Rota!AJ$4,$R38&gt;=Rota!AJ$4)),"C",0))))))</f>
        <v>CO</v>
      </c>
      <c r="AK38" s="33" t="str">
        <f>IF((AND($F38&lt;=Rota!AK$4,$G38&gt;=Rota!AK$4)),"P/L",IF((AND($I38&lt;=Rota!AK$4,$J38&gt;=Rota!AK$4)),"XO",IF((AND($K38&lt;=Rota!AK$4,$L38&gt;=Rota!AK$4)),"3",IF((AND($M38&lt;=Rota!AK$4,$N38&gt;=Rota!AK$4)),"C",IF((AND($O38&lt;=Rota!AK$4,$P38&gt;=Rota!AK$4)),"CO",IF((AND($Q38&lt;=Rota!AK$4,$R38&gt;=Rota!AK$4)),"C",0))))))</f>
        <v>CO</v>
      </c>
      <c r="AL38" s="33" t="str">
        <f>IF((AND($F38&lt;=Rota!AL$4,$G38&gt;=Rota!AL$4)),"P/L",IF((AND($I38&lt;=Rota!AL$4,$J38&gt;=Rota!AL$4)),"XO",IF((AND($K38&lt;=Rota!AL$4,$L38&gt;=Rota!AL$4)),"3",IF((AND($M38&lt;=Rota!AL$4,$N38&gt;=Rota!AL$4)),"C",IF((AND($O38&lt;=Rota!AL$4,$P38&gt;=Rota!AL$4)),"CO",IF((AND($Q38&lt;=Rota!AL$4,$R38&gt;=Rota!AL$4)),"C",0))))))</f>
        <v>CO</v>
      </c>
      <c r="AM38" s="33" t="str">
        <f>IF((AND($F38&lt;=Rota!AM$4,$G38&gt;=Rota!AM$4)),"P/L",IF((AND($I38&lt;=Rota!AM$4,$J38&gt;=Rota!AM$4)),"XO",IF((AND($K38&lt;=Rota!AM$4,$L38&gt;=Rota!AM$4)),"3",IF((AND($M38&lt;=Rota!AM$4,$N38&gt;=Rota!AM$4)),"C",IF((AND($O38&lt;=Rota!AM$4,$P38&gt;=Rota!AM$4)),"CO",IF((AND($Q38&lt;=Rota!AM$4,$R38&gt;=Rota!AM$4)),"C",0))))))</f>
        <v>CO</v>
      </c>
      <c r="AN38" s="33" t="str">
        <f>IF((AND($F38&lt;=Rota!AN$4,$G38&gt;=Rota!AN$4)),"P/L",IF((AND($I38&lt;=Rota!AN$4,$J38&gt;=Rota!AN$4)),"XO",IF((AND($K38&lt;=Rota!AN$4,$L38&gt;=Rota!AN$4)),"3",IF((AND($M38&lt;=Rota!AN$4,$N38&gt;=Rota!AN$4)),"C",IF((AND($O38&lt;=Rota!AN$4,$P38&gt;=Rota!AN$4)),"CO",IF((AND($Q38&lt;=Rota!AN$4,$R38&gt;=Rota!AN$4)),"C",0))))))</f>
        <v>CO</v>
      </c>
      <c r="AO38" s="33" t="str">
        <f>IF((AND($F38&lt;=Rota!AO$4,$G38&gt;=Rota!AO$4)),"P/L",IF((AND($I38&lt;=Rota!AO$4,$J38&gt;=Rota!AO$4)),"XO",IF((AND($K38&lt;=Rota!AO$4,$L38&gt;=Rota!AO$4)),"3",IF((AND($M38&lt;=Rota!AO$4,$N38&gt;=Rota!AO$4)),"C",IF((AND($O38&lt;=Rota!AO$4,$P38&gt;=Rota!AO$4)),"CO",IF((AND($Q38&lt;=Rota!AO$4,$R38&gt;=Rota!AO$4)),"C",0))))))</f>
        <v>CO</v>
      </c>
      <c r="AP38" s="33" t="str">
        <f>IF((AND($F38&lt;=Rota!AP$4,$G38&gt;=Rota!AP$4)),"P/L",IF((AND($I38&lt;=Rota!AP$4,$J38&gt;=Rota!AP$4)),"XO",IF((AND($K38&lt;=Rota!AP$4,$L38&gt;=Rota!AP$4)),"3",IF((AND($M38&lt;=Rota!AP$4,$N38&gt;=Rota!AP$4)),"C",IF((AND($O38&lt;=Rota!AP$4,$P38&gt;=Rota!AP$4)),"CO",IF((AND($Q38&lt;=Rota!AP$4,$R38&gt;=Rota!AP$4)),"C",0))))))</f>
        <v>CO</v>
      </c>
      <c r="AQ38" s="33" t="str">
        <f>IF((AND($F38&lt;=Rota!AQ$4,$G38&gt;=Rota!AQ$4)),"P/L",IF((AND($I38&lt;=Rota!AQ$4,$J38&gt;=Rota!AQ$4)),"XO",IF((AND($K38&lt;=Rota!AQ$4,$L38&gt;=Rota!AQ$4)),"3",IF((AND($M38&lt;=Rota!AQ$4,$N38&gt;=Rota!AQ$4)),"C",IF((AND($O38&lt;=Rota!AQ$4,$P38&gt;=Rota!AQ$4)),"CO",IF((AND($Q38&lt;=Rota!AQ$4,$R38&gt;=Rota!AQ$4)),"C",0))))))</f>
        <v>CO</v>
      </c>
      <c r="AR38" s="33" t="str">
        <f>IF((AND($F38&lt;=Rota!AR$4,$G38&gt;=Rota!AR$4)),"P/L",IF((AND($I38&lt;=Rota!AR$4,$J38&gt;=Rota!AR$4)),"XO",IF((AND($K38&lt;=Rota!AR$4,$L38&gt;=Rota!AR$4)),"3",IF((AND($M38&lt;=Rota!AR$4,$N38&gt;=Rota!AR$4)),"C",IF((AND($O38&lt;=Rota!AR$4,$P38&gt;=Rota!AR$4)),"CO",IF((AND($Q38&lt;=Rota!AR$4,$R38&gt;=Rota!AR$4)),"C",0))))))</f>
        <v>CO</v>
      </c>
      <c r="AS38" s="33" t="str">
        <f>IF((AND($F38&lt;=Rota!AS$4,$G38&gt;=Rota!AS$4)),"P/L",IF((AND($I38&lt;=Rota!AS$4,$J38&gt;=Rota!AS$4)),"XO",IF((AND($K38&lt;=Rota!AS$4,$L38&gt;=Rota!AS$4)),"3",IF((AND($M38&lt;=Rota!AS$4,$N38&gt;=Rota!AS$4)),"C",IF((AND($O38&lt;=Rota!AS$4,$P38&gt;=Rota!AS$4)),"CO",IF((AND($Q38&lt;=Rota!AS$4,$R38&gt;=Rota!AS$4)),"C",0))))))</f>
        <v>CO</v>
      </c>
      <c r="AT38" s="33" t="str">
        <f>IF((AND($F38&lt;=Rota!AT$4,$G38&gt;=Rota!AT$4)),"P/L",IF((AND($I38&lt;=Rota!AT$4,$J38&gt;=Rota!AT$4)),"XO",IF((AND($K38&lt;=Rota!AT$4,$L38&gt;=Rota!AT$4)),"3",IF((AND($M38&lt;=Rota!AT$4,$N38&gt;=Rota!AT$4)),"C",IF((AND($O38&lt;=Rota!AT$4,$P38&gt;=Rota!AT$4)),"CO",IF((AND($Q38&lt;=Rota!AT$4,$R38&gt;=Rota!AT$4)),"C",0))))))</f>
        <v>CO</v>
      </c>
      <c r="AU38" s="33" t="str">
        <f>IF((AND($F38&lt;=Rota!AU$4,$G38&gt;=Rota!AU$4)),"P/L",IF((AND($I38&lt;=Rota!AU$4,$J38&gt;=Rota!AU$4)),"XO",IF((AND($K38&lt;=Rota!AU$4,$L38&gt;=Rota!AU$4)),"3",IF((AND($M38&lt;=Rota!AU$4,$N38&gt;=Rota!AU$4)),"C",IF((AND($O38&lt;=Rota!AU$4,$P38&gt;=Rota!AU$4)),"CO",IF((AND($Q38&lt;=Rota!AU$4,$R38&gt;=Rota!AU$4)),"C",0))))))</f>
        <v>CO</v>
      </c>
      <c r="AV38" s="33" t="str">
        <f>IF((AND($F38&lt;=Rota!AV$4,$G38&gt;=Rota!AV$4)),"P/L",IF((AND($I38&lt;=Rota!AV$4,$J38&gt;=Rota!AV$4)),"XO",IF((AND($K38&lt;=Rota!AV$4,$L38&gt;=Rota!AV$4)),"3",IF((AND($M38&lt;=Rota!AV$4,$N38&gt;=Rota!AV$4)),"C",IF((AND($O38&lt;=Rota!AV$4,$P38&gt;=Rota!AV$4)),"CO",IF((AND($Q38&lt;=Rota!AV$4,$R38&gt;=Rota!AV$4)),"C",0))))))</f>
        <v>CO</v>
      </c>
      <c r="AW38" s="33" t="str">
        <f>IF((AND($F38&lt;=Rota!AW$4,$G38&gt;=Rota!AW$4)),"P/L",IF((AND($I38&lt;=Rota!AW$4,$J38&gt;=Rota!AW$4)),"XO",IF((AND($K38&lt;=Rota!AW$4,$L38&gt;=Rota!AW$4)),"3",IF((AND($M38&lt;=Rota!AW$4,$N38&gt;=Rota!AW$4)),"C",IF((AND($O38&lt;=Rota!AW$4,$P38&gt;=Rota!AW$4)),"CO",IF((AND($Q38&lt;=Rota!AW$4,$R38&gt;=Rota!AW$4)),"C",0))))))</f>
        <v>CO</v>
      </c>
      <c r="AX38" s="33" t="str">
        <f>IF((AND($F38&lt;=Rota!AX$4,$G38&gt;=Rota!AX$4)),"P/L",IF((AND($I38&lt;=Rota!AX$4,$J38&gt;=Rota!AX$4)),"XO",IF((AND($K38&lt;=Rota!AX$4,$L38&gt;=Rota!AX$4)),"3",IF((AND($M38&lt;=Rota!AX$4,$N38&gt;=Rota!AX$4)),"C",IF((AND($O38&lt;=Rota!AX$4,$P38&gt;=Rota!AX$4)),"CO",IF((AND($Q38&lt;=Rota!AX$4,$R38&gt;=Rota!AX$4)),"C",0))))))</f>
        <v>CO</v>
      </c>
      <c r="AY38" s="33" t="str">
        <f>IF((AND($F38&lt;=Rota!AY$4,$G38&gt;=Rota!AY$4)),"P/L",IF((AND($I38&lt;=Rota!AY$4,$J38&gt;=Rota!AY$4)),"XO",IF((AND($K38&lt;=Rota!AY$4,$L38&gt;=Rota!AY$4)),"3",IF((AND($M38&lt;=Rota!AY$4,$N38&gt;=Rota!AY$4)),"C",IF((AND($O38&lt;=Rota!AY$4,$P38&gt;=Rota!AY$4)),"CO",IF((AND($Q38&lt;=Rota!AY$4,$R38&gt;=Rota!AY$4)),"C",0))))))</f>
        <v>CO</v>
      </c>
      <c r="AZ38" s="33">
        <f>IF((AND($F38&lt;=Rota!AZ$4,$G38&gt;=Rota!AZ$4)),"P/L",IF((AND($I38&lt;=Rota!AZ$4,$J38&gt;=Rota!AZ$4)),"XO",IF((AND($K38&lt;=Rota!AZ$4,$L38&gt;=Rota!AZ$4)),"3",IF((AND($M38&lt;=Rota!AZ$4,$N38&gt;=Rota!AZ$4)),"C",IF((AND($O38&lt;=Rota!AZ$4,$P38&gt;=Rota!AZ$4)),"CO",IF((AND($Q38&lt;=Rota!AZ$4,$R38&gt;=Rota!AZ$4)),"C",0))))))</f>
        <v>0</v>
      </c>
      <c r="BA38" s="33">
        <f>IF((AND($F38&lt;=Rota!BA$4,$G38&gt;=Rota!BA$4)),"P/L",IF((AND($I38&lt;=Rota!BA$4,$J38&gt;=Rota!BA$4)),"XO",IF((AND($K38&lt;=Rota!BA$4,$L38&gt;=Rota!BA$4)),"3",IF((AND($M38&lt;=Rota!BA$4,$N38&gt;=Rota!BA$4)),"C",IF((AND($O38&lt;=Rota!BA$4,$P38&gt;=Rota!BA$4)),"CO",IF((AND($Q38&lt;=Rota!BA$4,$R38&gt;=Rota!BA$4)),"C",0))))))</f>
        <v>0</v>
      </c>
      <c r="BB38" s="33">
        <f>IF((AND($F38&lt;=Rota!BB$4,$G38&gt;=Rota!BB$4)),"P/L",IF((AND($I38&lt;=Rota!BB$4,$J38&gt;=Rota!BB$4)),"XO",IF((AND($K38&lt;=Rota!BB$4,$L38&gt;=Rota!BB$4)),"3",IF((AND($M38&lt;=Rota!BB$4,$N38&gt;=Rota!BB$4)),"C",IF((AND($O38&lt;=Rota!BB$4,$P38&gt;=Rota!BB$4)),"CO",IF((AND($Q38&lt;=Rota!BB$4,$R38&gt;=Rota!BB$4)),"C",0))))))</f>
        <v>0</v>
      </c>
      <c r="BC38" s="33">
        <f>IF((AND($F38&lt;=Rota!BC$4,$G38&gt;=Rota!BC$4)),"P/L",IF((AND($I38&lt;=Rota!BC$4,$J38&gt;=Rota!BC$4)),"XO",IF((AND($K38&lt;=Rota!BC$4,$L38&gt;=Rota!BC$4)),"3",IF((AND($M38&lt;=Rota!BC$4,$N38&gt;=Rota!BC$4)),"C",IF((AND($O38&lt;=Rota!BC$4,$P38&gt;=Rota!BC$4)),"CO",IF((AND($Q38&lt;=Rota!BC$4,$R38&gt;=Rota!BC$4)),"C",0))))))</f>
        <v>0</v>
      </c>
      <c r="BD38" s="33">
        <f>IF((AND($F38&lt;=Rota!BD$4,$G38&gt;=Rota!BD$4)),"P/L",IF((AND($I38&lt;=Rota!BD$4,$J38&gt;=Rota!BD$4)),"XO",IF((AND($K38&lt;=Rota!BD$4,$L38&gt;=Rota!BD$4)),"3",IF((AND($M38&lt;=Rota!BD$4,$N38&gt;=Rota!BD$4)),"C",IF((AND($O38&lt;=Rota!BD$4,$P38&gt;=Rota!BD$4)),"CO",IF((AND($Q38&lt;=Rota!BD$4,$R38&gt;=Rota!BD$4)),"C",0))))))</f>
        <v>0</v>
      </c>
      <c r="BE38" s="33">
        <f>IF((AND($F38&lt;=Rota!BE$4,$G38&gt;=Rota!BE$4)),"P/L",IF((AND($I38&lt;=Rota!BE$4,$J38&gt;=Rota!BE$4)),"XO",IF((AND($K38&lt;=Rota!BE$4,$L38&gt;=Rota!BE$4)),"3",IF((AND($M38&lt;=Rota!BE$4,$N38&gt;=Rota!BE$4)),"C",IF((AND($O38&lt;=Rota!BE$4,$P38&gt;=Rota!BE$4)),"CO",IF((AND($Q38&lt;=Rota!BE$4,$R38&gt;=Rota!BE$4)),"C",0))))))</f>
        <v>0</v>
      </c>
      <c r="BF38" s="33">
        <f>IF((AND($F38&lt;=Rota!BF$4,$G38&gt;=Rota!BF$4)),"P/L",IF((AND($I38&lt;=Rota!BF$4,$J38&gt;=Rota!BF$4)),"XO",IF((AND($K38&lt;=Rota!BF$4,$L38&gt;=Rota!BF$4)),"3",IF((AND($M38&lt;=Rota!BF$4,$N38&gt;=Rota!BF$4)),"C",IF((AND($O38&lt;=Rota!BF$4,$P38&gt;=Rota!BF$4)),"CO",IF((AND($Q38&lt;=Rota!BF$4,$R38&gt;=Rota!BF$4)),"C",0))))))</f>
        <v>0</v>
      </c>
      <c r="BG38" s="33">
        <f>IF((AND($F38&lt;=Rota!BG$4,$G38&gt;=Rota!BG$4)),"P/L",IF((AND($I38&lt;=Rota!BG$4,$J38&gt;=Rota!BG$4)),"XO",IF((AND($K38&lt;=Rota!BG$4,$L38&gt;=Rota!BG$4)),"3",IF((AND($M38&lt;=Rota!BG$4,$N38&gt;=Rota!BG$4)),"C",IF((AND($O38&lt;=Rota!BG$4,$P38&gt;=Rota!BG$4)),"CO",IF((AND($Q38&lt;=Rota!BG$4,$R38&gt;=Rota!BG$4)),"C",0))))))</f>
        <v>0</v>
      </c>
      <c r="BH38" s="33">
        <f>IF((AND($F38&lt;=Rota!BH$4,$G38&gt;=Rota!BH$4)),"P/L",IF((AND($I38&lt;=Rota!BH$4,$J38&gt;=Rota!BH$4)),"XO",IF((AND($K38&lt;=Rota!BH$4,$L38&gt;=Rota!BH$4)),"3",IF((AND($M38&lt;=Rota!BH$4,$N38&gt;=Rota!BH$4)),"C",IF((AND($O38&lt;=Rota!BH$4,$P38&gt;=Rota!BH$4)),"CO",IF((AND($Q38&lt;=Rota!BH$4,$R38&gt;=Rota!BH$4)),"C",0))))))</f>
        <v>0</v>
      </c>
      <c r="BI38" s="33">
        <f>IF((AND($F38&lt;=Rota!BI$4,$G38&gt;=Rota!BI$4)),"P/L",IF((AND($I38&lt;=Rota!BI$4,$J38&gt;=Rota!BI$4)),"XO",IF((AND($K38&lt;=Rota!BI$4,$L38&gt;=Rota!BI$4)),"3",IF((AND($M38&lt;=Rota!BI$4,$N38&gt;=Rota!BI$4)),"C",IF((AND($O38&lt;=Rota!BI$4,$P38&gt;=Rota!BI$4)),"CO",IF((AND($Q38&lt;=Rota!BI$4,$R38&gt;=Rota!BI$4)),"C",0))))))</f>
        <v>0</v>
      </c>
      <c r="BJ38" s="33">
        <f>IF((AND($F38&lt;=Rota!BJ$4,$G38&gt;=Rota!BJ$4)),"P/L",IF((AND($I38&lt;=Rota!BJ$4,$J38&gt;=Rota!BJ$4)),"XO",IF((AND($K38&lt;=Rota!BJ$4,$L38&gt;=Rota!BJ$4)),"3",IF((AND($M38&lt;=Rota!BJ$4,$N38&gt;=Rota!BJ$4)),"C",IF((AND($O38&lt;=Rota!BJ$4,$P38&gt;=Rota!BJ$4)),"CO",IF((AND($Q38&lt;=Rota!BJ$4,$R38&gt;=Rota!BJ$4)),"C",0))))))</f>
        <v>0</v>
      </c>
      <c r="BK38" s="33">
        <f>IF((AND($F38&lt;=Rota!BK$4,$G38&gt;=Rota!BK$4)),"P/L",IF((AND($I38&lt;=Rota!BK$4,$J38&gt;=Rota!BK$4)),"XO",IF((AND($K38&lt;=Rota!BK$4,$L38&gt;=Rota!BK$4)),"3",IF((AND($M38&lt;=Rota!BK$4,$N38&gt;=Rota!BK$4)),"C",IF((AND($O38&lt;=Rota!BK$4,$P38&gt;=Rota!BK$4)),"CO",IF((AND($Q38&lt;=Rota!BK$4,$R38&gt;=Rota!BK$4)),"C",0))))))</f>
        <v>0</v>
      </c>
      <c r="BL38" s="33">
        <f>IF((AND($F38&lt;=Rota!BL$4,$G38&gt;=Rota!BL$4)),"P/L",IF((AND($I38&lt;=Rota!BL$4,$J38&gt;=Rota!BL$4)),"XO",IF((AND($K38&lt;=Rota!BL$4,$L38&gt;=Rota!BL$4)),"3",IF((AND($M38&lt;=Rota!BL$4,$N38&gt;=Rota!BL$4)),"C",IF((AND($O38&lt;=Rota!BL$4,$P38&gt;=Rota!BL$4)),"CO",IF((AND($Q38&lt;=Rota!BL$4,$R38&gt;=Rota!BL$4)),"C",0))))))</f>
        <v>0</v>
      </c>
      <c r="BM38" s="33">
        <f>IF((AND($F38&lt;=Rota!BM$4,$G38&gt;=Rota!BM$4)),"P/L",IF((AND($I38&lt;=Rota!BM$4,$J38&gt;=Rota!BM$4)),"XO",IF((AND($K38&lt;=Rota!BM$4,$L38&gt;=Rota!BM$4)),"3",IF((AND($M38&lt;=Rota!BM$4,$N38&gt;=Rota!BM$4)),"C",IF((AND($O38&lt;=Rota!BM$4,$P38&gt;=Rota!BM$4)),"CO",IF((AND($Q38&lt;=Rota!BM$4,$R38&gt;=Rota!BM$4)),"C",0))))))</f>
        <v>0</v>
      </c>
      <c r="BN38" s="33">
        <f>IF((AND($F38&lt;=Rota!BN$4,$G38&gt;=Rota!BN$4)),"P/L",IF((AND($I38&lt;=Rota!BN$4,$J38&gt;=Rota!BN$4)),"XO",IF((AND($K38&lt;=Rota!BN$4,$L38&gt;=Rota!BN$4)),"3",IF((AND($M38&lt;=Rota!BN$4,$N38&gt;=Rota!BN$4)),"C",IF((AND($O38&lt;=Rota!BN$4,$P38&gt;=Rota!BN$4)),"CO",IF((AND($Q38&lt;=Rota!BN$4,$R38&gt;=Rota!BN$4)),"C",0))))))</f>
        <v>0</v>
      </c>
      <c r="BO38" s="33">
        <f>IF((AND($F38&lt;=Rota!BO$4,$G38&gt;=Rota!BO$4)),"P/L",IF((AND($I38&lt;=Rota!BO$4,$J38&gt;=Rota!BO$4)),"XO",IF((AND($K38&lt;=Rota!BO$4,$L38&gt;=Rota!BO$4)),"3",IF((AND($M38&lt;=Rota!BO$4,$N38&gt;=Rota!BO$4)),"C",IF((AND($O38&lt;=Rota!BO$4,$P38&gt;=Rota!BO$4)),"CO",IF((AND($Q38&lt;=Rota!BO$4,$R38&gt;=Rota!BO$4)),"C",0))))))</f>
        <v>0</v>
      </c>
      <c r="BP38" s="33">
        <f>IF((AND($F38&lt;=Rota!BP$4,$G38&gt;=Rota!BP$4)),"P/L",IF((AND($I38&lt;=Rota!BP$4,$J38&gt;=Rota!BP$4)),"XO",IF((AND($K38&lt;=Rota!BP$4,$L38&gt;=Rota!BP$4)),"3",IF((AND($M38&lt;=Rota!BP$4,$N38&gt;=Rota!BP$4)),"C",IF((AND($O38&lt;=Rota!BP$4,$P38&gt;=Rota!BP$4)),"CO",IF((AND($Q38&lt;=Rota!BP$4,$R38&gt;=Rota!BP$4)),"C",0))))))</f>
        <v>0</v>
      </c>
      <c r="BQ38" s="33">
        <f>IF((AND($F38&lt;=Rota!BQ$4,$G38&gt;=Rota!BQ$4)),"P/L",IF((AND($I38&lt;=Rota!BQ$4,$J38&gt;=Rota!BQ$4)),"XO",IF((AND($K38&lt;=Rota!BQ$4,$L38&gt;=Rota!BQ$4)),"3",IF((AND($M38&lt;=Rota!BQ$4,$N38&gt;=Rota!BQ$4)),"C",IF((AND($O38&lt;=Rota!BQ$4,$P38&gt;=Rota!BQ$4)),"CO",IF((AND($Q38&lt;=Rota!BQ$4,$R38&gt;=Rota!BQ$4)),"C",0))))))</f>
        <v>0</v>
      </c>
      <c r="BR38" s="33">
        <f>IF((AND($F38&lt;=Rota!BR$4,$G38&gt;=Rota!BR$4)),"P/L",IF((AND($I38&lt;=Rota!BR$4,$J38&gt;=Rota!BR$4)),"XO",IF((AND($K38&lt;=Rota!BR$4,$L38&gt;=Rota!BR$4)),"3",IF((AND($M38&lt;=Rota!BR$4,$N38&gt;=Rota!BR$4)),"C",IF((AND($O38&lt;=Rota!BR$4,$P38&gt;=Rota!BR$4)),"CO",IF((AND($Q38&lt;=Rota!BR$4,$R38&gt;=Rota!BR$4)),"C",0))))))</f>
        <v>0</v>
      </c>
      <c r="BS38" s="33">
        <f>IF((AND($F38&lt;=Rota!BS$4,$G38&gt;=Rota!BS$4)),"P/L",IF((AND($I38&lt;=Rota!BS$4,$J38&gt;=Rota!BS$4)),"XO",IF((AND($K38&lt;=Rota!BS$4,$L38&gt;=Rota!BS$4)),"3",IF((AND($M38&lt;=Rota!BS$4,$N38&gt;=Rota!BS$4)),"C",IF((AND($O38&lt;=Rota!BS$4,$P38&gt;=Rota!BS$4)),"CO",IF((AND($Q38&lt;=Rota!BS$4,$R38&gt;=Rota!BS$4)),"C",0))))))</f>
        <v>0</v>
      </c>
      <c r="BT38" s="33">
        <f>IF((AND($F38&lt;=Rota!BT$4,$G38&gt;=Rota!BT$4)),"P/L",IF((AND($I38&lt;=Rota!BT$4,$J38&gt;=Rota!BT$4)),"XO",IF((AND($K38&lt;=Rota!BT$4,$L38&gt;=Rota!BT$4)),"3",IF((AND($M38&lt;=Rota!BT$4,$N38&gt;=Rota!BT$4)),"C",IF((AND($O38&lt;=Rota!BT$4,$P38&gt;=Rota!BT$4)),"CO",IF((AND($Q38&lt;=Rota!BT$4,$R38&gt;=Rota!BT$4)),"C",0))))))</f>
        <v>0</v>
      </c>
      <c r="BU38" s="33">
        <f>IF((AND($F38&lt;=Rota!BU$4,$G38&gt;=Rota!BU$4)),"P/L",IF((AND($I38&lt;=Rota!BU$4,$J38&gt;=Rota!BU$4)),"XO",IF((AND($K38&lt;=Rota!BU$4,$L38&gt;=Rota!BU$4)),"3",IF((AND($M38&lt;=Rota!BU$4,$N38&gt;=Rota!BU$4)),"C",IF((AND($O38&lt;=Rota!BU$4,$P38&gt;=Rota!BU$4)),"CO",IF((AND($Q38&lt;=Rota!BU$4,$R38&gt;=Rota!BU$4)),"C",0))))))</f>
        <v>0</v>
      </c>
      <c r="BV38" s="33">
        <f>IF((AND($F38&lt;=Rota!BV$4,$G38&gt;=Rota!BV$4)),"P/L",IF((AND($I38&lt;=Rota!BV$4,$J38&gt;=Rota!BV$4)),"XO",IF((AND($K38&lt;=Rota!BV$4,$L38&gt;=Rota!BV$4)),"3",IF((AND($M38&lt;=Rota!BV$4,$N38&gt;=Rota!BV$4)),"C",IF((AND($O38&lt;=Rota!BV$4,$P38&gt;=Rota!BV$4)),"CO",IF((AND($Q38&lt;=Rota!BV$4,$R38&gt;=Rota!BV$4)),"C",0))))))</f>
        <v>0</v>
      </c>
      <c r="BW38" s="33">
        <f>IF((AND($F38&lt;=Rota!BW$4,$G38&gt;=Rota!BW$4)),"P/L",IF((AND($I38&lt;=Rota!BW$4,$J38&gt;=Rota!BW$4)),"XO",IF((AND($K38&lt;=Rota!BW$4,$L38&gt;=Rota!BW$4)),"3",IF((AND($M38&lt;=Rota!BW$4,$N38&gt;=Rota!BW$4)),"C",IF((AND($O38&lt;=Rota!BW$4,$P38&gt;=Rota!BW$4)),"CO",IF((AND($Q38&lt;=Rota!BW$4,$R38&gt;=Rota!BW$4)),"C",0))))))</f>
        <v>0</v>
      </c>
      <c r="BX38" s="33">
        <f>IF((AND($F38&lt;=Rota!BX$4,$G38&gt;=Rota!BX$4)),"P/L",IF((AND($I38&lt;=Rota!BX$4,$J38&gt;=Rota!BX$4)),"XO",IF((AND($K38&lt;=Rota!BX$4,$L38&gt;=Rota!BX$4)),"3",IF((AND($M38&lt;=Rota!BX$4,$N38&gt;=Rota!BX$4)),"C",IF((AND($O38&lt;=Rota!BX$4,$P38&gt;=Rota!BX$4)),"CO",IF((AND($Q38&lt;=Rota!BX$4,$R38&gt;=Rota!BX$4)),"C",0))))))</f>
        <v>0</v>
      </c>
      <c r="BY38" s="33">
        <f>IF((AND($F38&lt;=Rota!BY$4,$G38&gt;=Rota!BY$4)),"P/L",IF((AND($I38&lt;=Rota!BY$4,$J38&gt;=Rota!BY$4)),"XO",IF((AND($K38&lt;=Rota!BY$4,$L38&gt;=Rota!BY$4)),"3",IF((AND($M38&lt;=Rota!BY$4,$N38&gt;=Rota!BY$4)),"C",IF((AND($O38&lt;=Rota!BY$4,$P38&gt;=Rota!BY$4)),"CO",IF((AND($Q38&lt;=Rota!BY$4,$R38&gt;=Rota!BY$4)),"C",0))))))</f>
        <v>0</v>
      </c>
      <c r="BZ38" s="33">
        <f>IF((AND($F38&lt;=Rota!BZ$4,$G38&gt;=Rota!BZ$4)),"P/L",IF((AND($I38&lt;=Rota!BZ$4,$J38&gt;=Rota!BZ$4)),"XO",IF((AND($K38&lt;=Rota!BZ$4,$L38&gt;=Rota!BZ$4)),"3",IF((AND($M38&lt;=Rota!BZ$4,$N38&gt;=Rota!BZ$4)),"C",IF((AND($O38&lt;=Rota!BZ$4,$P38&gt;=Rota!BZ$4)),"CO",IF((AND($Q38&lt;=Rota!BZ$4,$R38&gt;=Rota!BZ$4)),"C",0))))))</f>
        <v>0</v>
      </c>
      <c r="CA38" s="33">
        <f>IF((AND($F38&lt;=Rota!CA$4,$G38&gt;=Rota!CA$4)),"P/L",IF((AND($I38&lt;=Rota!CA$4,$J38&gt;=Rota!CA$4)),"XO",IF((AND($K38&lt;=Rota!CA$4,$L38&gt;=Rota!CA$4)),"3",IF((AND($M38&lt;=Rota!CA$4,$N38&gt;=Rota!CA$4)),"C",IF((AND($O38&lt;=Rota!CA$4,$P38&gt;=Rota!CA$4)),"CO",IF((AND($Q38&lt;=Rota!CA$4,$R38&gt;=Rota!CA$4)),"C",0))))))</f>
        <v>0</v>
      </c>
      <c r="CB38" s="33">
        <f>IF((AND($F38&lt;=Rota!CB$4,$G38&gt;=Rota!CB$4)),"P/L",IF((AND($I38&lt;=Rota!CB$4,$J38&gt;=Rota!CB$4)),"XO",IF((AND($K38&lt;=Rota!CB$4,$L38&gt;=Rota!CB$4)),"3",IF((AND($M38&lt;=Rota!CB$4,$N38&gt;=Rota!CB$4)),"C",IF((AND($O38&lt;=Rota!CB$4,$P38&gt;=Rota!CB$4)),"CO",IF((AND($Q38&lt;=Rota!CB$4,$R38&gt;=Rota!CB$4)),"C",0))))))</f>
        <v>0</v>
      </c>
      <c r="CC38" s="33">
        <f>IF((AND($F38&lt;=Rota!CC$4,$G38&gt;=Rota!CC$4)),"P/L",IF((AND($I38&lt;=Rota!CC$4,$J38&gt;=Rota!CC$4)),"XO",IF((AND($K38&lt;=Rota!CC$4,$L38&gt;=Rota!CC$4)),"3",IF((AND($M38&lt;=Rota!CC$4,$N38&gt;=Rota!CC$4)),"C",IF((AND($O38&lt;=Rota!CC$4,$P38&gt;=Rota!CC$4)),"CO",IF((AND($Q38&lt;=Rota!CC$4,$R38&gt;=Rota!CC$4)),"C",0))))))</f>
        <v>0</v>
      </c>
      <c r="CD38" s="33">
        <f>IF((AND($F38&lt;=Rota!CD$4,$G38&gt;=Rota!CD$4)),"P/L",IF((AND($I38&lt;=Rota!CD$4,$J38&gt;=Rota!CD$4)),"XO",IF((AND($K38&lt;=Rota!CD$4,$L38&gt;=Rota!CD$4)),"3",IF((AND($M38&lt;=Rota!CD$4,$N38&gt;=Rota!CD$4)),"C",IF((AND($O38&lt;=Rota!CD$4,$P38&gt;=Rota!CD$4)),"CO",IF((AND($Q38&lt;=Rota!CD$4,$R38&gt;=Rota!CD$4)),"C",0))))))</f>
        <v>0</v>
      </c>
      <c r="CE38" s="33">
        <f>IF((AND($F38&lt;=Rota!CE$4,$G38&gt;=Rota!CE$4)),"P/L",IF((AND($I38&lt;=Rota!CE$4,$J38&gt;=Rota!CE$4)),"XO",IF((AND($K38&lt;=Rota!CE$4,$L38&gt;=Rota!CE$4)),"3",IF((AND($M38&lt;=Rota!CE$4,$N38&gt;=Rota!CE$4)),"C",IF((AND($O38&lt;=Rota!CE$4,$P38&gt;=Rota!CE$4)),"CO",IF((AND($Q38&lt;=Rota!CE$4,$R38&gt;=Rota!CE$4)),"C",0))))))</f>
        <v>0</v>
      </c>
      <c r="CF38" s="33">
        <f>IF((AND($F38&lt;=Rota!CF$4,$G38&gt;=Rota!CF$4)),"P/L",IF((AND($I38&lt;=Rota!CF$4,$J38&gt;=Rota!CF$4)),"XO",IF((AND($K38&lt;=Rota!CF$4,$L38&gt;=Rota!CF$4)),"3",IF((AND($M38&lt;=Rota!CF$4,$N38&gt;=Rota!CF$4)),"C",IF((AND($O38&lt;=Rota!CF$4,$P38&gt;=Rota!CF$4)),"CO",IF((AND($Q38&lt;=Rota!CF$4,$R38&gt;=Rota!CF$4)),"C",0))))))</f>
        <v>0</v>
      </c>
      <c r="CG38" s="33">
        <f>IF((AND($F38&lt;=Rota!CG$4,$G38&gt;=Rota!CG$4)),"P/L",IF((AND($I38&lt;=Rota!CG$4,$J38&gt;=Rota!CG$4)),"XO",IF((AND($K38&lt;=Rota!CG$4,$L38&gt;=Rota!CG$4)),"3",IF((AND($M38&lt;=Rota!CG$4,$N38&gt;=Rota!CG$4)),"C",IF((AND($O38&lt;=Rota!CG$4,$P38&gt;=Rota!CG$4)),"CO",IF((AND($Q38&lt;=Rota!CG$4,$R38&gt;=Rota!CG$4)),"C",0))))))</f>
        <v>0</v>
      </c>
      <c r="CH38" s="33">
        <f>IF((AND($F38&lt;=Rota!CH$4,$G38&gt;=Rota!CH$4)),"P/L",IF((AND($I38&lt;=Rota!CH$4,$J38&gt;=Rota!CH$4)),"XO",IF((AND($K38&lt;=Rota!CH$4,$L38&gt;=Rota!CH$4)),"3",IF((AND($M38&lt;=Rota!CH$4,$N38&gt;=Rota!CH$4)),"C",IF((AND($O38&lt;=Rota!CH$4,$P38&gt;=Rota!CH$4)),"CO",IF((AND($Q38&lt;=Rota!CH$4,$R38&gt;=Rota!CH$4)),"C",0))))))</f>
        <v>0</v>
      </c>
      <c r="CI38" s="33">
        <f>IF((AND($F38&lt;=Rota!CI$4,$G38&gt;=Rota!CI$4)),"P/L",IF((AND($I38&lt;=Rota!CI$4,$J38&gt;=Rota!CI$4)),"XO",IF((AND($K38&lt;=Rota!CI$4,$L38&gt;=Rota!CI$4)),"3",IF((AND($M38&lt;=Rota!CI$4,$N38&gt;=Rota!CI$4)),"C",IF((AND($O38&lt;=Rota!CI$4,$P38&gt;=Rota!CI$4)),"CO",IF((AND($Q38&lt;=Rota!CI$4,$R38&gt;=Rota!CI$4)),"C",0))))))</f>
        <v>0</v>
      </c>
      <c r="CJ38" s="33">
        <f>IF((AND($F38&lt;=Rota!CJ$4,$G38&gt;=Rota!CJ$4)),"P/L",IF((AND($I38&lt;=Rota!CJ$4,$J38&gt;=Rota!CJ$4)),"XO",IF((AND($K38&lt;=Rota!CJ$4,$L38&gt;=Rota!CJ$4)),"3",IF((AND($M38&lt;=Rota!CJ$4,$N38&gt;=Rota!CJ$4)),"C",IF((AND($O38&lt;=Rota!CJ$4,$P38&gt;=Rota!CJ$4)),"CO",IF((AND($Q38&lt;=Rota!CJ$4,$R38&gt;=Rota!CJ$4)),"C",0))))))</f>
        <v>0</v>
      </c>
      <c r="CK38" s="33">
        <f>IF((AND($F38&lt;=Rota!CK$4,$G38&gt;=Rota!CK$4)),"P/L",IF((AND($I38&lt;=Rota!CK$4,$J38&gt;=Rota!CK$4)),"XO",IF((AND($K38&lt;=Rota!CK$4,$L38&gt;=Rota!CK$4)),"3",IF((AND($M38&lt;=Rota!CK$4,$N38&gt;=Rota!CK$4)),"C",IF((AND($O38&lt;=Rota!CK$4,$P38&gt;=Rota!CK$4)),"CO",IF((AND($Q38&lt;=Rota!CK$4,$R38&gt;=Rota!CK$4)),"C",0))))))</f>
        <v>0</v>
      </c>
      <c r="CL38" s="33">
        <f>IF((AND($F38&lt;=Rota!CL$4,$G38&gt;=Rota!CL$4)),"P/L",IF((AND($I38&lt;=Rota!CL$4,$J38&gt;=Rota!CL$4)),"XO",IF((AND($K38&lt;=Rota!CL$4,$L38&gt;=Rota!CL$4)),"3",IF((AND($M38&lt;=Rota!CL$4,$N38&gt;=Rota!CL$4)),"C",IF((AND($O38&lt;=Rota!CL$4,$P38&gt;=Rota!CL$4)),"CO",IF((AND($Q38&lt;=Rota!CL$4,$R38&gt;=Rota!CL$4)),"C",0))))))</f>
        <v>0</v>
      </c>
      <c r="CM38" s="33">
        <f>IF((AND($F38&lt;=Rota!CM$4,$G38&gt;=Rota!CM$4)),"P/L",IF((AND($I38&lt;=Rota!CM$4,$J38&gt;=Rota!CM$4)),"XO",IF((AND($K38&lt;=Rota!CM$4,$L38&gt;=Rota!CM$4)),"3",IF((AND($M38&lt;=Rota!CM$4,$N38&gt;=Rota!CM$4)),"C",IF((AND($O38&lt;=Rota!CM$4,$P38&gt;=Rota!CM$4)),"CO",IF((AND($Q38&lt;=Rota!CM$4,$R38&gt;=Rota!CM$4)),"C",0))))))</f>
        <v>0</v>
      </c>
    </row>
    <row r="39" spans="1:91" s="2" customFormat="1" x14ac:dyDescent="0.25">
      <c r="A39" s="59" t="s">
        <v>203</v>
      </c>
      <c r="B39" s="55"/>
      <c r="C39" s="31">
        <v>17</v>
      </c>
      <c r="D39" s="31">
        <v>16</v>
      </c>
      <c r="E39" s="31">
        <v>1</v>
      </c>
      <c r="F39" s="39"/>
      <c r="G39" s="39"/>
      <c r="H39" s="33"/>
      <c r="I39" s="37">
        <v>46447</v>
      </c>
      <c r="J39" s="37">
        <f>IF(I39="",0,DATE(YEAR(I39),MONTH(I39)+C39,DAY(I39)))</f>
        <v>46966</v>
      </c>
      <c r="K39" s="32">
        <f t="shared" si="39"/>
        <v>46997</v>
      </c>
      <c r="L39" s="32">
        <f t="shared" si="40"/>
        <v>47027</v>
      </c>
      <c r="M39" s="37">
        <f>IF(O39="","",DATE(YEAR(O39), MONTH(O39)-1,DAY(O39)))</f>
        <v>47058</v>
      </c>
      <c r="N39" s="37">
        <f>IF(O39="","",DATE(YEAR(M39),MONTH(M39),DAY(M39)))</f>
        <v>47058</v>
      </c>
      <c r="O39" s="32">
        <f>IF(L39="","",(DATE(YEAR(L39),MONTH(L39)+2,DAY(L39))))</f>
        <v>47088</v>
      </c>
      <c r="P39" s="32">
        <f t="shared" si="41"/>
        <v>47574</v>
      </c>
      <c r="Q39" s="32">
        <f>IF(P39="","",DATE(YEAR(P39), MONTH(P39)+1,DAY(P39)))</f>
        <v>47604</v>
      </c>
      <c r="R39" s="32">
        <f t="shared" si="42"/>
        <v>47604</v>
      </c>
      <c r="S39" s="33">
        <f>IF((AND($F39&lt;=Rota!S$4,$G39&gt;=Rota!S$4)),"P/L",IF((AND($I39&lt;=Rota!S$4,$J39&gt;=Rota!S$4)),"XO",IF((AND($K39&lt;=Rota!S$4,$L39&gt;=Rota!S$4)),"3",IF((AND($M39&lt;=Rota!S$4,$N39&gt;=Rota!S$4)),"C",IF((AND($O39&lt;=Rota!S$4,$P39&gt;=Rota!S$4)),"CO",IF((AND($Q39&lt;=Rota!S$4,$R39&gt;=Rota!S$4)),"C",0))))))</f>
        <v>0</v>
      </c>
      <c r="T39" s="33">
        <f>IF((AND($F39&lt;=Rota!T$4,$G39&gt;=Rota!T$4)),"P/L",IF((AND($I39&lt;=Rota!T$4,$J39&gt;=Rota!T$4)),"XO",IF((AND($K39&lt;=Rota!T$4,$L39&gt;=Rota!T$4)),"3",IF((AND($M39&lt;=Rota!T$4,$N39&gt;=Rota!T$4)),"C",IF((AND($O39&lt;=Rota!T$4,$P39&gt;=Rota!T$4)),"CO",IF((AND($Q39&lt;=Rota!T$4,$R39&gt;=Rota!T$4)),"C",0))))))</f>
        <v>0</v>
      </c>
      <c r="U39" s="33">
        <f>IF((AND($F39&lt;=Rota!U$4,$G39&gt;=Rota!U$4)),"P/L",IF((AND($I39&lt;=Rota!U$4,$J39&gt;=Rota!U$4)),"XO",IF((AND($K39&lt;=Rota!U$4,$L39&gt;=Rota!U$4)),"3",IF((AND($M39&lt;=Rota!U$4,$N39&gt;=Rota!U$4)),"C",IF((AND($O39&lt;=Rota!U$4,$P39&gt;=Rota!U$4)),"CO",IF((AND($Q39&lt;=Rota!U$4,$R39&gt;=Rota!U$4)),"C",0))))))</f>
        <v>0</v>
      </c>
      <c r="V39" s="33">
        <f>IF((AND($F39&lt;=Rota!V$4,$G39&gt;=Rota!V$4)),"P/L",IF((AND($I39&lt;=Rota!V$4,$J39&gt;=Rota!V$4)),"XO",IF((AND($K39&lt;=Rota!V$4,$L39&gt;=Rota!V$4)),"3",IF((AND($M39&lt;=Rota!V$4,$N39&gt;=Rota!V$4)),"C",IF((AND($O39&lt;=Rota!V$4,$P39&gt;=Rota!V$4)),"CO",IF((AND($Q39&lt;=Rota!V$4,$R39&gt;=Rota!V$4)),"C",0))))))</f>
        <v>0</v>
      </c>
      <c r="W39" s="33">
        <f>IF((AND($F39&lt;=Rota!W$4,$G39&gt;=Rota!W$4)),"P/L",IF((AND($I39&lt;=Rota!W$4,$J39&gt;=Rota!W$4)),"XO",IF((AND($K39&lt;=Rota!W$4,$L39&gt;=Rota!W$4)),"3",IF((AND($M39&lt;=Rota!W$4,$N39&gt;=Rota!W$4)),"C",IF((AND($O39&lt;=Rota!W$4,$P39&gt;=Rota!W$4)),"CO",IF((AND($Q39&lt;=Rota!W$4,$R39&gt;=Rota!W$4)),"C",0))))))</f>
        <v>0</v>
      </c>
      <c r="X39" s="33">
        <f>IF((AND($F39&lt;=Rota!X$4,$G39&gt;=Rota!X$4)),"P/L",IF((AND($I39&lt;=Rota!X$4,$J39&gt;=Rota!X$4)),"XO",IF((AND($K39&lt;=Rota!X$4,$L39&gt;=Rota!X$4)),"3",IF((AND($M39&lt;=Rota!X$4,$N39&gt;=Rota!X$4)),"C",IF((AND($O39&lt;=Rota!X$4,$P39&gt;=Rota!X$4)),"CO",IF((AND($Q39&lt;=Rota!X$4,$R39&gt;=Rota!X$4)),"C",0))))))</f>
        <v>0</v>
      </c>
      <c r="Y39" s="33">
        <f>IF((AND($F39&lt;=Rota!Y$4,$G39&gt;=Rota!Y$4)),"P/L",IF((AND($I39&lt;=Rota!Y$4,$J39&gt;=Rota!Y$4)),"XO",IF((AND($K39&lt;=Rota!Y$4,$L39&gt;=Rota!Y$4)),"3",IF((AND($M39&lt;=Rota!Y$4,$N39&gt;=Rota!Y$4)),"C",IF((AND($O39&lt;=Rota!Y$4,$P39&gt;=Rota!Y$4)),"CO",IF((AND($Q39&lt;=Rota!Y$4,$R39&gt;=Rota!Y$4)),"C",0))))))</f>
        <v>0</v>
      </c>
      <c r="Z39" s="33">
        <f>IF((AND($F39&lt;=Rota!Z$4,$G39&gt;=Rota!Z$4)),"P/L",IF((AND($I39&lt;=Rota!Z$4,$J39&gt;=Rota!Z$4)),"XO",IF((AND($K39&lt;=Rota!Z$4,$L39&gt;=Rota!Z$4)),"3",IF((AND($M39&lt;=Rota!Z$4,$N39&gt;=Rota!Z$4)),"C",IF((AND($O39&lt;=Rota!Z$4,$P39&gt;=Rota!Z$4)),"CO",IF((AND($Q39&lt;=Rota!Z$4,$R39&gt;=Rota!Z$4)),"C",0))))))</f>
        <v>0</v>
      </c>
      <c r="AA39" s="33">
        <f>IF((AND($F39&lt;=Rota!AA$4,$G39&gt;=Rota!AA$4)),"P/L",IF((AND($I39&lt;=Rota!AA$4,$J39&gt;=Rota!AA$4)),"XO",IF((AND($K39&lt;=Rota!AA$4,$L39&gt;=Rota!AA$4)),"3",IF((AND($M39&lt;=Rota!AA$4,$N39&gt;=Rota!AA$4)),"C",IF((AND($O39&lt;=Rota!AA$4,$P39&gt;=Rota!AA$4)),"CO",IF((AND($Q39&lt;=Rota!AA$4,$R39&gt;=Rota!AA$4)),"C",0))))))</f>
        <v>0</v>
      </c>
      <c r="AB39" s="33">
        <f>IF((AND($F39&lt;=Rota!AB$4,$G39&gt;=Rota!AB$4)),"P/L",IF((AND($I39&lt;=Rota!AB$4,$J39&gt;=Rota!AB$4)),"XO",IF((AND($K39&lt;=Rota!AB$4,$L39&gt;=Rota!AB$4)),"3",IF((AND($M39&lt;=Rota!AB$4,$N39&gt;=Rota!AB$4)),"C",IF((AND($O39&lt;=Rota!AB$4,$P39&gt;=Rota!AB$4)),"CO",IF((AND($Q39&lt;=Rota!AB$4,$R39&gt;=Rota!AB$4)),"C",0))))))</f>
        <v>0</v>
      </c>
      <c r="AC39" s="33">
        <f>IF((AND($F39&lt;=Rota!AC$4,$G39&gt;=Rota!AC$4)),"P/L",IF((AND($I39&lt;=Rota!AC$4,$J39&gt;=Rota!AC$4)),"XO",IF((AND($K39&lt;=Rota!AC$4,$L39&gt;=Rota!AC$4)),"3",IF((AND($M39&lt;=Rota!AC$4,$N39&gt;=Rota!AC$4)),"C",IF((AND($O39&lt;=Rota!AC$4,$P39&gt;=Rota!AC$4)),"CO",IF((AND($Q39&lt;=Rota!AC$4,$R39&gt;=Rota!AC$4)),"C",0))))))</f>
        <v>0</v>
      </c>
      <c r="AD39" s="33">
        <f>IF((AND($F39&lt;=Rota!AD$4,$G39&gt;=Rota!AD$4)),"P/L",IF((AND($I39&lt;=Rota!AD$4,$J39&gt;=Rota!AD$4)),"XO",IF((AND($K39&lt;=Rota!AD$4,$L39&gt;=Rota!AD$4)),"3",IF((AND($M39&lt;=Rota!AD$4,$N39&gt;=Rota!AD$4)),"C",IF((AND($O39&lt;=Rota!AD$4,$P39&gt;=Rota!AD$4)),"CO",IF((AND($Q39&lt;=Rota!AD$4,$R39&gt;=Rota!AD$4)),"C",0))))))</f>
        <v>0</v>
      </c>
      <c r="AE39" s="33">
        <f>IF((AND($F39&lt;=Rota!AE$4,$G39&gt;=Rota!AE$4)),"P/L",IF((AND($I39&lt;=Rota!AE$4,$J39&gt;=Rota!AE$4)),"XO",IF((AND($K39&lt;=Rota!AE$4,$L39&gt;=Rota!AE$4)),"3",IF((AND($M39&lt;=Rota!AE$4,$N39&gt;=Rota!AE$4)),"C",IF((AND($O39&lt;=Rota!AE$4,$P39&gt;=Rota!AE$4)),"CO",IF((AND($Q39&lt;=Rota!AE$4,$R39&gt;=Rota!AE$4)),"C",0))))))</f>
        <v>0</v>
      </c>
      <c r="AF39" s="33" t="str">
        <f>IF((AND($F39&lt;=Rota!AF$4,$G39&gt;=Rota!AF$4)),"P/L",IF((AND($I39&lt;=Rota!AF$4,$J39&gt;=Rota!AF$4)),"XO",IF((AND($K39&lt;=Rota!AF$4,$L39&gt;=Rota!AF$4)),"3",IF((AND($M39&lt;=Rota!AF$4,$N39&gt;=Rota!AF$4)),"C",IF((AND($O39&lt;=Rota!AF$4,$P39&gt;=Rota!AF$4)),"CO",IF((AND($Q39&lt;=Rota!AF$4,$R39&gt;=Rota!AF$4)),"C",0))))))</f>
        <v>XO</v>
      </c>
      <c r="AG39" s="33" t="str">
        <f>IF((AND($F39&lt;=Rota!AG$4,$G39&gt;=Rota!AG$4)),"P/L",IF((AND($I39&lt;=Rota!AG$4,$J39&gt;=Rota!AG$4)),"XO",IF((AND($K39&lt;=Rota!AG$4,$L39&gt;=Rota!AG$4)),"3",IF((AND($M39&lt;=Rota!AG$4,$N39&gt;=Rota!AG$4)),"C",IF((AND($O39&lt;=Rota!AG$4,$P39&gt;=Rota!AG$4)),"CO",IF((AND($Q39&lt;=Rota!AG$4,$R39&gt;=Rota!AG$4)),"C",0))))))</f>
        <v>XO</v>
      </c>
      <c r="AH39" s="33" t="str">
        <f>IF((AND($F39&lt;=Rota!AH$4,$G39&gt;=Rota!AH$4)),"P/L",IF((AND($I39&lt;=Rota!AH$4,$J39&gt;=Rota!AH$4)),"XO",IF((AND($K39&lt;=Rota!AH$4,$L39&gt;=Rota!AH$4)),"3",IF((AND($M39&lt;=Rota!AH$4,$N39&gt;=Rota!AH$4)),"C",IF((AND($O39&lt;=Rota!AH$4,$P39&gt;=Rota!AH$4)),"CO",IF((AND($Q39&lt;=Rota!AH$4,$R39&gt;=Rota!AH$4)),"C",0))))))</f>
        <v>XO</v>
      </c>
      <c r="AI39" s="33" t="str">
        <f>IF((AND($F39&lt;=Rota!AI$4,$G39&gt;=Rota!AI$4)),"P/L",IF((AND($I39&lt;=Rota!AI$4,$J39&gt;=Rota!AI$4)),"XO",IF((AND($K39&lt;=Rota!AI$4,$L39&gt;=Rota!AI$4)),"3",IF((AND($M39&lt;=Rota!AI$4,$N39&gt;=Rota!AI$4)),"C",IF((AND($O39&lt;=Rota!AI$4,$P39&gt;=Rota!AI$4)),"CO",IF((AND($Q39&lt;=Rota!AI$4,$R39&gt;=Rota!AI$4)),"C",0))))))</f>
        <v>XO</v>
      </c>
      <c r="AJ39" s="33" t="str">
        <f>IF((AND($F39&lt;=Rota!AJ$4,$G39&gt;=Rota!AJ$4)),"P/L",IF((AND($I39&lt;=Rota!AJ$4,$J39&gt;=Rota!AJ$4)),"XO",IF((AND($K39&lt;=Rota!AJ$4,$L39&gt;=Rota!AJ$4)),"3",IF((AND($M39&lt;=Rota!AJ$4,$N39&gt;=Rota!AJ$4)),"C",IF((AND($O39&lt;=Rota!AJ$4,$P39&gt;=Rota!AJ$4)),"CO",IF((AND($Q39&lt;=Rota!AJ$4,$R39&gt;=Rota!AJ$4)),"C",0))))))</f>
        <v>XO</v>
      </c>
      <c r="AK39" s="33" t="str">
        <f>IF((AND($F39&lt;=Rota!AK$4,$G39&gt;=Rota!AK$4)),"P/L",IF((AND($I39&lt;=Rota!AK$4,$J39&gt;=Rota!AK$4)),"XO",IF((AND($K39&lt;=Rota!AK$4,$L39&gt;=Rota!AK$4)),"3",IF((AND($M39&lt;=Rota!AK$4,$N39&gt;=Rota!AK$4)),"C",IF((AND($O39&lt;=Rota!AK$4,$P39&gt;=Rota!AK$4)),"CO",IF((AND($Q39&lt;=Rota!AK$4,$R39&gt;=Rota!AK$4)),"C",0))))))</f>
        <v>XO</v>
      </c>
      <c r="AL39" s="33" t="str">
        <f>IF((AND($F39&lt;=Rota!AL$4,$G39&gt;=Rota!AL$4)),"P/L",IF((AND($I39&lt;=Rota!AL$4,$J39&gt;=Rota!AL$4)),"XO",IF((AND($K39&lt;=Rota!AL$4,$L39&gt;=Rota!AL$4)),"3",IF((AND($M39&lt;=Rota!AL$4,$N39&gt;=Rota!AL$4)),"C",IF((AND($O39&lt;=Rota!AL$4,$P39&gt;=Rota!AL$4)),"CO",IF((AND($Q39&lt;=Rota!AL$4,$R39&gt;=Rota!AL$4)),"C",0))))))</f>
        <v>XO</v>
      </c>
      <c r="AM39" s="33" t="str">
        <f>IF((AND($F39&lt;=Rota!AM$4,$G39&gt;=Rota!AM$4)),"P/L",IF((AND($I39&lt;=Rota!AM$4,$J39&gt;=Rota!AM$4)),"XO",IF((AND($K39&lt;=Rota!AM$4,$L39&gt;=Rota!AM$4)),"3",IF((AND($M39&lt;=Rota!AM$4,$N39&gt;=Rota!AM$4)),"C",IF((AND($O39&lt;=Rota!AM$4,$P39&gt;=Rota!AM$4)),"CO",IF((AND($Q39&lt;=Rota!AM$4,$R39&gt;=Rota!AM$4)),"C",0))))))</f>
        <v>XO</v>
      </c>
      <c r="AN39" s="33" t="str">
        <f>IF((AND($F39&lt;=Rota!AN$4,$G39&gt;=Rota!AN$4)),"P/L",IF((AND($I39&lt;=Rota!AN$4,$J39&gt;=Rota!AN$4)),"XO",IF((AND($K39&lt;=Rota!AN$4,$L39&gt;=Rota!AN$4)),"3",IF((AND($M39&lt;=Rota!AN$4,$N39&gt;=Rota!AN$4)),"C",IF((AND($O39&lt;=Rota!AN$4,$P39&gt;=Rota!AN$4)),"CO",IF((AND($Q39&lt;=Rota!AN$4,$R39&gt;=Rota!AN$4)),"C",0))))))</f>
        <v>XO</v>
      </c>
      <c r="AO39" s="33" t="str">
        <f>IF((AND($F39&lt;=Rota!AO$4,$G39&gt;=Rota!AO$4)),"P/L",IF((AND($I39&lt;=Rota!AO$4,$J39&gt;=Rota!AO$4)),"XO",IF((AND($K39&lt;=Rota!AO$4,$L39&gt;=Rota!AO$4)),"3",IF((AND($M39&lt;=Rota!AO$4,$N39&gt;=Rota!AO$4)),"C",IF((AND($O39&lt;=Rota!AO$4,$P39&gt;=Rota!AO$4)),"CO",IF((AND($Q39&lt;=Rota!AO$4,$R39&gt;=Rota!AO$4)),"C",0))))))</f>
        <v>XO</v>
      </c>
      <c r="AP39" s="33" t="str">
        <f>IF((AND($F39&lt;=Rota!AP$4,$G39&gt;=Rota!AP$4)),"P/L",IF((AND($I39&lt;=Rota!AP$4,$J39&gt;=Rota!AP$4)),"XO",IF((AND($K39&lt;=Rota!AP$4,$L39&gt;=Rota!AP$4)),"3",IF((AND($M39&lt;=Rota!AP$4,$N39&gt;=Rota!AP$4)),"C",IF((AND($O39&lt;=Rota!AP$4,$P39&gt;=Rota!AP$4)),"CO",IF((AND($Q39&lt;=Rota!AP$4,$R39&gt;=Rota!AP$4)),"C",0))))))</f>
        <v>XO</v>
      </c>
      <c r="AQ39" s="33" t="str">
        <f>IF((AND($F39&lt;=Rota!AQ$4,$G39&gt;=Rota!AQ$4)),"P/L",IF((AND($I39&lt;=Rota!AQ$4,$J39&gt;=Rota!AQ$4)),"XO",IF((AND($K39&lt;=Rota!AQ$4,$L39&gt;=Rota!AQ$4)),"3",IF((AND($M39&lt;=Rota!AQ$4,$N39&gt;=Rota!AQ$4)),"C",IF((AND($O39&lt;=Rota!AQ$4,$P39&gt;=Rota!AQ$4)),"CO",IF((AND($Q39&lt;=Rota!AQ$4,$R39&gt;=Rota!AQ$4)),"C",0))))))</f>
        <v>XO</v>
      </c>
      <c r="AR39" s="33" t="str">
        <f>IF((AND($F39&lt;=Rota!AR$4,$G39&gt;=Rota!AR$4)),"P/L",IF((AND($I39&lt;=Rota!AR$4,$J39&gt;=Rota!AR$4)),"XO",IF((AND($K39&lt;=Rota!AR$4,$L39&gt;=Rota!AR$4)),"3",IF((AND($M39&lt;=Rota!AR$4,$N39&gt;=Rota!AR$4)),"C",IF((AND($O39&lt;=Rota!AR$4,$P39&gt;=Rota!AR$4)),"CO",IF((AND($Q39&lt;=Rota!AR$4,$R39&gt;=Rota!AR$4)),"C",0))))))</f>
        <v>XO</v>
      </c>
      <c r="AS39" s="33" t="str">
        <f>IF((AND($F39&lt;=Rota!AS$4,$G39&gt;=Rota!AS$4)),"P/L",IF((AND($I39&lt;=Rota!AS$4,$J39&gt;=Rota!AS$4)),"XO",IF((AND($K39&lt;=Rota!AS$4,$L39&gt;=Rota!AS$4)),"3",IF((AND($M39&lt;=Rota!AS$4,$N39&gt;=Rota!AS$4)),"C",IF((AND($O39&lt;=Rota!AS$4,$P39&gt;=Rota!AS$4)),"CO",IF((AND($Q39&lt;=Rota!AS$4,$R39&gt;=Rota!AS$4)),"C",0))))))</f>
        <v>XO</v>
      </c>
      <c r="AT39" s="33" t="str">
        <f>IF((AND($F39&lt;=Rota!AT$4,$G39&gt;=Rota!AT$4)),"P/L",IF((AND($I39&lt;=Rota!AT$4,$J39&gt;=Rota!AT$4)),"XO",IF((AND($K39&lt;=Rota!AT$4,$L39&gt;=Rota!AT$4)),"3",IF((AND($M39&lt;=Rota!AT$4,$N39&gt;=Rota!AT$4)),"C",IF((AND($O39&lt;=Rota!AT$4,$P39&gt;=Rota!AT$4)),"CO",IF((AND($Q39&lt;=Rota!AT$4,$R39&gt;=Rota!AT$4)),"C",0))))))</f>
        <v>XO</v>
      </c>
      <c r="AU39" s="33" t="str">
        <f>IF((AND($F39&lt;=Rota!AU$4,$G39&gt;=Rota!AU$4)),"P/L",IF((AND($I39&lt;=Rota!AU$4,$J39&gt;=Rota!AU$4)),"XO",IF((AND($K39&lt;=Rota!AU$4,$L39&gt;=Rota!AU$4)),"3",IF((AND($M39&lt;=Rota!AU$4,$N39&gt;=Rota!AU$4)),"C",IF((AND($O39&lt;=Rota!AU$4,$P39&gt;=Rota!AU$4)),"CO",IF((AND($Q39&lt;=Rota!AU$4,$R39&gt;=Rota!AU$4)),"C",0))))))</f>
        <v>XO</v>
      </c>
      <c r="AV39" s="33" t="str">
        <f>IF((AND($F39&lt;=Rota!AV$4,$G39&gt;=Rota!AV$4)),"P/L",IF((AND($I39&lt;=Rota!AV$4,$J39&gt;=Rota!AV$4)),"XO",IF((AND($K39&lt;=Rota!AV$4,$L39&gt;=Rota!AV$4)),"3",IF((AND($M39&lt;=Rota!AV$4,$N39&gt;=Rota!AV$4)),"C",IF((AND($O39&lt;=Rota!AV$4,$P39&gt;=Rota!AV$4)),"CO",IF((AND($Q39&lt;=Rota!AV$4,$R39&gt;=Rota!AV$4)),"C",0))))))</f>
        <v>XO</v>
      </c>
      <c r="AW39" s="33" t="str">
        <f>IF((AND($F39&lt;=Rota!AW$4,$G39&gt;=Rota!AW$4)),"P/L",IF((AND($I39&lt;=Rota!AW$4,$J39&gt;=Rota!AW$4)),"XO",IF((AND($K39&lt;=Rota!AW$4,$L39&gt;=Rota!AW$4)),"3",IF((AND($M39&lt;=Rota!AW$4,$N39&gt;=Rota!AW$4)),"C",IF((AND($O39&lt;=Rota!AW$4,$P39&gt;=Rota!AW$4)),"CO",IF((AND($Q39&lt;=Rota!AW$4,$R39&gt;=Rota!AW$4)),"C",0))))))</f>
        <v>XO</v>
      </c>
      <c r="AX39" s="33" t="str">
        <f>IF((AND($F39&lt;=Rota!AX$4,$G39&gt;=Rota!AX$4)),"P/L",IF((AND($I39&lt;=Rota!AX$4,$J39&gt;=Rota!AX$4)),"XO",IF((AND($K39&lt;=Rota!AX$4,$L39&gt;=Rota!AX$4)),"3",IF((AND($M39&lt;=Rota!AX$4,$N39&gt;=Rota!AX$4)),"C",IF((AND($O39&lt;=Rota!AX$4,$P39&gt;=Rota!AX$4)),"CO",IF((AND($Q39&lt;=Rota!AX$4,$R39&gt;=Rota!AX$4)),"C",0))))))</f>
        <v>3</v>
      </c>
      <c r="AY39" s="33" t="str">
        <f>IF((AND($F39&lt;=Rota!AY$4,$G39&gt;=Rota!AY$4)),"P/L",IF((AND($I39&lt;=Rota!AY$4,$J39&gt;=Rota!AY$4)),"XO",IF((AND($K39&lt;=Rota!AY$4,$L39&gt;=Rota!AY$4)),"3",IF((AND($M39&lt;=Rota!AY$4,$N39&gt;=Rota!AY$4)),"C",IF((AND($O39&lt;=Rota!AY$4,$P39&gt;=Rota!AY$4)),"CO",IF((AND($Q39&lt;=Rota!AY$4,$R39&gt;=Rota!AY$4)),"C",0))))))</f>
        <v>3</v>
      </c>
      <c r="AZ39" s="33" t="str">
        <f>IF((AND($F39&lt;=Rota!AZ$4,$G39&gt;=Rota!AZ$4)),"P/L",IF((AND($I39&lt;=Rota!AZ$4,$J39&gt;=Rota!AZ$4)),"XO",IF((AND($K39&lt;=Rota!AZ$4,$L39&gt;=Rota!AZ$4)),"3",IF((AND($M39&lt;=Rota!AZ$4,$N39&gt;=Rota!AZ$4)),"C",IF((AND($O39&lt;=Rota!AZ$4,$P39&gt;=Rota!AZ$4)),"CO",IF((AND($Q39&lt;=Rota!AZ$4,$R39&gt;=Rota!AZ$4)),"C",0))))))</f>
        <v>C</v>
      </c>
      <c r="BA39" s="33" t="str">
        <f>IF((AND($F39&lt;=Rota!BA$4,$G39&gt;=Rota!BA$4)),"P/L",IF((AND($I39&lt;=Rota!BA$4,$J39&gt;=Rota!BA$4)),"XO",IF((AND($K39&lt;=Rota!BA$4,$L39&gt;=Rota!BA$4)),"3",IF((AND($M39&lt;=Rota!BA$4,$N39&gt;=Rota!BA$4)),"C",IF((AND($O39&lt;=Rota!BA$4,$P39&gt;=Rota!BA$4)),"CO",IF((AND($Q39&lt;=Rota!BA$4,$R39&gt;=Rota!BA$4)),"C",0))))))</f>
        <v>CO</v>
      </c>
      <c r="BB39" s="33" t="str">
        <f>IF((AND($F39&lt;=Rota!BB$4,$G39&gt;=Rota!BB$4)),"P/L",IF((AND($I39&lt;=Rota!BB$4,$J39&gt;=Rota!BB$4)),"XO",IF((AND($K39&lt;=Rota!BB$4,$L39&gt;=Rota!BB$4)),"3",IF((AND($M39&lt;=Rota!BB$4,$N39&gt;=Rota!BB$4)),"C",IF((AND($O39&lt;=Rota!BB$4,$P39&gt;=Rota!BB$4)),"CO",IF((AND($Q39&lt;=Rota!BB$4,$R39&gt;=Rota!BB$4)),"C",0))))))</f>
        <v>CO</v>
      </c>
      <c r="BC39" s="33" t="str">
        <f>IF((AND($F39&lt;=Rota!BC$4,$G39&gt;=Rota!BC$4)),"P/L",IF((AND($I39&lt;=Rota!BC$4,$J39&gt;=Rota!BC$4)),"XO",IF((AND($K39&lt;=Rota!BC$4,$L39&gt;=Rota!BC$4)),"3",IF((AND($M39&lt;=Rota!BC$4,$N39&gt;=Rota!BC$4)),"C",IF((AND($O39&lt;=Rota!BC$4,$P39&gt;=Rota!BC$4)),"CO",IF((AND($Q39&lt;=Rota!BC$4,$R39&gt;=Rota!BC$4)),"C",0))))))</f>
        <v>CO</v>
      </c>
      <c r="BD39" s="33" t="str">
        <f>IF((AND($F39&lt;=Rota!BD$4,$G39&gt;=Rota!BD$4)),"P/L",IF((AND($I39&lt;=Rota!BD$4,$J39&gt;=Rota!BD$4)),"XO",IF((AND($K39&lt;=Rota!BD$4,$L39&gt;=Rota!BD$4)),"3",IF((AND($M39&lt;=Rota!BD$4,$N39&gt;=Rota!BD$4)),"C",IF((AND($O39&lt;=Rota!BD$4,$P39&gt;=Rota!BD$4)),"CO",IF((AND($Q39&lt;=Rota!BD$4,$R39&gt;=Rota!BD$4)),"C",0))))))</f>
        <v>CO</v>
      </c>
      <c r="BE39" s="33" t="str">
        <f>IF((AND($F39&lt;=Rota!BE$4,$G39&gt;=Rota!BE$4)),"P/L",IF((AND($I39&lt;=Rota!BE$4,$J39&gt;=Rota!BE$4)),"XO",IF((AND($K39&lt;=Rota!BE$4,$L39&gt;=Rota!BE$4)),"3",IF((AND($M39&lt;=Rota!BE$4,$N39&gt;=Rota!BE$4)),"C",IF((AND($O39&lt;=Rota!BE$4,$P39&gt;=Rota!BE$4)),"CO",IF((AND($Q39&lt;=Rota!BE$4,$R39&gt;=Rota!BE$4)),"C",0))))))</f>
        <v>CO</v>
      </c>
      <c r="BF39" s="33" t="str">
        <f>IF((AND($F39&lt;=Rota!BF$4,$G39&gt;=Rota!BF$4)),"P/L",IF((AND($I39&lt;=Rota!BF$4,$J39&gt;=Rota!BF$4)),"XO",IF((AND($K39&lt;=Rota!BF$4,$L39&gt;=Rota!BF$4)),"3",IF((AND($M39&lt;=Rota!BF$4,$N39&gt;=Rota!BF$4)),"C",IF((AND($O39&lt;=Rota!BF$4,$P39&gt;=Rota!BF$4)),"CO",IF((AND($Q39&lt;=Rota!BF$4,$R39&gt;=Rota!BF$4)),"C",0))))))</f>
        <v>CO</v>
      </c>
      <c r="BG39" s="33" t="str">
        <f>IF((AND($F39&lt;=Rota!BG$4,$G39&gt;=Rota!BG$4)),"P/L",IF((AND($I39&lt;=Rota!BG$4,$J39&gt;=Rota!BG$4)),"XO",IF((AND($K39&lt;=Rota!BG$4,$L39&gt;=Rota!BG$4)),"3",IF((AND($M39&lt;=Rota!BG$4,$N39&gt;=Rota!BG$4)),"C",IF((AND($O39&lt;=Rota!BG$4,$P39&gt;=Rota!BG$4)),"CO",IF((AND($Q39&lt;=Rota!BG$4,$R39&gt;=Rota!BG$4)),"C",0))))))</f>
        <v>CO</v>
      </c>
      <c r="BH39" s="33" t="str">
        <f>IF((AND($F39&lt;=Rota!BH$4,$G39&gt;=Rota!BH$4)),"P/L",IF((AND($I39&lt;=Rota!BH$4,$J39&gt;=Rota!BH$4)),"XO",IF((AND($K39&lt;=Rota!BH$4,$L39&gt;=Rota!BH$4)),"3",IF((AND($M39&lt;=Rota!BH$4,$N39&gt;=Rota!BH$4)),"C",IF((AND($O39&lt;=Rota!BH$4,$P39&gt;=Rota!BH$4)),"CO",IF((AND($Q39&lt;=Rota!BH$4,$R39&gt;=Rota!BH$4)),"C",0))))))</f>
        <v>CO</v>
      </c>
      <c r="BI39" s="33" t="str">
        <f>IF((AND($F39&lt;=Rota!BI$4,$G39&gt;=Rota!BI$4)),"P/L",IF((AND($I39&lt;=Rota!BI$4,$J39&gt;=Rota!BI$4)),"XO",IF((AND($K39&lt;=Rota!BI$4,$L39&gt;=Rota!BI$4)),"3",IF((AND($M39&lt;=Rota!BI$4,$N39&gt;=Rota!BI$4)),"C",IF((AND($O39&lt;=Rota!BI$4,$P39&gt;=Rota!BI$4)),"CO",IF((AND($Q39&lt;=Rota!BI$4,$R39&gt;=Rota!BI$4)),"C",0))))))</f>
        <v>CO</v>
      </c>
      <c r="BJ39" s="33" t="str">
        <f>IF((AND($F39&lt;=Rota!BJ$4,$G39&gt;=Rota!BJ$4)),"P/L",IF((AND($I39&lt;=Rota!BJ$4,$J39&gt;=Rota!BJ$4)),"XO",IF((AND($K39&lt;=Rota!BJ$4,$L39&gt;=Rota!BJ$4)),"3",IF((AND($M39&lt;=Rota!BJ$4,$N39&gt;=Rota!BJ$4)),"C",IF((AND($O39&lt;=Rota!BJ$4,$P39&gt;=Rota!BJ$4)),"CO",IF((AND($Q39&lt;=Rota!BJ$4,$R39&gt;=Rota!BJ$4)),"C",0))))))</f>
        <v>CO</v>
      </c>
      <c r="BK39" s="33" t="str">
        <f>IF((AND($F39&lt;=Rota!BK$4,$G39&gt;=Rota!BK$4)),"P/L",IF((AND($I39&lt;=Rota!BK$4,$J39&gt;=Rota!BK$4)),"XO",IF((AND($K39&lt;=Rota!BK$4,$L39&gt;=Rota!BK$4)),"3",IF((AND($M39&lt;=Rota!BK$4,$N39&gt;=Rota!BK$4)),"C",IF((AND($O39&lt;=Rota!BK$4,$P39&gt;=Rota!BK$4)),"CO",IF((AND($Q39&lt;=Rota!BK$4,$R39&gt;=Rota!BK$4)),"C",0))))))</f>
        <v>CO</v>
      </c>
      <c r="BL39" s="33" t="str">
        <f>IF((AND($F39&lt;=Rota!BL$4,$G39&gt;=Rota!BL$4)),"P/L",IF((AND($I39&lt;=Rota!BL$4,$J39&gt;=Rota!BL$4)),"XO",IF((AND($K39&lt;=Rota!BL$4,$L39&gt;=Rota!BL$4)),"3",IF((AND($M39&lt;=Rota!BL$4,$N39&gt;=Rota!BL$4)),"C",IF((AND($O39&lt;=Rota!BL$4,$P39&gt;=Rota!BL$4)),"CO",IF((AND($Q39&lt;=Rota!BL$4,$R39&gt;=Rota!BL$4)),"C",0))))))</f>
        <v>CO</v>
      </c>
      <c r="BM39" s="33" t="str">
        <f>IF((AND($F39&lt;=Rota!BM$4,$G39&gt;=Rota!BM$4)),"P/L",IF((AND($I39&lt;=Rota!BM$4,$J39&gt;=Rota!BM$4)),"XO",IF((AND($K39&lt;=Rota!BM$4,$L39&gt;=Rota!BM$4)),"3",IF((AND($M39&lt;=Rota!BM$4,$N39&gt;=Rota!BM$4)),"C",IF((AND($O39&lt;=Rota!BM$4,$P39&gt;=Rota!BM$4)),"CO",IF((AND($Q39&lt;=Rota!BM$4,$R39&gt;=Rota!BM$4)),"C",0))))))</f>
        <v>CO</v>
      </c>
      <c r="BN39" s="33" t="str">
        <f>IF((AND($F39&lt;=Rota!BN$4,$G39&gt;=Rota!BN$4)),"P/L",IF((AND($I39&lt;=Rota!BN$4,$J39&gt;=Rota!BN$4)),"XO",IF((AND($K39&lt;=Rota!BN$4,$L39&gt;=Rota!BN$4)),"3",IF((AND($M39&lt;=Rota!BN$4,$N39&gt;=Rota!BN$4)),"C",IF((AND($O39&lt;=Rota!BN$4,$P39&gt;=Rota!BN$4)),"CO",IF((AND($Q39&lt;=Rota!BN$4,$R39&gt;=Rota!BN$4)),"C",0))))))</f>
        <v>CO</v>
      </c>
      <c r="BO39" s="33" t="str">
        <f>IF((AND($F39&lt;=Rota!BO$4,$G39&gt;=Rota!BO$4)),"P/L",IF((AND($I39&lt;=Rota!BO$4,$J39&gt;=Rota!BO$4)),"XO",IF((AND($K39&lt;=Rota!BO$4,$L39&gt;=Rota!BO$4)),"3",IF((AND($M39&lt;=Rota!BO$4,$N39&gt;=Rota!BO$4)),"C",IF((AND($O39&lt;=Rota!BO$4,$P39&gt;=Rota!BO$4)),"CO",IF((AND($Q39&lt;=Rota!BO$4,$R39&gt;=Rota!BO$4)),"C",0))))))</f>
        <v>CO</v>
      </c>
      <c r="BP39" s="33" t="str">
        <f>IF((AND($F39&lt;=Rota!BP$4,$G39&gt;=Rota!BP$4)),"P/L",IF((AND($I39&lt;=Rota!BP$4,$J39&gt;=Rota!BP$4)),"XO",IF((AND($K39&lt;=Rota!BP$4,$L39&gt;=Rota!BP$4)),"3",IF((AND($M39&lt;=Rota!BP$4,$N39&gt;=Rota!BP$4)),"C",IF((AND($O39&lt;=Rota!BP$4,$P39&gt;=Rota!BP$4)),"CO",IF((AND($Q39&lt;=Rota!BP$4,$R39&gt;=Rota!BP$4)),"C",0))))))</f>
        <v>CO</v>
      </c>
      <c r="BQ39" s="33" t="str">
        <f>IF((AND($F39&lt;=Rota!BQ$4,$G39&gt;=Rota!BQ$4)),"P/L",IF((AND($I39&lt;=Rota!BQ$4,$J39&gt;=Rota!BQ$4)),"XO",IF((AND($K39&lt;=Rota!BQ$4,$L39&gt;=Rota!BQ$4)),"3",IF((AND($M39&lt;=Rota!BQ$4,$N39&gt;=Rota!BQ$4)),"C",IF((AND($O39&lt;=Rota!BQ$4,$P39&gt;=Rota!BQ$4)),"CO",IF((AND($Q39&lt;=Rota!BQ$4,$R39&gt;=Rota!BQ$4)),"C",0))))))</f>
        <v>CO</v>
      </c>
      <c r="BR39" s="33" t="str">
        <f>IF((AND($F39&lt;=Rota!BR$4,$G39&gt;=Rota!BR$4)),"P/L",IF((AND($I39&lt;=Rota!BR$4,$J39&gt;=Rota!BR$4)),"XO",IF((AND($K39&lt;=Rota!BR$4,$L39&gt;=Rota!BR$4)),"3",IF((AND($M39&lt;=Rota!BR$4,$N39&gt;=Rota!BR$4)),"C",IF((AND($O39&lt;=Rota!BR$4,$P39&gt;=Rota!BR$4)),"CO",IF((AND($Q39&lt;=Rota!BR$4,$R39&gt;=Rota!BR$4)),"C",0))))))</f>
        <v>C</v>
      </c>
      <c r="BS39" s="33">
        <f>IF((AND($F39&lt;=Rota!BS$4,$G39&gt;=Rota!BS$4)),"P/L",IF((AND($I39&lt;=Rota!BS$4,$J39&gt;=Rota!BS$4)),"XO",IF((AND($K39&lt;=Rota!BS$4,$L39&gt;=Rota!BS$4)),"3",IF((AND($M39&lt;=Rota!BS$4,$N39&gt;=Rota!BS$4)),"C",IF((AND($O39&lt;=Rota!BS$4,$P39&gt;=Rota!BS$4)),"CO",IF((AND($Q39&lt;=Rota!BS$4,$R39&gt;=Rota!BS$4)),"C",0))))))</f>
        <v>0</v>
      </c>
      <c r="BT39" s="33">
        <f>IF((AND($F39&lt;=Rota!BT$4,$G39&gt;=Rota!BT$4)),"P/L",IF((AND($I39&lt;=Rota!BT$4,$J39&gt;=Rota!BT$4)),"XO",IF((AND($K39&lt;=Rota!BT$4,$L39&gt;=Rota!BT$4)),"3",IF((AND($M39&lt;=Rota!BT$4,$N39&gt;=Rota!BT$4)),"C",IF((AND($O39&lt;=Rota!BT$4,$P39&gt;=Rota!BT$4)),"CO",IF((AND($Q39&lt;=Rota!BT$4,$R39&gt;=Rota!BT$4)),"C",0))))))</f>
        <v>0</v>
      </c>
      <c r="BU39" s="33">
        <f>IF((AND($F39&lt;=Rota!BU$4,$G39&gt;=Rota!BU$4)),"P/L",IF((AND($I39&lt;=Rota!BU$4,$J39&gt;=Rota!BU$4)),"XO",IF((AND($K39&lt;=Rota!BU$4,$L39&gt;=Rota!BU$4)),"3",IF((AND($M39&lt;=Rota!BU$4,$N39&gt;=Rota!BU$4)),"C",IF((AND($O39&lt;=Rota!BU$4,$P39&gt;=Rota!BU$4)),"CO",IF((AND($Q39&lt;=Rota!BU$4,$R39&gt;=Rota!BU$4)),"C",0))))))</f>
        <v>0</v>
      </c>
      <c r="BV39" s="33">
        <f>IF((AND($F39&lt;=Rota!BV$4,$G39&gt;=Rota!BV$4)),"P/L",IF((AND($I39&lt;=Rota!BV$4,$J39&gt;=Rota!BV$4)),"XO",IF((AND($K39&lt;=Rota!BV$4,$L39&gt;=Rota!BV$4)),"3",IF((AND($M39&lt;=Rota!BV$4,$N39&gt;=Rota!BV$4)),"C",IF((AND($O39&lt;=Rota!BV$4,$P39&gt;=Rota!BV$4)),"CO",IF((AND($Q39&lt;=Rota!BV$4,$R39&gt;=Rota!BV$4)),"C",0))))))</f>
        <v>0</v>
      </c>
      <c r="BW39" s="33">
        <f>IF((AND($F39&lt;=Rota!BW$4,$G39&gt;=Rota!BW$4)),"P/L",IF((AND($I39&lt;=Rota!BW$4,$J39&gt;=Rota!BW$4)),"XO",IF((AND($K39&lt;=Rota!BW$4,$L39&gt;=Rota!BW$4)),"3",IF((AND($M39&lt;=Rota!BW$4,$N39&gt;=Rota!BW$4)),"C",IF((AND($O39&lt;=Rota!BW$4,$P39&gt;=Rota!BW$4)),"CO",IF((AND($Q39&lt;=Rota!BW$4,$R39&gt;=Rota!BW$4)),"C",0))))))</f>
        <v>0</v>
      </c>
      <c r="BX39" s="33">
        <f>IF((AND($F39&lt;=Rota!BX$4,$G39&gt;=Rota!BX$4)),"P/L",IF((AND($I39&lt;=Rota!BX$4,$J39&gt;=Rota!BX$4)),"XO",IF((AND($K39&lt;=Rota!BX$4,$L39&gt;=Rota!BX$4)),"3",IF((AND($M39&lt;=Rota!BX$4,$N39&gt;=Rota!BX$4)),"C",IF((AND($O39&lt;=Rota!BX$4,$P39&gt;=Rota!BX$4)),"CO",IF((AND($Q39&lt;=Rota!BX$4,$R39&gt;=Rota!BX$4)),"C",0))))))</f>
        <v>0</v>
      </c>
      <c r="BY39" s="33">
        <f>IF((AND($F39&lt;=Rota!BY$4,$G39&gt;=Rota!BY$4)),"P/L",IF((AND($I39&lt;=Rota!BY$4,$J39&gt;=Rota!BY$4)),"XO",IF((AND($K39&lt;=Rota!BY$4,$L39&gt;=Rota!BY$4)),"3",IF((AND($M39&lt;=Rota!BY$4,$N39&gt;=Rota!BY$4)),"C",IF((AND($O39&lt;=Rota!BY$4,$P39&gt;=Rota!BY$4)),"CO",IF((AND($Q39&lt;=Rota!BY$4,$R39&gt;=Rota!BY$4)),"C",0))))))</f>
        <v>0</v>
      </c>
      <c r="BZ39" s="33">
        <f>IF((AND($F39&lt;=Rota!BZ$4,$G39&gt;=Rota!BZ$4)),"P/L",IF((AND($I39&lt;=Rota!BZ$4,$J39&gt;=Rota!BZ$4)),"XO",IF((AND($K39&lt;=Rota!BZ$4,$L39&gt;=Rota!BZ$4)),"3",IF((AND($M39&lt;=Rota!BZ$4,$N39&gt;=Rota!BZ$4)),"C",IF((AND($O39&lt;=Rota!BZ$4,$P39&gt;=Rota!BZ$4)),"CO",IF((AND($Q39&lt;=Rota!BZ$4,$R39&gt;=Rota!BZ$4)),"C",0))))))</f>
        <v>0</v>
      </c>
      <c r="CA39" s="33">
        <f>IF((AND($F39&lt;=Rota!CA$4,$G39&gt;=Rota!CA$4)),"P/L",IF((AND($I39&lt;=Rota!CA$4,$J39&gt;=Rota!CA$4)),"XO",IF((AND($K39&lt;=Rota!CA$4,$L39&gt;=Rota!CA$4)),"3",IF((AND($M39&lt;=Rota!CA$4,$N39&gt;=Rota!CA$4)),"C",IF((AND($O39&lt;=Rota!CA$4,$P39&gt;=Rota!CA$4)),"CO",IF((AND($Q39&lt;=Rota!CA$4,$R39&gt;=Rota!CA$4)),"C",0))))))</f>
        <v>0</v>
      </c>
      <c r="CB39" s="33">
        <f>IF((AND($F39&lt;=Rota!CB$4,$G39&gt;=Rota!CB$4)),"P/L",IF((AND($I39&lt;=Rota!CB$4,$J39&gt;=Rota!CB$4)),"XO",IF((AND($K39&lt;=Rota!CB$4,$L39&gt;=Rota!CB$4)),"3",IF((AND($M39&lt;=Rota!CB$4,$N39&gt;=Rota!CB$4)),"C",IF((AND($O39&lt;=Rota!CB$4,$P39&gt;=Rota!CB$4)),"CO",IF((AND($Q39&lt;=Rota!CB$4,$R39&gt;=Rota!CB$4)),"C",0))))))</f>
        <v>0</v>
      </c>
      <c r="CC39" s="33">
        <f>IF((AND($F39&lt;=Rota!CC$4,$G39&gt;=Rota!CC$4)),"P/L",IF((AND($I39&lt;=Rota!CC$4,$J39&gt;=Rota!CC$4)),"XO",IF((AND($K39&lt;=Rota!CC$4,$L39&gt;=Rota!CC$4)),"3",IF((AND($M39&lt;=Rota!CC$4,$N39&gt;=Rota!CC$4)),"C",IF((AND($O39&lt;=Rota!CC$4,$P39&gt;=Rota!CC$4)),"CO",IF((AND($Q39&lt;=Rota!CC$4,$R39&gt;=Rota!CC$4)),"C",0))))))</f>
        <v>0</v>
      </c>
      <c r="CD39" s="33">
        <f>IF((AND($F39&lt;=Rota!CD$4,$G39&gt;=Rota!CD$4)),"P/L",IF((AND($I39&lt;=Rota!CD$4,$J39&gt;=Rota!CD$4)),"XO",IF((AND($K39&lt;=Rota!CD$4,$L39&gt;=Rota!CD$4)),"3",IF((AND($M39&lt;=Rota!CD$4,$N39&gt;=Rota!CD$4)),"C",IF((AND($O39&lt;=Rota!CD$4,$P39&gt;=Rota!CD$4)),"CO",IF((AND($Q39&lt;=Rota!CD$4,$R39&gt;=Rota!CD$4)),"C",0))))))</f>
        <v>0</v>
      </c>
      <c r="CE39" s="33">
        <f>IF((AND($F39&lt;=Rota!CE$4,$G39&gt;=Rota!CE$4)),"P/L",IF((AND($I39&lt;=Rota!CE$4,$J39&gt;=Rota!CE$4)),"XO",IF((AND($K39&lt;=Rota!CE$4,$L39&gt;=Rota!CE$4)),"3",IF((AND($M39&lt;=Rota!CE$4,$N39&gt;=Rota!CE$4)),"C",IF((AND($O39&lt;=Rota!CE$4,$P39&gt;=Rota!CE$4)),"CO",IF((AND($Q39&lt;=Rota!CE$4,$R39&gt;=Rota!CE$4)),"C",0))))))</f>
        <v>0</v>
      </c>
      <c r="CF39" s="33">
        <f>IF((AND($F39&lt;=Rota!CF$4,$G39&gt;=Rota!CF$4)),"P/L",IF((AND($I39&lt;=Rota!CF$4,$J39&gt;=Rota!CF$4)),"XO",IF((AND($K39&lt;=Rota!CF$4,$L39&gt;=Rota!CF$4)),"3",IF((AND($M39&lt;=Rota!CF$4,$N39&gt;=Rota!CF$4)),"C",IF((AND($O39&lt;=Rota!CF$4,$P39&gt;=Rota!CF$4)),"CO",IF((AND($Q39&lt;=Rota!CF$4,$R39&gt;=Rota!CF$4)),"C",0))))))</f>
        <v>0</v>
      </c>
      <c r="CG39" s="33">
        <f>IF((AND($F39&lt;=Rota!CG$4,$G39&gt;=Rota!CG$4)),"P/L",IF((AND($I39&lt;=Rota!CG$4,$J39&gt;=Rota!CG$4)),"XO",IF((AND($K39&lt;=Rota!CG$4,$L39&gt;=Rota!CG$4)),"3",IF((AND($M39&lt;=Rota!CG$4,$N39&gt;=Rota!CG$4)),"C",IF((AND($O39&lt;=Rota!CG$4,$P39&gt;=Rota!CG$4)),"CO",IF((AND($Q39&lt;=Rota!CG$4,$R39&gt;=Rota!CG$4)),"C",0))))))</f>
        <v>0</v>
      </c>
      <c r="CH39" s="33">
        <f>IF((AND($F39&lt;=Rota!CH$4,$G39&gt;=Rota!CH$4)),"P/L",IF((AND($I39&lt;=Rota!CH$4,$J39&gt;=Rota!CH$4)),"XO",IF((AND($K39&lt;=Rota!CH$4,$L39&gt;=Rota!CH$4)),"3",IF((AND($M39&lt;=Rota!CH$4,$N39&gt;=Rota!CH$4)),"C",IF((AND($O39&lt;=Rota!CH$4,$P39&gt;=Rota!CH$4)),"CO",IF((AND($Q39&lt;=Rota!CH$4,$R39&gt;=Rota!CH$4)),"C",0))))))</f>
        <v>0</v>
      </c>
      <c r="CI39" s="33">
        <f>IF((AND($F39&lt;=Rota!CI$4,$G39&gt;=Rota!CI$4)),"P/L",IF((AND($I39&lt;=Rota!CI$4,$J39&gt;=Rota!CI$4)),"XO",IF((AND($K39&lt;=Rota!CI$4,$L39&gt;=Rota!CI$4)),"3",IF((AND($M39&lt;=Rota!CI$4,$N39&gt;=Rota!CI$4)),"C",IF((AND($O39&lt;=Rota!CI$4,$P39&gt;=Rota!CI$4)),"CO",IF((AND($Q39&lt;=Rota!CI$4,$R39&gt;=Rota!CI$4)),"C",0))))))</f>
        <v>0</v>
      </c>
      <c r="CJ39" s="33">
        <f>IF((AND($F39&lt;=Rota!CJ$4,$G39&gt;=Rota!CJ$4)),"P/L",IF((AND($I39&lt;=Rota!CJ$4,$J39&gt;=Rota!CJ$4)),"XO",IF((AND($K39&lt;=Rota!CJ$4,$L39&gt;=Rota!CJ$4)),"3",IF((AND($M39&lt;=Rota!CJ$4,$N39&gt;=Rota!CJ$4)),"C",IF((AND($O39&lt;=Rota!CJ$4,$P39&gt;=Rota!CJ$4)),"CO",IF((AND($Q39&lt;=Rota!CJ$4,$R39&gt;=Rota!CJ$4)),"C",0))))))</f>
        <v>0</v>
      </c>
      <c r="CK39" s="33">
        <f>IF((AND($F39&lt;=Rota!CK$4,$G39&gt;=Rota!CK$4)),"P/L",IF((AND($I39&lt;=Rota!CK$4,$J39&gt;=Rota!CK$4)),"XO",IF((AND($K39&lt;=Rota!CK$4,$L39&gt;=Rota!CK$4)),"3",IF((AND($M39&lt;=Rota!CK$4,$N39&gt;=Rota!CK$4)),"C",IF((AND($O39&lt;=Rota!CK$4,$P39&gt;=Rota!CK$4)),"CO",IF((AND($Q39&lt;=Rota!CK$4,$R39&gt;=Rota!CK$4)),"C",0))))))</f>
        <v>0</v>
      </c>
      <c r="CL39" s="33">
        <f>IF((AND($F39&lt;=Rota!CL$4,$G39&gt;=Rota!CL$4)),"P/L",IF((AND($I39&lt;=Rota!CL$4,$J39&gt;=Rota!CL$4)),"XO",IF((AND($K39&lt;=Rota!CL$4,$L39&gt;=Rota!CL$4)),"3",IF((AND($M39&lt;=Rota!CL$4,$N39&gt;=Rota!CL$4)),"C",IF((AND($O39&lt;=Rota!CL$4,$P39&gt;=Rota!CL$4)),"CO",IF((AND($Q39&lt;=Rota!CL$4,$R39&gt;=Rota!CL$4)),"C",0))))))</f>
        <v>0</v>
      </c>
      <c r="CM39" s="33">
        <f>IF((AND($F39&lt;=Rota!CM$4,$G39&gt;=Rota!CM$4)),"P/L",IF((AND($I39&lt;=Rota!CM$4,$J39&gt;=Rota!CM$4)),"XO",IF((AND($K39&lt;=Rota!CM$4,$L39&gt;=Rota!CM$4)),"3",IF((AND($M39&lt;=Rota!CM$4,$N39&gt;=Rota!CM$4)),"C",IF((AND($O39&lt;=Rota!CM$4,$P39&gt;=Rota!CM$4)),"CO",IF((AND($Q39&lt;=Rota!CM$4,$R39&gt;=Rota!CM$4)),"C",0))))))</f>
        <v>0</v>
      </c>
    </row>
    <row r="40" spans="1:91" s="2" customFormat="1" x14ac:dyDescent="0.25">
      <c r="A40" s="40" t="s">
        <v>63</v>
      </c>
      <c r="B40" s="55"/>
      <c r="C40" s="31">
        <v>17</v>
      </c>
      <c r="D40" s="31">
        <v>16</v>
      </c>
      <c r="E40" s="31">
        <v>1</v>
      </c>
      <c r="F40" s="39"/>
      <c r="G40" s="39"/>
      <c r="H40" s="33"/>
      <c r="I40" s="37">
        <v>46997</v>
      </c>
      <c r="J40" s="37">
        <f>IF(I40="",0,DATE(YEAR(I40),MONTH(I40)+C40,DAY(I40)))</f>
        <v>47515</v>
      </c>
      <c r="K40" s="32">
        <f t="shared" si="39"/>
        <v>47543</v>
      </c>
      <c r="L40" s="32">
        <f t="shared" si="40"/>
        <v>47574</v>
      </c>
      <c r="M40" s="37">
        <f>IF(O40="","",DATE(YEAR(O40), MONTH(O40)-1,DAY(O40)))</f>
        <v>47604</v>
      </c>
      <c r="N40" s="37">
        <f>IF(O40="","",DATE(YEAR(M40),MONTH(M40),DAY(M40)))</f>
        <v>47604</v>
      </c>
      <c r="O40" s="32">
        <f>IF(L40="","",(DATE(YEAR(L40),MONTH(L40)+2,DAY(L40))))</f>
        <v>47635</v>
      </c>
      <c r="P40" s="32">
        <f t="shared" si="41"/>
        <v>48122</v>
      </c>
      <c r="Q40" s="32">
        <f>IF(P40="","",DATE(YEAR(P40), MONTH(P40)+1,DAY(P40)))</f>
        <v>48153</v>
      </c>
      <c r="R40" s="32">
        <f t="shared" si="42"/>
        <v>48153</v>
      </c>
      <c r="S40" s="33">
        <f>IF((AND($F40&lt;=Rota!S$4,$G40&gt;=Rota!S$4)),"P/L",IF((AND($I40&lt;=Rota!S$4,$J40&gt;=Rota!S$4)),"XO",IF((AND($K40&lt;=Rota!S$4,$L40&gt;=Rota!S$4)),"3",IF((AND($M40&lt;=Rota!S$4,$N40&gt;=Rota!S$4)),"C",IF((AND($O40&lt;=Rota!S$4,$P40&gt;=Rota!S$4)),"CO",IF((AND($Q40&lt;=Rota!S$4,$R40&gt;=Rota!S$4)),"C",0))))))</f>
        <v>0</v>
      </c>
      <c r="T40" s="33">
        <f>IF((AND($F40&lt;=Rota!T$4,$G40&gt;=Rota!T$4)),"P/L",IF((AND($I40&lt;=Rota!T$4,$J40&gt;=Rota!T$4)),"XO",IF((AND($K40&lt;=Rota!T$4,$L40&gt;=Rota!T$4)),"3",IF((AND($M40&lt;=Rota!T$4,$N40&gt;=Rota!T$4)),"C",IF((AND($O40&lt;=Rota!T$4,$P40&gt;=Rota!T$4)),"CO",IF((AND($Q40&lt;=Rota!T$4,$R40&gt;=Rota!T$4)),"C",0))))))</f>
        <v>0</v>
      </c>
      <c r="U40" s="33">
        <f>IF((AND($F40&lt;=Rota!U$4,$G40&gt;=Rota!U$4)),"P/L",IF((AND($I40&lt;=Rota!U$4,$J40&gt;=Rota!U$4)),"XO",IF((AND($K40&lt;=Rota!U$4,$L40&gt;=Rota!U$4)),"3",IF((AND($M40&lt;=Rota!U$4,$N40&gt;=Rota!U$4)),"C",IF((AND($O40&lt;=Rota!U$4,$P40&gt;=Rota!U$4)),"CO",IF((AND($Q40&lt;=Rota!U$4,$R40&gt;=Rota!U$4)),"C",0))))))</f>
        <v>0</v>
      </c>
      <c r="V40" s="33">
        <f>IF((AND($F40&lt;=Rota!V$4,$G40&gt;=Rota!V$4)),"P/L",IF((AND($I40&lt;=Rota!V$4,$J40&gt;=Rota!V$4)),"XO",IF((AND($K40&lt;=Rota!V$4,$L40&gt;=Rota!V$4)),"3",IF((AND($M40&lt;=Rota!V$4,$N40&gt;=Rota!V$4)),"C",IF((AND($O40&lt;=Rota!V$4,$P40&gt;=Rota!V$4)),"CO",IF((AND($Q40&lt;=Rota!V$4,$R40&gt;=Rota!V$4)),"C",0))))))</f>
        <v>0</v>
      </c>
      <c r="W40" s="33">
        <f>IF((AND($F40&lt;=Rota!W$4,$G40&gt;=Rota!W$4)),"P/L",IF((AND($I40&lt;=Rota!W$4,$J40&gt;=Rota!W$4)),"XO",IF((AND($K40&lt;=Rota!W$4,$L40&gt;=Rota!W$4)),"3",IF((AND($M40&lt;=Rota!W$4,$N40&gt;=Rota!W$4)),"C",IF((AND($O40&lt;=Rota!W$4,$P40&gt;=Rota!W$4)),"CO",IF((AND($Q40&lt;=Rota!W$4,$R40&gt;=Rota!W$4)),"C",0))))))</f>
        <v>0</v>
      </c>
      <c r="X40" s="33">
        <f>IF((AND($F40&lt;=Rota!X$4,$G40&gt;=Rota!X$4)),"P/L",IF((AND($I40&lt;=Rota!X$4,$J40&gt;=Rota!X$4)),"XO",IF((AND($K40&lt;=Rota!X$4,$L40&gt;=Rota!X$4)),"3",IF((AND($M40&lt;=Rota!X$4,$N40&gt;=Rota!X$4)),"C",IF((AND($O40&lt;=Rota!X$4,$P40&gt;=Rota!X$4)),"CO",IF((AND($Q40&lt;=Rota!X$4,$R40&gt;=Rota!X$4)),"C",0))))))</f>
        <v>0</v>
      </c>
      <c r="Y40" s="33">
        <f>IF((AND($F40&lt;=Rota!Y$4,$G40&gt;=Rota!Y$4)),"P/L",IF((AND($I40&lt;=Rota!Y$4,$J40&gt;=Rota!Y$4)),"XO",IF((AND($K40&lt;=Rota!Y$4,$L40&gt;=Rota!Y$4)),"3",IF((AND($M40&lt;=Rota!Y$4,$N40&gt;=Rota!Y$4)),"C",IF((AND($O40&lt;=Rota!Y$4,$P40&gt;=Rota!Y$4)),"CO",IF((AND($Q40&lt;=Rota!Y$4,$R40&gt;=Rota!Y$4)),"C",0))))))</f>
        <v>0</v>
      </c>
      <c r="Z40" s="33">
        <f>IF((AND($F40&lt;=Rota!Z$4,$G40&gt;=Rota!Z$4)),"P/L",IF((AND($I40&lt;=Rota!Z$4,$J40&gt;=Rota!Z$4)),"XO",IF((AND($K40&lt;=Rota!Z$4,$L40&gt;=Rota!Z$4)),"3",IF((AND($M40&lt;=Rota!Z$4,$N40&gt;=Rota!Z$4)),"C",IF((AND($O40&lt;=Rota!Z$4,$P40&gt;=Rota!Z$4)),"CO",IF((AND($Q40&lt;=Rota!Z$4,$R40&gt;=Rota!Z$4)),"C",0))))))</f>
        <v>0</v>
      </c>
      <c r="AA40" s="33">
        <f>IF((AND($F40&lt;=Rota!AA$4,$G40&gt;=Rota!AA$4)),"P/L",IF((AND($I40&lt;=Rota!AA$4,$J40&gt;=Rota!AA$4)),"XO",IF((AND($K40&lt;=Rota!AA$4,$L40&gt;=Rota!AA$4)),"3",IF((AND($M40&lt;=Rota!AA$4,$N40&gt;=Rota!AA$4)),"C",IF((AND($O40&lt;=Rota!AA$4,$P40&gt;=Rota!AA$4)),"CO",IF((AND($Q40&lt;=Rota!AA$4,$R40&gt;=Rota!AA$4)),"C",0))))))</f>
        <v>0</v>
      </c>
      <c r="AB40" s="33">
        <f>IF((AND($F40&lt;=Rota!AB$4,$G40&gt;=Rota!AB$4)),"P/L",IF((AND($I40&lt;=Rota!AB$4,$J40&gt;=Rota!AB$4)),"XO",IF((AND($K40&lt;=Rota!AB$4,$L40&gt;=Rota!AB$4)),"3",IF((AND($M40&lt;=Rota!AB$4,$N40&gt;=Rota!AB$4)),"C",IF((AND($O40&lt;=Rota!AB$4,$P40&gt;=Rota!AB$4)),"CO",IF((AND($Q40&lt;=Rota!AB$4,$R40&gt;=Rota!AB$4)),"C",0))))))</f>
        <v>0</v>
      </c>
      <c r="AC40" s="33">
        <f>IF((AND($F40&lt;=Rota!AC$4,$G40&gt;=Rota!AC$4)),"P/L",IF((AND($I40&lt;=Rota!AC$4,$J40&gt;=Rota!AC$4)),"XO",IF((AND($K40&lt;=Rota!AC$4,$L40&gt;=Rota!AC$4)),"3",IF((AND($M40&lt;=Rota!AC$4,$N40&gt;=Rota!AC$4)),"C",IF((AND($O40&lt;=Rota!AC$4,$P40&gt;=Rota!AC$4)),"CO",IF((AND($Q40&lt;=Rota!AC$4,$R40&gt;=Rota!AC$4)),"C",0))))))</f>
        <v>0</v>
      </c>
      <c r="AD40" s="33">
        <f>IF((AND($F40&lt;=Rota!AD$4,$G40&gt;=Rota!AD$4)),"P/L",IF((AND($I40&lt;=Rota!AD$4,$J40&gt;=Rota!AD$4)),"XO",IF((AND($K40&lt;=Rota!AD$4,$L40&gt;=Rota!AD$4)),"3",IF((AND($M40&lt;=Rota!AD$4,$N40&gt;=Rota!AD$4)),"C",IF((AND($O40&lt;=Rota!AD$4,$P40&gt;=Rota!AD$4)),"CO",IF((AND($Q40&lt;=Rota!AD$4,$R40&gt;=Rota!AD$4)),"C",0))))))</f>
        <v>0</v>
      </c>
      <c r="AE40" s="33">
        <f>IF((AND($F40&lt;=Rota!AE$4,$G40&gt;=Rota!AE$4)),"P/L",IF((AND($I40&lt;=Rota!AE$4,$J40&gt;=Rota!AE$4)),"XO",IF((AND($K40&lt;=Rota!AE$4,$L40&gt;=Rota!AE$4)),"3",IF((AND($M40&lt;=Rota!AE$4,$N40&gt;=Rota!AE$4)),"C",IF((AND($O40&lt;=Rota!AE$4,$P40&gt;=Rota!AE$4)),"CO",IF((AND($Q40&lt;=Rota!AE$4,$R40&gt;=Rota!AE$4)),"C",0))))))</f>
        <v>0</v>
      </c>
      <c r="AF40" s="33">
        <f>IF((AND($F40&lt;=Rota!AF$4,$G40&gt;=Rota!AF$4)),"P/L",IF((AND($I40&lt;=Rota!AF$4,$J40&gt;=Rota!AF$4)),"XO",IF((AND($K40&lt;=Rota!AF$4,$L40&gt;=Rota!AF$4)),"3",IF((AND($M40&lt;=Rota!AF$4,$N40&gt;=Rota!AF$4)),"C",IF((AND($O40&lt;=Rota!AF$4,$P40&gt;=Rota!AF$4)),"CO",IF((AND($Q40&lt;=Rota!AF$4,$R40&gt;=Rota!AF$4)),"C",0))))))</f>
        <v>0</v>
      </c>
      <c r="AG40" s="33">
        <f>IF((AND($F40&lt;=Rota!AG$4,$G40&gt;=Rota!AG$4)),"P/L",IF((AND($I40&lt;=Rota!AG$4,$J40&gt;=Rota!AG$4)),"XO",IF((AND($K40&lt;=Rota!AG$4,$L40&gt;=Rota!AG$4)),"3",IF((AND($M40&lt;=Rota!AG$4,$N40&gt;=Rota!AG$4)),"C",IF((AND($O40&lt;=Rota!AG$4,$P40&gt;=Rota!AG$4)),"CO",IF((AND($Q40&lt;=Rota!AG$4,$R40&gt;=Rota!AG$4)),"C",0))))))</f>
        <v>0</v>
      </c>
      <c r="AH40" s="33">
        <f>IF((AND($F40&lt;=Rota!AH$4,$G40&gt;=Rota!AH$4)),"P/L",IF((AND($I40&lt;=Rota!AH$4,$J40&gt;=Rota!AH$4)),"XO",IF((AND($K40&lt;=Rota!AH$4,$L40&gt;=Rota!AH$4)),"3",IF((AND($M40&lt;=Rota!AH$4,$N40&gt;=Rota!AH$4)),"C",IF((AND($O40&lt;=Rota!AH$4,$P40&gt;=Rota!AH$4)),"CO",IF((AND($Q40&lt;=Rota!AH$4,$R40&gt;=Rota!AH$4)),"C",0))))))</f>
        <v>0</v>
      </c>
      <c r="AI40" s="33">
        <f>IF((AND($F40&lt;=Rota!AI$4,$G40&gt;=Rota!AI$4)),"P/L",IF((AND($I40&lt;=Rota!AI$4,$J40&gt;=Rota!AI$4)),"XO",IF((AND($K40&lt;=Rota!AI$4,$L40&gt;=Rota!AI$4)),"3",IF((AND($M40&lt;=Rota!AI$4,$N40&gt;=Rota!AI$4)),"C",IF((AND($O40&lt;=Rota!AI$4,$P40&gt;=Rota!AI$4)),"CO",IF((AND($Q40&lt;=Rota!AI$4,$R40&gt;=Rota!AI$4)),"C",0))))))</f>
        <v>0</v>
      </c>
      <c r="AJ40" s="33">
        <f>IF((AND($F40&lt;=Rota!AJ$4,$G40&gt;=Rota!AJ$4)),"P/L",IF((AND($I40&lt;=Rota!AJ$4,$J40&gt;=Rota!AJ$4)),"XO",IF((AND($K40&lt;=Rota!AJ$4,$L40&gt;=Rota!AJ$4)),"3",IF((AND($M40&lt;=Rota!AJ$4,$N40&gt;=Rota!AJ$4)),"C",IF((AND($O40&lt;=Rota!AJ$4,$P40&gt;=Rota!AJ$4)),"CO",IF((AND($Q40&lt;=Rota!AJ$4,$R40&gt;=Rota!AJ$4)),"C",0))))))</f>
        <v>0</v>
      </c>
      <c r="AK40" s="33">
        <f>IF((AND($F40&lt;=Rota!AK$4,$G40&gt;=Rota!AK$4)),"P/L",IF((AND($I40&lt;=Rota!AK$4,$J40&gt;=Rota!AK$4)),"XO",IF((AND($K40&lt;=Rota!AK$4,$L40&gt;=Rota!AK$4)),"3",IF((AND($M40&lt;=Rota!AK$4,$N40&gt;=Rota!AK$4)),"C",IF((AND($O40&lt;=Rota!AK$4,$P40&gt;=Rota!AK$4)),"CO",IF((AND($Q40&lt;=Rota!AK$4,$R40&gt;=Rota!AK$4)),"C",0))))))</f>
        <v>0</v>
      </c>
      <c r="AL40" s="33">
        <f>IF((AND($F40&lt;=Rota!AL$4,$G40&gt;=Rota!AL$4)),"P/L",IF((AND($I40&lt;=Rota!AL$4,$J40&gt;=Rota!AL$4)),"XO",IF((AND($K40&lt;=Rota!AL$4,$L40&gt;=Rota!AL$4)),"3",IF((AND($M40&lt;=Rota!AL$4,$N40&gt;=Rota!AL$4)),"C",IF((AND($O40&lt;=Rota!AL$4,$P40&gt;=Rota!AL$4)),"CO",IF((AND($Q40&lt;=Rota!AL$4,$R40&gt;=Rota!AL$4)),"C",0))))))</f>
        <v>0</v>
      </c>
      <c r="AM40" s="33">
        <f>IF((AND($F40&lt;=Rota!AM$4,$G40&gt;=Rota!AM$4)),"P/L",IF((AND($I40&lt;=Rota!AM$4,$J40&gt;=Rota!AM$4)),"XO",IF((AND($K40&lt;=Rota!AM$4,$L40&gt;=Rota!AM$4)),"3",IF((AND($M40&lt;=Rota!AM$4,$N40&gt;=Rota!AM$4)),"C",IF((AND($O40&lt;=Rota!AM$4,$P40&gt;=Rota!AM$4)),"CO",IF((AND($Q40&lt;=Rota!AM$4,$R40&gt;=Rota!AM$4)),"C",0))))))</f>
        <v>0</v>
      </c>
      <c r="AN40" s="33">
        <f>IF((AND($F40&lt;=Rota!AN$4,$G40&gt;=Rota!AN$4)),"P/L",IF((AND($I40&lt;=Rota!AN$4,$J40&gt;=Rota!AN$4)),"XO",IF((AND($K40&lt;=Rota!AN$4,$L40&gt;=Rota!AN$4)),"3",IF((AND($M40&lt;=Rota!AN$4,$N40&gt;=Rota!AN$4)),"C",IF((AND($O40&lt;=Rota!AN$4,$P40&gt;=Rota!AN$4)),"CO",IF((AND($Q40&lt;=Rota!AN$4,$R40&gt;=Rota!AN$4)),"C",0))))))</f>
        <v>0</v>
      </c>
      <c r="AO40" s="33">
        <f>IF((AND($F40&lt;=Rota!AO$4,$G40&gt;=Rota!AO$4)),"P/L",IF((AND($I40&lt;=Rota!AO$4,$J40&gt;=Rota!AO$4)),"XO",IF((AND($K40&lt;=Rota!AO$4,$L40&gt;=Rota!AO$4)),"3",IF((AND($M40&lt;=Rota!AO$4,$N40&gt;=Rota!AO$4)),"C",IF((AND($O40&lt;=Rota!AO$4,$P40&gt;=Rota!AO$4)),"CO",IF((AND($Q40&lt;=Rota!AO$4,$R40&gt;=Rota!AO$4)),"C",0))))))</f>
        <v>0</v>
      </c>
      <c r="AP40" s="33">
        <f>IF((AND($F40&lt;=Rota!AP$4,$G40&gt;=Rota!AP$4)),"P/L",IF((AND($I40&lt;=Rota!AP$4,$J40&gt;=Rota!AP$4)),"XO",IF((AND($K40&lt;=Rota!AP$4,$L40&gt;=Rota!AP$4)),"3",IF((AND($M40&lt;=Rota!AP$4,$N40&gt;=Rota!AP$4)),"C",IF((AND($O40&lt;=Rota!AP$4,$P40&gt;=Rota!AP$4)),"CO",IF((AND($Q40&lt;=Rota!AP$4,$R40&gt;=Rota!AP$4)),"C",0))))))</f>
        <v>0</v>
      </c>
      <c r="AQ40" s="33">
        <f>IF((AND($F40&lt;=Rota!AQ$4,$G40&gt;=Rota!AQ$4)),"P/L",IF((AND($I40&lt;=Rota!AQ$4,$J40&gt;=Rota!AQ$4)),"XO",IF((AND($K40&lt;=Rota!AQ$4,$L40&gt;=Rota!AQ$4)),"3",IF((AND($M40&lt;=Rota!AQ$4,$N40&gt;=Rota!AQ$4)),"C",IF((AND($O40&lt;=Rota!AQ$4,$P40&gt;=Rota!AQ$4)),"CO",IF((AND($Q40&lt;=Rota!AQ$4,$R40&gt;=Rota!AQ$4)),"C",0))))))</f>
        <v>0</v>
      </c>
      <c r="AR40" s="33">
        <f>IF((AND($F40&lt;=Rota!AR$4,$G40&gt;=Rota!AR$4)),"P/L",IF((AND($I40&lt;=Rota!AR$4,$J40&gt;=Rota!AR$4)),"XO",IF((AND($K40&lt;=Rota!AR$4,$L40&gt;=Rota!AR$4)),"3",IF((AND($M40&lt;=Rota!AR$4,$N40&gt;=Rota!AR$4)),"C",IF((AND($O40&lt;=Rota!AR$4,$P40&gt;=Rota!AR$4)),"CO",IF((AND($Q40&lt;=Rota!AR$4,$R40&gt;=Rota!AR$4)),"C",0))))))</f>
        <v>0</v>
      </c>
      <c r="AS40" s="33">
        <f>IF((AND($F40&lt;=Rota!AS$4,$G40&gt;=Rota!AS$4)),"P/L",IF((AND($I40&lt;=Rota!AS$4,$J40&gt;=Rota!AS$4)),"XO",IF((AND($K40&lt;=Rota!AS$4,$L40&gt;=Rota!AS$4)),"3",IF((AND($M40&lt;=Rota!AS$4,$N40&gt;=Rota!AS$4)),"C",IF((AND($O40&lt;=Rota!AS$4,$P40&gt;=Rota!AS$4)),"CO",IF((AND($Q40&lt;=Rota!AS$4,$R40&gt;=Rota!AS$4)),"C",0))))))</f>
        <v>0</v>
      </c>
      <c r="AT40" s="33">
        <f>IF((AND($F40&lt;=Rota!AT$4,$G40&gt;=Rota!AT$4)),"P/L",IF((AND($I40&lt;=Rota!AT$4,$J40&gt;=Rota!AT$4)),"XO",IF((AND($K40&lt;=Rota!AT$4,$L40&gt;=Rota!AT$4)),"3",IF((AND($M40&lt;=Rota!AT$4,$N40&gt;=Rota!AT$4)),"C",IF((AND($O40&lt;=Rota!AT$4,$P40&gt;=Rota!AT$4)),"CO",IF((AND($Q40&lt;=Rota!AT$4,$R40&gt;=Rota!AT$4)),"C",0))))))</f>
        <v>0</v>
      </c>
      <c r="AU40" s="33">
        <f>IF((AND($F40&lt;=Rota!AU$4,$G40&gt;=Rota!AU$4)),"P/L",IF((AND($I40&lt;=Rota!AU$4,$J40&gt;=Rota!AU$4)),"XO",IF((AND($K40&lt;=Rota!AU$4,$L40&gt;=Rota!AU$4)),"3",IF((AND($M40&lt;=Rota!AU$4,$N40&gt;=Rota!AU$4)),"C",IF((AND($O40&lt;=Rota!AU$4,$P40&gt;=Rota!AU$4)),"CO",IF((AND($Q40&lt;=Rota!AU$4,$R40&gt;=Rota!AU$4)),"C",0))))))</f>
        <v>0</v>
      </c>
      <c r="AV40" s="33">
        <f>IF((AND($F40&lt;=Rota!AV$4,$G40&gt;=Rota!AV$4)),"P/L",IF((AND($I40&lt;=Rota!AV$4,$J40&gt;=Rota!AV$4)),"XO",IF((AND($K40&lt;=Rota!AV$4,$L40&gt;=Rota!AV$4)),"3",IF((AND($M40&lt;=Rota!AV$4,$N40&gt;=Rota!AV$4)),"C",IF((AND($O40&lt;=Rota!AV$4,$P40&gt;=Rota!AV$4)),"CO",IF((AND($Q40&lt;=Rota!AV$4,$R40&gt;=Rota!AV$4)),"C",0))))))</f>
        <v>0</v>
      </c>
      <c r="AW40" s="33">
        <f>IF((AND($F40&lt;=Rota!AW$4,$G40&gt;=Rota!AW$4)),"P/L",IF((AND($I40&lt;=Rota!AW$4,$J40&gt;=Rota!AW$4)),"XO",IF((AND($K40&lt;=Rota!AW$4,$L40&gt;=Rota!AW$4)),"3",IF((AND($M40&lt;=Rota!AW$4,$N40&gt;=Rota!AW$4)),"C",IF((AND($O40&lt;=Rota!AW$4,$P40&gt;=Rota!AW$4)),"CO",IF((AND($Q40&lt;=Rota!AW$4,$R40&gt;=Rota!AW$4)),"C",0))))))</f>
        <v>0</v>
      </c>
      <c r="AX40" s="33" t="str">
        <f>IF((AND($F40&lt;=Rota!AX$4,$G40&gt;=Rota!AX$4)),"P/L",IF((AND($I40&lt;=Rota!AX$4,$J40&gt;=Rota!AX$4)),"XO",IF((AND($K40&lt;=Rota!AX$4,$L40&gt;=Rota!AX$4)),"3",IF((AND($M40&lt;=Rota!AX$4,$N40&gt;=Rota!AX$4)),"C",IF((AND($O40&lt;=Rota!AX$4,$P40&gt;=Rota!AX$4)),"CO",IF((AND($Q40&lt;=Rota!AX$4,$R40&gt;=Rota!AX$4)),"C",0))))))</f>
        <v>XO</v>
      </c>
      <c r="AY40" s="33" t="str">
        <f>IF((AND($F40&lt;=Rota!AY$4,$G40&gt;=Rota!AY$4)),"P/L",IF((AND($I40&lt;=Rota!AY$4,$J40&gt;=Rota!AY$4)),"XO",IF((AND($K40&lt;=Rota!AY$4,$L40&gt;=Rota!AY$4)),"3",IF((AND($M40&lt;=Rota!AY$4,$N40&gt;=Rota!AY$4)),"C",IF((AND($O40&lt;=Rota!AY$4,$P40&gt;=Rota!AY$4)),"CO",IF((AND($Q40&lt;=Rota!AY$4,$R40&gt;=Rota!AY$4)),"C",0))))))</f>
        <v>XO</v>
      </c>
      <c r="AZ40" s="33" t="str">
        <f>IF((AND($F40&lt;=Rota!AZ$4,$G40&gt;=Rota!AZ$4)),"P/L",IF((AND($I40&lt;=Rota!AZ$4,$J40&gt;=Rota!AZ$4)),"XO",IF((AND($K40&lt;=Rota!AZ$4,$L40&gt;=Rota!AZ$4)),"3",IF((AND($M40&lt;=Rota!AZ$4,$N40&gt;=Rota!AZ$4)),"C",IF((AND($O40&lt;=Rota!AZ$4,$P40&gt;=Rota!AZ$4)),"CO",IF((AND($Q40&lt;=Rota!AZ$4,$R40&gt;=Rota!AZ$4)),"C",0))))))</f>
        <v>XO</v>
      </c>
      <c r="BA40" s="33" t="str">
        <f>IF((AND($F40&lt;=Rota!BA$4,$G40&gt;=Rota!BA$4)),"P/L",IF((AND($I40&lt;=Rota!BA$4,$J40&gt;=Rota!BA$4)),"XO",IF((AND($K40&lt;=Rota!BA$4,$L40&gt;=Rota!BA$4)),"3",IF((AND($M40&lt;=Rota!BA$4,$N40&gt;=Rota!BA$4)),"C",IF((AND($O40&lt;=Rota!BA$4,$P40&gt;=Rota!BA$4)),"CO",IF((AND($Q40&lt;=Rota!BA$4,$R40&gt;=Rota!BA$4)),"C",0))))))</f>
        <v>XO</v>
      </c>
      <c r="BB40" s="33" t="str">
        <f>IF((AND($F40&lt;=Rota!BB$4,$G40&gt;=Rota!BB$4)),"P/L",IF((AND($I40&lt;=Rota!BB$4,$J40&gt;=Rota!BB$4)),"XO",IF((AND($K40&lt;=Rota!BB$4,$L40&gt;=Rota!BB$4)),"3",IF((AND($M40&lt;=Rota!BB$4,$N40&gt;=Rota!BB$4)),"C",IF((AND($O40&lt;=Rota!BB$4,$P40&gt;=Rota!BB$4)),"CO",IF((AND($Q40&lt;=Rota!BB$4,$R40&gt;=Rota!BB$4)),"C",0))))))</f>
        <v>XO</v>
      </c>
      <c r="BC40" s="33" t="str">
        <f>IF((AND($F40&lt;=Rota!BC$4,$G40&gt;=Rota!BC$4)),"P/L",IF((AND($I40&lt;=Rota!BC$4,$J40&gt;=Rota!BC$4)),"XO",IF((AND($K40&lt;=Rota!BC$4,$L40&gt;=Rota!BC$4)),"3",IF((AND($M40&lt;=Rota!BC$4,$N40&gt;=Rota!BC$4)),"C",IF((AND($O40&lt;=Rota!BC$4,$P40&gt;=Rota!BC$4)),"CO",IF((AND($Q40&lt;=Rota!BC$4,$R40&gt;=Rota!BC$4)),"C",0))))))</f>
        <v>XO</v>
      </c>
      <c r="BD40" s="33" t="str">
        <f>IF((AND($F40&lt;=Rota!BD$4,$G40&gt;=Rota!BD$4)),"P/L",IF((AND($I40&lt;=Rota!BD$4,$J40&gt;=Rota!BD$4)),"XO",IF((AND($K40&lt;=Rota!BD$4,$L40&gt;=Rota!BD$4)),"3",IF((AND($M40&lt;=Rota!BD$4,$N40&gt;=Rota!BD$4)),"C",IF((AND($O40&lt;=Rota!BD$4,$P40&gt;=Rota!BD$4)),"CO",IF((AND($Q40&lt;=Rota!BD$4,$R40&gt;=Rota!BD$4)),"C",0))))))</f>
        <v>XO</v>
      </c>
      <c r="BE40" s="33" t="str">
        <f>IF((AND($F40&lt;=Rota!BE$4,$G40&gt;=Rota!BE$4)),"P/L",IF((AND($I40&lt;=Rota!BE$4,$J40&gt;=Rota!BE$4)),"XO",IF((AND($K40&lt;=Rota!BE$4,$L40&gt;=Rota!BE$4)),"3",IF((AND($M40&lt;=Rota!BE$4,$N40&gt;=Rota!BE$4)),"C",IF((AND($O40&lt;=Rota!BE$4,$P40&gt;=Rota!BE$4)),"CO",IF((AND($Q40&lt;=Rota!BE$4,$R40&gt;=Rota!BE$4)),"C",0))))))</f>
        <v>XO</v>
      </c>
      <c r="BF40" s="33" t="str">
        <f>IF((AND($F40&lt;=Rota!BF$4,$G40&gt;=Rota!BF$4)),"P/L",IF((AND($I40&lt;=Rota!BF$4,$J40&gt;=Rota!BF$4)),"XO",IF((AND($K40&lt;=Rota!BF$4,$L40&gt;=Rota!BF$4)),"3",IF((AND($M40&lt;=Rota!BF$4,$N40&gt;=Rota!BF$4)),"C",IF((AND($O40&lt;=Rota!BF$4,$P40&gt;=Rota!BF$4)),"CO",IF((AND($Q40&lt;=Rota!BF$4,$R40&gt;=Rota!BF$4)),"C",0))))))</f>
        <v>XO</v>
      </c>
      <c r="BG40" s="33" t="str">
        <f>IF((AND($F40&lt;=Rota!BG$4,$G40&gt;=Rota!BG$4)),"P/L",IF((AND($I40&lt;=Rota!BG$4,$J40&gt;=Rota!BG$4)),"XO",IF((AND($K40&lt;=Rota!BG$4,$L40&gt;=Rota!BG$4)),"3",IF((AND($M40&lt;=Rota!BG$4,$N40&gt;=Rota!BG$4)),"C",IF((AND($O40&lt;=Rota!BG$4,$P40&gt;=Rota!BG$4)),"CO",IF((AND($Q40&lt;=Rota!BG$4,$R40&gt;=Rota!BG$4)),"C",0))))))</f>
        <v>XO</v>
      </c>
      <c r="BH40" s="33" t="str">
        <f>IF((AND($F40&lt;=Rota!BH$4,$G40&gt;=Rota!BH$4)),"P/L",IF((AND($I40&lt;=Rota!BH$4,$J40&gt;=Rota!BH$4)),"XO",IF((AND($K40&lt;=Rota!BH$4,$L40&gt;=Rota!BH$4)),"3",IF((AND($M40&lt;=Rota!BH$4,$N40&gt;=Rota!BH$4)),"C",IF((AND($O40&lt;=Rota!BH$4,$P40&gt;=Rota!BH$4)),"CO",IF((AND($Q40&lt;=Rota!BH$4,$R40&gt;=Rota!BH$4)),"C",0))))))</f>
        <v>XO</v>
      </c>
      <c r="BI40" s="33" t="str">
        <f>IF((AND($F40&lt;=Rota!BI$4,$G40&gt;=Rota!BI$4)),"P/L",IF((AND($I40&lt;=Rota!BI$4,$J40&gt;=Rota!BI$4)),"XO",IF((AND($K40&lt;=Rota!BI$4,$L40&gt;=Rota!BI$4)),"3",IF((AND($M40&lt;=Rota!BI$4,$N40&gt;=Rota!BI$4)),"C",IF((AND($O40&lt;=Rota!BI$4,$P40&gt;=Rota!BI$4)),"CO",IF((AND($Q40&lt;=Rota!BI$4,$R40&gt;=Rota!BI$4)),"C",0))))))</f>
        <v>XO</v>
      </c>
      <c r="BJ40" s="33" t="str">
        <f>IF((AND($F40&lt;=Rota!BJ$4,$G40&gt;=Rota!BJ$4)),"P/L",IF((AND($I40&lt;=Rota!BJ$4,$J40&gt;=Rota!BJ$4)),"XO",IF((AND($K40&lt;=Rota!BJ$4,$L40&gt;=Rota!BJ$4)),"3",IF((AND($M40&lt;=Rota!BJ$4,$N40&gt;=Rota!BJ$4)),"C",IF((AND($O40&lt;=Rota!BJ$4,$P40&gt;=Rota!BJ$4)),"CO",IF((AND($Q40&lt;=Rota!BJ$4,$R40&gt;=Rota!BJ$4)),"C",0))))))</f>
        <v>XO</v>
      </c>
      <c r="BK40" s="33" t="str">
        <f>IF((AND($F40&lt;=Rota!BK$4,$G40&gt;=Rota!BK$4)),"P/L",IF((AND($I40&lt;=Rota!BK$4,$J40&gt;=Rota!BK$4)),"XO",IF((AND($K40&lt;=Rota!BK$4,$L40&gt;=Rota!BK$4)),"3",IF((AND($M40&lt;=Rota!BK$4,$N40&gt;=Rota!BK$4)),"C",IF((AND($O40&lt;=Rota!BK$4,$P40&gt;=Rota!BK$4)),"CO",IF((AND($Q40&lt;=Rota!BK$4,$R40&gt;=Rota!BK$4)),"C",0))))))</f>
        <v>XO</v>
      </c>
      <c r="BL40" s="33" t="str">
        <f>IF((AND($F40&lt;=Rota!BL$4,$G40&gt;=Rota!BL$4)),"P/L",IF((AND($I40&lt;=Rota!BL$4,$J40&gt;=Rota!BL$4)),"XO",IF((AND($K40&lt;=Rota!BL$4,$L40&gt;=Rota!BL$4)),"3",IF((AND($M40&lt;=Rota!BL$4,$N40&gt;=Rota!BL$4)),"C",IF((AND($O40&lt;=Rota!BL$4,$P40&gt;=Rota!BL$4)),"CO",IF((AND($Q40&lt;=Rota!BL$4,$R40&gt;=Rota!BL$4)),"C",0))))))</f>
        <v>XO</v>
      </c>
      <c r="BM40" s="33" t="str">
        <f>IF((AND($F40&lt;=Rota!BM$4,$G40&gt;=Rota!BM$4)),"P/L",IF((AND($I40&lt;=Rota!BM$4,$J40&gt;=Rota!BM$4)),"XO",IF((AND($K40&lt;=Rota!BM$4,$L40&gt;=Rota!BM$4)),"3",IF((AND($M40&lt;=Rota!BM$4,$N40&gt;=Rota!BM$4)),"C",IF((AND($O40&lt;=Rota!BM$4,$P40&gt;=Rota!BM$4)),"CO",IF((AND($Q40&lt;=Rota!BM$4,$R40&gt;=Rota!BM$4)),"C",0))))))</f>
        <v>XO</v>
      </c>
      <c r="BN40" s="33" t="str">
        <f>IF((AND($F40&lt;=Rota!BN$4,$G40&gt;=Rota!BN$4)),"P/L",IF((AND($I40&lt;=Rota!BN$4,$J40&gt;=Rota!BN$4)),"XO",IF((AND($K40&lt;=Rota!BN$4,$L40&gt;=Rota!BN$4)),"3",IF((AND($M40&lt;=Rota!BN$4,$N40&gt;=Rota!BN$4)),"C",IF((AND($O40&lt;=Rota!BN$4,$P40&gt;=Rota!BN$4)),"CO",IF((AND($Q40&lt;=Rota!BN$4,$R40&gt;=Rota!BN$4)),"C",0))))))</f>
        <v>XO</v>
      </c>
      <c r="BO40" s="33" t="str">
        <f>IF((AND($F40&lt;=Rota!BO$4,$G40&gt;=Rota!BO$4)),"P/L",IF((AND($I40&lt;=Rota!BO$4,$J40&gt;=Rota!BO$4)),"XO",IF((AND($K40&lt;=Rota!BO$4,$L40&gt;=Rota!BO$4)),"3",IF((AND($M40&lt;=Rota!BO$4,$N40&gt;=Rota!BO$4)),"C",IF((AND($O40&lt;=Rota!BO$4,$P40&gt;=Rota!BO$4)),"CO",IF((AND($Q40&lt;=Rota!BO$4,$R40&gt;=Rota!BO$4)),"C",0))))))</f>
        <v>XO</v>
      </c>
      <c r="BP40" s="33" t="str">
        <f>IF((AND($F40&lt;=Rota!BP$4,$G40&gt;=Rota!BP$4)),"P/L",IF((AND($I40&lt;=Rota!BP$4,$J40&gt;=Rota!BP$4)),"XO",IF((AND($K40&lt;=Rota!BP$4,$L40&gt;=Rota!BP$4)),"3",IF((AND($M40&lt;=Rota!BP$4,$N40&gt;=Rota!BP$4)),"C",IF((AND($O40&lt;=Rota!BP$4,$P40&gt;=Rota!BP$4)),"CO",IF((AND($Q40&lt;=Rota!BP$4,$R40&gt;=Rota!BP$4)),"C",0))))))</f>
        <v>3</v>
      </c>
      <c r="BQ40" s="33" t="str">
        <f>IF((AND($F40&lt;=Rota!BQ$4,$G40&gt;=Rota!BQ$4)),"P/L",IF((AND($I40&lt;=Rota!BQ$4,$J40&gt;=Rota!BQ$4)),"XO",IF((AND($K40&lt;=Rota!BQ$4,$L40&gt;=Rota!BQ$4)),"3",IF((AND($M40&lt;=Rota!BQ$4,$N40&gt;=Rota!BQ$4)),"C",IF((AND($O40&lt;=Rota!BQ$4,$P40&gt;=Rota!BQ$4)),"CO",IF((AND($Q40&lt;=Rota!BQ$4,$R40&gt;=Rota!BQ$4)),"C",0))))))</f>
        <v>3</v>
      </c>
      <c r="BR40" s="33" t="str">
        <f>IF((AND($F40&lt;=Rota!BR$4,$G40&gt;=Rota!BR$4)),"P/L",IF((AND($I40&lt;=Rota!BR$4,$J40&gt;=Rota!BR$4)),"XO",IF((AND($K40&lt;=Rota!BR$4,$L40&gt;=Rota!BR$4)),"3",IF((AND($M40&lt;=Rota!BR$4,$N40&gt;=Rota!BR$4)),"C",IF((AND($O40&lt;=Rota!BR$4,$P40&gt;=Rota!BR$4)),"CO",IF((AND($Q40&lt;=Rota!BR$4,$R40&gt;=Rota!BR$4)),"C",0))))))</f>
        <v>C</v>
      </c>
      <c r="BS40" s="33" t="str">
        <f>IF((AND($F40&lt;=Rota!BS$4,$G40&gt;=Rota!BS$4)),"P/L",IF((AND($I40&lt;=Rota!BS$4,$J40&gt;=Rota!BS$4)),"XO",IF((AND($K40&lt;=Rota!BS$4,$L40&gt;=Rota!BS$4)),"3",IF((AND($M40&lt;=Rota!BS$4,$N40&gt;=Rota!BS$4)),"C",IF((AND($O40&lt;=Rota!BS$4,$P40&gt;=Rota!BS$4)),"CO",IF((AND($Q40&lt;=Rota!BS$4,$R40&gt;=Rota!BS$4)),"C",0))))))</f>
        <v>CO</v>
      </c>
      <c r="BT40" s="33" t="str">
        <f>IF((AND($F40&lt;=Rota!BT$4,$G40&gt;=Rota!BT$4)),"P/L",IF((AND($I40&lt;=Rota!BT$4,$J40&gt;=Rota!BT$4)),"XO",IF((AND($K40&lt;=Rota!BT$4,$L40&gt;=Rota!BT$4)),"3",IF((AND($M40&lt;=Rota!BT$4,$N40&gt;=Rota!BT$4)),"C",IF((AND($O40&lt;=Rota!BT$4,$P40&gt;=Rota!BT$4)),"CO",IF((AND($Q40&lt;=Rota!BT$4,$R40&gt;=Rota!BT$4)),"C",0))))))</f>
        <v>CO</v>
      </c>
      <c r="BU40" s="33" t="str">
        <f>IF((AND($F40&lt;=Rota!BU$4,$G40&gt;=Rota!BU$4)),"P/L",IF((AND($I40&lt;=Rota!BU$4,$J40&gt;=Rota!BU$4)),"XO",IF((AND($K40&lt;=Rota!BU$4,$L40&gt;=Rota!BU$4)),"3",IF((AND($M40&lt;=Rota!BU$4,$N40&gt;=Rota!BU$4)),"C",IF((AND($O40&lt;=Rota!BU$4,$P40&gt;=Rota!BU$4)),"CO",IF((AND($Q40&lt;=Rota!BU$4,$R40&gt;=Rota!BU$4)),"C",0))))))</f>
        <v>CO</v>
      </c>
      <c r="BV40" s="33" t="str">
        <f>IF((AND($F40&lt;=Rota!BV$4,$G40&gt;=Rota!BV$4)),"P/L",IF((AND($I40&lt;=Rota!BV$4,$J40&gt;=Rota!BV$4)),"XO",IF((AND($K40&lt;=Rota!BV$4,$L40&gt;=Rota!BV$4)),"3",IF((AND($M40&lt;=Rota!BV$4,$N40&gt;=Rota!BV$4)),"C",IF((AND($O40&lt;=Rota!BV$4,$P40&gt;=Rota!BV$4)),"CO",IF((AND($Q40&lt;=Rota!BV$4,$R40&gt;=Rota!BV$4)),"C",0))))))</f>
        <v>CO</v>
      </c>
      <c r="BW40" s="33" t="str">
        <f>IF((AND($F40&lt;=Rota!BW$4,$G40&gt;=Rota!BW$4)),"P/L",IF((AND($I40&lt;=Rota!BW$4,$J40&gt;=Rota!BW$4)),"XO",IF((AND($K40&lt;=Rota!BW$4,$L40&gt;=Rota!BW$4)),"3",IF((AND($M40&lt;=Rota!BW$4,$N40&gt;=Rota!BW$4)),"C",IF((AND($O40&lt;=Rota!BW$4,$P40&gt;=Rota!BW$4)),"CO",IF((AND($Q40&lt;=Rota!BW$4,$R40&gt;=Rota!BW$4)),"C",0))))))</f>
        <v>CO</v>
      </c>
      <c r="BX40" s="33" t="str">
        <f>IF((AND($F40&lt;=Rota!BX$4,$G40&gt;=Rota!BX$4)),"P/L",IF((AND($I40&lt;=Rota!BX$4,$J40&gt;=Rota!BX$4)),"XO",IF((AND($K40&lt;=Rota!BX$4,$L40&gt;=Rota!BX$4)),"3",IF((AND($M40&lt;=Rota!BX$4,$N40&gt;=Rota!BX$4)),"C",IF((AND($O40&lt;=Rota!BX$4,$P40&gt;=Rota!BX$4)),"CO",IF((AND($Q40&lt;=Rota!BX$4,$R40&gt;=Rota!BX$4)),"C",0))))))</f>
        <v>CO</v>
      </c>
      <c r="BY40" s="33" t="str">
        <f>IF((AND($F40&lt;=Rota!BY$4,$G40&gt;=Rota!BY$4)),"P/L",IF((AND($I40&lt;=Rota!BY$4,$J40&gt;=Rota!BY$4)),"XO",IF((AND($K40&lt;=Rota!BY$4,$L40&gt;=Rota!BY$4)),"3",IF((AND($M40&lt;=Rota!BY$4,$N40&gt;=Rota!BY$4)),"C",IF((AND($O40&lt;=Rota!BY$4,$P40&gt;=Rota!BY$4)),"CO",IF((AND($Q40&lt;=Rota!BY$4,$R40&gt;=Rota!BY$4)),"C",0))))))</f>
        <v>CO</v>
      </c>
      <c r="BZ40" s="33" t="str">
        <f>IF((AND($F40&lt;=Rota!BZ$4,$G40&gt;=Rota!BZ$4)),"P/L",IF((AND($I40&lt;=Rota!BZ$4,$J40&gt;=Rota!BZ$4)),"XO",IF((AND($K40&lt;=Rota!BZ$4,$L40&gt;=Rota!BZ$4)),"3",IF((AND($M40&lt;=Rota!BZ$4,$N40&gt;=Rota!BZ$4)),"C",IF((AND($O40&lt;=Rota!BZ$4,$P40&gt;=Rota!BZ$4)),"CO",IF((AND($Q40&lt;=Rota!BZ$4,$R40&gt;=Rota!BZ$4)),"C",0))))))</f>
        <v>CO</v>
      </c>
      <c r="CA40" s="33" t="str">
        <f>IF((AND($F40&lt;=Rota!CA$4,$G40&gt;=Rota!CA$4)),"P/L",IF((AND($I40&lt;=Rota!CA$4,$J40&gt;=Rota!CA$4)),"XO",IF((AND($K40&lt;=Rota!CA$4,$L40&gt;=Rota!CA$4)),"3",IF((AND($M40&lt;=Rota!CA$4,$N40&gt;=Rota!CA$4)),"C",IF((AND($O40&lt;=Rota!CA$4,$P40&gt;=Rota!CA$4)),"CO",IF((AND($Q40&lt;=Rota!CA$4,$R40&gt;=Rota!CA$4)),"C",0))))))</f>
        <v>CO</v>
      </c>
      <c r="CB40" s="33" t="str">
        <f>IF((AND($F40&lt;=Rota!CB$4,$G40&gt;=Rota!CB$4)),"P/L",IF((AND($I40&lt;=Rota!CB$4,$J40&gt;=Rota!CB$4)),"XO",IF((AND($K40&lt;=Rota!CB$4,$L40&gt;=Rota!CB$4)),"3",IF((AND($M40&lt;=Rota!CB$4,$N40&gt;=Rota!CB$4)),"C",IF((AND($O40&lt;=Rota!CB$4,$P40&gt;=Rota!CB$4)),"CO",IF((AND($Q40&lt;=Rota!CB$4,$R40&gt;=Rota!CB$4)),"C",0))))))</f>
        <v>CO</v>
      </c>
      <c r="CC40" s="33" t="str">
        <f>IF((AND($F40&lt;=Rota!CC$4,$G40&gt;=Rota!CC$4)),"P/L",IF((AND($I40&lt;=Rota!CC$4,$J40&gt;=Rota!CC$4)),"XO",IF((AND($K40&lt;=Rota!CC$4,$L40&gt;=Rota!CC$4)),"3",IF((AND($M40&lt;=Rota!CC$4,$N40&gt;=Rota!CC$4)),"C",IF((AND($O40&lt;=Rota!CC$4,$P40&gt;=Rota!CC$4)),"CO",IF((AND($Q40&lt;=Rota!CC$4,$R40&gt;=Rota!CC$4)),"C",0))))))</f>
        <v>CO</v>
      </c>
      <c r="CD40" s="33" t="str">
        <f>IF((AND($F40&lt;=Rota!CD$4,$G40&gt;=Rota!CD$4)),"P/L",IF((AND($I40&lt;=Rota!CD$4,$J40&gt;=Rota!CD$4)),"XO",IF((AND($K40&lt;=Rota!CD$4,$L40&gt;=Rota!CD$4)),"3",IF((AND($M40&lt;=Rota!CD$4,$N40&gt;=Rota!CD$4)),"C",IF((AND($O40&lt;=Rota!CD$4,$P40&gt;=Rota!CD$4)),"CO",IF((AND($Q40&lt;=Rota!CD$4,$R40&gt;=Rota!CD$4)),"C",0))))))</f>
        <v>CO</v>
      </c>
      <c r="CE40" s="33" t="str">
        <f>IF((AND($F40&lt;=Rota!CE$4,$G40&gt;=Rota!CE$4)),"P/L",IF((AND($I40&lt;=Rota!CE$4,$J40&gt;=Rota!CE$4)),"XO",IF((AND($K40&lt;=Rota!CE$4,$L40&gt;=Rota!CE$4)),"3",IF((AND($M40&lt;=Rota!CE$4,$N40&gt;=Rota!CE$4)),"C",IF((AND($O40&lt;=Rota!CE$4,$P40&gt;=Rota!CE$4)),"CO",IF((AND($Q40&lt;=Rota!CE$4,$R40&gt;=Rota!CE$4)),"C",0))))))</f>
        <v>CO</v>
      </c>
      <c r="CF40" s="33" t="str">
        <f>IF((AND($F40&lt;=Rota!CF$4,$G40&gt;=Rota!CF$4)),"P/L",IF((AND($I40&lt;=Rota!CF$4,$J40&gt;=Rota!CF$4)),"XO",IF((AND($K40&lt;=Rota!CF$4,$L40&gt;=Rota!CF$4)),"3",IF((AND($M40&lt;=Rota!CF$4,$N40&gt;=Rota!CF$4)),"C",IF((AND($O40&lt;=Rota!CF$4,$P40&gt;=Rota!CF$4)),"CO",IF((AND($Q40&lt;=Rota!CF$4,$R40&gt;=Rota!CF$4)),"C",0))))))</f>
        <v>CO</v>
      </c>
      <c r="CG40" s="33" t="str">
        <f>IF((AND($F40&lt;=Rota!CG$4,$G40&gt;=Rota!CG$4)),"P/L",IF((AND($I40&lt;=Rota!CG$4,$J40&gt;=Rota!CG$4)),"XO",IF((AND($K40&lt;=Rota!CG$4,$L40&gt;=Rota!CG$4)),"3",IF((AND($M40&lt;=Rota!CG$4,$N40&gt;=Rota!CG$4)),"C",IF((AND($O40&lt;=Rota!CG$4,$P40&gt;=Rota!CG$4)),"CO",IF((AND($Q40&lt;=Rota!CG$4,$R40&gt;=Rota!CG$4)),"C",0))))))</f>
        <v>CO</v>
      </c>
      <c r="CH40" s="33" t="str">
        <f>IF((AND($F40&lt;=Rota!CH$4,$G40&gt;=Rota!CH$4)),"P/L",IF((AND($I40&lt;=Rota!CH$4,$J40&gt;=Rota!CH$4)),"XO",IF((AND($K40&lt;=Rota!CH$4,$L40&gt;=Rota!CH$4)),"3",IF((AND($M40&lt;=Rota!CH$4,$N40&gt;=Rota!CH$4)),"C",IF((AND($O40&lt;=Rota!CH$4,$P40&gt;=Rota!CH$4)),"CO",IF((AND($Q40&lt;=Rota!CH$4,$R40&gt;=Rota!CH$4)),"C",0))))))</f>
        <v>CO</v>
      </c>
      <c r="CI40" s="33" t="str">
        <f>IF((AND($F40&lt;=Rota!CI$4,$G40&gt;=Rota!CI$4)),"P/L",IF((AND($I40&lt;=Rota!CI$4,$J40&gt;=Rota!CI$4)),"XO",IF((AND($K40&lt;=Rota!CI$4,$L40&gt;=Rota!CI$4)),"3",IF((AND($M40&lt;=Rota!CI$4,$N40&gt;=Rota!CI$4)),"C",IF((AND($O40&lt;=Rota!CI$4,$P40&gt;=Rota!CI$4)),"CO",IF((AND($Q40&lt;=Rota!CI$4,$R40&gt;=Rota!CI$4)),"C",0))))))</f>
        <v>CO</v>
      </c>
      <c r="CJ40" s="33" t="str">
        <f>IF((AND($F40&lt;=Rota!CJ$4,$G40&gt;=Rota!CJ$4)),"P/L",IF((AND($I40&lt;=Rota!CJ$4,$J40&gt;=Rota!CJ$4)),"XO",IF((AND($K40&lt;=Rota!CJ$4,$L40&gt;=Rota!CJ$4)),"3",IF((AND($M40&lt;=Rota!CJ$4,$N40&gt;=Rota!CJ$4)),"C",IF((AND($O40&lt;=Rota!CJ$4,$P40&gt;=Rota!CJ$4)),"CO",IF((AND($Q40&lt;=Rota!CJ$4,$R40&gt;=Rota!CJ$4)),"C",0))))))</f>
        <v>C</v>
      </c>
      <c r="CK40" s="33">
        <f>IF((AND($F40&lt;=Rota!CK$4,$G40&gt;=Rota!CK$4)),"P/L",IF((AND($I40&lt;=Rota!CK$4,$J40&gt;=Rota!CK$4)),"XO",IF((AND($K40&lt;=Rota!CK$4,$L40&gt;=Rota!CK$4)),"3",IF((AND($M40&lt;=Rota!CK$4,$N40&gt;=Rota!CK$4)),"C",IF((AND($O40&lt;=Rota!CK$4,$P40&gt;=Rota!CK$4)),"CO",IF((AND($Q40&lt;=Rota!CK$4,$R40&gt;=Rota!CK$4)),"C",0))))))</f>
        <v>0</v>
      </c>
      <c r="CL40" s="33">
        <f>IF((AND($F40&lt;=Rota!CL$4,$G40&gt;=Rota!CL$4)),"P/L",IF((AND($I40&lt;=Rota!CL$4,$J40&gt;=Rota!CL$4)),"XO",IF((AND($K40&lt;=Rota!CL$4,$L40&gt;=Rota!CL$4)),"3",IF((AND($M40&lt;=Rota!CL$4,$N40&gt;=Rota!CL$4)),"C",IF((AND($O40&lt;=Rota!CL$4,$P40&gt;=Rota!CL$4)),"CO",IF((AND($Q40&lt;=Rota!CL$4,$R40&gt;=Rota!CL$4)),"C",0))))))</f>
        <v>0</v>
      </c>
      <c r="CM40" s="33">
        <f>IF((AND($F40&lt;=Rota!CM$4,$G40&gt;=Rota!CM$4)),"P/L",IF((AND($I40&lt;=Rota!CM$4,$J40&gt;=Rota!CM$4)),"XO",IF((AND($K40&lt;=Rota!CM$4,$L40&gt;=Rota!CM$4)),"3",IF((AND($M40&lt;=Rota!CM$4,$N40&gt;=Rota!CM$4)),"C",IF((AND($O40&lt;=Rota!CM$4,$P40&gt;=Rota!CM$4)),"CO",IF((AND($Q40&lt;=Rota!CM$4,$R40&gt;=Rota!CM$4)),"C",0))))))</f>
        <v>0</v>
      </c>
    </row>
    <row r="41" ht="21.75" customHeight="1" spans="1:91" x14ac:dyDescent="0.25">
      <c r="A41" s="25" t="s">
        <v>204</v>
      </c>
      <c r="B41" s="53"/>
      <c r="C41" s="26"/>
      <c r="D41" s="26"/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8"/>
      <c r="Q41" s="27"/>
      <c r="R41" s="27"/>
      <c r="S41" s="29">
        <f>$A$2-DAY($A$2)+1</f>
        <v>46054</v>
      </c>
      <c r="T41" s="29">
        <f t="shared" ref="T41:AY41" si="43">DATE(YEAR(S41),MONTH(S41)+1,DAY(S41))</f>
        <v>46082</v>
      </c>
      <c r="U41" s="29">
        <f t="shared" si="43"/>
        <v>46113</v>
      </c>
      <c r="V41" s="29">
        <f t="shared" si="43"/>
        <v>46143</v>
      </c>
      <c r="W41" s="29">
        <f t="shared" si="43"/>
        <v>46174</v>
      </c>
      <c r="X41" s="29">
        <f t="shared" si="43"/>
        <v>46204</v>
      </c>
      <c r="Y41" s="29">
        <f t="shared" si="43"/>
        <v>46235</v>
      </c>
      <c r="Z41" s="29">
        <f t="shared" si="43"/>
        <v>46266</v>
      </c>
      <c r="AA41" s="29">
        <f t="shared" si="43"/>
        <v>46296</v>
      </c>
      <c r="AB41" s="29">
        <f t="shared" si="43"/>
        <v>46327</v>
      </c>
      <c r="AC41" s="29">
        <f t="shared" si="43"/>
        <v>46357</v>
      </c>
      <c r="AD41" s="29">
        <f t="shared" si="43"/>
        <v>46388</v>
      </c>
      <c r="AE41" s="29">
        <f t="shared" si="43"/>
        <v>46419</v>
      </c>
      <c r="AF41" s="29">
        <f t="shared" si="43"/>
        <v>46447</v>
      </c>
      <c r="AG41" s="29">
        <f t="shared" si="43"/>
        <v>46478</v>
      </c>
      <c r="AH41" s="29">
        <f t="shared" si="43"/>
        <v>46508</v>
      </c>
      <c r="AI41" s="29">
        <f t="shared" si="43"/>
        <v>46539</v>
      </c>
      <c r="AJ41" s="29">
        <f t="shared" si="43"/>
        <v>46569</v>
      </c>
      <c r="AK41" s="29">
        <f t="shared" si="43"/>
        <v>46600</v>
      </c>
      <c r="AL41" s="29">
        <f t="shared" si="43"/>
        <v>46631</v>
      </c>
      <c r="AM41" s="29">
        <f t="shared" si="43"/>
        <v>46661</v>
      </c>
      <c r="AN41" s="29">
        <f t="shared" si="43"/>
        <v>46692</v>
      </c>
      <c r="AO41" s="29">
        <f t="shared" si="43"/>
        <v>46722</v>
      </c>
      <c r="AP41" s="29">
        <f t="shared" si="43"/>
        <v>46753</v>
      </c>
      <c r="AQ41" s="29">
        <f t="shared" si="43"/>
        <v>46784</v>
      </c>
      <c r="AR41" s="29">
        <f t="shared" si="43"/>
        <v>46813</v>
      </c>
      <c r="AS41" s="29">
        <f t="shared" si="43"/>
        <v>46844</v>
      </c>
      <c r="AT41" s="29">
        <f t="shared" si="43"/>
        <v>46874</v>
      </c>
      <c r="AU41" s="29">
        <f t="shared" si="43"/>
        <v>46905</v>
      </c>
      <c r="AV41" s="29">
        <f t="shared" si="43"/>
        <v>46935</v>
      </c>
      <c r="AW41" s="29">
        <f t="shared" si="43"/>
        <v>46966</v>
      </c>
      <c r="AX41" s="29">
        <f t="shared" si="43"/>
        <v>46997</v>
      </c>
      <c r="AY41" s="29">
        <f t="shared" si="43"/>
        <v>47027</v>
      </c>
      <c r="AZ41" s="29">
        <f t="shared" ref="AZ41:CE41" si="44">DATE(YEAR(AY41),MONTH(AY41)+1,DAY(AY41))</f>
        <v>47058</v>
      </c>
      <c r="BA41" s="29">
        <f t="shared" si="44"/>
        <v>47088</v>
      </c>
      <c r="BB41" s="29">
        <f t="shared" si="44"/>
        <v>47119</v>
      </c>
      <c r="BC41" s="29">
        <f t="shared" si="44"/>
        <v>47150</v>
      </c>
      <c r="BD41" s="29">
        <f t="shared" si="44"/>
        <v>47178</v>
      </c>
      <c r="BE41" s="29">
        <f t="shared" si="44"/>
        <v>47209</v>
      </c>
      <c r="BF41" s="29">
        <f t="shared" si="44"/>
        <v>47239</v>
      </c>
      <c r="BG41" s="29">
        <f t="shared" si="44"/>
        <v>47270</v>
      </c>
      <c r="BH41" s="29">
        <f t="shared" si="44"/>
        <v>47300</v>
      </c>
      <c r="BI41" s="29">
        <f t="shared" si="44"/>
        <v>47331</v>
      </c>
      <c r="BJ41" s="29">
        <f t="shared" si="44"/>
        <v>47362</v>
      </c>
      <c r="BK41" s="29">
        <f t="shared" si="44"/>
        <v>47392</v>
      </c>
      <c r="BL41" s="29">
        <f t="shared" si="44"/>
        <v>47423</v>
      </c>
      <c r="BM41" s="29">
        <f t="shared" si="44"/>
        <v>47453</v>
      </c>
      <c r="BN41" s="29">
        <f t="shared" si="44"/>
        <v>47484</v>
      </c>
      <c r="BO41" s="29">
        <f t="shared" si="44"/>
        <v>47515</v>
      </c>
      <c r="BP41" s="29">
        <f t="shared" si="44"/>
        <v>47543</v>
      </c>
      <c r="BQ41" s="29">
        <f t="shared" si="44"/>
        <v>47574</v>
      </c>
      <c r="BR41" s="29">
        <f t="shared" si="44"/>
        <v>47604</v>
      </c>
      <c r="BS41" s="29">
        <f t="shared" si="44"/>
        <v>47635</v>
      </c>
      <c r="BT41" s="29">
        <f t="shared" si="44"/>
        <v>47665</v>
      </c>
      <c r="BU41" s="29">
        <f t="shared" si="44"/>
        <v>47696</v>
      </c>
      <c r="BV41" s="29">
        <f t="shared" si="44"/>
        <v>47727</v>
      </c>
      <c r="BW41" s="29">
        <f t="shared" si="44"/>
        <v>47757</v>
      </c>
      <c r="BX41" s="29">
        <f t="shared" si="44"/>
        <v>47788</v>
      </c>
      <c r="BY41" s="29">
        <f t="shared" si="44"/>
        <v>47818</v>
      </c>
      <c r="BZ41" s="29">
        <f t="shared" si="44"/>
        <v>47849</v>
      </c>
      <c r="CA41" s="29">
        <f t="shared" si="44"/>
        <v>47880</v>
      </c>
      <c r="CB41" s="29">
        <f t="shared" si="44"/>
        <v>47908</v>
      </c>
      <c r="CC41" s="29">
        <f t="shared" si="44"/>
        <v>47939</v>
      </c>
      <c r="CD41" s="29">
        <f t="shared" si="44"/>
        <v>47969</v>
      </c>
      <c r="CE41" s="29">
        <f t="shared" si="44"/>
        <v>48000</v>
      </c>
      <c r="CF41" s="29">
        <f t="shared" ref="CF41:CM41" si="45">DATE(YEAR(CE41),MONTH(CE41)+1,DAY(CE41))</f>
        <v>48030</v>
      </c>
      <c r="CG41" s="29">
        <f t="shared" si="45"/>
        <v>48061</v>
      </c>
      <c r="CH41" s="29">
        <f t="shared" si="45"/>
        <v>48092</v>
      </c>
      <c r="CI41" s="29">
        <f t="shared" si="45"/>
        <v>48122</v>
      </c>
      <c r="CJ41" s="29">
        <f t="shared" si="45"/>
        <v>48153</v>
      </c>
      <c r="CK41" s="29">
        <f t="shared" si="45"/>
        <v>48183</v>
      </c>
      <c r="CL41" s="29">
        <f t="shared" si="45"/>
        <v>48214</v>
      </c>
      <c r="CM41" s="29">
        <f t="shared" si="45"/>
        <v>48245</v>
      </c>
    </row>
    <row r="42" spans="1:91" s="2" customFormat="1" x14ac:dyDescent="0.25">
      <c r="A42" s="30" t="s">
        <v>205</v>
      </c>
      <c r="B42" s="55"/>
      <c r="C42" s="31">
        <v>0</v>
      </c>
      <c r="D42" s="31">
        <v>16</v>
      </c>
      <c r="E42" s="31">
        <v>0</v>
      </c>
      <c r="F42" s="39"/>
      <c r="G42" s="39"/>
      <c r="H42" s="33">
        <f>G42-F42</f>
        <v>0</v>
      </c>
      <c r="I42" s="43">
        <v>45778</v>
      </c>
      <c r="J42" s="43">
        <f>IF(I42="",0,DATE(YEAR(I42),MONTH(I42)+C42,DAY(I42)))</f>
        <v>45778</v>
      </c>
      <c r="K42" s="43">
        <f>IF(J42="","",(DATE(YEAR(J42),MONTH(J42)+1,DAY(J42))))</f>
        <v>45809</v>
      </c>
      <c r="L42" s="43">
        <f>IF(K42="","",(DATE(YEAR(K42),MONTH(K42)+E42,DAY(K42))))</f>
        <v>45809</v>
      </c>
      <c r="M42" s="36">
        <f>IF(O42="","",DATE(YEAR(O42), MONTH(O42)-1,DAY(O42)))</f>
        <v>45839</v>
      </c>
      <c r="N42" s="36">
        <f>IF(O42="","",DATE(YEAR(M42),MONTH(M42),DAY(M42)))</f>
        <v>45839</v>
      </c>
      <c r="O42" s="36">
        <f>IF(L42="","",(DATE(YEAR(L42),MONTH(L42)+2,DAY(L42))))</f>
        <v>45870</v>
      </c>
      <c r="P42" s="32">
        <f>IF(O42="","",(DATE(YEAR(O42),MONTH(O42)+D42,DAY(O42))))</f>
        <v>46357</v>
      </c>
      <c r="Q42" s="56">
        <f>IF(P42="","",DATE(YEAR(P42), MONTH(P42)+1,DAY(P42)))</f>
        <v>46388</v>
      </c>
      <c r="R42" s="56">
        <f>IF(P42="","",DATE(YEAR(Q42),MONTH(Q42),DAY(Q42)))</f>
        <v>46388</v>
      </c>
      <c r="S42" s="33" t="str">
        <f>IF((AND($F42&lt;=Rota!S$4,$G42&gt;=Rota!S$4)),"P/L",IF((AND($I42&lt;=Rota!S$4,$J42&gt;=Rota!S$4)),"XO",IF((AND($K42&lt;=Rota!S$4,$L42&gt;=Rota!S$4)),"3",IF((AND($M42&lt;=Rota!S$4,$N42&gt;=Rota!S$4)),"C",IF((AND($O42&lt;=Rota!S$4,$P42&gt;=Rota!S$4)),"CO",IF((AND($Q42&lt;=Rota!S$4,$R42&gt;=Rota!S$4)),"C",0))))))</f>
        <v>CO</v>
      </c>
      <c r="T42" s="33" t="str">
        <f>IF((AND($F42&lt;=Rota!T$4,$G42&gt;=Rota!T$4)),"P/L",IF((AND($I42&lt;=Rota!T$4,$J42&gt;=Rota!T$4)),"XO",IF((AND($K42&lt;=Rota!T$4,$L42&gt;=Rota!T$4)),"3",IF((AND($M42&lt;=Rota!T$4,$N42&gt;=Rota!T$4)),"C",IF((AND($O42&lt;=Rota!T$4,$P42&gt;=Rota!T$4)),"CO",IF((AND($Q42&lt;=Rota!T$4,$R42&gt;=Rota!T$4)),"C",0))))))</f>
        <v>CO</v>
      </c>
      <c r="U42" s="33" t="str">
        <f>IF((AND($F42&lt;=Rota!U$4,$G42&gt;=Rota!U$4)),"P/L",IF((AND($I42&lt;=Rota!U$4,$J42&gt;=Rota!U$4)),"XO",IF((AND($K42&lt;=Rota!U$4,$L42&gt;=Rota!U$4)),"3",IF((AND($M42&lt;=Rota!U$4,$N42&gt;=Rota!U$4)),"C",IF((AND($O42&lt;=Rota!U$4,$P42&gt;=Rota!U$4)),"CO",IF((AND($Q42&lt;=Rota!U$4,$R42&gt;=Rota!U$4)),"C",0))))))</f>
        <v>CO</v>
      </c>
      <c r="V42" s="33" t="str">
        <f>IF((AND($F42&lt;=Rota!V$4,$G42&gt;=Rota!V$4)),"P/L",IF((AND($I42&lt;=Rota!V$4,$J42&gt;=Rota!V$4)),"XO",IF((AND($K42&lt;=Rota!V$4,$L42&gt;=Rota!V$4)),"3",IF((AND($M42&lt;=Rota!V$4,$N42&gt;=Rota!V$4)),"C",IF((AND($O42&lt;=Rota!V$4,$P42&gt;=Rota!V$4)),"CO",IF((AND($Q42&lt;=Rota!V$4,$R42&gt;=Rota!V$4)),"C",0))))))</f>
        <v>CO</v>
      </c>
      <c r="W42" s="33" t="str">
        <f>IF((AND($F42&lt;=Rota!W$4,$G42&gt;=Rota!W$4)),"P/L",IF((AND($I42&lt;=Rota!W$4,$J42&gt;=Rota!W$4)),"XO",IF((AND($K42&lt;=Rota!W$4,$L42&gt;=Rota!W$4)),"3",IF((AND($M42&lt;=Rota!W$4,$N42&gt;=Rota!W$4)),"C",IF((AND($O42&lt;=Rota!W$4,$P42&gt;=Rota!W$4)),"CO",IF((AND($Q42&lt;=Rota!W$4,$R42&gt;=Rota!W$4)),"C",0))))))</f>
        <v>CO</v>
      </c>
      <c r="X42" s="33" t="str">
        <f>IF((AND($F42&lt;=Rota!X$4,$G42&gt;=Rota!X$4)),"P/L",IF((AND($I42&lt;=Rota!X$4,$J42&gt;=Rota!X$4)),"XO",IF((AND($K42&lt;=Rota!X$4,$L42&gt;=Rota!X$4)),"3",IF((AND($M42&lt;=Rota!X$4,$N42&gt;=Rota!X$4)),"C",IF((AND($O42&lt;=Rota!X$4,$P42&gt;=Rota!X$4)),"CO",IF((AND($Q42&lt;=Rota!X$4,$R42&gt;=Rota!X$4)),"C",0))))))</f>
        <v>CO</v>
      </c>
      <c r="Y42" s="33" t="str">
        <f>IF((AND($F42&lt;=Rota!Y$4,$G42&gt;=Rota!Y$4)),"P/L",IF((AND($I42&lt;=Rota!Y$4,$J42&gt;=Rota!Y$4)),"XO",IF((AND($K42&lt;=Rota!Y$4,$L42&gt;=Rota!Y$4)),"3",IF((AND($M42&lt;=Rota!Y$4,$N42&gt;=Rota!Y$4)),"C",IF((AND($O42&lt;=Rota!Y$4,$P42&gt;=Rota!Y$4)),"CO",IF((AND($Q42&lt;=Rota!Y$4,$R42&gt;=Rota!Y$4)),"C",0))))))</f>
        <v>CO</v>
      </c>
      <c r="Z42" s="33" t="str">
        <f>IF((AND($F42&lt;=Rota!Z$4,$G42&gt;=Rota!Z$4)),"P/L",IF((AND($I42&lt;=Rota!Z$4,$J42&gt;=Rota!Z$4)),"XO",IF((AND($K42&lt;=Rota!Z$4,$L42&gt;=Rota!Z$4)),"3",IF((AND($M42&lt;=Rota!Z$4,$N42&gt;=Rota!Z$4)),"C",IF((AND($O42&lt;=Rota!Z$4,$P42&gt;=Rota!Z$4)),"CO",IF((AND($Q42&lt;=Rota!Z$4,$R42&gt;=Rota!Z$4)),"C",0))))))</f>
        <v>CO</v>
      </c>
      <c r="AA42" s="33" t="str">
        <f>IF((AND($F42&lt;=Rota!AA$4,$G42&gt;=Rota!AA$4)),"P/L",IF((AND($I42&lt;=Rota!AA$4,$J42&gt;=Rota!AA$4)),"XO",IF((AND($K42&lt;=Rota!AA$4,$L42&gt;=Rota!AA$4)),"3",IF((AND($M42&lt;=Rota!AA$4,$N42&gt;=Rota!AA$4)),"C",IF((AND($O42&lt;=Rota!AA$4,$P42&gt;=Rota!AA$4)),"CO",IF((AND($Q42&lt;=Rota!AA$4,$R42&gt;=Rota!AA$4)),"C",0))))))</f>
        <v>CO</v>
      </c>
      <c r="AB42" s="33" t="str">
        <f>IF((AND($F42&lt;=Rota!AB$4,$G42&gt;=Rota!AB$4)),"P/L",IF((AND($I42&lt;=Rota!AB$4,$J42&gt;=Rota!AB$4)),"XO",IF((AND($K42&lt;=Rota!AB$4,$L42&gt;=Rota!AB$4)),"3",IF((AND($M42&lt;=Rota!AB$4,$N42&gt;=Rota!AB$4)),"C",IF((AND($O42&lt;=Rota!AB$4,$P42&gt;=Rota!AB$4)),"CO",IF((AND($Q42&lt;=Rota!AB$4,$R42&gt;=Rota!AB$4)),"C",0))))))</f>
        <v>CO</v>
      </c>
      <c r="AC42" s="33" t="str">
        <f>IF((AND($F42&lt;=Rota!AC$4,$G42&gt;=Rota!AC$4)),"P/L",IF((AND($I42&lt;=Rota!AC$4,$J42&gt;=Rota!AC$4)),"XO",IF((AND($K42&lt;=Rota!AC$4,$L42&gt;=Rota!AC$4)),"3",IF((AND($M42&lt;=Rota!AC$4,$N42&gt;=Rota!AC$4)),"C",IF((AND($O42&lt;=Rota!AC$4,$P42&gt;=Rota!AC$4)),"CO",IF((AND($Q42&lt;=Rota!AC$4,$R42&gt;=Rota!AC$4)),"C",0))))))</f>
        <v>CO</v>
      </c>
      <c r="AD42" s="33" t="str">
        <f>IF((AND($F42&lt;=Rota!AD$4,$G42&gt;=Rota!AD$4)),"P/L",IF((AND($I42&lt;=Rota!AD$4,$J42&gt;=Rota!AD$4)),"XO",IF((AND($K42&lt;=Rota!AD$4,$L42&gt;=Rota!AD$4)),"3",IF((AND($M42&lt;=Rota!AD$4,$N42&gt;=Rota!AD$4)),"C",IF((AND($O42&lt;=Rota!AD$4,$P42&gt;=Rota!AD$4)),"CO",IF((AND($Q42&lt;=Rota!AD$4,$R42&gt;=Rota!AD$4)),"C",0))))))</f>
        <v>C</v>
      </c>
      <c r="AE42" s="33">
        <f>IF((AND($F42&lt;=Rota!AE$4,$G42&gt;=Rota!AE$4)),"P/L",IF((AND($I42&lt;=Rota!AE$4,$J42&gt;=Rota!AE$4)),"XO",IF((AND($K42&lt;=Rota!AE$4,$L42&gt;=Rota!AE$4)),"3",IF((AND($M42&lt;=Rota!AE$4,$N42&gt;=Rota!AE$4)),"C",IF((AND($O42&lt;=Rota!AE$4,$P42&gt;=Rota!AE$4)),"CO",IF((AND($Q42&lt;=Rota!AE$4,$R42&gt;=Rota!AE$4)),"C",0))))))</f>
        <v>0</v>
      </c>
      <c r="AF42" s="33">
        <f>IF((AND($F42&lt;=Rota!AF$4,$G42&gt;=Rota!AF$4)),"P/L",IF((AND($I42&lt;=Rota!AF$4,$J42&gt;=Rota!AF$4)),"XO",IF((AND($K42&lt;=Rota!AF$4,$L42&gt;=Rota!AF$4)),"3",IF((AND($M42&lt;=Rota!AF$4,$N42&gt;=Rota!AF$4)),"C",IF((AND($O42&lt;=Rota!AF$4,$P42&gt;=Rota!AF$4)),"CO",IF((AND($Q42&lt;=Rota!AF$4,$R42&gt;=Rota!AF$4)),"C",0))))))</f>
        <v>0</v>
      </c>
      <c r="AG42" s="33">
        <f>IF((AND($F42&lt;=Rota!AG$4,$G42&gt;=Rota!AG$4)),"P/L",IF((AND($I42&lt;=Rota!AG$4,$J42&gt;=Rota!AG$4)),"XO",IF((AND($K42&lt;=Rota!AG$4,$L42&gt;=Rota!AG$4)),"3",IF((AND($M42&lt;=Rota!AG$4,$N42&gt;=Rota!AG$4)),"C",IF((AND($O42&lt;=Rota!AG$4,$P42&gt;=Rota!AG$4)),"CO",IF((AND($Q42&lt;=Rota!AG$4,$R42&gt;=Rota!AG$4)),"C",0))))))</f>
        <v>0</v>
      </c>
      <c r="AH42" s="33">
        <f>IF((AND($F42&lt;=Rota!AH$4,$G42&gt;=Rota!AH$4)),"P/L",IF((AND($I42&lt;=Rota!AH$4,$J42&gt;=Rota!AH$4)),"XO",IF((AND($K42&lt;=Rota!AH$4,$L42&gt;=Rota!AH$4)),"3",IF((AND($M42&lt;=Rota!AH$4,$N42&gt;=Rota!AH$4)),"C",IF((AND($O42&lt;=Rota!AH$4,$P42&gt;=Rota!AH$4)),"CO",IF((AND($Q42&lt;=Rota!AH$4,$R42&gt;=Rota!AH$4)),"C",0))))))</f>
        <v>0</v>
      </c>
      <c r="AI42" s="33">
        <f>IF((AND($F42&lt;=Rota!AI$4,$G42&gt;=Rota!AI$4)),"P/L",IF((AND($I42&lt;=Rota!AI$4,$J42&gt;=Rota!AI$4)),"XO",IF((AND($K42&lt;=Rota!AI$4,$L42&gt;=Rota!AI$4)),"3",IF((AND($M42&lt;=Rota!AI$4,$N42&gt;=Rota!AI$4)),"C",IF((AND($O42&lt;=Rota!AI$4,$P42&gt;=Rota!AI$4)),"CO",IF((AND($Q42&lt;=Rota!AI$4,$R42&gt;=Rota!AI$4)),"C",0))))))</f>
        <v>0</v>
      </c>
      <c r="AJ42" s="33">
        <f>IF((AND($F42&lt;=Rota!AJ$4,$G42&gt;=Rota!AJ$4)),"P/L",IF((AND($I42&lt;=Rota!AJ$4,$J42&gt;=Rota!AJ$4)),"XO",IF((AND($K42&lt;=Rota!AJ$4,$L42&gt;=Rota!AJ$4)),"3",IF((AND($M42&lt;=Rota!AJ$4,$N42&gt;=Rota!AJ$4)),"C",IF((AND($O42&lt;=Rota!AJ$4,$P42&gt;=Rota!AJ$4)),"CO",IF((AND($Q42&lt;=Rota!AJ$4,$R42&gt;=Rota!AJ$4)),"C",0))))))</f>
        <v>0</v>
      </c>
      <c r="AK42" s="33">
        <f>IF((AND($F42&lt;=Rota!AK$4,$G42&gt;=Rota!AK$4)),"P/L",IF((AND($I42&lt;=Rota!AK$4,$J42&gt;=Rota!AK$4)),"XO",IF((AND($K42&lt;=Rota!AK$4,$L42&gt;=Rota!AK$4)),"3",IF((AND($M42&lt;=Rota!AK$4,$N42&gt;=Rota!AK$4)),"C",IF((AND($O42&lt;=Rota!AK$4,$P42&gt;=Rota!AK$4)),"CO",IF((AND($Q42&lt;=Rota!AK$4,$R42&gt;=Rota!AK$4)),"C",0))))))</f>
        <v>0</v>
      </c>
      <c r="AL42" s="33">
        <f>IF((AND($F42&lt;=Rota!AL$4,$G42&gt;=Rota!AL$4)),"P/L",IF((AND($I42&lt;=Rota!AL$4,$J42&gt;=Rota!AL$4)),"XO",IF((AND($K42&lt;=Rota!AL$4,$L42&gt;=Rota!AL$4)),"3",IF((AND($M42&lt;=Rota!AL$4,$N42&gt;=Rota!AL$4)),"C",IF((AND($O42&lt;=Rota!AL$4,$P42&gt;=Rota!AL$4)),"CO",IF((AND($Q42&lt;=Rota!AL$4,$R42&gt;=Rota!AL$4)),"C",0))))))</f>
        <v>0</v>
      </c>
      <c r="AM42" s="33">
        <f>IF((AND($F42&lt;=Rota!AM$4,$G42&gt;=Rota!AM$4)),"P/L",IF((AND($I42&lt;=Rota!AM$4,$J42&gt;=Rota!AM$4)),"XO",IF((AND($K42&lt;=Rota!AM$4,$L42&gt;=Rota!AM$4)),"3",IF((AND($M42&lt;=Rota!AM$4,$N42&gt;=Rota!AM$4)),"C",IF((AND($O42&lt;=Rota!AM$4,$P42&gt;=Rota!AM$4)),"CO",IF((AND($Q42&lt;=Rota!AM$4,$R42&gt;=Rota!AM$4)),"C",0))))))</f>
        <v>0</v>
      </c>
      <c r="AN42" s="33">
        <f>IF((AND($F42&lt;=Rota!AN$4,$G42&gt;=Rota!AN$4)),"P/L",IF((AND($I42&lt;=Rota!AN$4,$J42&gt;=Rota!AN$4)),"XO",IF((AND($K42&lt;=Rota!AN$4,$L42&gt;=Rota!AN$4)),"3",IF((AND($M42&lt;=Rota!AN$4,$N42&gt;=Rota!AN$4)),"C",IF((AND($O42&lt;=Rota!AN$4,$P42&gt;=Rota!AN$4)),"CO",IF((AND($Q42&lt;=Rota!AN$4,$R42&gt;=Rota!AN$4)),"C",0))))))</f>
        <v>0</v>
      </c>
      <c r="AO42" s="33">
        <f>IF((AND($F42&lt;=Rota!AO$4,$G42&gt;=Rota!AO$4)),"P/L",IF((AND($I42&lt;=Rota!AO$4,$J42&gt;=Rota!AO$4)),"XO",IF((AND($K42&lt;=Rota!AO$4,$L42&gt;=Rota!AO$4)),"3",IF((AND($M42&lt;=Rota!AO$4,$N42&gt;=Rota!AO$4)),"C",IF((AND($O42&lt;=Rota!AO$4,$P42&gt;=Rota!AO$4)),"CO",IF((AND($Q42&lt;=Rota!AO$4,$R42&gt;=Rota!AO$4)),"C",0))))))</f>
        <v>0</v>
      </c>
      <c r="AP42" s="33">
        <f>IF((AND($F42&lt;=Rota!AP$4,$G42&gt;=Rota!AP$4)),"P/L",IF((AND($I42&lt;=Rota!AP$4,$J42&gt;=Rota!AP$4)),"XO",IF((AND($K42&lt;=Rota!AP$4,$L42&gt;=Rota!AP$4)),"3",IF((AND($M42&lt;=Rota!AP$4,$N42&gt;=Rota!AP$4)),"C",IF((AND($O42&lt;=Rota!AP$4,$P42&gt;=Rota!AP$4)),"CO",IF((AND($Q42&lt;=Rota!AP$4,$R42&gt;=Rota!AP$4)),"C",0))))))</f>
        <v>0</v>
      </c>
      <c r="AQ42" s="33">
        <f>IF((AND($F42&lt;=Rota!AQ$4,$G42&gt;=Rota!AQ$4)),"P/L",IF((AND($I42&lt;=Rota!AQ$4,$J42&gt;=Rota!AQ$4)),"XO",IF((AND($K42&lt;=Rota!AQ$4,$L42&gt;=Rota!AQ$4)),"3",IF((AND($M42&lt;=Rota!AQ$4,$N42&gt;=Rota!AQ$4)),"C",IF((AND($O42&lt;=Rota!AQ$4,$P42&gt;=Rota!AQ$4)),"CO",IF((AND($Q42&lt;=Rota!AQ$4,$R42&gt;=Rota!AQ$4)),"C",0))))))</f>
        <v>0</v>
      </c>
      <c r="AR42" s="33">
        <f>IF((AND($F42&lt;=Rota!AR$4,$G42&gt;=Rota!AR$4)),"P/L",IF((AND($I42&lt;=Rota!AR$4,$J42&gt;=Rota!AR$4)),"XO",IF((AND($K42&lt;=Rota!AR$4,$L42&gt;=Rota!AR$4)),"3",IF((AND($M42&lt;=Rota!AR$4,$N42&gt;=Rota!AR$4)),"C",IF((AND($O42&lt;=Rota!AR$4,$P42&gt;=Rota!AR$4)),"CO",IF((AND($Q42&lt;=Rota!AR$4,$R42&gt;=Rota!AR$4)),"C",0))))))</f>
        <v>0</v>
      </c>
      <c r="AS42" s="33">
        <f>IF((AND($F42&lt;=Rota!AS$4,$G42&gt;=Rota!AS$4)),"P/L",IF((AND($I42&lt;=Rota!AS$4,$J42&gt;=Rota!AS$4)),"XO",IF((AND($K42&lt;=Rota!AS$4,$L42&gt;=Rota!AS$4)),"3",IF((AND($M42&lt;=Rota!AS$4,$N42&gt;=Rota!AS$4)),"C",IF((AND($O42&lt;=Rota!AS$4,$P42&gt;=Rota!AS$4)),"CO",IF((AND($Q42&lt;=Rota!AS$4,$R42&gt;=Rota!AS$4)),"C",0))))))</f>
        <v>0</v>
      </c>
      <c r="AT42" s="33">
        <f>IF((AND($F42&lt;=Rota!AT$4,$G42&gt;=Rota!AT$4)),"P/L",IF((AND($I42&lt;=Rota!AT$4,$J42&gt;=Rota!AT$4)),"XO",IF((AND($K42&lt;=Rota!AT$4,$L42&gt;=Rota!AT$4)),"3",IF((AND($M42&lt;=Rota!AT$4,$N42&gt;=Rota!AT$4)),"C",IF((AND($O42&lt;=Rota!AT$4,$P42&gt;=Rota!AT$4)),"CO",IF((AND($Q42&lt;=Rota!AT$4,$R42&gt;=Rota!AT$4)),"C",0))))))</f>
        <v>0</v>
      </c>
      <c r="AU42" s="33">
        <f>IF((AND($F42&lt;=Rota!AU$4,$G42&gt;=Rota!AU$4)),"P/L",IF((AND($I42&lt;=Rota!AU$4,$J42&gt;=Rota!AU$4)),"XO",IF((AND($K42&lt;=Rota!AU$4,$L42&gt;=Rota!AU$4)),"3",IF((AND($M42&lt;=Rota!AU$4,$N42&gt;=Rota!AU$4)),"C",IF((AND($O42&lt;=Rota!AU$4,$P42&gt;=Rota!AU$4)),"CO",IF((AND($Q42&lt;=Rota!AU$4,$R42&gt;=Rota!AU$4)),"C",0))))))</f>
        <v>0</v>
      </c>
      <c r="AV42" s="33">
        <f>IF((AND($F42&lt;=Rota!AV$4,$G42&gt;=Rota!AV$4)),"P/L",IF((AND($I42&lt;=Rota!AV$4,$J42&gt;=Rota!AV$4)),"XO",IF((AND($K42&lt;=Rota!AV$4,$L42&gt;=Rota!AV$4)),"3",IF((AND($M42&lt;=Rota!AV$4,$N42&gt;=Rota!AV$4)),"C",IF((AND($O42&lt;=Rota!AV$4,$P42&gt;=Rota!AV$4)),"CO",IF((AND($Q42&lt;=Rota!AV$4,$R42&gt;=Rota!AV$4)),"C",0))))))</f>
        <v>0</v>
      </c>
      <c r="AW42" s="33">
        <f>IF((AND($F42&lt;=Rota!AW$4,$G42&gt;=Rota!AW$4)),"P/L",IF((AND($I42&lt;=Rota!AW$4,$J42&gt;=Rota!AW$4)),"XO",IF((AND($K42&lt;=Rota!AW$4,$L42&gt;=Rota!AW$4)),"3",IF((AND($M42&lt;=Rota!AW$4,$N42&gt;=Rota!AW$4)),"C",IF((AND($O42&lt;=Rota!AW$4,$P42&gt;=Rota!AW$4)),"CO",IF((AND($Q42&lt;=Rota!AW$4,$R42&gt;=Rota!AW$4)),"C",0))))))</f>
        <v>0</v>
      </c>
      <c r="AX42" s="33">
        <f>IF((AND($F42&lt;=Rota!AX$4,$G42&gt;=Rota!AX$4)),"P/L",IF((AND($I42&lt;=Rota!AX$4,$J42&gt;=Rota!AX$4)),"XO",IF((AND($K42&lt;=Rota!AX$4,$L42&gt;=Rota!AX$4)),"3",IF((AND($M42&lt;=Rota!AX$4,$N42&gt;=Rota!AX$4)),"C",IF((AND($O42&lt;=Rota!AX$4,$P42&gt;=Rota!AX$4)),"CO",IF((AND($Q42&lt;=Rota!AX$4,$R42&gt;=Rota!AX$4)),"C",0))))))</f>
        <v>0</v>
      </c>
      <c r="AY42" s="33">
        <f>IF((AND($F42&lt;=Rota!AY$4,$G42&gt;=Rota!AY$4)),"P/L",IF((AND($I42&lt;=Rota!AY$4,$J42&gt;=Rota!AY$4)),"XO",IF((AND($K42&lt;=Rota!AY$4,$L42&gt;=Rota!AY$4)),"3",IF((AND($M42&lt;=Rota!AY$4,$N42&gt;=Rota!AY$4)),"C",IF((AND($O42&lt;=Rota!AY$4,$P42&gt;=Rota!AY$4)),"CO",IF((AND($Q42&lt;=Rota!AY$4,$R42&gt;=Rota!AY$4)),"C",0))))))</f>
        <v>0</v>
      </c>
      <c r="AZ42" s="33">
        <f>IF((AND($F42&lt;=Rota!AZ$4,$G42&gt;=Rota!AZ$4)),"P/L",IF((AND($I42&lt;=Rota!AZ$4,$J42&gt;=Rota!AZ$4)),"XO",IF((AND($K42&lt;=Rota!AZ$4,$L42&gt;=Rota!AZ$4)),"3",IF((AND($M42&lt;=Rota!AZ$4,$N42&gt;=Rota!AZ$4)),"C",IF((AND($O42&lt;=Rota!AZ$4,$P42&gt;=Rota!AZ$4)),"CO",IF((AND($Q42&lt;=Rota!AZ$4,$R42&gt;=Rota!AZ$4)),"C",0))))))</f>
        <v>0</v>
      </c>
      <c r="BA42" s="33">
        <f>IF((AND($F42&lt;=Rota!BA$4,$G42&gt;=Rota!BA$4)),"P/L",IF((AND($I42&lt;=Rota!BA$4,$J42&gt;=Rota!BA$4)),"XO",IF((AND($K42&lt;=Rota!BA$4,$L42&gt;=Rota!BA$4)),"3",IF((AND($M42&lt;=Rota!BA$4,$N42&gt;=Rota!BA$4)),"C",IF((AND($O42&lt;=Rota!BA$4,$P42&gt;=Rota!BA$4)),"CO",IF((AND($Q42&lt;=Rota!BA$4,$R42&gt;=Rota!BA$4)),"C",0))))))</f>
        <v>0</v>
      </c>
      <c r="BB42" s="33">
        <f>IF((AND($F42&lt;=Rota!BB$4,$G42&gt;=Rota!BB$4)),"P/L",IF((AND($I42&lt;=Rota!BB$4,$J42&gt;=Rota!BB$4)),"XO",IF((AND($K42&lt;=Rota!BB$4,$L42&gt;=Rota!BB$4)),"3",IF((AND($M42&lt;=Rota!BB$4,$N42&gt;=Rota!BB$4)),"C",IF((AND($O42&lt;=Rota!BB$4,$P42&gt;=Rota!BB$4)),"CO",IF((AND($Q42&lt;=Rota!BB$4,$R42&gt;=Rota!BB$4)),"C",0))))))</f>
        <v>0</v>
      </c>
      <c r="BC42" s="33">
        <f>IF((AND($F42&lt;=Rota!BC$4,$G42&gt;=Rota!BC$4)),"P/L",IF((AND($I42&lt;=Rota!BC$4,$J42&gt;=Rota!BC$4)),"XO",IF((AND($K42&lt;=Rota!BC$4,$L42&gt;=Rota!BC$4)),"3",IF((AND($M42&lt;=Rota!BC$4,$N42&gt;=Rota!BC$4)),"C",IF((AND($O42&lt;=Rota!BC$4,$P42&gt;=Rota!BC$4)),"CO",IF((AND($Q42&lt;=Rota!BC$4,$R42&gt;=Rota!BC$4)),"C",0))))))</f>
        <v>0</v>
      </c>
      <c r="BD42" s="33">
        <f>IF((AND($F42&lt;=Rota!BD$4,$G42&gt;=Rota!BD$4)),"P/L",IF((AND($I42&lt;=Rota!BD$4,$J42&gt;=Rota!BD$4)),"XO",IF((AND($K42&lt;=Rota!BD$4,$L42&gt;=Rota!BD$4)),"3",IF((AND($M42&lt;=Rota!BD$4,$N42&gt;=Rota!BD$4)),"C",IF((AND($O42&lt;=Rota!BD$4,$P42&gt;=Rota!BD$4)),"CO",IF((AND($Q42&lt;=Rota!BD$4,$R42&gt;=Rota!BD$4)),"C",0))))))</f>
        <v>0</v>
      </c>
      <c r="BE42" s="33">
        <f>IF((AND($F42&lt;=Rota!BE$4,$G42&gt;=Rota!BE$4)),"P/L",IF((AND($I42&lt;=Rota!BE$4,$J42&gt;=Rota!BE$4)),"XO",IF((AND($K42&lt;=Rota!BE$4,$L42&gt;=Rota!BE$4)),"3",IF((AND($M42&lt;=Rota!BE$4,$N42&gt;=Rota!BE$4)),"C",IF((AND($O42&lt;=Rota!BE$4,$P42&gt;=Rota!BE$4)),"CO",IF((AND($Q42&lt;=Rota!BE$4,$R42&gt;=Rota!BE$4)),"C",0))))))</f>
        <v>0</v>
      </c>
      <c r="BF42" s="33">
        <f>IF((AND($F42&lt;=Rota!BF$4,$G42&gt;=Rota!BF$4)),"P/L",IF((AND($I42&lt;=Rota!BF$4,$J42&gt;=Rota!BF$4)),"XO",IF((AND($K42&lt;=Rota!BF$4,$L42&gt;=Rota!BF$4)),"3",IF((AND($M42&lt;=Rota!BF$4,$N42&gt;=Rota!BF$4)),"C",IF((AND($O42&lt;=Rota!BF$4,$P42&gt;=Rota!BF$4)),"CO",IF((AND($Q42&lt;=Rota!BF$4,$R42&gt;=Rota!BF$4)),"C",0))))))</f>
        <v>0</v>
      </c>
      <c r="BG42" s="33">
        <f>IF((AND($F42&lt;=Rota!BG$4,$G42&gt;=Rota!BG$4)),"P/L",IF((AND($I42&lt;=Rota!BG$4,$J42&gt;=Rota!BG$4)),"XO",IF((AND($K42&lt;=Rota!BG$4,$L42&gt;=Rota!BG$4)),"3",IF((AND($M42&lt;=Rota!BG$4,$N42&gt;=Rota!BG$4)),"C",IF((AND($O42&lt;=Rota!BG$4,$P42&gt;=Rota!BG$4)),"CO",IF((AND($Q42&lt;=Rota!BG$4,$R42&gt;=Rota!BG$4)),"C",0))))))</f>
        <v>0</v>
      </c>
      <c r="BH42" s="33">
        <f>IF((AND($F42&lt;=Rota!BH$4,$G42&gt;=Rota!BH$4)),"P/L",IF((AND($I42&lt;=Rota!BH$4,$J42&gt;=Rota!BH$4)),"XO",IF((AND($K42&lt;=Rota!BH$4,$L42&gt;=Rota!BH$4)),"3",IF((AND($M42&lt;=Rota!BH$4,$N42&gt;=Rota!BH$4)),"C",IF((AND($O42&lt;=Rota!BH$4,$P42&gt;=Rota!BH$4)),"CO",IF((AND($Q42&lt;=Rota!BH$4,$R42&gt;=Rota!BH$4)),"C",0))))))</f>
        <v>0</v>
      </c>
      <c r="BI42" s="33">
        <f>IF((AND($F42&lt;=Rota!BI$4,$G42&gt;=Rota!BI$4)),"P/L",IF((AND($I42&lt;=Rota!BI$4,$J42&gt;=Rota!BI$4)),"XO",IF((AND($K42&lt;=Rota!BI$4,$L42&gt;=Rota!BI$4)),"3",IF((AND($M42&lt;=Rota!BI$4,$N42&gt;=Rota!BI$4)),"C",IF((AND($O42&lt;=Rota!BI$4,$P42&gt;=Rota!BI$4)),"CO",IF((AND($Q42&lt;=Rota!BI$4,$R42&gt;=Rota!BI$4)),"C",0))))))</f>
        <v>0</v>
      </c>
      <c r="BJ42" s="33">
        <f>IF((AND($F42&lt;=Rota!BJ$4,$G42&gt;=Rota!BJ$4)),"P/L",IF((AND($I42&lt;=Rota!BJ$4,$J42&gt;=Rota!BJ$4)),"XO",IF((AND($K42&lt;=Rota!BJ$4,$L42&gt;=Rota!BJ$4)),"3",IF((AND($M42&lt;=Rota!BJ$4,$N42&gt;=Rota!BJ$4)),"C",IF((AND($O42&lt;=Rota!BJ$4,$P42&gt;=Rota!BJ$4)),"CO",IF((AND($Q42&lt;=Rota!BJ$4,$R42&gt;=Rota!BJ$4)),"C",0))))))</f>
        <v>0</v>
      </c>
      <c r="BK42" s="33">
        <f>IF((AND($F42&lt;=Rota!BK$4,$G42&gt;=Rota!BK$4)),"P/L",IF((AND($I42&lt;=Rota!BK$4,$J42&gt;=Rota!BK$4)),"XO",IF((AND($K42&lt;=Rota!BK$4,$L42&gt;=Rota!BK$4)),"3",IF((AND($M42&lt;=Rota!BK$4,$N42&gt;=Rota!BK$4)),"C",IF((AND($O42&lt;=Rota!BK$4,$P42&gt;=Rota!BK$4)),"CO",IF((AND($Q42&lt;=Rota!BK$4,$R42&gt;=Rota!BK$4)),"C",0))))))</f>
        <v>0</v>
      </c>
      <c r="BL42" s="33">
        <f>IF((AND($F42&lt;=Rota!BL$4,$G42&gt;=Rota!BL$4)),"P/L",IF((AND($I42&lt;=Rota!BL$4,$J42&gt;=Rota!BL$4)),"XO",IF((AND($K42&lt;=Rota!BL$4,$L42&gt;=Rota!BL$4)),"3",IF((AND($M42&lt;=Rota!BL$4,$N42&gt;=Rota!BL$4)),"C",IF((AND($O42&lt;=Rota!BL$4,$P42&gt;=Rota!BL$4)),"CO",IF((AND($Q42&lt;=Rota!BL$4,$R42&gt;=Rota!BL$4)),"C",0))))))</f>
        <v>0</v>
      </c>
      <c r="BM42" s="33">
        <f>IF((AND($F42&lt;=Rota!BM$4,$G42&gt;=Rota!BM$4)),"P/L",IF((AND($I42&lt;=Rota!BM$4,$J42&gt;=Rota!BM$4)),"XO",IF((AND($K42&lt;=Rota!BM$4,$L42&gt;=Rota!BM$4)),"3",IF((AND($M42&lt;=Rota!BM$4,$N42&gt;=Rota!BM$4)),"C",IF((AND($O42&lt;=Rota!BM$4,$P42&gt;=Rota!BM$4)),"CO",IF((AND($Q42&lt;=Rota!BM$4,$R42&gt;=Rota!BM$4)),"C",0))))))</f>
        <v>0</v>
      </c>
      <c r="BN42" s="33">
        <f>IF((AND($F42&lt;=Rota!BN$4,$G42&gt;=Rota!BN$4)),"P/L",IF((AND($I42&lt;=Rota!BN$4,$J42&gt;=Rota!BN$4)),"XO",IF((AND($K42&lt;=Rota!BN$4,$L42&gt;=Rota!BN$4)),"3",IF((AND($M42&lt;=Rota!BN$4,$N42&gt;=Rota!BN$4)),"C",IF((AND($O42&lt;=Rota!BN$4,$P42&gt;=Rota!BN$4)),"CO",IF((AND($Q42&lt;=Rota!BN$4,$R42&gt;=Rota!BN$4)),"C",0))))))</f>
        <v>0</v>
      </c>
      <c r="BO42" s="33">
        <f>IF((AND($F42&lt;=Rota!BO$4,$G42&gt;=Rota!BO$4)),"P/L",IF((AND($I42&lt;=Rota!BO$4,$J42&gt;=Rota!BO$4)),"XO",IF((AND($K42&lt;=Rota!BO$4,$L42&gt;=Rota!BO$4)),"3",IF((AND($M42&lt;=Rota!BO$4,$N42&gt;=Rota!BO$4)),"C",IF((AND($O42&lt;=Rota!BO$4,$P42&gt;=Rota!BO$4)),"CO",IF((AND($Q42&lt;=Rota!BO$4,$R42&gt;=Rota!BO$4)),"C",0))))))</f>
        <v>0</v>
      </c>
      <c r="BP42" s="33">
        <f>IF((AND($F42&lt;=Rota!BP$4,$G42&gt;=Rota!BP$4)),"P/L",IF((AND($I42&lt;=Rota!BP$4,$J42&gt;=Rota!BP$4)),"XO",IF((AND($K42&lt;=Rota!BP$4,$L42&gt;=Rota!BP$4)),"3",IF((AND($M42&lt;=Rota!BP$4,$N42&gt;=Rota!BP$4)),"C",IF((AND($O42&lt;=Rota!BP$4,$P42&gt;=Rota!BP$4)),"CO",IF((AND($Q42&lt;=Rota!BP$4,$R42&gt;=Rota!BP$4)),"C",0))))))</f>
        <v>0</v>
      </c>
      <c r="BQ42" s="33">
        <f>IF((AND($F42&lt;=Rota!BQ$4,$G42&gt;=Rota!BQ$4)),"P/L",IF((AND($I42&lt;=Rota!BQ$4,$J42&gt;=Rota!BQ$4)),"XO",IF((AND($K42&lt;=Rota!BQ$4,$L42&gt;=Rota!BQ$4)),"3",IF((AND($M42&lt;=Rota!BQ$4,$N42&gt;=Rota!BQ$4)),"C",IF((AND($O42&lt;=Rota!BQ$4,$P42&gt;=Rota!BQ$4)),"CO",IF((AND($Q42&lt;=Rota!BQ$4,$R42&gt;=Rota!BQ$4)),"C",0))))))</f>
        <v>0</v>
      </c>
      <c r="BR42" s="33">
        <f>IF((AND($F42&lt;=Rota!BR$4,$G42&gt;=Rota!BR$4)),"P/L",IF((AND($I42&lt;=Rota!BR$4,$J42&gt;=Rota!BR$4)),"XO",IF((AND($K42&lt;=Rota!BR$4,$L42&gt;=Rota!BR$4)),"3",IF((AND($M42&lt;=Rota!BR$4,$N42&gt;=Rota!BR$4)),"C",IF((AND($O42&lt;=Rota!BR$4,$P42&gt;=Rota!BR$4)),"CO",IF((AND($Q42&lt;=Rota!BR$4,$R42&gt;=Rota!BR$4)),"C",0))))))</f>
        <v>0</v>
      </c>
      <c r="BS42" s="33">
        <f>IF((AND($F42&lt;=Rota!BS$4,$G42&gt;=Rota!BS$4)),"P/L",IF((AND($I42&lt;=Rota!BS$4,$J42&gt;=Rota!BS$4)),"XO",IF((AND($K42&lt;=Rota!BS$4,$L42&gt;=Rota!BS$4)),"3",IF((AND($M42&lt;=Rota!BS$4,$N42&gt;=Rota!BS$4)),"C",IF((AND($O42&lt;=Rota!BS$4,$P42&gt;=Rota!BS$4)),"CO",IF((AND($Q42&lt;=Rota!BS$4,$R42&gt;=Rota!BS$4)),"C",0))))))</f>
        <v>0</v>
      </c>
      <c r="BT42" s="33">
        <f>IF((AND($F42&lt;=Rota!BT$4,$G42&gt;=Rota!BT$4)),"P/L",IF((AND($I42&lt;=Rota!BT$4,$J42&gt;=Rota!BT$4)),"XO",IF((AND($K42&lt;=Rota!BT$4,$L42&gt;=Rota!BT$4)),"3",IF((AND($M42&lt;=Rota!BT$4,$N42&gt;=Rota!BT$4)),"C",IF((AND($O42&lt;=Rota!BT$4,$P42&gt;=Rota!BT$4)),"CO",IF((AND($Q42&lt;=Rota!BT$4,$R42&gt;=Rota!BT$4)),"C",0))))))</f>
        <v>0</v>
      </c>
      <c r="BU42" s="33">
        <f>IF((AND($F42&lt;=Rota!BU$4,$G42&gt;=Rota!BU$4)),"P/L",IF((AND($I42&lt;=Rota!BU$4,$J42&gt;=Rota!BU$4)),"XO",IF((AND($K42&lt;=Rota!BU$4,$L42&gt;=Rota!BU$4)),"3",IF((AND($M42&lt;=Rota!BU$4,$N42&gt;=Rota!BU$4)),"C",IF((AND($O42&lt;=Rota!BU$4,$P42&gt;=Rota!BU$4)),"CO",IF((AND($Q42&lt;=Rota!BU$4,$R42&gt;=Rota!BU$4)),"C",0))))))</f>
        <v>0</v>
      </c>
      <c r="BV42" s="33">
        <f>IF((AND($F42&lt;=Rota!BV$4,$G42&gt;=Rota!BV$4)),"P/L",IF((AND($I42&lt;=Rota!BV$4,$J42&gt;=Rota!BV$4)),"XO",IF((AND($K42&lt;=Rota!BV$4,$L42&gt;=Rota!BV$4)),"3",IF((AND($M42&lt;=Rota!BV$4,$N42&gt;=Rota!BV$4)),"C",IF((AND($O42&lt;=Rota!BV$4,$P42&gt;=Rota!BV$4)),"CO",IF((AND($Q42&lt;=Rota!BV$4,$R42&gt;=Rota!BV$4)),"C",0))))))</f>
        <v>0</v>
      </c>
      <c r="BW42" s="33">
        <f>IF((AND($F42&lt;=Rota!BW$4,$G42&gt;=Rota!BW$4)),"P/L",IF((AND($I42&lt;=Rota!BW$4,$J42&gt;=Rota!BW$4)),"XO",IF((AND($K42&lt;=Rota!BW$4,$L42&gt;=Rota!BW$4)),"3",IF((AND($M42&lt;=Rota!BW$4,$N42&gt;=Rota!BW$4)),"C",IF((AND($O42&lt;=Rota!BW$4,$P42&gt;=Rota!BW$4)),"CO",IF((AND($Q42&lt;=Rota!BW$4,$R42&gt;=Rota!BW$4)),"C",0))))))</f>
        <v>0</v>
      </c>
      <c r="BX42" s="33">
        <f>IF((AND($F42&lt;=Rota!BX$4,$G42&gt;=Rota!BX$4)),"P/L",IF((AND($I42&lt;=Rota!BX$4,$J42&gt;=Rota!BX$4)),"XO",IF((AND($K42&lt;=Rota!BX$4,$L42&gt;=Rota!BX$4)),"3",IF((AND($M42&lt;=Rota!BX$4,$N42&gt;=Rota!BX$4)),"C",IF((AND($O42&lt;=Rota!BX$4,$P42&gt;=Rota!BX$4)),"CO",IF((AND($Q42&lt;=Rota!BX$4,$R42&gt;=Rota!BX$4)),"C",0))))))</f>
        <v>0</v>
      </c>
      <c r="BY42" s="33">
        <f>IF((AND($F42&lt;=Rota!BY$4,$G42&gt;=Rota!BY$4)),"P/L",IF((AND($I42&lt;=Rota!BY$4,$J42&gt;=Rota!BY$4)),"XO",IF((AND($K42&lt;=Rota!BY$4,$L42&gt;=Rota!BY$4)),"3",IF((AND($M42&lt;=Rota!BY$4,$N42&gt;=Rota!BY$4)),"C",IF((AND($O42&lt;=Rota!BY$4,$P42&gt;=Rota!BY$4)),"CO",IF((AND($Q42&lt;=Rota!BY$4,$R42&gt;=Rota!BY$4)),"C",0))))))</f>
        <v>0</v>
      </c>
      <c r="BZ42" s="33">
        <f>IF((AND($F42&lt;=Rota!BZ$4,$G42&gt;=Rota!BZ$4)),"P/L",IF((AND($I42&lt;=Rota!BZ$4,$J42&gt;=Rota!BZ$4)),"XO",IF((AND($K42&lt;=Rota!BZ$4,$L42&gt;=Rota!BZ$4)),"3",IF((AND($M42&lt;=Rota!BZ$4,$N42&gt;=Rota!BZ$4)),"C",IF((AND($O42&lt;=Rota!BZ$4,$P42&gt;=Rota!BZ$4)),"CO",IF((AND($Q42&lt;=Rota!BZ$4,$R42&gt;=Rota!BZ$4)),"C",0))))))</f>
        <v>0</v>
      </c>
      <c r="CA42" s="33">
        <f>IF((AND($F42&lt;=Rota!CA$4,$G42&gt;=Rota!CA$4)),"P/L",IF((AND($I42&lt;=Rota!CA$4,$J42&gt;=Rota!CA$4)),"XO",IF((AND($K42&lt;=Rota!CA$4,$L42&gt;=Rota!CA$4)),"3",IF((AND($M42&lt;=Rota!CA$4,$N42&gt;=Rota!CA$4)),"C",IF((AND($O42&lt;=Rota!CA$4,$P42&gt;=Rota!CA$4)),"CO",IF((AND($Q42&lt;=Rota!CA$4,$R42&gt;=Rota!CA$4)),"C",0))))))</f>
        <v>0</v>
      </c>
      <c r="CB42" s="33">
        <f>IF((AND($F42&lt;=Rota!CB$4,$G42&gt;=Rota!CB$4)),"P/L",IF((AND($I42&lt;=Rota!CB$4,$J42&gt;=Rota!CB$4)),"XO",IF((AND($K42&lt;=Rota!CB$4,$L42&gt;=Rota!CB$4)),"3",IF((AND($M42&lt;=Rota!CB$4,$N42&gt;=Rota!CB$4)),"C",IF((AND($O42&lt;=Rota!CB$4,$P42&gt;=Rota!CB$4)),"CO",IF((AND($Q42&lt;=Rota!CB$4,$R42&gt;=Rota!CB$4)),"C",0))))))</f>
        <v>0</v>
      </c>
      <c r="CC42" s="33">
        <f>IF((AND($F42&lt;=Rota!CC$4,$G42&gt;=Rota!CC$4)),"P/L",IF((AND($I42&lt;=Rota!CC$4,$J42&gt;=Rota!CC$4)),"XO",IF((AND($K42&lt;=Rota!CC$4,$L42&gt;=Rota!CC$4)),"3",IF((AND($M42&lt;=Rota!CC$4,$N42&gt;=Rota!CC$4)),"C",IF((AND($O42&lt;=Rota!CC$4,$P42&gt;=Rota!CC$4)),"CO",IF((AND($Q42&lt;=Rota!CC$4,$R42&gt;=Rota!CC$4)),"C",0))))))</f>
        <v>0</v>
      </c>
      <c r="CD42" s="33">
        <f>IF((AND($F42&lt;=Rota!CD$4,$G42&gt;=Rota!CD$4)),"P/L",IF((AND($I42&lt;=Rota!CD$4,$J42&gt;=Rota!CD$4)),"XO",IF((AND($K42&lt;=Rota!CD$4,$L42&gt;=Rota!CD$4)),"3",IF((AND($M42&lt;=Rota!CD$4,$N42&gt;=Rota!CD$4)),"C",IF((AND($O42&lt;=Rota!CD$4,$P42&gt;=Rota!CD$4)),"CO",IF((AND($Q42&lt;=Rota!CD$4,$R42&gt;=Rota!CD$4)),"C",0))))))</f>
        <v>0</v>
      </c>
      <c r="CE42" s="33">
        <f>IF((AND($F42&lt;=Rota!CE$4,$G42&gt;=Rota!CE$4)),"P/L",IF((AND($I42&lt;=Rota!CE$4,$J42&gt;=Rota!CE$4)),"XO",IF((AND($K42&lt;=Rota!CE$4,$L42&gt;=Rota!CE$4)),"3",IF((AND($M42&lt;=Rota!CE$4,$N42&gt;=Rota!CE$4)),"C",IF((AND($O42&lt;=Rota!CE$4,$P42&gt;=Rota!CE$4)),"CO",IF((AND($Q42&lt;=Rota!CE$4,$R42&gt;=Rota!CE$4)),"C",0))))))</f>
        <v>0</v>
      </c>
      <c r="CF42" s="33">
        <f>IF((AND($F42&lt;=Rota!CF$4,$G42&gt;=Rota!CF$4)),"P/L",IF((AND($I42&lt;=Rota!CF$4,$J42&gt;=Rota!CF$4)),"XO",IF((AND($K42&lt;=Rota!CF$4,$L42&gt;=Rota!CF$4)),"3",IF((AND($M42&lt;=Rota!CF$4,$N42&gt;=Rota!CF$4)),"C",IF((AND($O42&lt;=Rota!CF$4,$P42&gt;=Rota!CF$4)),"CO",IF((AND($Q42&lt;=Rota!CF$4,$R42&gt;=Rota!CF$4)),"C",0))))))</f>
        <v>0</v>
      </c>
      <c r="CG42" s="33">
        <f>IF((AND($F42&lt;=Rota!CG$4,$G42&gt;=Rota!CG$4)),"P/L",IF((AND($I42&lt;=Rota!CG$4,$J42&gt;=Rota!CG$4)),"XO",IF((AND($K42&lt;=Rota!CG$4,$L42&gt;=Rota!CG$4)),"3",IF((AND($M42&lt;=Rota!CG$4,$N42&gt;=Rota!CG$4)),"C",IF((AND($O42&lt;=Rota!CG$4,$P42&gt;=Rota!CG$4)),"CO",IF((AND($Q42&lt;=Rota!CG$4,$R42&gt;=Rota!CG$4)),"C",0))))))</f>
        <v>0</v>
      </c>
      <c r="CH42" s="33">
        <f>IF((AND($F42&lt;=Rota!CH$4,$G42&gt;=Rota!CH$4)),"P/L",IF((AND($I42&lt;=Rota!CH$4,$J42&gt;=Rota!CH$4)),"XO",IF((AND($K42&lt;=Rota!CH$4,$L42&gt;=Rota!CH$4)),"3",IF((AND($M42&lt;=Rota!CH$4,$N42&gt;=Rota!CH$4)),"C",IF((AND($O42&lt;=Rota!CH$4,$P42&gt;=Rota!CH$4)),"CO",IF((AND($Q42&lt;=Rota!CH$4,$R42&gt;=Rota!CH$4)),"C",0))))))</f>
        <v>0</v>
      </c>
      <c r="CI42" s="33">
        <f>IF((AND($F42&lt;=Rota!CI$4,$G42&gt;=Rota!CI$4)),"P/L",IF((AND($I42&lt;=Rota!CI$4,$J42&gt;=Rota!CI$4)),"XO",IF((AND($K42&lt;=Rota!CI$4,$L42&gt;=Rota!CI$4)),"3",IF((AND($M42&lt;=Rota!CI$4,$N42&gt;=Rota!CI$4)),"C",IF((AND($O42&lt;=Rota!CI$4,$P42&gt;=Rota!CI$4)),"CO",IF((AND($Q42&lt;=Rota!CI$4,$R42&gt;=Rota!CI$4)),"C",0))))))</f>
        <v>0</v>
      </c>
      <c r="CJ42" s="33">
        <f>IF((AND($F42&lt;=Rota!CJ$4,$G42&gt;=Rota!CJ$4)),"P/L",IF((AND($I42&lt;=Rota!CJ$4,$J42&gt;=Rota!CJ$4)),"XO",IF((AND($K42&lt;=Rota!CJ$4,$L42&gt;=Rota!CJ$4)),"3",IF((AND($M42&lt;=Rota!CJ$4,$N42&gt;=Rota!CJ$4)),"C",IF((AND($O42&lt;=Rota!CJ$4,$P42&gt;=Rota!CJ$4)),"CO",IF((AND($Q42&lt;=Rota!CJ$4,$R42&gt;=Rota!CJ$4)),"C",0))))))</f>
        <v>0</v>
      </c>
      <c r="CK42" s="33">
        <f>IF((AND($F42&lt;=Rota!CK$4,$G42&gt;=Rota!CK$4)),"P/L",IF((AND($I42&lt;=Rota!CK$4,$J42&gt;=Rota!CK$4)),"XO",IF((AND($K42&lt;=Rota!CK$4,$L42&gt;=Rota!CK$4)),"3",IF((AND($M42&lt;=Rota!CK$4,$N42&gt;=Rota!CK$4)),"C",IF((AND($O42&lt;=Rota!CK$4,$P42&gt;=Rota!CK$4)),"CO",IF((AND($Q42&lt;=Rota!CK$4,$R42&gt;=Rota!CK$4)),"C",0))))))</f>
        <v>0</v>
      </c>
      <c r="CL42" s="33">
        <f>IF((AND($F42&lt;=Rota!CL$4,$G42&gt;=Rota!CL$4)),"P/L",IF((AND($I42&lt;=Rota!CL$4,$J42&gt;=Rota!CL$4)),"XO",IF((AND($K42&lt;=Rota!CL$4,$L42&gt;=Rota!CL$4)),"3",IF((AND($M42&lt;=Rota!CL$4,$N42&gt;=Rota!CL$4)),"C",IF((AND($O42&lt;=Rota!CL$4,$P42&gt;=Rota!CL$4)),"CO",IF((AND($Q42&lt;=Rota!CL$4,$R42&gt;=Rota!CL$4)),"C",0))))))</f>
        <v>0</v>
      </c>
      <c r="CM42" s="33">
        <f>IF((AND($F42&lt;=Rota!CM$4,$G42&gt;=Rota!CM$4)),"P/L",IF((AND($I42&lt;=Rota!CM$4,$J42&gt;=Rota!CM$4)),"XO",IF((AND($K42&lt;=Rota!CM$4,$L42&gt;=Rota!CM$4)),"3",IF((AND($M42&lt;=Rota!CM$4,$N42&gt;=Rota!CM$4)),"C",IF((AND($O42&lt;=Rota!CM$4,$P42&gt;=Rota!CM$4)),"CO",IF((AND($Q42&lt;=Rota!CM$4,$R42&gt;=Rota!CM$4)),"C",0))))))</f>
        <v>0</v>
      </c>
    </row>
    <row r="43" spans="1:91" s="2" customFormat="1" x14ac:dyDescent="0.25">
      <c r="A43" s="30" t="s">
        <v>206</v>
      </c>
      <c r="B43" s="55"/>
      <c r="C43" s="31">
        <v>16</v>
      </c>
      <c r="D43" s="31">
        <v>16</v>
      </c>
      <c r="E43" s="31">
        <v>1</v>
      </c>
      <c r="F43" s="39"/>
      <c r="G43" s="39"/>
      <c r="H43" s="33">
        <f>G43-F43</f>
        <v>0</v>
      </c>
      <c r="I43" s="36">
        <v>45658</v>
      </c>
      <c r="J43" s="37">
        <f>IF(I43="",0,DATE(YEAR(I43),MONTH(I43)+C43,DAY(I43)))</f>
        <v>46143</v>
      </c>
      <c r="K43" s="32">
        <f>IF(J43="","",(DATE(YEAR(J43),MONTH(J43)+1,DAY(J43))))</f>
        <v>46174</v>
      </c>
      <c r="L43" s="32">
        <f>IF(K43="","",(DATE(YEAR(K43),MONTH(K43)+E43,DAY(K43))))</f>
        <v>46204</v>
      </c>
      <c r="M43" s="56">
        <f>IF(O43="","",DATE(YEAR(O43), MONTH(O43)-1,DAY(O43)))</f>
        <v>46235</v>
      </c>
      <c r="N43" s="56">
        <f>IF(O43="","",DATE(YEAR(M43),MONTH(M43),DAY(M43)))</f>
        <v>46235</v>
      </c>
      <c r="O43" s="32">
        <f>IF(L43="","",(DATE(YEAR(L43),MONTH(L43)+2,DAY(L43))))</f>
        <v>46266</v>
      </c>
      <c r="P43" s="32">
        <f>IF(O43="","",(DATE(YEAR(O43),MONTH(O43)+D43,DAY(O43))))</f>
        <v>46753</v>
      </c>
      <c r="Q43" s="32">
        <f>IF(P43="","",DATE(YEAR(P43), MONTH(P43)+1,DAY(P43)))</f>
        <v>46784</v>
      </c>
      <c r="R43" s="32">
        <f>IF(P43="","",DATE(YEAR(Q43),MONTH(Q43),DAY(Q43)))</f>
        <v>46784</v>
      </c>
      <c r="S43" s="33" t="str">
        <f>IF((AND($F43&lt;=Rota!S$4,$G43&gt;=Rota!S$4)),"P/L",IF((AND($I43&lt;=Rota!S$4,$J43&gt;=Rota!S$4)),"XO",IF((AND($K43&lt;=Rota!S$4,$L43&gt;=Rota!S$4)),"3",IF((AND($M43&lt;=Rota!S$4,$N43&gt;=Rota!S$4)),"C",IF((AND($O43&lt;=Rota!S$4,$P43&gt;=Rota!S$4)),"CO",IF((AND($Q43&lt;=Rota!S$4,$R43&gt;=Rota!S$4)),"C",0))))))</f>
        <v>XO</v>
      </c>
      <c r="T43" s="33" t="str">
        <f>IF((AND($F43&lt;=Rota!T$4,$G43&gt;=Rota!T$4)),"P/L",IF((AND($I43&lt;=Rota!T$4,$J43&gt;=Rota!T$4)),"XO",IF((AND($K43&lt;=Rota!T$4,$L43&gt;=Rota!T$4)),"3",IF((AND($M43&lt;=Rota!T$4,$N43&gt;=Rota!T$4)),"C",IF((AND($O43&lt;=Rota!T$4,$P43&gt;=Rota!T$4)),"CO",IF((AND($Q43&lt;=Rota!T$4,$R43&gt;=Rota!T$4)),"C",0))))))</f>
        <v>XO</v>
      </c>
      <c r="U43" s="33" t="str">
        <f>IF((AND($F43&lt;=Rota!U$4,$G43&gt;=Rota!U$4)),"P/L",IF((AND($I43&lt;=Rota!U$4,$J43&gt;=Rota!U$4)),"XO",IF((AND($K43&lt;=Rota!U$4,$L43&gt;=Rota!U$4)),"3",IF((AND($M43&lt;=Rota!U$4,$N43&gt;=Rota!U$4)),"C",IF((AND($O43&lt;=Rota!U$4,$P43&gt;=Rota!U$4)),"CO",IF((AND($Q43&lt;=Rota!U$4,$R43&gt;=Rota!U$4)),"C",0))))))</f>
        <v>XO</v>
      </c>
      <c r="V43" s="33" t="str">
        <f>IF((AND($F43&lt;=Rota!V$4,$G43&gt;=Rota!V$4)),"P/L",IF((AND($I43&lt;=Rota!V$4,$J43&gt;=Rota!V$4)),"XO",IF((AND($K43&lt;=Rota!V$4,$L43&gt;=Rota!V$4)),"3",IF((AND($M43&lt;=Rota!V$4,$N43&gt;=Rota!V$4)),"C",IF((AND($O43&lt;=Rota!V$4,$P43&gt;=Rota!V$4)),"CO",IF((AND($Q43&lt;=Rota!V$4,$R43&gt;=Rota!V$4)),"C",0))))))</f>
        <v>XO</v>
      </c>
      <c r="W43" s="33" t="str">
        <f>IF((AND($F43&lt;=Rota!W$4,$G43&gt;=Rota!W$4)),"P/L",IF((AND($I43&lt;=Rota!W$4,$J43&gt;=Rota!W$4)),"XO",IF((AND($K43&lt;=Rota!W$4,$L43&gt;=Rota!W$4)),"3",IF((AND($M43&lt;=Rota!W$4,$N43&gt;=Rota!W$4)),"C",IF((AND($O43&lt;=Rota!W$4,$P43&gt;=Rota!W$4)),"CO",IF((AND($Q43&lt;=Rota!W$4,$R43&gt;=Rota!W$4)),"C",0))))))</f>
        <v>3</v>
      </c>
      <c r="X43" s="33" t="str">
        <f>IF((AND($F43&lt;=Rota!X$4,$G43&gt;=Rota!X$4)),"P/L",IF((AND($I43&lt;=Rota!X$4,$J43&gt;=Rota!X$4)),"XO",IF((AND($K43&lt;=Rota!X$4,$L43&gt;=Rota!X$4)),"3",IF((AND($M43&lt;=Rota!X$4,$N43&gt;=Rota!X$4)),"C",IF((AND($O43&lt;=Rota!X$4,$P43&gt;=Rota!X$4)),"CO",IF((AND($Q43&lt;=Rota!X$4,$R43&gt;=Rota!X$4)),"C",0))))))</f>
        <v>3</v>
      </c>
      <c r="Y43" s="33" t="str">
        <f>IF((AND($F43&lt;=Rota!Y$4,$G43&gt;=Rota!Y$4)),"P/L",IF((AND($I43&lt;=Rota!Y$4,$J43&gt;=Rota!Y$4)),"XO",IF((AND($K43&lt;=Rota!Y$4,$L43&gt;=Rota!Y$4)),"3",IF((AND($M43&lt;=Rota!Y$4,$N43&gt;=Rota!Y$4)),"C",IF((AND($O43&lt;=Rota!Y$4,$P43&gt;=Rota!Y$4)),"CO",IF((AND($Q43&lt;=Rota!Y$4,$R43&gt;=Rota!Y$4)),"C",0))))))</f>
        <v>C</v>
      </c>
      <c r="Z43" s="33" t="str">
        <f>IF((AND($F43&lt;=Rota!Z$4,$G43&gt;=Rota!Z$4)),"P/L",IF((AND($I43&lt;=Rota!Z$4,$J43&gt;=Rota!Z$4)),"XO",IF((AND($K43&lt;=Rota!Z$4,$L43&gt;=Rota!Z$4)),"3",IF((AND($M43&lt;=Rota!Z$4,$N43&gt;=Rota!Z$4)),"C",IF((AND($O43&lt;=Rota!Z$4,$P43&gt;=Rota!Z$4)),"CO",IF((AND($Q43&lt;=Rota!Z$4,$R43&gt;=Rota!Z$4)),"C",0))))))</f>
        <v>CO</v>
      </c>
      <c r="AA43" s="33" t="str">
        <f>IF((AND($F43&lt;=Rota!AA$4,$G43&gt;=Rota!AA$4)),"P/L",IF((AND($I43&lt;=Rota!AA$4,$J43&gt;=Rota!AA$4)),"XO",IF((AND($K43&lt;=Rota!AA$4,$L43&gt;=Rota!AA$4)),"3",IF((AND($M43&lt;=Rota!AA$4,$N43&gt;=Rota!AA$4)),"C",IF((AND($O43&lt;=Rota!AA$4,$P43&gt;=Rota!AA$4)),"CO",IF((AND($Q43&lt;=Rota!AA$4,$R43&gt;=Rota!AA$4)),"C",0))))))</f>
        <v>CO</v>
      </c>
      <c r="AB43" s="33" t="str">
        <f>IF((AND($F43&lt;=Rota!AB$4,$G43&gt;=Rota!AB$4)),"P/L",IF((AND($I43&lt;=Rota!AB$4,$J43&gt;=Rota!AB$4)),"XO",IF((AND($K43&lt;=Rota!AB$4,$L43&gt;=Rota!AB$4)),"3",IF((AND($M43&lt;=Rota!AB$4,$N43&gt;=Rota!AB$4)),"C",IF((AND($O43&lt;=Rota!AB$4,$P43&gt;=Rota!AB$4)),"CO",IF((AND($Q43&lt;=Rota!AB$4,$R43&gt;=Rota!AB$4)),"C",0))))))</f>
        <v>CO</v>
      </c>
      <c r="AC43" s="33" t="str">
        <f>IF((AND($F43&lt;=Rota!AC$4,$G43&gt;=Rota!AC$4)),"P/L",IF((AND($I43&lt;=Rota!AC$4,$J43&gt;=Rota!AC$4)),"XO",IF((AND($K43&lt;=Rota!AC$4,$L43&gt;=Rota!AC$4)),"3",IF((AND($M43&lt;=Rota!AC$4,$N43&gt;=Rota!AC$4)),"C",IF((AND($O43&lt;=Rota!AC$4,$P43&gt;=Rota!AC$4)),"CO",IF((AND($Q43&lt;=Rota!AC$4,$R43&gt;=Rota!AC$4)),"C",0))))))</f>
        <v>CO</v>
      </c>
      <c r="AD43" s="33" t="str">
        <f>IF((AND($F43&lt;=Rota!AD$4,$G43&gt;=Rota!AD$4)),"P/L",IF((AND($I43&lt;=Rota!AD$4,$J43&gt;=Rota!AD$4)),"XO",IF((AND($K43&lt;=Rota!AD$4,$L43&gt;=Rota!AD$4)),"3",IF((AND($M43&lt;=Rota!AD$4,$N43&gt;=Rota!AD$4)),"C",IF((AND($O43&lt;=Rota!AD$4,$P43&gt;=Rota!AD$4)),"CO",IF((AND($Q43&lt;=Rota!AD$4,$R43&gt;=Rota!AD$4)),"C",0))))))</f>
        <v>CO</v>
      </c>
      <c r="AE43" s="33" t="str">
        <f>IF((AND($F43&lt;=Rota!AE$4,$G43&gt;=Rota!AE$4)),"P/L",IF((AND($I43&lt;=Rota!AE$4,$J43&gt;=Rota!AE$4)),"XO",IF((AND($K43&lt;=Rota!AE$4,$L43&gt;=Rota!AE$4)),"3",IF((AND($M43&lt;=Rota!AE$4,$N43&gt;=Rota!AE$4)),"C",IF((AND($O43&lt;=Rota!AE$4,$P43&gt;=Rota!AE$4)),"CO",IF((AND($Q43&lt;=Rota!AE$4,$R43&gt;=Rota!AE$4)),"C",0))))))</f>
        <v>CO</v>
      </c>
      <c r="AF43" s="33" t="str">
        <f>IF((AND($F43&lt;=Rota!AF$4,$G43&gt;=Rota!AF$4)),"P/L",IF((AND($I43&lt;=Rota!AF$4,$J43&gt;=Rota!AF$4)),"XO",IF((AND($K43&lt;=Rota!AF$4,$L43&gt;=Rota!AF$4)),"3",IF((AND($M43&lt;=Rota!AF$4,$N43&gt;=Rota!AF$4)),"C",IF((AND($O43&lt;=Rota!AF$4,$P43&gt;=Rota!AF$4)),"CO",IF((AND($Q43&lt;=Rota!AF$4,$R43&gt;=Rota!AF$4)),"C",0))))))</f>
        <v>CO</v>
      </c>
      <c r="AG43" s="33" t="str">
        <f>IF((AND($F43&lt;=Rota!AG$4,$G43&gt;=Rota!AG$4)),"P/L",IF((AND($I43&lt;=Rota!AG$4,$J43&gt;=Rota!AG$4)),"XO",IF((AND($K43&lt;=Rota!AG$4,$L43&gt;=Rota!AG$4)),"3",IF((AND($M43&lt;=Rota!AG$4,$N43&gt;=Rota!AG$4)),"C",IF((AND($O43&lt;=Rota!AG$4,$P43&gt;=Rota!AG$4)),"CO",IF((AND($Q43&lt;=Rota!AG$4,$R43&gt;=Rota!AG$4)),"C",0))))))</f>
        <v>CO</v>
      </c>
      <c r="AH43" s="33" t="str">
        <f>IF((AND($F43&lt;=Rota!AH$4,$G43&gt;=Rota!AH$4)),"P/L",IF((AND($I43&lt;=Rota!AH$4,$J43&gt;=Rota!AH$4)),"XO",IF((AND($K43&lt;=Rota!AH$4,$L43&gt;=Rota!AH$4)),"3",IF((AND($M43&lt;=Rota!AH$4,$N43&gt;=Rota!AH$4)),"C",IF((AND($O43&lt;=Rota!AH$4,$P43&gt;=Rota!AH$4)),"CO",IF((AND($Q43&lt;=Rota!AH$4,$R43&gt;=Rota!AH$4)),"C",0))))))</f>
        <v>CO</v>
      </c>
      <c r="AI43" s="33" t="str">
        <f>IF((AND($F43&lt;=Rota!AI$4,$G43&gt;=Rota!AI$4)),"P/L",IF((AND($I43&lt;=Rota!AI$4,$J43&gt;=Rota!AI$4)),"XO",IF((AND($K43&lt;=Rota!AI$4,$L43&gt;=Rota!AI$4)),"3",IF((AND($M43&lt;=Rota!AI$4,$N43&gt;=Rota!AI$4)),"C",IF((AND($O43&lt;=Rota!AI$4,$P43&gt;=Rota!AI$4)),"CO",IF((AND($Q43&lt;=Rota!AI$4,$R43&gt;=Rota!AI$4)),"C",0))))))</f>
        <v>CO</v>
      </c>
      <c r="AJ43" s="33" t="str">
        <f>IF((AND($F43&lt;=Rota!AJ$4,$G43&gt;=Rota!AJ$4)),"P/L",IF((AND($I43&lt;=Rota!AJ$4,$J43&gt;=Rota!AJ$4)),"XO",IF((AND($K43&lt;=Rota!AJ$4,$L43&gt;=Rota!AJ$4)),"3",IF((AND($M43&lt;=Rota!AJ$4,$N43&gt;=Rota!AJ$4)),"C",IF((AND($O43&lt;=Rota!AJ$4,$P43&gt;=Rota!AJ$4)),"CO",IF((AND($Q43&lt;=Rota!AJ$4,$R43&gt;=Rota!AJ$4)),"C",0))))))</f>
        <v>CO</v>
      </c>
      <c r="AK43" s="33" t="str">
        <f>IF((AND($F43&lt;=Rota!AK$4,$G43&gt;=Rota!AK$4)),"P/L",IF((AND($I43&lt;=Rota!AK$4,$J43&gt;=Rota!AK$4)),"XO",IF((AND($K43&lt;=Rota!AK$4,$L43&gt;=Rota!AK$4)),"3",IF((AND($M43&lt;=Rota!AK$4,$N43&gt;=Rota!AK$4)),"C",IF((AND($O43&lt;=Rota!AK$4,$P43&gt;=Rota!AK$4)),"CO",IF((AND($Q43&lt;=Rota!AK$4,$R43&gt;=Rota!AK$4)),"C",0))))))</f>
        <v>CO</v>
      </c>
      <c r="AL43" s="33" t="str">
        <f>IF((AND($F43&lt;=Rota!AL$4,$G43&gt;=Rota!AL$4)),"P/L",IF((AND($I43&lt;=Rota!AL$4,$J43&gt;=Rota!AL$4)),"XO",IF((AND($K43&lt;=Rota!AL$4,$L43&gt;=Rota!AL$4)),"3",IF((AND($M43&lt;=Rota!AL$4,$N43&gt;=Rota!AL$4)),"C",IF((AND($O43&lt;=Rota!AL$4,$P43&gt;=Rota!AL$4)),"CO",IF((AND($Q43&lt;=Rota!AL$4,$R43&gt;=Rota!AL$4)),"C",0))))))</f>
        <v>CO</v>
      </c>
      <c r="AM43" s="33" t="str">
        <f>IF((AND($F43&lt;=Rota!AM$4,$G43&gt;=Rota!AM$4)),"P/L",IF((AND($I43&lt;=Rota!AM$4,$J43&gt;=Rota!AM$4)),"XO",IF((AND($K43&lt;=Rota!AM$4,$L43&gt;=Rota!AM$4)),"3",IF((AND($M43&lt;=Rota!AM$4,$N43&gt;=Rota!AM$4)),"C",IF((AND($O43&lt;=Rota!AM$4,$P43&gt;=Rota!AM$4)),"CO",IF((AND($Q43&lt;=Rota!AM$4,$R43&gt;=Rota!AM$4)),"C",0))))))</f>
        <v>CO</v>
      </c>
      <c r="AN43" s="33" t="str">
        <f>IF((AND($F43&lt;=Rota!AN$4,$G43&gt;=Rota!AN$4)),"P/L",IF((AND($I43&lt;=Rota!AN$4,$J43&gt;=Rota!AN$4)),"XO",IF((AND($K43&lt;=Rota!AN$4,$L43&gt;=Rota!AN$4)),"3",IF((AND($M43&lt;=Rota!AN$4,$N43&gt;=Rota!AN$4)),"C",IF((AND($O43&lt;=Rota!AN$4,$P43&gt;=Rota!AN$4)),"CO",IF((AND($Q43&lt;=Rota!AN$4,$R43&gt;=Rota!AN$4)),"C",0))))))</f>
        <v>CO</v>
      </c>
      <c r="AO43" s="33" t="str">
        <f>IF((AND($F43&lt;=Rota!AO$4,$G43&gt;=Rota!AO$4)),"P/L",IF((AND($I43&lt;=Rota!AO$4,$J43&gt;=Rota!AO$4)),"XO",IF((AND($K43&lt;=Rota!AO$4,$L43&gt;=Rota!AO$4)),"3",IF((AND($M43&lt;=Rota!AO$4,$N43&gt;=Rota!AO$4)),"C",IF((AND($O43&lt;=Rota!AO$4,$P43&gt;=Rota!AO$4)),"CO",IF((AND($Q43&lt;=Rota!AO$4,$R43&gt;=Rota!AO$4)),"C",0))))))</f>
        <v>CO</v>
      </c>
      <c r="AP43" s="33" t="str">
        <f>IF((AND($F43&lt;=Rota!AP$4,$G43&gt;=Rota!AP$4)),"P/L",IF((AND($I43&lt;=Rota!AP$4,$J43&gt;=Rota!AP$4)),"XO",IF((AND($K43&lt;=Rota!AP$4,$L43&gt;=Rota!AP$4)),"3",IF((AND($M43&lt;=Rota!AP$4,$N43&gt;=Rota!AP$4)),"C",IF((AND($O43&lt;=Rota!AP$4,$P43&gt;=Rota!AP$4)),"CO",IF((AND($Q43&lt;=Rota!AP$4,$R43&gt;=Rota!AP$4)),"C",0))))))</f>
        <v>CO</v>
      </c>
      <c r="AQ43" s="33" t="str">
        <f>IF((AND($F43&lt;=Rota!AQ$4,$G43&gt;=Rota!AQ$4)),"P/L",IF((AND($I43&lt;=Rota!AQ$4,$J43&gt;=Rota!AQ$4)),"XO",IF((AND($K43&lt;=Rota!AQ$4,$L43&gt;=Rota!AQ$4)),"3",IF((AND($M43&lt;=Rota!AQ$4,$N43&gt;=Rota!AQ$4)),"C",IF((AND($O43&lt;=Rota!AQ$4,$P43&gt;=Rota!AQ$4)),"CO",IF((AND($Q43&lt;=Rota!AQ$4,$R43&gt;=Rota!AQ$4)),"C",0))))))</f>
        <v>C</v>
      </c>
      <c r="AR43" s="33">
        <f>IF((AND($F43&lt;=Rota!AR$4,$G43&gt;=Rota!AR$4)),"P/L",IF((AND($I43&lt;=Rota!AR$4,$J43&gt;=Rota!AR$4)),"XO",IF((AND($K43&lt;=Rota!AR$4,$L43&gt;=Rota!AR$4)),"3",IF((AND($M43&lt;=Rota!AR$4,$N43&gt;=Rota!AR$4)),"C",IF((AND($O43&lt;=Rota!AR$4,$P43&gt;=Rota!AR$4)),"CO",IF((AND($Q43&lt;=Rota!AR$4,$R43&gt;=Rota!AR$4)),"C",0))))))</f>
        <v>0</v>
      </c>
      <c r="AS43" s="33">
        <f>IF((AND($F43&lt;=Rota!AS$4,$G43&gt;=Rota!AS$4)),"P/L",IF((AND($I43&lt;=Rota!AS$4,$J43&gt;=Rota!AS$4)),"XO",IF((AND($K43&lt;=Rota!AS$4,$L43&gt;=Rota!AS$4)),"3",IF((AND($M43&lt;=Rota!AS$4,$N43&gt;=Rota!AS$4)),"C",IF((AND($O43&lt;=Rota!AS$4,$P43&gt;=Rota!AS$4)),"CO",IF((AND($Q43&lt;=Rota!AS$4,$R43&gt;=Rota!AS$4)),"C",0))))))</f>
        <v>0</v>
      </c>
      <c r="AT43" s="33">
        <f>IF((AND($F43&lt;=Rota!AT$4,$G43&gt;=Rota!AT$4)),"P/L",IF((AND($I43&lt;=Rota!AT$4,$J43&gt;=Rota!AT$4)),"XO",IF((AND($K43&lt;=Rota!AT$4,$L43&gt;=Rota!AT$4)),"3",IF((AND($M43&lt;=Rota!AT$4,$N43&gt;=Rota!AT$4)),"C",IF((AND($O43&lt;=Rota!AT$4,$P43&gt;=Rota!AT$4)),"CO",IF((AND($Q43&lt;=Rota!AT$4,$R43&gt;=Rota!AT$4)),"C",0))))))</f>
        <v>0</v>
      </c>
      <c r="AU43" s="33">
        <f>IF((AND($F43&lt;=Rota!AU$4,$G43&gt;=Rota!AU$4)),"P/L",IF((AND($I43&lt;=Rota!AU$4,$J43&gt;=Rota!AU$4)),"XO",IF((AND($K43&lt;=Rota!AU$4,$L43&gt;=Rota!AU$4)),"3",IF((AND($M43&lt;=Rota!AU$4,$N43&gt;=Rota!AU$4)),"C",IF((AND($O43&lt;=Rota!AU$4,$P43&gt;=Rota!AU$4)),"CO",IF((AND($Q43&lt;=Rota!AU$4,$R43&gt;=Rota!AU$4)),"C",0))))))</f>
        <v>0</v>
      </c>
      <c r="AV43" s="33">
        <f>IF((AND($F43&lt;=Rota!AV$4,$G43&gt;=Rota!AV$4)),"P/L",IF((AND($I43&lt;=Rota!AV$4,$J43&gt;=Rota!AV$4)),"XO",IF((AND($K43&lt;=Rota!AV$4,$L43&gt;=Rota!AV$4)),"3",IF((AND($M43&lt;=Rota!AV$4,$N43&gt;=Rota!AV$4)),"C",IF((AND($O43&lt;=Rota!AV$4,$P43&gt;=Rota!AV$4)),"CO",IF((AND($Q43&lt;=Rota!AV$4,$R43&gt;=Rota!AV$4)),"C",0))))))</f>
        <v>0</v>
      </c>
      <c r="AW43" s="33">
        <f>IF((AND($F43&lt;=Rota!AW$4,$G43&gt;=Rota!AW$4)),"P/L",IF((AND($I43&lt;=Rota!AW$4,$J43&gt;=Rota!AW$4)),"XO",IF((AND($K43&lt;=Rota!AW$4,$L43&gt;=Rota!AW$4)),"3",IF((AND($M43&lt;=Rota!AW$4,$N43&gt;=Rota!AW$4)),"C",IF((AND($O43&lt;=Rota!AW$4,$P43&gt;=Rota!AW$4)),"CO",IF((AND($Q43&lt;=Rota!AW$4,$R43&gt;=Rota!AW$4)),"C",0))))))</f>
        <v>0</v>
      </c>
      <c r="AX43" s="33">
        <f>IF((AND($F43&lt;=Rota!AX$4,$G43&gt;=Rota!AX$4)),"P/L",IF((AND($I43&lt;=Rota!AX$4,$J43&gt;=Rota!AX$4)),"XO",IF((AND($K43&lt;=Rota!AX$4,$L43&gt;=Rota!AX$4)),"3",IF((AND($M43&lt;=Rota!AX$4,$N43&gt;=Rota!AX$4)),"C",IF((AND($O43&lt;=Rota!AX$4,$P43&gt;=Rota!AX$4)),"CO",IF((AND($Q43&lt;=Rota!AX$4,$R43&gt;=Rota!AX$4)),"C",0))))))</f>
        <v>0</v>
      </c>
      <c r="AY43" s="33">
        <f>IF((AND($F43&lt;=Rota!AY$4,$G43&gt;=Rota!AY$4)),"P/L",IF((AND($I43&lt;=Rota!AY$4,$J43&gt;=Rota!AY$4)),"XO",IF((AND($K43&lt;=Rota!AY$4,$L43&gt;=Rota!AY$4)),"3",IF((AND($M43&lt;=Rota!AY$4,$N43&gt;=Rota!AY$4)),"C",IF((AND($O43&lt;=Rota!AY$4,$P43&gt;=Rota!AY$4)),"CO",IF((AND($Q43&lt;=Rota!AY$4,$R43&gt;=Rota!AY$4)),"C",0))))))</f>
        <v>0</v>
      </c>
      <c r="AZ43" s="33">
        <f>IF((AND($F43&lt;=Rota!AZ$4,$G43&gt;=Rota!AZ$4)),"P/L",IF((AND($I43&lt;=Rota!AZ$4,$J43&gt;=Rota!AZ$4)),"XO",IF((AND($K43&lt;=Rota!AZ$4,$L43&gt;=Rota!AZ$4)),"3",IF((AND($M43&lt;=Rota!AZ$4,$N43&gt;=Rota!AZ$4)),"C",IF((AND($O43&lt;=Rota!AZ$4,$P43&gt;=Rota!AZ$4)),"CO",IF((AND($Q43&lt;=Rota!AZ$4,$R43&gt;=Rota!AZ$4)),"C",0))))))</f>
        <v>0</v>
      </c>
      <c r="BA43" s="33">
        <f>IF((AND($F43&lt;=Rota!BA$4,$G43&gt;=Rota!BA$4)),"P/L",IF((AND($I43&lt;=Rota!BA$4,$J43&gt;=Rota!BA$4)),"XO",IF((AND($K43&lt;=Rota!BA$4,$L43&gt;=Rota!BA$4)),"3",IF((AND($M43&lt;=Rota!BA$4,$N43&gt;=Rota!BA$4)),"C",IF((AND($O43&lt;=Rota!BA$4,$P43&gt;=Rota!BA$4)),"CO",IF((AND($Q43&lt;=Rota!BA$4,$R43&gt;=Rota!BA$4)),"C",0))))))</f>
        <v>0</v>
      </c>
      <c r="BB43" s="33">
        <f>IF((AND($F43&lt;=Rota!BB$4,$G43&gt;=Rota!BB$4)),"P/L",IF((AND($I43&lt;=Rota!BB$4,$J43&gt;=Rota!BB$4)),"XO",IF((AND($K43&lt;=Rota!BB$4,$L43&gt;=Rota!BB$4)),"3",IF((AND($M43&lt;=Rota!BB$4,$N43&gt;=Rota!BB$4)),"C",IF((AND($O43&lt;=Rota!BB$4,$P43&gt;=Rota!BB$4)),"CO",IF((AND($Q43&lt;=Rota!BB$4,$R43&gt;=Rota!BB$4)),"C",0))))))</f>
        <v>0</v>
      </c>
      <c r="BC43" s="33">
        <f>IF((AND($F43&lt;=Rota!BC$4,$G43&gt;=Rota!BC$4)),"P/L",IF((AND($I43&lt;=Rota!BC$4,$J43&gt;=Rota!BC$4)),"XO",IF((AND($K43&lt;=Rota!BC$4,$L43&gt;=Rota!BC$4)),"3",IF((AND($M43&lt;=Rota!BC$4,$N43&gt;=Rota!BC$4)),"C",IF((AND($O43&lt;=Rota!BC$4,$P43&gt;=Rota!BC$4)),"CO",IF((AND($Q43&lt;=Rota!BC$4,$R43&gt;=Rota!BC$4)),"C",0))))))</f>
        <v>0</v>
      </c>
      <c r="BD43" s="33">
        <f>IF((AND($F43&lt;=Rota!BD$4,$G43&gt;=Rota!BD$4)),"P/L",IF((AND($I43&lt;=Rota!BD$4,$J43&gt;=Rota!BD$4)),"XO",IF((AND($K43&lt;=Rota!BD$4,$L43&gt;=Rota!BD$4)),"3",IF((AND($M43&lt;=Rota!BD$4,$N43&gt;=Rota!BD$4)),"C",IF((AND($O43&lt;=Rota!BD$4,$P43&gt;=Rota!BD$4)),"CO",IF((AND($Q43&lt;=Rota!BD$4,$R43&gt;=Rota!BD$4)),"C",0))))))</f>
        <v>0</v>
      </c>
      <c r="BE43" s="33">
        <f>IF((AND($F43&lt;=Rota!BE$4,$G43&gt;=Rota!BE$4)),"P/L",IF((AND($I43&lt;=Rota!BE$4,$J43&gt;=Rota!BE$4)),"XO",IF((AND($K43&lt;=Rota!BE$4,$L43&gt;=Rota!BE$4)),"3",IF((AND($M43&lt;=Rota!BE$4,$N43&gt;=Rota!BE$4)),"C",IF((AND($O43&lt;=Rota!BE$4,$P43&gt;=Rota!BE$4)),"CO",IF((AND($Q43&lt;=Rota!BE$4,$R43&gt;=Rota!BE$4)),"C",0))))))</f>
        <v>0</v>
      </c>
      <c r="BF43" s="33">
        <f>IF((AND($F43&lt;=Rota!BF$4,$G43&gt;=Rota!BF$4)),"P/L",IF((AND($I43&lt;=Rota!BF$4,$J43&gt;=Rota!BF$4)),"XO",IF((AND($K43&lt;=Rota!BF$4,$L43&gt;=Rota!BF$4)),"3",IF((AND($M43&lt;=Rota!BF$4,$N43&gt;=Rota!BF$4)),"C",IF((AND($O43&lt;=Rota!BF$4,$P43&gt;=Rota!BF$4)),"CO",IF((AND($Q43&lt;=Rota!BF$4,$R43&gt;=Rota!BF$4)),"C",0))))))</f>
        <v>0</v>
      </c>
      <c r="BG43" s="33">
        <f>IF((AND($F43&lt;=Rota!BG$4,$G43&gt;=Rota!BG$4)),"P/L",IF((AND($I43&lt;=Rota!BG$4,$J43&gt;=Rota!BG$4)),"XO",IF((AND($K43&lt;=Rota!BG$4,$L43&gt;=Rota!BG$4)),"3",IF((AND($M43&lt;=Rota!BG$4,$N43&gt;=Rota!BG$4)),"C",IF((AND($O43&lt;=Rota!BG$4,$P43&gt;=Rota!BG$4)),"CO",IF((AND($Q43&lt;=Rota!BG$4,$R43&gt;=Rota!BG$4)),"C",0))))))</f>
        <v>0</v>
      </c>
      <c r="BH43" s="33">
        <f>IF((AND($F43&lt;=Rota!BH$4,$G43&gt;=Rota!BH$4)),"P/L",IF((AND($I43&lt;=Rota!BH$4,$J43&gt;=Rota!BH$4)),"XO",IF((AND($K43&lt;=Rota!BH$4,$L43&gt;=Rota!BH$4)),"3",IF((AND($M43&lt;=Rota!BH$4,$N43&gt;=Rota!BH$4)),"C",IF((AND($O43&lt;=Rota!BH$4,$P43&gt;=Rota!BH$4)),"CO",IF((AND($Q43&lt;=Rota!BH$4,$R43&gt;=Rota!BH$4)),"C",0))))))</f>
        <v>0</v>
      </c>
      <c r="BI43" s="33">
        <f>IF((AND($F43&lt;=Rota!BI$4,$G43&gt;=Rota!BI$4)),"P/L",IF((AND($I43&lt;=Rota!BI$4,$J43&gt;=Rota!BI$4)),"XO",IF((AND($K43&lt;=Rota!BI$4,$L43&gt;=Rota!BI$4)),"3",IF((AND($M43&lt;=Rota!BI$4,$N43&gt;=Rota!BI$4)),"C",IF((AND($O43&lt;=Rota!BI$4,$P43&gt;=Rota!BI$4)),"CO",IF((AND($Q43&lt;=Rota!BI$4,$R43&gt;=Rota!BI$4)),"C",0))))))</f>
        <v>0</v>
      </c>
      <c r="BJ43" s="33">
        <f>IF((AND($F43&lt;=Rota!BJ$4,$G43&gt;=Rota!BJ$4)),"P/L",IF((AND($I43&lt;=Rota!BJ$4,$J43&gt;=Rota!BJ$4)),"XO",IF((AND($K43&lt;=Rota!BJ$4,$L43&gt;=Rota!BJ$4)),"3",IF((AND($M43&lt;=Rota!BJ$4,$N43&gt;=Rota!BJ$4)),"C",IF((AND($O43&lt;=Rota!BJ$4,$P43&gt;=Rota!BJ$4)),"CO",IF((AND($Q43&lt;=Rota!BJ$4,$R43&gt;=Rota!BJ$4)),"C",0))))))</f>
        <v>0</v>
      </c>
      <c r="BK43" s="33">
        <f>IF((AND($F43&lt;=Rota!BK$4,$G43&gt;=Rota!BK$4)),"P/L",IF((AND($I43&lt;=Rota!BK$4,$J43&gt;=Rota!BK$4)),"XO",IF((AND($K43&lt;=Rota!BK$4,$L43&gt;=Rota!BK$4)),"3",IF((AND($M43&lt;=Rota!BK$4,$N43&gt;=Rota!BK$4)),"C",IF((AND($O43&lt;=Rota!BK$4,$P43&gt;=Rota!BK$4)),"CO",IF((AND($Q43&lt;=Rota!BK$4,$R43&gt;=Rota!BK$4)),"C",0))))))</f>
        <v>0</v>
      </c>
      <c r="BL43" s="33">
        <f>IF((AND($F43&lt;=Rota!BL$4,$G43&gt;=Rota!BL$4)),"P/L",IF((AND($I43&lt;=Rota!BL$4,$J43&gt;=Rota!BL$4)),"XO",IF((AND($K43&lt;=Rota!BL$4,$L43&gt;=Rota!BL$4)),"3",IF((AND($M43&lt;=Rota!BL$4,$N43&gt;=Rota!BL$4)),"C",IF((AND($O43&lt;=Rota!BL$4,$P43&gt;=Rota!BL$4)),"CO",IF((AND($Q43&lt;=Rota!BL$4,$R43&gt;=Rota!BL$4)),"C",0))))))</f>
        <v>0</v>
      </c>
      <c r="BM43" s="33">
        <f>IF((AND($F43&lt;=Rota!BM$4,$G43&gt;=Rota!BM$4)),"P/L",IF((AND($I43&lt;=Rota!BM$4,$J43&gt;=Rota!BM$4)),"XO",IF((AND($K43&lt;=Rota!BM$4,$L43&gt;=Rota!BM$4)),"3",IF((AND($M43&lt;=Rota!BM$4,$N43&gt;=Rota!BM$4)),"C",IF((AND($O43&lt;=Rota!BM$4,$P43&gt;=Rota!BM$4)),"CO",IF((AND($Q43&lt;=Rota!BM$4,$R43&gt;=Rota!BM$4)),"C",0))))))</f>
        <v>0</v>
      </c>
      <c r="BN43" s="33">
        <f>IF((AND($F43&lt;=Rota!BN$4,$G43&gt;=Rota!BN$4)),"P/L",IF((AND($I43&lt;=Rota!BN$4,$J43&gt;=Rota!BN$4)),"XO",IF((AND($K43&lt;=Rota!BN$4,$L43&gt;=Rota!BN$4)),"3",IF((AND($M43&lt;=Rota!BN$4,$N43&gt;=Rota!BN$4)),"C",IF((AND($O43&lt;=Rota!BN$4,$P43&gt;=Rota!BN$4)),"CO",IF((AND($Q43&lt;=Rota!BN$4,$R43&gt;=Rota!BN$4)),"C",0))))))</f>
        <v>0</v>
      </c>
      <c r="BO43" s="33">
        <f>IF((AND($F43&lt;=Rota!BO$4,$G43&gt;=Rota!BO$4)),"P/L",IF((AND($I43&lt;=Rota!BO$4,$J43&gt;=Rota!BO$4)),"XO",IF((AND($K43&lt;=Rota!BO$4,$L43&gt;=Rota!BO$4)),"3",IF((AND($M43&lt;=Rota!BO$4,$N43&gt;=Rota!BO$4)),"C",IF((AND($O43&lt;=Rota!BO$4,$P43&gt;=Rota!BO$4)),"CO",IF((AND($Q43&lt;=Rota!BO$4,$R43&gt;=Rota!BO$4)),"C",0))))))</f>
        <v>0</v>
      </c>
      <c r="BP43" s="33">
        <f>IF((AND($F43&lt;=Rota!BP$4,$G43&gt;=Rota!BP$4)),"P/L",IF((AND($I43&lt;=Rota!BP$4,$J43&gt;=Rota!BP$4)),"XO",IF((AND($K43&lt;=Rota!BP$4,$L43&gt;=Rota!BP$4)),"3",IF((AND($M43&lt;=Rota!BP$4,$N43&gt;=Rota!BP$4)),"C",IF((AND($O43&lt;=Rota!BP$4,$P43&gt;=Rota!BP$4)),"CO",IF((AND($Q43&lt;=Rota!BP$4,$R43&gt;=Rota!BP$4)),"C",0))))))</f>
        <v>0</v>
      </c>
      <c r="BQ43" s="33">
        <f>IF((AND($F43&lt;=Rota!BQ$4,$G43&gt;=Rota!BQ$4)),"P/L",IF((AND($I43&lt;=Rota!BQ$4,$J43&gt;=Rota!BQ$4)),"XO",IF((AND($K43&lt;=Rota!BQ$4,$L43&gt;=Rota!BQ$4)),"3",IF((AND($M43&lt;=Rota!BQ$4,$N43&gt;=Rota!BQ$4)),"C",IF((AND($O43&lt;=Rota!BQ$4,$P43&gt;=Rota!BQ$4)),"CO",IF((AND($Q43&lt;=Rota!BQ$4,$R43&gt;=Rota!BQ$4)),"C",0))))))</f>
        <v>0</v>
      </c>
      <c r="BR43" s="33">
        <f>IF((AND($F43&lt;=Rota!BR$4,$G43&gt;=Rota!BR$4)),"P/L",IF((AND($I43&lt;=Rota!BR$4,$J43&gt;=Rota!BR$4)),"XO",IF((AND($K43&lt;=Rota!BR$4,$L43&gt;=Rota!BR$4)),"3",IF((AND($M43&lt;=Rota!BR$4,$N43&gt;=Rota!BR$4)),"C",IF((AND($O43&lt;=Rota!BR$4,$P43&gt;=Rota!BR$4)),"CO",IF((AND($Q43&lt;=Rota!BR$4,$R43&gt;=Rota!BR$4)),"C",0))))))</f>
        <v>0</v>
      </c>
      <c r="BS43" s="33">
        <f>IF((AND($F43&lt;=Rota!BS$4,$G43&gt;=Rota!BS$4)),"P/L",IF((AND($I43&lt;=Rota!BS$4,$J43&gt;=Rota!BS$4)),"XO",IF((AND($K43&lt;=Rota!BS$4,$L43&gt;=Rota!BS$4)),"3",IF((AND($M43&lt;=Rota!BS$4,$N43&gt;=Rota!BS$4)),"C",IF((AND($O43&lt;=Rota!BS$4,$P43&gt;=Rota!BS$4)),"CO",IF((AND($Q43&lt;=Rota!BS$4,$R43&gt;=Rota!BS$4)),"C",0))))))</f>
        <v>0</v>
      </c>
      <c r="BT43" s="33">
        <f>IF((AND($F43&lt;=Rota!BT$4,$G43&gt;=Rota!BT$4)),"P/L",IF((AND($I43&lt;=Rota!BT$4,$J43&gt;=Rota!BT$4)),"XO",IF((AND($K43&lt;=Rota!BT$4,$L43&gt;=Rota!BT$4)),"3",IF((AND($M43&lt;=Rota!BT$4,$N43&gt;=Rota!BT$4)),"C",IF((AND($O43&lt;=Rota!BT$4,$P43&gt;=Rota!BT$4)),"CO",IF((AND($Q43&lt;=Rota!BT$4,$R43&gt;=Rota!BT$4)),"C",0))))))</f>
        <v>0</v>
      </c>
      <c r="BU43" s="33">
        <f>IF((AND($F43&lt;=Rota!BU$4,$G43&gt;=Rota!BU$4)),"P/L",IF((AND($I43&lt;=Rota!BU$4,$J43&gt;=Rota!BU$4)),"XO",IF((AND($K43&lt;=Rota!BU$4,$L43&gt;=Rota!BU$4)),"3",IF((AND($M43&lt;=Rota!BU$4,$N43&gt;=Rota!BU$4)),"C",IF((AND($O43&lt;=Rota!BU$4,$P43&gt;=Rota!BU$4)),"CO",IF((AND($Q43&lt;=Rota!BU$4,$R43&gt;=Rota!BU$4)),"C",0))))))</f>
        <v>0</v>
      </c>
      <c r="BV43" s="33">
        <f>IF((AND($F43&lt;=Rota!BV$4,$G43&gt;=Rota!BV$4)),"P/L",IF((AND($I43&lt;=Rota!BV$4,$J43&gt;=Rota!BV$4)),"XO",IF((AND($K43&lt;=Rota!BV$4,$L43&gt;=Rota!BV$4)),"3",IF((AND($M43&lt;=Rota!BV$4,$N43&gt;=Rota!BV$4)),"C",IF((AND($O43&lt;=Rota!BV$4,$P43&gt;=Rota!BV$4)),"CO",IF((AND($Q43&lt;=Rota!BV$4,$R43&gt;=Rota!BV$4)),"C",0))))))</f>
        <v>0</v>
      </c>
      <c r="BW43" s="33">
        <f>IF((AND($F43&lt;=Rota!BW$4,$G43&gt;=Rota!BW$4)),"P/L",IF((AND($I43&lt;=Rota!BW$4,$J43&gt;=Rota!BW$4)),"XO",IF((AND($K43&lt;=Rota!BW$4,$L43&gt;=Rota!BW$4)),"3",IF((AND($M43&lt;=Rota!BW$4,$N43&gt;=Rota!BW$4)),"C",IF((AND($O43&lt;=Rota!BW$4,$P43&gt;=Rota!BW$4)),"CO",IF((AND($Q43&lt;=Rota!BW$4,$R43&gt;=Rota!BW$4)),"C",0))))))</f>
        <v>0</v>
      </c>
      <c r="BX43" s="33">
        <f>IF((AND($F43&lt;=Rota!BX$4,$G43&gt;=Rota!BX$4)),"P/L",IF((AND($I43&lt;=Rota!BX$4,$J43&gt;=Rota!BX$4)),"XO",IF((AND($K43&lt;=Rota!BX$4,$L43&gt;=Rota!BX$4)),"3",IF((AND($M43&lt;=Rota!BX$4,$N43&gt;=Rota!BX$4)),"C",IF((AND($O43&lt;=Rota!BX$4,$P43&gt;=Rota!BX$4)),"CO",IF((AND($Q43&lt;=Rota!BX$4,$R43&gt;=Rota!BX$4)),"C",0))))))</f>
        <v>0</v>
      </c>
      <c r="BY43" s="33">
        <f>IF((AND($F43&lt;=Rota!BY$4,$G43&gt;=Rota!BY$4)),"P/L",IF((AND($I43&lt;=Rota!BY$4,$J43&gt;=Rota!BY$4)),"XO",IF((AND($K43&lt;=Rota!BY$4,$L43&gt;=Rota!BY$4)),"3",IF((AND($M43&lt;=Rota!BY$4,$N43&gt;=Rota!BY$4)),"C",IF((AND($O43&lt;=Rota!BY$4,$P43&gt;=Rota!BY$4)),"CO",IF((AND($Q43&lt;=Rota!BY$4,$R43&gt;=Rota!BY$4)),"C",0))))))</f>
        <v>0</v>
      </c>
      <c r="BZ43" s="33">
        <f>IF((AND($F43&lt;=Rota!BZ$4,$G43&gt;=Rota!BZ$4)),"P/L",IF((AND($I43&lt;=Rota!BZ$4,$J43&gt;=Rota!BZ$4)),"XO",IF((AND($K43&lt;=Rota!BZ$4,$L43&gt;=Rota!BZ$4)),"3",IF((AND($M43&lt;=Rota!BZ$4,$N43&gt;=Rota!BZ$4)),"C",IF((AND($O43&lt;=Rota!BZ$4,$P43&gt;=Rota!BZ$4)),"CO",IF((AND($Q43&lt;=Rota!BZ$4,$R43&gt;=Rota!BZ$4)),"C",0))))))</f>
        <v>0</v>
      </c>
      <c r="CA43" s="33">
        <f>IF((AND($F43&lt;=Rota!CA$4,$G43&gt;=Rota!CA$4)),"P/L",IF((AND($I43&lt;=Rota!CA$4,$J43&gt;=Rota!CA$4)),"XO",IF((AND($K43&lt;=Rota!CA$4,$L43&gt;=Rota!CA$4)),"3",IF((AND($M43&lt;=Rota!CA$4,$N43&gt;=Rota!CA$4)),"C",IF((AND($O43&lt;=Rota!CA$4,$P43&gt;=Rota!CA$4)),"CO",IF((AND($Q43&lt;=Rota!CA$4,$R43&gt;=Rota!CA$4)),"C",0))))))</f>
        <v>0</v>
      </c>
      <c r="CB43" s="33">
        <f>IF((AND($F43&lt;=Rota!CB$4,$G43&gt;=Rota!CB$4)),"P/L",IF((AND($I43&lt;=Rota!CB$4,$J43&gt;=Rota!CB$4)),"XO",IF((AND($K43&lt;=Rota!CB$4,$L43&gt;=Rota!CB$4)),"3",IF((AND($M43&lt;=Rota!CB$4,$N43&gt;=Rota!CB$4)),"C",IF((AND($O43&lt;=Rota!CB$4,$P43&gt;=Rota!CB$4)),"CO",IF((AND($Q43&lt;=Rota!CB$4,$R43&gt;=Rota!CB$4)),"C",0))))))</f>
        <v>0</v>
      </c>
      <c r="CC43" s="33">
        <f>IF((AND($F43&lt;=Rota!CC$4,$G43&gt;=Rota!CC$4)),"P/L",IF((AND($I43&lt;=Rota!CC$4,$J43&gt;=Rota!CC$4)),"XO",IF((AND($K43&lt;=Rota!CC$4,$L43&gt;=Rota!CC$4)),"3",IF((AND($M43&lt;=Rota!CC$4,$N43&gt;=Rota!CC$4)),"C",IF((AND($O43&lt;=Rota!CC$4,$P43&gt;=Rota!CC$4)),"CO",IF((AND($Q43&lt;=Rota!CC$4,$R43&gt;=Rota!CC$4)),"C",0))))))</f>
        <v>0</v>
      </c>
      <c r="CD43" s="33">
        <f>IF((AND($F43&lt;=Rota!CD$4,$G43&gt;=Rota!CD$4)),"P/L",IF((AND($I43&lt;=Rota!CD$4,$J43&gt;=Rota!CD$4)),"XO",IF((AND($K43&lt;=Rota!CD$4,$L43&gt;=Rota!CD$4)),"3",IF((AND($M43&lt;=Rota!CD$4,$N43&gt;=Rota!CD$4)),"C",IF((AND($O43&lt;=Rota!CD$4,$P43&gt;=Rota!CD$4)),"CO",IF((AND($Q43&lt;=Rota!CD$4,$R43&gt;=Rota!CD$4)),"C",0))))))</f>
        <v>0</v>
      </c>
      <c r="CE43" s="33">
        <f>IF((AND($F43&lt;=Rota!CE$4,$G43&gt;=Rota!CE$4)),"P/L",IF((AND($I43&lt;=Rota!CE$4,$J43&gt;=Rota!CE$4)),"XO",IF((AND($K43&lt;=Rota!CE$4,$L43&gt;=Rota!CE$4)),"3",IF((AND($M43&lt;=Rota!CE$4,$N43&gt;=Rota!CE$4)),"C",IF((AND($O43&lt;=Rota!CE$4,$P43&gt;=Rota!CE$4)),"CO",IF((AND($Q43&lt;=Rota!CE$4,$R43&gt;=Rota!CE$4)),"C",0))))))</f>
        <v>0</v>
      </c>
      <c r="CF43" s="33">
        <f>IF((AND($F43&lt;=Rota!CF$4,$G43&gt;=Rota!CF$4)),"P/L",IF((AND($I43&lt;=Rota!CF$4,$J43&gt;=Rota!CF$4)),"XO",IF((AND($K43&lt;=Rota!CF$4,$L43&gt;=Rota!CF$4)),"3",IF((AND($M43&lt;=Rota!CF$4,$N43&gt;=Rota!CF$4)),"C",IF((AND($O43&lt;=Rota!CF$4,$P43&gt;=Rota!CF$4)),"CO",IF((AND($Q43&lt;=Rota!CF$4,$R43&gt;=Rota!CF$4)),"C",0))))))</f>
        <v>0</v>
      </c>
      <c r="CG43" s="33">
        <f>IF((AND($F43&lt;=Rota!CG$4,$G43&gt;=Rota!CG$4)),"P/L",IF((AND($I43&lt;=Rota!CG$4,$J43&gt;=Rota!CG$4)),"XO",IF((AND($K43&lt;=Rota!CG$4,$L43&gt;=Rota!CG$4)),"3",IF((AND($M43&lt;=Rota!CG$4,$N43&gt;=Rota!CG$4)),"C",IF((AND($O43&lt;=Rota!CG$4,$P43&gt;=Rota!CG$4)),"CO",IF((AND($Q43&lt;=Rota!CG$4,$R43&gt;=Rota!CG$4)),"C",0))))))</f>
        <v>0</v>
      </c>
      <c r="CH43" s="33">
        <f>IF((AND($F43&lt;=Rota!CH$4,$G43&gt;=Rota!CH$4)),"P/L",IF((AND($I43&lt;=Rota!CH$4,$J43&gt;=Rota!CH$4)),"XO",IF((AND($K43&lt;=Rota!CH$4,$L43&gt;=Rota!CH$4)),"3",IF((AND($M43&lt;=Rota!CH$4,$N43&gt;=Rota!CH$4)),"C",IF((AND($O43&lt;=Rota!CH$4,$P43&gt;=Rota!CH$4)),"CO",IF((AND($Q43&lt;=Rota!CH$4,$R43&gt;=Rota!CH$4)),"C",0))))))</f>
        <v>0</v>
      </c>
      <c r="CI43" s="33">
        <f>IF((AND($F43&lt;=Rota!CI$4,$G43&gt;=Rota!CI$4)),"P/L",IF((AND($I43&lt;=Rota!CI$4,$J43&gt;=Rota!CI$4)),"XO",IF((AND($K43&lt;=Rota!CI$4,$L43&gt;=Rota!CI$4)),"3",IF((AND($M43&lt;=Rota!CI$4,$N43&gt;=Rota!CI$4)),"C",IF((AND($O43&lt;=Rota!CI$4,$P43&gt;=Rota!CI$4)),"CO",IF((AND($Q43&lt;=Rota!CI$4,$R43&gt;=Rota!CI$4)),"C",0))))))</f>
        <v>0</v>
      </c>
      <c r="CJ43" s="33">
        <f>IF((AND($F43&lt;=Rota!CJ$4,$G43&gt;=Rota!CJ$4)),"P/L",IF((AND($I43&lt;=Rota!CJ$4,$J43&gt;=Rota!CJ$4)),"XO",IF((AND($K43&lt;=Rota!CJ$4,$L43&gt;=Rota!CJ$4)),"3",IF((AND($M43&lt;=Rota!CJ$4,$N43&gt;=Rota!CJ$4)),"C",IF((AND($O43&lt;=Rota!CJ$4,$P43&gt;=Rota!CJ$4)),"CO",IF((AND($Q43&lt;=Rota!CJ$4,$R43&gt;=Rota!CJ$4)),"C",0))))))</f>
        <v>0</v>
      </c>
      <c r="CK43" s="33">
        <f>IF((AND($F43&lt;=Rota!CK$4,$G43&gt;=Rota!CK$4)),"P/L",IF((AND($I43&lt;=Rota!CK$4,$J43&gt;=Rota!CK$4)),"XO",IF((AND($K43&lt;=Rota!CK$4,$L43&gt;=Rota!CK$4)),"3",IF((AND($M43&lt;=Rota!CK$4,$N43&gt;=Rota!CK$4)),"C",IF((AND($O43&lt;=Rota!CK$4,$P43&gt;=Rota!CK$4)),"CO",IF((AND($Q43&lt;=Rota!CK$4,$R43&gt;=Rota!CK$4)),"C",0))))))</f>
        <v>0</v>
      </c>
      <c r="CL43" s="33">
        <f>IF((AND($F43&lt;=Rota!CL$4,$G43&gt;=Rota!CL$4)),"P/L",IF((AND($I43&lt;=Rota!CL$4,$J43&gt;=Rota!CL$4)),"XO",IF((AND($K43&lt;=Rota!CL$4,$L43&gt;=Rota!CL$4)),"3",IF((AND($M43&lt;=Rota!CL$4,$N43&gt;=Rota!CL$4)),"C",IF((AND($O43&lt;=Rota!CL$4,$P43&gt;=Rota!CL$4)),"CO",IF((AND($Q43&lt;=Rota!CL$4,$R43&gt;=Rota!CL$4)),"C",0))))))</f>
        <v>0</v>
      </c>
      <c r="CM43" s="33">
        <f>IF((AND($F43&lt;=Rota!CM$4,$G43&gt;=Rota!CM$4)),"P/L",IF((AND($I43&lt;=Rota!CM$4,$J43&gt;=Rota!CM$4)),"XO",IF((AND($K43&lt;=Rota!CM$4,$L43&gt;=Rota!CM$4)),"3",IF((AND($M43&lt;=Rota!CM$4,$N43&gt;=Rota!CM$4)),"C",IF((AND($O43&lt;=Rota!CM$4,$P43&gt;=Rota!CM$4)),"CO",IF((AND($Q43&lt;=Rota!CM$4,$R43&gt;=Rota!CM$4)),"C",0))))))</f>
        <v>0</v>
      </c>
    </row>
    <row r="44" spans="1:91" s="2" customFormat="1" x14ac:dyDescent="0.25">
      <c r="A44" s="57" t="s">
        <v>207</v>
      </c>
      <c r="B44" s="55"/>
      <c r="C44" s="31">
        <v>17</v>
      </c>
      <c r="D44" s="31">
        <v>16</v>
      </c>
      <c r="E44" s="31">
        <v>1</v>
      </c>
      <c r="F44" s="39"/>
      <c r="G44" s="39"/>
      <c r="H44" s="33"/>
      <c r="I44" s="36">
        <v>46138</v>
      </c>
      <c r="J44" s="37">
        <f>IF(I44="",0,DATE(YEAR(I44),MONTH(I44)+C44,DAY(I44)))</f>
        <v>46656</v>
      </c>
      <c r="K44" s="32">
        <f>IF(J44="","",(DATE(YEAR(J44),MONTH(J44)+1,DAY(J44))))</f>
        <v>46686</v>
      </c>
      <c r="L44" s="32">
        <f>IF(K44="","",(DATE(YEAR(K44),MONTH(K44)+E44,DAY(K44))))</f>
        <v>46717</v>
      </c>
      <c r="M44" s="37">
        <f>IF(O44="","",DATE(YEAR(O44), MONTH(O44)-1,DAY(O44)))</f>
        <v>46747</v>
      </c>
      <c r="N44" s="37">
        <f>IF(O44="","",DATE(YEAR(M44),MONTH(M44),DAY(M44)))</f>
        <v>46747</v>
      </c>
      <c r="O44" s="32">
        <f>IF(L44="","",(DATE(YEAR(L44),MONTH(L44)+2,DAY(L44))))</f>
        <v>46778</v>
      </c>
      <c r="P44" s="32">
        <f>IF(O44="","",(DATE(YEAR(O44),MONTH(O44)+D44,DAY(O44))))</f>
        <v>47264</v>
      </c>
      <c r="Q44" s="32">
        <f>IF(P44="","",DATE(YEAR(P44), MONTH(P44)+1,DAY(P44)))</f>
        <v>47295</v>
      </c>
      <c r="R44" s="32">
        <f>IF(P44="","",DATE(YEAR(Q44),MONTH(Q44),DAY(Q44)))</f>
        <v>47295</v>
      </c>
      <c r="S44" s="33">
        <f>IF((AND($F44&lt;=Rota!S$4,$G44&gt;=Rota!S$4)),"P/L",IF((AND($I44&lt;=Rota!S$4,$J44&gt;=Rota!S$4)),"XO",IF((AND($K44&lt;=Rota!S$4,$L44&gt;=Rota!S$4)),"3",IF((AND($M44&lt;=Rota!S$4,$N44&gt;=Rota!S$4)),"C",IF((AND($O44&lt;=Rota!S$4,$P44&gt;=Rota!S$4)),"CO",IF((AND($Q44&lt;=Rota!S$4,$R44&gt;=Rota!S$4)),"C",0))))))</f>
        <v>0</v>
      </c>
      <c r="T44" s="33">
        <f>IF((AND($F44&lt;=Rota!T$4,$G44&gt;=Rota!T$4)),"P/L",IF((AND($I44&lt;=Rota!T$4,$J44&gt;=Rota!T$4)),"XO",IF((AND($K44&lt;=Rota!T$4,$L44&gt;=Rota!T$4)),"3",IF((AND($M44&lt;=Rota!T$4,$N44&gt;=Rota!T$4)),"C",IF((AND($O44&lt;=Rota!T$4,$P44&gt;=Rota!T$4)),"CO",IF((AND($Q44&lt;=Rota!T$4,$R44&gt;=Rota!T$4)),"C",0))))))</f>
        <v>0</v>
      </c>
      <c r="U44" s="33">
        <f>IF((AND($F44&lt;=Rota!U$4,$G44&gt;=Rota!U$4)),"P/L",IF((AND($I44&lt;=Rota!U$4,$J44&gt;=Rota!U$4)),"XO",IF((AND($K44&lt;=Rota!U$4,$L44&gt;=Rota!U$4)),"3",IF((AND($M44&lt;=Rota!U$4,$N44&gt;=Rota!U$4)),"C",IF((AND($O44&lt;=Rota!U$4,$P44&gt;=Rota!U$4)),"CO",IF((AND($Q44&lt;=Rota!U$4,$R44&gt;=Rota!U$4)),"C",0))))))</f>
        <v>0</v>
      </c>
      <c r="V44" s="33" t="str">
        <f>IF((AND($F44&lt;=Rota!V$4,$G44&gt;=Rota!V$4)),"P/L",IF((AND($I44&lt;=Rota!V$4,$J44&gt;=Rota!V$4)),"XO",IF((AND($K44&lt;=Rota!V$4,$L44&gt;=Rota!V$4)),"3",IF((AND($M44&lt;=Rota!V$4,$N44&gt;=Rota!V$4)),"C",IF((AND($O44&lt;=Rota!V$4,$P44&gt;=Rota!V$4)),"CO",IF((AND($Q44&lt;=Rota!V$4,$R44&gt;=Rota!V$4)),"C",0))))))</f>
        <v>XO</v>
      </c>
      <c r="W44" s="33" t="str">
        <f>IF((AND($F44&lt;=Rota!W$4,$G44&gt;=Rota!W$4)),"P/L",IF((AND($I44&lt;=Rota!W$4,$J44&gt;=Rota!W$4)),"XO",IF((AND($K44&lt;=Rota!W$4,$L44&gt;=Rota!W$4)),"3",IF((AND($M44&lt;=Rota!W$4,$N44&gt;=Rota!W$4)),"C",IF((AND($O44&lt;=Rota!W$4,$P44&gt;=Rota!W$4)),"CO",IF((AND($Q44&lt;=Rota!W$4,$R44&gt;=Rota!W$4)),"C",0))))))</f>
        <v>XO</v>
      </c>
      <c r="X44" s="33" t="str">
        <f>IF((AND($F44&lt;=Rota!X$4,$G44&gt;=Rota!X$4)),"P/L",IF((AND($I44&lt;=Rota!X$4,$J44&gt;=Rota!X$4)),"XO",IF((AND($K44&lt;=Rota!X$4,$L44&gt;=Rota!X$4)),"3",IF((AND($M44&lt;=Rota!X$4,$N44&gt;=Rota!X$4)),"C",IF((AND($O44&lt;=Rota!X$4,$P44&gt;=Rota!X$4)),"CO",IF((AND($Q44&lt;=Rota!X$4,$R44&gt;=Rota!X$4)),"C",0))))))</f>
        <v>XO</v>
      </c>
      <c r="Y44" s="33" t="str">
        <f>IF((AND($F44&lt;=Rota!Y$4,$G44&gt;=Rota!Y$4)),"P/L",IF((AND($I44&lt;=Rota!Y$4,$J44&gt;=Rota!Y$4)),"XO",IF((AND($K44&lt;=Rota!Y$4,$L44&gt;=Rota!Y$4)),"3",IF((AND($M44&lt;=Rota!Y$4,$N44&gt;=Rota!Y$4)),"C",IF((AND($O44&lt;=Rota!Y$4,$P44&gt;=Rota!Y$4)),"CO",IF((AND($Q44&lt;=Rota!Y$4,$R44&gt;=Rota!Y$4)),"C",0))))))</f>
        <v>XO</v>
      </c>
      <c r="Z44" s="33" t="str">
        <f>IF((AND($F44&lt;=Rota!Z$4,$G44&gt;=Rota!Z$4)),"P/L",IF((AND($I44&lt;=Rota!Z$4,$J44&gt;=Rota!Z$4)),"XO",IF((AND($K44&lt;=Rota!Z$4,$L44&gt;=Rota!Z$4)),"3",IF((AND($M44&lt;=Rota!Z$4,$N44&gt;=Rota!Z$4)),"C",IF((AND($O44&lt;=Rota!Z$4,$P44&gt;=Rota!Z$4)),"CO",IF((AND($Q44&lt;=Rota!Z$4,$R44&gt;=Rota!Z$4)),"C",0))))))</f>
        <v>XO</v>
      </c>
      <c r="AA44" s="33" t="str">
        <f>IF((AND($F44&lt;=Rota!AA$4,$G44&gt;=Rota!AA$4)),"P/L",IF((AND($I44&lt;=Rota!AA$4,$J44&gt;=Rota!AA$4)),"XO",IF((AND($K44&lt;=Rota!AA$4,$L44&gt;=Rota!AA$4)),"3",IF((AND($M44&lt;=Rota!AA$4,$N44&gt;=Rota!AA$4)),"C",IF((AND($O44&lt;=Rota!AA$4,$P44&gt;=Rota!AA$4)),"CO",IF((AND($Q44&lt;=Rota!AA$4,$R44&gt;=Rota!AA$4)),"C",0))))))</f>
        <v>XO</v>
      </c>
      <c r="AB44" s="33" t="str">
        <f>IF((AND($F44&lt;=Rota!AB$4,$G44&gt;=Rota!AB$4)),"P/L",IF((AND($I44&lt;=Rota!AB$4,$J44&gt;=Rota!AB$4)),"XO",IF((AND($K44&lt;=Rota!AB$4,$L44&gt;=Rota!AB$4)),"3",IF((AND($M44&lt;=Rota!AB$4,$N44&gt;=Rota!AB$4)),"C",IF((AND($O44&lt;=Rota!AB$4,$P44&gt;=Rota!AB$4)),"CO",IF((AND($Q44&lt;=Rota!AB$4,$R44&gt;=Rota!AB$4)),"C",0))))))</f>
        <v>XO</v>
      </c>
      <c r="AC44" s="33" t="str">
        <f>IF((AND($F44&lt;=Rota!AC$4,$G44&gt;=Rota!AC$4)),"P/L",IF((AND($I44&lt;=Rota!AC$4,$J44&gt;=Rota!AC$4)),"XO",IF((AND($K44&lt;=Rota!AC$4,$L44&gt;=Rota!AC$4)),"3",IF((AND($M44&lt;=Rota!AC$4,$N44&gt;=Rota!AC$4)),"C",IF((AND($O44&lt;=Rota!AC$4,$P44&gt;=Rota!AC$4)),"CO",IF((AND($Q44&lt;=Rota!AC$4,$R44&gt;=Rota!AC$4)),"C",0))))))</f>
        <v>XO</v>
      </c>
      <c r="AD44" s="33" t="str">
        <f>IF((AND($F44&lt;=Rota!AD$4,$G44&gt;=Rota!AD$4)),"P/L",IF((AND($I44&lt;=Rota!AD$4,$J44&gt;=Rota!AD$4)),"XO",IF((AND($K44&lt;=Rota!AD$4,$L44&gt;=Rota!AD$4)),"3",IF((AND($M44&lt;=Rota!AD$4,$N44&gt;=Rota!AD$4)),"C",IF((AND($O44&lt;=Rota!AD$4,$P44&gt;=Rota!AD$4)),"CO",IF((AND($Q44&lt;=Rota!AD$4,$R44&gt;=Rota!AD$4)),"C",0))))))</f>
        <v>XO</v>
      </c>
      <c r="AE44" s="33" t="str">
        <f>IF((AND($F44&lt;=Rota!AE$4,$G44&gt;=Rota!AE$4)),"P/L",IF((AND($I44&lt;=Rota!AE$4,$J44&gt;=Rota!AE$4)),"XO",IF((AND($K44&lt;=Rota!AE$4,$L44&gt;=Rota!AE$4)),"3",IF((AND($M44&lt;=Rota!AE$4,$N44&gt;=Rota!AE$4)),"C",IF((AND($O44&lt;=Rota!AE$4,$P44&gt;=Rota!AE$4)),"CO",IF((AND($Q44&lt;=Rota!AE$4,$R44&gt;=Rota!AE$4)),"C",0))))))</f>
        <v>XO</v>
      </c>
      <c r="AF44" s="33" t="str">
        <f>IF((AND($F44&lt;=Rota!AF$4,$G44&gt;=Rota!AF$4)),"P/L",IF((AND($I44&lt;=Rota!AF$4,$J44&gt;=Rota!AF$4)),"XO",IF((AND($K44&lt;=Rota!AF$4,$L44&gt;=Rota!AF$4)),"3",IF((AND($M44&lt;=Rota!AF$4,$N44&gt;=Rota!AF$4)),"C",IF((AND($O44&lt;=Rota!AF$4,$P44&gt;=Rota!AF$4)),"CO",IF((AND($Q44&lt;=Rota!AF$4,$R44&gt;=Rota!AF$4)),"C",0))))))</f>
        <v>XO</v>
      </c>
      <c r="AG44" s="33" t="str">
        <f>IF((AND($F44&lt;=Rota!AG$4,$G44&gt;=Rota!AG$4)),"P/L",IF((AND($I44&lt;=Rota!AG$4,$J44&gt;=Rota!AG$4)),"XO",IF((AND($K44&lt;=Rota!AG$4,$L44&gt;=Rota!AG$4)),"3",IF((AND($M44&lt;=Rota!AG$4,$N44&gt;=Rota!AG$4)),"C",IF((AND($O44&lt;=Rota!AG$4,$P44&gt;=Rota!AG$4)),"CO",IF((AND($Q44&lt;=Rota!AG$4,$R44&gt;=Rota!AG$4)),"C",0))))))</f>
        <v>XO</v>
      </c>
      <c r="AH44" s="33" t="str">
        <f>IF((AND($F44&lt;=Rota!AH$4,$G44&gt;=Rota!AH$4)),"P/L",IF((AND($I44&lt;=Rota!AH$4,$J44&gt;=Rota!AH$4)),"XO",IF((AND($K44&lt;=Rota!AH$4,$L44&gt;=Rota!AH$4)),"3",IF((AND($M44&lt;=Rota!AH$4,$N44&gt;=Rota!AH$4)),"C",IF((AND($O44&lt;=Rota!AH$4,$P44&gt;=Rota!AH$4)),"CO",IF((AND($Q44&lt;=Rota!AH$4,$R44&gt;=Rota!AH$4)),"C",0))))))</f>
        <v>XO</v>
      </c>
      <c r="AI44" s="33" t="str">
        <f>IF((AND($F44&lt;=Rota!AI$4,$G44&gt;=Rota!AI$4)),"P/L",IF((AND($I44&lt;=Rota!AI$4,$J44&gt;=Rota!AI$4)),"XO",IF((AND($K44&lt;=Rota!AI$4,$L44&gt;=Rota!AI$4)),"3",IF((AND($M44&lt;=Rota!AI$4,$N44&gt;=Rota!AI$4)),"C",IF((AND($O44&lt;=Rota!AI$4,$P44&gt;=Rota!AI$4)),"CO",IF((AND($Q44&lt;=Rota!AI$4,$R44&gt;=Rota!AI$4)),"C",0))))))</f>
        <v>XO</v>
      </c>
      <c r="AJ44" s="33" t="str">
        <f>IF((AND($F44&lt;=Rota!AJ$4,$G44&gt;=Rota!AJ$4)),"P/L",IF((AND($I44&lt;=Rota!AJ$4,$J44&gt;=Rota!AJ$4)),"XO",IF((AND($K44&lt;=Rota!AJ$4,$L44&gt;=Rota!AJ$4)),"3",IF((AND($M44&lt;=Rota!AJ$4,$N44&gt;=Rota!AJ$4)),"C",IF((AND($O44&lt;=Rota!AJ$4,$P44&gt;=Rota!AJ$4)),"CO",IF((AND($Q44&lt;=Rota!AJ$4,$R44&gt;=Rota!AJ$4)),"C",0))))))</f>
        <v>XO</v>
      </c>
      <c r="AK44" s="33" t="str">
        <f>IF((AND($F44&lt;=Rota!AK$4,$G44&gt;=Rota!AK$4)),"P/L",IF((AND($I44&lt;=Rota!AK$4,$J44&gt;=Rota!AK$4)),"XO",IF((AND($K44&lt;=Rota!AK$4,$L44&gt;=Rota!AK$4)),"3",IF((AND($M44&lt;=Rota!AK$4,$N44&gt;=Rota!AK$4)),"C",IF((AND($O44&lt;=Rota!AK$4,$P44&gt;=Rota!AK$4)),"CO",IF((AND($Q44&lt;=Rota!AK$4,$R44&gt;=Rota!AK$4)),"C",0))))))</f>
        <v>XO</v>
      </c>
      <c r="AL44" s="33" t="str">
        <f>IF((AND($F44&lt;=Rota!AL$4,$G44&gt;=Rota!AL$4)),"P/L",IF((AND($I44&lt;=Rota!AL$4,$J44&gt;=Rota!AL$4)),"XO",IF((AND($K44&lt;=Rota!AL$4,$L44&gt;=Rota!AL$4)),"3",IF((AND($M44&lt;=Rota!AL$4,$N44&gt;=Rota!AL$4)),"C",IF((AND($O44&lt;=Rota!AL$4,$P44&gt;=Rota!AL$4)),"CO",IF((AND($Q44&lt;=Rota!AL$4,$R44&gt;=Rota!AL$4)),"C",0))))))</f>
        <v>XO</v>
      </c>
      <c r="AM44" s="33">
        <f>IF((AND($F44&lt;=Rota!AM$4,$G44&gt;=Rota!AM$4)),"P/L",IF((AND($I44&lt;=Rota!AM$4,$J44&gt;=Rota!AM$4)),"XO",IF((AND($K44&lt;=Rota!AM$4,$L44&gt;=Rota!AM$4)),"3",IF((AND($M44&lt;=Rota!AM$4,$N44&gt;=Rota!AM$4)),"C",IF((AND($O44&lt;=Rota!AM$4,$P44&gt;=Rota!AM$4)),"CO",IF((AND($Q44&lt;=Rota!AM$4,$R44&gt;=Rota!AM$4)),"C",0))))))</f>
        <v>0</v>
      </c>
      <c r="AN44" s="33" t="str">
        <f>IF((AND($F44&lt;=Rota!AN$4,$G44&gt;=Rota!AN$4)),"P/L",IF((AND($I44&lt;=Rota!AN$4,$J44&gt;=Rota!AN$4)),"XO",IF((AND($K44&lt;=Rota!AN$4,$L44&gt;=Rota!AN$4)),"3",IF((AND($M44&lt;=Rota!AN$4,$N44&gt;=Rota!AN$4)),"C",IF((AND($O44&lt;=Rota!AN$4,$P44&gt;=Rota!AN$4)),"CO",IF((AND($Q44&lt;=Rota!AN$4,$R44&gt;=Rota!AN$4)),"C",0))))))</f>
        <v>3</v>
      </c>
      <c r="AO44" s="33">
        <f>IF((AND($F44&lt;=Rota!AO$4,$G44&gt;=Rota!AO$4)),"P/L",IF((AND($I44&lt;=Rota!AO$4,$J44&gt;=Rota!AO$4)),"XO",IF((AND($K44&lt;=Rota!AO$4,$L44&gt;=Rota!AO$4)),"3",IF((AND($M44&lt;=Rota!AO$4,$N44&gt;=Rota!AO$4)),"C",IF((AND($O44&lt;=Rota!AO$4,$P44&gt;=Rota!AO$4)),"CO",IF((AND($Q44&lt;=Rota!AO$4,$R44&gt;=Rota!AO$4)),"C",0))))))</f>
        <v>0</v>
      </c>
      <c r="AP44" s="33">
        <f>IF((AND($F44&lt;=Rota!AP$4,$G44&gt;=Rota!AP$4)),"P/L",IF((AND($I44&lt;=Rota!AP$4,$J44&gt;=Rota!AP$4)),"XO",IF((AND($K44&lt;=Rota!AP$4,$L44&gt;=Rota!AP$4)),"3",IF((AND($M44&lt;=Rota!AP$4,$N44&gt;=Rota!AP$4)),"C",IF((AND($O44&lt;=Rota!AP$4,$P44&gt;=Rota!AP$4)),"CO",IF((AND($Q44&lt;=Rota!AP$4,$R44&gt;=Rota!AP$4)),"C",0))))))</f>
        <v>0</v>
      </c>
      <c r="AQ44" s="33" t="str">
        <f>IF((AND($F44&lt;=Rota!AQ$4,$G44&gt;=Rota!AQ$4)),"P/L",IF((AND($I44&lt;=Rota!AQ$4,$J44&gt;=Rota!AQ$4)),"XO",IF((AND($K44&lt;=Rota!AQ$4,$L44&gt;=Rota!AQ$4)),"3",IF((AND($M44&lt;=Rota!AQ$4,$N44&gt;=Rota!AQ$4)),"C",IF((AND($O44&lt;=Rota!AQ$4,$P44&gt;=Rota!AQ$4)),"CO",IF((AND($Q44&lt;=Rota!AQ$4,$R44&gt;=Rota!AQ$4)),"C",0))))))</f>
        <v>CO</v>
      </c>
      <c r="AR44" s="33" t="str">
        <f>IF((AND($F44&lt;=Rota!AR$4,$G44&gt;=Rota!AR$4)),"P/L",IF((AND($I44&lt;=Rota!AR$4,$J44&gt;=Rota!AR$4)),"XO",IF((AND($K44&lt;=Rota!AR$4,$L44&gt;=Rota!AR$4)),"3",IF((AND($M44&lt;=Rota!AR$4,$N44&gt;=Rota!AR$4)),"C",IF((AND($O44&lt;=Rota!AR$4,$P44&gt;=Rota!AR$4)),"CO",IF((AND($Q44&lt;=Rota!AR$4,$R44&gt;=Rota!AR$4)),"C",0))))))</f>
        <v>CO</v>
      </c>
      <c r="AS44" s="33" t="str">
        <f>IF((AND($F44&lt;=Rota!AS$4,$G44&gt;=Rota!AS$4)),"P/L",IF((AND($I44&lt;=Rota!AS$4,$J44&gt;=Rota!AS$4)),"XO",IF((AND($K44&lt;=Rota!AS$4,$L44&gt;=Rota!AS$4)),"3",IF((AND($M44&lt;=Rota!AS$4,$N44&gt;=Rota!AS$4)),"C",IF((AND($O44&lt;=Rota!AS$4,$P44&gt;=Rota!AS$4)),"CO",IF((AND($Q44&lt;=Rota!AS$4,$R44&gt;=Rota!AS$4)),"C",0))))))</f>
        <v>CO</v>
      </c>
      <c r="AT44" s="33" t="str">
        <f>IF((AND($F44&lt;=Rota!AT$4,$G44&gt;=Rota!AT$4)),"P/L",IF((AND($I44&lt;=Rota!AT$4,$J44&gt;=Rota!AT$4)),"XO",IF((AND($K44&lt;=Rota!AT$4,$L44&gt;=Rota!AT$4)),"3",IF((AND($M44&lt;=Rota!AT$4,$N44&gt;=Rota!AT$4)),"C",IF((AND($O44&lt;=Rota!AT$4,$P44&gt;=Rota!AT$4)),"CO",IF((AND($Q44&lt;=Rota!AT$4,$R44&gt;=Rota!AT$4)),"C",0))))))</f>
        <v>CO</v>
      </c>
      <c r="AU44" s="33" t="str">
        <f>IF((AND($F44&lt;=Rota!AU$4,$G44&gt;=Rota!AU$4)),"P/L",IF((AND($I44&lt;=Rota!AU$4,$J44&gt;=Rota!AU$4)),"XO",IF((AND($K44&lt;=Rota!AU$4,$L44&gt;=Rota!AU$4)),"3",IF((AND($M44&lt;=Rota!AU$4,$N44&gt;=Rota!AU$4)),"C",IF((AND($O44&lt;=Rota!AU$4,$P44&gt;=Rota!AU$4)),"CO",IF((AND($Q44&lt;=Rota!AU$4,$R44&gt;=Rota!AU$4)),"C",0))))))</f>
        <v>CO</v>
      </c>
      <c r="AV44" s="33" t="str">
        <f>IF((AND($F44&lt;=Rota!AV$4,$G44&gt;=Rota!AV$4)),"P/L",IF((AND($I44&lt;=Rota!AV$4,$J44&gt;=Rota!AV$4)),"XO",IF((AND($K44&lt;=Rota!AV$4,$L44&gt;=Rota!AV$4)),"3",IF((AND($M44&lt;=Rota!AV$4,$N44&gt;=Rota!AV$4)),"C",IF((AND($O44&lt;=Rota!AV$4,$P44&gt;=Rota!AV$4)),"CO",IF((AND($Q44&lt;=Rota!AV$4,$R44&gt;=Rota!AV$4)),"C",0))))))</f>
        <v>CO</v>
      </c>
      <c r="AW44" s="33" t="str">
        <f>IF((AND($F44&lt;=Rota!AW$4,$G44&gt;=Rota!AW$4)),"P/L",IF((AND($I44&lt;=Rota!AW$4,$J44&gt;=Rota!AW$4)),"XO",IF((AND($K44&lt;=Rota!AW$4,$L44&gt;=Rota!AW$4)),"3",IF((AND($M44&lt;=Rota!AW$4,$N44&gt;=Rota!AW$4)),"C",IF((AND($O44&lt;=Rota!AW$4,$P44&gt;=Rota!AW$4)),"CO",IF((AND($Q44&lt;=Rota!AW$4,$R44&gt;=Rota!AW$4)),"C",0))))))</f>
        <v>CO</v>
      </c>
      <c r="AX44" s="33" t="str">
        <f>IF((AND($F44&lt;=Rota!AX$4,$G44&gt;=Rota!AX$4)),"P/L",IF((AND($I44&lt;=Rota!AX$4,$J44&gt;=Rota!AX$4)),"XO",IF((AND($K44&lt;=Rota!AX$4,$L44&gt;=Rota!AX$4)),"3",IF((AND($M44&lt;=Rota!AX$4,$N44&gt;=Rota!AX$4)),"C",IF((AND($O44&lt;=Rota!AX$4,$P44&gt;=Rota!AX$4)),"CO",IF((AND($Q44&lt;=Rota!AX$4,$R44&gt;=Rota!AX$4)),"C",0))))))</f>
        <v>CO</v>
      </c>
      <c r="AY44" s="33" t="str">
        <f>IF((AND($F44&lt;=Rota!AY$4,$G44&gt;=Rota!AY$4)),"P/L",IF((AND($I44&lt;=Rota!AY$4,$J44&gt;=Rota!AY$4)),"XO",IF((AND($K44&lt;=Rota!AY$4,$L44&gt;=Rota!AY$4)),"3",IF((AND($M44&lt;=Rota!AY$4,$N44&gt;=Rota!AY$4)),"C",IF((AND($O44&lt;=Rota!AY$4,$P44&gt;=Rota!AY$4)),"CO",IF((AND($Q44&lt;=Rota!AY$4,$R44&gt;=Rota!AY$4)),"C",0))))))</f>
        <v>CO</v>
      </c>
      <c r="AZ44" s="33" t="str">
        <f>IF((AND($F44&lt;=Rota!AZ$4,$G44&gt;=Rota!AZ$4)),"P/L",IF((AND($I44&lt;=Rota!AZ$4,$J44&gt;=Rota!AZ$4)),"XO",IF((AND($K44&lt;=Rota!AZ$4,$L44&gt;=Rota!AZ$4)),"3",IF((AND($M44&lt;=Rota!AZ$4,$N44&gt;=Rota!AZ$4)),"C",IF((AND($O44&lt;=Rota!AZ$4,$P44&gt;=Rota!AZ$4)),"CO",IF((AND($Q44&lt;=Rota!AZ$4,$R44&gt;=Rota!AZ$4)),"C",0))))))</f>
        <v>CO</v>
      </c>
      <c r="BA44" s="33" t="str">
        <f>IF((AND($F44&lt;=Rota!BA$4,$G44&gt;=Rota!BA$4)),"P/L",IF((AND($I44&lt;=Rota!BA$4,$J44&gt;=Rota!BA$4)),"XO",IF((AND($K44&lt;=Rota!BA$4,$L44&gt;=Rota!BA$4)),"3",IF((AND($M44&lt;=Rota!BA$4,$N44&gt;=Rota!BA$4)),"C",IF((AND($O44&lt;=Rota!BA$4,$P44&gt;=Rota!BA$4)),"CO",IF((AND($Q44&lt;=Rota!BA$4,$R44&gt;=Rota!BA$4)),"C",0))))))</f>
        <v>CO</v>
      </c>
      <c r="BB44" s="33" t="str">
        <f>IF((AND($F44&lt;=Rota!BB$4,$G44&gt;=Rota!BB$4)),"P/L",IF((AND($I44&lt;=Rota!BB$4,$J44&gt;=Rota!BB$4)),"XO",IF((AND($K44&lt;=Rota!BB$4,$L44&gt;=Rota!BB$4)),"3",IF((AND($M44&lt;=Rota!BB$4,$N44&gt;=Rota!BB$4)),"C",IF((AND($O44&lt;=Rota!BB$4,$P44&gt;=Rota!BB$4)),"CO",IF((AND($Q44&lt;=Rota!BB$4,$R44&gt;=Rota!BB$4)),"C",0))))))</f>
        <v>CO</v>
      </c>
      <c r="BC44" s="33" t="str">
        <f>IF((AND($F44&lt;=Rota!BC$4,$G44&gt;=Rota!BC$4)),"P/L",IF((AND($I44&lt;=Rota!BC$4,$J44&gt;=Rota!BC$4)),"XO",IF((AND($K44&lt;=Rota!BC$4,$L44&gt;=Rota!BC$4)),"3",IF((AND($M44&lt;=Rota!BC$4,$N44&gt;=Rota!BC$4)),"C",IF((AND($O44&lt;=Rota!BC$4,$P44&gt;=Rota!BC$4)),"CO",IF((AND($Q44&lt;=Rota!BC$4,$R44&gt;=Rota!BC$4)),"C",0))))))</f>
        <v>CO</v>
      </c>
      <c r="BD44" s="33" t="str">
        <f>IF((AND($F44&lt;=Rota!BD$4,$G44&gt;=Rota!BD$4)),"P/L",IF((AND($I44&lt;=Rota!BD$4,$J44&gt;=Rota!BD$4)),"XO",IF((AND($K44&lt;=Rota!BD$4,$L44&gt;=Rota!BD$4)),"3",IF((AND($M44&lt;=Rota!BD$4,$N44&gt;=Rota!BD$4)),"C",IF((AND($O44&lt;=Rota!BD$4,$P44&gt;=Rota!BD$4)),"CO",IF((AND($Q44&lt;=Rota!BD$4,$R44&gt;=Rota!BD$4)),"C",0))))))</f>
        <v>CO</v>
      </c>
      <c r="BE44" s="33" t="str">
        <f>IF((AND($F44&lt;=Rota!BE$4,$G44&gt;=Rota!BE$4)),"P/L",IF((AND($I44&lt;=Rota!BE$4,$J44&gt;=Rota!BE$4)),"XO",IF((AND($K44&lt;=Rota!BE$4,$L44&gt;=Rota!BE$4)),"3",IF((AND($M44&lt;=Rota!BE$4,$N44&gt;=Rota!BE$4)),"C",IF((AND($O44&lt;=Rota!BE$4,$P44&gt;=Rota!BE$4)),"CO",IF((AND($Q44&lt;=Rota!BE$4,$R44&gt;=Rota!BE$4)),"C",0))))))</f>
        <v>CO</v>
      </c>
      <c r="BF44" s="33" t="str">
        <f>IF((AND($F44&lt;=Rota!BF$4,$G44&gt;=Rota!BF$4)),"P/L",IF((AND($I44&lt;=Rota!BF$4,$J44&gt;=Rota!BF$4)),"XO",IF((AND($K44&lt;=Rota!BF$4,$L44&gt;=Rota!BF$4)),"3",IF((AND($M44&lt;=Rota!BF$4,$N44&gt;=Rota!BF$4)),"C",IF((AND($O44&lt;=Rota!BF$4,$P44&gt;=Rota!BF$4)),"CO",IF((AND($Q44&lt;=Rota!BF$4,$R44&gt;=Rota!BF$4)),"C",0))))))</f>
        <v>CO</v>
      </c>
      <c r="BG44" s="33">
        <f>IF((AND($F44&lt;=Rota!BG$4,$G44&gt;=Rota!BG$4)),"P/L",IF((AND($I44&lt;=Rota!BG$4,$J44&gt;=Rota!BG$4)),"XO",IF((AND($K44&lt;=Rota!BG$4,$L44&gt;=Rota!BG$4)),"3",IF((AND($M44&lt;=Rota!BG$4,$N44&gt;=Rota!BG$4)),"C",IF((AND($O44&lt;=Rota!BG$4,$P44&gt;=Rota!BG$4)),"CO",IF((AND($Q44&lt;=Rota!BG$4,$R44&gt;=Rota!BG$4)),"C",0))))))</f>
        <v>0</v>
      </c>
      <c r="BH44" s="33">
        <f>IF((AND($F44&lt;=Rota!BH$4,$G44&gt;=Rota!BH$4)),"P/L",IF((AND($I44&lt;=Rota!BH$4,$J44&gt;=Rota!BH$4)),"XO",IF((AND($K44&lt;=Rota!BH$4,$L44&gt;=Rota!BH$4)),"3",IF((AND($M44&lt;=Rota!BH$4,$N44&gt;=Rota!BH$4)),"C",IF((AND($O44&lt;=Rota!BH$4,$P44&gt;=Rota!BH$4)),"CO",IF((AND($Q44&lt;=Rota!BH$4,$R44&gt;=Rota!BH$4)),"C",0))))))</f>
        <v>0</v>
      </c>
      <c r="BI44" s="33">
        <f>IF((AND($F44&lt;=Rota!BI$4,$G44&gt;=Rota!BI$4)),"P/L",IF((AND($I44&lt;=Rota!BI$4,$J44&gt;=Rota!BI$4)),"XO",IF((AND($K44&lt;=Rota!BI$4,$L44&gt;=Rota!BI$4)),"3",IF((AND($M44&lt;=Rota!BI$4,$N44&gt;=Rota!BI$4)),"C",IF((AND($O44&lt;=Rota!BI$4,$P44&gt;=Rota!BI$4)),"CO",IF((AND($Q44&lt;=Rota!BI$4,$R44&gt;=Rota!BI$4)),"C",0))))))</f>
        <v>0</v>
      </c>
      <c r="BJ44" s="33">
        <f>IF((AND($F44&lt;=Rota!BJ$4,$G44&gt;=Rota!BJ$4)),"P/L",IF((AND($I44&lt;=Rota!BJ$4,$J44&gt;=Rota!BJ$4)),"XO",IF((AND($K44&lt;=Rota!BJ$4,$L44&gt;=Rota!BJ$4)),"3",IF((AND($M44&lt;=Rota!BJ$4,$N44&gt;=Rota!BJ$4)),"C",IF((AND($O44&lt;=Rota!BJ$4,$P44&gt;=Rota!BJ$4)),"CO",IF((AND($Q44&lt;=Rota!BJ$4,$R44&gt;=Rota!BJ$4)),"C",0))))))</f>
        <v>0</v>
      </c>
      <c r="BK44" s="33">
        <f>IF((AND($F44&lt;=Rota!BK$4,$G44&gt;=Rota!BK$4)),"P/L",IF((AND($I44&lt;=Rota!BK$4,$J44&gt;=Rota!BK$4)),"XO",IF((AND($K44&lt;=Rota!BK$4,$L44&gt;=Rota!BK$4)),"3",IF((AND($M44&lt;=Rota!BK$4,$N44&gt;=Rota!BK$4)),"C",IF((AND($O44&lt;=Rota!BK$4,$P44&gt;=Rota!BK$4)),"CO",IF((AND($Q44&lt;=Rota!BK$4,$R44&gt;=Rota!BK$4)),"C",0))))))</f>
        <v>0</v>
      </c>
      <c r="BL44" s="33">
        <f>IF((AND($F44&lt;=Rota!BL$4,$G44&gt;=Rota!BL$4)),"P/L",IF((AND($I44&lt;=Rota!BL$4,$J44&gt;=Rota!BL$4)),"XO",IF((AND($K44&lt;=Rota!BL$4,$L44&gt;=Rota!BL$4)),"3",IF((AND($M44&lt;=Rota!BL$4,$N44&gt;=Rota!BL$4)),"C",IF((AND($O44&lt;=Rota!BL$4,$P44&gt;=Rota!BL$4)),"CO",IF((AND($Q44&lt;=Rota!BL$4,$R44&gt;=Rota!BL$4)),"C",0))))))</f>
        <v>0</v>
      </c>
      <c r="BM44" s="33">
        <f>IF((AND($F44&lt;=Rota!BM$4,$G44&gt;=Rota!BM$4)),"P/L",IF((AND($I44&lt;=Rota!BM$4,$J44&gt;=Rota!BM$4)),"XO",IF((AND($K44&lt;=Rota!BM$4,$L44&gt;=Rota!BM$4)),"3",IF((AND($M44&lt;=Rota!BM$4,$N44&gt;=Rota!BM$4)),"C",IF((AND($O44&lt;=Rota!BM$4,$P44&gt;=Rota!BM$4)),"CO",IF((AND($Q44&lt;=Rota!BM$4,$R44&gt;=Rota!BM$4)),"C",0))))))</f>
        <v>0</v>
      </c>
      <c r="BN44" s="33">
        <f>IF((AND($F44&lt;=Rota!BN$4,$G44&gt;=Rota!BN$4)),"P/L",IF((AND($I44&lt;=Rota!BN$4,$J44&gt;=Rota!BN$4)),"XO",IF((AND($K44&lt;=Rota!BN$4,$L44&gt;=Rota!BN$4)),"3",IF((AND($M44&lt;=Rota!BN$4,$N44&gt;=Rota!BN$4)),"C",IF((AND($O44&lt;=Rota!BN$4,$P44&gt;=Rota!BN$4)),"CO",IF((AND($Q44&lt;=Rota!BN$4,$R44&gt;=Rota!BN$4)),"C",0))))))</f>
        <v>0</v>
      </c>
      <c r="BO44" s="33">
        <f>IF((AND($F44&lt;=Rota!BO$4,$G44&gt;=Rota!BO$4)),"P/L",IF((AND($I44&lt;=Rota!BO$4,$J44&gt;=Rota!BO$4)),"XO",IF((AND($K44&lt;=Rota!BO$4,$L44&gt;=Rota!BO$4)),"3",IF((AND($M44&lt;=Rota!BO$4,$N44&gt;=Rota!BO$4)),"C",IF((AND($O44&lt;=Rota!BO$4,$P44&gt;=Rota!BO$4)),"CO",IF((AND($Q44&lt;=Rota!BO$4,$R44&gt;=Rota!BO$4)),"C",0))))))</f>
        <v>0</v>
      </c>
      <c r="BP44" s="33">
        <f>IF((AND($F44&lt;=Rota!BP$4,$G44&gt;=Rota!BP$4)),"P/L",IF((AND($I44&lt;=Rota!BP$4,$J44&gt;=Rota!BP$4)),"XO",IF((AND($K44&lt;=Rota!BP$4,$L44&gt;=Rota!BP$4)),"3",IF((AND($M44&lt;=Rota!BP$4,$N44&gt;=Rota!BP$4)),"C",IF((AND($O44&lt;=Rota!BP$4,$P44&gt;=Rota!BP$4)),"CO",IF((AND($Q44&lt;=Rota!BP$4,$R44&gt;=Rota!BP$4)),"C",0))))))</f>
        <v>0</v>
      </c>
      <c r="BQ44" s="33">
        <f>IF((AND($F44&lt;=Rota!BQ$4,$G44&gt;=Rota!BQ$4)),"P/L",IF((AND($I44&lt;=Rota!BQ$4,$J44&gt;=Rota!BQ$4)),"XO",IF((AND($K44&lt;=Rota!BQ$4,$L44&gt;=Rota!BQ$4)),"3",IF((AND($M44&lt;=Rota!BQ$4,$N44&gt;=Rota!BQ$4)),"C",IF((AND($O44&lt;=Rota!BQ$4,$P44&gt;=Rota!BQ$4)),"CO",IF((AND($Q44&lt;=Rota!BQ$4,$R44&gt;=Rota!BQ$4)),"C",0))))))</f>
        <v>0</v>
      </c>
      <c r="BR44" s="33">
        <f>IF((AND($F44&lt;=Rota!BR$4,$G44&gt;=Rota!BR$4)),"P/L",IF((AND($I44&lt;=Rota!BR$4,$J44&gt;=Rota!BR$4)),"XO",IF((AND($K44&lt;=Rota!BR$4,$L44&gt;=Rota!BR$4)),"3",IF((AND($M44&lt;=Rota!BR$4,$N44&gt;=Rota!BR$4)),"C",IF((AND($O44&lt;=Rota!BR$4,$P44&gt;=Rota!BR$4)),"CO",IF((AND($Q44&lt;=Rota!BR$4,$R44&gt;=Rota!BR$4)),"C",0))))))</f>
        <v>0</v>
      </c>
      <c r="BS44" s="33">
        <f>IF((AND($F44&lt;=Rota!BS$4,$G44&gt;=Rota!BS$4)),"P/L",IF((AND($I44&lt;=Rota!BS$4,$J44&gt;=Rota!BS$4)),"XO",IF((AND($K44&lt;=Rota!BS$4,$L44&gt;=Rota!BS$4)),"3",IF((AND($M44&lt;=Rota!BS$4,$N44&gt;=Rota!BS$4)),"C",IF((AND($O44&lt;=Rota!BS$4,$P44&gt;=Rota!BS$4)),"CO",IF((AND($Q44&lt;=Rota!BS$4,$R44&gt;=Rota!BS$4)),"C",0))))))</f>
        <v>0</v>
      </c>
      <c r="BT44" s="33">
        <f>IF((AND($F44&lt;=Rota!BT$4,$G44&gt;=Rota!BT$4)),"P/L",IF((AND($I44&lt;=Rota!BT$4,$J44&gt;=Rota!BT$4)),"XO",IF((AND($K44&lt;=Rota!BT$4,$L44&gt;=Rota!BT$4)),"3",IF((AND($M44&lt;=Rota!BT$4,$N44&gt;=Rota!BT$4)),"C",IF((AND($O44&lt;=Rota!BT$4,$P44&gt;=Rota!BT$4)),"CO",IF((AND($Q44&lt;=Rota!BT$4,$R44&gt;=Rota!BT$4)),"C",0))))))</f>
        <v>0</v>
      </c>
      <c r="BU44" s="33">
        <f>IF((AND($F44&lt;=Rota!BU$4,$G44&gt;=Rota!BU$4)),"P/L",IF((AND($I44&lt;=Rota!BU$4,$J44&gt;=Rota!BU$4)),"XO",IF((AND($K44&lt;=Rota!BU$4,$L44&gt;=Rota!BU$4)),"3",IF((AND($M44&lt;=Rota!BU$4,$N44&gt;=Rota!BU$4)),"C",IF((AND($O44&lt;=Rota!BU$4,$P44&gt;=Rota!BU$4)),"CO",IF((AND($Q44&lt;=Rota!BU$4,$R44&gt;=Rota!BU$4)),"C",0))))))</f>
        <v>0</v>
      </c>
      <c r="BV44" s="33">
        <f>IF((AND($F44&lt;=Rota!BV$4,$G44&gt;=Rota!BV$4)),"P/L",IF((AND($I44&lt;=Rota!BV$4,$J44&gt;=Rota!BV$4)),"XO",IF((AND($K44&lt;=Rota!BV$4,$L44&gt;=Rota!BV$4)),"3",IF((AND($M44&lt;=Rota!BV$4,$N44&gt;=Rota!BV$4)),"C",IF((AND($O44&lt;=Rota!BV$4,$P44&gt;=Rota!BV$4)),"CO",IF((AND($Q44&lt;=Rota!BV$4,$R44&gt;=Rota!BV$4)),"C",0))))))</f>
        <v>0</v>
      </c>
      <c r="BW44" s="33">
        <f>IF((AND($F44&lt;=Rota!BW$4,$G44&gt;=Rota!BW$4)),"P/L",IF((AND($I44&lt;=Rota!BW$4,$J44&gt;=Rota!BW$4)),"XO",IF((AND($K44&lt;=Rota!BW$4,$L44&gt;=Rota!BW$4)),"3",IF((AND($M44&lt;=Rota!BW$4,$N44&gt;=Rota!BW$4)),"C",IF((AND($O44&lt;=Rota!BW$4,$P44&gt;=Rota!BW$4)),"CO",IF((AND($Q44&lt;=Rota!BW$4,$R44&gt;=Rota!BW$4)),"C",0))))))</f>
        <v>0</v>
      </c>
      <c r="BX44" s="33">
        <f>IF((AND($F44&lt;=Rota!BX$4,$G44&gt;=Rota!BX$4)),"P/L",IF((AND($I44&lt;=Rota!BX$4,$J44&gt;=Rota!BX$4)),"XO",IF((AND($K44&lt;=Rota!BX$4,$L44&gt;=Rota!BX$4)),"3",IF((AND($M44&lt;=Rota!BX$4,$N44&gt;=Rota!BX$4)),"C",IF((AND($O44&lt;=Rota!BX$4,$P44&gt;=Rota!BX$4)),"CO",IF((AND($Q44&lt;=Rota!BX$4,$R44&gt;=Rota!BX$4)),"C",0))))))</f>
        <v>0</v>
      </c>
      <c r="BY44" s="33">
        <f>IF((AND($F44&lt;=Rota!BY$4,$G44&gt;=Rota!BY$4)),"P/L",IF((AND($I44&lt;=Rota!BY$4,$J44&gt;=Rota!BY$4)),"XO",IF((AND($K44&lt;=Rota!BY$4,$L44&gt;=Rota!BY$4)),"3",IF((AND($M44&lt;=Rota!BY$4,$N44&gt;=Rota!BY$4)),"C",IF((AND($O44&lt;=Rota!BY$4,$P44&gt;=Rota!BY$4)),"CO",IF((AND($Q44&lt;=Rota!BY$4,$R44&gt;=Rota!BY$4)),"C",0))))))</f>
        <v>0</v>
      </c>
      <c r="BZ44" s="33">
        <f>IF((AND($F44&lt;=Rota!BZ$4,$G44&gt;=Rota!BZ$4)),"P/L",IF((AND($I44&lt;=Rota!BZ$4,$J44&gt;=Rota!BZ$4)),"XO",IF((AND($K44&lt;=Rota!BZ$4,$L44&gt;=Rota!BZ$4)),"3",IF((AND($M44&lt;=Rota!BZ$4,$N44&gt;=Rota!BZ$4)),"C",IF((AND($O44&lt;=Rota!BZ$4,$P44&gt;=Rota!BZ$4)),"CO",IF((AND($Q44&lt;=Rota!BZ$4,$R44&gt;=Rota!BZ$4)),"C",0))))))</f>
        <v>0</v>
      </c>
      <c r="CA44" s="33">
        <f>IF((AND($F44&lt;=Rota!CA$4,$G44&gt;=Rota!CA$4)),"P/L",IF((AND($I44&lt;=Rota!CA$4,$J44&gt;=Rota!CA$4)),"XO",IF((AND($K44&lt;=Rota!CA$4,$L44&gt;=Rota!CA$4)),"3",IF((AND($M44&lt;=Rota!CA$4,$N44&gt;=Rota!CA$4)),"C",IF((AND($O44&lt;=Rota!CA$4,$P44&gt;=Rota!CA$4)),"CO",IF((AND($Q44&lt;=Rota!CA$4,$R44&gt;=Rota!CA$4)),"C",0))))))</f>
        <v>0</v>
      </c>
      <c r="CB44" s="33">
        <f>IF((AND($F44&lt;=Rota!CB$4,$G44&gt;=Rota!CB$4)),"P/L",IF((AND($I44&lt;=Rota!CB$4,$J44&gt;=Rota!CB$4)),"XO",IF((AND($K44&lt;=Rota!CB$4,$L44&gt;=Rota!CB$4)),"3",IF((AND($M44&lt;=Rota!CB$4,$N44&gt;=Rota!CB$4)),"C",IF((AND($O44&lt;=Rota!CB$4,$P44&gt;=Rota!CB$4)),"CO",IF((AND($Q44&lt;=Rota!CB$4,$R44&gt;=Rota!CB$4)),"C",0))))))</f>
        <v>0</v>
      </c>
      <c r="CC44" s="33">
        <f>IF((AND($F44&lt;=Rota!CC$4,$G44&gt;=Rota!CC$4)),"P/L",IF((AND($I44&lt;=Rota!CC$4,$J44&gt;=Rota!CC$4)),"XO",IF((AND($K44&lt;=Rota!CC$4,$L44&gt;=Rota!CC$4)),"3",IF((AND($M44&lt;=Rota!CC$4,$N44&gt;=Rota!CC$4)),"C",IF((AND($O44&lt;=Rota!CC$4,$P44&gt;=Rota!CC$4)),"CO",IF((AND($Q44&lt;=Rota!CC$4,$R44&gt;=Rota!CC$4)),"C",0))))))</f>
        <v>0</v>
      </c>
      <c r="CD44" s="33">
        <f>IF((AND($F44&lt;=Rota!CD$4,$G44&gt;=Rota!CD$4)),"P/L",IF((AND($I44&lt;=Rota!CD$4,$J44&gt;=Rota!CD$4)),"XO",IF((AND($K44&lt;=Rota!CD$4,$L44&gt;=Rota!CD$4)),"3",IF((AND($M44&lt;=Rota!CD$4,$N44&gt;=Rota!CD$4)),"C",IF((AND($O44&lt;=Rota!CD$4,$P44&gt;=Rota!CD$4)),"CO",IF((AND($Q44&lt;=Rota!CD$4,$R44&gt;=Rota!CD$4)),"C",0))))))</f>
        <v>0</v>
      </c>
      <c r="CE44" s="33">
        <f>IF((AND($F44&lt;=Rota!CE$4,$G44&gt;=Rota!CE$4)),"P/L",IF((AND($I44&lt;=Rota!CE$4,$J44&gt;=Rota!CE$4)),"XO",IF((AND($K44&lt;=Rota!CE$4,$L44&gt;=Rota!CE$4)),"3",IF((AND($M44&lt;=Rota!CE$4,$N44&gt;=Rota!CE$4)),"C",IF((AND($O44&lt;=Rota!CE$4,$P44&gt;=Rota!CE$4)),"CO",IF((AND($Q44&lt;=Rota!CE$4,$R44&gt;=Rota!CE$4)),"C",0))))))</f>
        <v>0</v>
      </c>
      <c r="CF44" s="33">
        <f>IF((AND($F44&lt;=Rota!CF$4,$G44&gt;=Rota!CF$4)),"P/L",IF((AND($I44&lt;=Rota!CF$4,$J44&gt;=Rota!CF$4)),"XO",IF((AND($K44&lt;=Rota!CF$4,$L44&gt;=Rota!CF$4)),"3",IF((AND($M44&lt;=Rota!CF$4,$N44&gt;=Rota!CF$4)),"C",IF((AND($O44&lt;=Rota!CF$4,$P44&gt;=Rota!CF$4)),"CO",IF((AND($Q44&lt;=Rota!CF$4,$R44&gt;=Rota!CF$4)),"C",0))))))</f>
        <v>0</v>
      </c>
      <c r="CG44" s="33">
        <f>IF((AND($F44&lt;=Rota!CG$4,$G44&gt;=Rota!CG$4)),"P/L",IF((AND($I44&lt;=Rota!CG$4,$J44&gt;=Rota!CG$4)),"XO",IF((AND($K44&lt;=Rota!CG$4,$L44&gt;=Rota!CG$4)),"3",IF((AND($M44&lt;=Rota!CG$4,$N44&gt;=Rota!CG$4)),"C",IF((AND($O44&lt;=Rota!CG$4,$P44&gt;=Rota!CG$4)),"CO",IF((AND($Q44&lt;=Rota!CG$4,$R44&gt;=Rota!CG$4)),"C",0))))))</f>
        <v>0</v>
      </c>
      <c r="CH44" s="33">
        <f>IF((AND($F44&lt;=Rota!CH$4,$G44&gt;=Rota!CH$4)),"P/L",IF((AND($I44&lt;=Rota!CH$4,$J44&gt;=Rota!CH$4)),"XO",IF((AND($K44&lt;=Rota!CH$4,$L44&gt;=Rota!CH$4)),"3",IF((AND($M44&lt;=Rota!CH$4,$N44&gt;=Rota!CH$4)),"C",IF((AND($O44&lt;=Rota!CH$4,$P44&gt;=Rota!CH$4)),"CO",IF((AND($Q44&lt;=Rota!CH$4,$R44&gt;=Rota!CH$4)),"C",0))))))</f>
        <v>0</v>
      </c>
      <c r="CI44" s="33">
        <f>IF((AND($F44&lt;=Rota!CI$4,$G44&gt;=Rota!CI$4)),"P/L",IF((AND($I44&lt;=Rota!CI$4,$J44&gt;=Rota!CI$4)),"XO",IF((AND($K44&lt;=Rota!CI$4,$L44&gt;=Rota!CI$4)),"3",IF((AND($M44&lt;=Rota!CI$4,$N44&gt;=Rota!CI$4)),"C",IF((AND($O44&lt;=Rota!CI$4,$P44&gt;=Rota!CI$4)),"CO",IF((AND($Q44&lt;=Rota!CI$4,$R44&gt;=Rota!CI$4)),"C",0))))))</f>
        <v>0</v>
      </c>
      <c r="CJ44" s="33">
        <f>IF((AND($F44&lt;=Rota!CJ$4,$G44&gt;=Rota!CJ$4)),"P/L",IF((AND($I44&lt;=Rota!CJ$4,$J44&gt;=Rota!CJ$4)),"XO",IF((AND($K44&lt;=Rota!CJ$4,$L44&gt;=Rota!CJ$4)),"3",IF((AND($M44&lt;=Rota!CJ$4,$N44&gt;=Rota!CJ$4)),"C",IF((AND($O44&lt;=Rota!CJ$4,$P44&gt;=Rota!CJ$4)),"CO",IF((AND($Q44&lt;=Rota!CJ$4,$R44&gt;=Rota!CJ$4)),"C",0))))))</f>
        <v>0</v>
      </c>
      <c r="CK44" s="33">
        <f>IF((AND($F44&lt;=Rota!CK$4,$G44&gt;=Rota!CK$4)),"P/L",IF((AND($I44&lt;=Rota!CK$4,$J44&gt;=Rota!CK$4)),"XO",IF((AND($K44&lt;=Rota!CK$4,$L44&gt;=Rota!CK$4)),"3",IF((AND($M44&lt;=Rota!CK$4,$N44&gt;=Rota!CK$4)),"C",IF((AND($O44&lt;=Rota!CK$4,$P44&gt;=Rota!CK$4)),"CO",IF((AND($Q44&lt;=Rota!CK$4,$R44&gt;=Rota!CK$4)),"C",0))))))</f>
        <v>0</v>
      </c>
      <c r="CL44" s="33">
        <f>IF((AND($F44&lt;=Rota!CL$4,$G44&gt;=Rota!CL$4)),"P/L",IF((AND($I44&lt;=Rota!CL$4,$J44&gt;=Rota!CL$4)),"XO",IF((AND($K44&lt;=Rota!CL$4,$L44&gt;=Rota!CL$4)),"3",IF((AND($M44&lt;=Rota!CL$4,$N44&gt;=Rota!CL$4)),"C",IF((AND($O44&lt;=Rota!CL$4,$P44&gt;=Rota!CL$4)),"CO",IF((AND($Q44&lt;=Rota!CL$4,$R44&gt;=Rota!CL$4)),"C",0))))))</f>
        <v>0</v>
      </c>
      <c r="CM44" s="33">
        <f>IF((AND($F44&lt;=Rota!CM$4,$G44&gt;=Rota!CM$4)),"P/L",IF((AND($I44&lt;=Rota!CM$4,$J44&gt;=Rota!CM$4)),"XO",IF((AND($K44&lt;=Rota!CM$4,$L44&gt;=Rota!CM$4)),"3",IF((AND($M44&lt;=Rota!CM$4,$N44&gt;=Rota!CM$4)),"C",IF((AND($O44&lt;=Rota!CM$4,$P44&gt;=Rota!CM$4)),"CO",IF((AND($Q44&lt;=Rota!CM$4,$R44&gt;=Rota!CM$4)),"C",0))))))</f>
        <v>0</v>
      </c>
    </row>
    <row r="45" spans="1:91" s="2" customFormat="1" x14ac:dyDescent="0.25">
      <c r="A45" s="59" t="s">
        <v>42</v>
      </c>
      <c r="B45" s="55"/>
      <c r="C45" s="31">
        <v>17</v>
      </c>
      <c r="D45" s="31">
        <v>16</v>
      </c>
      <c r="E45" s="31">
        <v>1</v>
      </c>
      <c r="F45" s="39"/>
      <c r="G45" s="39"/>
      <c r="H45" s="33"/>
      <c r="I45" s="37">
        <v>46661</v>
      </c>
      <c r="J45" s="37">
        <f>IF(I45="",0,DATE(YEAR(I45),MONTH(I45)+C45,DAY(I45)))</f>
        <v>47178</v>
      </c>
      <c r="K45" s="32">
        <f>IF(J45="","",(DATE(YEAR(J45),MONTH(J45)+1,DAY(J45))))</f>
        <v>47209</v>
      </c>
      <c r="L45" s="32">
        <f>IF(K45="","",(DATE(YEAR(K45),MONTH(K45)+E45,DAY(K45))))</f>
        <v>47239</v>
      </c>
      <c r="M45" s="37">
        <f>IF(O45="","",DATE(YEAR(O45), MONTH(O45)-1,DAY(O45)))</f>
        <v>47270</v>
      </c>
      <c r="N45" s="37">
        <f>IF(O45="","",DATE(YEAR(M45),MONTH(M45),DAY(M45)))</f>
        <v>47270</v>
      </c>
      <c r="O45" s="32">
        <f>IF(L45="","",(DATE(YEAR(L45),MONTH(L45)+2,DAY(L45))))</f>
        <v>47300</v>
      </c>
      <c r="P45" s="32">
        <f>IF(O45="","",(DATE(YEAR(O45),MONTH(O45)+D45,DAY(O45))))</f>
        <v>47788</v>
      </c>
      <c r="Q45" s="32">
        <f>IF(P45="","",DATE(YEAR(P45), MONTH(P45)+1,DAY(P45)))</f>
        <v>47818</v>
      </c>
      <c r="R45" s="32">
        <f>IF(P45="","",DATE(YEAR(Q45),MONTH(Q45),DAY(Q45)))</f>
        <v>47818</v>
      </c>
      <c r="S45" s="33">
        <f>IF((AND($F45&lt;=Rota!S$4,$G45&gt;=Rota!S$4)),"P/L",IF((AND($I45&lt;=Rota!S$4,$J45&gt;=Rota!S$4)),"XO",IF((AND($K45&lt;=Rota!S$4,$L45&gt;=Rota!S$4)),"3",IF((AND($M45&lt;=Rota!S$4,$N45&gt;=Rota!S$4)),"C",IF((AND($O45&lt;=Rota!S$4,$P45&gt;=Rota!S$4)),"CO",IF((AND($Q45&lt;=Rota!S$4,$R45&gt;=Rota!S$4)),"C",0))))))</f>
        <v>0</v>
      </c>
      <c r="T45" s="33">
        <f>IF((AND($F45&lt;=Rota!T$4,$G45&gt;=Rota!T$4)),"P/L",IF((AND($I45&lt;=Rota!T$4,$J45&gt;=Rota!T$4)),"XO",IF((AND($K45&lt;=Rota!T$4,$L45&gt;=Rota!T$4)),"3",IF((AND($M45&lt;=Rota!T$4,$N45&gt;=Rota!T$4)),"C",IF((AND($O45&lt;=Rota!T$4,$P45&gt;=Rota!T$4)),"CO",IF((AND($Q45&lt;=Rota!T$4,$R45&gt;=Rota!T$4)),"C",0))))))</f>
        <v>0</v>
      </c>
      <c r="U45" s="33">
        <f>IF((AND($F45&lt;=Rota!U$4,$G45&gt;=Rota!U$4)),"P/L",IF((AND($I45&lt;=Rota!U$4,$J45&gt;=Rota!U$4)),"XO",IF((AND($K45&lt;=Rota!U$4,$L45&gt;=Rota!U$4)),"3",IF((AND($M45&lt;=Rota!U$4,$N45&gt;=Rota!U$4)),"C",IF((AND($O45&lt;=Rota!U$4,$P45&gt;=Rota!U$4)),"CO",IF((AND($Q45&lt;=Rota!U$4,$R45&gt;=Rota!U$4)),"C",0))))))</f>
        <v>0</v>
      </c>
      <c r="V45" s="33">
        <f>IF((AND($F45&lt;=Rota!V$4,$G45&gt;=Rota!V$4)),"P/L",IF((AND($I45&lt;=Rota!V$4,$J45&gt;=Rota!V$4)),"XO",IF((AND($K45&lt;=Rota!V$4,$L45&gt;=Rota!V$4)),"3",IF((AND($M45&lt;=Rota!V$4,$N45&gt;=Rota!V$4)),"C",IF((AND($O45&lt;=Rota!V$4,$P45&gt;=Rota!V$4)),"CO",IF((AND($Q45&lt;=Rota!V$4,$R45&gt;=Rota!V$4)),"C",0))))))</f>
        <v>0</v>
      </c>
      <c r="W45" s="33">
        <f>IF((AND($F45&lt;=Rota!W$4,$G45&gt;=Rota!W$4)),"P/L",IF((AND($I45&lt;=Rota!W$4,$J45&gt;=Rota!W$4)),"XO",IF((AND($K45&lt;=Rota!W$4,$L45&gt;=Rota!W$4)),"3",IF((AND($M45&lt;=Rota!W$4,$N45&gt;=Rota!W$4)),"C",IF((AND($O45&lt;=Rota!W$4,$P45&gt;=Rota!W$4)),"CO",IF((AND($Q45&lt;=Rota!W$4,$R45&gt;=Rota!W$4)),"C",0))))))</f>
        <v>0</v>
      </c>
      <c r="X45" s="33">
        <f>IF((AND($F45&lt;=Rota!X$4,$G45&gt;=Rota!X$4)),"P/L",IF((AND($I45&lt;=Rota!X$4,$J45&gt;=Rota!X$4)),"XO",IF((AND($K45&lt;=Rota!X$4,$L45&gt;=Rota!X$4)),"3",IF((AND($M45&lt;=Rota!X$4,$N45&gt;=Rota!X$4)),"C",IF((AND($O45&lt;=Rota!X$4,$P45&gt;=Rota!X$4)),"CO",IF((AND($Q45&lt;=Rota!X$4,$R45&gt;=Rota!X$4)),"C",0))))))</f>
        <v>0</v>
      </c>
      <c r="Y45" s="33">
        <f>IF((AND($F45&lt;=Rota!Y$4,$G45&gt;=Rota!Y$4)),"P/L",IF((AND($I45&lt;=Rota!Y$4,$J45&gt;=Rota!Y$4)),"XO",IF((AND($K45&lt;=Rota!Y$4,$L45&gt;=Rota!Y$4)),"3",IF((AND($M45&lt;=Rota!Y$4,$N45&gt;=Rota!Y$4)),"C",IF((AND($O45&lt;=Rota!Y$4,$P45&gt;=Rota!Y$4)),"CO",IF((AND($Q45&lt;=Rota!Y$4,$R45&gt;=Rota!Y$4)),"C",0))))))</f>
        <v>0</v>
      </c>
      <c r="Z45" s="33">
        <f>IF((AND($F45&lt;=Rota!Z$4,$G45&gt;=Rota!Z$4)),"P/L",IF((AND($I45&lt;=Rota!Z$4,$J45&gt;=Rota!Z$4)),"XO",IF((AND($K45&lt;=Rota!Z$4,$L45&gt;=Rota!Z$4)),"3",IF((AND($M45&lt;=Rota!Z$4,$N45&gt;=Rota!Z$4)),"C",IF((AND($O45&lt;=Rota!Z$4,$P45&gt;=Rota!Z$4)),"CO",IF((AND($Q45&lt;=Rota!Z$4,$R45&gt;=Rota!Z$4)),"C",0))))))</f>
        <v>0</v>
      </c>
      <c r="AA45" s="33">
        <f>IF((AND($F45&lt;=Rota!AA$4,$G45&gt;=Rota!AA$4)),"P/L",IF((AND($I45&lt;=Rota!AA$4,$J45&gt;=Rota!AA$4)),"XO",IF((AND($K45&lt;=Rota!AA$4,$L45&gt;=Rota!AA$4)),"3",IF((AND($M45&lt;=Rota!AA$4,$N45&gt;=Rota!AA$4)),"C",IF((AND($O45&lt;=Rota!AA$4,$P45&gt;=Rota!AA$4)),"CO",IF((AND($Q45&lt;=Rota!AA$4,$R45&gt;=Rota!AA$4)),"C",0))))))</f>
        <v>0</v>
      </c>
      <c r="AB45" s="33">
        <f>IF((AND($F45&lt;=Rota!AB$4,$G45&gt;=Rota!AB$4)),"P/L",IF((AND($I45&lt;=Rota!AB$4,$J45&gt;=Rota!AB$4)),"XO",IF((AND($K45&lt;=Rota!AB$4,$L45&gt;=Rota!AB$4)),"3",IF((AND($M45&lt;=Rota!AB$4,$N45&gt;=Rota!AB$4)),"C",IF((AND($O45&lt;=Rota!AB$4,$P45&gt;=Rota!AB$4)),"CO",IF((AND($Q45&lt;=Rota!AB$4,$R45&gt;=Rota!AB$4)),"C",0))))))</f>
        <v>0</v>
      </c>
      <c r="AC45" s="33">
        <f>IF((AND($F45&lt;=Rota!AC$4,$G45&gt;=Rota!AC$4)),"P/L",IF((AND($I45&lt;=Rota!AC$4,$J45&gt;=Rota!AC$4)),"XO",IF((AND($K45&lt;=Rota!AC$4,$L45&gt;=Rota!AC$4)),"3",IF((AND($M45&lt;=Rota!AC$4,$N45&gt;=Rota!AC$4)),"C",IF((AND($O45&lt;=Rota!AC$4,$P45&gt;=Rota!AC$4)),"CO",IF((AND($Q45&lt;=Rota!AC$4,$R45&gt;=Rota!AC$4)),"C",0))))))</f>
        <v>0</v>
      </c>
      <c r="AD45" s="33">
        <f>IF((AND($F45&lt;=Rota!AD$4,$G45&gt;=Rota!AD$4)),"P/L",IF((AND($I45&lt;=Rota!AD$4,$J45&gt;=Rota!AD$4)),"XO",IF((AND($K45&lt;=Rota!AD$4,$L45&gt;=Rota!AD$4)),"3",IF((AND($M45&lt;=Rota!AD$4,$N45&gt;=Rota!AD$4)),"C",IF((AND($O45&lt;=Rota!AD$4,$P45&gt;=Rota!AD$4)),"CO",IF((AND($Q45&lt;=Rota!AD$4,$R45&gt;=Rota!AD$4)),"C",0))))))</f>
        <v>0</v>
      </c>
      <c r="AE45" s="33">
        <f>IF((AND($F45&lt;=Rota!AE$4,$G45&gt;=Rota!AE$4)),"P/L",IF((AND($I45&lt;=Rota!AE$4,$J45&gt;=Rota!AE$4)),"XO",IF((AND($K45&lt;=Rota!AE$4,$L45&gt;=Rota!AE$4)),"3",IF((AND($M45&lt;=Rota!AE$4,$N45&gt;=Rota!AE$4)),"C",IF((AND($O45&lt;=Rota!AE$4,$P45&gt;=Rota!AE$4)),"CO",IF((AND($Q45&lt;=Rota!AE$4,$R45&gt;=Rota!AE$4)),"C",0))))))</f>
        <v>0</v>
      </c>
      <c r="AF45" s="33">
        <f>IF((AND($F45&lt;=Rota!AF$4,$G45&gt;=Rota!AF$4)),"P/L",IF((AND($I45&lt;=Rota!AF$4,$J45&gt;=Rota!AF$4)),"XO",IF((AND($K45&lt;=Rota!AF$4,$L45&gt;=Rota!AF$4)),"3",IF((AND($M45&lt;=Rota!AF$4,$N45&gt;=Rota!AF$4)),"C",IF((AND($O45&lt;=Rota!AF$4,$P45&gt;=Rota!AF$4)),"CO",IF((AND($Q45&lt;=Rota!AF$4,$R45&gt;=Rota!AF$4)),"C",0))))))</f>
        <v>0</v>
      </c>
      <c r="AG45" s="33">
        <f>IF((AND($F45&lt;=Rota!AG$4,$G45&gt;=Rota!AG$4)),"P/L",IF((AND($I45&lt;=Rota!AG$4,$J45&gt;=Rota!AG$4)),"XO",IF((AND($K45&lt;=Rota!AG$4,$L45&gt;=Rota!AG$4)),"3",IF((AND($M45&lt;=Rota!AG$4,$N45&gt;=Rota!AG$4)),"C",IF((AND($O45&lt;=Rota!AG$4,$P45&gt;=Rota!AG$4)),"CO",IF((AND($Q45&lt;=Rota!AG$4,$R45&gt;=Rota!AG$4)),"C",0))))))</f>
        <v>0</v>
      </c>
      <c r="AH45" s="33">
        <f>IF((AND($F45&lt;=Rota!AH$4,$G45&gt;=Rota!AH$4)),"P/L",IF((AND($I45&lt;=Rota!AH$4,$J45&gt;=Rota!AH$4)),"XO",IF((AND($K45&lt;=Rota!AH$4,$L45&gt;=Rota!AH$4)),"3",IF((AND($M45&lt;=Rota!AH$4,$N45&gt;=Rota!AH$4)),"C",IF((AND($O45&lt;=Rota!AH$4,$P45&gt;=Rota!AH$4)),"CO",IF((AND($Q45&lt;=Rota!AH$4,$R45&gt;=Rota!AH$4)),"C",0))))))</f>
        <v>0</v>
      </c>
      <c r="AI45" s="33">
        <f>IF((AND($F45&lt;=Rota!AI$4,$G45&gt;=Rota!AI$4)),"P/L",IF((AND($I45&lt;=Rota!AI$4,$J45&gt;=Rota!AI$4)),"XO",IF((AND($K45&lt;=Rota!AI$4,$L45&gt;=Rota!AI$4)),"3",IF((AND($M45&lt;=Rota!AI$4,$N45&gt;=Rota!AI$4)),"C",IF((AND($O45&lt;=Rota!AI$4,$P45&gt;=Rota!AI$4)),"CO",IF((AND($Q45&lt;=Rota!AI$4,$R45&gt;=Rota!AI$4)),"C",0))))))</f>
        <v>0</v>
      </c>
      <c r="AJ45" s="33">
        <f>IF((AND($F45&lt;=Rota!AJ$4,$G45&gt;=Rota!AJ$4)),"P/L",IF((AND($I45&lt;=Rota!AJ$4,$J45&gt;=Rota!AJ$4)),"XO",IF((AND($K45&lt;=Rota!AJ$4,$L45&gt;=Rota!AJ$4)),"3",IF((AND($M45&lt;=Rota!AJ$4,$N45&gt;=Rota!AJ$4)),"C",IF((AND($O45&lt;=Rota!AJ$4,$P45&gt;=Rota!AJ$4)),"CO",IF((AND($Q45&lt;=Rota!AJ$4,$R45&gt;=Rota!AJ$4)),"C",0))))))</f>
        <v>0</v>
      </c>
      <c r="AK45" s="33">
        <f>IF((AND($F45&lt;=Rota!AK$4,$G45&gt;=Rota!AK$4)),"P/L",IF((AND($I45&lt;=Rota!AK$4,$J45&gt;=Rota!AK$4)),"XO",IF((AND($K45&lt;=Rota!AK$4,$L45&gt;=Rota!AK$4)),"3",IF((AND($M45&lt;=Rota!AK$4,$N45&gt;=Rota!AK$4)),"C",IF((AND($O45&lt;=Rota!AK$4,$P45&gt;=Rota!AK$4)),"CO",IF((AND($Q45&lt;=Rota!AK$4,$R45&gt;=Rota!AK$4)),"C",0))))))</f>
        <v>0</v>
      </c>
      <c r="AL45" s="33">
        <f>IF((AND($F45&lt;=Rota!AL$4,$G45&gt;=Rota!AL$4)),"P/L",IF((AND($I45&lt;=Rota!AL$4,$J45&gt;=Rota!AL$4)),"XO",IF((AND($K45&lt;=Rota!AL$4,$L45&gt;=Rota!AL$4)),"3",IF((AND($M45&lt;=Rota!AL$4,$N45&gt;=Rota!AL$4)),"C",IF((AND($O45&lt;=Rota!AL$4,$P45&gt;=Rota!AL$4)),"CO",IF((AND($Q45&lt;=Rota!AL$4,$R45&gt;=Rota!AL$4)),"C",0))))))</f>
        <v>0</v>
      </c>
      <c r="AM45" s="33" t="str">
        <f>IF((AND($F45&lt;=Rota!AM$4,$G45&gt;=Rota!AM$4)),"P/L",IF((AND($I45&lt;=Rota!AM$4,$J45&gt;=Rota!AM$4)),"XO",IF((AND($K45&lt;=Rota!AM$4,$L45&gt;=Rota!AM$4)),"3",IF((AND($M45&lt;=Rota!AM$4,$N45&gt;=Rota!AM$4)),"C",IF((AND($O45&lt;=Rota!AM$4,$P45&gt;=Rota!AM$4)),"CO",IF((AND($Q45&lt;=Rota!AM$4,$R45&gt;=Rota!AM$4)),"C",0))))))</f>
        <v>XO</v>
      </c>
      <c r="AN45" s="33" t="str">
        <f>IF((AND($F45&lt;=Rota!AN$4,$G45&gt;=Rota!AN$4)),"P/L",IF((AND($I45&lt;=Rota!AN$4,$J45&gt;=Rota!AN$4)),"XO",IF((AND($K45&lt;=Rota!AN$4,$L45&gt;=Rota!AN$4)),"3",IF((AND($M45&lt;=Rota!AN$4,$N45&gt;=Rota!AN$4)),"C",IF((AND($O45&lt;=Rota!AN$4,$P45&gt;=Rota!AN$4)),"CO",IF((AND($Q45&lt;=Rota!AN$4,$R45&gt;=Rota!AN$4)),"C",0))))))</f>
        <v>XO</v>
      </c>
      <c r="AO45" s="33" t="str">
        <f>IF((AND($F45&lt;=Rota!AO$4,$G45&gt;=Rota!AO$4)),"P/L",IF((AND($I45&lt;=Rota!AO$4,$J45&gt;=Rota!AO$4)),"XO",IF((AND($K45&lt;=Rota!AO$4,$L45&gt;=Rota!AO$4)),"3",IF((AND($M45&lt;=Rota!AO$4,$N45&gt;=Rota!AO$4)),"C",IF((AND($O45&lt;=Rota!AO$4,$P45&gt;=Rota!AO$4)),"CO",IF((AND($Q45&lt;=Rota!AO$4,$R45&gt;=Rota!AO$4)),"C",0))))))</f>
        <v>XO</v>
      </c>
      <c r="AP45" s="33" t="str">
        <f>IF((AND($F45&lt;=Rota!AP$4,$G45&gt;=Rota!AP$4)),"P/L",IF((AND($I45&lt;=Rota!AP$4,$J45&gt;=Rota!AP$4)),"XO",IF((AND($K45&lt;=Rota!AP$4,$L45&gt;=Rota!AP$4)),"3",IF((AND($M45&lt;=Rota!AP$4,$N45&gt;=Rota!AP$4)),"C",IF((AND($O45&lt;=Rota!AP$4,$P45&gt;=Rota!AP$4)),"CO",IF((AND($Q45&lt;=Rota!AP$4,$R45&gt;=Rota!AP$4)),"C",0))))))</f>
        <v>XO</v>
      </c>
      <c r="AQ45" s="33" t="str">
        <f>IF((AND($F45&lt;=Rota!AQ$4,$G45&gt;=Rota!AQ$4)),"P/L",IF((AND($I45&lt;=Rota!AQ$4,$J45&gt;=Rota!AQ$4)),"XO",IF((AND($K45&lt;=Rota!AQ$4,$L45&gt;=Rota!AQ$4)),"3",IF((AND($M45&lt;=Rota!AQ$4,$N45&gt;=Rota!AQ$4)),"C",IF((AND($O45&lt;=Rota!AQ$4,$P45&gt;=Rota!AQ$4)),"CO",IF((AND($Q45&lt;=Rota!AQ$4,$R45&gt;=Rota!AQ$4)),"C",0))))))</f>
        <v>XO</v>
      </c>
      <c r="AR45" s="33" t="str">
        <f>IF((AND($F45&lt;=Rota!AR$4,$G45&gt;=Rota!AR$4)),"P/L",IF((AND($I45&lt;=Rota!AR$4,$J45&gt;=Rota!AR$4)),"XO",IF((AND($K45&lt;=Rota!AR$4,$L45&gt;=Rota!AR$4)),"3",IF((AND($M45&lt;=Rota!AR$4,$N45&gt;=Rota!AR$4)),"C",IF((AND($O45&lt;=Rota!AR$4,$P45&gt;=Rota!AR$4)),"CO",IF((AND($Q45&lt;=Rota!AR$4,$R45&gt;=Rota!AR$4)),"C",0))))))</f>
        <v>XO</v>
      </c>
      <c r="AS45" s="33" t="str">
        <f>IF((AND($F45&lt;=Rota!AS$4,$G45&gt;=Rota!AS$4)),"P/L",IF((AND($I45&lt;=Rota!AS$4,$J45&gt;=Rota!AS$4)),"XO",IF((AND($K45&lt;=Rota!AS$4,$L45&gt;=Rota!AS$4)),"3",IF((AND($M45&lt;=Rota!AS$4,$N45&gt;=Rota!AS$4)),"C",IF((AND($O45&lt;=Rota!AS$4,$P45&gt;=Rota!AS$4)),"CO",IF((AND($Q45&lt;=Rota!AS$4,$R45&gt;=Rota!AS$4)),"C",0))))))</f>
        <v>XO</v>
      </c>
      <c r="AT45" s="33" t="str">
        <f>IF((AND($F45&lt;=Rota!AT$4,$G45&gt;=Rota!AT$4)),"P/L",IF((AND($I45&lt;=Rota!AT$4,$J45&gt;=Rota!AT$4)),"XO",IF((AND($K45&lt;=Rota!AT$4,$L45&gt;=Rota!AT$4)),"3",IF((AND($M45&lt;=Rota!AT$4,$N45&gt;=Rota!AT$4)),"C",IF((AND($O45&lt;=Rota!AT$4,$P45&gt;=Rota!AT$4)),"CO",IF((AND($Q45&lt;=Rota!AT$4,$R45&gt;=Rota!AT$4)),"C",0))))))</f>
        <v>XO</v>
      </c>
      <c r="AU45" s="33" t="str">
        <f>IF((AND($F45&lt;=Rota!AU$4,$G45&gt;=Rota!AU$4)),"P/L",IF((AND($I45&lt;=Rota!AU$4,$J45&gt;=Rota!AU$4)),"XO",IF((AND($K45&lt;=Rota!AU$4,$L45&gt;=Rota!AU$4)),"3",IF((AND($M45&lt;=Rota!AU$4,$N45&gt;=Rota!AU$4)),"C",IF((AND($O45&lt;=Rota!AU$4,$P45&gt;=Rota!AU$4)),"CO",IF((AND($Q45&lt;=Rota!AU$4,$R45&gt;=Rota!AU$4)),"C",0))))))</f>
        <v>XO</v>
      </c>
      <c r="AV45" s="33" t="str">
        <f>IF((AND($F45&lt;=Rota!AV$4,$G45&gt;=Rota!AV$4)),"P/L",IF((AND($I45&lt;=Rota!AV$4,$J45&gt;=Rota!AV$4)),"XO",IF((AND($K45&lt;=Rota!AV$4,$L45&gt;=Rota!AV$4)),"3",IF((AND($M45&lt;=Rota!AV$4,$N45&gt;=Rota!AV$4)),"C",IF((AND($O45&lt;=Rota!AV$4,$P45&gt;=Rota!AV$4)),"CO",IF((AND($Q45&lt;=Rota!AV$4,$R45&gt;=Rota!AV$4)),"C",0))))))</f>
        <v>XO</v>
      </c>
      <c r="AW45" s="33" t="str">
        <f>IF((AND($F45&lt;=Rota!AW$4,$G45&gt;=Rota!AW$4)),"P/L",IF((AND($I45&lt;=Rota!AW$4,$J45&gt;=Rota!AW$4)),"XO",IF((AND($K45&lt;=Rota!AW$4,$L45&gt;=Rota!AW$4)),"3",IF((AND($M45&lt;=Rota!AW$4,$N45&gt;=Rota!AW$4)),"C",IF((AND($O45&lt;=Rota!AW$4,$P45&gt;=Rota!AW$4)),"CO",IF((AND($Q45&lt;=Rota!AW$4,$R45&gt;=Rota!AW$4)),"C",0))))))</f>
        <v>XO</v>
      </c>
      <c r="AX45" s="33" t="str">
        <f>IF((AND($F45&lt;=Rota!AX$4,$G45&gt;=Rota!AX$4)),"P/L",IF((AND($I45&lt;=Rota!AX$4,$J45&gt;=Rota!AX$4)),"XO",IF((AND($K45&lt;=Rota!AX$4,$L45&gt;=Rota!AX$4)),"3",IF((AND($M45&lt;=Rota!AX$4,$N45&gt;=Rota!AX$4)),"C",IF((AND($O45&lt;=Rota!AX$4,$P45&gt;=Rota!AX$4)),"CO",IF((AND($Q45&lt;=Rota!AX$4,$R45&gt;=Rota!AX$4)),"C",0))))))</f>
        <v>XO</v>
      </c>
      <c r="AY45" s="33" t="str">
        <f>IF((AND($F45&lt;=Rota!AY$4,$G45&gt;=Rota!AY$4)),"P/L",IF((AND($I45&lt;=Rota!AY$4,$J45&gt;=Rota!AY$4)),"XO",IF((AND($K45&lt;=Rota!AY$4,$L45&gt;=Rota!AY$4)),"3",IF((AND($M45&lt;=Rota!AY$4,$N45&gt;=Rota!AY$4)),"C",IF((AND($O45&lt;=Rota!AY$4,$P45&gt;=Rota!AY$4)),"CO",IF((AND($Q45&lt;=Rota!AY$4,$R45&gt;=Rota!AY$4)),"C",0))))))</f>
        <v>XO</v>
      </c>
      <c r="AZ45" s="33" t="str">
        <f>IF((AND($F45&lt;=Rota!AZ$4,$G45&gt;=Rota!AZ$4)),"P/L",IF((AND($I45&lt;=Rota!AZ$4,$J45&gt;=Rota!AZ$4)),"XO",IF((AND($K45&lt;=Rota!AZ$4,$L45&gt;=Rota!AZ$4)),"3",IF((AND($M45&lt;=Rota!AZ$4,$N45&gt;=Rota!AZ$4)),"C",IF((AND($O45&lt;=Rota!AZ$4,$P45&gt;=Rota!AZ$4)),"CO",IF((AND($Q45&lt;=Rota!AZ$4,$R45&gt;=Rota!AZ$4)),"C",0))))))</f>
        <v>XO</v>
      </c>
      <c r="BA45" s="33" t="str">
        <f>IF((AND($F45&lt;=Rota!BA$4,$G45&gt;=Rota!BA$4)),"P/L",IF((AND($I45&lt;=Rota!BA$4,$J45&gt;=Rota!BA$4)),"XO",IF((AND($K45&lt;=Rota!BA$4,$L45&gt;=Rota!BA$4)),"3",IF((AND($M45&lt;=Rota!BA$4,$N45&gt;=Rota!BA$4)),"C",IF((AND($O45&lt;=Rota!BA$4,$P45&gt;=Rota!BA$4)),"CO",IF((AND($Q45&lt;=Rota!BA$4,$R45&gt;=Rota!BA$4)),"C",0))))))</f>
        <v>XO</v>
      </c>
      <c r="BB45" s="33" t="str">
        <f>IF((AND($F45&lt;=Rota!BB$4,$G45&gt;=Rota!BB$4)),"P/L",IF((AND($I45&lt;=Rota!BB$4,$J45&gt;=Rota!BB$4)),"XO",IF((AND($K45&lt;=Rota!BB$4,$L45&gt;=Rota!BB$4)),"3",IF((AND($M45&lt;=Rota!BB$4,$N45&gt;=Rota!BB$4)),"C",IF((AND($O45&lt;=Rota!BB$4,$P45&gt;=Rota!BB$4)),"CO",IF((AND($Q45&lt;=Rota!BB$4,$R45&gt;=Rota!BB$4)),"C",0))))))</f>
        <v>XO</v>
      </c>
      <c r="BC45" s="33" t="str">
        <f>IF((AND($F45&lt;=Rota!BC$4,$G45&gt;=Rota!BC$4)),"P/L",IF((AND($I45&lt;=Rota!BC$4,$J45&gt;=Rota!BC$4)),"XO",IF((AND($K45&lt;=Rota!BC$4,$L45&gt;=Rota!BC$4)),"3",IF((AND($M45&lt;=Rota!BC$4,$N45&gt;=Rota!BC$4)),"C",IF((AND($O45&lt;=Rota!BC$4,$P45&gt;=Rota!BC$4)),"CO",IF((AND($Q45&lt;=Rota!BC$4,$R45&gt;=Rota!BC$4)),"C",0))))))</f>
        <v>XO</v>
      </c>
      <c r="BD45" s="33" t="str">
        <f>IF((AND($F45&lt;=Rota!BD$4,$G45&gt;=Rota!BD$4)),"P/L",IF((AND($I45&lt;=Rota!BD$4,$J45&gt;=Rota!BD$4)),"XO",IF((AND($K45&lt;=Rota!BD$4,$L45&gt;=Rota!BD$4)),"3",IF((AND($M45&lt;=Rota!BD$4,$N45&gt;=Rota!BD$4)),"C",IF((AND($O45&lt;=Rota!BD$4,$P45&gt;=Rota!BD$4)),"CO",IF((AND($Q45&lt;=Rota!BD$4,$R45&gt;=Rota!BD$4)),"C",0))))))</f>
        <v>XO</v>
      </c>
      <c r="BE45" s="33" t="str">
        <f>IF((AND($F45&lt;=Rota!BE$4,$G45&gt;=Rota!BE$4)),"P/L",IF((AND($I45&lt;=Rota!BE$4,$J45&gt;=Rota!BE$4)),"XO",IF((AND($K45&lt;=Rota!BE$4,$L45&gt;=Rota!BE$4)),"3",IF((AND($M45&lt;=Rota!BE$4,$N45&gt;=Rota!BE$4)),"C",IF((AND($O45&lt;=Rota!BE$4,$P45&gt;=Rota!BE$4)),"CO",IF((AND($Q45&lt;=Rota!BE$4,$R45&gt;=Rota!BE$4)),"C",0))))))</f>
        <v>3</v>
      </c>
      <c r="BF45" s="33" t="str">
        <f>IF((AND($F45&lt;=Rota!BF$4,$G45&gt;=Rota!BF$4)),"P/L",IF((AND($I45&lt;=Rota!BF$4,$J45&gt;=Rota!BF$4)),"XO",IF((AND($K45&lt;=Rota!BF$4,$L45&gt;=Rota!BF$4)),"3",IF((AND($M45&lt;=Rota!BF$4,$N45&gt;=Rota!BF$4)),"C",IF((AND($O45&lt;=Rota!BF$4,$P45&gt;=Rota!BF$4)),"CO",IF((AND($Q45&lt;=Rota!BF$4,$R45&gt;=Rota!BF$4)),"C",0))))))</f>
        <v>3</v>
      </c>
      <c r="BG45" s="33" t="str">
        <f>IF((AND($F45&lt;=Rota!BG$4,$G45&gt;=Rota!BG$4)),"P/L",IF((AND($I45&lt;=Rota!BG$4,$J45&gt;=Rota!BG$4)),"XO",IF((AND($K45&lt;=Rota!BG$4,$L45&gt;=Rota!BG$4)),"3",IF((AND($M45&lt;=Rota!BG$4,$N45&gt;=Rota!BG$4)),"C",IF((AND($O45&lt;=Rota!BG$4,$P45&gt;=Rota!BG$4)),"CO",IF((AND($Q45&lt;=Rota!BG$4,$R45&gt;=Rota!BG$4)),"C",0))))))</f>
        <v>C</v>
      </c>
      <c r="BH45" s="33" t="str">
        <f>IF((AND($F45&lt;=Rota!BH$4,$G45&gt;=Rota!BH$4)),"P/L",IF((AND($I45&lt;=Rota!BH$4,$J45&gt;=Rota!BH$4)),"XO",IF((AND($K45&lt;=Rota!BH$4,$L45&gt;=Rota!BH$4)),"3",IF((AND($M45&lt;=Rota!BH$4,$N45&gt;=Rota!BH$4)),"C",IF((AND($O45&lt;=Rota!BH$4,$P45&gt;=Rota!BH$4)),"CO",IF((AND($Q45&lt;=Rota!BH$4,$R45&gt;=Rota!BH$4)),"C",0))))))</f>
        <v>CO</v>
      </c>
      <c r="BI45" s="33" t="str">
        <f>IF((AND($F45&lt;=Rota!BI$4,$G45&gt;=Rota!BI$4)),"P/L",IF((AND($I45&lt;=Rota!BI$4,$J45&gt;=Rota!BI$4)),"XO",IF((AND($K45&lt;=Rota!BI$4,$L45&gt;=Rota!BI$4)),"3",IF((AND($M45&lt;=Rota!BI$4,$N45&gt;=Rota!BI$4)),"C",IF((AND($O45&lt;=Rota!BI$4,$P45&gt;=Rota!BI$4)),"CO",IF((AND($Q45&lt;=Rota!BI$4,$R45&gt;=Rota!BI$4)),"C",0))))))</f>
        <v>CO</v>
      </c>
      <c r="BJ45" s="33" t="str">
        <f>IF((AND($F45&lt;=Rota!BJ$4,$G45&gt;=Rota!BJ$4)),"P/L",IF((AND($I45&lt;=Rota!BJ$4,$J45&gt;=Rota!BJ$4)),"XO",IF((AND($K45&lt;=Rota!BJ$4,$L45&gt;=Rota!BJ$4)),"3",IF((AND($M45&lt;=Rota!BJ$4,$N45&gt;=Rota!BJ$4)),"C",IF((AND($O45&lt;=Rota!BJ$4,$P45&gt;=Rota!BJ$4)),"CO",IF((AND($Q45&lt;=Rota!BJ$4,$R45&gt;=Rota!BJ$4)),"C",0))))))</f>
        <v>CO</v>
      </c>
      <c r="BK45" s="33" t="str">
        <f>IF((AND($F45&lt;=Rota!BK$4,$G45&gt;=Rota!BK$4)),"P/L",IF((AND($I45&lt;=Rota!BK$4,$J45&gt;=Rota!BK$4)),"XO",IF((AND($K45&lt;=Rota!BK$4,$L45&gt;=Rota!BK$4)),"3",IF((AND($M45&lt;=Rota!BK$4,$N45&gt;=Rota!BK$4)),"C",IF((AND($O45&lt;=Rota!BK$4,$P45&gt;=Rota!BK$4)),"CO",IF((AND($Q45&lt;=Rota!BK$4,$R45&gt;=Rota!BK$4)),"C",0))))))</f>
        <v>CO</v>
      </c>
      <c r="BL45" s="33" t="str">
        <f>IF((AND($F45&lt;=Rota!BL$4,$G45&gt;=Rota!BL$4)),"P/L",IF((AND($I45&lt;=Rota!BL$4,$J45&gt;=Rota!BL$4)),"XO",IF((AND($K45&lt;=Rota!BL$4,$L45&gt;=Rota!BL$4)),"3",IF((AND($M45&lt;=Rota!BL$4,$N45&gt;=Rota!BL$4)),"C",IF((AND($O45&lt;=Rota!BL$4,$P45&gt;=Rota!BL$4)),"CO",IF((AND($Q45&lt;=Rota!BL$4,$R45&gt;=Rota!BL$4)),"C",0))))))</f>
        <v>CO</v>
      </c>
      <c r="BM45" s="33" t="str">
        <f>IF((AND($F45&lt;=Rota!BM$4,$G45&gt;=Rota!BM$4)),"P/L",IF((AND($I45&lt;=Rota!BM$4,$J45&gt;=Rota!BM$4)),"XO",IF((AND($K45&lt;=Rota!BM$4,$L45&gt;=Rota!BM$4)),"3",IF((AND($M45&lt;=Rota!BM$4,$N45&gt;=Rota!BM$4)),"C",IF((AND($O45&lt;=Rota!BM$4,$P45&gt;=Rota!BM$4)),"CO",IF((AND($Q45&lt;=Rota!BM$4,$R45&gt;=Rota!BM$4)),"C",0))))))</f>
        <v>CO</v>
      </c>
      <c r="BN45" s="33" t="str">
        <f>IF((AND($F45&lt;=Rota!BN$4,$G45&gt;=Rota!BN$4)),"P/L",IF((AND($I45&lt;=Rota!BN$4,$J45&gt;=Rota!BN$4)),"XO",IF((AND($K45&lt;=Rota!BN$4,$L45&gt;=Rota!BN$4)),"3",IF((AND($M45&lt;=Rota!BN$4,$N45&gt;=Rota!BN$4)),"C",IF((AND($O45&lt;=Rota!BN$4,$P45&gt;=Rota!BN$4)),"CO",IF((AND($Q45&lt;=Rota!BN$4,$R45&gt;=Rota!BN$4)),"C",0))))))</f>
        <v>CO</v>
      </c>
      <c r="BO45" s="33" t="str">
        <f>IF((AND($F45&lt;=Rota!BO$4,$G45&gt;=Rota!BO$4)),"P/L",IF((AND($I45&lt;=Rota!BO$4,$J45&gt;=Rota!BO$4)),"XO",IF((AND($K45&lt;=Rota!BO$4,$L45&gt;=Rota!BO$4)),"3",IF((AND($M45&lt;=Rota!BO$4,$N45&gt;=Rota!BO$4)),"C",IF((AND($O45&lt;=Rota!BO$4,$P45&gt;=Rota!BO$4)),"CO",IF((AND($Q45&lt;=Rota!BO$4,$R45&gt;=Rota!BO$4)),"C",0))))))</f>
        <v>CO</v>
      </c>
      <c r="BP45" s="33" t="str">
        <f>IF((AND($F45&lt;=Rota!BP$4,$G45&gt;=Rota!BP$4)),"P/L",IF((AND($I45&lt;=Rota!BP$4,$J45&gt;=Rota!BP$4)),"XO",IF((AND($K45&lt;=Rota!BP$4,$L45&gt;=Rota!BP$4)),"3",IF((AND($M45&lt;=Rota!BP$4,$N45&gt;=Rota!BP$4)),"C",IF((AND($O45&lt;=Rota!BP$4,$P45&gt;=Rota!BP$4)),"CO",IF((AND($Q45&lt;=Rota!BP$4,$R45&gt;=Rota!BP$4)),"C",0))))))</f>
        <v>CO</v>
      </c>
      <c r="BQ45" s="33" t="str">
        <f>IF((AND($F45&lt;=Rota!BQ$4,$G45&gt;=Rota!BQ$4)),"P/L",IF((AND($I45&lt;=Rota!BQ$4,$J45&gt;=Rota!BQ$4)),"XO",IF((AND($K45&lt;=Rota!BQ$4,$L45&gt;=Rota!BQ$4)),"3",IF((AND($M45&lt;=Rota!BQ$4,$N45&gt;=Rota!BQ$4)),"C",IF((AND($O45&lt;=Rota!BQ$4,$P45&gt;=Rota!BQ$4)),"CO",IF((AND($Q45&lt;=Rota!BQ$4,$R45&gt;=Rota!BQ$4)),"C",0))))))</f>
        <v>CO</v>
      </c>
      <c r="BR45" s="33" t="str">
        <f>IF((AND($F45&lt;=Rota!BR$4,$G45&gt;=Rota!BR$4)),"P/L",IF((AND($I45&lt;=Rota!BR$4,$J45&gt;=Rota!BR$4)),"XO",IF((AND($K45&lt;=Rota!BR$4,$L45&gt;=Rota!BR$4)),"3",IF((AND($M45&lt;=Rota!BR$4,$N45&gt;=Rota!BR$4)),"C",IF((AND($O45&lt;=Rota!BR$4,$P45&gt;=Rota!BR$4)),"CO",IF((AND($Q45&lt;=Rota!BR$4,$R45&gt;=Rota!BR$4)),"C",0))))))</f>
        <v>CO</v>
      </c>
      <c r="BS45" s="33" t="str">
        <f>IF((AND($F45&lt;=Rota!BS$4,$G45&gt;=Rota!BS$4)),"P/L",IF((AND($I45&lt;=Rota!BS$4,$J45&gt;=Rota!BS$4)),"XO",IF((AND($K45&lt;=Rota!BS$4,$L45&gt;=Rota!BS$4)),"3",IF((AND($M45&lt;=Rota!BS$4,$N45&gt;=Rota!BS$4)),"C",IF((AND($O45&lt;=Rota!BS$4,$P45&gt;=Rota!BS$4)),"CO",IF((AND($Q45&lt;=Rota!BS$4,$R45&gt;=Rota!BS$4)),"C",0))))))</f>
        <v>CO</v>
      </c>
      <c r="BT45" s="33" t="str">
        <f>IF((AND($F45&lt;=Rota!BT$4,$G45&gt;=Rota!BT$4)),"P/L",IF((AND($I45&lt;=Rota!BT$4,$J45&gt;=Rota!BT$4)),"XO",IF((AND($K45&lt;=Rota!BT$4,$L45&gt;=Rota!BT$4)),"3",IF((AND($M45&lt;=Rota!BT$4,$N45&gt;=Rota!BT$4)),"C",IF((AND($O45&lt;=Rota!BT$4,$P45&gt;=Rota!BT$4)),"CO",IF((AND($Q45&lt;=Rota!BT$4,$R45&gt;=Rota!BT$4)),"C",0))))))</f>
        <v>CO</v>
      </c>
      <c r="BU45" s="33" t="str">
        <f>IF((AND($F45&lt;=Rota!BU$4,$G45&gt;=Rota!BU$4)),"P/L",IF((AND($I45&lt;=Rota!BU$4,$J45&gt;=Rota!BU$4)),"XO",IF((AND($K45&lt;=Rota!BU$4,$L45&gt;=Rota!BU$4)),"3",IF((AND($M45&lt;=Rota!BU$4,$N45&gt;=Rota!BU$4)),"C",IF((AND($O45&lt;=Rota!BU$4,$P45&gt;=Rota!BU$4)),"CO",IF((AND($Q45&lt;=Rota!BU$4,$R45&gt;=Rota!BU$4)),"C",0))))))</f>
        <v>CO</v>
      </c>
      <c r="BV45" s="33" t="str">
        <f>IF((AND($F45&lt;=Rota!BV$4,$G45&gt;=Rota!BV$4)),"P/L",IF((AND($I45&lt;=Rota!BV$4,$J45&gt;=Rota!BV$4)),"XO",IF((AND($K45&lt;=Rota!BV$4,$L45&gt;=Rota!BV$4)),"3",IF((AND($M45&lt;=Rota!BV$4,$N45&gt;=Rota!BV$4)),"C",IF((AND($O45&lt;=Rota!BV$4,$P45&gt;=Rota!BV$4)),"CO",IF((AND($Q45&lt;=Rota!BV$4,$R45&gt;=Rota!BV$4)),"C",0))))))</f>
        <v>CO</v>
      </c>
      <c r="BW45" s="33" t="str">
        <f>IF((AND($F45&lt;=Rota!BW$4,$G45&gt;=Rota!BW$4)),"P/L",IF((AND($I45&lt;=Rota!BW$4,$J45&gt;=Rota!BW$4)),"XO",IF((AND($K45&lt;=Rota!BW$4,$L45&gt;=Rota!BW$4)),"3",IF((AND($M45&lt;=Rota!BW$4,$N45&gt;=Rota!BW$4)),"C",IF((AND($O45&lt;=Rota!BW$4,$P45&gt;=Rota!BW$4)),"CO",IF((AND($Q45&lt;=Rota!BW$4,$R45&gt;=Rota!BW$4)),"C",0))))))</f>
        <v>CO</v>
      </c>
      <c r="BX45" s="33" t="str">
        <f>IF((AND($F45&lt;=Rota!BX$4,$G45&gt;=Rota!BX$4)),"P/L",IF((AND($I45&lt;=Rota!BX$4,$J45&gt;=Rota!BX$4)),"XO",IF((AND($K45&lt;=Rota!BX$4,$L45&gt;=Rota!BX$4)),"3",IF((AND($M45&lt;=Rota!BX$4,$N45&gt;=Rota!BX$4)),"C",IF((AND($O45&lt;=Rota!BX$4,$P45&gt;=Rota!BX$4)),"CO",IF((AND($Q45&lt;=Rota!BX$4,$R45&gt;=Rota!BX$4)),"C",0))))))</f>
        <v>CO</v>
      </c>
      <c r="BY45" s="33" t="str">
        <f>IF((AND($F45&lt;=Rota!BY$4,$G45&gt;=Rota!BY$4)),"P/L",IF((AND($I45&lt;=Rota!BY$4,$J45&gt;=Rota!BY$4)),"XO",IF((AND($K45&lt;=Rota!BY$4,$L45&gt;=Rota!BY$4)),"3",IF((AND($M45&lt;=Rota!BY$4,$N45&gt;=Rota!BY$4)),"C",IF((AND($O45&lt;=Rota!BY$4,$P45&gt;=Rota!BY$4)),"CO",IF((AND($Q45&lt;=Rota!BY$4,$R45&gt;=Rota!BY$4)),"C",0))))))</f>
        <v>C</v>
      </c>
      <c r="BZ45" s="33">
        <f>IF((AND($F45&lt;=Rota!BZ$4,$G45&gt;=Rota!BZ$4)),"P/L",IF((AND($I45&lt;=Rota!BZ$4,$J45&gt;=Rota!BZ$4)),"XO",IF((AND($K45&lt;=Rota!BZ$4,$L45&gt;=Rota!BZ$4)),"3",IF((AND($M45&lt;=Rota!BZ$4,$N45&gt;=Rota!BZ$4)),"C",IF((AND($O45&lt;=Rota!BZ$4,$P45&gt;=Rota!BZ$4)),"CO",IF((AND($Q45&lt;=Rota!BZ$4,$R45&gt;=Rota!BZ$4)),"C",0))))))</f>
        <v>0</v>
      </c>
      <c r="CA45" s="33">
        <f>IF((AND($F45&lt;=Rota!CA$4,$G45&gt;=Rota!CA$4)),"P/L",IF((AND($I45&lt;=Rota!CA$4,$J45&gt;=Rota!CA$4)),"XO",IF((AND($K45&lt;=Rota!CA$4,$L45&gt;=Rota!CA$4)),"3",IF((AND($M45&lt;=Rota!CA$4,$N45&gt;=Rota!CA$4)),"C",IF((AND($O45&lt;=Rota!CA$4,$P45&gt;=Rota!CA$4)),"CO",IF((AND($Q45&lt;=Rota!CA$4,$R45&gt;=Rota!CA$4)),"C",0))))))</f>
        <v>0</v>
      </c>
      <c r="CB45" s="33">
        <f>IF((AND($F45&lt;=Rota!CB$4,$G45&gt;=Rota!CB$4)),"P/L",IF((AND($I45&lt;=Rota!CB$4,$J45&gt;=Rota!CB$4)),"XO",IF((AND($K45&lt;=Rota!CB$4,$L45&gt;=Rota!CB$4)),"3",IF((AND($M45&lt;=Rota!CB$4,$N45&gt;=Rota!CB$4)),"C",IF((AND($O45&lt;=Rota!CB$4,$P45&gt;=Rota!CB$4)),"CO",IF((AND($Q45&lt;=Rota!CB$4,$R45&gt;=Rota!CB$4)),"C",0))))))</f>
        <v>0</v>
      </c>
      <c r="CC45" s="33">
        <f>IF((AND($F45&lt;=Rota!CC$4,$G45&gt;=Rota!CC$4)),"P/L",IF((AND($I45&lt;=Rota!CC$4,$J45&gt;=Rota!CC$4)),"XO",IF((AND($K45&lt;=Rota!CC$4,$L45&gt;=Rota!CC$4)),"3",IF((AND($M45&lt;=Rota!CC$4,$N45&gt;=Rota!CC$4)),"C",IF((AND($O45&lt;=Rota!CC$4,$P45&gt;=Rota!CC$4)),"CO",IF((AND($Q45&lt;=Rota!CC$4,$R45&gt;=Rota!CC$4)),"C",0))))))</f>
        <v>0</v>
      </c>
      <c r="CD45" s="33">
        <f>IF((AND($F45&lt;=Rota!CD$4,$G45&gt;=Rota!CD$4)),"P/L",IF((AND($I45&lt;=Rota!CD$4,$J45&gt;=Rota!CD$4)),"XO",IF((AND($K45&lt;=Rota!CD$4,$L45&gt;=Rota!CD$4)),"3",IF((AND($M45&lt;=Rota!CD$4,$N45&gt;=Rota!CD$4)),"C",IF((AND($O45&lt;=Rota!CD$4,$P45&gt;=Rota!CD$4)),"CO",IF((AND($Q45&lt;=Rota!CD$4,$R45&gt;=Rota!CD$4)),"C",0))))))</f>
        <v>0</v>
      </c>
      <c r="CE45" s="33">
        <f>IF((AND($F45&lt;=Rota!CE$4,$G45&gt;=Rota!CE$4)),"P/L",IF((AND($I45&lt;=Rota!CE$4,$J45&gt;=Rota!CE$4)),"XO",IF((AND($K45&lt;=Rota!CE$4,$L45&gt;=Rota!CE$4)),"3",IF((AND($M45&lt;=Rota!CE$4,$N45&gt;=Rota!CE$4)),"C",IF((AND($O45&lt;=Rota!CE$4,$P45&gt;=Rota!CE$4)),"CO",IF((AND($Q45&lt;=Rota!CE$4,$R45&gt;=Rota!CE$4)),"C",0))))))</f>
        <v>0</v>
      </c>
      <c r="CF45" s="33">
        <f>IF((AND($F45&lt;=Rota!CF$4,$G45&gt;=Rota!CF$4)),"P/L",IF((AND($I45&lt;=Rota!CF$4,$J45&gt;=Rota!CF$4)),"XO",IF((AND($K45&lt;=Rota!CF$4,$L45&gt;=Rota!CF$4)),"3",IF((AND($M45&lt;=Rota!CF$4,$N45&gt;=Rota!CF$4)),"C",IF((AND($O45&lt;=Rota!CF$4,$P45&gt;=Rota!CF$4)),"CO",IF((AND($Q45&lt;=Rota!CF$4,$R45&gt;=Rota!CF$4)),"C",0))))))</f>
        <v>0</v>
      </c>
      <c r="CG45" s="33">
        <f>IF((AND($F45&lt;=Rota!CG$4,$G45&gt;=Rota!CG$4)),"P/L",IF((AND($I45&lt;=Rota!CG$4,$J45&gt;=Rota!CG$4)),"XO",IF((AND($K45&lt;=Rota!CG$4,$L45&gt;=Rota!CG$4)),"3",IF((AND($M45&lt;=Rota!CG$4,$N45&gt;=Rota!CG$4)),"C",IF((AND($O45&lt;=Rota!CG$4,$P45&gt;=Rota!CG$4)),"CO",IF((AND($Q45&lt;=Rota!CG$4,$R45&gt;=Rota!CG$4)),"C",0))))))</f>
        <v>0</v>
      </c>
      <c r="CH45" s="33">
        <f>IF((AND($F45&lt;=Rota!CH$4,$G45&gt;=Rota!CH$4)),"P/L",IF((AND($I45&lt;=Rota!CH$4,$J45&gt;=Rota!CH$4)),"XO",IF((AND($K45&lt;=Rota!CH$4,$L45&gt;=Rota!CH$4)),"3",IF((AND($M45&lt;=Rota!CH$4,$N45&gt;=Rota!CH$4)),"C",IF((AND($O45&lt;=Rota!CH$4,$P45&gt;=Rota!CH$4)),"CO",IF((AND($Q45&lt;=Rota!CH$4,$R45&gt;=Rota!CH$4)),"C",0))))))</f>
        <v>0</v>
      </c>
      <c r="CI45" s="33">
        <f>IF((AND($F45&lt;=Rota!CI$4,$G45&gt;=Rota!CI$4)),"P/L",IF((AND($I45&lt;=Rota!CI$4,$J45&gt;=Rota!CI$4)),"XO",IF((AND($K45&lt;=Rota!CI$4,$L45&gt;=Rota!CI$4)),"3",IF((AND($M45&lt;=Rota!CI$4,$N45&gt;=Rota!CI$4)),"C",IF((AND($O45&lt;=Rota!CI$4,$P45&gt;=Rota!CI$4)),"CO",IF((AND($Q45&lt;=Rota!CI$4,$R45&gt;=Rota!CI$4)),"C",0))))))</f>
        <v>0</v>
      </c>
      <c r="CJ45" s="33">
        <f>IF((AND($F45&lt;=Rota!CJ$4,$G45&gt;=Rota!CJ$4)),"P/L",IF((AND($I45&lt;=Rota!CJ$4,$J45&gt;=Rota!CJ$4)),"XO",IF((AND($K45&lt;=Rota!CJ$4,$L45&gt;=Rota!CJ$4)),"3",IF((AND($M45&lt;=Rota!CJ$4,$N45&gt;=Rota!CJ$4)),"C",IF((AND($O45&lt;=Rota!CJ$4,$P45&gt;=Rota!CJ$4)),"CO",IF((AND($Q45&lt;=Rota!CJ$4,$R45&gt;=Rota!CJ$4)),"C",0))))))</f>
        <v>0</v>
      </c>
      <c r="CK45" s="33">
        <f>IF((AND($F45&lt;=Rota!CK$4,$G45&gt;=Rota!CK$4)),"P/L",IF((AND($I45&lt;=Rota!CK$4,$J45&gt;=Rota!CK$4)),"XO",IF((AND($K45&lt;=Rota!CK$4,$L45&gt;=Rota!CK$4)),"3",IF((AND($M45&lt;=Rota!CK$4,$N45&gt;=Rota!CK$4)),"C",IF((AND($O45&lt;=Rota!CK$4,$P45&gt;=Rota!CK$4)),"CO",IF((AND($Q45&lt;=Rota!CK$4,$R45&gt;=Rota!CK$4)),"C",0))))))</f>
        <v>0</v>
      </c>
      <c r="CL45" s="33">
        <f>IF((AND($F45&lt;=Rota!CL$4,$G45&gt;=Rota!CL$4)),"P/L",IF((AND($I45&lt;=Rota!CL$4,$J45&gt;=Rota!CL$4)),"XO",IF((AND($K45&lt;=Rota!CL$4,$L45&gt;=Rota!CL$4)),"3",IF((AND($M45&lt;=Rota!CL$4,$N45&gt;=Rota!CL$4)),"C",IF((AND($O45&lt;=Rota!CL$4,$P45&gt;=Rota!CL$4)),"CO",IF((AND($Q45&lt;=Rota!CL$4,$R45&gt;=Rota!CL$4)),"C",0))))))</f>
        <v>0</v>
      </c>
      <c r="CM45" s="33">
        <f>IF((AND($F45&lt;=Rota!CM$4,$G45&gt;=Rota!CM$4)),"P/L",IF((AND($I45&lt;=Rota!CM$4,$J45&gt;=Rota!CM$4)),"XO",IF((AND($K45&lt;=Rota!CM$4,$L45&gt;=Rota!CM$4)),"3",IF((AND($M45&lt;=Rota!CM$4,$N45&gt;=Rota!CM$4)),"C",IF((AND($O45&lt;=Rota!CM$4,$P45&gt;=Rota!CM$4)),"CO",IF((AND($Q45&lt;=Rota!CM$4,$R45&gt;=Rota!CM$4)),"C",0))))))</f>
        <v>0</v>
      </c>
    </row>
    <row r="46" ht="21.75" customHeight="1" spans="1:91" x14ac:dyDescent="0.25">
      <c r="A46" s="25" t="s">
        <v>208</v>
      </c>
      <c r="B46" s="53"/>
      <c r="C46" s="26"/>
      <c r="D46" s="26"/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8"/>
      <c r="Q46" s="27"/>
      <c r="R46" s="27"/>
      <c r="S46" s="29">
        <f>Rota!$A$2-DAY(Rota!$A$2)+1</f>
        <v>46054</v>
      </c>
      <c r="T46" s="29">
        <f t="shared" ref="T46:AY46" si="46">DATE(YEAR(S46),MONTH(S46)+1,DAY(S46))</f>
        <v>46082</v>
      </c>
      <c r="U46" s="29">
        <f t="shared" si="46"/>
        <v>46113</v>
      </c>
      <c r="V46" s="29">
        <f t="shared" si="46"/>
        <v>46143</v>
      </c>
      <c r="W46" s="29">
        <f t="shared" si="46"/>
        <v>46174</v>
      </c>
      <c r="X46" s="29">
        <f t="shared" si="46"/>
        <v>46204</v>
      </c>
      <c r="Y46" s="29">
        <f t="shared" si="46"/>
        <v>46235</v>
      </c>
      <c r="Z46" s="29">
        <f t="shared" si="46"/>
        <v>46266</v>
      </c>
      <c r="AA46" s="29">
        <f t="shared" si="46"/>
        <v>46296</v>
      </c>
      <c r="AB46" s="29">
        <f t="shared" si="46"/>
        <v>46327</v>
      </c>
      <c r="AC46" s="29">
        <f t="shared" si="46"/>
        <v>46357</v>
      </c>
      <c r="AD46" s="29">
        <f t="shared" si="46"/>
        <v>46388</v>
      </c>
      <c r="AE46" s="29">
        <f t="shared" si="46"/>
        <v>46419</v>
      </c>
      <c r="AF46" s="29">
        <f t="shared" si="46"/>
        <v>46447</v>
      </c>
      <c r="AG46" s="29">
        <f t="shared" si="46"/>
        <v>46478</v>
      </c>
      <c r="AH46" s="29">
        <f t="shared" si="46"/>
        <v>46508</v>
      </c>
      <c r="AI46" s="29">
        <f t="shared" si="46"/>
        <v>46539</v>
      </c>
      <c r="AJ46" s="29">
        <f t="shared" si="46"/>
        <v>46569</v>
      </c>
      <c r="AK46" s="29">
        <f t="shared" si="46"/>
        <v>46600</v>
      </c>
      <c r="AL46" s="29">
        <f t="shared" si="46"/>
        <v>46631</v>
      </c>
      <c r="AM46" s="29">
        <f t="shared" si="46"/>
        <v>46661</v>
      </c>
      <c r="AN46" s="29">
        <f t="shared" si="46"/>
        <v>46692</v>
      </c>
      <c r="AO46" s="29">
        <f t="shared" si="46"/>
        <v>46722</v>
      </c>
      <c r="AP46" s="29">
        <f t="shared" si="46"/>
        <v>46753</v>
      </c>
      <c r="AQ46" s="29">
        <f t="shared" si="46"/>
        <v>46784</v>
      </c>
      <c r="AR46" s="29">
        <f t="shared" si="46"/>
        <v>46813</v>
      </c>
      <c r="AS46" s="29">
        <f t="shared" si="46"/>
        <v>46844</v>
      </c>
      <c r="AT46" s="29">
        <f t="shared" si="46"/>
        <v>46874</v>
      </c>
      <c r="AU46" s="29">
        <f t="shared" si="46"/>
        <v>46905</v>
      </c>
      <c r="AV46" s="29">
        <f t="shared" si="46"/>
        <v>46935</v>
      </c>
      <c r="AW46" s="29">
        <f t="shared" si="46"/>
        <v>46966</v>
      </c>
      <c r="AX46" s="29">
        <f t="shared" si="46"/>
        <v>46997</v>
      </c>
      <c r="AY46" s="29">
        <f t="shared" si="46"/>
        <v>47027</v>
      </c>
      <c r="AZ46" s="29">
        <f t="shared" ref="AZ46:CE46" si="47">DATE(YEAR(AY46),MONTH(AY46)+1,DAY(AY46))</f>
        <v>47058</v>
      </c>
      <c r="BA46" s="29">
        <f t="shared" si="47"/>
        <v>47088</v>
      </c>
      <c r="BB46" s="29">
        <f t="shared" si="47"/>
        <v>47119</v>
      </c>
      <c r="BC46" s="29">
        <f t="shared" si="47"/>
        <v>47150</v>
      </c>
      <c r="BD46" s="29">
        <f t="shared" si="47"/>
        <v>47178</v>
      </c>
      <c r="BE46" s="29">
        <f t="shared" si="47"/>
        <v>47209</v>
      </c>
      <c r="BF46" s="29">
        <f t="shared" si="47"/>
        <v>47239</v>
      </c>
      <c r="BG46" s="29">
        <f t="shared" si="47"/>
        <v>47270</v>
      </c>
      <c r="BH46" s="29">
        <f t="shared" si="47"/>
        <v>47300</v>
      </c>
      <c r="BI46" s="29">
        <f t="shared" si="47"/>
        <v>47331</v>
      </c>
      <c r="BJ46" s="29">
        <f t="shared" si="47"/>
        <v>47362</v>
      </c>
      <c r="BK46" s="29">
        <f t="shared" si="47"/>
        <v>47392</v>
      </c>
      <c r="BL46" s="29">
        <f t="shared" si="47"/>
        <v>47423</v>
      </c>
      <c r="BM46" s="29">
        <f t="shared" si="47"/>
        <v>47453</v>
      </c>
      <c r="BN46" s="29">
        <f t="shared" si="47"/>
        <v>47484</v>
      </c>
      <c r="BO46" s="29">
        <f t="shared" si="47"/>
        <v>47515</v>
      </c>
      <c r="BP46" s="29">
        <f t="shared" si="47"/>
        <v>47543</v>
      </c>
      <c r="BQ46" s="29">
        <f t="shared" si="47"/>
        <v>47574</v>
      </c>
      <c r="BR46" s="29">
        <f t="shared" si="47"/>
        <v>47604</v>
      </c>
      <c r="BS46" s="29">
        <f t="shared" si="47"/>
        <v>47635</v>
      </c>
      <c r="BT46" s="29">
        <f t="shared" si="47"/>
        <v>47665</v>
      </c>
      <c r="BU46" s="29">
        <f t="shared" si="47"/>
        <v>47696</v>
      </c>
      <c r="BV46" s="29">
        <f t="shared" si="47"/>
        <v>47727</v>
      </c>
      <c r="BW46" s="29">
        <f t="shared" si="47"/>
        <v>47757</v>
      </c>
      <c r="BX46" s="29">
        <f t="shared" si="47"/>
        <v>47788</v>
      </c>
      <c r="BY46" s="29">
        <f t="shared" si="47"/>
        <v>47818</v>
      </c>
      <c r="BZ46" s="29">
        <f t="shared" si="47"/>
        <v>47849</v>
      </c>
      <c r="CA46" s="29">
        <f t="shared" si="47"/>
        <v>47880</v>
      </c>
      <c r="CB46" s="29">
        <f t="shared" si="47"/>
        <v>47908</v>
      </c>
      <c r="CC46" s="29">
        <f t="shared" si="47"/>
        <v>47939</v>
      </c>
      <c r="CD46" s="29">
        <f t="shared" si="47"/>
        <v>47969</v>
      </c>
      <c r="CE46" s="29">
        <f t="shared" si="47"/>
        <v>48000</v>
      </c>
      <c r="CF46" s="29">
        <f t="shared" ref="CF46:CM46" si="48">DATE(YEAR(CE46),MONTH(CE46)+1,DAY(CE46))</f>
        <v>48030</v>
      </c>
      <c r="CG46" s="29">
        <f t="shared" si="48"/>
        <v>48061</v>
      </c>
      <c r="CH46" s="29">
        <f t="shared" si="48"/>
        <v>48092</v>
      </c>
      <c r="CI46" s="29">
        <f t="shared" si="48"/>
        <v>48122</v>
      </c>
      <c r="CJ46" s="29">
        <f t="shared" si="48"/>
        <v>48153</v>
      </c>
      <c r="CK46" s="29">
        <f t="shared" si="48"/>
        <v>48183</v>
      </c>
      <c r="CL46" s="29">
        <f t="shared" si="48"/>
        <v>48214</v>
      </c>
      <c r="CM46" s="29">
        <f t="shared" si="48"/>
        <v>48245</v>
      </c>
    </row>
    <row r="47" spans="1:91" s="2" customFormat="1" x14ac:dyDescent="0.25">
      <c r="A47" s="60" t="s">
        <v>209</v>
      </c>
      <c r="B47" s="61"/>
      <c r="C47" s="31">
        <v>0</v>
      </c>
      <c r="D47" s="31">
        <v>17</v>
      </c>
      <c r="E47" s="31">
        <v>0</v>
      </c>
      <c r="F47" s="39"/>
      <c r="G47" s="39"/>
      <c r="H47" s="33">
        <f>G47-F47</f>
        <v>0</v>
      </c>
      <c r="I47" s="43">
        <v>45931</v>
      </c>
      <c r="J47" s="43">
        <f t="shared" ref="J47:J50" si="49">IF(I47="",0,DATE(YEAR(I47),MONTH(I47)+C47,DAY(I47)))</f>
        <v>45931</v>
      </c>
      <c r="K47" s="43">
        <f t="shared" ref="K47:K50" si="50">IF(J47="","",(DATE(YEAR(J47),MONTH(J47)+1,DAY(J47))))</f>
        <v>45962</v>
      </c>
      <c r="L47" s="43">
        <f t="shared" ref="L47:L50" si="51">IF(K47="","",(DATE(YEAR(K47),MONTH(K47)+E47,DAY(K47))))</f>
        <v>45962</v>
      </c>
      <c r="M47" s="36">
        <v>45992</v>
      </c>
      <c r="N47" s="36">
        <f t="shared" ref="N47:N50" si="52">IF(O47="","",DATE(YEAR(M47),MONTH(M47),DAY(M47)))</f>
        <v>45992</v>
      </c>
      <c r="O47" s="36">
        <f t="shared" ref="O47:O50" si="53">IF(L47="","",(DATE(YEAR(L47),MONTH(L47)+2,DAY(L47))))</f>
        <v>46023</v>
      </c>
      <c r="P47" s="32">
        <f>IF(O47="","",(DATE(YEAR(O47),MONTH(O47)+D47,DAY(O47))))</f>
        <v>46539</v>
      </c>
      <c r="Q47" s="37">
        <f>IF(P47="","",DATE(YEAR(P47), MONTH(P47)+1,DAY(P47)))</f>
        <v>46569</v>
      </c>
      <c r="R47" s="37">
        <f t="shared" ref="R47:R50" si="54">IF(P47="","",DATE(YEAR(Q47),MONTH(Q47),DAY(Q47)))</f>
        <v>46569</v>
      </c>
      <c r="S47" s="33" t="str">
        <f>IF((AND($F47&lt;=Mayport!S$9,$G47&gt;=Mayport!S$9)),"P/L",IF((AND($I47&lt;=Mayport!S$9,$J47&gt;=Mayport!S$9)),"XO",IF((AND($K47&lt;=Mayport!S$9,$L47&gt;=Mayport!S$9)),"3",IF((AND($M47&lt;=Mayport!S$9,$N47&gt;=Mayport!S$9)),"C",IF((AND($O47&lt;=Mayport!S$9,$P47&gt;=Mayport!S$9)),"CO",IF((AND($Q47&lt;=Mayport!S$9,$R47&gt;=Mayport!S$9)),"C",0))))))</f>
        <v>CO</v>
      </c>
      <c r="T47" s="33" t="str">
        <f>IF((AND($F47&lt;=Mayport!T$9,$G47&gt;=Mayport!T$9)),"P/L",IF((AND($I47&lt;=Mayport!T$9,$J47&gt;=Mayport!T$9)),"XO",IF((AND($K47&lt;=Mayport!T$9,$L47&gt;=Mayport!T$9)),"3",IF((AND($M47&lt;=Mayport!T$9,$N47&gt;=Mayport!T$9)),"C",IF((AND($O47&lt;=Mayport!T$9,$P47&gt;=Mayport!T$9)),"CO",IF((AND($Q47&lt;=Mayport!T$9,$R47&gt;=Mayport!T$9)),"C",0))))))</f>
        <v>CO</v>
      </c>
      <c r="U47" s="33" t="str">
        <f>IF((AND($F47&lt;=Mayport!U$9,$G47&gt;=Mayport!U$9)),"P/L",IF((AND($I47&lt;=Mayport!U$9,$J47&gt;=Mayport!U$9)),"XO",IF((AND($K47&lt;=Mayport!U$9,$L47&gt;=Mayport!U$9)),"3",IF((AND($M47&lt;=Mayport!U$9,$N47&gt;=Mayport!U$9)),"C",IF((AND($O47&lt;=Mayport!U$9,$P47&gt;=Mayport!U$9)),"CO",IF((AND($Q47&lt;=Mayport!U$9,$R47&gt;=Mayport!U$9)),"C",0))))))</f>
        <v>CO</v>
      </c>
      <c r="V47" s="33" t="str">
        <f>IF((AND($F47&lt;=Mayport!V$9,$G47&gt;=Mayport!V$9)),"P/L",IF((AND($I47&lt;=Mayport!V$9,$J47&gt;=Mayport!V$9)),"XO",IF((AND($K47&lt;=Mayport!V$9,$L47&gt;=Mayport!V$9)),"3",IF((AND($M47&lt;=Mayport!V$9,$N47&gt;=Mayport!V$9)),"C",IF((AND($O47&lt;=Mayport!V$9,$P47&gt;=Mayport!V$9)),"CO",IF((AND($Q47&lt;=Mayport!V$9,$R47&gt;=Mayport!V$9)),"C",0))))))</f>
        <v>CO</v>
      </c>
      <c r="W47" s="33" t="str">
        <f>IF((AND($F47&lt;=Mayport!W$9,$G47&gt;=Mayport!W$9)),"P/L",IF((AND($I47&lt;=Mayport!W$9,$J47&gt;=Mayport!W$9)),"XO",IF((AND($K47&lt;=Mayport!W$9,$L47&gt;=Mayport!W$9)),"3",IF((AND($M47&lt;=Mayport!W$9,$N47&gt;=Mayport!W$9)),"C",IF((AND($O47&lt;=Mayport!W$9,$P47&gt;=Mayport!W$9)),"CO",IF((AND($Q47&lt;=Mayport!W$9,$R47&gt;=Mayport!W$9)),"C",0))))))</f>
        <v>CO</v>
      </c>
      <c r="X47" s="33" t="str">
        <f>IF((AND($F47&lt;=Mayport!X$9,$G47&gt;=Mayport!X$9)),"P/L",IF((AND($I47&lt;=Mayport!X$9,$J47&gt;=Mayport!X$9)),"XO",IF((AND($K47&lt;=Mayport!X$9,$L47&gt;=Mayport!X$9)),"3",IF((AND($M47&lt;=Mayport!X$9,$N47&gt;=Mayport!X$9)),"C",IF((AND($O47&lt;=Mayport!X$9,$P47&gt;=Mayport!X$9)),"CO",IF((AND($Q47&lt;=Mayport!X$9,$R47&gt;=Mayport!X$9)),"C",0))))))</f>
        <v>CO</v>
      </c>
      <c r="Y47" s="33" t="str">
        <f>IF((AND($F47&lt;=Mayport!Y$9,$G47&gt;=Mayport!Y$9)),"P/L",IF((AND($I47&lt;=Mayport!Y$9,$J47&gt;=Mayport!Y$9)),"XO",IF((AND($K47&lt;=Mayport!Y$9,$L47&gt;=Mayport!Y$9)),"3",IF((AND($M47&lt;=Mayport!Y$9,$N47&gt;=Mayport!Y$9)),"C",IF((AND($O47&lt;=Mayport!Y$9,$P47&gt;=Mayport!Y$9)),"CO",IF((AND($Q47&lt;=Mayport!Y$9,$R47&gt;=Mayport!Y$9)),"C",0))))))</f>
        <v>CO</v>
      </c>
      <c r="Z47" s="33" t="str">
        <f>IF((AND($F47&lt;=Mayport!Z$9,$G47&gt;=Mayport!Z$9)),"P/L",IF((AND($I47&lt;=Mayport!Z$9,$J47&gt;=Mayport!Z$9)),"XO",IF((AND($K47&lt;=Mayport!Z$9,$L47&gt;=Mayport!Z$9)),"3",IF((AND($M47&lt;=Mayport!Z$9,$N47&gt;=Mayport!Z$9)),"C",IF((AND($O47&lt;=Mayport!Z$9,$P47&gt;=Mayport!Z$9)),"CO",IF((AND($Q47&lt;=Mayport!Z$9,$R47&gt;=Mayport!Z$9)),"C",0))))))</f>
        <v>CO</v>
      </c>
      <c r="AA47" s="33" t="str">
        <f>IF((AND($F47&lt;=Mayport!AA$9,$G47&gt;=Mayport!AA$9)),"P/L",IF((AND($I47&lt;=Mayport!AA$9,$J47&gt;=Mayport!AA$9)),"XO",IF((AND($K47&lt;=Mayport!AA$9,$L47&gt;=Mayport!AA$9)),"3",IF((AND($M47&lt;=Mayport!AA$9,$N47&gt;=Mayport!AA$9)),"C",IF((AND($O47&lt;=Mayport!AA$9,$P47&gt;=Mayport!AA$9)),"CO",IF((AND($Q47&lt;=Mayport!AA$9,$R47&gt;=Mayport!AA$9)),"C",0))))))</f>
        <v>CO</v>
      </c>
      <c r="AB47" s="33" t="str">
        <f>IF((AND($F47&lt;=Mayport!AB$9,$G47&gt;=Mayport!AB$9)),"P/L",IF((AND($I47&lt;=Mayport!AB$9,$J47&gt;=Mayport!AB$9)),"XO",IF((AND($K47&lt;=Mayport!AB$9,$L47&gt;=Mayport!AB$9)),"3",IF((AND($M47&lt;=Mayport!AB$9,$N47&gt;=Mayport!AB$9)),"C",IF((AND($O47&lt;=Mayport!AB$9,$P47&gt;=Mayport!AB$9)),"CO",IF((AND($Q47&lt;=Mayport!AB$9,$R47&gt;=Mayport!AB$9)),"C",0))))))</f>
        <v>CO</v>
      </c>
      <c r="AC47" s="33" t="str">
        <f>IF((AND($F47&lt;=Mayport!AC$9,$G47&gt;=Mayport!AC$9)),"P/L",IF((AND($I47&lt;=Mayport!AC$9,$J47&gt;=Mayport!AC$9)),"XO",IF((AND($K47&lt;=Mayport!AC$9,$L47&gt;=Mayport!AC$9)),"3",IF((AND($M47&lt;=Mayport!AC$9,$N47&gt;=Mayport!AC$9)),"C",IF((AND($O47&lt;=Mayport!AC$9,$P47&gt;=Mayport!AC$9)),"CO",IF((AND($Q47&lt;=Mayport!AC$9,$R47&gt;=Mayport!AC$9)),"C",0))))))</f>
        <v>CO</v>
      </c>
      <c r="AD47" s="33" t="str">
        <f>IF((AND($F47&lt;=Mayport!AD$9,$G47&gt;=Mayport!AD$9)),"P/L",IF((AND($I47&lt;=Mayport!AD$9,$J47&gt;=Mayport!AD$9)),"XO",IF((AND($K47&lt;=Mayport!AD$9,$L47&gt;=Mayport!AD$9)),"3",IF((AND($M47&lt;=Mayport!AD$9,$N47&gt;=Mayport!AD$9)),"C",IF((AND($O47&lt;=Mayport!AD$9,$P47&gt;=Mayport!AD$9)),"CO",IF((AND($Q47&lt;=Mayport!AD$9,$R47&gt;=Mayport!AD$9)),"C",0))))))</f>
        <v>CO</v>
      </c>
      <c r="AE47" s="33" t="str">
        <f>IF((AND($F47&lt;=Mayport!AE$9,$G47&gt;=Mayport!AE$9)),"P/L",IF((AND($I47&lt;=Mayport!AE$9,$J47&gt;=Mayport!AE$9)),"XO",IF((AND($K47&lt;=Mayport!AE$9,$L47&gt;=Mayport!AE$9)),"3",IF((AND($M47&lt;=Mayport!AE$9,$N47&gt;=Mayport!AE$9)),"C",IF((AND($O47&lt;=Mayport!AE$9,$P47&gt;=Mayport!AE$9)),"CO",IF((AND($Q47&lt;=Mayport!AE$9,$R47&gt;=Mayport!AE$9)),"C",0))))))</f>
        <v>CO</v>
      </c>
      <c r="AF47" s="33" t="str">
        <f>IF((AND($F47&lt;=Mayport!AF$9,$G47&gt;=Mayport!AF$9)),"P/L",IF((AND($I47&lt;=Mayport!AF$9,$J47&gt;=Mayport!AF$9)),"XO",IF((AND($K47&lt;=Mayport!AF$9,$L47&gt;=Mayport!AF$9)),"3",IF((AND($M47&lt;=Mayport!AF$9,$N47&gt;=Mayport!AF$9)),"C",IF((AND($O47&lt;=Mayport!AF$9,$P47&gt;=Mayport!AF$9)),"CO",IF((AND($Q47&lt;=Mayport!AF$9,$R47&gt;=Mayport!AF$9)),"C",0))))))</f>
        <v>CO</v>
      </c>
      <c r="AG47" s="33" t="str">
        <f>IF((AND($F47&lt;=Mayport!AG$9,$G47&gt;=Mayport!AG$9)),"P/L",IF((AND($I47&lt;=Mayport!AG$9,$J47&gt;=Mayport!AG$9)),"XO",IF((AND($K47&lt;=Mayport!AG$9,$L47&gt;=Mayport!AG$9)),"3",IF((AND($M47&lt;=Mayport!AG$9,$N47&gt;=Mayport!AG$9)),"C",IF((AND($O47&lt;=Mayport!AG$9,$P47&gt;=Mayport!AG$9)),"CO",IF((AND($Q47&lt;=Mayport!AG$9,$R47&gt;=Mayport!AG$9)),"C",0))))))</f>
        <v>CO</v>
      </c>
      <c r="AH47" s="33" t="str">
        <f>IF((AND($F47&lt;=Mayport!AH$9,$G47&gt;=Mayport!AH$9)),"P/L",IF((AND($I47&lt;=Mayport!AH$9,$J47&gt;=Mayport!AH$9)),"XO",IF((AND($K47&lt;=Mayport!AH$9,$L47&gt;=Mayport!AH$9)),"3",IF((AND($M47&lt;=Mayport!AH$9,$N47&gt;=Mayport!AH$9)),"C",IF((AND($O47&lt;=Mayport!AH$9,$P47&gt;=Mayport!AH$9)),"CO",IF((AND($Q47&lt;=Mayport!AH$9,$R47&gt;=Mayport!AH$9)),"C",0))))))</f>
        <v>CO</v>
      </c>
      <c r="AI47" s="33" t="str">
        <f>IF((AND($F47&lt;=Mayport!AI$9,$G47&gt;=Mayport!AI$9)),"P/L",IF((AND($I47&lt;=Mayport!AI$9,$J47&gt;=Mayport!AI$9)),"XO",IF((AND($K47&lt;=Mayport!AI$9,$L47&gt;=Mayport!AI$9)),"3",IF((AND($M47&lt;=Mayport!AI$9,$N47&gt;=Mayport!AI$9)),"C",IF((AND($O47&lt;=Mayport!AI$9,$P47&gt;=Mayport!AI$9)),"CO",IF((AND($Q47&lt;=Mayport!AI$9,$R47&gt;=Mayport!AI$9)),"C",0))))))</f>
        <v>CO</v>
      </c>
      <c r="AJ47" s="33" t="str">
        <f>IF((AND($F47&lt;=Mayport!AJ$9,$G47&gt;=Mayport!AJ$9)),"P/L",IF((AND($I47&lt;=Mayport!AJ$9,$J47&gt;=Mayport!AJ$9)),"XO",IF((AND($K47&lt;=Mayport!AJ$9,$L47&gt;=Mayport!AJ$9)),"3",IF((AND($M47&lt;=Mayport!AJ$9,$N47&gt;=Mayport!AJ$9)),"C",IF((AND($O47&lt;=Mayport!AJ$9,$P47&gt;=Mayport!AJ$9)),"CO",IF((AND($Q47&lt;=Mayport!AJ$9,$R47&gt;=Mayport!AJ$9)),"C",0))))))</f>
        <v>C</v>
      </c>
      <c r="AK47" s="33">
        <f>IF((AND($F47&lt;=Mayport!AK$9,$G47&gt;=Mayport!AK$9)),"P/L",IF((AND($I47&lt;=Mayport!AK$9,$J47&gt;=Mayport!AK$9)),"XO",IF((AND($K47&lt;=Mayport!AK$9,$L47&gt;=Mayport!AK$9)),"3",IF((AND($M47&lt;=Mayport!AK$9,$N47&gt;=Mayport!AK$9)),"C",IF((AND($O47&lt;=Mayport!AK$9,$P47&gt;=Mayport!AK$9)),"CO",IF((AND($Q47&lt;=Mayport!AK$9,$R47&gt;=Mayport!AK$9)),"C",0))))))</f>
        <v>0</v>
      </c>
      <c r="AL47" s="33">
        <f>IF((AND($F47&lt;=Mayport!AL$9,$G47&gt;=Mayport!AL$9)),"P/L",IF((AND($I47&lt;=Mayport!AL$9,$J47&gt;=Mayport!AL$9)),"XO",IF((AND($K47&lt;=Mayport!AL$9,$L47&gt;=Mayport!AL$9)),"3",IF((AND($M47&lt;=Mayport!AL$9,$N47&gt;=Mayport!AL$9)),"C",IF((AND($O47&lt;=Mayport!AL$9,$P47&gt;=Mayport!AL$9)),"CO",IF((AND($Q47&lt;=Mayport!AL$9,$R47&gt;=Mayport!AL$9)),"C",0))))))</f>
        <v>0</v>
      </c>
      <c r="AM47" s="33">
        <f>IF((AND($F47&lt;=Mayport!AM$9,$G47&gt;=Mayport!AM$9)),"P/L",IF((AND($I47&lt;=Mayport!AM$9,$J47&gt;=Mayport!AM$9)),"XO",IF((AND($K47&lt;=Mayport!AM$9,$L47&gt;=Mayport!AM$9)),"3",IF((AND($M47&lt;=Mayport!AM$9,$N47&gt;=Mayport!AM$9)),"C",IF((AND($O47&lt;=Mayport!AM$9,$P47&gt;=Mayport!AM$9)),"CO",IF((AND($Q47&lt;=Mayport!AM$9,$R47&gt;=Mayport!AM$9)),"C",0))))))</f>
        <v>0</v>
      </c>
      <c r="AN47" s="33">
        <f>IF((AND($F47&lt;=Mayport!AN$9,$G47&gt;=Mayport!AN$9)),"P/L",IF((AND($I47&lt;=Mayport!AN$9,$J47&gt;=Mayport!AN$9)),"XO",IF((AND($K47&lt;=Mayport!AN$9,$L47&gt;=Mayport!AN$9)),"3",IF((AND($M47&lt;=Mayport!AN$9,$N47&gt;=Mayport!AN$9)),"C",IF((AND($O47&lt;=Mayport!AN$9,$P47&gt;=Mayport!AN$9)),"CO",IF((AND($Q47&lt;=Mayport!AN$9,$R47&gt;=Mayport!AN$9)),"C",0))))))</f>
        <v>0</v>
      </c>
      <c r="AO47" s="33">
        <f>IF((AND($F47&lt;=Mayport!AO$9,$G47&gt;=Mayport!AO$9)),"P/L",IF((AND($I47&lt;=Mayport!AO$9,$J47&gt;=Mayport!AO$9)),"XO",IF((AND($K47&lt;=Mayport!AO$9,$L47&gt;=Mayport!AO$9)),"3",IF((AND($M47&lt;=Mayport!AO$9,$N47&gt;=Mayport!AO$9)),"C",IF((AND($O47&lt;=Mayport!AO$9,$P47&gt;=Mayport!AO$9)),"CO",IF((AND($Q47&lt;=Mayport!AO$9,$R47&gt;=Mayport!AO$9)),"C",0))))))</f>
        <v>0</v>
      </c>
      <c r="AP47" s="33">
        <f>IF((AND($F47&lt;=Mayport!AP$9,$G47&gt;=Mayport!AP$9)),"P/L",IF((AND($I47&lt;=Mayport!AP$9,$J47&gt;=Mayport!AP$9)),"XO",IF((AND($K47&lt;=Mayport!AP$9,$L47&gt;=Mayport!AP$9)),"3",IF((AND($M47&lt;=Mayport!AP$9,$N47&gt;=Mayport!AP$9)),"C",IF((AND($O47&lt;=Mayport!AP$9,$P47&gt;=Mayport!AP$9)),"CO",IF((AND($Q47&lt;=Mayport!AP$9,$R47&gt;=Mayport!AP$9)),"C",0))))))</f>
        <v>0</v>
      </c>
      <c r="AQ47" s="33">
        <f>IF((AND($F47&lt;=Mayport!AQ$9,$G47&gt;=Mayport!AQ$9)),"P/L",IF((AND($I47&lt;=Mayport!AQ$9,$J47&gt;=Mayport!AQ$9)),"XO",IF((AND($K47&lt;=Mayport!AQ$9,$L47&gt;=Mayport!AQ$9)),"3",IF((AND($M47&lt;=Mayport!AQ$9,$N47&gt;=Mayport!AQ$9)),"C",IF((AND($O47&lt;=Mayport!AQ$9,$P47&gt;=Mayport!AQ$9)),"CO",IF((AND($Q47&lt;=Mayport!AQ$9,$R47&gt;=Mayport!AQ$9)),"C",0))))))</f>
        <v>0</v>
      </c>
      <c r="AR47" s="33">
        <f>IF((AND($F47&lt;=Mayport!AR$9,$G47&gt;=Mayport!AR$9)),"P/L",IF((AND($I47&lt;=Mayport!AR$9,$J47&gt;=Mayport!AR$9)),"XO",IF((AND($K47&lt;=Mayport!AR$9,$L47&gt;=Mayport!AR$9)),"3",IF((AND($M47&lt;=Mayport!AR$9,$N47&gt;=Mayport!AR$9)),"C",IF((AND($O47&lt;=Mayport!AR$9,$P47&gt;=Mayport!AR$9)),"CO",IF((AND($Q47&lt;=Mayport!AR$9,$R47&gt;=Mayport!AR$9)),"C",0))))))</f>
        <v>0</v>
      </c>
      <c r="AS47" s="33">
        <f>IF((AND($F47&lt;=Mayport!AS$9,$G47&gt;=Mayport!AS$9)),"P/L",IF((AND($I47&lt;=Mayport!AS$9,$J47&gt;=Mayport!AS$9)),"XO",IF((AND($K47&lt;=Mayport!AS$9,$L47&gt;=Mayport!AS$9)),"3",IF((AND($M47&lt;=Mayport!AS$9,$N47&gt;=Mayport!AS$9)),"C",IF((AND($O47&lt;=Mayport!AS$9,$P47&gt;=Mayport!AS$9)),"CO",IF((AND($Q47&lt;=Mayport!AS$9,$R47&gt;=Mayport!AS$9)),"C",0))))))</f>
        <v>0</v>
      </c>
      <c r="AT47" s="33">
        <f>IF((AND($F47&lt;=Mayport!AT$9,$G47&gt;=Mayport!AT$9)),"P/L",IF((AND($I47&lt;=Mayport!AT$9,$J47&gt;=Mayport!AT$9)),"XO",IF((AND($K47&lt;=Mayport!AT$9,$L47&gt;=Mayport!AT$9)),"3",IF((AND($M47&lt;=Mayport!AT$9,$N47&gt;=Mayport!AT$9)),"C",IF((AND($O47&lt;=Mayport!AT$9,$P47&gt;=Mayport!AT$9)),"CO",IF((AND($Q47&lt;=Mayport!AT$9,$R47&gt;=Mayport!AT$9)),"C",0))))))</f>
        <v>0</v>
      </c>
      <c r="AU47" s="33">
        <f>IF((AND($F47&lt;=Mayport!AU$9,$G47&gt;=Mayport!AU$9)),"P/L",IF((AND($I47&lt;=Mayport!AU$9,$J47&gt;=Mayport!AU$9)),"XO",IF((AND($K47&lt;=Mayport!AU$9,$L47&gt;=Mayport!AU$9)),"3",IF((AND($M47&lt;=Mayport!AU$9,$N47&gt;=Mayport!AU$9)),"C",IF((AND($O47&lt;=Mayport!AU$9,$P47&gt;=Mayport!AU$9)),"CO",IF((AND($Q47&lt;=Mayport!AU$9,$R47&gt;=Mayport!AU$9)),"C",0))))))</f>
        <v>0</v>
      </c>
      <c r="AV47" s="33">
        <f>IF((AND($F47&lt;=Mayport!AV$9,$G47&gt;=Mayport!AV$9)),"P/L",IF((AND($I47&lt;=Mayport!AV$9,$J47&gt;=Mayport!AV$9)),"XO",IF((AND($K47&lt;=Mayport!AV$9,$L47&gt;=Mayport!AV$9)),"3",IF((AND($M47&lt;=Mayport!AV$9,$N47&gt;=Mayport!AV$9)),"C",IF((AND($O47&lt;=Mayport!AV$9,$P47&gt;=Mayport!AV$9)),"CO",IF((AND($Q47&lt;=Mayport!AV$9,$R47&gt;=Mayport!AV$9)),"C",0))))))</f>
        <v>0</v>
      </c>
      <c r="AW47" s="33">
        <f>IF((AND($F47&lt;=Mayport!AW$9,$G47&gt;=Mayport!AW$9)),"P/L",IF((AND($I47&lt;=Mayport!AW$9,$J47&gt;=Mayport!AW$9)),"XO",IF((AND($K47&lt;=Mayport!AW$9,$L47&gt;=Mayport!AW$9)),"3",IF((AND($M47&lt;=Mayport!AW$9,$N47&gt;=Mayport!AW$9)),"C",IF((AND($O47&lt;=Mayport!AW$9,$P47&gt;=Mayport!AW$9)),"CO",IF((AND($Q47&lt;=Mayport!AW$9,$R47&gt;=Mayport!AW$9)),"C",0))))))</f>
        <v>0</v>
      </c>
      <c r="AX47" s="33">
        <f>IF((AND($F47&lt;=Mayport!AX$9,$G47&gt;=Mayport!AX$9)),"P/L",IF((AND($I47&lt;=Mayport!AX$9,$J47&gt;=Mayport!AX$9)),"XO",IF((AND($K47&lt;=Mayport!AX$9,$L47&gt;=Mayport!AX$9)),"3",IF((AND($M47&lt;=Mayport!AX$9,$N47&gt;=Mayport!AX$9)),"C",IF((AND($O47&lt;=Mayport!AX$9,$P47&gt;=Mayport!AX$9)),"CO",IF((AND($Q47&lt;=Mayport!AX$9,$R47&gt;=Mayport!AX$9)),"C",0))))))</f>
        <v>0</v>
      </c>
      <c r="AY47" s="33">
        <f>IF((AND($F47&lt;=Mayport!AY$9,$G47&gt;=Mayport!AY$9)),"P/L",IF((AND($I47&lt;=Mayport!AY$9,$J47&gt;=Mayport!AY$9)),"XO",IF((AND($K47&lt;=Mayport!AY$9,$L47&gt;=Mayport!AY$9)),"3",IF((AND($M47&lt;=Mayport!AY$9,$N47&gt;=Mayport!AY$9)),"C",IF((AND($O47&lt;=Mayport!AY$9,$P47&gt;=Mayport!AY$9)),"CO",IF((AND($Q47&lt;=Mayport!AY$9,$R47&gt;=Mayport!AY$9)),"C",0))))))</f>
        <v>0</v>
      </c>
      <c r="AZ47" s="33">
        <f>IF((AND($F47&lt;=Mayport!AZ$9,$G47&gt;=Mayport!AZ$9)),"P/L",IF((AND($I47&lt;=Mayport!AZ$9,$J47&gt;=Mayport!AZ$9)),"XO",IF((AND($K47&lt;=Mayport!AZ$9,$L47&gt;=Mayport!AZ$9)),"3",IF((AND($M47&lt;=Mayport!AZ$9,$N47&gt;=Mayport!AZ$9)),"C",IF((AND($O47&lt;=Mayport!AZ$9,$P47&gt;=Mayport!AZ$9)),"CO",IF((AND($Q47&lt;=Mayport!AZ$9,$R47&gt;=Mayport!AZ$9)),"C",0))))))</f>
        <v>0</v>
      </c>
      <c r="BA47" s="33">
        <f>IF((AND($F47&lt;=Mayport!BA$9,$G47&gt;=Mayport!BA$9)),"P/L",IF((AND($I47&lt;=Mayport!BA$9,$J47&gt;=Mayport!BA$9)),"XO",IF((AND($K47&lt;=Mayport!BA$9,$L47&gt;=Mayport!BA$9)),"3",IF((AND($M47&lt;=Mayport!BA$9,$N47&gt;=Mayport!BA$9)),"C",IF((AND($O47&lt;=Mayport!BA$9,$P47&gt;=Mayport!BA$9)),"CO",IF((AND($Q47&lt;=Mayport!BA$9,$R47&gt;=Mayport!BA$9)),"C",0))))))</f>
        <v>0</v>
      </c>
      <c r="BB47" s="33">
        <f>IF((AND($F47&lt;=Mayport!BB$9,$G47&gt;=Mayport!BB$9)),"P/L",IF((AND($I47&lt;=Mayport!BB$9,$J47&gt;=Mayport!BB$9)),"XO",IF((AND($K47&lt;=Mayport!BB$9,$L47&gt;=Mayport!BB$9)),"3",IF((AND($M47&lt;=Mayport!BB$9,$N47&gt;=Mayport!BB$9)),"C",IF((AND($O47&lt;=Mayport!BB$9,$P47&gt;=Mayport!BB$9)),"CO",IF((AND($Q47&lt;=Mayport!BB$9,$R47&gt;=Mayport!BB$9)),"C",0))))))</f>
        <v>0</v>
      </c>
      <c r="BC47" s="33">
        <f>IF((AND($F47&lt;=Mayport!BC$9,$G47&gt;=Mayport!BC$9)),"P/L",IF((AND($I47&lt;=Mayport!BC$9,$J47&gt;=Mayport!BC$9)),"XO",IF((AND($K47&lt;=Mayport!BC$9,$L47&gt;=Mayport!BC$9)),"3",IF((AND($M47&lt;=Mayport!BC$9,$N47&gt;=Mayport!BC$9)),"C",IF((AND($O47&lt;=Mayport!BC$9,$P47&gt;=Mayport!BC$9)),"CO",IF((AND($Q47&lt;=Mayport!BC$9,$R47&gt;=Mayport!BC$9)),"C",0))))))</f>
        <v>0</v>
      </c>
      <c r="BD47" s="33">
        <f>IF((AND($F47&lt;=Mayport!BD$9,$G47&gt;=Mayport!BD$9)),"P/L",IF((AND($I47&lt;=Mayport!BD$9,$J47&gt;=Mayport!BD$9)),"XO",IF((AND($K47&lt;=Mayport!BD$9,$L47&gt;=Mayport!BD$9)),"3",IF((AND($M47&lt;=Mayport!BD$9,$N47&gt;=Mayport!BD$9)),"C",IF((AND($O47&lt;=Mayport!BD$9,$P47&gt;=Mayport!BD$9)),"CO",IF((AND($Q47&lt;=Mayport!BD$9,$R47&gt;=Mayport!BD$9)),"C",0))))))</f>
        <v>0</v>
      </c>
      <c r="BE47" s="33">
        <f>IF((AND($F47&lt;=Mayport!BE$9,$G47&gt;=Mayport!BE$9)),"P/L",IF((AND($I47&lt;=Mayport!BE$9,$J47&gt;=Mayport!BE$9)),"XO",IF((AND($K47&lt;=Mayport!BE$9,$L47&gt;=Mayport!BE$9)),"3",IF((AND($M47&lt;=Mayport!BE$9,$N47&gt;=Mayport!BE$9)),"C",IF((AND($O47&lt;=Mayport!BE$9,$P47&gt;=Mayport!BE$9)),"CO",IF((AND($Q47&lt;=Mayport!BE$9,$R47&gt;=Mayport!BE$9)),"C",0))))))</f>
        <v>0</v>
      </c>
      <c r="BF47" s="33">
        <f>IF((AND($F47&lt;=Mayport!BF$9,$G47&gt;=Mayport!BF$9)),"P/L",IF((AND($I47&lt;=Mayport!BF$9,$J47&gt;=Mayport!BF$9)),"XO",IF((AND($K47&lt;=Mayport!BF$9,$L47&gt;=Mayport!BF$9)),"3",IF((AND($M47&lt;=Mayport!BF$9,$N47&gt;=Mayport!BF$9)),"C",IF((AND($O47&lt;=Mayport!BF$9,$P47&gt;=Mayport!BF$9)),"CO",IF((AND($Q47&lt;=Mayport!BF$9,$R47&gt;=Mayport!BF$9)),"C",0))))))</f>
        <v>0</v>
      </c>
      <c r="BG47" s="33">
        <f>IF((AND($F47&lt;=Mayport!BG$9,$G47&gt;=Mayport!BG$9)),"P/L",IF((AND($I47&lt;=Mayport!BG$9,$J47&gt;=Mayport!BG$9)),"XO",IF((AND($K47&lt;=Mayport!BG$9,$L47&gt;=Mayport!BG$9)),"3",IF((AND($M47&lt;=Mayport!BG$9,$N47&gt;=Mayport!BG$9)),"C",IF((AND($O47&lt;=Mayport!BG$9,$P47&gt;=Mayport!BG$9)),"CO",IF((AND($Q47&lt;=Mayport!BG$9,$R47&gt;=Mayport!BG$9)),"C",0))))))</f>
        <v>0</v>
      </c>
      <c r="BH47" s="33">
        <f>IF((AND($F47&lt;=Mayport!BH$9,$G47&gt;=Mayport!BH$9)),"P/L",IF((AND($I47&lt;=Mayport!BH$9,$J47&gt;=Mayport!BH$9)),"XO",IF((AND($K47&lt;=Mayport!BH$9,$L47&gt;=Mayport!BH$9)),"3",IF((AND($M47&lt;=Mayport!BH$9,$N47&gt;=Mayport!BH$9)),"C",IF((AND($O47&lt;=Mayport!BH$9,$P47&gt;=Mayport!BH$9)),"CO",IF((AND($Q47&lt;=Mayport!BH$9,$R47&gt;=Mayport!BH$9)),"C",0))))))</f>
        <v>0</v>
      </c>
      <c r="BI47" s="33">
        <f>IF((AND($F47&lt;=Mayport!BI$9,$G47&gt;=Mayport!BI$9)),"P/L",IF((AND($I47&lt;=Mayport!BI$9,$J47&gt;=Mayport!BI$9)),"XO",IF((AND($K47&lt;=Mayport!BI$9,$L47&gt;=Mayport!BI$9)),"3",IF((AND($M47&lt;=Mayport!BI$9,$N47&gt;=Mayport!BI$9)),"C",IF((AND($O47&lt;=Mayport!BI$9,$P47&gt;=Mayport!BI$9)),"CO",IF((AND($Q47&lt;=Mayport!BI$9,$R47&gt;=Mayport!BI$9)),"C",0))))))</f>
        <v>0</v>
      </c>
      <c r="BJ47" s="33">
        <f>IF((AND($F47&lt;=Mayport!BJ$9,$G47&gt;=Mayport!BJ$9)),"P/L",IF((AND($I47&lt;=Mayport!BJ$9,$J47&gt;=Mayport!BJ$9)),"XO",IF((AND($K47&lt;=Mayport!BJ$9,$L47&gt;=Mayport!BJ$9)),"3",IF((AND($M47&lt;=Mayport!BJ$9,$N47&gt;=Mayport!BJ$9)),"C",IF((AND($O47&lt;=Mayport!BJ$9,$P47&gt;=Mayport!BJ$9)),"CO",IF((AND($Q47&lt;=Mayport!BJ$9,$R47&gt;=Mayport!BJ$9)),"C",0))))))</f>
        <v>0</v>
      </c>
      <c r="BK47" s="33">
        <f>IF((AND($F47&lt;=Mayport!BK$9,$G47&gt;=Mayport!BK$9)),"P/L",IF((AND($I47&lt;=Mayport!BK$9,$J47&gt;=Mayport!BK$9)),"XO",IF((AND($K47&lt;=Mayport!BK$9,$L47&gt;=Mayport!BK$9)),"3",IF((AND($M47&lt;=Mayport!BK$9,$N47&gt;=Mayport!BK$9)),"C",IF((AND($O47&lt;=Mayport!BK$9,$P47&gt;=Mayport!BK$9)),"CO",IF((AND($Q47&lt;=Mayport!BK$9,$R47&gt;=Mayport!BK$9)),"C",0))))))</f>
        <v>0</v>
      </c>
      <c r="BL47" s="33">
        <f>IF((AND($F47&lt;=Mayport!BL$9,$G47&gt;=Mayport!BL$9)),"P/L",IF((AND($I47&lt;=Mayport!BL$9,$J47&gt;=Mayport!BL$9)),"XO",IF((AND($K47&lt;=Mayport!BL$9,$L47&gt;=Mayport!BL$9)),"3",IF((AND($M47&lt;=Mayport!BL$9,$N47&gt;=Mayport!BL$9)),"C",IF((AND($O47&lt;=Mayport!BL$9,$P47&gt;=Mayport!BL$9)),"CO",IF((AND($Q47&lt;=Mayport!BL$9,$R47&gt;=Mayport!BL$9)),"C",0))))))</f>
        <v>0</v>
      </c>
      <c r="BM47" s="33">
        <f>IF((AND($F47&lt;=Mayport!BM$9,$G47&gt;=Mayport!BM$9)),"P/L",IF((AND($I47&lt;=Mayport!BM$9,$J47&gt;=Mayport!BM$9)),"XO",IF((AND($K47&lt;=Mayport!BM$9,$L47&gt;=Mayport!BM$9)),"3",IF((AND($M47&lt;=Mayport!BM$9,$N47&gt;=Mayport!BM$9)),"C",IF((AND($O47&lt;=Mayport!BM$9,$P47&gt;=Mayport!BM$9)),"CO",IF((AND($Q47&lt;=Mayport!BM$9,$R47&gt;=Mayport!BM$9)),"C",0))))))</f>
        <v>0</v>
      </c>
      <c r="BN47" s="33">
        <f>IF((AND($F47&lt;=Mayport!BN$9,$G47&gt;=Mayport!BN$9)),"P/L",IF((AND($I47&lt;=Mayport!BN$9,$J47&gt;=Mayport!BN$9)),"XO",IF((AND($K47&lt;=Mayport!BN$9,$L47&gt;=Mayport!BN$9)),"3",IF((AND($M47&lt;=Mayport!BN$9,$N47&gt;=Mayport!BN$9)),"C",IF((AND($O47&lt;=Mayport!BN$9,$P47&gt;=Mayport!BN$9)),"CO",IF((AND($Q47&lt;=Mayport!BN$9,$R47&gt;=Mayport!BN$9)),"C",0))))))</f>
        <v>0</v>
      </c>
      <c r="BO47" s="33">
        <f>IF((AND($F47&lt;=Mayport!BO$9,$G47&gt;=Mayport!BO$9)),"P/L",IF((AND($I47&lt;=Mayport!BO$9,$J47&gt;=Mayport!BO$9)),"XO",IF((AND($K47&lt;=Mayport!BO$9,$L47&gt;=Mayport!BO$9)),"3",IF((AND($M47&lt;=Mayport!BO$9,$N47&gt;=Mayport!BO$9)),"C",IF((AND($O47&lt;=Mayport!BO$9,$P47&gt;=Mayport!BO$9)),"CO",IF((AND($Q47&lt;=Mayport!BO$9,$R47&gt;=Mayport!BO$9)),"C",0))))))</f>
        <v>0</v>
      </c>
      <c r="BP47" s="33">
        <f>IF((AND($F47&lt;=Mayport!BP$9,$G47&gt;=Mayport!BP$9)),"P/L",IF((AND($I47&lt;=Mayport!BP$9,$J47&gt;=Mayport!BP$9)),"XO",IF((AND($K47&lt;=Mayport!BP$9,$L47&gt;=Mayport!BP$9)),"3",IF((AND($M47&lt;=Mayport!BP$9,$N47&gt;=Mayport!BP$9)),"C",IF((AND($O47&lt;=Mayport!BP$9,$P47&gt;=Mayport!BP$9)),"CO",IF((AND($Q47&lt;=Mayport!BP$9,$R47&gt;=Mayport!BP$9)),"C",0))))))</f>
        <v>0</v>
      </c>
      <c r="BQ47" s="33">
        <f>IF((AND($F47&lt;=Mayport!BQ$9,$G47&gt;=Mayport!BQ$9)),"P/L",IF((AND($I47&lt;=Mayport!BQ$9,$J47&gt;=Mayport!BQ$9)),"XO",IF((AND($K47&lt;=Mayport!BQ$9,$L47&gt;=Mayport!BQ$9)),"3",IF((AND($M47&lt;=Mayport!BQ$9,$N47&gt;=Mayport!BQ$9)),"C",IF((AND($O47&lt;=Mayport!BQ$9,$P47&gt;=Mayport!BQ$9)),"CO",IF((AND($Q47&lt;=Mayport!BQ$9,$R47&gt;=Mayport!BQ$9)),"C",0))))))</f>
        <v>0</v>
      </c>
      <c r="BR47" s="33">
        <f>IF((AND($F47&lt;=Mayport!BR$9,$G47&gt;=Mayport!BR$9)),"P/L",IF((AND($I47&lt;=Mayport!BR$9,$J47&gt;=Mayport!BR$9)),"XO",IF((AND($K47&lt;=Mayport!BR$9,$L47&gt;=Mayport!BR$9)),"3",IF((AND($M47&lt;=Mayport!BR$9,$N47&gt;=Mayport!BR$9)),"C",IF((AND($O47&lt;=Mayport!BR$9,$P47&gt;=Mayport!BR$9)),"CO",IF((AND($Q47&lt;=Mayport!BR$9,$R47&gt;=Mayport!BR$9)),"C",0))))))</f>
        <v>0</v>
      </c>
      <c r="BS47" s="33">
        <f>IF((AND($F47&lt;=Mayport!BS$9,$G47&gt;=Mayport!BS$9)),"P/L",IF((AND($I47&lt;=Mayport!BS$9,$J47&gt;=Mayport!BS$9)),"XO",IF((AND($K47&lt;=Mayport!BS$9,$L47&gt;=Mayport!BS$9)),"3",IF((AND($M47&lt;=Mayport!BS$9,$N47&gt;=Mayport!BS$9)),"C",IF((AND($O47&lt;=Mayport!BS$9,$P47&gt;=Mayport!BS$9)),"CO",IF((AND($Q47&lt;=Mayport!BS$9,$R47&gt;=Mayport!BS$9)),"C",0))))))</f>
        <v>0</v>
      </c>
      <c r="BT47" s="33">
        <f>IF((AND($F47&lt;=Mayport!BT$9,$G47&gt;=Mayport!BT$9)),"P/L",IF((AND($I47&lt;=Mayport!BT$9,$J47&gt;=Mayport!BT$9)),"XO",IF((AND($K47&lt;=Mayport!BT$9,$L47&gt;=Mayport!BT$9)),"3",IF((AND($M47&lt;=Mayport!BT$9,$N47&gt;=Mayport!BT$9)),"C",IF((AND($O47&lt;=Mayport!BT$9,$P47&gt;=Mayport!BT$9)),"CO",IF((AND($Q47&lt;=Mayport!BT$9,$R47&gt;=Mayport!BT$9)),"C",0))))))</f>
        <v>0</v>
      </c>
      <c r="BU47" s="33">
        <f>IF((AND($F47&lt;=Mayport!BU$9,$G47&gt;=Mayport!BU$9)),"P/L",IF((AND($I47&lt;=Mayport!BU$9,$J47&gt;=Mayport!BU$9)),"XO",IF((AND($K47&lt;=Mayport!BU$9,$L47&gt;=Mayport!BU$9)),"3",IF((AND($M47&lt;=Mayport!BU$9,$N47&gt;=Mayport!BU$9)),"C",IF((AND($O47&lt;=Mayport!BU$9,$P47&gt;=Mayport!BU$9)),"CO",IF((AND($Q47&lt;=Mayport!BU$9,$R47&gt;=Mayport!BU$9)),"C",0))))))</f>
        <v>0</v>
      </c>
      <c r="BV47" s="33">
        <f>IF((AND($F47&lt;=Mayport!BV$9,$G47&gt;=Mayport!BV$9)),"P/L",IF((AND($I47&lt;=Mayport!BV$9,$J47&gt;=Mayport!BV$9)),"XO",IF((AND($K47&lt;=Mayport!BV$9,$L47&gt;=Mayport!BV$9)),"3",IF((AND($M47&lt;=Mayport!BV$9,$N47&gt;=Mayport!BV$9)),"C",IF((AND($O47&lt;=Mayport!BV$9,$P47&gt;=Mayport!BV$9)),"CO",IF((AND($Q47&lt;=Mayport!BV$9,$R47&gt;=Mayport!BV$9)),"C",0))))))</f>
        <v>0</v>
      </c>
      <c r="BW47" s="33">
        <f>IF((AND($F47&lt;=Mayport!BW$9,$G47&gt;=Mayport!BW$9)),"P/L",IF((AND($I47&lt;=Mayport!BW$9,$J47&gt;=Mayport!BW$9)),"XO",IF((AND($K47&lt;=Mayport!BW$9,$L47&gt;=Mayport!BW$9)),"3",IF((AND($M47&lt;=Mayport!BW$9,$N47&gt;=Mayport!BW$9)),"C",IF((AND($O47&lt;=Mayport!BW$9,$P47&gt;=Mayport!BW$9)),"CO",IF((AND($Q47&lt;=Mayport!BW$9,$R47&gt;=Mayport!BW$9)),"C",0))))))</f>
        <v>0</v>
      </c>
      <c r="BX47" s="33">
        <f>IF((AND($F47&lt;=Mayport!BX$9,$G47&gt;=Mayport!BX$9)),"P/L",IF((AND($I47&lt;=Mayport!BX$9,$J47&gt;=Mayport!BX$9)),"XO",IF((AND($K47&lt;=Mayport!BX$9,$L47&gt;=Mayport!BX$9)),"3",IF((AND($M47&lt;=Mayport!BX$9,$N47&gt;=Mayport!BX$9)),"C",IF((AND($O47&lt;=Mayport!BX$9,$P47&gt;=Mayport!BX$9)),"CO",IF((AND($Q47&lt;=Mayport!BX$9,$R47&gt;=Mayport!BX$9)),"C",0))))))</f>
        <v>0</v>
      </c>
      <c r="BY47" s="33">
        <f>IF((AND($F47&lt;=Mayport!BY$9,$G47&gt;=Mayport!BY$9)),"P/L",IF((AND($I47&lt;=Mayport!BY$9,$J47&gt;=Mayport!BY$9)),"XO",IF((AND($K47&lt;=Mayport!BY$9,$L47&gt;=Mayport!BY$9)),"3",IF((AND($M47&lt;=Mayport!BY$9,$N47&gt;=Mayport!BY$9)),"C",IF((AND($O47&lt;=Mayport!BY$9,$P47&gt;=Mayport!BY$9)),"CO",IF((AND($Q47&lt;=Mayport!BY$9,$R47&gt;=Mayport!BY$9)),"C",0))))))</f>
        <v>0</v>
      </c>
      <c r="BZ47" s="33">
        <f>IF((AND($F47&lt;=Mayport!BZ$9,$G47&gt;=Mayport!BZ$9)),"P/L",IF((AND($I47&lt;=Mayport!BZ$9,$J47&gt;=Mayport!BZ$9)),"XO",IF((AND($K47&lt;=Mayport!BZ$9,$L47&gt;=Mayport!BZ$9)),"3",IF((AND($M47&lt;=Mayport!BZ$9,$N47&gt;=Mayport!BZ$9)),"C",IF((AND($O47&lt;=Mayport!BZ$9,$P47&gt;=Mayport!BZ$9)),"CO",IF((AND($Q47&lt;=Mayport!BZ$9,$R47&gt;=Mayport!BZ$9)),"C",0))))))</f>
        <v>0</v>
      </c>
      <c r="CA47" s="33">
        <f>IF((AND($F47&lt;=Mayport!CA$9,$G47&gt;=Mayport!CA$9)),"P/L",IF((AND($I47&lt;=Mayport!CA$9,$J47&gt;=Mayport!CA$9)),"XO",IF((AND($K47&lt;=Mayport!CA$9,$L47&gt;=Mayport!CA$9)),"3",IF((AND($M47&lt;=Mayport!CA$9,$N47&gt;=Mayport!CA$9)),"C",IF((AND($O47&lt;=Mayport!CA$9,$P47&gt;=Mayport!CA$9)),"CO",IF((AND($Q47&lt;=Mayport!CA$9,$R47&gt;=Mayport!CA$9)),"C",0))))))</f>
        <v>0</v>
      </c>
      <c r="CB47" s="33">
        <f>IF((AND($F47&lt;=Mayport!CB$9,$G47&gt;=Mayport!CB$9)),"P/L",IF((AND($I47&lt;=Mayport!CB$9,$J47&gt;=Mayport!CB$9)),"XO",IF((AND($K47&lt;=Mayport!CB$9,$L47&gt;=Mayport!CB$9)),"3",IF((AND($M47&lt;=Mayport!CB$9,$N47&gt;=Mayport!CB$9)),"C",IF((AND($O47&lt;=Mayport!CB$9,$P47&gt;=Mayport!CB$9)),"CO",IF((AND($Q47&lt;=Mayport!CB$9,$R47&gt;=Mayport!CB$9)),"C",0))))))</f>
        <v>0</v>
      </c>
      <c r="CC47" s="33">
        <f>IF((AND($F47&lt;=Mayport!CC$9,$G47&gt;=Mayport!CC$9)),"P/L",IF((AND($I47&lt;=Mayport!CC$9,$J47&gt;=Mayport!CC$9)),"XO",IF((AND($K47&lt;=Mayport!CC$9,$L47&gt;=Mayport!CC$9)),"3",IF((AND($M47&lt;=Mayport!CC$9,$N47&gt;=Mayport!CC$9)),"C",IF((AND($O47&lt;=Mayport!CC$9,$P47&gt;=Mayport!CC$9)),"CO",IF((AND($Q47&lt;=Mayport!CC$9,$R47&gt;=Mayport!CC$9)),"C",0))))))</f>
        <v>0</v>
      </c>
      <c r="CD47" s="33">
        <f>IF((AND($F47&lt;=Mayport!CD$9,$G47&gt;=Mayport!CD$9)),"P/L",IF((AND($I47&lt;=Mayport!CD$9,$J47&gt;=Mayport!CD$9)),"XO",IF((AND($K47&lt;=Mayport!CD$9,$L47&gt;=Mayport!CD$9)),"3",IF((AND($M47&lt;=Mayport!CD$9,$N47&gt;=Mayport!CD$9)),"C",IF((AND($O47&lt;=Mayport!CD$9,$P47&gt;=Mayport!CD$9)),"CO",IF((AND($Q47&lt;=Mayport!CD$9,$R47&gt;=Mayport!CD$9)),"C",0))))))</f>
        <v>0</v>
      </c>
      <c r="CE47" s="33">
        <f>IF((AND($F47&lt;=Mayport!CE$9,$G47&gt;=Mayport!CE$9)),"P/L",IF((AND($I47&lt;=Mayport!CE$9,$J47&gt;=Mayport!CE$9)),"XO",IF((AND($K47&lt;=Mayport!CE$9,$L47&gt;=Mayport!CE$9)),"3",IF((AND($M47&lt;=Mayport!CE$9,$N47&gt;=Mayport!CE$9)),"C",IF((AND($O47&lt;=Mayport!CE$9,$P47&gt;=Mayport!CE$9)),"CO",IF((AND($Q47&lt;=Mayport!CE$9,$R47&gt;=Mayport!CE$9)),"C",0))))))</f>
        <v>0</v>
      </c>
      <c r="CF47" s="33">
        <f>IF((AND($F47&lt;=Mayport!CF$9,$G47&gt;=Mayport!CF$9)),"P/L",IF((AND($I47&lt;=Mayport!CF$9,$J47&gt;=Mayport!CF$9)),"XO",IF((AND($K47&lt;=Mayport!CF$9,$L47&gt;=Mayport!CF$9)),"3",IF((AND($M47&lt;=Mayport!CF$9,$N47&gt;=Mayport!CF$9)),"C",IF((AND($O47&lt;=Mayport!CF$9,$P47&gt;=Mayport!CF$9)),"CO",IF((AND($Q47&lt;=Mayport!CF$9,$R47&gt;=Mayport!CF$9)),"C",0))))))</f>
        <v>0</v>
      </c>
      <c r="CG47" s="33">
        <f>IF((AND($F47&lt;=Mayport!CG$9,$G47&gt;=Mayport!CG$9)),"P/L",IF((AND($I47&lt;=Mayport!CG$9,$J47&gt;=Mayport!CG$9)),"XO",IF((AND($K47&lt;=Mayport!CG$9,$L47&gt;=Mayport!CG$9)),"3",IF((AND($M47&lt;=Mayport!CG$9,$N47&gt;=Mayport!CG$9)),"C",IF((AND($O47&lt;=Mayport!CG$9,$P47&gt;=Mayport!CG$9)),"CO",IF((AND($Q47&lt;=Mayport!CG$9,$R47&gt;=Mayport!CG$9)),"C",0))))))</f>
        <v>0</v>
      </c>
      <c r="CH47" s="33">
        <f>IF((AND($F47&lt;=Mayport!CH$9,$G47&gt;=Mayport!CH$9)),"P/L",IF((AND($I47&lt;=Mayport!CH$9,$J47&gt;=Mayport!CH$9)),"XO",IF((AND($K47&lt;=Mayport!CH$9,$L47&gt;=Mayport!CH$9)),"3",IF((AND($M47&lt;=Mayport!CH$9,$N47&gt;=Mayport!CH$9)),"C",IF((AND($O47&lt;=Mayport!CH$9,$P47&gt;=Mayport!CH$9)),"CO",IF((AND($Q47&lt;=Mayport!CH$9,$R47&gt;=Mayport!CH$9)),"C",0))))))</f>
        <v>0</v>
      </c>
      <c r="CI47" s="33">
        <f>IF((AND($F47&lt;=Mayport!CI$9,$G47&gt;=Mayport!CI$9)),"P/L",IF((AND($I47&lt;=Mayport!CI$9,$J47&gt;=Mayport!CI$9)),"XO",IF((AND($K47&lt;=Mayport!CI$9,$L47&gt;=Mayport!CI$9)),"3",IF((AND($M47&lt;=Mayport!CI$9,$N47&gt;=Mayport!CI$9)),"C",IF((AND($O47&lt;=Mayport!CI$9,$P47&gt;=Mayport!CI$9)),"CO",IF((AND($Q47&lt;=Mayport!CI$9,$R47&gt;=Mayport!CI$9)),"C",0))))))</f>
        <v>0</v>
      </c>
      <c r="CJ47" s="33">
        <f>IF((AND($F47&lt;=Mayport!CJ$9,$G47&gt;=Mayport!CJ$9)),"P/L",IF((AND($I47&lt;=Mayport!CJ$9,$J47&gt;=Mayport!CJ$9)),"XO",IF((AND($K47&lt;=Mayport!CJ$9,$L47&gt;=Mayport!CJ$9)),"3",IF((AND($M47&lt;=Mayport!CJ$9,$N47&gt;=Mayport!CJ$9)),"C",IF((AND($O47&lt;=Mayport!CJ$9,$P47&gt;=Mayport!CJ$9)),"CO",IF((AND($Q47&lt;=Mayport!CJ$9,$R47&gt;=Mayport!CJ$9)),"C",0))))))</f>
        <v>0</v>
      </c>
      <c r="CK47" s="33">
        <f>IF((AND($F47&lt;=Mayport!CK$9,$G47&gt;=Mayport!CK$9)),"P/L",IF((AND($I47&lt;=Mayport!CK$9,$J47&gt;=Mayport!CK$9)),"XO",IF((AND($K47&lt;=Mayport!CK$9,$L47&gt;=Mayport!CK$9)),"3",IF((AND($M47&lt;=Mayport!CK$9,$N47&gt;=Mayport!CK$9)),"C",IF((AND($O47&lt;=Mayport!CK$9,$P47&gt;=Mayport!CK$9)),"CO",IF((AND($Q47&lt;=Mayport!CK$9,$R47&gt;=Mayport!CK$9)),"C",0))))))</f>
        <v>0</v>
      </c>
      <c r="CL47" s="33">
        <f>IF((AND($F47&lt;=Mayport!CL$9,$G47&gt;=Mayport!CL$9)),"P/L",IF((AND($I47&lt;=Mayport!CL$9,$J47&gt;=Mayport!CL$9)),"XO",IF((AND($K47&lt;=Mayport!CL$9,$L47&gt;=Mayport!CL$9)),"3",IF((AND($M47&lt;=Mayport!CL$9,$N47&gt;=Mayport!CL$9)),"C",IF((AND($O47&lt;=Mayport!CL$9,$P47&gt;=Mayport!CL$9)),"CO",IF((AND($Q47&lt;=Mayport!CL$9,$R47&gt;=Mayport!CL$9)),"C",0))))))</f>
        <v>0</v>
      </c>
      <c r="CM47" s="33">
        <f>IF((AND($F47&lt;=Mayport!CM$9,$G47&gt;=Mayport!CM$9)),"P/L",IF((AND($I47&lt;=Mayport!CM$9,$J47&gt;=Mayport!CM$9)),"XO",IF((AND($K47&lt;=Mayport!CM$9,$L47&gt;=Mayport!CM$9)),"3",IF((AND($M47&lt;=Mayport!CM$9,$N47&gt;=Mayport!CM$9)),"C",IF((AND($O47&lt;=Mayport!CM$9,$P47&gt;=Mayport!CM$9)),"CO",IF((AND($Q47&lt;=Mayport!CM$9,$R47&gt;=Mayport!CM$9)),"C",0))))))</f>
        <v>0</v>
      </c>
    </row>
    <row r="48" spans="1:91" s="2" customFormat="1" x14ac:dyDescent="0.25">
      <c r="A48" s="83" t="s">
        <v>210</v>
      </c>
      <c r="B48" s="61">
        <v>4406600</v>
      </c>
      <c r="C48" s="31">
        <v>17</v>
      </c>
      <c r="D48" s="31">
        <v>16</v>
      </c>
      <c r="E48" s="31">
        <v>1</v>
      </c>
      <c r="F48" s="32"/>
      <c r="G48" s="32"/>
      <c r="H48" s="33">
        <f>G48-F48</f>
        <v>0</v>
      </c>
      <c r="I48" s="101">
        <v>45467</v>
      </c>
      <c r="J48" s="101">
        <f t="shared" si="49"/>
        <v>45985</v>
      </c>
      <c r="K48" s="101">
        <f t="shared" si="50"/>
        <v>46015</v>
      </c>
      <c r="L48" s="101">
        <f t="shared" si="51"/>
        <v>46046</v>
      </c>
      <c r="M48" s="101">
        <f>IF(O48="","",DATE(YEAR(O48), MONTH(O48)-1,DAY(O48)))</f>
        <v>46077</v>
      </c>
      <c r="N48" s="101">
        <f t="shared" si="52"/>
        <v>46077</v>
      </c>
      <c r="O48" s="101">
        <f t="shared" si="53"/>
        <v>46105</v>
      </c>
      <c r="P48" s="101">
        <f>IF(O48="","",(DATE(YEAR(O48),MONTH(O48)+D48,DAY(O48))))</f>
        <v>46592</v>
      </c>
      <c r="Q48" s="101">
        <f>IF(P48="","",DATE(YEAR(P48), MONTH(P48)+1,DAY(P48)))</f>
        <v>46623</v>
      </c>
      <c r="R48" s="101">
        <f t="shared" si="54"/>
        <v>46623</v>
      </c>
      <c r="S48" s="33">
        <f>IF((AND($F48&lt;=Mayport!S$9,$G48&gt;=Mayport!S$9)),"P/L",IF((AND($I48&lt;=Mayport!S$9,$J48&gt;=Mayport!S$9)),"XO",IF((AND($K48&lt;=Mayport!S$9,$L48&gt;=Mayport!S$9)),"3",IF((AND($M48&lt;=Mayport!S$9,$N48&gt;=Mayport!S$9)),"C",IF((AND($O48&lt;=Mayport!S$9,$P48&gt;=Mayport!S$9)),"CO",IF((AND($Q48&lt;=Mayport!S$9,$R48&gt;=Mayport!S$9)),"C",0))))))</f>
        <v>0</v>
      </c>
      <c r="T48" s="33">
        <f>IF((AND($F48&lt;=Mayport!T$9,$G48&gt;=Mayport!T$9)),"P/L",IF((AND($I48&lt;=Mayport!T$9,$J48&gt;=Mayport!T$9)),"XO",IF((AND($K48&lt;=Mayport!T$9,$L48&gt;=Mayport!T$9)),"3",IF((AND($M48&lt;=Mayport!T$9,$N48&gt;=Mayport!T$9)),"C",IF((AND($O48&lt;=Mayport!T$9,$P48&gt;=Mayport!T$9)),"CO",IF((AND($Q48&lt;=Mayport!T$9,$R48&gt;=Mayport!T$9)),"C",0))))))</f>
        <v>0</v>
      </c>
      <c r="U48" s="33" t="str">
        <f>IF((AND($F48&lt;=Mayport!U$9,$G48&gt;=Mayport!U$9)),"P/L",IF((AND($I48&lt;=Mayport!U$9,$J48&gt;=Mayport!U$9)),"XO",IF((AND($K48&lt;=Mayport!U$9,$L48&gt;=Mayport!U$9)),"3",IF((AND($M48&lt;=Mayport!U$9,$N48&gt;=Mayport!U$9)),"C",IF((AND($O48&lt;=Mayport!U$9,$P48&gt;=Mayport!U$9)),"CO",IF((AND($Q48&lt;=Mayport!U$9,$R48&gt;=Mayport!U$9)),"C",0))))))</f>
        <v>CO</v>
      </c>
      <c r="V48" s="33" t="str">
        <f>IF((AND($F48&lt;=Mayport!V$9,$G48&gt;=Mayport!V$9)),"P/L",IF((AND($I48&lt;=Mayport!V$9,$J48&gt;=Mayport!V$9)),"XO",IF((AND($K48&lt;=Mayport!V$9,$L48&gt;=Mayport!V$9)),"3",IF((AND($M48&lt;=Mayport!V$9,$N48&gt;=Mayport!V$9)),"C",IF((AND($O48&lt;=Mayport!V$9,$P48&gt;=Mayport!V$9)),"CO",IF((AND($Q48&lt;=Mayport!V$9,$R48&gt;=Mayport!V$9)),"C",0))))))</f>
        <v>CO</v>
      </c>
      <c r="W48" s="33" t="str">
        <f>IF((AND($F48&lt;=Mayport!W$9,$G48&gt;=Mayport!W$9)),"P/L",IF((AND($I48&lt;=Mayport!W$9,$J48&gt;=Mayport!W$9)),"XO",IF((AND($K48&lt;=Mayport!W$9,$L48&gt;=Mayport!W$9)),"3",IF((AND($M48&lt;=Mayport!W$9,$N48&gt;=Mayport!W$9)),"C",IF((AND($O48&lt;=Mayport!W$9,$P48&gt;=Mayport!W$9)),"CO",IF((AND($Q48&lt;=Mayport!W$9,$R48&gt;=Mayport!W$9)),"C",0))))))</f>
        <v>CO</v>
      </c>
      <c r="X48" s="33" t="str">
        <f>IF((AND($F48&lt;=Mayport!X$9,$G48&gt;=Mayport!X$9)),"P/L",IF((AND($I48&lt;=Mayport!X$9,$J48&gt;=Mayport!X$9)),"XO",IF((AND($K48&lt;=Mayport!X$9,$L48&gt;=Mayport!X$9)),"3",IF((AND($M48&lt;=Mayport!X$9,$N48&gt;=Mayport!X$9)),"C",IF((AND($O48&lt;=Mayport!X$9,$P48&gt;=Mayport!X$9)),"CO",IF((AND($Q48&lt;=Mayport!X$9,$R48&gt;=Mayport!X$9)),"C",0))))))</f>
        <v>CO</v>
      </c>
      <c r="Y48" s="33" t="str">
        <f>IF((AND($F48&lt;=Mayport!Y$9,$G48&gt;=Mayport!Y$9)),"P/L",IF((AND($I48&lt;=Mayport!Y$9,$J48&gt;=Mayport!Y$9)),"XO",IF((AND($K48&lt;=Mayport!Y$9,$L48&gt;=Mayport!Y$9)),"3",IF((AND($M48&lt;=Mayport!Y$9,$N48&gt;=Mayport!Y$9)),"C",IF((AND($O48&lt;=Mayport!Y$9,$P48&gt;=Mayport!Y$9)),"CO",IF((AND($Q48&lt;=Mayport!Y$9,$R48&gt;=Mayport!Y$9)),"C",0))))))</f>
        <v>CO</v>
      </c>
      <c r="Z48" s="33" t="str">
        <f>IF((AND($F48&lt;=Mayport!Z$9,$G48&gt;=Mayport!Z$9)),"P/L",IF((AND($I48&lt;=Mayport!Z$9,$J48&gt;=Mayport!Z$9)),"XO",IF((AND($K48&lt;=Mayport!Z$9,$L48&gt;=Mayport!Z$9)),"3",IF((AND($M48&lt;=Mayport!Z$9,$N48&gt;=Mayport!Z$9)),"C",IF((AND($O48&lt;=Mayport!Z$9,$P48&gt;=Mayport!Z$9)),"CO",IF((AND($Q48&lt;=Mayport!Z$9,$R48&gt;=Mayport!Z$9)),"C",0))))))</f>
        <v>CO</v>
      </c>
      <c r="AA48" s="33" t="str">
        <f>IF((AND($F48&lt;=Mayport!AA$9,$G48&gt;=Mayport!AA$9)),"P/L",IF((AND($I48&lt;=Mayport!AA$9,$J48&gt;=Mayport!AA$9)),"XO",IF((AND($K48&lt;=Mayport!AA$9,$L48&gt;=Mayport!AA$9)),"3",IF((AND($M48&lt;=Mayport!AA$9,$N48&gt;=Mayport!AA$9)),"C",IF((AND($O48&lt;=Mayport!AA$9,$P48&gt;=Mayport!AA$9)),"CO",IF((AND($Q48&lt;=Mayport!AA$9,$R48&gt;=Mayport!AA$9)),"C",0))))))</f>
        <v>CO</v>
      </c>
      <c r="AB48" s="33" t="str">
        <f>IF((AND($F48&lt;=Mayport!AB$9,$G48&gt;=Mayport!AB$9)),"P/L",IF((AND($I48&lt;=Mayport!AB$9,$J48&gt;=Mayport!AB$9)),"XO",IF((AND($K48&lt;=Mayport!AB$9,$L48&gt;=Mayport!AB$9)),"3",IF((AND($M48&lt;=Mayport!AB$9,$N48&gt;=Mayport!AB$9)),"C",IF((AND($O48&lt;=Mayport!AB$9,$P48&gt;=Mayport!AB$9)),"CO",IF((AND($Q48&lt;=Mayport!AB$9,$R48&gt;=Mayport!AB$9)),"C",0))))))</f>
        <v>CO</v>
      </c>
      <c r="AC48" s="33" t="str">
        <f>IF((AND($F48&lt;=Mayport!AC$9,$G48&gt;=Mayport!AC$9)),"P/L",IF((AND($I48&lt;=Mayport!AC$9,$J48&gt;=Mayport!AC$9)),"XO",IF((AND($K48&lt;=Mayport!AC$9,$L48&gt;=Mayport!AC$9)),"3",IF((AND($M48&lt;=Mayport!AC$9,$N48&gt;=Mayport!AC$9)),"C",IF((AND($O48&lt;=Mayport!AC$9,$P48&gt;=Mayport!AC$9)),"CO",IF((AND($Q48&lt;=Mayport!AC$9,$R48&gt;=Mayport!AC$9)),"C",0))))))</f>
        <v>CO</v>
      </c>
      <c r="AD48" s="33" t="str">
        <f>IF((AND($F48&lt;=Mayport!AD$9,$G48&gt;=Mayport!AD$9)),"P/L",IF((AND($I48&lt;=Mayport!AD$9,$J48&gt;=Mayport!AD$9)),"XO",IF((AND($K48&lt;=Mayport!AD$9,$L48&gt;=Mayport!AD$9)),"3",IF((AND($M48&lt;=Mayport!AD$9,$N48&gt;=Mayport!AD$9)),"C",IF((AND($O48&lt;=Mayport!AD$9,$P48&gt;=Mayport!AD$9)),"CO",IF((AND($Q48&lt;=Mayport!AD$9,$R48&gt;=Mayport!AD$9)),"C",0))))))</f>
        <v>CO</v>
      </c>
      <c r="AE48" s="33" t="str">
        <f>IF((AND($F48&lt;=Mayport!AE$9,$G48&gt;=Mayport!AE$9)),"P/L",IF((AND($I48&lt;=Mayport!AE$9,$J48&gt;=Mayport!AE$9)),"XO",IF((AND($K48&lt;=Mayport!AE$9,$L48&gt;=Mayport!AE$9)),"3",IF((AND($M48&lt;=Mayport!AE$9,$N48&gt;=Mayport!AE$9)),"C",IF((AND($O48&lt;=Mayport!AE$9,$P48&gt;=Mayport!AE$9)),"CO",IF((AND($Q48&lt;=Mayport!AE$9,$R48&gt;=Mayport!AE$9)),"C",0))))))</f>
        <v>CO</v>
      </c>
      <c r="AF48" s="33" t="str">
        <f>IF((AND($F48&lt;=Mayport!AF$9,$G48&gt;=Mayport!AF$9)),"P/L",IF((AND($I48&lt;=Mayport!AF$9,$J48&gt;=Mayport!AF$9)),"XO",IF((AND($K48&lt;=Mayport!AF$9,$L48&gt;=Mayport!AF$9)),"3",IF((AND($M48&lt;=Mayport!AF$9,$N48&gt;=Mayport!AF$9)),"C",IF((AND($O48&lt;=Mayport!AF$9,$P48&gt;=Mayport!AF$9)),"CO",IF((AND($Q48&lt;=Mayport!AF$9,$R48&gt;=Mayport!AF$9)),"C",0))))))</f>
        <v>CO</v>
      </c>
      <c r="AG48" s="33" t="str">
        <f>IF((AND($F48&lt;=Mayport!AG$9,$G48&gt;=Mayport!AG$9)),"P/L",IF((AND($I48&lt;=Mayport!AG$9,$J48&gt;=Mayport!AG$9)),"XO",IF((AND($K48&lt;=Mayport!AG$9,$L48&gt;=Mayport!AG$9)),"3",IF((AND($M48&lt;=Mayport!AG$9,$N48&gt;=Mayport!AG$9)),"C",IF((AND($O48&lt;=Mayport!AG$9,$P48&gt;=Mayport!AG$9)),"CO",IF((AND($Q48&lt;=Mayport!AG$9,$R48&gt;=Mayport!AG$9)),"C",0))))))</f>
        <v>CO</v>
      </c>
      <c r="AH48" s="33" t="str">
        <f>IF((AND($F48&lt;=Mayport!AH$9,$G48&gt;=Mayport!AH$9)),"P/L",IF((AND($I48&lt;=Mayport!AH$9,$J48&gt;=Mayport!AH$9)),"XO",IF((AND($K48&lt;=Mayport!AH$9,$L48&gt;=Mayport!AH$9)),"3",IF((AND($M48&lt;=Mayport!AH$9,$N48&gt;=Mayport!AH$9)),"C",IF((AND($O48&lt;=Mayport!AH$9,$P48&gt;=Mayport!AH$9)),"CO",IF((AND($Q48&lt;=Mayport!AH$9,$R48&gt;=Mayport!AH$9)),"C",0))))))</f>
        <v>CO</v>
      </c>
      <c r="AI48" s="33" t="str">
        <f>IF((AND($F48&lt;=Mayport!AI$9,$G48&gt;=Mayport!AI$9)),"P/L",IF((AND($I48&lt;=Mayport!AI$9,$J48&gt;=Mayport!AI$9)),"XO",IF((AND($K48&lt;=Mayport!AI$9,$L48&gt;=Mayport!AI$9)),"3",IF((AND($M48&lt;=Mayport!AI$9,$N48&gt;=Mayport!AI$9)),"C",IF((AND($O48&lt;=Mayport!AI$9,$P48&gt;=Mayport!AI$9)),"CO",IF((AND($Q48&lt;=Mayport!AI$9,$R48&gt;=Mayport!AI$9)),"C",0))))))</f>
        <v>CO</v>
      </c>
      <c r="AJ48" s="33" t="str">
        <f>IF((AND($F48&lt;=Mayport!AJ$9,$G48&gt;=Mayport!AJ$9)),"P/L",IF((AND($I48&lt;=Mayport!AJ$9,$J48&gt;=Mayport!AJ$9)),"XO",IF((AND($K48&lt;=Mayport!AJ$9,$L48&gt;=Mayport!AJ$9)),"3",IF((AND($M48&lt;=Mayport!AJ$9,$N48&gt;=Mayport!AJ$9)),"C",IF((AND($O48&lt;=Mayport!AJ$9,$P48&gt;=Mayport!AJ$9)),"CO",IF((AND($Q48&lt;=Mayport!AJ$9,$R48&gt;=Mayport!AJ$9)),"C",0))))))</f>
        <v>CO</v>
      </c>
      <c r="AK48" s="33">
        <f>IF((AND($F48&lt;=Mayport!AK$9,$G48&gt;=Mayport!AK$9)),"P/L",IF((AND($I48&lt;=Mayport!AK$9,$J48&gt;=Mayport!AK$9)),"XO",IF((AND($K48&lt;=Mayport!AK$9,$L48&gt;=Mayport!AK$9)),"3",IF((AND($M48&lt;=Mayport!AK$9,$N48&gt;=Mayport!AK$9)),"C",IF((AND($O48&lt;=Mayport!AK$9,$P48&gt;=Mayport!AK$9)),"CO",IF((AND($Q48&lt;=Mayport!AK$9,$R48&gt;=Mayport!AK$9)),"C",0))))))</f>
        <v>0</v>
      </c>
      <c r="AL48" s="33">
        <f>IF((AND($F48&lt;=Mayport!AL$9,$G48&gt;=Mayport!AL$9)),"P/L",IF((AND($I48&lt;=Mayport!AL$9,$J48&gt;=Mayport!AL$9)),"XO",IF((AND($K48&lt;=Mayport!AL$9,$L48&gt;=Mayport!AL$9)),"3",IF((AND($M48&lt;=Mayport!AL$9,$N48&gt;=Mayport!AL$9)),"C",IF((AND($O48&lt;=Mayport!AL$9,$P48&gt;=Mayport!AL$9)),"CO",IF((AND($Q48&lt;=Mayport!AL$9,$R48&gt;=Mayport!AL$9)),"C",0))))))</f>
        <v>0</v>
      </c>
      <c r="AM48" s="33">
        <f>IF((AND($F48&lt;=Mayport!AM$9,$G48&gt;=Mayport!AM$9)),"P/L",IF((AND($I48&lt;=Mayport!AM$9,$J48&gt;=Mayport!AM$9)),"XO",IF((AND($K48&lt;=Mayport!AM$9,$L48&gt;=Mayport!AM$9)),"3",IF((AND($M48&lt;=Mayport!AM$9,$N48&gt;=Mayport!AM$9)),"C",IF((AND($O48&lt;=Mayport!AM$9,$P48&gt;=Mayport!AM$9)),"CO",IF((AND($Q48&lt;=Mayport!AM$9,$R48&gt;=Mayport!AM$9)),"C",0))))))</f>
        <v>0</v>
      </c>
      <c r="AN48" s="33">
        <f>IF((AND($F48&lt;=Mayport!AN$9,$G48&gt;=Mayport!AN$9)),"P/L",IF((AND($I48&lt;=Mayport!AN$9,$J48&gt;=Mayport!AN$9)),"XO",IF((AND($K48&lt;=Mayport!AN$9,$L48&gt;=Mayport!AN$9)),"3",IF((AND($M48&lt;=Mayport!AN$9,$N48&gt;=Mayport!AN$9)),"C",IF((AND($O48&lt;=Mayport!AN$9,$P48&gt;=Mayport!AN$9)),"CO",IF((AND($Q48&lt;=Mayport!AN$9,$R48&gt;=Mayport!AN$9)),"C",0))))))</f>
        <v>0</v>
      </c>
      <c r="AO48" s="33">
        <f>IF((AND($F48&lt;=Mayport!AO$9,$G48&gt;=Mayport!AO$9)),"P/L",IF((AND($I48&lt;=Mayport!AO$9,$J48&gt;=Mayport!AO$9)),"XO",IF((AND($K48&lt;=Mayport!AO$9,$L48&gt;=Mayport!AO$9)),"3",IF((AND($M48&lt;=Mayport!AO$9,$N48&gt;=Mayport!AO$9)),"C",IF((AND($O48&lt;=Mayport!AO$9,$P48&gt;=Mayport!AO$9)),"CO",IF((AND($Q48&lt;=Mayport!AO$9,$R48&gt;=Mayport!AO$9)),"C",0))))))</f>
        <v>0</v>
      </c>
      <c r="AP48" s="33">
        <f>IF((AND($F48&lt;=Mayport!AP$9,$G48&gt;=Mayport!AP$9)),"P/L",IF((AND($I48&lt;=Mayport!AP$9,$J48&gt;=Mayport!AP$9)),"XO",IF((AND($K48&lt;=Mayport!AP$9,$L48&gt;=Mayport!AP$9)),"3",IF((AND($M48&lt;=Mayport!AP$9,$N48&gt;=Mayport!AP$9)),"C",IF((AND($O48&lt;=Mayport!AP$9,$P48&gt;=Mayport!AP$9)),"CO",IF((AND($Q48&lt;=Mayport!AP$9,$R48&gt;=Mayport!AP$9)),"C",0))))))</f>
        <v>0</v>
      </c>
      <c r="AQ48" s="33">
        <f>IF((AND($F48&lt;=Mayport!AQ$9,$G48&gt;=Mayport!AQ$9)),"P/L",IF((AND($I48&lt;=Mayport!AQ$9,$J48&gt;=Mayport!AQ$9)),"XO",IF((AND($K48&lt;=Mayport!AQ$9,$L48&gt;=Mayport!AQ$9)),"3",IF((AND($M48&lt;=Mayport!AQ$9,$N48&gt;=Mayport!AQ$9)),"C",IF((AND($O48&lt;=Mayport!AQ$9,$P48&gt;=Mayport!AQ$9)),"CO",IF((AND($Q48&lt;=Mayport!AQ$9,$R48&gt;=Mayport!AQ$9)),"C",0))))))</f>
        <v>0</v>
      </c>
      <c r="AR48" s="33">
        <f>IF((AND($F48&lt;=Mayport!AR$9,$G48&gt;=Mayport!AR$9)),"P/L",IF((AND($I48&lt;=Mayport!AR$9,$J48&gt;=Mayport!AR$9)),"XO",IF((AND($K48&lt;=Mayport!AR$9,$L48&gt;=Mayport!AR$9)),"3",IF((AND($M48&lt;=Mayport!AR$9,$N48&gt;=Mayport!AR$9)),"C",IF((AND($O48&lt;=Mayport!AR$9,$P48&gt;=Mayport!AR$9)),"CO",IF((AND($Q48&lt;=Mayport!AR$9,$R48&gt;=Mayport!AR$9)),"C",0))))))</f>
        <v>0</v>
      </c>
      <c r="AS48" s="33">
        <f>IF((AND($F48&lt;=Mayport!AS$9,$G48&gt;=Mayport!AS$9)),"P/L",IF((AND($I48&lt;=Mayport!AS$9,$J48&gt;=Mayport!AS$9)),"XO",IF((AND($K48&lt;=Mayport!AS$9,$L48&gt;=Mayport!AS$9)),"3",IF((AND($M48&lt;=Mayport!AS$9,$N48&gt;=Mayport!AS$9)),"C",IF((AND($O48&lt;=Mayport!AS$9,$P48&gt;=Mayport!AS$9)),"CO",IF((AND($Q48&lt;=Mayport!AS$9,$R48&gt;=Mayport!AS$9)),"C",0))))))</f>
        <v>0</v>
      </c>
      <c r="AT48" s="33">
        <f>IF((AND($F48&lt;=Mayport!AT$9,$G48&gt;=Mayport!AT$9)),"P/L",IF((AND($I48&lt;=Mayport!AT$9,$J48&gt;=Mayport!AT$9)),"XO",IF((AND($K48&lt;=Mayport!AT$9,$L48&gt;=Mayport!AT$9)),"3",IF((AND($M48&lt;=Mayport!AT$9,$N48&gt;=Mayport!AT$9)),"C",IF((AND($O48&lt;=Mayport!AT$9,$P48&gt;=Mayport!AT$9)),"CO",IF((AND($Q48&lt;=Mayport!AT$9,$R48&gt;=Mayport!AT$9)),"C",0))))))</f>
        <v>0</v>
      </c>
      <c r="AU48" s="33">
        <f>IF((AND($F48&lt;=Mayport!AU$9,$G48&gt;=Mayport!AU$9)),"P/L",IF((AND($I48&lt;=Mayport!AU$9,$J48&gt;=Mayport!AU$9)),"XO",IF((AND($K48&lt;=Mayport!AU$9,$L48&gt;=Mayport!AU$9)),"3",IF((AND($M48&lt;=Mayport!AU$9,$N48&gt;=Mayport!AU$9)),"C",IF((AND($O48&lt;=Mayport!AU$9,$P48&gt;=Mayport!AU$9)),"CO",IF((AND($Q48&lt;=Mayport!AU$9,$R48&gt;=Mayport!AU$9)),"C",0))))))</f>
        <v>0</v>
      </c>
      <c r="AV48" s="33">
        <f>IF((AND($F48&lt;=Mayport!AV$9,$G48&gt;=Mayport!AV$9)),"P/L",IF((AND($I48&lt;=Mayport!AV$9,$J48&gt;=Mayport!AV$9)),"XO",IF((AND($K48&lt;=Mayport!AV$9,$L48&gt;=Mayport!AV$9)),"3",IF((AND($M48&lt;=Mayport!AV$9,$N48&gt;=Mayport!AV$9)),"C",IF((AND($O48&lt;=Mayport!AV$9,$P48&gt;=Mayport!AV$9)),"CO",IF((AND($Q48&lt;=Mayport!AV$9,$R48&gt;=Mayport!AV$9)),"C",0))))))</f>
        <v>0</v>
      </c>
      <c r="AW48" s="33">
        <f>IF((AND($F48&lt;=Mayport!AW$9,$G48&gt;=Mayport!AW$9)),"P/L",IF((AND($I48&lt;=Mayport!AW$9,$J48&gt;=Mayport!AW$9)),"XO",IF((AND($K48&lt;=Mayport!AW$9,$L48&gt;=Mayport!AW$9)),"3",IF((AND($M48&lt;=Mayport!AW$9,$N48&gt;=Mayport!AW$9)),"C",IF((AND($O48&lt;=Mayport!AW$9,$P48&gt;=Mayport!AW$9)),"CO",IF((AND($Q48&lt;=Mayport!AW$9,$R48&gt;=Mayport!AW$9)),"C",0))))))</f>
        <v>0</v>
      </c>
      <c r="AX48" s="33">
        <f>IF((AND($F48&lt;=Mayport!AX$9,$G48&gt;=Mayport!AX$9)),"P/L",IF((AND($I48&lt;=Mayport!AX$9,$J48&gt;=Mayport!AX$9)),"XO",IF((AND($K48&lt;=Mayport!AX$9,$L48&gt;=Mayport!AX$9)),"3",IF((AND($M48&lt;=Mayport!AX$9,$N48&gt;=Mayport!AX$9)),"C",IF((AND($O48&lt;=Mayport!AX$9,$P48&gt;=Mayport!AX$9)),"CO",IF((AND($Q48&lt;=Mayport!AX$9,$R48&gt;=Mayport!AX$9)),"C",0))))))</f>
        <v>0</v>
      </c>
      <c r="AY48" s="33">
        <f>IF((AND($F48&lt;=Mayport!AY$9,$G48&gt;=Mayport!AY$9)),"P/L",IF((AND($I48&lt;=Mayport!AY$9,$J48&gt;=Mayport!AY$9)),"XO",IF((AND($K48&lt;=Mayport!AY$9,$L48&gt;=Mayport!AY$9)),"3",IF((AND($M48&lt;=Mayport!AY$9,$N48&gt;=Mayport!AY$9)),"C",IF((AND($O48&lt;=Mayport!AY$9,$P48&gt;=Mayport!AY$9)),"CO",IF((AND($Q48&lt;=Mayport!AY$9,$R48&gt;=Mayport!AY$9)),"C",0))))))</f>
        <v>0</v>
      </c>
      <c r="AZ48" s="33">
        <f>IF((AND($F48&lt;=Mayport!AZ$9,$G48&gt;=Mayport!AZ$9)),"P/L",IF((AND($I48&lt;=Mayport!AZ$9,$J48&gt;=Mayport!AZ$9)),"XO",IF((AND($K48&lt;=Mayport!AZ$9,$L48&gt;=Mayport!AZ$9)),"3",IF((AND($M48&lt;=Mayport!AZ$9,$N48&gt;=Mayport!AZ$9)),"C",IF((AND($O48&lt;=Mayport!AZ$9,$P48&gt;=Mayport!AZ$9)),"CO",IF((AND($Q48&lt;=Mayport!AZ$9,$R48&gt;=Mayport!AZ$9)),"C",0))))))</f>
        <v>0</v>
      </c>
      <c r="BA48" s="33">
        <f>IF((AND($F48&lt;=Mayport!BA$9,$G48&gt;=Mayport!BA$9)),"P/L",IF((AND($I48&lt;=Mayport!BA$9,$J48&gt;=Mayport!BA$9)),"XO",IF((AND($K48&lt;=Mayport!BA$9,$L48&gt;=Mayport!BA$9)),"3",IF((AND($M48&lt;=Mayport!BA$9,$N48&gt;=Mayport!BA$9)),"C",IF((AND($O48&lt;=Mayport!BA$9,$P48&gt;=Mayport!BA$9)),"CO",IF((AND($Q48&lt;=Mayport!BA$9,$R48&gt;=Mayport!BA$9)),"C",0))))))</f>
        <v>0</v>
      </c>
      <c r="BB48" s="33">
        <f>IF((AND($F48&lt;=Mayport!BB$9,$G48&gt;=Mayport!BB$9)),"P/L",IF((AND($I48&lt;=Mayport!BB$9,$J48&gt;=Mayport!BB$9)),"XO",IF((AND($K48&lt;=Mayport!BB$9,$L48&gt;=Mayport!BB$9)),"3",IF((AND($M48&lt;=Mayport!BB$9,$N48&gt;=Mayport!BB$9)),"C",IF((AND($O48&lt;=Mayport!BB$9,$P48&gt;=Mayport!BB$9)),"CO",IF((AND($Q48&lt;=Mayport!BB$9,$R48&gt;=Mayport!BB$9)),"C",0))))))</f>
        <v>0</v>
      </c>
      <c r="BC48" s="33">
        <f>IF((AND($F48&lt;=Mayport!BC$9,$G48&gt;=Mayport!BC$9)),"P/L",IF((AND($I48&lt;=Mayport!BC$9,$J48&gt;=Mayport!BC$9)),"XO",IF((AND($K48&lt;=Mayport!BC$9,$L48&gt;=Mayport!BC$9)),"3",IF((AND($M48&lt;=Mayport!BC$9,$N48&gt;=Mayport!BC$9)),"C",IF((AND($O48&lt;=Mayport!BC$9,$P48&gt;=Mayport!BC$9)),"CO",IF((AND($Q48&lt;=Mayport!BC$9,$R48&gt;=Mayport!BC$9)),"C",0))))))</f>
        <v>0</v>
      </c>
      <c r="BD48" s="33">
        <f>IF((AND($F48&lt;=Mayport!BD$9,$G48&gt;=Mayport!BD$9)),"P/L",IF((AND($I48&lt;=Mayport!BD$9,$J48&gt;=Mayport!BD$9)),"XO",IF((AND($K48&lt;=Mayport!BD$9,$L48&gt;=Mayport!BD$9)),"3",IF((AND($M48&lt;=Mayport!BD$9,$N48&gt;=Mayport!BD$9)),"C",IF((AND($O48&lt;=Mayport!BD$9,$P48&gt;=Mayport!BD$9)),"CO",IF((AND($Q48&lt;=Mayport!BD$9,$R48&gt;=Mayport!BD$9)),"C",0))))))</f>
        <v>0</v>
      </c>
      <c r="BE48" s="33">
        <f>IF((AND($F48&lt;=Mayport!BE$9,$G48&gt;=Mayport!BE$9)),"P/L",IF((AND($I48&lt;=Mayport!BE$9,$J48&gt;=Mayport!BE$9)),"XO",IF((AND($K48&lt;=Mayport!BE$9,$L48&gt;=Mayport!BE$9)),"3",IF((AND($M48&lt;=Mayport!BE$9,$N48&gt;=Mayport!BE$9)),"C",IF((AND($O48&lt;=Mayport!BE$9,$P48&gt;=Mayport!BE$9)),"CO",IF((AND($Q48&lt;=Mayport!BE$9,$R48&gt;=Mayport!BE$9)),"C",0))))))</f>
        <v>0</v>
      </c>
      <c r="BF48" s="33">
        <f>IF((AND($F48&lt;=Mayport!BF$9,$G48&gt;=Mayport!BF$9)),"P/L",IF((AND($I48&lt;=Mayport!BF$9,$J48&gt;=Mayport!BF$9)),"XO",IF((AND($K48&lt;=Mayport!BF$9,$L48&gt;=Mayport!BF$9)),"3",IF((AND($M48&lt;=Mayport!BF$9,$N48&gt;=Mayport!BF$9)),"C",IF((AND($O48&lt;=Mayport!BF$9,$P48&gt;=Mayport!BF$9)),"CO",IF((AND($Q48&lt;=Mayport!BF$9,$R48&gt;=Mayport!BF$9)),"C",0))))))</f>
        <v>0</v>
      </c>
      <c r="BG48" s="33">
        <f>IF((AND($F48&lt;=Mayport!BG$9,$G48&gt;=Mayport!BG$9)),"P/L",IF((AND($I48&lt;=Mayport!BG$9,$J48&gt;=Mayport!BG$9)),"XO",IF((AND($K48&lt;=Mayport!BG$9,$L48&gt;=Mayport!BG$9)),"3",IF((AND($M48&lt;=Mayport!BG$9,$N48&gt;=Mayport!BG$9)),"C",IF((AND($O48&lt;=Mayport!BG$9,$P48&gt;=Mayport!BG$9)),"CO",IF((AND($Q48&lt;=Mayport!BG$9,$R48&gt;=Mayport!BG$9)),"C",0))))))</f>
        <v>0</v>
      </c>
      <c r="BH48" s="33">
        <f>IF((AND($F48&lt;=Mayport!BH$9,$G48&gt;=Mayport!BH$9)),"P/L",IF((AND($I48&lt;=Mayport!BH$9,$J48&gt;=Mayport!BH$9)),"XO",IF((AND($K48&lt;=Mayport!BH$9,$L48&gt;=Mayport!BH$9)),"3",IF((AND($M48&lt;=Mayport!BH$9,$N48&gt;=Mayport!BH$9)),"C",IF((AND($O48&lt;=Mayport!BH$9,$P48&gt;=Mayport!BH$9)),"CO",IF((AND($Q48&lt;=Mayport!BH$9,$R48&gt;=Mayport!BH$9)),"C",0))))))</f>
        <v>0</v>
      </c>
      <c r="BI48" s="33">
        <f>IF((AND($F48&lt;=Mayport!BI$9,$G48&gt;=Mayport!BI$9)),"P/L",IF((AND($I48&lt;=Mayport!BI$9,$J48&gt;=Mayport!BI$9)),"XO",IF((AND($K48&lt;=Mayport!BI$9,$L48&gt;=Mayport!BI$9)),"3",IF((AND($M48&lt;=Mayport!BI$9,$N48&gt;=Mayport!BI$9)),"C",IF((AND($O48&lt;=Mayport!BI$9,$P48&gt;=Mayport!BI$9)),"CO",IF((AND($Q48&lt;=Mayport!BI$9,$R48&gt;=Mayport!BI$9)),"C",0))))))</f>
        <v>0</v>
      </c>
      <c r="BJ48" s="33">
        <f>IF((AND($F48&lt;=Mayport!BJ$9,$G48&gt;=Mayport!BJ$9)),"P/L",IF((AND($I48&lt;=Mayport!BJ$9,$J48&gt;=Mayport!BJ$9)),"XO",IF((AND($K48&lt;=Mayport!BJ$9,$L48&gt;=Mayport!BJ$9)),"3",IF((AND($M48&lt;=Mayport!BJ$9,$N48&gt;=Mayport!BJ$9)),"C",IF((AND($O48&lt;=Mayport!BJ$9,$P48&gt;=Mayport!BJ$9)),"CO",IF((AND($Q48&lt;=Mayport!BJ$9,$R48&gt;=Mayport!BJ$9)),"C",0))))))</f>
        <v>0</v>
      </c>
      <c r="BK48" s="33">
        <f>IF((AND($F48&lt;=Mayport!BK$9,$G48&gt;=Mayport!BK$9)),"P/L",IF((AND($I48&lt;=Mayport!BK$9,$J48&gt;=Mayport!BK$9)),"XO",IF((AND($K48&lt;=Mayport!BK$9,$L48&gt;=Mayport!BK$9)),"3",IF((AND($M48&lt;=Mayport!BK$9,$N48&gt;=Mayport!BK$9)),"C",IF((AND($O48&lt;=Mayport!BK$9,$P48&gt;=Mayport!BK$9)),"CO",IF((AND($Q48&lt;=Mayport!BK$9,$R48&gt;=Mayport!BK$9)),"C",0))))))</f>
        <v>0</v>
      </c>
      <c r="BL48" s="33">
        <f>IF((AND($F48&lt;=Mayport!BL$9,$G48&gt;=Mayport!BL$9)),"P/L",IF((AND($I48&lt;=Mayport!BL$9,$J48&gt;=Mayport!BL$9)),"XO",IF((AND($K48&lt;=Mayport!BL$9,$L48&gt;=Mayport!BL$9)),"3",IF((AND($M48&lt;=Mayport!BL$9,$N48&gt;=Mayport!BL$9)),"C",IF((AND($O48&lt;=Mayport!BL$9,$P48&gt;=Mayport!BL$9)),"CO",IF((AND($Q48&lt;=Mayport!BL$9,$R48&gt;=Mayport!BL$9)),"C",0))))))</f>
        <v>0</v>
      </c>
      <c r="BM48" s="33">
        <f>IF((AND($F48&lt;=Mayport!BM$9,$G48&gt;=Mayport!BM$9)),"P/L",IF((AND($I48&lt;=Mayport!BM$9,$J48&gt;=Mayport!BM$9)),"XO",IF((AND($K48&lt;=Mayport!BM$9,$L48&gt;=Mayport!BM$9)),"3",IF((AND($M48&lt;=Mayport!BM$9,$N48&gt;=Mayport!BM$9)),"C",IF((AND($O48&lt;=Mayport!BM$9,$P48&gt;=Mayport!BM$9)),"CO",IF((AND($Q48&lt;=Mayport!BM$9,$R48&gt;=Mayport!BM$9)),"C",0))))))</f>
        <v>0</v>
      </c>
      <c r="BN48" s="33">
        <f>IF((AND($F48&lt;=Mayport!BN$9,$G48&gt;=Mayport!BN$9)),"P/L",IF((AND($I48&lt;=Mayport!BN$9,$J48&gt;=Mayport!BN$9)),"XO",IF((AND($K48&lt;=Mayport!BN$9,$L48&gt;=Mayport!BN$9)),"3",IF((AND($M48&lt;=Mayport!BN$9,$N48&gt;=Mayport!BN$9)),"C",IF((AND($O48&lt;=Mayport!BN$9,$P48&gt;=Mayport!BN$9)),"CO",IF((AND($Q48&lt;=Mayport!BN$9,$R48&gt;=Mayport!BN$9)),"C",0))))))</f>
        <v>0</v>
      </c>
      <c r="BO48" s="33">
        <f>IF((AND($F48&lt;=Mayport!BO$9,$G48&gt;=Mayport!BO$9)),"P/L",IF((AND($I48&lt;=Mayport!BO$9,$J48&gt;=Mayport!BO$9)),"XO",IF((AND($K48&lt;=Mayport!BO$9,$L48&gt;=Mayport!BO$9)),"3",IF((AND($M48&lt;=Mayport!BO$9,$N48&gt;=Mayport!BO$9)),"C",IF((AND($O48&lt;=Mayport!BO$9,$P48&gt;=Mayport!BO$9)),"CO",IF((AND($Q48&lt;=Mayport!BO$9,$R48&gt;=Mayport!BO$9)),"C",0))))))</f>
        <v>0</v>
      </c>
      <c r="BP48" s="33">
        <f>IF((AND($F48&lt;=Mayport!BP$9,$G48&gt;=Mayport!BP$9)),"P/L",IF((AND($I48&lt;=Mayport!BP$9,$J48&gt;=Mayport!BP$9)),"XO",IF((AND($K48&lt;=Mayport!BP$9,$L48&gt;=Mayport!BP$9)),"3",IF((AND($M48&lt;=Mayport!BP$9,$N48&gt;=Mayport!BP$9)),"C",IF((AND($O48&lt;=Mayport!BP$9,$P48&gt;=Mayport!BP$9)),"CO",IF((AND($Q48&lt;=Mayport!BP$9,$R48&gt;=Mayport!BP$9)),"C",0))))))</f>
        <v>0</v>
      </c>
      <c r="BQ48" s="33">
        <f>IF((AND($F48&lt;=Mayport!BQ$9,$G48&gt;=Mayport!BQ$9)),"P/L",IF((AND($I48&lt;=Mayport!BQ$9,$J48&gt;=Mayport!BQ$9)),"XO",IF((AND($K48&lt;=Mayport!BQ$9,$L48&gt;=Mayport!BQ$9)),"3",IF((AND($M48&lt;=Mayport!BQ$9,$N48&gt;=Mayport!BQ$9)),"C",IF((AND($O48&lt;=Mayport!BQ$9,$P48&gt;=Mayport!BQ$9)),"CO",IF((AND($Q48&lt;=Mayport!BQ$9,$R48&gt;=Mayport!BQ$9)),"C",0))))))</f>
        <v>0</v>
      </c>
      <c r="BR48" s="33">
        <f>IF((AND($F48&lt;=Mayport!BR$9,$G48&gt;=Mayport!BR$9)),"P/L",IF((AND($I48&lt;=Mayport!BR$9,$J48&gt;=Mayport!BR$9)),"XO",IF((AND($K48&lt;=Mayport!BR$9,$L48&gt;=Mayport!BR$9)),"3",IF((AND($M48&lt;=Mayport!BR$9,$N48&gt;=Mayport!BR$9)),"C",IF((AND($O48&lt;=Mayport!BR$9,$P48&gt;=Mayport!BR$9)),"CO",IF((AND($Q48&lt;=Mayport!BR$9,$R48&gt;=Mayport!BR$9)),"C",0))))))</f>
        <v>0</v>
      </c>
      <c r="BS48" s="33">
        <f>IF((AND($F48&lt;=Mayport!BS$9,$G48&gt;=Mayport!BS$9)),"P/L",IF((AND($I48&lt;=Mayport!BS$9,$J48&gt;=Mayport!BS$9)),"XO",IF((AND($K48&lt;=Mayport!BS$9,$L48&gt;=Mayport!BS$9)),"3",IF((AND($M48&lt;=Mayport!BS$9,$N48&gt;=Mayport!BS$9)),"C",IF((AND($O48&lt;=Mayport!BS$9,$P48&gt;=Mayport!BS$9)),"CO",IF((AND($Q48&lt;=Mayport!BS$9,$R48&gt;=Mayport!BS$9)),"C",0))))))</f>
        <v>0</v>
      </c>
      <c r="BT48" s="33">
        <f>IF((AND($F48&lt;=Mayport!BT$9,$G48&gt;=Mayport!BT$9)),"P/L",IF((AND($I48&lt;=Mayport!BT$9,$J48&gt;=Mayport!BT$9)),"XO",IF((AND($K48&lt;=Mayport!BT$9,$L48&gt;=Mayport!BT$9)),"3",IF((AND($M48&lt;=Mayport!BT$9,$N48&gt;=Mayport!BT$9)),"C",IF((AND($O48&lt;=Mayport!BT$9,$P48&gt;=Mayport!BT$9)),"CO",IF((AND($Q48&lt;=Mayport!BT$9,$R48&gt;=Mayport!BT$9)),"C",0))))))</f>
        <v>0</v>
      </c>
      <c r="BU48" s="33">
        <f>IF((AND($F48&lt;=Mayport!BU$9,$G48&gt;=Mayport!BU$9)),"P/L",IF((AND($I48&lt;=Mayport!BU$9,$J48&gt;=Mayport!BU$9)),"XO",IF((AND($K48&lt;=Mayport!BU$9,$L48&gt;=Mayport!BU$9)),"3",IF((AND($M48&lt;=Mayport!BU$9,$N48&gt;=Mayport!BU$9)),"C",IF((AND($O48&lt;=Mayport!BU$9,$P48&gt;=Mayport!BU$9)),"CO",IF((AND($Q48&lt;=Mayport!BU$9,$R48&gt;=Mayport!BU$9)),"C",0))))))</f>
        <v>0</v>
      </c>
      <c r="BV48" s="33">
        <f>IF((AND($F48&lt;=Mayport!BV$9,$G48&gt;=Mayport!BV$9)),"P/L",IF((AND($I48&lt;=Mayport!BV$9,$J48&gt;=Mayport!BV$9)),"XO",IF((AND($K48&lt;=Mayport!BV$9,$L48&gt;=Mayport!BV$9)),"3",IF((AND($M48&lt;=Mayport!BV$9,$N48&gt;=Mayport!BV$9)),"C",IF((AND($O48&lt;=Mayport!BV$9,$P48&gt;=Mayport!BV$9)),"CO",IF((AND($Q48&lt;=Mayport!BV$9,$R48&gt;=Mayport!BV$9)),"C",0))))))</f>
        <v>0</v>
      </c>
      <c r="BW48" s="33">
        <f>IF((AND($F48&lt;=Mayport!BW$9,$G48&gt;=Mayport!BW$9)),"P/L",IF((AND($I48&lt;=Mayport!BW$9,$J48&gt;=Mayport!BW$9)),"XO",IF((AND($K48&lt;=Mayport!BW$9,$L48&gt;=Mayport!BW$9)),"3",IF((AND($M48&lt;=Mayport!BW$9,$N48&gt;=Mayport!BW$9)),"C",IF((AND($O48&lt;=Mayport!BW$9,$P48&gt;=Mayport!BW$9)),"CO",IF((AND($Q48&lt;=Mayport!BW$9,$R48&gt;=Mayport!BW$9)),"C",0))))))</f>
        <v>0</v>
      </c>
      <c r="BX48" s="33">
        <f>IF((AND($F48&lt;=Mayport!BX$9,$G48&gt;=Mayport!BX$9)),"P/L",IF((AND($I48&lt;=Mayport!BX$9,$J48&gt;=Mayport!BX$9)),"XO",IF((AND($K48&lt;=Mayport!BX$9,$L48&gt;=Mayport!BX$9)),"3",IF((AND($M48&lt;=Mayport!BX$9,$N48&gt;=Mayport!BX$9)),"C",IF((AND($O48&lt;=Mayport!BX$9,$P48&gt;=Mayport!BX$9)),"CO",IF((AND($Q48&lt;=Mayport!BX$9,$R48&gt;=Mayport!BX$9)),"C",0))))))</f>
        <v>0</v>
      </c>
      <c r="BY48" s="33">
        <f>IF((AND($F48&lt;=Mayport!BY$9,$G48&gt;=Mayport!BY$9)),"P/L",IF((AND($I48&lt;=Mayport!BY$9,$J48&gt;=Mayport!BY$9)),"XO",IF((AND($K48&lt;=Mayport!BY$9,$L48&gt;=Mayport!BY$9)),"3",IF((AND($M48&lt;=Mayport!BY$9,$N48&gt;=Mayport!BY$9)),"C",IF((AND($O48&lt;=Mayport!BY$9,$P48&gt;=Mayport!BY$9)),"CO",IF((AND($Q48&lt;=Mayport!BY$9,$R48&gt;=Mayport!BY$9)),"C",0))))))</f>
        <v>0</v>
      </c>
      <c r="BZ48" s="33">
        <f>IF((AND($F48&lt;=Mayport!BZ$9,$G48&gt;=Mayport!BZ$9)),"P/L",IF((AND($I48&lt;=Mayport!BZ$9,$J48&gt;=Mayport!BZ$9)),"XO",IF((AND($K48&lt;=Mayport!BZ$9,$L48&gt;=Mayport!BZ$9)),"3",IF((AND($M48&lt;=Mayport!BZ$9,$N48&gt;=Mayport!BZ$9)),"C",IF((AND($O48&lt;=Mayport!BZ$9,$P48&gt;=Mayport!BZ$9)),"CO",IF((AND($Q48&lt;=Mayport!BZ$9,$R48&gt;=Mayport!BZ$9)),"C",0))))))</f>
        <v>0</v>
      </c>
      <c r="CA48" s="33">
        <f>IF((AND($F48&lt;=Mayport!CA$9,$G48&gt;=Mayport!CA$9)),"P/L",IF((AND($I48&lt;=Mayport!CA$9,$J48&gt;=Mayport!CA$9)),"XO",IF((AND($K48&lt;=Mayport!CA$9,$L48&gt;=Mayport!CA$9)),"3",IF((AND($M48&lt;=Mayport!CA$9,$N48&gt;=Mayport!CA$9)),"C",IF((AND($O48&lt;=Mayport!CA$9,$P48&gt;=Mayport!CA$9)),"CO",IF((AND($Q48&lt;=Mayport!CA$9,$R48&gt;=Mayport!CA$9)),"C",0))))))</f>
        <v>0</v>
      </c>
      <c r="CB48" s="33">
        <f>IF((AND($F48&lt;=Mayport!CB$9,$G48&gt;=Mayport!CB$9)),"P/L",IF((AND($I48&lt;=Mayport!CB$9,$J48&gt;=Mayport!CB$9)),"XO",IF((AND($K48&lt;=Mayport!CB$9,$L48&gt;=Mayport!CB$9)),"3",IF((AND($M48&lt;=Mayport!CB$9,$N48&gt;=Mayport!CB$9)),"C",IF((AND($O48&lt;=Mayport!CB$9,$P48&gt;=Mayport!CB$9)),"CO",IF((AND($Q48&lt;=Mayport!CB$9,$R48&gt;=Mayport!CB$9)),"C",0))))))</f>
        <v>0</v>
      </c>
      <c r="CC48" s="33">
        <f>IF((AND($F48&lt;=Mayport!CC$9,$G48&gt;=Mayport!CC$9)),"P/L",IF((AND($I48&lt;=Mayport!CC$9,$J48&gt;=Mayport!CC$9)),"XO",IF((AND($K48&lt;=Mayport!CC$9,$L48&gt;=Mayport!CC$9)),"3",IF((AND($M48&lt;=Mayport!CC$9,$N48&gt;=Mayport!CC$9)),"C",IF((AND($O48&lt;=Mayport!CC$9,$P48&gt;=Mayport!CC$9)),"CO",IF((AND($Q48&lt;=Mayport!CC$9,$R48&gt;=Mayport!CC$9)),"C",0))))))</f>
        <v>0</v>
      </c>
      <c r="CD48" s="33">
        <f>IF((AND($F48&lt;=Mayport!CD$9,$G48&gt;=Mayport!CD$9)),"P/L",IF((AND($I48&lt;=Mayport!CD$9,$J48&gt;=Mayport!CD$9)),"XO",IF((AND($K48&lt;=Mayport!CD$9,$L48&gt;=Mayport!CD$9)),"3",IF((AND($M48&lt;=Mayport!CD$9,$N48&gt;=Mayport!CD$9)),"C",IF((AND($O48&lt;=Mayport!CD$9,$P48&gt;=Mayport!CD$9)),"CO",IF((AND($Q48&lt;=Mayport!CD$9,$R48&gt;=Mayport!CD$9)),"C",0))))))</f>
        <v>0</v>
      </c>
      <c r="CE48" s="33">
        <f>IF((AND($F48&lt;=Mayport!CE$9,$G48&gt;=Mayport!CE$9)),"P/L",IF((AND($I48&lt;=Mayport!CE$9,$J48&gt;=Mayport!CE$9)),"XO",IF((AND($K48&lt;=Mayport!CE$9,$L48&gt;=Mayport!CE$9)),"3",IF((AND($M48&lt;=Mayport!CE$9,$N48&gt;=Mayport!CE$9)),"C",IF((AND($O48&lt;=Mayport!CE$9,$P48&gt;=Mayport!CE$9)),"CO",IF((AND($Q48&lt;=Mayport!CE$9,$R48&gt;=Mayport!CE$9)),"C",0))))))</f>
        <v>0</v>
      </c>
      <c r="CF48" s="33">
        <f>IF((AND($F48&lt;=Mayport!CF$9,$G48&gt;=Mayport!CF$9)),"P/L",IF((AND($I48&lt;=Mayport!CF$9,$J48&gt;=Mayport!CF$9)),"XO",IF((AND($K48&lt;=Mayport!CF$9,$L48&gt;=Mayport!CF$9)),"3",IF((AND($M48&lt;=Mayport!CF$9,$N48&gt;=Mayport!CF$9)),"C",IF((AND($O48&lt;=Mayport!CF$9,$P48&gt;=Mayport!CF$9)),"CO",IF((AND($Q48&lt;=Mayport!CF$9,$R48&gt;=Mayport!CF$9)),"C",0))))))</f>
        <v>0</v>
      </c>
      <c r="CG48" s="33">
        <f>IF((AND($F48&lt;=Mayport!CG$9,$G48&gt;=Mayport!CG$9)),"P/L",IF((AND($I48&lt;=Mayport!CG$9,$J48&gt;=Mayport!CG$9)),"XO",IF((AND($K48&lt;=Mayport!CG$9,$L48&gt;=Mayport!CG$9)),"3",IF((AND($M48&lt;=Mayport!CG$9,$N48&gt;=Mayport!CG$9)),"C",IF((AND($O48&lt;=Mayport!CG$9,$P48&gt;=Mayport!CG$9)),"CO",IF((AND($Q48&lt;=Mayport!CG$9,$R48&gt;=Mayport!CG$9)),"C",0))))))</f>
        <v>0</v>
      </c>
      <c r="CH48" s="33">
        <f>IF((AND($F48&lt;=Mayport!CH$9,$G48&gt;=Mayport!CH$9)),"P/L",IF((AND($I48&lt;=Mayport!CH$9,$J48&gt;=Mayport!CH$9)),"XO",IF((AND($K48&lt;=Mayport!CH$9,$L48&gt;=Mayport!CH$9)),"3",IF((AND($M48&lt;=Mayport!CH$9,$N48&gt;=Mayport!CH$9)),"C",IF((AND($O48&lt;=Mayport!CH$9,$P48&gt;=Mayport!CH$9)),"CO",IF((AND($Q48&lt;=Mayport!CH$9,$R48&gt;=Mayport!CH$9)),"C",0))))))</f>
        <v>0</v>
      </c>
      <c r="CI48" s="33">
        <f>IF((AND($F48&lt;=Mayport!CI$9,$G48&gt;=Mayport!CI$9)),"P/L",IF((AND($I48&lt;=Mayport!CI$9,$J48&gt;=Mayport!CI$9)),"XO",IF((AND($K48&lt;=Mayport!CI$9,$L48&gt;=Mayport!CI$9)),"3",IF((AND($M48&lt;=Mayport!CI$9,$N48&gt;=Mayport!CI$9)),"C",IF((AND($O48&lt;=Mayport!CI$9,$P48&gt;=Mayport!CI$9)),"CO",IF((AND($Q48&lt;=Mayport!CI$9,$R48&gt;=Mayport!CI$9)),"C",0))))))</f>
        <v>0</v>
      </c>
      <c r="CJ48" s="33">
        <f>IF((AND($F48&lt;=Mayport!CJ$9,$G48&gt;=Mayport!CJ$9)),"P/L",IF((AND($I48&lt;=Mayport!CJ$9,$J48&gt;=Mayport!CJ$9)),"XO",IF((AND($K48&lt;=Mayport!CJ$9,$L48&gt;=Mayport!CJ$9)),"3",IF((AND($M48&lt;=Mayport!CJ$9,$N48&gt;=Mayport!CJ$9)),"C",IF((AND($O48&lt;=Mayport!CJ$9,$P48&gt;=Mayport!CJ$9)),"CO",IF((AND($Q48&lt;=Mayport!CJ$9,$R48&gt;=Mayport!CJ$9)),"C",0))))))</f>
        <v>0</v>
      </c>
      <c r="CK48" s="33">
        <f>IF((AND($F48&lt;=Mayport!CK$9,$G48&gt;=Mayport!CK$9)),"P/L",IF((AND($I48&lt;=Mayport!CK$9,$J48&gt;=Mayport!CK$9)),"XO",IF((AND($K48&lt;=Mayport!CK$9,$L48&gt;=Mayport!CK$9)),"3",IF((AND($M48&lt;=Mayport!CK$9,$N48&gt;=Mayport!CK$9)),"C",IF((AND($O48&lt;=Mayport!CK$9,$P48&gt;=Mayport!CK$9)),"CO",IF((AND($Q48&lt;=Mayport!CK$9,$R48&gt;=Mayport!CK$9)),"C",0))))))</f>
        <v>0</v>
      </c>
      <c r="CL48" s="33">
        <f>IF((AND($F48&lt;=Mayport!CL$9,$G48&gt;=Mayport!CL$9)),"P/L",IF((AND($I48&lt;=Mayport!CL$9,$J48&gt;=Mayport!CL$9)),"XO",IF((AND($K48&lt;=Mayport!CL$9,$L48&gt;=Mayport!CL$9)),"3",IF((AND($M48&lt;=Mayport!CL$9,$N48&gt;=Mayport!CL$9)),"C",IF((AND($O48&lt;=Mayport!CL$9,$P48&gt;=Mayport!CL$9)),"CO",IF((AND($Q48&lt;=Mayport!CL$9,$R48&gt;=Mayport!CL$9)),"C",0))))))</f>
        <v>0</v>
      </c>
      <c r="CM48" s="33">
        <f>IF((AND($F48&lt;=Mayport!CM$9,$G48&gt;=Mayport!CM$9)),"P/L",IF((AND($I48&lt;=Mayport!CM$9,$J48&gt;=Mayport!CM$9)),"XO",IF((AND($K48&lt;=Mayport!CM$9,$L48&gt;=Mayport!CM$9)),"3",IF((AND($M48&lt;=Mayport!CM$9,$N48&gt;=Mayport!CM$9)),"C",IF((AND($O48&lt;=Mayport!CM$9,$P48&gt;=Mayport!CM$9)),"CO",IF((AND($Q48&lt;=Mayport!CM$9,$R48&gt;=Mayport!CM$9)),"C",0))))))</f>
        <v>0</v>
      </c>
    </row>
    <row r="49" spans="1:91" s="2" customFormat="1" x14ac:dyDescent="0.25">
      <c r="A49" s="30" t="s">
        <v>211</v>
      </c>
      <c r="B49" s="61"/>
      <c r="C49" s="31">
        <v>17</v>
      </c>
      <c r="D49" s="31">
        <v>15</v>
      </c>
      <c r="E49" s="31">
        <v>1</v>
      </c>
      <c r="F49" s="32"/>
      <c r="G49" s="32"/>
      <c r="H49" s="33"/>
      <c r="I49" s="37">
        <v>45986</v>
      </c>
      <c r="J49" s="37">
        <f t="shared" si="49"/>
        <v>46502</v>
      </c>
      <c r="K49" s="32">
        <f t="shared" si="50"/>
        <v>46532</v>
      </c>
      <c r="L49" s="32">
        <f t="shared" si="51"/>
        <v>46563</v>
      </c>
      <c r="M49" s="37">
        <f>IF(O49="","",DATE(YEAR(O49), MONTH(O49)-1,DAY(O49)))</f>
        <v>46593</v>
      </c>
      <c r="N49" s="37">
        <f t="shared" si="52"/>
        <v>46593</v>
      </c>
      <c r="O49" s="32">
        <f t="shared" si="53"/>
        <v>46624</v>
      </c>
      <c r="P49" s="32">
        <f>IF(O49="","",(DATE(YEAR(O49),MONTH(O49)+D49,DAY(O49))))</f>
        <v>47082</v>
      </c>
      <c r="Q49" s="32">
        <f>IF(P49="","",DATE(YEAR(P49), MONTH(P49)+1,DAY(P49)))</f>
        <v>47112</v>
      </c>
      <c r="R49" s="32">
        <f t="shared" si="54"/>
        <v>47112</v>
      </c>
      <c r="S49" s="33" t="str">
        <f>IF((AND($F49&lt;=Rota!S$4,$G49&gt;=Rota!S$4)),"P/L",IF((AND($I49&lt;=Rota!S$4,$J49&gt;=Rota!S$4)),"XO",IF((AND($K49&lt;=Rota!S$4,$L49&gt;=Rota!S$4)),"3",IF((AND($M49&lt;=Rota!S$4,$N49&gt;=Rota!S$4)),"C",IF((AND($O49&lt;=Rota!S$4,$P49&gt;=Rota!S$4)),"CO",IF((AND($Q49&lt;=Rota!S$4,$R49&gt;=Rota!S$4)),"C",0))))))</f>
        <v>XO</v>
      </c>
      <c r="T49" s="33" t="str">
        <f>IF((AND($F49&lt;=Rota!T$4,$G49&gt;=Rota!T$4)),"P/L",IF((AND($I49&lt;=Rota!T$4,$J49&gt;=Rota!T$4)),"XO",IF((AND($K49&lt;=Rota!T$4,$L49&gt;=Rota!T$4)),"3",IF((AND($M49&lt;=Rota!T$4,$N49&gt;=Rota!T$4)),"C",IF((AND($O49&lt;=Rota!T$4,$P49&gt;=Rota!T$4)),"CO",IF((AND($Q49&lt;=Rota!T$4,$R49&gt;=Rota!T$4)),"C",0))))))</f>
        <v>XO</v>
      </c>
      <c r="U49" s="33" t="str">
        <f>IF((AND($F49&lt;=Rota!U$4,$G49&gt;=Rota!U$4)),"P/L",IF((AND($I49&lt;=Rota!U$4,$J49&gt;=Rota!U$4)),"XO",IF((AND($K49&lt;=Rota!U$4,$L49&gt;=Rota!U$4)),"3",IF((AND($M49&lt;=Rota!U$4,$N49&gt;=Rota!U$4)),"C",IF((AND($O49&lt;=Rota!U$4,$P49&gt;=Rota!U$4)),"CO",IF((AND($Q49&lt;=Rota!U$4,$R49&gt;=Rota!U$4)),"C",0))))))</f>
        <v>XO</v>
      </c>
      <c r="V49" s="33" t="str">
        <f>IF((AND($F49&lt;=Rota!V$4,$G49&gt;=Rota!V$4)),"P/L",IF((AND($I49&lt;=Rota!V$4,$J49&gt;=Rota!V$4)),"XO",IF((AND($K49&lt;=Rota!V$4,$L49&gt;=Rota!V$4)),"3",IF((AND($M49&lt;=Rota!V$4,$N49&gt;=Rota!V$4)),"C",IF((AND($O49&lt;=Rota!V$4,$P49&gt;=Rota!V$4)),"CO",IF((AND($Q49&lt;=Rota!V$4,$R49&gt;=Rota!V$4)),"C",0))))))</f>
        <v>XO</v>
      </c>
      <c r="W49" s="33" t="str">
        <f>IF((AND($F49&lt;=Rota!W$4,$G49&gt;=Rota!W$4)),"P/L",IF((AND($I49&lt;=Rota!W$4,$J49&gt;=Rota!W$4)),"XO",IF((AND($K49&lt;=Rota!W$4,$L49&gt;=Rota!W$4)),"3",IF((AND($M49&lt;=Rota!W$4,$N49&gt;=Rota!W$4)),"C",IF((AND($O49&lt;=Rota!W$4,$P49&gt;=Rota!W$4)),"CO",IF((AND($Q49&lt;=Rota!W$4,$R49&gt;=Rota!W$4)),"C",0))))))</f>
        <v>XO</v>
      </c>
      <c r="X49" s="33" t="str">
        <f>IF((AND($F49&lt;=Rota!X$4,$G49&gt;=Rota!X$4)),"P/L",IF((AND($I49&lt;=Rota!X$4,$J49&gt;=Rota!X$4)),"XO",IF((AND($K49&lt;=Rota!X$4,$L49&gt;=Rota!X$4)),"3",IF((AND($M49&lt;=Rota!X$4,$N49&gt;=Rota!X$4)),"C",IF((AND($O49&lt;=Rota!X$4,$P49&gt;=Rota!X$4)),"CO",IF((AND($Q49&lt;=Rota!X$4,$R49&gt;=Rota!X$4)),"C",0))))))</f>
        <v>XO</v>
      </c>
      <c r="Y49" s="33" t="str">
        <f>IF((AND($F49&lt;=Rota!Y$4,$G49&gt;=Rota!Y$4)),"P/L",IF((AND($I49&lt;=Rota!Y$4,$J49&gt;=Rota!Y$4)),"XO",IF((AND($K49&lt;=Rota!Y$4,$L49&gt;=Rota!Y$4)),"3",IF((AND($M49&lt;=Rota!Y$4,$N49&gt;=Rota!Y$4)),"C",IF((AND($O49&lt;=Rota!Y$4,$P49&gt;=Rota!Y$4)),"CO",IF((AND($Q49&lt;=Rota!Y$4,$R49&gt;=Rota!Y$4)),"C",0))))))</f>
        <v>XO</v>
      </c>
      <c r="Z49" s="33" t="str">
        <f>IF((AND($F49&lt;=Rota!Z$4,$G49&gt;=Rota!Z$4)),"P/L",IF((AND($I49&lt;=Rota!Z$4,$J49&gt;=Rota!Z$4)),"XO",IF((AND($K49&lt;=Rota!Z$4,$L49&gt;=Rota!Z$4)),"3",IF((AND($M49&lt;=Rota!Z$4,$N49&gt;=Rota!Z$4)),"C",IF((AND($O49&lt;=Rota!Z$4,$P49&gt;=Rota!Z$4)),"CO",IF((AND($Q49&lt;=Rota!Z$4,$R49&gt;=Rota!Z$4)),"C",0))))))</f>
        <v>XO</v>
      </c>
      <c r="AA49" s="33" t="str">
        <f>IF((AND($F49&lt;=Rota!AA$4,$G49&gt;=Rota!AA$4)),"P/L",IF((AND($I49&lt;=Rota!AA$4,$J49&gt;=Rota!AA$4)),"XO",IF((AND($K49&lt;=Rota!AA$4,$L49&gt;=Rota!AA$4)),"3",IF((AND($M49&lt;=Rota!AA$4,$N49&gt;=Rota!AA$4)),"C",IF((AND($O49&lt;=Rota!AA$4,$P49&gt;=Rota!AA$4)),"CO",IF((AND($Q49&lt;=Rota!AA$4,$R49&gt;=Rota!AA$4)),"C",0))))))</f>
        <v>XO</v>
      </c>
      <c r="AB49" s="33" t="str">
        <f>IF((AND($F49&lt;=Rota!AB$4,$G49&gt;=Rota!AB$4)),"P/L",IF((AND($I49&lt;=Rota!AB$4,$J49&gt;=Rota!AB$4)),"XO",IF((AND($K49&lt;=Rota!AB$4,$L49&gt;=Rota!AB$4)),"3",IF((AND($M49&lt;=Rota!AB$4,$N49&gt;=Rota!AB$4)),"C",IF((AND($O49&lt;=Rota!AB$4,$P49&gt;=Rota!AB$4)),"CO",IF((AND($Q49&lt;=Rota!AB$4,$R49&gt;=Rota!AB$4)),"C",0))))))</f>
        <v>XO</v>
      </c>
      <c r="AC49" s="33" t="str">
        <f>IF((AND($F49&lt;=Rota!AC$4,$G49&gt;=Rota!AC$4)),"P/L",IF((AND($I49&lt;=Rota!AC$4,$J49&gt;=Rota!AC$4)),"XO",IF((AND($K49&lt;=Rota!AC$4,$L49&gt;=Rota!AC$4)),"3",IF((AND($M49&lt;=Rota!AC$4,$N49&gt;=Rota!AC$4)),"C",IF((AND($O49&lt;=Rota!AC$4,$P49&gt;=Rota!AC$4)),"CO",IF((AND($Q49&lt;=Rota!AC$4,$R49&gt;=Rota!AC$4)),"C",0))))))</f>
        <v>XO</v>
      </c>
      <c r="AD49" s="33" t="str">
        <f>IF((AND($F49&lt;=Rota!AD$4,$G49&gt;=Rota!AD$4)),"P/L",IF((AND($I49&lt;=Rota!AD$4,$J49&gt;=Rota!AD$4)),"XO",IF((AND($K49&lt;=Rota!AD$4,$L49&gt;=Rota!AD$4)),"3",IF((AND($M49&lt;=Rota!AD$4,$N49&gt;=Rota!AD$4)),"C",IF((AND($O49&lt;=Rota!AD$4,$P49&gt;=Rota!AD$4)),"CO",IF((AND($Q49&lt;=Rota!AD$4,$R49&gt;=Rota!AD$4)),"C",0))))))</f>
        <v>XO</v>
      </c>
      <c r="AE49" s="33" t="str">
        <f>IF((AND($F49&lt;=Rota!AE$4,$G49&gt;=Rota!AE$4)),"P/L",IF((AND($I49&lt;=Rota!AE$4,$J49&gt;=Rota!AE$4)),"XO",IF((AND($K49&lt;=Rota!AE$4,$L49&gt;=Rota!AE$4)),"3",IF((AND($M49&lt;=Rota!AE$4,$N49&gt;=Rota!AE$4)),"C",IF((AND($O49&lt;=Rota!AE$4,$P49&gt;=Rota!AE$4)),"CO",IF((AND($Q49&lt;=Rota!AE$4,$R49&gt;=Rota!AE$4)),"C",0))))))</f>
        <v>XO</v>
      </c>
      <c r="AF49" s="33" t="str">
        <f>IF((AND($F49&lt;=Rota!AF$4,$G49&gt;=Rota!AF$4)),"P/L",IF((AND($I49&lt;=Rota!AF$4,$J49&gt;=Rota!AF$4)),"XO",IF((AND($K49&lt;=Rota!AF$4,$L49&gt;=Rota!AF$4)),"3",IF((AND($M49&lt;=Rota!AF$4,$N49&gt;=Rota!AF$4)),"C",IF((AND($O49&lt;=Rota!AF$4,$P49&gt;=Rota!AF$4)),"CO",IF((AND($Q49&lt;=Rota!AF$4,$R49&gt;=Rota!AF$4)),"C",0))))))</f>
        <v>XO</v>
      </c>
      <c r="AG49" s="33" t="str">
        <f>IF((AND($F49&lt;=Rota!AG$4,$G49&gt;=Rota!AG$4)),"P/L",IF((AND($I49&lt;=Rota!AG$4,$J49&gt;=Rota!AG$4)),"XO",IF((AND($K49&lt;=Rota!AG$4,$L49&gt;=Rota!AG$4)),"3",IF((AND($M49&lt;=Rota!AG$4,$N49&gt;=Rota!AG$4)),"C",IF((AND($O49&lt;=Rota!AG$4,$P49&gt;=Rota!AG$4)),"CO",IF((AND($Q49&lt;=Rota!AG$4,$R49&gt;=Rota!AG$4)),"C",0))))))</f>
        <v>XO</v>
      </c>
      <c r="AH49" s="33">
        <f>IF((AND($F49&lt;=Rota!AH$4,$G49&gt;=Rota!AH$4)),"P/L",IF((AND($I49&lt;=Rota!AH$4,$J49&gt;=Rota!AH$4)),"XO",IF((AND($K49&lt;=Rota!AH$4,$L49&gt;=Rota!AH$4)),"3",IF((AND($M49&lt;=Rota!AH$4,$N49&gt;=Rota!AH$4)),"C",IF((AND($O49&lt;=Rota!AH$4,$P49&gt;=Rota!AH$4)),"CO",IF((AND($Q49&lt;=Rota!AH$4,$R49&gt;=Rota!AH$4)),"C",0))))))</f>
        <v>0</v>
      </c>
      <c r="AI49" s="33" t="str">
        <f>IF((AND($F49&lt;=Rota!AI$4,$G49&gt;=Rota!AI$4)),"P/L",IF((AND($I49&lt;=Rota!AI$4,$J49&gt;=Rota!AI$4)),"XO",IF((AND($K49&lt;=Rota!AI$4,$L49&gt;=Rota!AI$4)),"3",IF((AND($M49&lt;=Rota!AI$4,$N49&gt;=Rota!AI$4)),"C",IF((AND($O49&lt;=Rota!AI$4,$P49&gt;=Rota!AI$4)),"CO",IF((AND($Q49&lt;=Rota!AI$4,$R49&gt;=Rota!AI$4)),"C",0))))))</f>
        <v>3</v>
      </c>
      <c r="AJ49" s="33">
        <f>IF((AND($F49&lt;=Rota!AJ$4,$G49&gt;=Rota!AJ$4)),"P/L",IF((AND($I49&lt;=Rota!AJ$4,$J49&gt;=Rota!AJ$4)),"XO",IF((AND($K49&lt;=Rota!AJ$4,$L49&gt;=Rota!AJ$4)),"3",IF((AND($M49&lt;=Rota!AJ$4,$N49&gt;=Rota!AJ$4)),"C",IF((AND($O49&lt;=Rota!AJ$4,$P49&gt;=Rota!AJ$4)),"CO",IF((AND($Q49&lt;=Rota!AJ$4,$R49&gt;=Rota!AJ$4)),"C",0))))))</f>
        <v>0</v>
      </c>
      <c r="AK49" s="33">
        <f>IF((AND($F49&lt;=Rota!AK$4,$G49&gt;=Rota!AK$4)),"P/L",IF((AND($I49&lt;=Rota!AK$4,$J49&gt;=Rota!AK$4)),"XO",IF((AND($K49&lt;=Rota!AK$4,$L49&gt;=Rota!AK$4)),"3",IF((AND($M49&lt;=Rota!AK$4,$N49&gt;=Rota!AK$4)),"C",IF((AND($O49&lt;=Rota!AK$4,$P49&gt;=Rota!AK$4)),"CO",IF((AND($Q49&lt;=Rota!AK$4,$R49&gt;=Rota!AK$4)),"C",0))))))</f>
        <v>0</v>
      </c>
      <c r="AL49" s="33" t="str">
        <f>IF((AND($F49&lt;=Rota!AL$4,$G49&gt;=Rota!AL$4)),"P/L",IF((AND($I49&lt;=Rota!AL$4,$J49&gt;=Rota!AL$4)),"XO",IF((AND($K49&lt;=Rota!AL$4,$L49&gt;=Rota!AL$4)),"3",IF((AND($M49&lt;=Rota!AL$4,$N49&gt;=Rota!AL$4)),"C",IF((AND($O49&lt;=Rota!AL$4,$P49&gt;=Rota!AL$4)),"CO",IF((AND($Q49&lt;=Rota!AL$4,$R49&gt;=Rota!AL$4)),"C",0))))))</f>
        <v>CO</v>
      </c>
      <c r="AM49" s="33" t="str">
        <f>IF((AND($F49&lt;=Rota!AM$4,$G49&gt;=Rota!AM$4)),"P/L",IF((AND($I49&lt;=Rota!AM$4,$J49&gt;=Rota!AM$4)),"XO",IF((AND($K49&lt;=Rota!AM$4,$L49&gt;=Rota!AM$4)),"3",IF((AND($M49&lt;=Rota!AM$4,$N49&gt;=Rota!AM$4)),"C",IF((AND($O49&lt;=Rota!AM$4,$P49&gt;=Rota!AM$4)),"CO",IF((AND($Q49&lt;=Rota!AM$4,$R49&gt;=Rota!AM$4)),"C",0))))))</f>
        <v>CO</v>
      </c>
      <c r="AN49" s="33" t="str">
        <f>IF((AND($F49&lt;=Rota!AN$4,$G49&gt;=Rota!AN$4)),"P/L",IF((AND($I49&lt;=Rota!AN$4,$J49&gt;=Rota!AN$4)),"XO",IF((AND($K49&lt;=Rota!AN$4,$L49&gt;=Rota!AN$4)),"3",IF((AND($M49&lt;=Rota!AN$4,$N49&gt;=Rota!AN$4)),"C",IF((AND($O49&lt;=Rota!AN$4,$P49&gt;=Rota!AN$4)),"CO",IF((AND($Q49&lt;=Rota!AN$4,$R49&gt;=Rota!AN$4)),"C",0))))))</f>
        <v>CO</v>
      </c>
      <c r="AO49" s="33" t="str">
        <f>IF((AND($F49&lt;=Rota!AO$4,$G49&gt;=Rota!AO$4)),"P/L",IF((AND($I49&lt;=Rota!AO$4,$J49&gt;=Rota!AO$4)),"XO",IF((AND($K49&lt;=Rota!AO$4,$L49&gt;=Rota!AO$4)),"3",IF((AND($M49&lt;=Rota!AO$4,$N49&gt;=Rota!AO$4)),"C",IF((AND($O49&lt;=Rota!AO$4,$P49&gt;=Rota!AO$4)),"CO",IF((AND($Q49&lt;=Rota!AO$4,$R49&gt;=Rota!AO$4)),"C",0))))))</f>
        <v>CO</v>
      </c>
      <c r="AP49" s="33" t="str">
        <f>IF((AND($F49&lt;=Rota!AP$4,$G49&gt;=Rota!AP$4)),"P/L",IF((AND($I49&lt;=Rota!AP$4,$J49&gt;=Rota!AP$4)),"XO",IF((AND($K49&lt;=Rota!AP$4,$L49&gt;=Rota!AP$4)),"3",IF((AND($M49&lt;=Rota!AP$4,$N49&gt;=Rota!AP$4)),"C",IF((AND($O49&lt;=Rota!AP$4,$P49&gt;=Rota!AP$4)),"CO",IF((AND($Q49&lt;=Rota!AP$4,$R49&gt;=Rota!AP$4)),"C",0))))))</f>
        <v>CO</v>
      </c>
      <c r="AQ49" s="33" t="str">
        <f>IF((AND($F49&lt;=Rota!AQ$4,$G49&gt;=Rota!AQ$4)),"P/L",IF((AND($I49&lt;=Rota!AQ$4,$J49&gt;=Rota!AQ$4)),"XO",IF((AND($K49&lt;=Rota!AQ$4,$L49&gt;=Rota!AQ$4)),"3",IF((AND($M49&lt;=Rota!AQ$4,$N49&gt;=Rota!AQ$4)),"C",IF((AND($O49&lt;=Rota!AQ$4,$P49&gt;=Rota!AQ$4)),"CO",IF((AND($Q49&lt;=Rota!AQ$4,$R49&gt;=Rota!AQ$4)),"C",0))))))</f>
        <v>CO</v>
      </c>
      <c r="AR49" s="33" t="str">
        <f>IF((AND($F49&lt;=Rota!AR$4,$G49&gt;=Rota!AR$4)),"P/L",IF((AND($I49&lt;=Rota!AR$4,$J49&gt;=Rota!AR$4)),"XO",IF((AND($K49&lt;=Rota!AR$4,$L49&gt;=Rota!AR$4)),"3",IF((AND($M49&lt;=Rota!AR$4,$N49&gt;=Rota!AR$4)),"C",IF((AND($O49&lt;=Rota!AR$4,$P49&gt;=Rota!AR$4)),"CO",IF((AND($Q49&lt;=Rota!AR$4,$R49&gt;=Rota!AR$4)),"C",0))))))</f>
        <v>CO</v>
      </c>
      <c r="AS49" s="33" t="str">
        <f>IF((AND($F49&lt;=Rota!AS$4,$G49&gt;=Rota!AS$4)),"P/L",IF((AND($I49&lt;=Rota!AS$4,$J49&gt;=Rota!AS$4)),"XO",IF((AND($K49&lt;=Rota!AS$4,$L49&gt;=Rota!AS$4)),"3",IF((AND($M49&lt;=Rota!AS$4,$N49&gt;=Rota!AS$4)),"C",IF((AND($O49&lt;=Rota!AS$4,$P49&gt;=Rota!AS$4)),"CO",IF((AND($Q49&lt;=Rota!AS$4,$R49&gt;=Rota!AS$4)),"C",0))))))</f>
        <v>CO</v>
      </c>
      <c r="AT49" s="33" t="str">
        <f>IF((AND($F49&lt;=Rota!AT$4,$G49&gt;=Rota!AT$4)),"P/L",IF((AND($I49&lt;=Rota!AT$4,$J49&gt;=Rota!AT$4)),"XO",IF((AND($K49&lt;=Rota!AT$4,$L49&gt;=Rota!AT$4)),"3",IF((AND($M49&lt;=Rota!AT$4,$N49&gt;=Rota!AT$4)),"C",IF((AND($O49&lt;=Rota!AT$4,$P49&gt;=Rota!AT$4)),"CO",IF((AND($Q49&lt;=Rota!AT$4,$R49&gt;=Rota!AT$4)),"C",0))))))</f>
        <v>CO</v>
      </c>
      <c r="AU49" s="33" t="str">
        <f>IF((AND($F49&lt;=Rota!AU$4,$G49&gt;=Rota!AU$4)),"P/L",IF((AND($I49&lt;=Rota!AU$4,$J49&gt;=Rota!AU$4)),"XO",IF((AND($K49&lt;=Rota!AU$4,$L49&gt;=Rota!AU$4)),"3",IF((AND($M49&lt;=Rota!AU$4,$N49&gt;=Rota!AU$4)),"C",IF((AND($O49&lt;=Rota!AU$4,$P49&gt;=Rota!AU$4)),"CO",IF((AND($Q49&lt;=Rota!AU$4,$R49&gt;=Rota!AU$4)),"C",0))))))</f>
        <v>CO</v>
      </c>
      <c r="AV49" s="33" t="str">
        <f>IF((AND($F49&lt;=Rota!AV$4,$G49&gt;=Rota!AV$4)),"P/L",IF((AND($I49&lt;=Rota!AV$4,$J49&gt;=Rota!AV$4)),"XO",IF((AND($K49&lt;=Rota!AV$4,$L49&gt;=Rota!AV$4)),"3",IF((AND($M49&lt;=Rota!AV$4,$N49&gt;=Rota!AV$4)),"C",IF((AND($O49&lt;=Rota!AV$4,$P49&gt;=Rota!AV$4)),"CO",IF((AND($Q49&lt;=Rota!AV$4,$R49&gt;=Rota!AV$4)),"C",0))))))</f>
        <v>CO</v>
      </c>
      <c r="AW49" s="33" t="str">
        <f>IF((AND($F49&lt;=Rota!AW$4,$G49&gt;=Rota!AW$4)),"P/L",IF((AND($I49&lt;=Rota!AW$4,$J49&gt;=Rota!AW$4)),"XO",IF((AND($K49&lt;=Rota!AW$4,$L49&gt;=Rota!AW$4)),"3",IF((AND($M49&lt;=Rota!AW$4,$N49&gt;=Rota!AW$4)),"C",IF((AND($O49&lt;=Rota!AW$4,$P49&gt;=Rota!AW$4)),"CO",IF((AND($Q49&lt;=Rota!AW$4,$R49&gt;=Rota!AW$4)),"C",0))))))</f>
        <v>CO</v>
      </c>
      <c r="AX49" s="33" t="str">
        <f>IF((AND($F49&lt;=Rota!AX$4,$G49&gt;=Rota!AX$4)),"P/L",IF((AND($I49&lt;=Rota!AX$4,$J49&gt;=Rota!AX$4)),"XO",IF((AND($K49&lt;=Rota!AX$4,$L49&gt;=Rota!AX$4)),"3",IF((AND($M49&lt;=Rota!AX$4,$N49&gt;=Rota!AX$4)),"C",IF((AND($O49&lt;=Rota!AX$4,$P49&gt;=Rota!AX$4)),"CO",IF((AND($Q49&lt;=Rota!AX$4,$R49&gt;=Rota!AX$4)),"C",0))))))</f>
        <v>CO</v>
      </c>
      <c r="AY49" s="33" t="str">
        <f>IF((AND($F49&lt;=Rota!AY$4,$G49&gt;=Rota!AY$4)),"P/L",IF((AND($I49&lt;=Rota!AY$4,$J49&gt;=Rota!AY$4)),"XO",IF((AND($K49&lt;=Rota!AY$4,$L49&gt;=Rota!AY$4)),"3",IF((AND($M49&lt;=Rota!AY$4,$N49&gt;=Rota!AY$4)),"C",IF((AND($O49&lt;=Rota!AY$4,$P49&gt;=Rota!AY$4)),"CO",IF((AND($Q49&lt;=Rota!AY$4,$R49&gt;=Rota!AY$4)),"C",0))))))</f>
        <v>CO</v>
      </c>
      <c r="AZ49" s="33" t="str">
        <f>IF((AND($F49&lt;=Rota!AZ$4,$G49&gt;=Rota!AZ$4)),"P/L",IF((AND($I49&lt;=Rota!AZ$4,$J49&gt;=Rota!AZ$4)),"XO",IF((AND($K49&lt;=Rota!AZ$4,$L49&gt;=Rota!AZ$4)),"3",IF((AND($M49&lt;=Rota!AZ$4,$N49&gt;=Rota!AZ$4)),"C",IF((AND($O49&lt;=Rota!AZ$4,$P49&gt;=Rota!AZ$4)),"CO",IF((AND($Q49&lt;=Rota!AZ$4,$R49&gt;=Rota!AZ$4)),"C",0))))))</f>
        <v>CO</v>
      </c>
      <c r="BA49" s="33">
        <f>IF((AND($F49&lt;=Rota!BA$4,$G49&gt;=Rota!BA$4)),"P/L",IF((AND($I49&lt;=Rota!BA$4,$J49&gt;=Rota!BA$4)),"XO",IF((AND($K49&lt;=Rota!BA$4,$L49&gt;=Rota!BA$4)),"3",IF((AND($M49&lt;=Rota!BA$4,$N49&gt;=Rota!BA$4)),"C",IF((AND($O49&lt;=Rota!BA$4,$P49&gt;=Rota!BA$4)),"CO",IF((AND($Q49&lt;=Rota!BA$4,$R49&gt;=Rota!BA$4)),"C",0))))))</f>
        <v>0</v>
      </c>
      <c r="BB49" s="33">
        <f>IF((AND($F49&lt;=Rota!BB$4,$G49&gt;=Rota!BB$4)),"P/L",IF((AND($I49&lt;=Rota!BB$4,$J49&gt;=Rota!BB$4)),"XO",IF((AND($K49&lt;=Rota!BB$4,$L49&gt;=Rota!BB$4)),"3",IF((AND($M49&lt;=Rota!BB$4,$N49&gt;=Rota!BB$4)),"C",IF((AND($O49&lt;=Rota!BB$4,$P49&gt;=Rota!BB$4)),"CO",IF((AND($Q49&lt;=Rota!BB$4,$R49&gt;=Rota!BB$4)),"C",0))))))</f>
        <v>0</v>
      </c>
      <c r="BC49" s="33">
        <f>IF((AND($F49&lt;=Rota!BC$4,$G49&gt;=Rota!BC$4)),"P/L",IF((AND($I49&lt;=Rota!BC$4,$J49&gt;=Rota!BC$4)),"XO",IF((AND($K49&lt;=Rota!BC$4,$L49&gt;=Rota!BC$4)),"3",IF((AND($M49&lt;=Rota!BC$4,$N49&gt;=Rota!BC$4)),"C",IF((AND($O49&lt;=Rota!BC$4,$P49&gt;=Rota!BC$4)),"CO",IF((AND($Q49&lt;=Rota!BC$4,$R49&gt;=Rota!BC$4)),"C",0))))))</f>
        <v>0</v>
      </c>
      <c r="BD49" s="33">
        <f>IF((AND($F49&lt;=Rota!BD$4,$G49&gt;=Rota!BD$4)),"P/L",IF((AND($I49&lt;=Rota!BD$4,$J49&gt;=Rota!BD$4)),"XO",IF((AND($K49&lt;=Rota!BD$4,$L49&gt;=Rota!BD$4)),"3",IF((AND($M49&lt;=Rota!BD$4,$N49&gt;=Rota!BD$4)),"C",IF((AND($O49&lt;=Rota!BD$4,$P49&gt;=Rota!BD$4)),"CO",IF((AND($Q49&lt;=Rota!BD$4,$R49&gt;=Rota!BD$4)),"C",0))))))</f>
        <v>0</v>
      </c>
      <c r="BE49" s="33">
        <f>IF((AND($F49&lt;=Rota!BE$4,$G49&gt;=Rota!BE$4)),"P/L",IF((AND($I49&lt;=Rota!BE$4,$J49&gt;=Rota!BE$4)),"XO",IF((AND($K49&lt;=Rota!BE$4,$L49&gt;=Rota!BE$4)),"3",IF((AND($M49&lt;=Rota!BE$4,$N49&gt;=Rota!BE$4)),"C",IF((AND($O49&lt;=Rota!BE$4,$P49&gt;=Rota!BE$4)),"CO",IF((AND($Q49&lt;=Rota!BE$4,$R49&gt;=Rota!BE$4)),"C",0))))))</f>
        <v>0</v>
      </c>
      <c r="BF49" s="33">
        <f>IF((AND($F49&lt;=Rota!BF$4,$G49&gt;=Rota!BF$4)),"P/L",IF((AND($I49&lt;=Rota!BF$4,$J49&gt;=Rota!BF$4)),"XO",IF((AND($K49&lt;=Rota!BF$4,$L49&gt;=Rota!BF$4)),"3",IF((AND($M49&lt;=Rota!BF$4,$N49&gt;=Rota!BF$4)),"C",IF((AND($O49&lt;=Rota!BF$4,$P49&gt;=Rota!BF$4)),"CO",IF((AND($Q49&lt;=Rota!BF$4,$R49&gt;=Rota!BF$4)),"C",0))))))</f>
        <v>0</v>
      </c>
      <c r="BG49" s="33">
        <f>IF((AND($F49&lt;=Rota!BG$4,$G49&gt;=Rota!BG$4)),"P/L",IF((AND($I49&lt;=Rota!BG$4,$J49&gt;=Rota!BG$4)),"XO",IF((AND($K49&lt;=Rota!BG$4,$L49&gt;=Rota!BG$4)),"3",IF((AND($M49&lt;=Rota!BG$4,$N49&gt;=Rota!BG$4)),"C",IF((AND($O49&lt;=Rota!BG$4,$P49&gt;=Rota!BG$4)),"CO",IF((AND($Q49&lt;=Rota!BG$4,$R49&gt;=Rota!BG$4)),"C",0))))))</f>
        <v>0</v>
      </c>
      <c r="BH49" s="33">
        <f>IF((AND($F49&lt;=Rota!BH$4,$G49&gt;=Rota!BH$4)),"P/L",IF((AND($I49&lt;=Rota!BH$4,$J49&gt;=Rota!BH$4)),"XO",IF((AND($K49&lt;=Rota!BH$4,$L49&gt;=Rota!BH$4)),"3",IF((AND($M49&lt;=Rota!BH$4,$N49&gt;=Rota!BH$4)),"C",IF((AND($O49&lt;=Rota!BH$4,$P49&gt;=Rota!BH$4)),"CO",IF((AND($Q49&lt;=Rota!BH$4,$R49&gt;=Rota!BH$4)),"C",0))))))</f>
        <v>0</v>
      </c>
      <c r="BI49" s="33">
        <f>IF((AND($F49&lt;=Rota!BI$4,$G49&gt;=Rota!BI$4)),"P/L",IF((AND($I49&lt;=Rota!BI$4,$J49&gt;=Rota!BI$4)),"XO",IF((AND($K49&lt;=Rota!BI$4,$L49&gt;=Rota!BI$4)),"3",IF((AND($M49&lt;=Rota!BI$4,$N49&gt;=Rota!BI$4)),"C",IF((AND($O49&lt;=Rota!BI$4,$P49&gt;=Rota!BI$4)),"CO",IF((AND($Q49&lt;=Rota!BI$4,$R49&gt;=Rota!BI$4)),"C",0))))))</f>
        <v>0</v>
      </c>
      <c r="BJ49" s="33">
        <f>IF((AND($F49&lt;=Rota!BJ$4,$G49&gt;=Rota!BJ$4)),"P/L",IF((AND($I49&lt;=Rota!BJ$4,$J49&gt;=Rota!BJ$4)),"XO",IF((AND($K49&lt;=Rota!BJ$4,$L49&gt;=Rota!BJ$4)),"3",IF((AND($M49&lt;=Rota!BJ$4,$N49&gt;=Rota!BJ$4)),"C",IF((AND($O49&lt;=Rota!BJ$4,$P49&gt;=Rota!BJ$4)),"CO",IF((AND($Q49&lt;=Rota!BJ$4,$R49&gt;=Rota!BJ$4)),"C",0))))))</f>
        <v>0</v>
      </c>
      <c r="BK49" s="33">
        <f>IF((AND($F49&lt;=Rota!BK$4,$G49&gt;=Rota!BK$4)),"P/L",IF((AND($I49&lt;=Rota!BK$4,$J49&gt;=Rota!BK$4)),"XO",IF((AND($K49&lt;=Rota!BK$4,$L49&gt;=Rota!BK$4)),"3",IF((AND($M49&lt;=Rota!BK$4,$N49&gt;=Rota!BK$4)),"C",IF((AND($O49&lt;=Rota!BK$4,$P49&gt;=Rota!BK$4)),"CO",IF((AND($Q49&lt;=Rota!BK$4,$R49&gt;=Rota!BK$4)),"C",0))))))</f>
        <v>0</v>
      </c>
      <c r="BL49" s="33">
        <f>IF((AND($F49&lt;=Rota!BL$4,$G49&gt;=Rota!BL$4)),"P/L",IF((AND($I49&lt;=Rota!BL$4,$J49&gt;=Rota!BL$4)),"XO",IF((AND($K49&lt;=Rota!BL$4,$L49&gt;=Rota!BL$4)),"3",IF((AND($M49&lt;=Rota!BL$4,$N49&gt;=Rota!BL$4)),"C",IF((AND($O49&lt;=Rota!BL$4,$P49&gt;=Rota!BL$4)),"CO",IF((AND($Q49&lt;=Rota!BL$4,$R49&gt;=Rota!BL$4)),"C",0))))))</f>
        <v>0</v>
      </c>
      <c r="BM49" s="33">
        <f>IF((AND($F49&lt;=Rota!BM$4,$G49&gt;=Rota!BM$4)),"P/L",IF((AND($I49&lt;=Rota!BM$4,$J49&gt;=Rota!BM$4)),"XO",IF((AND($K49&lt;=Rota!BM$4,$L49&gt;=Rota!BM$4)),"3",IF((AND($M49&lt;=Rota!BM$4,$N49&gt;=Rota!BM$4)),"C",IF((AND($O49&lt;=Rota!BM$4,$P49&gt;=Rota!BM$4)),"CO",IF((AND($Q49&lt;=Rota!BM$4,$R49&gt;=Rota!BM$4)),"C",0))))))</f>
        <v>0</v>
      </c>
      <c r="BN49" s="33">
        <f>IF((AND($F49&lt;=Rota!BN$4,$G49&gt;=Rota!BN$4)),"P/L",IF((AND($I49&lt;=Rota!BN$4,$J49&gt;=Rota!BN$4)),"XO",IF((AND($K49&lt;=Rota!BN$4,$L49&gt;=Rota!BN$4)),"3",IF((AND($M49&lt;=Rota!BN$4,$N49&gt;=Rota!BN$4)),"C",IF((AND($O49&lt;=Rota!BN$4,$P49&gt;=Rota!BN$4)),"CO",IF((AND($Q49&lt;=Rota!BN$4,$R49&gt;=Rota!BN$4)),"C",0))))))</f>
        <v>0</v>
      </c>
      <c r="BO49" s="33">
        <f>IF((AND($F49&lt;=Rota!BO$4,$G49&gt;=Rota!BO$4)),"P/L",IF((AND($I49&lt;=Rota!BO$4,$J49&gt;=Rota!BO$4)),"XO",IF((AND($K49&lt;=Rota!BO$4,$L49&gt;=Rota!BO$4)),"3",IF((AND($M49&lt;=Rota!BO$4,$N49&gt;=Rota!BO$4)),"C",IF((AND($O49&lt;=Rota!BO$4,$P49&gt;=Rota!BO$4)),"CO",IF((AND($Q49&lt;=Rota!BO$4,$R49&gt;=Rota!BO$4)),"C",0))))))</f>
        <v>0</v>
      </c>
      <c r="BP49" s="33">
        <f>IF((AND($F49&lt;=Rota!BP$4,$G49&gt;=Rota!BP$4)),"P/L",IF((AND($I49&lt;=Rota!BP$4,$J49&gt;=Rota!BP$4)),"XO",IF((AND($K49&lt;=Rota!BP$4,$L49&gt;=Rota!BP$4)),"3",IF((AND($M49&lt;=Rota!BP$4,$N49&gt;=Rota!BP$4)),"C",IF((AND($O49&lt;=Rota!BP$4,$P49&gt;=Rota!BP$4)),"CO",IF((AND($Q49&lt;=Rota!BP$4,$R49&gt;=Rota!BP$4)),"C",0))))))</f>
        <v>0</v>
      </c>
      <c r="BQ49" s="33">
        <f>IF((AND($F49&lt;=Rota!BQ$4,$G49&gt;=Rota!BQ$4)),"P/L",IF((AND($I49&lt;=Rota!BQ$4,$J49&gt;=Rota!BQ$4)),"XO",IF((AND($K49&lt;=Rota!BQ$4,$L49&gt;=Rota!BQ$4)),"3",IF((AND($M49&lt;=Rota!BQ$4,$N49&gt;=Rota!BQ$4)),"C",IF((AND($O49&lt;=Rota!BQ$4,$P49&gt;=Rota!BQ$4)),"CO",IF((AND($Q49&lt;=Rota!BQ$4,$R49&gt;=Rota!BQ$4)),"C",0))))))</f>
        <v>0</v>
      </c>
      <c r="BR49" s="33">
        <f>IF((AND($F49&lt;=Rota!BR$4,$G49&gt;=Rota!BR$4)),"P/L",IF((AND($I49&lt;=Rota!BR$4,$J49&gt;=Rota!BR$4)),"XO",IF((AND($K49&lt;=Rota!BR$4,$L49&gt;=Rota!BR$4)),"3",IF((AND($M49&lt;=Rota!BR$4,$N49&gt;=Rota!BR$4)),"C",IF((AND($O49&lt;=Rota!BR$4,$P49&gt;=Rota!BR$4)),"CO",IF((AND($Q49&lt;=Rota!BR$4,$R49&gt;=Rota!BR$4)),"C",0))))))</f>
        <v>0</v>
      </c>
      <c r="BS49" s="33">
        <f>IF((AND($F49&lt;=Rota!BS$4,$G49&gt;=Rota!BS$4)),"P/L",IF((AND($I49&lt;=Rota!BS$4,$J49&gt;=Rota!BS$4)),"XO",IF((AND($K49&lt;=Rota!BS$4,$L49&gt;=Rota!BS$4)),"3",IF((AND($M49&lt;=Rota!BS$4,$N49&gt;=Rota!BS$4)),"C",IF((AND($O49&lt;=Rota!BS$4,$P49&gt;=Rota!BS$4)),"CO",IF((AND($Q49&lt;=Rota!BS$4,$R49&gt;=Rota!BS$4)),"C",0))))))</f>
        <v>0</v>
      </c>
      <c r="BT49" s="33">
        <f>IF((AND($F49&lt;=Rota!BT$4,$G49&gt;=Rota!BT$4)),"P/L",IF((AND($I49&lt;=Rota!BT$4,$J49&gt;=Rota!BT$4)),"XO",IF((AND($K49&lt;=Rota!BT$4,$L49&gt;=Rota!BT$4)),"3",IF((AND($M49&lt;=Rota!BT$4,$N49&gt;=Rota!BT$4)),"C",IF((AND($O49&lt;=Rota!BT$4,$P49&gt;=Rota!BT$4)),"CO",IF((AND($Q49&lt;=Rota!BT$4,$R49&gt;=Rota!BT$4)),"C",0))))))</f>
        <v>0</v>
      </c>
      <c r="BU49" s="33">
        <f>IF((AND($F49&lt;=Rota!BU$4,$G49&gt;=Rota!BU$4)),"P/L",IF((AND($I49&lt;=Rota!BU$4,$J49&gt;=Rota!BU$4)),"XO",IF((AND($K49&lt;=Rota!BU$4,$L49&gt;=Rota!BU$4)),"3",IF((AND($M49&lt;=Rota!BU$4,$N49&gt;=Rota!BU$4)),"C",IF((AND($O49&lt;=Rota!BU$4,$P49&gt;=Rota!BU$4)),"CO",IF((AND($Q49&lt;=Rota!BU$4,$R49&gt;=Rota!BU$4)),"C",0))))))</f>
        <v>0</v>
      </c>
      <c r="BV49" s="33">
        <f>IF((AND($F49&lt;=Rota!BV$4,$G49&gt;=Rota!BV$4)),"P/L",IF((AND($I49&lt;=Rota!BV$4,$J49&gt;=Rota!BV$4)),"XO",IF((AND($K49&lt;=Rota!BV$4,$L49&gt;=Rota!BV$4)),"3",IF((AND($M49&lt;=Rota!BV$4,$N49&gt;=Rota!BV$4)),"C",IF((AND($O49&lt;=Rota!BV$4,$P49&gt;=Rota!BV$4)),"CO",IF((AND($Q49&lt;=Rota!BV$4,$R49&gt;=Rota!BV$4)),"C",0))))))</f>
        <v>0</v>
      </c>
      <c r="BW49" s="33">
        <f>IF((AND($F49&lt;=Rota!BW$4,$G49&gt;=Rota!BW$4)),"P/L",IF((AND($I49&lt;=Rota!BW$4,$J49&gt;=Rota!BW$4)),"XO",IF((AND($K49&lt;=Rota!BW$4,$L49&gt;=Rota!BW$4)),"3",IF((AND($M49&lt;=Rota!BW$4,$N49&gt;=Rota!BW$4)),"C",IF((AND($O49&lt;=Rota!BW$4,$P49&gt;=Rota!BW$4)),"CO",IF((AND($Q49&lt;=Rota!BW$4,$R49&gt;=Rota!BW$4)),"C",0))))))</f>
        <v>0</v>
      </c>
      <c r="BX49" s="33">
        <f>IF((AND($F49&lt;=Rota!BX$4,$G49&gt;=Rota!BX$4)),"P/L",IF((AND($I49&lt;=Rota!BX$4,$J49&gt;=Rota!BX$4)),"XO",IF((AND($K49&lt;=Rota!BX$4,$L49&gt;=Rota!BX$4)),"3",IF((AND($M49&lt;=Rota!BX$4,$N49&gt;=Rota!BX$4)),"C",IF((AND($O49&lt;=Rota!BX$4,$P49&gt;=Rota!BX$4)),"CO",IF((AND($Q49&lt;=Rota!BX$4,$R49&gt;=Rota!BX$4)),"C",0))))))</f>
        <v>0</v>
      </c>
      <c r="BY49" s="33">
        <f>IF((AND($F49&lt;=Rota!BY$4,$G49&gt;=Rota!BY$4)),"P/L",IF((AND($I49&lt;=Rota!BY$4,$J49&gt;=Rota!BY$4)),"XO",IF((AND($K49&lt;=Rota!BY$4,$L49&gt;=Rota!BY$4)),"3",IF((AND($M49&lt;=Rota!BY$4,$N49&gt;=Rota!BY$4)),"C",IF((AND($O49&lt;=Rota!BY$4,$P49&gt;=Rota!BY$4)),"CO",IF((AND($Q49&lt;=Rota!BY$4,$R49&gt;=Rota!BY$4)),"C",0))))))</f>
        <v>0</v>
      </c>
      <c r="BZ49" s="33">
        <f>IF((AND($F49&lt;=Rota!BZ$4,$G49&gt;=Rota!BZ$4)),"P/L",IF((AND($I49&lt;=Rota!BZ$4,$J49&gt;=Rota!BZ$4)),"XO",IF((AND($K49&lt;=Rota!BZ$4,$L49&gt;=Rota!BZ$4)),"3",IF((AND($M49&lt;=Rota!BZ$4,$N49&gt;=Rota!BZ$4)),"C",IF((AND($O49&lt;=Rota!BZ$4,$P49&gt;=Rota!BZ$4)),"CO",IF((AND($Q49&lt;=Rota!BZ$4,$R49&gt;=Rota!BZ$4)),"C",0))))))</f>
        <v>0</v>
      </c>
      <c r="CA49" s="33">
        <f>IF((AND($F49&lt;=Rota!CA$4,$G49&gt;=Rota!CA$4)),"P/L",IF((AND($I49&lt;=Rota!CA$4,$J49&gt;=Rota!CA$4)),"XO",IF((AND($K49&lt;=Rota!CA$4,$L49&gt;=Rota!CA$4)),"3",IF((AND($M49&lt;=Rota!CA$4,$N49&gt;=Rota!CA$4)),"C",IF((AND($O49&lt;=Rota!CA$4,$P49&gt;=Rota!CA$4)),"CO",IF((AND($Q49&lt;=Rota!CA$4,$R49&gt;=Rota!CA$4)),"C",0))))))</f>
        <v>0</v>
      </c>
      <c r="CB49" s="33">
        <f>IF((AND($F49&lt;=Rota!CB$4,$G49&gt;=Rota!CB$4)),"P/L",IF((AND($I49&lt;=Rota!CB$4,$J49&gt;=Rota!CB$4)),"XO",IF((AND($K49&lt;=Rota!CB$4,$L49&gt;=Rota!CB$4)),"3",IF((AND($M49&lt;=Rota!CB$4,$N49&gt;=Rota!CB$4)),"C",IF((AND($O49&lt;=Rota!CB$4,$P49&gt;=Rota!CB$4)),"CO",IF((AND($Q49&lt;=Rota!CB$4,$R49&gt;=Rota!CB$4)),"C",0))))))</f>
        <v>0</v>
      </c>
      <c r="CC49" s="33">
        <f>IF((AND($F49&lt;=Rota!CC$4,$G49&gt;=Rota!CC$4)),"P/L",IF((AND($I49&lt;=Rota!CC$4,$J49&gt;=Rota!CC$4)),"XO",IF((AND($K49&lt;=Rota!CC$4,$L49&gt;=Rota!CC$4)),"3",IF((AND($M49&lt;=Rota!CC$4,$N49&gt;=Rota!CC$4)),"C",IF((AND($O49&lt;=Rota!CC$4,$P49&gt;=Rota!CC$4)),"CO",IF((AND($Q49&lt;=Rota!CC$4,$R49&gt;=Rota!CC$4)),"C",0))))))</f>
        <v>0</v>
      </c>
      <c r="CD49" s="33">
        <f>IF((AND($F49&lt;=Rota!CD$4,$G49&gt;=Rota!CD$4)),"P/L",IF((AND($I49&lt;=Rota!CD$4,$J49&gt;=Rota!CD$4)),"XO",IF((AND($K49&lt;=Rota!CD$4,$L49&gt;=Rota!CD$4)),"3",IF((AND($M49&lt;=Rota!CD$4,$N49&gt;=Rota!CD$4)),"C",IF((AND($O49&lt;=Rota!CD$4,$P49&gt;=Rota!CD$4)),"CO",IF((AND($Q49&lt;=Rota!CD$4,$R49&gt;=Rota!CD$4)),"C",0))))))</f>
        <v>0</v>
      </c>
      <c r="CE49" s="33">
        <f>IF((AND($F49&lt;=Rota!CE$4,$G49&gt;=Rota!CE$4)),"P/L",IF((AND($I49&lt;=Rota!CE$4,$J49&gt;=Rota!CE$4)),"XO",IF((AND($K49&lt;=Rota!CE$4,$L49&gt;=Rota!CE$4)),"3",IF((AND($M49&lt;=Rota!CE$4,$N49&gt;=Rota!CE$4)),"C",IF((AND($O49&lt;=Rota!CE$4,$P49&gt;=Rota!CE$4)),"CO",IF((AND($Q49&lt;=Rota!CE$4,$R49&gt;=Rota!CE$4)),"C",0))))))</f>
        <v>0</v>
      </c>
      <c r="CF49" s="33">
        <f>IF((AND($F49&lt;=Rota!CF$4,$G49&gt;=Rota!CF$4)),"P/L",IF((AND($I49&lt;=Rota!CF$4,$J49&gt;=Rota!CF$4)),"XO",IF((AND($K49&lt;=Rota!CF$4,$L49&gt;=Rota!CF$4)),"3",IF((AND($M49&lt;=Rota!CF$4,$N49&gt;=Rota!CF$4)),"C",IF((AND($O49&lt;=Rota!CF$4,$P49&gt;=Rota!CF$4)),"CO",IF((AND($Q49&lt;=Rota!CF$4,$R49&gt;=Rota!CF$4)),"C",0))))))</f>
        <v>0</v>
      </c>
      <c r="CG49" s="33">
        <f>IF((AND($F49&lt;=Rota!CG$4,$G49&gt;=Rota!CG$4)),"P/L",IF((AND($I49&lt;=Rota!CG$4,$J49&gt;=Rota!CG$4)),"XO",IF((AND($K49&lt;=Rota!CG$4,$L49&gt;=Rota!CG$4)),"3",IF((AND($M49&lt;=Rota!CG$4,$N49&gt;=Rota!CG$4)),"C",IF((AND($O49&lt;=Rota!CG$4,$P49&gt;=Rota!CG$4)),"CO",IF((AND($Q49&lt;=Rota!CG$4,$R49&gt;=Rota!CG$4)),"C",0))))))</f>
        <v>0</v>
      </c>
      <c r="CH49" s="33">
        <f>IF((AND($F49&lt;=Rota!CH$4,$G49&gt;=Rota!CH$4)),"P/L",IF((AND($I49&lt;=Rota!CH$4,$J49&gt;=Rota!CH$4)),"XO",IF((AND($K49&lt;=Rota!CH$4,$L49&gt;=Rota!CH$4)),"3",IF((AND($M49&lt;=Rota!CH$4,$N49&gt;=Rota!CH$4)),"C",IF((AND($O49&lt;=Rota!CH$4,$P49&gt;=Rota!CH$4)),"CO",IF((AND($Q49&lt;=Rota!CH$4,$R49&gt;=Rota!CH$4)),"C",0))))))</f>
        <v>0</v>
      </c>
      <c r="CI49" s="33">
        <f>IF((AND($F49&lt;=Rota!CI$4,$G49&gt;=Rota!CI$4)),"P/L",IF((AND($I49&lt;=Rota!CI$4,$J49&gt;=Rota!CI$4)),"XO",IF((AND($K49&lt;=Rota!CI$4,$L49&gt;=Rota!CI$4)),"3",IF((AND($M49&lt;=Rota!CI$4,$N49&gt;=Rota!CI$4)),"C",IF((AND($O49&lt;=Rota!CI$4,$P49&gt;=Rota!CI$4)),"CO",IF((AND($Q49&lt;=Rota!CI$4,$R49&gt;=Rota!CI$4)),"C",0))))))</f>
        <v>0</v>
      </c>
      <c r="CJ49" s="33">
        <f>IF((AND($F49&lt;=Rota!CJ$4,$G49&gt;=Rota!CJ$4)),"P/L",IF((AND($I49&lt;=Rota!CJ$4,$J49&gt;=Rota!CJ$4)),"XO",IF((AND($K49&lt;=Rota!CJ$4,$L49&gt;=Rota!CJ$4)),"3",IF((AND($M49&lt;=Rota!CJ$4,$N49&gt;=Rota!CJ$4)),"C",IF((AND($O49&lt;=Rota!CJ$4,$P49&gt;=Rota!CJ$4)),"CO",IF((AND($Q49&lt;=Rota!CJ$4,$R49&gt;=Rota!CJ$4)),"C",0))))))</f>
        <v>0</v>
      </c>
      <c r="CK49" s="33">
        <f>IF((AND($F49&lt;=Rota!CK$4,$G49&gt;=Rota!CK$4)),"P/L",IF((AND($I49&lt;=Rota!CK$4,$J49&gt;=Rota!CK$4)),"XO",IF((AND($K49&lt;=Rota!CK$4,$L49&gt;=Rota!CK$4)),"3",IF((AND($M49&lt;=Rota!CK$4,$N49&gt;=Rota!CK$4)),"C",IF((AND($O49&lt;=Rota!CK$4,$P49&gt;=Rota!CK$4)),"CO",IF((AND($Q49&lt;=Rota!CK$4,$R49&gt;=Rota!CK$4)),"C",0))))))</f>
        <v>0</v>
      </c>
      <c r="CL49" s="33">
        <f>IF((AND($F49&lt;=Rota!CL$4,$G49&gt;=Rota!CL$4)),"P/L",IF((AND($I49&lt;=Rota!CL$4,$J49&gt;=Rota!CL$4)),"XO",IF((AND($K49&lt;=Rota!CL$4,$L49&gt;=Rota!CL$4)),"3",IF((AND($M49&lt;=Rota!CL$4,$N49&gt;=Rota!CL$4)),"C",IF((AND($O49&lt;=Rota!CL$4,$P49&gt;=Rota!CL$4)),"CO",IF((AND($Q49&lt;=Rota!CL$4,$R49&gt;=Rota!CL$4)),"C",0))))))</f>
        <v>0</v>
      </c>
      <c r="CM49" s="33">
        <f>IF((AND($F49&lt;=Rota!CM$4,$G49&gt;=Rota!CM$4)),"P/L",IF((AND($I49&lt;=Rota!CM$4,$J49&gt;=Rota!CM$4)),"XO",IF((AND($K49&lt;=Rota!CM$4,$L49&gt;=Rota!CM$4)),"3",IF((AND($M49&lt;=Rota!CM$4,$N49&gt;=Rota!CM$4)),"C",IF((AND($O49&lt;=Rota!CM$4,$P49&gt;=Rota!CM$4)),"CO",IF((AND($Q49&lt;=Rota!CM$4,$R49&gt;=Rota!CM$4)),"C",0))))))</f>
        <v>0</v>
      </c>
    </row>
    <row r="50" spans="1:91" s="2" customFormat="1" x14ac:dyDescent="0.25">
      <c r="A50" s="59" t="s">
        <v>212</v>
      </c>
      <c r="B50" s="61"/>
      <c r="C50" s="31">
        <v>18</v>
      </c>
      <c r="D50" s="31">
        <v>16</v>
      </c>
      <c r="E50" s="31">
        <v>1</v>
      </c>
      <c r="F50" s="32"/>
      <c r="G50" s="32"/>
      <c r="H50" s="33"/>
      <c r="I50" s="37">
        <v>46450</v>
      </c>
      <c r="J50" s="37">
        <f t="shared" si="49"/>
        <v>47000</v>
      </c>
      <c r="K50" s="32">
        <f t="shared" si="50"/>
        <v>47030</v>
      </c>
      <c r="L50" s="32">
        <f t="shared" si="51"/>
        <v>47061</v>
      </c>
      <c r="M50" s="37">
        <f>IF(O50="","",DATE(YEAR(O50), MONTH(O50)-1,DAY(O50)))</f>
        <v>47091</v>
      </c>
      <c r="N50" s="37">
        <f t="shared" si="52"/>
        <v>47091</v>
      </c>
      <c r="O50" s="32">
        <f t="shared" si="53"/>
        <v>47122</v>
      </c>
      <c r="P50" s="32">
        <f>IF(O50="","",(DATE(YEAR(O50),MONTH(O50)+D50,DAY(O50))))</f>
        <v>47607</v>
      </c>
      <c r="Q50" s="32">
        <f>IF(P50="","",DATE(YEAR(P50), MONTH(P50)+1,DAY(P50)))</f>
        <v>47638</v>
      </c>
      <c r="R50" s="32">
        <f t="shared" si="54"/>
        <v>47638</v>
      </c>
      <c r="S50" s="33">
        <f>IF((AND($F50&lt;=Rota!S$4,$G50&gt;=Rota!S$4)),"P/L",IF((AND($I50&lt;=Rota!S$4,$J50&gt;=Rota!S$4)),"XO",IF((AND($K50&lt;=Rota!S$4,$L50&gt;=Rota!S$4)),"3",IF((AND($M50&lt;=Rota!S$4,$N50&gt;=Rota!S$4)),"C",IF((AND($O50&lt;=Rota!S$4,$P50&gt;=Rota!S$4)),"CO",IF((AND($Q50&lt;=Rota!S$4,$R50&gt;=Rota!S$4)),"C",0))))))</f>
        <v>0</v>
      </c>
      <c r="T50" s="33">
        <f>IF((AND($F50&lt;=Rota!T$4,$G50&gt;=Rota!T$4)),"P/L",IF((AND($I50&lt;=Rota!T$4,$J50&gt;=Rota!T$4)),"XO",IF((AND($K50&lt;=Rota!T$4,$L50&gt;=Rota!T$4)),"3",IF((AND($M50&lt;=Rota!T$4,$N50&gt;=Rota!T$4)),"C",IF((AND($O50&lt;=Rota!T$4,$P50&gt;=Rota!T$4)),"CO",IF((AND($Q50&lt;=Rota!T$4,$R50&gt;=Rota!T$4)),"C",0))))))</f>
        <v>0</v>
      </c>
      <c r="U50" s="33">
        <f>IF((AND($F50&lt;=Rota!U$4,$G50&gt;=Rota!U$4)),"P/L",IF((AND($I50&lt;=Rota!U$4,$J50&gt;=Rota!U$4)),"XO",IF((AND($K50&lt;=Rota!U$4,$L50&gt;=Rota!U$4)),"3",IF((AND($M50&lt;=Rota!U$4,$N50&gt;=Rota!U$4)),"C",IF((AND($O50&lt;=Rota!U$4,$P50&gt;=Rota!U$4)),"CO",IF((AND($Q50&lt;=Rota!U$4,$R50&gt;=Rota!U$4)),"C",0))))))</f>
        <v>0</v>
      </c>
      <c r="V50" s="33">
        <f>IF((AND($F50&lt;=Rota!V$4,$G50&gt;=Rota!V$4)),"P/L",IF((AND($I50&lt;=Rota!V$4,$J50&gt;=Rota!V$4)),"XO",IF((AND($K50&lt;=Rota!V$4,$L50&gt;=Rota!V$4)),"3",IF((AND($M50&lt;=Rota!V$4,$N50&gt;=Rota!V$4)),"C",IF((AND($O50&lt;=Rota!V$4,$P50&gt;=Rota!V$4)),"CO",IF((AND($Q50&lt;=Rota!V$4,$R50&gt;=Rota!V$4)),"C",0))))))</f>
        <v>0</v>
      </c>
      <c r="W50" s="33">
        <f>IF((AND($F50&lt;=Rota!W$4,$G50&gt;=Rota!W$4)),"P/L",IF((AND($I50&lt;=Rota!W$4,$J50&gt;=Rota!W$4)),"XO",IF((AND($K50&lt;=Rota!W$4,$L50&gt;=Rota!W$4)),"3",IF((AND($M50&lt;=Rota!W$4,$N50&gt;=Rota!W$4)),"C",IF((AND($O50&lt;=Rota!W$4,$P50&gt;=Rota!W$4)),"CO",IF((AND($Q50&lt;=Rota!W$4,$R50&gt;=Rota!W$4)),"C",0))))))</f>
        <v>0</v>
      </c>
      <c r="X50" s="33">
        <f>IF((AND($F50&lt;=Rota!X$4,$G50&gt;=Rota!X$4)),"P/L",IF((AND($I50&lt;=Rota!X$4,$J50&gt;=Rota!X$4)),"XO",IF((AND($K50&lt;=Rota!X$4,$L50&gt;=Rota!X$4)),"3",IF((AND($M50&lt;=Rota!X$4,$N50&gt;=Rota!X$4)),"C",IF((AND($O50&lt;=Rota!X$4,$P50&gt;=Rota!X$4)),"CO",IF((AND($Q50&lt;=Rota!X$4,$R50&gt;=Rota!X$4)),"C",0))))))</f>
        <v>0</v>
      </c>
      <c r="Y50" s="33">
        <f>IF((AND($F50&lt;=Rota!Y$4,$G50&gt;=Rota!Y$4)),"P/L",IF((AND($I50&lt;=Rota!Y$4,$J50&gt;=Rota!Y$4)),"XO",IF((AND($K50&lt;=Rota!Y$4,$L50&gt;=Rota!Y$4)),"3",IF((AND($M50&lt;=Rota!Y$4,$N50&gt;=Rota!Y$4)),"C",IF((AND($O50&lt;=Rota!Y$4,$P50&gt;=Rota!Y$4)),"CO",IF((AND($Q50&lt;=Rota!Y$4,$R50&gt;=Rota!Y$4)),"C",0))))))</f>
        <v>0</v>
      </c>
      <c r="Z50" s="33">
        <f>IF((AND($F50&lt;=Rota!Z$4,$G50&gt;=Rota!Z$4)),"P/L",IF((AND($I50&lt;=Rota!Z$4,$J50&gt;=Rota!Z$4)),"XO",IF((AND($K50&lt;=Rota!Z$4,$L50&gt;=Rota!Z$4)),"3",IF((AND($M50&lt;=Rota!Z$4,$N50&gt;=Rota!Z$4)),"C",IF((AND($O50&lt;=Rota!Z$4,$P50&gt;=Rota!Z$4)),"CO",IF((AND($Q50&lt;=Rota!Z$4,$R50&gt;=Rota!Z$4)),"C",0))))))</f>
        <v>0</v>
      </c>
      <c r="AA50" s="33">
        <f>IF((AND($F50&lt;=Rota!AA$4,$G50&gt;=Rota!AA$4)),"P/L",IF((AND($I50&lt;=Rota!AA$4,$J50&gt;=Rota!AA$4)),"XO",IF((AND($K50&lt;=Rota!AA$4,$L50&gt;=Rota!AA$4)),"3",IF((AND($M50&lt;=Rota!AA$4,$N50&gt;=Rota!AA$4)),"C",IF((AND($O50&lt;=Rota!AA$4,$P50&gt;=Rota!AA$4)),"CO",IF((AND($Q50&lt;=Rota!AA$4,$R50&gt;=Rota!AA$4)),"C",0))))))</f>
        <v>0</v>
      </c>
      <c r="AB50" s="33">
        <f>IF((AND($F50&lt;=Rota!AB$4,$G50&gt;=Rota!AB$4)),"P/L",IF((AND($I50&lt;=Rota!AB$4,$J50&gt;=Rota!AB$4)),"XO",IF((AND($K50&lt;=Rota!AB$4,$L50&gt;=Rota!AB$4)),"3",IF((AND($M50&lt;=Rota!AB$4,$N50&gt;=Rota!AB$4)),"C",IF((AND($O50&lt;=Rota!AB$4,$P50&gt;=Rota!AB$4)),"CO",IF((AND($Q50&lt;=Rota!AB$4,$R50&gt;=Rota!AB$4)),"C",0))))))</f>
        <v>0</v>
      </c>
      <c r="AC50" s="33">
        <f>IF((AND($F50&lt;=Rota!AC$4,$G50&gt;=Rota!AC$4)),"P/L",IF((AND($I50&lt;=Rota!AC$4,$J50&gt;=Rota!AC$4)),"XO",IF((AND($K50&lt;=Rota!AC$4,$L50&gt;=Rota!AC$4)),"3",IF((AND($M50&lt;=Rota!AC$4,$N50&gt;=Rota!AC$4)),"C",IF((AND($O50&lt;=Rota!AC$4,$P50&gt;=Rota!AC$4)),"CO",IF((AND($Q50&lt;=Rota!AC$4,$R50&gt;=Rota!AC$4)),"C",0))))))</f>
        <v>0</v>
      </c>
      <c r="AD50" s="33">
        <f>IF((AND($F50&lt;=Rota!AD$4,$G50&gt;=Rota!AD$4)),"P/L",IF((AND($I50&lt;=Rota!AD$4,$J50&gt;=Rota!AD$4)),"XO",IF((AND($K50&lt;=Rota!AD$4,$L50&gt;=Rota!AD$4)),"3",IF((AND($M50&lt;=Rota!AD$4,$N50&gt;=Rota!AD$4)),"C",IF((AND($O50&lt;=Rota!AD$4,$P50&gt;=Rota!AD$4)),"CO",IF((AND($Q50&lt;=Rota!AD$4,$R50&gt;=Rota!AD$4)),"C",0))))))</f>
        <v>0</v>
      </c>
      <c r="AE50" s="33">
        <f>IF((AND($F50&lt;=Rota!AE$4,$G50&gt;=Rota!AE$4)),"P/L",IF((AND($I50&lt;=Rota!AE$4,$J50&gt;=Rota!AE$4)),"XO",IF((AND($K50&lt;=Rota!AE$4,$L50&gt;=Rota!AE$4)),"3",IF((AND($M50&lt;=Rota!AE$4,$N50&gt;=Rota!AE$4)),"C",IF((AND($O50&lt;=Rota!AE$4,$P50&gt;=Rota!AE$4)),"CO",IF((AND($Q50&lt;=Rota!AE$4,$R50&gt;=Rota!AE$4)),"C",0))))))</f>
        <v>0</v>
      </c>
      <c r="AF50" s="33">
        <f>IF((AND($F50&lt;=Rota!AF$4,$G50&gt;=Rota!AF$4)),"P/L",IF((AND($I50&lt;=Rota!AF$4,$J50&gt;=Rota!AF$4)),"XO",IF((AND($K50&lt;=Rota!AF$4,$L50&gt;=Rota!AF$4)),"3",IF((AND($M50&lt;=Rota!AF$4,$N50&gt;=Rota!AF$4)),"C",IF((AND($O50&lt;=Rota!AF$4,$P50&gt;=Rota!AF$4)),"CO",IF((AND($Q50&lt;=Rota!AF$4,$R50&gt;=Rota!AF$4)),"C",0))))))</f>
        <v>0</v>
      </c>
      <c r="AG50" s="33" t="str">
        <f>IF((AND($F50&lt;=Rota!AG$4,$G50&gt;=Rota!AG$4)),"P/L",IF((AND($I50&lt;=Rota!AG$4,$J50&gt;=Rota!AG$4)),"XO",IF((AND($K50&lt;=Rota!AG$4,$L50&gt;=Rota!AG$4)),"3",IF((AND($M50&lt;=Rota!AG$4,$N50&gt;=Rota!AG$4)),"C",IF((AND($O50&lt;=Rota!AG$4,$P50&gt;=Rota!AG$4)),"CO",IF((AND($Q50&lt;=Rota!AG$4,$R50&gt;=Rota!AG$4)),"C",0))))))</f>
        <v>XO</v>
      </c>
      <c r="AH50" s="33" t="str">
        <f>IF((AND($F50&lt;=Rota!AH$4,$G50&gt;=Rota!AH$4)),"P/L",IF((AND($I50&lt;=Rota!AH$4,$J50&gt;=Rota!AH$4)),"XO",IF((AND($K50&lt;=Rota!AH$4,$L50&gt;=Rota!AH$4)),"3",IF((AND($M50&lt;=Rota!AH$4,$N50&gt;=Rota!AH$4)),"C",IF((AND($O50&lt;=Rota!AH$4,$P50&gt;=Rota!AH$4)),"CO",IF((AND($Q50&lt;=Rota!AH$4,$R50&gt;=Rota!AH$4)),"C",0))))))</f>
        <v>XO</v>
      </c>
      <c r="AI50" s="33" t="str">
        <f>IF((AND($F50&lt;=Rota!AI$4,$G50&gt;=Rota!AI$4)),"P/L",IF((AND($I50&lt;=Rota!AI$4,$J50&gt;=Rota!AI$4)),"XO",IF((AND($K50&lt;=Rota!AI$4,$L50&gt;=Rota!AI$4)),"3",IF((AND($M50&lt;=Rota!AI$4,$N50&gt;=Rota!AI$4)),"C",IF((AND($O50&lt;=Rota!AI$4,$P50&gt;=Rota!AI$4)),"CO",IF((AND($Q50&lt;=Rota!AI$4,$R50&gt;=Rota!AI$4)),"C",0))))))</f>
        <v>XO</v>
      </c>
      <c r="AJ50" s="33" t="str">
        <f>IF((AND($F50&lt;=Rota!AJ$4,$G50&gt;=Rota!AJ$4)),"P/L",IF((AND($I50&lt;=Rota!AJ$4,$J50&gt;=Rota!AJ$4)),"XO",IF((AND($K50&lt;=Rota!AJ$4,$L50&gt;=Rota!AJ$4)),"3",IF((AND($M50&lt;=Rota!AJ$4,$N50&gt;=Rota!AJ$4)),"C",IF((AND($O50&lt;=Rota!AJ$4,$P50&gt;=Rota!AJ$4)),"CO",IF((AND($Q50&lt;=Rota!AJ$4,$R50&gt;=Rota!AJ$4)),"C",0))))))</f>
        <v>XO</v>
      </c>
      <c r="AK50" s="33" t="str">
        <f>IF((AND($F50&lt;=Rota!AK$4,$G50&gt;=Rota!AK$4)),"P/L",IF((AND($I50&lt;=Rota!AK$4,$J50&gt;=Rota!AK$4)),"XO",IF((AND($K50&lt;=Rota!AK$4,$L50&gt;=Rota!AK$4)),"3",IF((AND($M50&lt;=Rota!AK$4,$N50&gt;=Rota!AK$4)),"C",IF((AND($O50&lt;=Rota!AK$4,$P50&gt;=Rota!AK$4)),"CO",IF((AND($Q50&lt;=Rota!AK$4,$R50&gt;=Rota!AK$4)),"C",0))))))</f>
        <v>XO</v>
      </c>
      <c r="AL50" s="33" t="str">
        <f>IF((AND($F50&lt;=Rota!AL$4,$G50&gt;=Rota!AL$4)),"P/L",IF((AND($I50&lt;=Rota!AL$4,$J50&gt;=Rota!AL$4)),"XO",IF((AND($K50&lt;=Rota!AL$4,$L50&gt;=Rota!AL$4)),"3",IF((AND($M50&lt;=Rota!AL$4,$N50&gt;=Rota!AL$4)),"C",IF((AND($O50&lt;=Rota!AL$4,$P50&gt;=Rota!AL$4)),"CO",IF((AND($Q50&lt;=Rota!AL$4,$R50&gt;=Rota!AL$4)),"C",0))))))</f>
        <v>XO</v>
      </c>
      <c r="AM50" s="33" t="str">
        <f>IF((AND($F50&lt;=Rota!AM$4,$G50&gt;=Rota!AM$4)),"P/L",IF((AND($I50&lt;=Rota!AM$4,$J50&gt;=Rota!AM$4)),"XO",IF((AND($K50&lt;=Rota!AM$4,$L50&gt;=Rota!AM$4)),"3",IF((AND($M50&lt;=Rota!AM$4,$N50&gt;=Rota!AM$4)),"C",IF((AND($O50&lt;=Rota!AM$4,$P50&gt;=Rota!AM$4)),"CO",IF((AND($Q50&lt;=Rota!AM$4,$R50&gt;=Rota!AM$4)),"C",0))))))</f>
        <v>XO</v>
      </c>
      <c r="AN50" s="33" t="str">
        <f>IF((AND($F50&lt;=Rota!AN$4,$G50&gt;=Rota!AN$4)),"P/L",IF((AND($I50&lt;=Rota!AN$4,$J50&gt;=Rota!AN$4)),"XO",IF((AND($K50&lt;=Rota!AN$4,$L50&gt;=Rota!AN$4)),"3",IF((AND($M50&lt;=Rota!AN$4,$N50&gt;=Rota!AN$4)),"C",IF((AND($O50&lt;=Rota!AN$4,$P50&gt;=Rota!AN$4)),"CO",IF((AND($Q50&lt;=Rota!AN$4,$R50&gt;=Rota!AN$4)),"C",0))))))</f>
        <v>XO</v>
      </c>
      <c r="AO50" s="33" t="str">
        <f>IF((AND($F50&lt;=Rota!AO$4,$G50&gt;=Rota!AO$4)),"P/L",IF((AND($I50&lt;=Rota!AO$4,$J50&gt;=Rota!AO$4)),"XO",IF((AND($K50&lt;=Rota!AO$4,$L50&gt;=Rota!AO$4)),"3",IF((AND($M50&lt;=Rota!AO$4,$N50&gt;=Rota!AO$4)),"C",IF((AND($O50&lt;=Rota!AO$4,$P50&gt;=Rota!AO$4)),"CO",IF((AND($Q50&lt;=Rota!AO$4,$R50&gt;=Rota!AO$4)),"C",0))))))</f>
        <v>XO</v>
      </c>
      <c r="AP50" s="33" t="str">
        <f>IF((AND($F50&lt;=Rota!AP$4,$G50&gt;=Rota!AP$4)),"P/L",IF((AND($I50&lt;=Rota!AP$4,$J50&gt;=Rota!AP$4)),"XO",IF((AND($K50&lt;=Rota!AP$4,$L50&gt;=Rota!AP$4)),"3",IF((AND($M50&lt;=Rota!AP$4,$N50&gt;=Rota!AP$4)),"C",IF((AND($O50&lt;=Rota!AP$4,$P50&gt;=Rota!AP$4)),"CO",IF((AND($Q50&lt;=Rota!AP$4,$R50&gt;=Rota!AP$4)),"C",0))))))</f>
        <v>XO</v>
      </c>
      <c r="AQ50" s="33" t="str">
        <f>IF((AND($F50&lt;=Rota!AQ$4,$G50&gt;=Rota!AQ$4)),"P/L",IF((AND($I50&lt;=Rota!AQ$4,$J50&gt;=Rota!AQ$4)),"XO",IF((AND($K50&lt;=Rota!AQ$4,$L50&gt;=Rota!AQ$4)),"3",IF((AND($M50&lt;=Rota!AQ$4,$N50&gt;=Rota!AQ$4)),"C",IF((AND($O50&lt;=Rota!AQ$4,$P50&gt;=Rota!AQ$4)),"CO",IF((AND($Q50&lt;=Rota!AQ$4,$R50&gt;=Rota!AQ$4)),"C",0))))))</f>
        <v>XO</v>
      </c>
      <c r="AR50" s="33" t="str">
        <f>IF((AND($F50&lt;=Rota!AR$4,$G50&gt;=Rota!AR$4)),"P/L",IF((AND($I50&lt;=Rota!AR$4,$J50&gt;=Rota!AR$4)),"XO",IF((AND($K50&lt;=Rota!AR$4,$L50&gt;=Rota!AR$4)),"3",IF((AND($M50&lt;=Rota!AR$4,$N50&gt;=Rota!AR$4)),"C",IF((AND($O50&lt;=Rota!AR$4,$P50&gt;=Rota!AR$4)),"CO",IF((AND($Q50&lt;=Rota!AR$4,$R50&gt;=Rota!AR$4)),"C",0))))))</f>
        <v>XO</v>
      </c>
      <c r="AS50" s="33" t="str">
        <f>IF((AND($F50&lt;=Rota!AS$4,$G50&gt;=Rota!AS$4)),"P/L",IF((AND($I50&lt;=Rota!AS$4,$J50&gt;=Rota!AS$4)),"XO",IF((AND($K50&lt;=Rota!AS$4,$L50&gt;=Rota!AS$4)),"3",IF((AND($M50&lt;=Rota!AS$4,$N50&gt;=Rota!AS$4)),"C",IF((AND($O50&lt;=Rota!AS$4,$P50&gt;=Rota!AS$4)),"CO",IF((AND($Q50&lt;=Rota!AS$4,$R50&gt;=Rota!AS$4)),"C",0))))))</f>
        <v>XO</v>
      </c>
      <c r="AT50" s="33" t="str">
        <f>IF((AND($F50&lt;=Rota!AT$4,$G50&gt;=Rota!AT$4)),"P/L",IF((AND($I50&lt;=Rota!AT$4,$J50&gt;=Rota!AT$4)),"XO",IF((AND($K50&lt;=Rota!AT$4,$L50&gt;=Rota!AT$4)),"3",IF((AND($M50&lt;=Rota!AT$4,$N50&gt;=Rota!AT$4)),"C",IF((AND($O50&lt;=Rota!AT$4,$P50&gt;=Rota!AT$4)),"CO",IF((AND($Q50&lt;=Rota!AT$4,$R50&gt;=Rota!AT$4)),"C",0))))))</f>
        <v>XO</v>
      </c>
      <c r="AU50" s="33" t="str">
        <f>IF((AND($F50&lt;=Rota!AU$4,$G50&gt;=Rota!AU$4)),"P/L",IF((AND($I50&lt;=Rota!AU$4,$J50&gt;=Rota!AU$4)),"XO",IF((AND($K50&lt;=Rota!AU$4,$L50&gt;=Rota!AU$4)),"3",IF((AND($M50&lt;=Rota!AU$4,$N50&gt;=Rota!AU$4)),"C",IF((AND($O50&lt;=Rota!AU$4,$P50&gt;=Rota!AU$4)),"CO",IF((AND($Q50&lt;=Rota!AU$4,$R50&gt;=Rota!AU$4)),"C",0))))))</f>
        <v>XO</v>
      </c>
      <c r="AV50" s="33" t="str">
        <f>IF((AND($F50&lt;=Rota!AV$4,$G50&gt;=Rota!AV$4)),"P/L",IF((AND($I50&lt;=Rota!AV$4,$J50&gt;=Rota!AV$4)),"XO",IF((AND($K50&lt;=Rota!AV$4,$L50&gt;=Rota!AV$4)),"3",IF((AND($M50&lt;=Rota!AV$4,$N50&gt;=Rota!AV$4)),"C",IF((AND($O50&lt;=Rota!AV$4,$P50&gt;=Rota!AV$4)),"CO",IF((AND($Q50&lt;=Rota!AV$4,$R50&gt;=Rota!AV$4)),"C",0))))))</f>
        <v>XO</v>
      </c>
      <c r="AW50" s="33" t="str">
        <f>IF((AND($F50&lt;=Rota!AW$4,$G50&gt;=Rota!AW$4)),"P/L",IF((AND($I50&lt;=Rota!AW$4,$J50&gt;=Rota!AW$4)),"XO",IF((AND($K50&lt;=Rota!AW$4,$L50&gt;=Rota!AW$4)),"3",IF((AND($M50&lt;=Rota!AW$4,$N50&gt;=Rota!AW$4)),"C",IF((AND($O50&lt;=Rota!AW$4,$P50&gt;=Rota!AW$4)),"CO",IF((AND($Q50&lt;=Rota!AW$4,$R50&gt;=Rota!AW$4)),"C",0))))))</f>
        <v>XO</v>
      </c>
      <c r="AX50" s="33" t="str">
        <f>IF((AND($F50&lt;=Rota!AX$4,$G50&gt;=Rota!AX$4)),"P/L",IF((AND($I50&lt;=Rota!AX$4,$J50&gt;=Rota!AX$4)),"XO",IF((AND($K50&lt;=Rota!AX$4,$L50&gt;=Rota!AX$4)),"3",IF((AND($M50&lt;=Rota!AX$4,$N50&gt;=Rota!AX$4)),"C",IF((AND($O50&lt;=Rota!AX$4,$P50&gt;=Rota!AX$4)),"CO",IF((AND($Q50&lt;=Rota!AX$4,$R50&gt;=Rota!AX$4)),"C",0))))))</f>
        <v>XO</v>
      </c>
      <c r="AY50" s="33">
        <f>IF((AND($F50&lt;=Rota!AY$4,$G50&gt;=Rota!AY$4)),"P/L",IF((AND($I50&lt;=Rota!AY$4,$J50&gt;=Rota!AY$4)),"XO",IF((AND($K50&lt;=Rota!AY$4,$L50&gt;=Rota!AY$4)),"3",IF((AND($M50&lt;=Rota!AY$4,$N50&gt;=Rota!AY$4)),"C",IF((AND($O50&lt;=Rota!AY$4,$P50&gt;=Rota!AY$4)),"CO",IF((AND($Q50&lt;=Rota!AY$4,$R50&gt;=Rota!AY$4)),"C",0))))))</f>
        <v>0</v>
      </c>
      <c r="AZ50" s="33" t="str">
        <f>IF((AND($F50&lt;=Rota!AZ$4,$G50&gt;=Rota!AZ$4)),"P/L",IF((AND($I50&lt;=Rota!AZ$4,$J50&gt;=Rota!AZ$4)),"XO",IF((AND($K50&lt;=Rota!AZ$4,$L50&gt;=Rota!AZ$4)),"3",IF((AND($M50&lt;=Rota!AZ$4,$N50&gt;=Rota!AZ$4)),"C",IF((AND($O50&lt;=Rota!AZ$4,$P50&gt;=Rota!AZ$4)),"CO",IF((AND($Q50&lt;=Rota!AZ$4,$R50&gt;=Rota!AZ$4)),"C",0))))))</f>
        <v>3</v>
      </c>
      <c r="BA50" s="33">
        <f>IF((AND($F50&lt;=Rota!BA$4,$G50&gt;=Rota!BA$4)),"P/L",IF((AND($I50&lt;=Rota!BA$4,$J50&gt;=Rota!BA$4)),"XO",IF((AND($K50&lt;=Rota!BA$4,$L50&gt;=Rota!BA$4)),"3",IF((AND($M50&lt;=Rota!BA$4,$N50&gt;=Rota!BA$4)),"C",IF((AND($O50&lt;=Rota!BA$4,$P50&gt;=Rota!BA$4)),"CO",IF((AND($Q50&lt;=Rota!BA$4,$R50&gt;=Rota!BA$4)),"C",0))))))</f>
        <v>0</v>
      </c>
      <c r="BB50" s="33">
        <f>IF((AND($F50&lt;=Rota!BB$4,$G50&gt;=Rota!BB$4)),"P/L",IF((AND($I50&lt;=Rota!BB$4,$J50&gt;=Rota!BB$4)),"XO",IF((AND($K50&lt;=Rota!BB$4,$L50&gt;=Rota!BB$4)),"3",IF((AND($M50&lt;=Rota!BB$4,$N50&gt;=Rota!BB$4)),"C",IF((AND($O50&lt;=Rota!BB$4,$P50&gt;=Rota!BB$4)),"CO",IF((AND($Q50&lt;=Rota!BB$4,$R50&gt;=Rota!BB$4)),"C",0))))))</f>
        <v>0</v>
      </c>
      <c r="BC50" s="33" t="str">
        <f>IF((AND($F50&lt;=Rota!BC$4,$G50&gt;=Rota!BC$4)),"P/L",IF((AND($I50&lt;=Rota!BC$4,$J50&gt;=Rota!BC$4)),"XO",IF((AND($K50&lt;=Rota!BC$4,$L50&gt;=Rota!BC$4)),"3",IF((AND($M50&lt;=Rota!BC$4,$N50&gt;=Rota!BC$4)),"C",IF((AND($O50&lt;=Rota!BC$4,$P50&gt;=Rota!BC$4)),"CO",IF((AND($Q50&lt;=Rota!BC$4,$R50&gt;=Rota!BC$4)),"C",0))))))</f>
        <v>CO</v>
      </c>
      <c r="BD50" s="33" t="str">
        <f>IF((AND($F50&lt;=Rota!BD$4,$G50&gt;=Rota!BD$4)),"P/L",IF((AND($I50&lt;=Rota!BD$4,$J50&gt;=Rota!BD$4)),"XO",IF((AND($K50&lt;=Rota!BD$4,$L50&gt;=Rota!BD$4)),"3",IF((AND($M50&lt;=Rota!BD$4,$N50&gt;=Rota!BD$4)),"C",IF((AND($O50&lt;=Rota!BD$4,$P50&gt;=Rota!BD$4)),"CO",IF((AND($Q50&lt;=Rota!BD$4,$R50&gt;=Rota!BD$4)),"C",0))))))</f>
        <v>CO</v>
      </c>
      <c r="BE50" s="33" t="str">
        <f>IF((AND($F50&lt;=Rota!BE$4,$G50&gt;=Rota!BE$4)),"P/L",IF((AND($I50&lt;=Rota!BE$4,$J50&gt;=Rota!BE$4)),"XO",IF((AND($K50&lt;=Rota!BE$4,$L50&gt;=Rota!BE$4)),"3",IF((AND($M50&lt;=Rota!BE$4,$N50&gt;=Rota!BE$4)),"C",IF((AND($O50&lt;=Rota!BE$4,$P50&gt;=Rota!BE$4)),"CO",IF((AND($Q50&lt;=Rota!BE$4,$R50&gt;=Rota!BE$4)),"C",0))))))</f>
        <v>CO</v>
      </c>
      <c r="BF50" s="33" t="str">
        <f>IF((AND($F50&lt;=Rota!BF$4,$G50&gt;=Rota!BF$4)),"P/L",IF((AND($I50&lt;=Rota!BF$4,$J50&gt;=Rota!BF$4)),"XO",IF((AND($K50&lt;=Rota!BF$4,$L50&gt;=Rota!BF$4)),"3",IF((AND($M50&lt;=Rota!BF$4,$N50&gt;=Rota!BF$4)),"C",IF((AND($O50&lt;=Rota!BF$4,$P50&gt;=Rota!BF$4)),"CO",IF((AND($Q50&lt;=Rota!BF$4,$R50&gt;=Rota!BF$4)),"C",0))))))</f>
        <v>CO</v>
      </c>
      <c r="BG50" s="33" t="str">
        <f>IF((AND($F50&lt;=Rota!BG$4,$G50&gt;=Rota!BG$4)),"P/L",IF((AND($I50&lt;=Rota!BG$4,$J50&gt;=Rota!BG$4)),"XO",IF((AND($K50&lt;=Rota!BG$4,$L50&gt;=Rota!BG$4)),"3",IF((AND($M50&lt;=Rota!BG$4,$N50&gt;=Rota!BG$4)),"C",IF((AND($O50&lt;=Rota!BG$4,$P50&gt;=Rota!BG$4)),"CO",IF((AND($Q50&lt;=Rota!BG$4,$R50&gt;=Rota!BG$4)),"C",0))))))</f>
        <v>CO</v>
      </c>
      <c r="BH50" s="33" t="str">
        <f>IF((AND($F50&lt;=Rota!BH$4,$G50&gt;=Rota!BH$4)),"P/L",IF((AND($I50&lt;=Rota!BH$4,$J50&gt;=Rota!BH$4)),"XO",IF((AND($K50&lt;=Rota!BH$4,$L50&gt;=Rota!BH$4)),"3",IF((AND($M50&lt;=Rota!BH$4,$N50&gt;=Rota!BH$4)),"C",IF((AND($O50&lt;=Rota!BH$4,$P50&gt;=Rota!BH$4)),"CO",IF((AND($Q50&lt;=Rota!BH$4,$R50&gt;=Rota!BH$4)),"C",0))))))</f>
        <v>CO</v>
      </c>
      <c r="BI50" s="33" t="str">
        <f>IF((AND($F50&lt;=Rota!BI$4,$G50&gt;=Rota!BI$4)),"P/L",IF((AND($I50&lt;=Rota!BI$4,$J50&gt;=Rota!BI$4)),"XO",IF((AND($K50&lt;=Rota!BI$4,$L50&gt;=Rota!BI$4)),"3",IF((AND($M50&lt;=Rota!BI$4,$N50&gt;=Rota!BI$4)),"C",IF((AND($O50&lt;=Rota!BI$4,$P50&gt;=Rota!BI$4)),"CO",IF((AND($Q50&lt;=Rota!BI$4,$R50&gt;=Rota!BI$4)),"C",0))))))</f>
        <v>CO</v>
      </c>
      <c r="BJ50" s="33" t="str">
        <f>IF((AND($F50&lt;=Rota!BJ$4,$G50&gt;=Rota!BJ$4)),"P/L",IF((AND($I50&lt;=Rota!BJ$4,$J50&gt;=Rota!BJ$4)),"XO",IF((AND($K50&lt;=Rota!BJ$4,$L50&gt;=Rota!BJ$4)),"3",IF((AND($M50&lt;=Rota!BJ$4,$N50&gt;=Rota!BJ$4)),"C",IF((AND($O50&lt;=Rota!BJ$4,$P50&gt;=Rota!BJ$4)),"CO",IF((AND($Q50&lt;=Rota!BJ$4,$R50&gt;=Rota!BJ$4)),"C",0))))))</f>
        <v>CO</v>
      </c>
      <c r="BK50" s="33" t="str">
        <f>IF((AND($F50&lt;=Rota!BK$4,$G50&gt;=Rota!BK$4)),"P/L",IF((AND($I50&lt;=Rota!BK$4,$J50&gt;=Rota!BK$4)),"XO",IF((AND($K50&lt;=Rota!BK$4,$L50&gt;=Rota!BK$4)),"3",IF((AND($M50&lt;=Rota!BK$4,$N50&gt;=Rota!BK$4)),"C",IF((AND($O50&lt;=Rota!BK$4,$P50&gt;=Rota!BK$4)),"CO",IF((AND($Q50&lt;=Rota!BK$4,$R50&gt;=Rota!BK$4)),"C",0))))))</f>
        <v>CO</v>
      </c>
      <c r="BL50" s="33" t="str">
        <f>IF((AND($F50&lt;=Rota!BL$4,$G50&gt;=Rota!BL$4)),"P/L",IF((AND($I50&lt;=Rota!BL$4,$J50&gt;=Rota!BL$4)),"XO",IF((AND($K50&lt;=Rota!BL$4,$L50&gt;=Rota!BL$4)),"3",IF((AND($M50&lt;=Rota!BL$4,$N50&gt;=Rota!BL$4)),"C",IF((AND($O50&lt;=Rota!BL$4,$P50&gt;=Rota!BL$4)),"CO",IF((AND($Q50&lt;=Rota!BL$4,$R50&gt;=Rota!BL$4)),"C",0))))))</f>
        <v>CO</v>
      </c>
      <c r="BM50" s="33" t="str">
        <f>IF((AND($F50&lt;=Rota!BM$4,$G50&gt;=Rota!BM$4)),"P/L",IF((AND($I50&lt;=Rota!BM$4,$J50&gt;=Rota!BM$4)),"XO",IF((AND($K50&lt;=Rota!BM$4,$L50&gt;=Rota!BM$4)),"3",IF((AND($M50&lt;=Rota!BM$4,$N50&gt;=Rota!BM$4)),"C",IF((AND($O50&lt;=Rota!BM$4,$P50&gt;=Rota!BM$4)),"CO",IF((AND($Q50&lt;=Rota!BM$4,$R50&gt;=Rota!BM$4)),"C",0))))))</f>
        <v>CO</v>
      </c>
      <c r="BN50" s="33" t="str">
        <f>IF((AND($F50&lt;=Rota!BN$4,$G50&gt;=Rota!BN$4)),"P/L",IF((AND($I50&lt;=Rota!BN$4,$J50&gt;=Rota!BN$4)),"XO",IF((AND($K50&lt;=Rota!BN$4,$L50&gt;=Rota!BN$4)),"3",IF((AND($M50&lt;=Rota!BN$4,$N50&gt;=Rota!BN$4)),"C",IF((AND($O50&lt;=Rota!BN$4,$P50&gt;=Rota!BN$4)),"CO",IF((AND($Q50&lt;=Rota!BN$4,$R50&gt;=Rota!BN$4)),"C",0))))))</f>
        <v>CO</v>
      </c>
      <c r="BO50" s="33" t="str">
        <f>IF((AND($F50&lt;=Rota!BO$4,$G50&gt;=Rota!BO$4)),"P/L",IF((AND($I50&lt;=Rota!BO$4,$J50&gt;=Rota!BO$4)),"XO",IF((AND($K50&lt;=Rota!BO$4,$L50&gt;=Rota!BO$4)),"3",IF((AND($M50&lt;=Rota!BO$4,$N50&gt;=Rota!BO$4)),"C",IF((AND($O50&lt;=Rota!BO$4,$P50&gt;=Rota!BO$4)),"CO",IF((AND($Q50&lt;=Rota!BO$4,$R50&gt;=Rota!BO$4)),"C",0))))))</f>
        <v>CO</v>
      </c>
      <c r="BP50" s="33" t="str">
        <f>IF((AND($F50&lt;=Rota!BP$4,$G50&gt;=Rota!BP$4)),"P/L",IF((AND($I50&lt;=Rota!BP$4,$J50&gt;=Rota!BP$4)),"XO",IF((AND($K50&lt;=Rota!BP$4,$L50&gt;=Rota!BP$4)),"3",IF((AND($M50&lt;=Rota!BP$4,$N50&gt;=Rota!BP$4)),"C",IF((AND($O50&lt;=Rota!BP$4,$P50&gt;=Rota!BP$4)),"CO",IF((AND($Q50&lt;=Rota!BP$4,$R50&gt;=Rota!BP$4)),"C",0))))))</f>
        <v>CO</v>
      </c>
      <c r="BQ50" s="33" t="str">
        <f>IF((AND($F50&lt;=Rota!BQ$4,$G50&gt;=Rota!BQ$4)),"P/L",IF((AND($I50&lt;=Rota!BQ$4,$J50&gt;=Rota!BQ$4)),"XO",IF((AND($K50&lt;=Rota!BQ$4,$L50&gt;=Rota!BQ$4)),"3",IF((AND($M50&lt;=Rota!BQ$4,$N50&gt;=Rota!BQ$4)),"C",IF((AND($O50&lt;=Rota!BQ$4,$P50&gt;=Rota!BQ$4)),"CO",IF((AND($Q50&lt;=Rota!BQ$4,$R50&gt;=Rota!BQ$4)),"C",0))))))</f>
        <v>CO</v>
      </c>
      <c r="BR50" s="33" t="str">
        <f>IF((AND($F50&lt;=Rota!BR$4,$G50&gt;=Rota!BR$4)),"P/L",IF((AND($I50&lt;=Rota!BR$4,$J50&gt;=Rota!BR$4)),"XO",IF((AND($K50&lt;=Rota!BR$4,$L50&gt;=Rota!BR$4)),"3",IF((AND($M50&lt;=Rota!BR$4,$N50&gt;=Rota!BR$4)),"C",IF((AND($O50&lt;=Rota!BR$4,$P50&gt;=Rota!BR$4)),"CO",IF((AND($Q50&lt;=Rota!BR$4,$R50&gt;=Rota!BR$4)),"C",0))))))</f>
        <v>CO</v>
      </c>
      <c r="BS50" s="33">
        <f>IF((AND($F50&lt;=Rota!BS$4,$G50&gt;=Rota!BS$4)),"P/L",IF((AND($I50&lt;=Rota!BS$4,$J50&gt;=Rota!BS$4)),"XO",IF((AND($K50&lt;=Rota!BS$4,$L50&gt;=Rota!BS$4)),"3",IF((AND($M50&lt;=Rota!BS$4,$N50&gt;=Rota!BS$4)),"C",IF((AND($O50&lt;=Rota!BS$4,$P50&gt;=Rota!BS$4)),"CO",IF((AND($Q50&lt;=Rota!BS$4,$R50&gt;=Rota!BS$4)),"C",0))))))</f>
        <v>0</v>
      </c>
      <c r="BT50" s="33">
        <f>IF((AND($F50&lt;=Rota!BT$4,$G50&gt;=Rota!BT$4)),"P/L",IF((AND($I50&lt;=Rota!BT$4,$J50&gt;=Rota!BT$4)),"XO",IF((AND($K50&lt;=Rota!BT$4,$L50&gt;=Rota!BT$4)),"3",IF((AND($M50&lt;=Rota!BT$4,$N50&gt;=Rota!BT$4)),"C",IF((AND($O50&lt;=Rota!BT$4,$P50&gt;=Rota!BT$4)),"CO",IF((AND($Q50&lt;=Rota!BT$4,$R50&gt;=Rota!BT$4)),"C",0))))))</f>
        <v>0</v>
      </c>
      <c r="BU50" s="33">
        <f>IF((AND($F50&lt;=Rota!BU$4,$G50&gt;=Rota!BU$4)),"P/L",IF((AND($I50&lt;=Rota!BU$4,$J50&gt;=Rota!BU$4)),"XO",IF((AND($K50&lt;=Rota!BU$4,$L50&gt;=Rota!BU$4)),"3",IF((AND($M50&lt;=Rota!BU$4,$N50&gt;=Rota!BU$4)),"C",IF((AND($O50&lt;=Rota!BU$4,$P50&gt;=Rota!BU$4)),"CO",IF((AND($Q50&lt;=Rota!BU$4,$R50&gt;=Rota!BU$4)),"C",0))))))</f>
        <v>0</v>
      </c>
      <c r="BV50" s="33">
        <f>IF((AND($F50&lt;=Rota!BV$4,$G50&gt;=Rota!BV$4)),"P/L",IF((AND($I50&lt;=Rota!BV$4,$J50&gt;=Rota!BV$4)),"XO",IF((AND($K50&lt;=Rota!BV$4,$L50&gt;=Rota!BV$4)),"3",IF((AND($M50&lt;=Rota!BV$4,$N50&gt;=Rota!BV$4)),"C",IF((AND($O50&lt;=Rota!BV$4,$P50&gt;=Rota!BV$4)),"CO",IF((AND($Q50&lt;=Rota!BV$4,$R50&gt;=Rota!BV$4)),"C",0))))))</f>
        <v>0</v>
      </c>
      <c r="BW50" s="33">
        <f>IF((AND($F50&lt;=Rota!BW$4,$G50&gt;=Rota!BW$4)),"P/L",IF((AND($I50&lt;=Rota!BW$4,$J50&gt;=Rota!BW$4)),"XO",IF((AND($K50&lt;=Rota!BW$4,$L50&gt;=Rota!BW$4)),"3",IF((AND($M50&lt;=Rota!BW$4,$N50&gt;=Rota!BW$4)),"C",IF((AND($O50&lt;=Rota!BW$4,$P50&gt;=Rota!BW$4)),"CO",IF((AND($Q50&lt;=Rota!BW$4,$R50&gt;=Rota!BW$4)),"C",0))))))</f>
        <v>0</v>
      </c>
      <c r="BX50" s="33">
        <f>IF((AND($F50&lt;=Rota!BX$4,$G50&gt;=Rota!BX$4)),"P/L",IF((AND($I50&lt;=Rota!BX$4,$J50&gt;=Rota!BX$4)),"XO",IF((AND($K50&lt;=Rota!BX$4,$L50&gt;=Rota!BX$4)),"3",IF((AND($M50&lt;=Rota!BX$4,$N50&gt;=Rota!BX$4)),"C",IF((AND($O50&lt;=Rota!BX$4,$P50&gt;=Rota!BX$4)),"CO",IF((AND($Q50&lt;=Rota!BX$4,$R50&gt;=Rota!BX$4)),"C",0))))))</f>
        <v>0</v>
      </c>
      <c r="BY50" s="33">
        <f>IF((AND($F50&lt;=Rota!BY$4,$G50&gt;=Rota!BY$4)),"P/L",IF((AND($I50&lt;=Rota!BY$4,$J50&gt;=Rota!BY$4)),"XO",IF((AND($K50&lt;=Rota!BY$4,$L50&gt;=Rota!BY$4)),"3",IF((AND($M50&lt;=Rota!BY$4,$N50&gt;=Rota!BY$4)),"C",IF((AND($O50&lt;=Rota!BY$4,$P50&gt;=Rota!BY$4)),"CO",IF((AND($Q50&lt;=Rota!BY$4,$R50&gt;=Rota!BY$4)),"C",0))))))</f>
        <v>0</v>
      </c>
      <c r="BZ50" s="33">
        <f>IF((AND($F50&lt;=Rota!BZ$4,$G50&gt;=Rota!BZ$4)),"P/L",IF((AND($I50&lt;=Rota!BZ$4,$J50&gt;=Rota!BZ$4)),"XO",IF((AND($K50&lt;=Rota!BZ$4,$L50&gt;=Rota!BZ$4)),"3",IF((AND($M50&lt;=Rota!BZ$4,$N50&gt;=Rota!BZ$4)),"C",IF((AND($O50&lt;=Rota!BZ$4,$P50&gt;=Rota!BZ$4)),"CO",IF((AND($Q50&lt;=Rota!BZ$4,$R50&gt;=Rota!BZ$4)),"C",0))))))</f>
        <v>0</v>
      </c>
      <c r="CA50" s="33">
        <f>IF((AND($F50&lt;=Rota!CA$4,$G50&gt;=Rota!CA$4)),"P/L",IF((AND($I50&lt;=Rota!CA$4,$J50&gt;=Rota!CA$4)),"XO",IF((AND($K50&lt;=Rota!CA$4,$L50&gt;=Rota!CA$4)),"3",IF((AND($M50&lt;=Rota!CA$4,$N50&gt;=Rota!CA$4)),"C",IF((AND($O50&lt;=Rota!CA$4,$P50&gt;=Rota!CA$4)),"CO",IF((AND($Q50&lt;=Rota!CA$4,$R50&gt;=Rota!CA$4)),"C",0))))))</f>
        <v>0</v>
      </c>
      <c r="CB50" s="33">
        <f>IF((AND($F50&lt;=Rota!CB$4,$G50&gt;=Rota!CB$4)),"P/L",IF((AND($I50&lt;=Rota!CB$4,$J50&gt;=Rota!CB$4)),"XO",IF((AND($K50&lt;=Rota!CB$4,$L50&gt;=Rota!CB$4)),"3",IF((AND($M50&lt;=Rota!CB$4,$N50&gt;=Rota!CB$4)),"C",IF((AND($O50&lt;=Rota!CB$4,$P50&gt;=Rota!CB$4)),"CO",IF((AND($Q50&lt;=Rota!CB$4,$R50&gt;=Rota!CB$4)),"C",0))))))</f>
        <v>0</v>
      </c>
      <c r="CC50" s="33">
        <f>IF((AND($F50&lt;=Rota!CC$4,$G50&gt;=Rota!CC$4)),"P/L",IF((AND($I50&lt;=Rota!CC$4,$J50&gt;=Rota!CC$4)),"XO",IF((AND($K50&lt;=Rota!CC$4,$L50&gt;=Rota!CC$4)),"3",IF((AND($M50&lt;=Rota!CC$4,$N50&gt;=Rota!CC$4)),"C",IF((AND($O50&lt;=Rota!CC$4,$P50&gt;=Rota!CC$4)),"CO",IF((AND($Q50&lt;=Rota!CC$4,$R50&gt;=Rota!CC$4)),"C",0))))))</f>
        <v>0</v>
      </c>
      <c r="CD50" s="33">
        <f>IF((AND($F50&lt;=Rota!CD$4,$G50&gt;=Rota!CD$4)),"P/L",IF((AND($I50&lt;=Rota!CD$4,$J50&gt;=Rota!CD$4)),"XO",IF((AND($K50&lt;=Rota!CD$4,$L50&gt;=Rota!CD$4)),"3",IF((AND($M50&lt;=Rota!CD$4,$N50&gt;=Rota!CD$4)),"C",IF((AND($O50&lt;=Rota!CD$4,$P50&gt;=Rota!CD$4)),"CO",IF((AND($Q50&lt;=Rota!CD$4,$R50&gt;=Rota!CD$4)),"C",0))))))</f>
        <v>0</v>
      </c>
      <c r="CE50" s="33">
        <f>IF((AND($F50&lt;=Rota!CE$4,$G50&gt;=Rota!CE$4)),"P/L",IF((AND($I50&lt;=Rota!CE$4,$J50&gt;=Rota!CE$4)),"XO",IF((AND($K50&lt;=Rota!CE$4,$L50&gt;=Rota!CE$4)),"3",IF((AND($M50&lt;=Rota!CE$4,$N50&gt;=Rota!CE$4)),"C",IF((AND($O50&lt;=Rota!CE$4,$P50&gt;=Rota!CE$4)),"CO",IF((AND($Q50&lt;=Rota!CE$4,$R50&gt;=Rota!CE$4)),"C",0))))))</f>
        <v>0</v>
      </c>
      <c r="CF50" s="33">
        <f>IF((AND($F50&lt;=Rota!CF$4,$G50&gt;=Rota!CF$4)),"P/L",IF((AND($I50&lt;=Rota!CF$4,$J50&gt;=Rota!CF$4)),"XO",IF((AND($K50&lt;=Rota!CF$4,$L50&gt;=Rota!CF$4)),"3",IF((AND($M50&lt;=Rota!CF$4,$N50&gt;=Rota!CF$4)),"C",IF((AND($O50&lt;=Rota!CF$4,$P50&gt;=Rota!CF$4)),"CO",IF((AND($Q50&lt;=Rota!CF$4,$R50&gt;=Rota!CF$4)),"C",0))))))</f>
        <v>0</v>
      </c>
      <c r="CG50" s="33">
        <f>IF((AND($F50&lt;=Rota!CG$4,$G50&gt;=Rota!CG$4)),"P/L",IF((AND($I50&lt;=Rota!CG$4,$J50&gt;=Rota!CG$4)),"XO",IF((AND($K50&lt;=Rota!CG$4,$L50&gt;=Rota!CG$4)),"3",IF((AND($M50&lt;=Rota!CG$4,$N50&gt;=Rota!CG$4)),"C",IF((AND($O50&lt;=Rota!CG$4,$P50&gt;=Rota!CG$4)),"CO",IF((AND($Q50&lt;=Rota!CG$4,$R50&gt;=Rota!CG$4)),"C",0))))))</f>
        <v>0</v>
      </c>
      <c r="CH50" s="33">
        <f>IF((AND($F50&lt;=Rota!CH$4,$G50&gt;=Rota!CH$4)),"P/L",IF((AND($I50&lt;=Rota!CH$4,$J50&gt;=Rota!CH$4)),"XO",IF((AND($K50&lt;=Rota!CH$4,$L50&gt;=Rota!CH$4)),"3",IF((AND($M50&lt;=Rota!CH$4,$N50&gt;=Rota!CH$4)),"C",IF((AND($O50&lt;=Rota!CH$4,$P50&gt;=Rota!CH$4)),"CO",IF((AND($Q50&lt;=Rota!CH$4,$R50&gt;=Rota!CH$4)),"C",0))))))</f>
        <v>0</v>
      </c>
      <c r="CI50" s="33">
        <f>IF((AND($F50&lt;=Rota!CI$4,$G50&gt;=Rota!CI$4)),"P/L",IF((AND($I50&lt;=Rota!CI$4,$J50&gt;=Rota!CI$4)),"XO",IF((AND($K50&lt;=Rota!CI$4,$L50&gt;=Rota!CI$4)),"3",IF((AND($M50&lt;=Rota!CI$4,$N50&gt;=Rota!CI$4)),"C",IF((AND($O50&lt;=Rota!CI$4,$P50&gt;=Rota!CI$4)),"CO",IF((AND($Q50&lt;=Rota!CI$4,$R50&gt;=Rota!CI$4)),"C",0))))))</f>
        <v>0</v>
      </c>
      <c r="CJ50" s="33">
        <f>IF((AND($F50&lt;=Rota!CJ$4,$G50&gt;=Rota!CJ$4)),"P/L",IF((AND($I50&lt;=Rota!CJ$4,$J50&gt;=Rota!CJ$4)),"XO",IF((AND($K50&lt;=Rota!CJ$4,$L50&gt;=Rota!CJ$4)),"3",IF((AND($M50&lt;=Rota!CJ$4,$N50&gt;=Rota!CJ$4)),"C",IF((AND($O50&lt;=Rota!CJ$4,$P50&gt;=Rota!CJ$4)),"CO",IF((AND($Q50&lt;=Rota!CJ$4,$R50&gt;=Rota!CJ$4)),"C",0))))))</f>
        <v>0</v>
      </c>
      <c r="CK50" s="33">
        <f>IF((AND($F50&lt;=Rota!CK$4,$G50&gt;=Rota!CK$4)),"P/L",IF((AND($I50&lt;=Rota!CK$4,$J50&gt;=Rota!CK$4)),"XO",IF((AND($K50&lt;=Rota!CK$4,$L50&gt;=Rota!CK$4)),"3",IF((AND($M50&lt;=Rota!CK$4,$N50&gt;=Rota!CK$4)),"C",IF((AND($O50&lt;=Rota!CK$4,$P50&gt;=Rota!CK$4)),"CO",IF((AND($Q50&lt;=Rota!CK$4,$R50&gt;=Rota!CK$4)),"C",0))))))</f>
        <v>0</v>
      </c>
      <c r="CL50" s="33">
        <f>IF((AND($F50&lt;=Rota!CL$4,$G50&gt;=Rota!CL$4)),"P/L",IF((AND($I50&lt;=Rota!CL$4,$J50&gt;=Rota!CL$4)),"XO",IF((AND($K50&lt;=Rota!CL$4,$L50&gt;=Rota!CL$4)),"3",IF((AND($M50&lt;=Rota!CL$4,$N50&gt;=Rota!CL$4)),"C",IF((AND($O50&lt;=Rota!CL$4,$P50&gt;=Rota!CL$4)),"CO",IF((AND($Q50&lt;=Rota!CL$4,$R50&gt;=Rota!CL$4)),"C",0))))))</f>
        <v>0</v>
      </c>
      <c r="CM50" s="33">
        <f>IF((AND($F50&lt;=Rota!CM$4,$G50&gt;=Rota!CM$4)),"P/L",IF((AND($I50&lt;=Rota!CM$4,$J50&gt;=Rota!CM$4)),"XO",IF((AND($K50&lt;=Rota!CM$4,$L50&gt;=Rota!CM$4)),"3",IF((AND($M50&lt;=Rota!CM$4,$N50&gt;=Rota!CM$4)),"C",IF((AND($O50&lt;=Rota!CM$4,$P50&gt;=Rota!CM$4)),"CO",IF((AND($Q50&lt;=Rota!CM$4,$R50&gt;=Rota!CM$4)),"C",0))))))</f>
        <v>0</v>
      </c>
    </row>
    <row r="51" spans="1:91" s="2" customFormat="1" x14ac:dyDescent="0.25">
      <c r="A51" s="40" t="s">
        <v>63</v>
      </c>
      <c r="B51" s="61"/>
      <c r="C51" s="31">
        <v>17</v>
      </c>
      <c r="D51" s="31">
        <v>16</v>
      </c>
      <c r="E51" s="31">
        <v>1</v>
      </c>
      <c r="F51" s="32"/>
      <c r="G51" s="32"/>
      <c r="H51" s="33"/>
      <c r="I51" s="37">
        <v>47000</v>
      </c>
      <c r="J51" s="37">
        <f t="shared" ref="J51" si="55">IF(I51="",0,DATE(YEAR(I51),MONTH(I51)+C51,DAY(I51)))</f>
        <v>47518</v>
      </c>
      <c r="K51" s="32">
        <f t="shared" ref="K51" si="56">IF(J51="","",(DATE(YEAR(J51),MONTH(J51)+1,DAY(J51))))</f>
        <v>47546</v>
      </c>
      <c r="L51" s="32">
        <f t="shared" ref="L51" si="57">IF(K51="","",(DATE(YEAR(K51),MONTH(K51)+E51,DAY(K51))))</f>
        <v>47577</v>
      </c>
      <c r="M51" s="37">
        <f>IF(O51="","",DATE(YEAR(O51), MONTH(O51)-1,DAY(O51)))</f>
        <v>47607</v>
      </c>
      <c r="N51" s="37">
        <f t="shared" ref="N51" si="58">IF(O51="","",DATE(YEAR(M51),MONTH(M51),DAY(M51)))</f>
        <v>47607</v>
      </c>
      <c r="O51" s="32">
        <f t="shared" ref="O51" si="59">IF(L51="","",(DATE(YEAR(L51),MONTH(L51)+2,DAY(L51))))</f>
        <v>47638</v>
      </c>
      <c r="P51" s="32">
        <f>IF(O51="","",(DATE(YEAR(O51),MONTH(O51)+D51,DAY(O51))))</f>
        <v>48125</v>
      </c>
      <c r="Q51" s="32">
        <f>IF(P51="","",DATE(YEAR(P51), MONTH(P51)+1,DAY(P51)))</f>
        <v>48156</v>
      </c>
      <c r="R51" s="32">
        <f t="shared" ref="R51" si="60">IF(P51="","",DATE(YEAR(Q51),MONTH(Q51),DAY(Q51)))</f>
        <v>48156</v>
      </c>
      <c r="S51" s="33">
        <f>IF((AND($F51&lt;=Rota!S$4,$G51&gt;=Rota!S$4)),"P/L",IF((AND($I51&lt;=Rota!S$4,$J51&gt;=Rota!S$4)),"XO",IF((AND($K51&lt;=Rota!S$4,$L51&gt;=Rota!S$4)),"3",IF((AND($M51&lt;=Rota!S$4,$N51&gt;=Rota!S$4)),"C",IF((AND($O51&lt;=Rota!S$4,$P51&gt;=Rota!S$4)),"CO",IF((AND($Q51&lt;=Rota!S$4,$R51&gt;=Rota!S$4)),"C",0))))))</f>
        <v>0</v>
      </c>
      <c r="T51" s="33">
        <f>IF((AND($F51&lt;=Rota!T$4,$G51&gt;=Rota!T$4)),"P/L",IF((AND($I51&lt;=Rota!T$4,$J51&gt;=Rota!T$4)),"XO",IF((AND($K51&lt;=Rota!T$4,$L51&gt;=Rota!T$4)),"3",IF((AND($M51&lt;=Rota!T$4,$N51&gt;=Rota!T$4)),"C",IF((AND($O51&lt;=Rota!T$4,$P51&gt;=Rota!T$4)),"CO",IF((AND($Q51&lt;=Rota!T$4,$R51&gt;=Rota!T$4)),"C",0))))))</f>
        <v>0</v>
      </c>
      <c r="U51" s="33">
        <f>IF((AND($F51&lt;=Rota!U$4,$G51&gt;=Rota!U$4)),"P/L",IF((AND($I51&lt;=Rota!U$4,$J51&gt;=Rota!U$4)),"XO",IF((AND($K51&lt;=Rota!U$4,$L51&gt;=Rota!U$4)),"3",IF((AND($M51&lt;=Rota!U$4,$N51&gt;=Rota!U$4)),"C",IF((AND($O51&lt;=Rota!U$4,$P51&gt;=Rota!U$4)),"CO",IF((AND($Q51&lt;=Rota!U$4,$R51&gt;=Rota!U$4)),"C",0))))))</f>
        <v>0</v>
      </c>
      <c r="V51" s="33">
        <f>IF((AND($F51&lt;=Rota!V$4,$G51&gt;=Rota!V$4)),"P/L",IF((AND($I51&lt;=Rota!V$4,$J51&gt;=Rota!V$4)),"XO",IF((AND($K51&lt;=Rota!V$4,$L51&gt;=Rota!V$4)),"3",IF((AND($M51&lt;=Rota!V$4,$N51&gt;=Rota!V$4)),"C",IF((AND($O51&lt;=Rota!V$4,$P51&gt;=Rota!V$4)),"CO",IF((AND($Q51&lt;=Rota!V$4,$R51&gt;=Rota!V$4)),"C",0))))))</f>
        <v>0</v>
      </c>
      <c r="W51" s="33">
        <f>IF((AND($F51&lt;=Rota!W$4,$G51&gt;=Rota!W$4)),"P/L",IF((AND($I51&lt;=Rota!W$4,$J51&gt;=Rota!W$4)),"XO",IF((AND($K51&lt;=Rota!W$4,$L51&gt;=Rota!W$4)),"3",IF((AND($M51&lt;=Rota!W$4,$N51&gt;=Rota!W$4)),"C",IF((AND($O51&lt;=Rota!W$4,$P51&gt;=Rota!W$4)),"CO",IF((AND($Q51&lt;=Rota!W$4,$R51&gt;=Rota!W$4)),"C",0))))))</f>
        <v>0</v>
      </c>
      <c r="X51" s="33">
        <f>IF((AND($F51&lt;=Rota!X$4,$G51&gt;=Rota!X$4)),"P/L",IF((AND($I51&lt;=Rota!X$4,$J51&gt;=Rota!X$4)),"XO",IF((AND($K51&lt;=Rota!X$4,$L51&gt;=Rota!X$4)),"3",IF((AND($M51&lt;=Rota!X$4,$N51&gt;=Rota!X$4)),"C",IF((AND($O51&lt;=Rota!X$4,$P51&gt;=Rota!X$4)),"CO",IF((AND($Q51&lt;=Rota!X$4,$R51&gt;=Rota!X$4)),"C",0))))))</f>
        <v>0</v>
      </c>
      <c r="Y51" s="33">
        <f>IF((AND($F51&lt;=Rota!Y$4,$G51&gt;=Rota!Y$4)),"P/L",IF((AND($I51&lt;=Rota!Y$4,$J51&gt;=Rota!Y$4)),"XO",IF((AND($K51&lt;=Rota!Y$4,$L51&gt;=Rota!Y$4)),"3",IF((AND($M51&lt;=Rota!Y$4,$N51&gt;=Rota!Y$4)),"C",IF((AND($O51&lt;=Rota!Y$4,$P51&gt;=Rota!Y$4)),"CO",IF((AND($Q51&lt;=Rota!Y$4,$R51&gt;=Rota!Y$4)),"C",0))))))</f>
        <v>0</v>
      </c>
      <c r="Z51" s="33">
        <f>IF((AND($F51&lt;=Rota!Z$4,$G51&gt;=Rota!Z$4)),"P/L",IF((AND($I51&lt;=Rota!Z$4,$J51&gt;=Rota!Z$4)),"XO",IF((AND($K51&lt;=Rota!Z$4,$L51&gt;=Rota!Z$4)),"3",IF((AND($M51&lt;=Rota!Z$4,$N51&gt;=Rota!Z$4)),"C",IF((AND($O51&lt;=Rota!Z$4,$P51&gt;=Rota!Z$4)),"CO",IF((AND($Q51&lt;=Rota!Z$4,$R51&gt;=Rota!Z$4)),"C",0))))))</f>
        <v>0</v>
      </c>
      <c r="AA51" s="33">
        <f>IF((AND($F51&lt;=Rota!AA$4,$G51&gt;=Rota!AA$4)),"P/L",IF((AND($I51&lt;=Rota!AA$4,$J51&gt;=Rota!AA$4)),"XO",IF((AND($K51&lt;=Rota!AA$4,$L51&gt;=Rota!AA$4)),"3",IF((AND($M51&lt;=Rota!AA$4,$N51&gt;=Rota!AA$4)),"C",IF((AND($O51&lt;=Rota!AA$4,$P51&gt;=Rota!AA$4)),"CO",IF((AND($Q51&lt;=Rota!AA$4,$R51&gt;=Rota!AA$4)),"C",0))))))</f>
        <v>0</v>
      </c>
      <c r="AB51" s="33">
        <f>IF((AND($F51&lt;=Rota!AB$4,$G51&gt;=Rota!AB$4)),"P/L",IF((AND($I51&lt;=Rota!AB$4,$J51&gt;=Rota!AB$4)),"XO",IF((AND($K51&lt;=Rota!AB$4,$L51&gt;=Rota!AB$4)),"3",IF((AND($M51&lt;=Rota!AB$4,$N51&gt;=Rota!AB$4)),"C",IF((AND($O51&lt;=Rota!AB$4,$P51&gt;=Rota!AB$4)),"CO",IF((AND($Q51&lt;=Rota!AB$4,$R51&gt;=Rota!AB$4)),"C",0))))))</f>
        <v>0</v>
      </c>
      <c r="AC51" s="33">
        <f>IF((AND($F51&lt;=Rota!AC$4,$G51&gt;=Rota!AC$4)),"P/L",IF((AND($I51&lt;=Rota!AC$4,$J51&gt;=Rota!AC$4)),"XO",IF((AND($K51&lt;=Rota!AC$4,$L51&gt;=Rota!AC$4)),"3",IF((AND($M51&lt;=Rota!AC$4,$N51&gt;=Rota!AC$4)),"C",IF((AND($O51&lt;=Rota!AC$4,$P51&gt;=Rota!AC$4)),"CO",IF((AND($Q51&lt;=Rota!AC$4,$R51&gt;=Rota!AC$4)),"C",0))))))</f>
        <v>0</v>
      </c>
      <c r="AD51" s="33">
        <f>IF((AND($F51&lt;=Rota!AD$4,$G51&gt;=Rota!AD$4)),"P/L",IF((AND($I51&lt;=Rota!AD$4,$J51&gt;=Rota!AD$4)),"XO",IF((AND($K51&lt;=Rota!AD$4,$L51&gt;=Rota!AD$4)),"3",IF((AND($M51&lt;=Rota!AD$4,$N51&gt;=Rota!AD$4)),"C",IF((AND($O51&lt;=Rota!AD$4,$P51&gt;=Rota!AD$4)),"CO",IF((AND($Q51&lt;=Rota!AD$4,$R51&gt;=Rota!AD$4)),"C",0))))))</f>
        <v>0</v>
      </c>
      <c r="AE51" s="33">
        <f>IF((AND($F51&lt;=Rota!AE$4,$G51&gt;=Rota!AE$4)),"P/L",IF((AND($I51&lt;=Rota!AE$4,$J51&gt;=Rota!AE$4)),"XO",IF((AND($K51&lt;=Rota!AE$4,$L51&gt;=Rota!AE$4)),"3",IF((AND($M51&lt;=Rota!AE$4,$N51&gt;=Rota!AE$4)),"C",IF((AND($O51&lt;=Rota!AE$4,$P51&gt;=Rota!AE$4)),"CO",IF((AND($Q51&lt;=Rota!AE$4,$R51&gt;=Rota!AE$4)),"C",0))))))</f>
        <v>0</v>
      </c>
      <c r="AF51" s="33">
        <f>IF((AND($F51&lt;=Rota!AF$4,$G51&gt;=Rota!AF$4)),"P/L",IF((AND($I51&lt;=Rota!AF$4,$J51&gt;=Rota!AF$4)),"XO",IF((AND($K51&lt;=Rota!AF$4,$L51&gt;=Rota!AF$4)),"3",IF((AND($M51&lt;=Rota!AF$4,$N51&gt;=Rota!AF$4)),"C",IF((AND($O51&lt;=Rota!AF$4,$P51&gt;=Rota!AF$4)),"CO",IF((AND($Q51&lt;=Rota!AF$4,$R51&gt;=Rota!AF$4)),"C",0))))))</f>
        <v>0</v>
      </c>
      <c r="AG51" s="33">
        <f>IF((AND($F51&lt;=Rota!AG$4,$G51&gt;=Rota!AG$4)),"P/L",IF((AND($I51&lt;=Rota!AG$4,$J51&gt;=Rota!AG$4)),"XO",IF((AND($K51&lt;=Rota!AG$4,$L51&gt;=Rota!AG$4)),"3",IF((AND($M51&lt;=Rota!AG$4,$N51&gt;=Rota!AG$4)),"C",IF((AND($O51&lt;=Rota!AG$4,$P51&gt;=Rota!AG$4)),"CO",IF((AND($Q51&lt;=Rota!AG$4,$R51&gt;=Rota!AG$4)),"C",0))))))</f>
        <v>0</v>
      </c>
      <c r="AH51" s="33">
        <f>IF((AND($F51&lt;=Rota!AH$4,$G51&gt;=Rota!AH$4)),"P/L",IF((AND($I51&lt;=Rota!AH$4,$J51&gt;=Rota!AH$4)),"XO",IF((AND($K51&lt;=Rota!AH$4,$L51&gt;=Rota!AH$4)),"3",IF((AND($M51&lt;=Rota!AH$4,$N51&gt;=Rota!AH$4)),"C",IF((AND($O51&lt;=Rota!AH$4,$P51&gt;=Rota!AH$4)),"CO",IF((AND($Q51&lt;=Rota!AH$4,$R51&gt;=Rota!AH$4)),"C",0))))))</f>
        <v>0</v>
      </c>
      <c r="AI51" s="33">
        <f>IF((AND($F51&lt;=Rota!AI$4,$G51&gt;=Rota!AI$4)),"P/L",IF((AND($I51&lt;=Rota!AI$4,$J51&gt;=Rota!AI$4)),"XO",IF((AND($K51&lt;=Rota!AI$4,$L51&gt;=Rota!AI$4)),"3",IF((AND($M51&lt;=Rota!AI$4,$N51&gt;=Rota!AI$4)),"C",IF((AND($O51&lt;=Rota!AI$4,$P51&gt;=Rota!AI$4)),"CO",IF((AND($Q51&lt;=Rota!AI$4,$R51&gt;=Rota!AI$4)),"C",0))))))</f>
        <v>0</v>
      </c>
      <c r="AJ51" s="33">
        <f>IF((AND($F51&lt;=Rota!AJ$4,$G51&gt;=Rota!AJ$4)),"P/L",IF((AND($I51&lt;=Rota!AJ$4,$J51&gt;=Rota!AJ$4)),"XO",IF((AND($K51&lt;=Rota!AJ$4,$L51&gt;=Rota!AJ$4)),"3",IF((AND($M51&lt;=Rota!AJ$4,$N51&gt;=Rota!AJ$4)),"C",IF((AND($O51&lt;=Rota!AJ$4,$P51&gt;=Rota!AJ$4)),"CO",IF((AND($Q51&lt;=Rota!AJ$4,$R51&gt;=Rota!AJ$4)),"C",0))))))</f>
        <v>0</v>
      </c>
      <c r="AK51" s="33">
        <f>IF((AND($F51&lt;=Rota!AK$4,$G51&gt;=Rota!AK$4)),"P/L",IF((AND($I51&lt;=Rota!AK$4,$J51&gt;=Rota!AK$4)),"XO",IF((AND($K51&lt;=Rota!AK$4,$L51&gt;=Rota!AK$4)),"3",IF((AND($M51&lt;=Rota!AK$4,$N51&gt;=Rota!AK$4)),"C",IF((AND($O51&lt;=Rota!AK$4,$P51&gt;=Rota!AK$4)),"CO",IF((AND($Q51&lt;=Rota!AK$4,$R51&gt;=Rota!AK$4)),"C",0))))))</f>
        <v>0</v>
      </c>
      <c r="AL51" s="33">
        <f>IF((AND($F51&lt;=Rota!AL$4,$G51&gt;=Rota!AL$4)),"P/L",IF((AND($I51&lt;=Rota!AL$4,$J51&gt;=Rota!AL$4)),"XO",IF((AND($K51&lt;=Rota!AL$4,$L51&gt;=Rota!AL$4)),"3",IF((AND($M51&lt;=Rota!AL$4,$N51&gt;=Rota!AL$4)),"C",IF((AND($O51&lt;=Rota!AL$4,$P51&gt;=Rota!AL$4)),"CO",IF((AND($Q51&lt;=Rota!AL$4,$R51&gt;=Rota!AL$4)),"C",0))))))</f>
        <v>0</v>
      </c>
      <c r="AM51" s="33">
        <f>IF((AND($F51&lt;=Rota!AM$4,$G51&gt;=Rota!AM$4)),"P/L",IF((AND($I51&lt;=Rota!AM$4,$J51&gt;=Rota!AM$4)),"XO",IF((AND($K51&lt;=Rota!AM$4,$L51&gt;=Rota!AM$4)),"3",IF((AND($M51&lt;=Rota!AM$4,$N51&gt;=Rota!AM$4)),"C",IF((AND($O51&lt;=Rota!AM$4,$P51&gt;=Rota!AM$4)),"CO",IF((AND($Q51&lt;=Rota!AM$4,$R51&gt;=Rota!AM$4)),"C",0))))))</f>
        <v>0</v>
      </c>
      <c r="AN51" s="33">
        <f>IF((AND($F51&lt;=Rota!AN$4,$G51&gt;=Rota!AN$4)),"P/L",IF((AND($I51&lt;=Rota!AN$4,$J51&gt;=Rota!AN$4)),"XO",IF((AND($K51&lt;=Rota!AN$4,$L51&gt;=Rota!AN$4)),"3",IF((AND($M51&lt;=Rota!AN$4,$N51&gt;=Rota!AN$4)),"C",IF((AND($O51&lt;=Rota!AN$4,$P51&gt;=Rota!AN$4)),"CO",IF((AND($Q51&lt;=Rota!AN$4,$R51&gt;=Rota!AN$4)),"C",0))))))</f>
        <v>0</v>
      </c>
      <c r="AO51" s="33">
        <f>IF((AND($F51&lt;=Rota!AO$4,$G51&gt;=Rota!AO$4)),"P/L",IF((AND($I51&lt;=Rota!AO$4,$J51&gt;=Rota!AO$4)),"XO",IF((AND($K51&lt;=Rota!AO$4,$L51&gt;=Rota!AO$4)),"3",IF((AND($M51&lt;=Rota!AO$4,$N51&gt;=Rota!AO$4)),"C",IF((AND($O51&lt;=Rota!AO$4,$P51&gt;=Rota!AO$4)),"CO",IF((AND($Q51&lt;=Rota!AO$4,$R51&gt;=Rota!AO$4)),"C",0))))))</f>
        <v>0</v>
      </c>
      <c r="AP51" s="33">
        <f>IF((AND($F51&lt;=Rota!AP$4,$G51&gt;=Rota!AP$4)),"P/L",IF((AND($I51&lt;=Rota!AP$4,$J51&gt;=Rota!AP$4)),"XO",IF((AND($K51&lt;=Rota!AP$4,$L51&gt;=Rota!AP$4)),"3",IF((AND($M51&lt;=Rota!AP$4,$N51&gt;=Rota!AP$4)),"C",IF((AND($O51&lt;=Rota!AP$4,$P51&gt;=Rota!AP$4)),"CO",IF((AND($Q51&lt;=Rota!AP$4,$R51&gt;=Rota!AP$4)),"C",0))))))</f>
        <v>0</v>
      </c>
      <c r="AQ51" s="33">
        <f>IF((AND($F51&lt;=Rota!AQ$4,$G51&gt;=Rota!AQ$4)),"P/L",IF((AND($I51&lt;=Rota!AQ$4,$J51&gt;=Rota!AQ$4)),"XO",IF((AND($K51&lt;=Rota!AQ$4,$L51&gt;=Rota!AQ$4)),"3",IF((AND($M51&lt;=Rota!AQ$4,$N51&gt;=Rota!AQ$4)),"C",IF((AND($O51&lt;=Rota!AQ$4,$P51&gt;=Rota!AQ$4)),"CO",IF((AND($Q51&lt;=Rota!AQ$4,$R51&gt;=Rota!AQ$4)),"C",0))))))</f>
        <v>0</v>
      </c>
      <c r="AR51" s="33">
        <f>IF((AND($F51&lt;=Rota!AR$4,$G51&gt;=Rota!AR$4)),"P/L",IF((AND($I51&lt;=Rota!AR$4,$J51&gt;=Rota!AR$4)),"XO",IF((AND($K51&lt;=Rota!AR$4,$L51&gt;=Rota!AR$4)),"3",IF((AND($M51&lt;=Rota!AR$4,$N51&gt;=Rota!AR$4)),"C",IF((AND($O51&lt;=Rota!AR$4,$P51&gt;=Rota!AR$4)),"CO",IF((AND($Q51&lt;=Rota!AR$4,$R51&gt;=Rota!AR$4)),"C",0))))))</f>
        <v>0</v>
      </c>
      <c r="AS51" s="33">
        <f>IF((AND($F51&lt;=Rota!AS$4,$G51&gt;=Rota!AS$4)),"P/L",IF((AND($I51&lt;=Rota!AS$4,$J51&gt;=Rota!AS$4)),"XO",IF((AND($K51&lt;=Rota!AS$4,$L51&gt;=Rota!AS$4)),"3",IF((AND($M51&lt;=Rota!AS$4,$N51&gt;=Rota!AS$4)),"C",IF((AND($O51&lt;=Rota!AS$4,$P51&gt;=Rota!AS$4)),"CO",IF((AND($Q51&lt;=Rota!AS$4,$R51&gt;=Rota!AS$4)),"C",0))))))</f>
        <v>0</v>
      </c>
      <c r="AT51" s="33">
        <f>IF((AND($F51&lt;=Rota!AT$4,$G51&gt;=Rota!AT$4)),"P/L",IF((AND($I51&lt;=Rota!AT$4,$J51&gt;=Rota!AT$4)),"XO",IF((AND($K51&lt;=Rota!AT$4,$L51&gt;=Rota!AT$4)),"3",IF((AND($M51&lt;=Rota!AT$4,$N51&gt;=Rota!AT$4)),"C",IF((AND($O51&lt;=Rota!AT$4,$P51&gt;=Rota!AT$4)),"CO",IF((AND($Q51&lt;=Rota!AT$4,$R51&gt;=Rota!AT$4)),"C",0))))))</f>
        <v>0</v>
      </c>
      <c r="AU51" s="33">
        <f>IF((AND($F51&lt;=Rota!AU$4,$G51&gt;=Rota!AU$4)),"P/L",IF((AND($I51&lt;=Rota!AU$4,$J51&gt;=Rota!AU$4)),"XO",IF((AND($K51&lt;=Rota!AU$4,$L51&gt;=Rota!AU$4)),"3",IF((AND($M51&lt;=Rota!AU$4,$N51&gt;=Rota!AU$4)),"C",IF((AND($O51&lt;=Rota!AU$4,$P51&gt;=Rota!AU$4)),"CO",IF((AND($Q51&lt;=Rota!AU$4,$R51&gt;=Rota!AU$4)),"C",0))))))</f>
        <v>0</v>
      </c>
      <c r="AV51" s="33">
        <f>IF((AND($F51&lt;=Rota!AV$4,$G51&gt;=Rota!AV$4)),"P/L",IF((AND($I51&lt;=Rota!AV$4,$J51&gt;=Rota!AV$4)),"XO",IF((AND($K51&lt;=Rota!AV$4,$L51&gt;=Rota!AV$4)),"3",IF((AND($M51&lt;=Rota!AV$4,$N51&gt;=Rota!AV$4)),"C",IF((AND($O51&lt;=Rota!AV$4,$P51&gt;=Rota!AV$4)),"CO",IF((AND($Q51&lt;=Rota!AV$4,$R51&gt;=Rota!AV$4)),"C",0))))))</f>
        <v>0</v>
      </c>
      <c r="AW51" s="33">
        <f>IF((AND($F51&lt;=Rota!AW$4,$G51&gt;=Rota!AW$4)),"P/L",IF((AND($I51&lt;=Rota!AW$4,$J51&gt;=Rota!AW$4)),"XO",IF((AND($K51&lt;=Rota!AW$4,$L51&gt;=Rota!AW$4)),"3",IF((AND($M51&lt;=Rota!AW$4,$N51&gt;=Rota!AW$4)),"C",IF((AND($O51&lt;=Rota!AW$4,$P51&gt;=Rota!AW$4)),"CO",IF((AND($Q51&lt;=Rota!AW$4,$R51&gt;=Rota!AW$4)),"C",0))))))</f>
        <v>0</v>
      </c>
      <c r="AX51" s="33">
        <f>IF((AND($F51&lt;=Rota!AX$4,$G51&gt;=Rota!AX$4)),"P/L",IF((AND($I51&lt;=Rota!AX$4,$J51&gt;=Rota!AX$4)),"XO",IF((AND($K51&lt;=Rota!AX$4,$L51&gt;=Rota!AX$4)),"3",IF((AND($M51&lt;=Rota!AX$4,$N51&gt;=Rota!AX$4)),"C",IF((AND($O51&lt;=Rota!AX$4,$P51&gt;=Rota!AX$4)),"CO",IF((AND($Q51&lt;=Rota!AX$4,$R51&gt;=Rota!AX$4)),"C",0))))))</f>
        <v>0</v>
      </c>
      <c r="AY51" s="33" t="str">
        <f>IF((AND($F51&lt;=Rota!AY$4,$G51&gt;=Rota!AY$4)),"P/L",IF((AND($I51&lt;=Rota!AY$4,$J51&gt;=Rota!AY$4)),"XO",IF((AND($K51&lt;=Rota!AY$4,$L51&gt;=Rota!AY$4)),"3",IF((AND($M51&lt;=Rota!AY$4,$N51&gt;=Rota!AY$4)),"C",IF((AND($O51&lt;=Rota!AY$4,$P51&gt;=Rota!AY$4)),"CO",IF((AND($Q51&lt;=Rota!AY$4,$R51&gt;=Rota!AY$4)),"C",0))))))</f>
        <v>XO</v>
      </c>
      <c r="AZ51" s="33" t="str">
        <f>IF((AND($F51&lt;=Rota!AZ$4,$G51&gt;=Rota!AZ$4)),"P/L",IF((AND($I51&lt;=Rota!AZ$4,$J51&gt;=Rota!AZ$4)),"XO",IF((AND($K51&lt;=Rota!AZ$4,$L51&gt;=Rota!AZ$4)),"3",IF((AND($M51&lt;=Rota!AZ$4,$N51&gt;=Rota!AZ$4)),"C",IF((AND($O51&lt;=Rota!AZ$4,$P51&gt;=Rota!AZ$4)),"CO",IF((AND($Q51&lt;=Rota!AZ$4,$R51&gt;=Rota!AZ$4)),"C",0))))))</f>
        <v>XO</v>
      </c>
      <c r="BA51" s="33" t="str">
        <f>IF((AND($F51&lt;=Rota!BA$4,$G51&gt;=Rota!BA$4)),"P/L",IF((AND($I51&lt;=Rota!BA$4,$J51&gt;=Rota!BA$4)),"XO",IF((AND($K51&lt;=Rota!BA$4,$L51&gt;=Rota!BA$4)),"3",IF((AND($M51&lt;=Rota!BA$4,$N51&gt;=Rota!BA$4)),"C",IF((AND($O51&lt;=Rota!BA$4,$P51&gt;=Rota!BA$4)),"CO",IF((AND($Q51&lt;=Rota!BA$4,$R51&gt;=Rota!BA$4)),"C",0))))))</f>
        <v>XO</v>
      </c>
      <c r="BB51" s="33" t="str">
        <f>IF((AND($F51&lt;=Rota!BB$4,$G51&gt;=Rota!BB$4)),"P/L",IF((AND($I51&lt;=Rota!BB$4,$J51&gt;=Rota!BB$4)),"XO",IF((AND($K51&lt;=Rota!BB$4,$L51&gt;=Rota!BB$4)),"3",IF((AND($M51&lt;=Rota!BB$4,$N51&gt;=Rota!BB$4)),"C",IF((AND($O51&lt;=Rota!BB$4,$P51&gt;=Rota!BB$4)),"CO",IF((AND($Q51&lt;=Rota!BB$4,$R51&gt;=Rota!BB$4)),"C",0))))))</f>
        <v>XO</v>
      </c>
      <c r="BC51" s="33" t="str">
        <f>IF((AND($F51&lt;=Rota!BC$4,$G51&gt;=Rota!BC$4)),"P/L",IF((AND($I51&lt;=Rota!BC$4,$J51&gt;=Rota!BC$4)),"XO",IF((AND($K51&lt;=Rota!BC$4,$L51&gt;=Rota!BC$4)),"3",IF((AND($M51&lt;=Rota!BC$4,$N51&gt;=Rota!BC$4)),"C",IF((AND($O51&lt;=Rota!BC$4,$P51&gt;=Rota!BC$4)),"CO",IF((AND($Q51&lt;=Rota!BC$4,$R51&gt;=Rota!BC$4)),"C",0))))))</f>
        <v>XO</v>
      </c>
      <c r="BD51" s="33" t="str">
        <f>IF((AND($F51&lt;=Rota!BD$4,$G51&gt;=Rota!BD$4)),"P/L",IF((AND($I51&lt;=Rota!BD$4,$J51&gt;=Rota!BD$4)),"XO",IF((AND($K51&lt;=Rota!BD$4,$L51&gt;=Rota!BD$4)),"3",IF((AND($M51&lt;=Rota!BD$4,$N51&gt;=Rota!BD$4)),"C",IF((AND($O51&lt;=Rota!BD$4,$P51&gt;=Rota!BD$4)),"CO",IF((AND($Q51&lt;=Rota!BD$4,$R51&gt;=Rota!BD$4)),"C",0))))))</f>
        <v>XO</v>
      </c>
      <c r="BE51" s="33" t="str">
        <f>IF((AND($F51&lt;=Rota!BE$4,$G51&gt;=Rota!BE$4)),"P/L",IF((AND($I51&lt;=Rota!BE$4,$J51&gt;=Rota!BE$4)),"XO",IF((AND($K51&lt;=Rota!BE$4,$L51&gt;=Rota!BE$4)),"3",IF((AND($M51&lt;=Rota!BE$4,$N51&gt;=Rota!BE$4)),"C",IF((AND($O51&lt;=Rota!BE$4,$P51&gt;=Rota!BE$4)),"CO",IF((AND($Q51&lt;=Rota!BE$4,$R51&gt;=Rota!BE$4)),"C",0))))))</f>
        <v>XO</v>
      </c>
      <c r="BF51" s="33" t="str">
        <f>IF((AND($F51&lt;=Rota!BF$4,$G51&gt;=Rota!BF$4)),"P/L",IF((AND($I51&lt;=Rota!BF$4,$J51&gt;=Rota!BF$4)),"XO",IF((AND($K51&lt;=Rota!BF$4,$L51&gt;=Rota!BF$4)),"3",IF((AND($M51&lt;=Rota!BF$4,$N51&gt;=Rota!BF$4)),"C",IF((AND($O51&lt;=Rota!BF$4,$P51&gt;=Rota!BF$4)),"CO",IF((AND($Q51&lt;=Rota!BF$4,$R51&gt;=Rota!BF$4)),"C",0))))))</f>
        <v>XO</v>
      </c>
      <c r="BG51" s="33" t="str">
        <f>IF((AND($F51&lt;=Rota!BG$4,$G51&gt;=Rota!BG$4)),"P/L",IF((AND($I51&lt;=Rota!BG$4,$J51&gt;=Rota!BG$4)),"XO",IF((AND($K51&lt;=Rota!BG$4,$L51&gt;=Rota!BG$4)),"3",IF((AND($M51&lt;=Rota!BG$4,$N51&gt;=Rota!BG$4)),"C",IF((AND($O51&lt;=Rota!BG$4,$P51&gt;=Rota!BG$4)),"CO",IF((AND($Q51&lt;=Rota!BG$4,$R51&gt;=Rota!BG$4)),"C",0))))))</f>
        <v>XO</v>
      </c>
      <c r="BH51" s="33" t="str">
        <f>IF((AND($F51&lt;=Rota!BH$4,$G51&gt;=Rota!BH$4)),"P/L",IF((AND($I51&lt;=Rota!BH$4,$J51&gt;=Rota!BH$4)),"XO",IF((AND($K51&lt;=Rota!BH$4,$L51&gt;=Rota!BH$4)),"3",IF((AND($M51&lt;=Rota!BH$4,$N51&gt;=Rota!BH$4)),"C",IF((AND($O51&lt;=Rota!BH$4,$P51&gt;=Rota!BH$4)),"CO",IF((AND($Q51&lt;=Rota!BH$4,$R51&gt;=Rota!BH$4)),"C",0))))))</f>
        <v>XO</v>
      </c>
      <c r="BI51" s="33" t="str">
        <f>IF((AND($F51&lt;=Rota!BI$4,$G51&gt;=Rota!BI$4)),"P/L",IF((AND($I51&lt;=Rota!BI$4,$J51&gt;=Rota!BI$4)),"XO",IF((AND($K51&lt;=Rota!BI$4,$L51&gt;=Rota!BI$4)),"3",IF((AND($M51&lt;=Rota!BI$4,$N51&gt;=Rota!BI$4)),"C",IF((AND($O51&lt;=Rota!BI$4,$P51&gt;=Rota!BI$4)),"CO",IF((AND($Q51&lt;=Rota!BI$4,$R51&gt;=Rota!BI$4)),"C",0))))))</f>
        <v>XO</v>
      </c>
      <c r="BJ51" s="33" t="str">
        <f>IF((AND($F51&lt;=Rota!BJ$4,$G51&gt;=Rota!BJ$4)),"P/L",IF((AND($I51&lt;=Rota!BJ$4,$J51&gt;=Rota!BJ$4)),"XO",IF((AND($K51&lt;=Rota!BJ$4,$L51&gt;=Rota!BJ$4)),"3",IF((AND($M51&lt;=Rota!BJ$4,$N51&gt;=Rota!BJ$4)),"C",IF((AND($O51&lt;=Rota!BJ$4,$P51&gt;=Rota!BJ$4)),"CO",IF((AND($Q51&lt;=Rota!BJ$4,$R51&gt;=Rota!BJ$4)),"C",0))))))</f>
        <v>XO</v>
      </c>
      <c r="BK51" s="33" t="str">
        <f>IF((AND($F51&lt;=Rota!BK$4,$G51&gt;=Rota!BK$4)),"P/L",IF((AND($I51&lt;=Rota!BK$4,$J51&gt;=Rota!BK$4)),"XO",IF((AND($K51&lt;=Rota!BK$4,$L51&gt;=Rota!BK$4)),"3",IF((AND($M51&lt;=Rota!BK$4,$N51&gt;=Rota!BK$4)),"C",IF((AND($O51&lt;=Rota!BK$4,$P51&gt;=Rota!BK$4)),"CO",IF((AND($Q51&lt;=Rota!BK$4,$R51&gt;=Rota!BK$4)),"C",0))))))</f>
        <v>XO</v>
      </c>
      <c r="BL51" s="33" t="str">
        <f>IF((AND($F51&lt;=Rota!BL$4,$G51&gt;=Rota!BL$4)),"P/L",IF((AND($I51&lt;=Rota!BL$4,$J51&gt;=Rota!BL$4)),"XO",IF((AND($K51&lt;=Rota!BL$4,$L51&gt;=Rota!BL$4)),"3",IF((AND($M51&lt;=Rota!BL$4,$N51&gt;=Rota!BL$4)),"C",IF((AND($O51&lt;=Rota!BL$4,$P51&gt;=Rota!BL$4)),"CO",IF((AND($Q51&lt;=Rota!BL$4,$R51&gt;=Rota!BL$4)),"C",0))))))</f>
        <v>XO</v>
      </c>
      <c r="BM51" s="33" t="str">
        <f>IF((AND($F51&lt;=Rota!BM$4,$G51&gt;=Rota!BM$4)),"P/L",IF((AND($I51&lt;=Rota!BM$4,$J51&gt;=Rota!BM$4)),"XO",IF((AND($K51&lt;=Rota!BM$4,$L51&gt;=Rota!BM$4)),"3",IF((AND($M51&lt;=Rota!BM$4,$N51&gt;=Rota!BM$4)),"C",IF((AND($O51&lt;=Rota!BM$4,$P51&gt;=Rota!BM$4)),"CO",IF((AND($Q51&lt;=Rota!BM$4,$R51&gt;=Rota!BM$4)),"C",0))))))</f>
        <v>XO</v>
      </c>
      <c r="BN51" s="33" t="str">
        <f>IF((AND($F51&lt;=Rota!BN$4,$G51&gt;=Rota!BN$4)),"P/L",IF((AND($I51&lt;=Rota!BN$4,$J51&gt;=Rota!BN$4)),"XO",IF((AND($K51&lt;=Rota!BN$4,$L51&gt;=Rota!BN$4)),"3",IF((AND($M51&lt;=Rota!BN$4,$N51&gt;=Rota!BN$4)),"C",IF((AND($O51&lt;=Rota!BN$4,$P51&gt;=Rota!BN$4)),"CO",IF((AND($Q51&lt;=Rota!BN$4,$R51&gt;=Rota!BN$4)),"C",0))))))</f>
        <v>XO</v>
      </c>
      <c r="BO51" s="33" t="str">
        <f>IF((AND($F51&lt;=Rota!BO$4,$G51&gt;=Rota!BO$4)),"P/L",IF((AND($I51&lt;=Rota!BO$4,$J51&gt;=Rota!BO$4)),"XO",IF((AND($K51&lt;=Rota!BO$4,$L51&gt;=Rota!BO$4)),"3",IF((AND($M51&lt;=Rota!BO$4,$N51&gt;=Rota!BO$4)),"C",IF((AND($O51&lt;=Rota!BO$4,$P51&gt;=Rota!BO$4)),"CO",IF((AND($Q51&lt;=Rota!BO$4,$R51&gt;=Rota!BO$4)),"C",0))))))</f>
        <v>XO</v>
      </c>
      <c r="BP51" s="33">
        <f>IF((AND($F51&lt;=Rota!BP$4,$G51&gt;=Rota!BP$4)),"P/L",IF((AND($I51&lt;=Rota!BP$4,$J51&gt;=Rota!BP$4)),"XO",IF((AND($K51&lt;=Rota!BP$4,$L51&gt;=Rota!BP$4)),"3",IF((AND($M51&lt;=Rota!BP$4,$N51&gt;=Rota!BP$4)),"C",IF((AND($O51&lt;=Rota!BP$4,$P51&gt;=Rota!BP$4)),"CO",IF((AND($Q51&lt;=Rota!BP$4,$R51&gt;=Rota!BP$4)),"C",0))))))</f>
        <v>0</v>
      </c>
      <c r="BQ51" s="33" t="str">
        <f>IF((AND($F51&lt;=Rota!BQ$4,$G51&gt;=Rota!BQ$4)),"P/L",IF((AND($I51&lt;=Rota!BQ$4,$J51&gt;=Rota!BQ$4)),"XO",IF((AND($K51&lt;=Rota!BQ$4,$L51&gt;=Rota!BQ$4)),"3",IF((AND($M51&lt;=Rota!BQ$4,$N51&gt;=Rota!BQ$4)),"C",IF((AND($O51&lt;=Rota!BQ$4,$P51&gt;=Rota!BQ$4)),"CO",IF((AND($Q51&lt;=Rota!BQ$4,$R51&gt;=Rota!BQ$4)),"C",0))))))</f>
        <v>3</v>
      </c>
      <c r="BR51" s="33">
        <f>IF((AND($F51&lt;=Rota!BR$4,$G51&gt;=Rota!BR$4)),"P/L",IF((AND($I51&lt;=Rota!BR$4,$J51&gt;=Rota!BR$4)),"XO",IF((AND($K51&lt;=Rota!BR$4,$L51&gt;=Rota!BR$4)),"3",IF((AND($M51&lt;=Rota!BR$4,$N51&gt;=Rota!BR$4)),"C",IF((AND($O51&lt;=Rota!BR$4,$P51&gt;=Rota!BR$4)),"CO",IF((AND($Q51&lt;=Rota!BR$4,$R51&gt;=Rota!BR$4)),"C",0))))))</f>
        <v>0</v>
      </c>
      <c r="BS51" s="33">
        <f>IF((AND($F51&lt;=Rota!BS$4,$G51&gt;=Rota!BS$4)),"P/L",IF((AND($I51&lt;=Rota!BS$4,$J51&gt;=Rota!BS$4)),"XO",IF((AND($K51&lt;=Rota!BS$4,$L51&gt;=Rota!BS$4)),"3",IF((AND($M51&lt;=Rota!BS$4,$N51&gt;=Rota!BS$4)),"C",IF((AND($O51&lt;=Rota!BS$4,$P51&gt;=Rota!BS$4)),"CO",IF((AND($Q51&lt;=Rota!BS$4,$R51&gt;=Rota!BS$4)),"C",0))))))</f>
        <v>0</v>
      </c>
      <c r="BT51" s="33" t="str">
        <f>IF((AND($F51&lt;=Rota!BT$4,$G51&gt;=Rota!BT$4)),"P/L",IF((AND($I51&lt;=Rota!BT$4,$J51&gt;=Rota!BT$4)),"XO",IF((AND($K51&lt;=Rota!BT$4,$L51&gt;=Rota!BT$4)),"3",IF((AND($M51&lt;=Rota!BT$4,$N51&gt;=Rota!BT$4)),"C",IF((AND($O51&lt;=Rota!BT$4,$P51&gt;=Rota!BT$4)),"CO",IF((AND($Q51&lt;=Rota!BT$4,$R51&gt;=Rota!BT$4)),"C",0))))))</f>
        <v>CO</v>
      </c>
      <c r="BU51" s="33" t="str">
        <f>IF((AND($F51&lt;=Rota!BU$4,$G51&gt;=Rota!BU$4)),"P/L",IF((AND($I51&lt;=Rota!BU$4,$J51&gt;=Rota!BU$4)),"XO",IF((AND($K51&lt;=Rota!BU$4,$L51&gt;=Rota!BU$4)),"3",IF((AND($M51&lt;=Rota!BU$4,$N51&gt;=Rota!BU$4)),"C",IF((AND($O51&lt;=Rota!BU$4,$P51&gt;=Rota!BU$4)),"CO",IF((AND($Q51&lt;=Rota!BU$4,$R51&gt;=Rota!BU$4)),"C",0))))))</f>
        <v>CO</v>
      </c>
      <c r="BV51" s="33" t="str">
        <f>IF((AND($F51&lt;=Rota!BV$4,$G51&gt;=Rota!BV$4)),"P/L",IF((AND($I51&lt;=Rota!BV$4,$J51&gt;=Rota!BV$4)),"XO",IF((AND($K51&lt;=Rota!BV$4,$L51&gt;=Rota!BV$4)),"3",IF((AND($M51&lt;=Rota!BV$4,$N51&gt;=Rota!BV$4)),"C",IF((AND($O51&lt;=Rota!BV$4,$P51&gt;=Rota!BV$4)),"CO",IF((AND($Q51&lt;=Rota!BV$4,$R51&gt;=Rota!BV$4)),"C",0))))))</f>
        <v>CO</v>
      </c>
      <c r="BW51" s="33" t="str">
        <f>IF((AND($F51&lt;=Rota!BW$4,$G51&gt;=Rota!BW$4)),"P/L",IF((AND($I51&lt;=Rota!BW$4,$J51&gt;=Rota!BW$4)),"XO",IF((AND($K51&lt;=Rota!BW$4,$L51&gt;=Rota!BW$4)),"3",IF((AND($M51&lt;=Rota!BW$4,$N51&gt;=Rota!BW$4)),"C",IF((AND($O51&lt;=Rota!BW$4,$P51&gt;=Rota!BW$4)),"CO",IF((AND($Q51&lt;=Rota!BW$4,$R51&gt;=Rota!BW$4)),"C",0))))))</f>
        <v>CO</v>
      </c>
      <c r="BX51" s="33" t="str">
        <f>IF((AND($F51&lt;=Rota!BX$4,$G51&gt;=Rota!BX$4)),"P/L",IF((AND($I51&lt;=Rota!BX$4,$J51&gt;=Rota!BX$4)),"XO",IF((AND($K51&lt;=Rota!BX$4,$L51&gt;=Rota!BX$4)),"3",IF((AND($M51&lt;=Rota!BX$4,$N51&gt;=Rota!BX$4)),"C",IF((AND($O51&lt;=Rota!BX$4,$P51&gt;=Rota!BX$4)),"CO",IF((AND($Q51&lt;=Rota!BX$4,$R51&gt;=Rota!BX$4)),"C",0))))))</f>
        <v>CO</v>
      </c>
      <c r="BY51" s="33" t="str">
        <f>IF((AND($F51&lt;=Rota!BY$4,$G51&gt;=Rota!BY$4)),"P/L",IF((AND($I51&lt;=Rota!BY$4,$J51&gt;=Rota!BY$4)),"XO",IF((AND($K51&lt;=Rota!BY$4,$L51&gt;=Rota!BY$4)),"3",IF((AND($M51&lt;=Rota!BY$4,$N51&gt;=Rota!BY$4)),"C",IF((AND($O51&lt;=Rota!BY$4,$P51&gt;=Rota!BY$4)),"CO",IF((AND($Q51&lt;=Rota!BY$4,$R51&gt;=Rota!BY$4)),"C",0))))))</f>
        <v>CO</v>
      </c>
      <c r="BZ51" s="33" t="str">
        <f>IF((AND($F51&lt;=Rota!BZ$4,$G51&gt;=Rota!BZ$4)),"P/L",IF((AND($I51&lt;=Rota!BZ$4,$J51&gt;=Rota!BZ$4)),"XO",IF((AND($K51&lt;=Rota!BZ$4,$L51&gt;=Rota!BZ$4)),"3",IF((AND($M51&lt;=Rota!BZ$4,$N51&gt;=Rota!BZ$4)),"C",IF((AND($O51&lt;=Rota!BZ$4,$P51&gt;=Rota!BZ$4)),"CO",IF((AND($Q51&lt;=Rota!BZ$4,$R51&gt;=Rota!BZ$4)),"C",0))))))</f>
        <v>CO</v>
      </c>
      <c r="CA51" s="33" t="str">
        <f>IF((AND($F51&lt;=Rota!CA$4,$G51&gt;=Rota!CA$4)),"P/L",IF((AND($I51&lt;=Rota!CA$4,$J51&gt;=Rota!CA$4)),"XO",IF((AND($K51&lt;=Rota!CA$4,$L51&gt;=Rota!CA$4)),"3",IF((AND($M51&lt;=Rota!CA$4,$N51&gt;=Rota!CA$4)),"C",IF((AND($O51&lt;=Rota!CA$4,$P51&gt;=Rota!CA$4)),"CO",IF((AND($Q51&lt;=Rota!CA$4,$R51&gt;=Rota!CA$4)),"C",0))))))</f>
        <v>CO</v>
      </c>
      <c r="CB51" s="33" t="str">
        <f>IF((AND($F51&lt;=Rota!CB$4,$G51&gt;=Rota!CB$4)),"P/L",IF((AND($I51&lt;=Rota!CB$4,$J51&gt;=Rota!CB$4)),"XO",IF((AND($K51&lt;=Rota!CB$4,$L51&gt;=Rota!CB$4)),"3",IF((AND($M51&lt;=Rota!CB$4,$N51&gt;=Rota!CB$4)),"C",IF((AND($O51&lt;=Rota!CB$4,$P51&gt;=Rota!CB$4)),"CO",IF((AND($Q51&lt;=Rota!CB$4,$R51&gt;=Rota!CB$4)),"C",0))))))</f>
        <v>CO</v>
      </c>
      <c r="CC51" s="33" t="str">
        <f>IF((AND($F51&lt;=Rota!CC$4,$G51&gt;=Rota!CC$4)),"P/L",IF((AND($I51&lt;=Rota!CC$4,$J51&gt;=Rota!CC$4)),"XO",IF((AND($K51&lt;=Rota!CC$4,$L51&gt;=Rota!CC$4)),"3",IF((AND($M51&lt;=Rota!CC$4,$N51&gt;=Rota!CC$4)),"C",IF((AND($O51&lt;=Rota!CC$4,$P51&gt;=Rota!CC$4)),"CO",IF((AND($Q51&lt;=Rota!CC$4,$R51&gt;=Rota!CC$4)),"C",0))))))</f>
        <v>CO</v>
      </c>
      <c r="CD51" s="33" t="str">
        <f>IF((AND($F51&lt;=Rota!CD$4,$G51&gt;=Rota!CD$4)),"P/L",IF((AND($I51&lt;=Rota!CD$4,$J51&gt;=Rota!CD$4)),"XO",IF((AND($K51&lt;=Rota!CD$4,$L51&gt;=Rota!CD$4)),"3",IF((AND($M51&lt;=Rota!CD$4,$N51&gt;=Rota!CD$4)),"C",IF((AND($O51&lt;=Rota!CD$4,$P51&gt;=Rota!CD$4)),"CO",IF((AND($Q51&lt;=Rota!CD$4,$R51&gt;=Rota!CD$4)),"C",0))))))</f>
        <v>CO</v>
      </c>
      <c r="CE51" s="33" t="str">
        <f>IF((AND($F51&lt;=Rota!CE$4,$G51&gt;=Rota!CE$4)),"P/L",IF((AND($I51&lt;=Rota!CE$4,$J51&gt;=Rota!CE$4)),"XO",IF((AND($K51&lt;=Rota!CE$4,$L51&gt;=Rota!CE$4)),"3",IF((AND($M51&lt;=Rota!CE$4,$N51&gt;=Rota!CE$4)),"C",IF((AND($O51&lt;=Rota!CE$4,$P51&gt;=Rota!CE$4)),"CO",IF((AND($Q51&lt;=Rota!CE$4,$R51&gt;=Rota!CE$4)),"C",0))))))</f>
        <v>CO</v>
      </c>
      <c r="CF51" s="33" t="str">
        <f>IF((AND($F51&lt;=Rota!CF$4,$G51&gt;=Rota!CF$4)),"P/L",IF((AND($I51&lt;=Rota!CF$4,$J51&gt;=Rota!CF$4)),"XO",IF((AND($K51&lt;=Rota!CF$4,$L51&gt;=Rota!CF$4)),"3",IF((AND($M51&lt;=Rota!CF$4,$N51&gt;=Rota!CF$4)),"C",IF((AND($O51&lt;=Rota!CF$4,$P51&gt;=Rota!CF$4)),"CO",IF((AND($Q51&lt;=Rota!CF$4,$R51&gt;=Rota!CF$4)),"C",0))))))</f>
        <v>CO</v>
      </c>
      <c r="CG51" s="33" t="str">
        <f>IF((AND($F51&lt;=Rota!CG$4,$G51&gt;=Rota!CG$4)),"P/L",IF((AND($I51&lt;=Rota!CG$4,$J51&gt;=Rota!CG$4)),"XO",IF((AND($K51&lt;=Rota!CG$4,$L51&gt;=Rota!CG$4)),"3",IF((AND($M51&lt;=Rota!CG$4,$N51&gt;=Rota!CG$4)),"C",IF((AND($O51&lt;=Rota!CG$4,$P51&gt;=Rota!CG$4)),"CO",IF((AND($Q51&lt;=Rota!CG$4,$R51&gt;=Rota!CG$4)),"C",0))))))</f>
        <v>CO</v>
      </c>
      <c r="CH51" s="33" t="str">
        <f>IF((AND($F51&lt;=Rota!CH$4,$G51&gt;=Rota!CH$4)),"P/L",IF((AND($I51&lt;=Rota!CH$4,$J51&gt;=Rota!CH$4)),"XO",IF((AND($K51&lt;=Rota!CH$4,$L51&gt;=Rota!CH$4)),"3",IF((AND($M51&lt;=Rota!CH$4,$N51&gt;=Rota!CH$4)),"C",IF((AND($O51&lt;=Rota!CH$4,$P51&gt;=Rota!CH$4)),"CO",IF((AND($Q51&lt;=Rota!CH$4,$R51&gt;=Rota!CH$4)),"C",0))))))</f>
        <v>CO</v>
      </c>
      <c r="CI51" s="33" t="str">
        <f>IF((AND($F51&lt;=Rota!CI$4,$G51&gt;=Rota!CI$4)),"P/L",IF((AND($I51&lt;=Rota!CI$4,$J51&gt;=Rota!CI$4)),"XO",IF((AND($K51&lt;=Rota!CI$4,$L51&gt;=Rota!CI$4)),"3",IF((AND($M51&lt;=Rota!CI$4,$N51&gt;=Rota!CI$4)),"C",IF((AND($O51&lt;=Rota!CI$4,$P51&gt;=Rota!CI$4)),"CO",IF((AND($Q51&lt;=Rota!CI$4,$R51&gt;=Rota!CI$4)),"C",0))))))</f>
        <v>CO</v>
      </c>
      <c r="CJ51" s="33">
        <f>IF((AND($F51&lt;=Rota!CJ$4,$G51&gt;=Rota!CJ$4)),"P/L",IF((AND($I51&lt;=Rota!CJ$4,$J51&gt;=Rota!CJ$4)),"XO",IF((AND($K51&lt;=Rota!CJ$4,$L51&gt;=Rota!CJ$4)),"3",IF((AND($M51&lt;=Rota!CJ$4,$N51&gt;=Rota!CJ$4)),"C",IF((AND($O51&lt;=Rota!CJ$4,$P51&gt;=Rota!CJ$4)),"CO",IF((AND($Q51&lt;=Rota!CJ$4,$R51&gt;=Rota!CJ$4)),"C",0))))))</f>
        <v>0</v>
      </c>
      <c r="CK51" s="33">
        <f>IF((AND($F51&lt;=Rota!CK$4,$G51&gt;=Rota!CK$4)),"P/L",IF((AND($I51&lt;=Rota!CK$4,$J51&gt;=Rota!CK$4)),"XO",IF((AND($K51&lt;=Rota!CK$4,$L51&gt;=Rota!CK$4)),"3",IF((AND($M51&lt;=Rota!CK$4,$N51&gt;=Rota!CK$4)),"C",IF((AND($O51&lt;=Rota!CK$4,$P51&gt;=Rota!CK$4)),"CO",IF((AND($Q51&lt;=Rota!CK$4,$R51&gt;=Rota!CK$4)),"C",0))))))</f>
        <v>0</v>
      </c>
      <c r="CL51" s="33">
        <f>IF((AND($F51&lt;=Rota!CL$4,$G51&gt;=Rota!CL$4)),"P/L",IF((AND($I51&lt;=Rota!CL$4,$J51&gt;=Rota!CL$4)),"XO",IF((AND($K51&lt;=Rota!CL$4,$L51&gt;=Rota!CL$4)),"3",IF((AND($M51&lt;=Rota!CL$4,$N51&gt;=Rota!CL$4)),"C",IF((AND($O51&lt;=Rota!CL$4,$P51&gt;=Rota!CL$4)),"CO",IF((AND($Q51&lt;=Rota!CL$4,$R51&gt;=Rota!CL$4)),"C",0))))))</f>
        <v>0</v>
      </c>
      <c r="CM51" s="33">
        <f>IF((AND($F51&lt;=Rota!CM$4,$G51&gt;=Rota!CM$4)),"P/L",IF((AND($I51&lt;=Rota!CM$4,$J51&gt;=Rota!CM$4)),"XO",IF((AND($K51&lt;=Rota!CM$4,$L51&gt;=Rota!CM$4)),"3",IF((AND($M51&lt;=Rota!CM$4,$N51&gt;=Rota!CM$4)),"C",IF((AND($O51&lt;=Rota!CM$4,$P51&gt;=Rota!CM$4)),"CO",IF((AND($Q51&lt;=Rota!CM$4,$R51&gt;=Rota!CM$4)),"C",0))))))</f>
        <v>0</v>
      </c>
    </row>
    <row r="52" ht="21.75" customHeight="1" spans="1:91" x14ac:dyDescent="0.25">
      <c r="A52" s="25" t="s">
        <v>213</v>
      </c>
      <c r="B52" s="53"/>
      <c r="C52" s="26"/>
      <c r="D52" s="26"/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8"/>
      <c r="Q52" s="27"/>
      <c r="R52" s="27"/>
      <c r="S52" s="29">
        <f>$A$2-DAY($A$2)+1</f>
        <v>46054</v>
      </c>
      <c r="T52" s="29">
        <f t="shared" ref="T52:AY52" si="61">DATE(YEAR(S52),MONTH(S52)+1,DAY(S52))</f>
        <v>46082</v>
      </c>
      <c r="U52" s="29">
        <f t="shared" si="61"/>
        <v>46113</v>
      </c>
      <c r="V52" s="29">
        <f t="shared" si="61"/>
        <v>46143</v>
      </c>
      <c r="W52" s="29">
        <f t="shared" si="61"/>
        <v>46174</v>
      </c>
      <c r="X52" s="29">
        <f t="shared" si="61"/>
        <v>46204</v>
      </c>
      <c r="Y52" s="29">
        <f t="shared" si="61"/>
        <v>46235</v>
      </c>
      <c r="Z52" s="29">
        <f t="shared" si="61"/>
        <v>46266</v>
      </c>
      <c r="AA52" s="29">
        <f t="shared" si="61"/>
        <v>46296</v>
      </c>
      <c r="AB52" s="29">
        <f t="shared" si="61"/>
        <v>46327</v>
      </c>
      <c r="AC52" s="29">
        <f t="shared" si="61"/>
        <v>46357</v>
      </c>
      <c r="AD52" s="29">
        <f t="shared" si="61"/>
        <v>46388</v>
      </c>
      <c r="AE52" s="29">
        <f t="shared" si="61"/>
        <v>46419</v>
      </c>
      <c r="AF52" s="29">
        <f t="shared" si="61"/>
        <v>46447</v>
      </c>
      <c r="AG52" s="29">
        <f t="shared" si="61"/>
        <v>46478</v>
      </c>
      <c r="AH52" s="29">
        <f t="shared" si="61"/>
        <v>46508</v>
      </c>
      <c r="AI52" s="29">
        <f t="shared" si="61"/>
        <v>46539</v>
      </c>
      <c r="AJ52" s="29">
        <f t="shared" si="61"/>
        <v>46569</v>
      </c>
      <c r="AK52" s="29">
        <f t="shared" si="61"/>
        <v>46600</v>
      </c>
      <c r="AL52" s="29">
        <f t="shared" si="61"/>
        <v>46631</v>
      </c>
      <c r="AM52" s="29">
        <f t="shared" si="61"/>
        <v>46661</v>
      </c>
      <c r="AN52" s="29">
        <f t="shared" si="61"/>
        <v>46692</v>
      </c>
      <c r="AO52" s="29">
        <f t="shared" si="61"/>
        <v>46722</v>
      </c>
      <c r="AP52" s="29">
        <f t="shared" si="61"/>
        <v>46753</v>
      </c>
      <c r="AQ52" s="29">
        <f t="shared" si="61"/>
        <v>46784</v>
      </c>
      <c r="AR52" s="29">
        <f t="shared" si="61"/>
        <v>46813</v>
      </c>
      <c r="AS52" s="29">
        <f t="shared" si="61"/>
        <v>46844</v>
      </c>
      <c r="AT52" s="29">
        <f t="shared" si="61"/>
        <v>46874</v>
      </c>
      <c r="AU52" s="29">
        <f t="shared" si="61"/>
        <v>46905</v>
      </c>
      <c r="AV52" s="29">
        <f t="shared" si="61"/>
        <v>46935</v>
      </c>
      <c r="AW52" s="29">
        <f t="shared" si="61"/>
        <v>46966</v>
      </c>
      <c r="AX52" s="29">
        <f t="shared" si="61"/>
        <v>46997</v>
      </c>
      <c r="AY52" s="29">
        <f t="shared" si="61"/>
        <v>47027</v>
      </c>
      <c r="AZ52" s="29">
        <f t="shared" ref="AZ52:CE52" si="62">DATE(YEAR(AY52),MONTH(AY52)+1,DAY(AY52))</f>
        <v>47058</v>
      </c>
      <c r="BA52" s="29">
        <f t="shared" si="62"/>
        <v>47088</v>
      </c>
      <c r="BB52" s="29">
        <f t="shared" si="62"/>
        <v>47119</v>
      </c>
      <c r="BC52" s="29">
        <f t="shared" si="62"/>
        <v>47150</v>
      </c>
      <c r="BD52" s="29">
        <f t="shared" si="62"/>
        <v>47178</v>
      </c>
      <c r="BE52" s="29">
        <f t="shared" si="62"/>
        <v>47209</v>
      </c>
      <c r="BF52" s="29">
        <f t="shared" si="62"/>
        <v>47239</v>
      </c>
      <c r="BG52" s="29">
        <f t="shared" si="62"/>
        <v>47270</v>
      </c>
      <c r="BH52" s="29">
        <f t="shared" si="62"/>
        <v>47300</v>
      </c>
      <c r="BI52" s="29">
        <f t="shared" si="62"/>
        <v>47331</v>
      </c>
      <c r="BJ52" s="29">
        <f t="shared" si="62"/>
        <v>47362</v>
      </c>
      <c r="BK52" s="29">
        <f t="shared" si="62"/>
        <v>47392</v>
      </c>
      <c r="BL52" s="29">
        <f t="shared" si="62"/>
        <v>47423</v>
      </c>
      <c r="BM52" s="29">
        <f t="shared" si="62"/>
        <v>47453</v>
      </c>
      <c r="BN52" s="29">
        <f t="shared" si="62"/>
        <v>47484</v>
      </c>
      <c r="BO52" s="29">
        <f t="shared" si="62"/>
        <v>47515</v>
      </c>
      <c r="BP52" s="29">
        <f t="shared" si="62"/>
        <v>47543</v>
      </c>
      <c r="BQ52" s="29">
        <f t="shared" si="62"/>
        <v>47574</v>
      </c>
      <c r="BR52" s="29">
        <f t="shared" si="62"/>
        <v>47604</v>
      </c>
      <c r="BS52" s="29">
        <f t="shared" si="62"/>
        <v>47635</v>
      </c>
      <c r="BT52" s="29">
        <f t="shared" si="62"/>
        <v>47665</v>
      </c>
      <c r="BU52" s="29">
        <f t="shared" si="62"/>
        <v>47696</v>
      </c>
      <c r="BV52" s="29">
        <f t="shared" si="62"/>
        <v>47727</v>
      </c>
      <c r="BW52" s="29">
        <f t="shared" si="62"/>
        <v>47757</v>
      </c>
      <c r="BX52" s="29">
        <f t="shared" si="62"/>
        <v>47788</v>
      </c>
      <c r="BY52" s="29">
        <f t="shared" si="62"/>
        <v>47818</v>
      </c>
      <c r="BZ52" s="29">
        <f t="shared" si="62"/>
        <v>47849</v>
      </c>
      <c r="CA52" s="29">
        <f t="shared" si="62"/>
        <v>47880</v>
      </c>
      <c r="CB52" s="29">
        <f t="shared" si="62"/>
        <v>47908</v>
      </c>
      <c r="CC52" s="29">
        <f t="shared" si="62"/>
        <v>47939</v>
      </c>
      <c r="CD52" s="29">
        <f t="shared" si="62"/>
        <v>47969</v>
      </c>
      <c r="CE52" s="29">
        <f t="shared" si="62"/>
        <v>48000</v>
      </c>
      <c r="CF52" s="29">
        <f t="shared" ref="CF52:CM52" si="63">DATE(YEAR(CE52),MONTH(CE52)+1,DAY(CE52))</f>
        <v>48030</v>
      </c>
      <c r="CG52" s="29">
        <f t="shared" si="63"/>
        <v>48061</v>
      </c>
      <c r="CH52" s="29">
        <f t="shared" si="63"/>
        <v>48092</v>
      </c>
      <c r="CI52" s="29">
        <f t="shared" si="63"/>
        <v>48122</v>
      </c>
      <c r="CJ52" s="29">
        <f t="shared" si="63"/>
        <v>48153</v>
      </c>
      <c r="CK52" s="29">
        <f t="shared" si="63"/>
        <v>48183</v>
      </c>
      <c r="CL52" s="29">
        <f t="shared" si="63"/>
        <v>48214</v>
      </c>
      <c r="CM52" s="29">
        <f t="shared" si="63"/>
        <v>48245</v>
      </c>
    </row>
    <row r="53" spans="1:91" s="2" customFormat="1" x14ac:dyDescent="0.25">
      <c r="A53" s="30" t="s">
        <v>214</v>
      </c>
      <c r="B53" s="55"/>
      <c r="C53" s="31">
        <v>17</v>
      </c>
      <c r="D53" s="31">
        <v>16</v>
      </c>
      <c r="E53" s="31">
        <v>0</v>
      </c>
      <c r="F53" s="39"/>
      <c r="G53" s="39"/>
      <c r="H53" s="33">
        <f>G53-F53</f>
        <v>0</v>
      </c>
      <c r="I53" s="36">
        <v>45352</v>
      </c>
      <c r="J53" s="36">
        <f>IF(I53="",0,DATE(YEAR(I53),MONTH(I53)+C53,DAY(I53)))</f>
        <v>45870</v>
      </c>
      <c r="K53" s="36">
        <f>IF(J53="","",(DATE(YEAR(J53),MONTH(J53)+1,DAY(J53))))</f>
        <v>45901</v>
      </c>
      <c r="L53" s="36">
        <f>IF(K53="","",(DATE(YEAR(K53),MONTH(K53)+E53,DAY(K53))))</f>
        <v>45901</v>
      </c>
      <c r="M53" s="36">
        <f>IF(O53="","",DATE(YEAR(O53), MONTH(O53)-1,DAY(O53)))</f>
        <v>45931</v>
      </c>
      <c r="N53" s="36">
        <f>IF(O53="","",DATE(YEAR(M53),MONTH(M53),DAY(M53)))</f>
        <v>45931</v>
      </c>
      <c r="O53" s="36">
        <f>IF(L53="","",(DATE(YEAR(L53),MONTH(L53)+2,DAY(L53))))</f>
        <v>45962</v>
      </c>
      <c r="P53" s="32">
        <f>IF(O53="","",(DATE(YEAR(O53),MONTH(O53)+D53,DAY(O53))))</f>
        <v>46447</v>
      </c>
      <c r="Q53" s="37">
        <f>IF(P53="","",DATE(YEAR(P53), MONTH(P53)+1,DAY(P53)))</f>
        <v>46478</v>
      </c>
      <c r="R53" s="37">
        <f>IF(P53="","",DATE(YEAR(Q53),MONTH(Q53),DAY(Q53)))</f>
        <v>46478</v>
      </c>
      <c r="S53" s="33" t="str">
        <f>IF((AND($F53&lt;=Rota!S$4,$G53&gt;=Rota!S$4)),"P/L",IF((AND($I53&lt;=Rota!S$4,$J53&gt;=Rota!S$4)),"XO",IF((AND($K53&lt;=Rota!S$4,$L53&gt;=Rota!S$4)),"3",IF((AND($M53&lt;=Rota!S$4,$N53&gt;=Rota!S$4)),"C",IF((AND($O53&lt;=Rota!S$4,$P53&gt;=Rota!S$4)),"CO",IF((AND($Q53&lt;=Rota!S$4,$R53&gt;=Rota!S$4)),"C",0))))))</f>
        <v>CO</v>
      </c>
      <c r="T53" s="33" t="str">
        <f>IF((AND($F53&lt;=Rota!T$4,$G53&gt;=Rota!T$4)),"P/L",IF((AND($I53&lt;=Rota!T$4,$J53&gt;=Rota!T$4)),"XO",IF((AND($K53&lt;=Rota!T$4,$L53&gt;=Rota!T$4)),"3",IF((AND($M53&lt;=Rota!T$4,$N53&gt;=Rota!T$4)),"C",IF((AND($O53&lt;=Rota!T$4,$P53&gt;=Rota!T$4)),"CO",IF((AND($Q53&lt;=Rota!T$4,$R53&gt;=Rota!T$4)),"C",0))))))</f>
        <v>CO</v>
      </c>
      <c r="U53" s="33" t="str">
        <f>IF((AND($F53&lt;=Rota!U$4,$G53&gt;=Rota!U$4)),"P/L",IF((AND($I53&lt;=Rota!U$4,$J53&gt;=Rota!U$4)),"XO",IF((AND($K53&lt;=Rota!U$4,$L53&gt;=Rota!U$4)),"3",IF((AND($M53&lt;=Rota!U$4,$N53&gt;=Rota!U$4)),"C",IF((AND($O53&lt;=Rota!U$4,$P53&gt;=Rota!U$4)),"CO",IF((AND($Q53&lt;=Rota!U$4,$R53&gt;=Rota!U$4)),"C",0))))))</f>
        <v>CO</v>
      </c>
      <c r="V53" s="33" t="str">
        <f>IF((AND($F53&lt;=Rota!V$4,$G53&gt;=Rota!V$4)),"P/L",IF((AND($I53&lt;=Rota!V$4,$J53&gt;=Rota!V$4)),"XO",IF((AND($K53&lt;=Rota!V$4,$L53&gt;=Rota!V$4)),"3",IF((AND($M53&lt;=Rota!V$4,$N53&gt;=Rota!V$4)),"C",IF((AND($O53&lt;=Rota!V$4,$P53&gt;=Rota!V$4)),"CO",IF((AND($Q53&lt;=Rota!V$4,$R53&gt;=Rota!V$4)),"C",0))))))</f>
        <v>CO</v>
      </c>
      <c r="W53" s="33" t="str">
        <f>IF((AND($F53&lt;=Rota!W$4,$G53&gt;=Rota!W$4)),"P/L",IF((AND($I53&lt;=Rota!W$4,$J53&gt;=Rota!W$4)),"XO",IF((AND($K53&lt;=Rota!W$4,$L53&gt;=Rota!W$4)),"3",IF((AND($M53&lt;=Rota!W$4,$N53&gt;=Rota!W$4)),"C",IF((AND($O53&lt;=Rota!W$4,$P53&gt;=Rota!W$4)),"CO",IF((AND($Q53&lt;=Rota!W$4,$R53&gt;=Rota!W$4)),"C",0))))))</f>
        <v>CO</v>
      </c>
      <c r="X53" s="33" t="str">
        <f>IF((AND($F53&lt;=Rota!X$4,$G53&gt;=Rota!X$4)),"P/L",IF((AND($I53&lt;=Rota!X$4,$J53&gt;=Rota!X$4)),"XO",IF((AND($K53&lt;=Rota!X$4,$L53&gt;=Rota!X$4)),"3",IF((AND($M53&lt;=Rota!X$4,$N53&gt;=Rota!X$4)),"C",IF((AND($O53&lt;=Rota!X$4,$P53&gt;=Rota!X$4)),"CO",IF((AND($Q53&lt;=Rota!X$4,$R53&gt;=Rota!X$4)),"C",0))))))</f>
        <v>CO</v>
      </c>
      <c r="Y53" s="33" t="str">
        <f>IF((AND($F53&lt;=Rota!Y$4,$G53&gt;=Rota!Y$4)),"P/L",IF((AND($I53&lt;=Rota!Y$4,$J53&gt;=Rota!Y$4)),"XO",IF((AND($K53&lt;=Rota!Y$4,$L53&gt;=Rota!Y$4)),"3",IF((AND($M53&lt;=Rota!Y$4,$N53&gt;=Rota!Y$4)),"C",IF((AND($O53&lt;=Rota!Y$4,$P53&gt;=Rota!Y$4)),"CO",IF((AND($Q53&lt;=Rota!Y$4,$R53&gt;=Rota!Y$4)),"C",0))))))</f>
        <v>CO</v>
      </c>
      <c r="Z53" s="33" t="str">
        <f>IF((AND($F53&lt;=Rota!Z$4,$G53&gt;=Rota!Z$4)),"P/L",IF((AND($I53&lt;=Rota!Z$4,$J53&gt;=Rota!Z$4)),"XO",IF((AND($K53&lt;=Rota!Z$4,$L53&gt;=Rota!Z$4)),"3",IF((AND($M53&lt;=Rota!Z$4,$N53&gt;=Rota!Z$4)),"C",IF((AND($O53&lt;=Rota!Z$4,$P53&gt;=Rota!Z$4)),"CO",IF((AND($Q53&lt;=Rota!Z$4,$R53&gt;=Rota!Z$4)),"C",0))))))</f>
        <v>CO</v>
      </c>
      <c r="AA53" s="33" t="str">
        <f>IF((AND($F53&lt;=Rota!AA$4,$G53&gt;=Rota!AA$4)),"P/L",IF((AND($I53&lt;=Rota!AA$4,$J53&gt;=Rota!AA$4)),"XO",IF((AND($K53&lt;=Rota!AA$4,$L53&gt;=Rota!AA$4)),"3",IF((AND($M53&lt;=Rota!AA$4,$N53&gt;=Rota!AA$4)),"C",IF((AND($O53&lt;=Rota!AA$4,$P53&gt;=Rota!AA$4)),"CO",IF((AND($Q53&lt;=Rota!AA$4,$R53&gt;=Rota!AA$4)),"C",0))))))</f>
        <v>CO</v>
      </c>
      <c r="AB53" s="33" t="str">
        <f>IF((AND($F53&lt;=Rota!AB$4,$G53&gt;=Rota!AB$4)),"P/L",IF((AND($I53&lt;=Rota!AB$4,$J53&gt;=Rota!AB$4)),"XO",IF((AND($K53&lt;=Rota!AB$4,$L53&gt;=Rota!AB$4)),"3",IF((AND($M53&lt;=Rota!AB$4,$N53&gt;=Rota!AB$4)),"C",IF((AND($O53&lt;=Rota!AB$4,$P53&gt;=Rota!AB$4)),"CO",IF((AND($Q53&lt;=Rota!AB$4,$R53&gt;=Rota!AB$4)),"C",0))))))</f>
        <v>CO</v>
      </c>
      <c r="AC53" s="33" t="str">
        <f>IF((AND($F53&lt;=Rota!AC$4,$G53&gt;=Rota!AC$4)),"P/L",IF((AND($I53&lt;=Rota!AC$4,$J53&gt;=Rota!AC$4)),"XO",IF((AND($K53&lt;=Rota!AC$4,$L53&gt;=Rota!AC$4)),"3",IF((AND($M53&lt;=Rota!AC$4,$N53&gt;=Rota!AC$4)),"C",IF((AND($O53&lt;=Rota!AC$4,$P53&gt;=Rota!AC$4)),"CO",IF((AND($Q53&lt;=Rota!AC$4,$R53&gt;=Rota!AC$4)),"C",0))))))</f>
        <v>CO</v>
      </c>
      <c r="AD53" s="33" t="str">
        <f>IF((AND($F53&lt;=Rota!AD$4,$G53&gt;=Rota!AD$4)),"P/L",IF((AND($I53&lt;=Rota!AD$4,$J53&gt;=Rota!AD$4)),"XO",IF((AND($K53&lt;=Rota!AD$4,$L53&gt;=Rota!AD$4)),"3",IF((AND($M53&lt;=Rota!AD$4,$N53&gt;=Rota!AD$4)),"C",IF((AND($O53&lt;=Rota!AD$4,$P53&gt;=Rota!AD$4)),"CO",IF((AND($Q53&lt;=Rota!AD$4,$R53&gt;=Rota!AD$4)),"C",0))))))</f>
        <v>CO</v>
      </c>
      <c r="AE53" s="33" t="str">
        <f>IF((AND($F53&lt;=Rota!AE$4,$G53&gt;=Rota!AE$4)),"P/L",IF((AND($I53&lt;=Rota!AE$4,$J53&gt;=Rota!AE$4)),"XO",IF((AND($K53&lt;=Rota!AE$4,$L53&gt;=Rota!AE$4)),"3",IF((AND($M53&lt;=Rota!AE$4,$N53&gt;=Rota!AE$4)),"C",IF((AND($O53&lt;=Rota!AE$4,$P53&gt;=Rota!AE$4)),"CO",IF((AND($Q53&lt;=Rota!AE$4,$R53&gt;=Rota!AE$4)),"C",0))))))</f>
        <v>CO</v>
      </c>
      <c r="AF53" s="33" t="str">
        <f>IF((AND($F53&lt;=Rota!AF$4,$G53&gt;=Rota!AF$4)),"P/L",IF((AND($I53&lt;=Rota!AF$4,$J53&gt;=Rota!AF$4)),"XO",IF((AND($K53&lt;=Rota!AF$4,$L53&gt;=Rota!AF$4)),"3",IF((AND($M53&lt;=Rota!AF$4,$N53&gt;=Rota!AF$4)),"C",IF((AND($O53&lt;=Rota!AF$4,$P53&gt;=Rota!AF$4)),"CO",IF((AND($Q53&lt;=Rota!AF$4,$R53&gt;=Rota!AF$4)),"C",0))))))</f>
        <v>CO</v>
      </c>
      <c r="AG53" s="33" t="str">
        <f>IF((AND($F53&lt;=Rota!AG$4,$G53&gt;=Rota!AG$4)),"P/L",IF((AND($I53&lt;=Rota!AG$4,$J53&gt;=Rota!AG$4)),"XO",IF((AND($K53&lt;=Rota!AG$4,$L53&gt;=Rota!AG$4)),"3",IF((AND($M53&lt;=Rota!AG$4,$N53&gt;=Rota!AG$4)),"C",IF((AND($O53&lt;=Rota!AG$4,$P53&gt;=Rota!AG$4)),"CO",IF((AND($Q53&lt;=Rota!AG$4,$R53&gt;=Rota!AG$4)),"C",0))))))</f>
        <v>C</v>
      </c>
      <c r="AH53" s="33">
        <f>IF((AND($F53&lt;=Rota!AH$4,$G53&gt;=Rota!AH$4)),"P/L",IF((AND($I53&lt;=Rota!AH$4,$J53&gt;=Rota!AH$4)),"XO",IF((AND($K53&lt;=Rota!AH$4,$L53&gt;=Rota!AH$4)),"3",IF((AND($M53&lt;=Rota!AH$4,$N53&gt;=Rota!AH$4)),"C",IF((AND($O53&lt;=Rota!AH$4,$P53&gt;=Rota!AH$4)),"CO",IF((AND($Q53&lt;=Rota!AH$4,$R53&gt;=Rota!AH$4)),"C",0))))))</f>
        <v>0</v>
      </c>
      <c r="AI53" s="33">
        <f>IF((AND($F53&lt;=Rota!AI$4,$G53&gt;=Rota!AI$4)),"P/L",IF((AND($I53&lt;=Rota!AI$4,$J53&gt;=Rota!AI$4)),"XO",IF((AND($K53&lt;=Rota!AI$4,$L53&gt;=Rota!AI$4)),"3",IF((AND($M53&lt;=Rota!AI$4,$N53&gt;=Rota!AI$4)),"C",IF((AND($O53&lt;=Rota!AI$4,$P53&gt;=Rota!AI$4)),"CO",IF((AND($Q53&lt;=Rota!AI$4,$R53&gt;=Rota!AI$4)),"C",0))))))</f>
        <v>0</v>
      </c>
      <c r="AJ53" s="33">
        <f>IF((AND($F53&lt;=Rota!AJ$4,$G53&gt;=Rota!AJ$4)),"P/L",IF((AND($I53&lt;=Rota!AJ$4,$J53&gt;=Rota!AJ$4)),"XO",IF((AND($K53&lt;=Rota!AJ$4,$L53&gt;=Rota!AJ$4)),"3",IF((AND($M53&lt;=Rota!AJ$4,$N53&gt;=Rota!AJ$4)),"C",IF((AND($O53&lt;=Rota!AJ$4,$P53&gt;=Rota!AJ$4)),"CO",IF((AND($Q53&lt;=Rota!AJ$4,$R53&gt;=Rota!AJ$4)),"C",0))))))</f>
        <v>0</v>
      </c>
      <c r="AK53" s="33">
        <f>IF((AND($F53&lt;=Rota!AK$4,$G53&gt;=Rota!AK$4)),"P/L",IF((AND($I53&lt;=Rota!AK$4,$J53&gt;=Rota!AK$4)),"XO",IF((AND($K53&lt;=Rota!AK$4,$L53&gt;=Rota!AK$4)),"3",IF((AND($M53&lt;=Rota!AK$4,$N53&gt;=Rota!AK$4)),"C",IF((AND($O53&lt;=Rota!AK$4,$P53&gt;=Rota!AK$4)),"CO",IF((AND($Q53&lt;=Rota!AK$4,$R53&gt;=Rota!AK$4)),"C",0))))))</f>
        <v>0</v>
      </c>
      <c r="AL53" s="33">
        <f>IF((AND($F53&lt;=Rota!AL$4,$G53&gt;=Rota!AL$4)),"P/L",IF((AND($I53&lt;=Rota!AL$4,$J53&gt;=Rota!AL$4)),"XO",IF((AND($K53&lt;=Rota!AL$4,$L53&gt;=Rota!AL$4)),"3",IF((AND($M53&lt;=Rota!AL$4,$N53&gt;=Rota!AL$4)),"C",IF((AND($O53&lt;=Rota!AL$4,$P53&gt;=Rota!AL$4)),"CO",IF((AND($Q53&lt;=Rota!AL$4,$R53&gt;=Rota!AL$4)),"C",0))))))</f>
        <v>0</v>
      </c>
      <c r="AM53" s="33">
        <f>IF((AND($F53&lt;=Rota!AM$4,$G53&gt;=Rota!AM$4)),"P/L",IF((AND($I53&lt;=Rota!AM$4,$J53&gt;=Rota!AM$4)),"XO",IF((AND($K53&lt;=Rota!AM$4,$L53&gt;=Rota!AM$4)),"3",IF((AND($M53&lt;=Rota!AM$4,$N53&gt;=Rota!AM$4)),"C",IF((AND($O53&lt;=Rota!AM$4,$P53&gt;=Rota!AM$4)),"CO",IF((AND($Q53&lt;=Rota!AM$4,$R53&gt;=Rota!AM$4)),"C",0))))))</f>
        <v>0</v>
      </c>
      <c r="AN53" s="33">
        <f>IF((AND($F53&lt;=Rota!AN$4,$G53&gt;=Rota!AN$4)),"P/L",IF((AND($I53&lt;=Rota!AN$4,$J53&gt;=Rota!AN$4)),"XO",IF((AND($K53&lt;=Rota!AN$4,$L53&gt;=Rota!AN$4)),"3",IF((AND($M53&lt;=Rota!AN$4,$N53&gt;=Rota!AN$4)),"C",IF((AND($O53&lt;=Rota!AN$4,$P53&gt;=Rota!AN$4)),"CO",IF((AND($Q53&lt;=Rota!AN$4,$R53&gt;=Rota!AN$4)),"C",0))))))</f>
        <v>0</v>
      </c>
      <c r="AO53" s="33">
        <f>IF((AND($F53&lt;=Rota!AO$4,$G53&gt;=Rota!AO$4)),"P/L",IF((AND($I53&lt;=Rota!AO$4,$J53&gt;=Rota!AO$4)),"XO",IF((AND($K53&lt;=Rota!AO$4,$L53&gt;=Rota!AO$4)),"3",IF((AND($M53&lt;=Rota!AO$4,$N53&gt;=Rota!AO$4)),"C",IF((AND($O53&lt;=Rota!AO$4,$P53&gt;=Rota!AO$4)),"CO",IF((AND($Q53&lt;=Rota!AO$4,$R53&gt;=Rota!AO$4)),"C",0))))))</f>
        <v>0</v>
      </c>
      <c r="AP53" s="33">
        <f>IF((AND($F53&lt;=Rota!AP$4,$G53&gt;=Rota!AP$4)),"P/L",IF((AND($I53&lt;=Rota!AP$4,$J53&gt;=Rota!AP$4)),"XO",IF((AND($K53&lt;=Rota!AP$4,$L53&gt;=Rota!AP$4)),"3",IF((AND($M53&lt;=Rota!AP$4,$N53&gt;=Rota!AP$4)),"C",IF((AND($O53&lt;=Rota!AP$4,$P53&gt;=Rota!AP$4)),"CO",IF((AND($Q53&lt;=Rota!AP$4,$R53&gt;=Rota!AP$4)),"C",0))))))</f>
        <v>0</v>
      </c>
      <c r="AQ53" s="33">
        <f>IF((AND($F53&lt;=Rota!AQ$4,$G53&gt;=Rota!AQ$4)),"P/L",IF((AND($I53&lt;=Rota!AQ$4,$J53&gt;=Rota!AQ$4)),"XO",IF((AND($K53&lt;=Rota!AQ$4,$L53&gt;=Rota!AQ$4)),"3",IF((AND($M53&lt;=Rota!AQ$4,$N53&gt;=Rota!AQ$4)),"C",IF((AND($O53&lt;=Rota!AQ$4,$P53&gt;=Rota!AQ$4)),"CO",IF((AND($Q53&lt;=Rota!AQ$4,$R53&gt;=Rota!AQ$4)),"C",0))))))</f>
        <v>0</v>
      </c>
      <c r="AR53" s="33">
        <f>IF((AND($F53&lt;=Rota!AR$4,$G53&gt;=Rota!AR$4)),"P/L",IF((AND($I53&lt;=Rota!AR$4,$J53&gt;=Rota!AR$4)),"XO",IF((AND($K53&lt;=Rota!AR$4,$L53&gt;=Rota!AR$4)),"3",IF((AND($M53&lt;=Rota!AR$4,$N53&gt;=Rota!AR$4)),"C",IF((AND($O53&lt;=Rota!AR$4,$P53&gt;=Rota!AR$4)),"CO",IF((AND($Q53&lt;=Rota!AR$4,$R53&gt;=Rota!AR$4)),"C",0))))))</f>
        <v>0</v>
      </c>
      <c r="AS53" s="33">
        <f>IF((AND($F53&lt;=Rota!AS$4,$G53&gt;=Rota!AS$4)),"P/L",IF((AND($I53&lt;=Rota!AS$4,$J53&gt;=Rota!AS$4)),"XO",IF((AND($K53&lt;=Rota!AS$4,$L53&gt;=Rota!AS$4)),"3",IF((AND($M53&lt;=Rota!AS$4,$N53&gt;=Rota!AS$4)),"C",IF((AND($O53&lt;=Rota!AS$4,$P53&gt;=Rota!AS$4)),"CO",IF((AND($Q53&lt;=Rota!AS$4,$R53&gt;=Rota!AS$4)),"C",0))))))</f>
        <v>0</v>
      </c>
      <c r="AT53" s="33">
        <f>IF((AND($F53&lt;=Rota!AT$4,$G53&gt;=Rota!AT$4)),"P/L",IF((AND($I53&lt;=Rota!AT$4,$J53&gt;=Rota!AT$4)),"XO",IF((AND($K53&lt;=Rota!AT$4,$L53&gt;=Rota!AT$4)),"3",IF((AND($M53&lt;=Rota!AT$4,$N53&gt;=Rota!AT$4)),"C",IF((AND($O53&lt;=Rota!AT$4,$P53&gt;=Rota!AT$4)),"CO",IF((AND($Q53&lt;=Rota!AT$4,$R53&gt;=Rota!AT$4)),"C",0))))))</f>
        <v>0</v>
      </c>
      <c r="AU53" s="33">
        <f>IF((AND($F53&lt;=Rota!AU$4,$G53&gt;=Rota!AU$4)),"P/L",IF((AND($I53&lt;=Rota!AU$4,$J53&gt;=Rota!AU$4)),"XO",IF((AND($K53&lt;=Rota!AU$4,$L53&gt;=Rota!AU$4)),"3",IF((AND($M53&lt;=Rota!AU$4,$N53&gt;=Rota!AU$4)),"C",IF((AND($O53&lt;=Rota!AU$4,$P53&gt;=Rota!AU$4)),"CO",IF((AND($Q53&lt;=Rota!AU$4,$R53&gt;=Rota!AU$4)),"C",0))))))</f>
        <v>0</v>
      </c>
      <c r="AV53" s="33">
        <f>IF((AND($F53&lt;=Rota!AV$4,$G53&gt;=Rota!AV$4)),"P/L",IF((AND($I53&lt;=Rota!AV$4,$J53&gt;=Rota!AV$4)),"XO",IF((AND($K53&lt;=Rota!AV$4,$L53&gt;=Rota!AV$4)),"3",IF((AND($M53&lt;=Rota!AV$4,$N53&gt;=Rota!AV$4)),"C",IF((AND($O53&lt;=Rota!AV$4,$P53&gt;=Rota!AV$4)),"CO",IF((AND($Q53&lt;=Rota!AV$4,$R53&gt;=Rota!AV$4)),"C",0))))))</f>
        <v>0</v>
      </c>
      <c r="AW53" s="33">
        <f>IF((AND($F53&lt;=Rota!AW$4,$G53&gt;=Rota!AW$4)),"P/L",IF((AND($I53&lt;=Rota!AW$4,$J53&gt;=Rota!AW$4)),"XO",IF((AND($K53&lt;=Rota!AW$4,$L53&gt;=Rota!AW$4)),"3",IF((AND($M53&lt;=Rota!AW$4,$N53&gt;=Rota!AW$4)),"C",IF((AND($O53&lt;=Rota!AW$4,$P53&gt;=Rota!AW$4)),"CO",IF((AND($Q53&lt;=Rota!AW$4,$R53&gt;=Rota!AW$4)),"C",0))))))</f>
        <v>0</v>
      </c>
      <c r="AX53" s="33">
        <f>IF((AND($F53&lt;=Rota!AX$4,$G53&gt;=Rota!AX$4)),"P/L",IF((AND($I53&lt;=Rota!AX$4,$J53&gt;=Rota!AX$4)),"XO",IF((AND($K53&lt;=Rota!AX$4,$L53&gt;=Rota!AX$4)),"3",IF((AND($M53&lt;=Rota!AX$4,$N53&gt;=Rota!AX$4)),"C",IF((AND($O53&lt;=Rota!AX$4,$P53&gt;=Rota!AX$4)),"CO",IF((AND($Q53&lt;=Rota!AX$4,$R53&gt;=Rota!AX$4)),"C",0))))))</f>
        <v>0</v>
      </c>
      <c r="AY53" s="33">
        <f>IF((AND($F53&lt;=Rota!AY$4,$G53&gt;=Rota!AY$4)),"P/L",IF((AND($I53&lt;=Rota!AY$4,$J53&gt;=Rota!AY$4)),"XO",IF((AND($K53&lt;=Rota!AY$4,$L53&gt;=Rota!AY$4)),"3",IF((AND($M53&lt;=Rota!AY$4,$N53&gt;=Rota!AY$4)),"C",IF((AND($O53&lt;=Rota!AY$4,$P53&gt;=Rota!AY$4)),"CO",IF((AND($Q53&lt;=Rota!AY$4,$R53&gt;=Rota!AY$4)),"C",0))))))</f>
        <v>0</v>
      </c>
      <c r="AZ53" s="33">
        <f>IF((AND($F53&lt;=Rota!AZ$4,$G53&gt;=Rota!AZ$4)),"P/L",IF((AND($I53&lt;=Rota!AZ$4,$J53&gt;=Rota!AZ$4)),"XO",IF((AND($K53&lt;=Rota!AZ$4,$L53&gt;=Rota!AZ$4)),"3",IF((AND($M53&lt;=Rota!AZ$4,$N53&gt;=Rota!AZ$4)),"C",IF((AND($O53&lt;=Rota!AZ$4,$P53&gt;=Rota!AZ$4)),"CO",IF((AND($Q53&lt;=Rota!AZ$4,$R53&gt;=Rota!AZ$4)),"C",0))))))</f>
        <v>0</v>
      </c>
      <c r="BA53" s="33">
        <f>IF((AND($F53&lt;=Rota!BA$4,$G53&gt;=Rota!BA$4)),"P/L",IF((AND($I53&lt;=Rota!BA$4,$J53&gt;=Rota!BA$4)),"XO",IF((AND($K53&lt;=Rota!BA$4,$L53&gt;=Rota!BA$4)),"3",IF((AND($M53&lt;=Rota!BA$4,$N53&gt;=Rota!BA$4)),"C",IF((AND($O53&lt;=Rota!BA$4,$P53&gt;=Rota!BA$4)),"CO",IF((AND($Q53&lt;=Rota!BA$4,$R53&gt;=Rota!BA$4)),"C",0))))))</f>
        <v>0</v>
      </c>
      <c r="BB53" s="33">
        <f>IF((AND($F53&lt;=Rota!BB$4,$G53&gt;=Rota!BB$4)),"P/L",IF((AND($I53&lt;=Rota!BB$4,$J53&gt;=Rota!BB$4)),"XO",IF((AND($K53&lt;=Rota!BB$4,$L53&gt;=Rota!BB$4)),"3",IF((AND($M53&lt;=Rota!BB$4,$N53&gt;=Rota!BB$4)),"C",IF((AND($O53&lt;=Rota!BB$4,$P53&gt;=Rota!BB$4)),"CO",IF((AND($Q53&lt;=Rota!BB$4,$R53&gt;=Rota!BB$4)),"C",0))))))</f>
        <v>0</v>
      </c>
      <c r="BC53" s="33">
        <f>IF((AND($F53&lt;=Rota!BC$4,$G53&gt;=Rota!BC$4)),"P/L",IF((AND($I53&lt;=Rota!BC$4,$J53&gt;=Rota!BC$4)),"XO",IF((AND($K53&lt;=Rota!BC$4,$L53&gt;=Rota!BC$4)),"3",IF((AND($M53&lt;=Rota!BC$4,$N53&gt;=Rota!BC$4)),"C",IF((AND($O53&lt;=Rota!BC$4,$P53&gt;=Rota!BC$4)),"CO",IF((AND($Q53&lt;=Rota!BC$4,$R53&gt;=Rota!BC$4)),"C",0))))))</f>
        <v>0</v>
      </c>
      <c r="BD53" s="33">
        <f>IF((AND($F53&lt;=Rota!BD$4,$G53&gt;=Rota!BD$4)),"P/L",IF((AND($I53&lt;=Rota!BD$4,$J53&gt;=Rota!BD$4)),"XO",IF((AND($K53&lt;=Rota!BD$4,$L53&gt;=Rota!BD$4)),"3",IF((AND($M53&lt;=Rota!BD$4,$N53&gt;=Rota!BD$4)),"C",IF((AND($O53&lt;=Rota!BD$4,$P53&gt;=Rota!BD$4)),"CO",IF((AND($Q53&lt;=Rota!BD$4,$R53&gt;=Rota!BD$4)),"C",0))))))</f>
        <v>0</v>
      </c>
      <c r="BE53" s="33">
        <f>IF((AND($F53&lt;=Rota!BE$4,$G53&gt;=Rota!BE$4)),"P/L",IF((AND($I53&lt;=Rota!BE$4,$J53&gt;=Rota!BE$4)),"XO",IF((AND($K53&lt;=Rota!BE$4,$L53&gt;=Rota!BE$4)),"3",IF((AND($M53&lt;=Rota!BE$4,$N53&gt;=Rota!BE$4)),"C",IF((AND($O53&lt;=Rota!BE$4,$P53&gt;=Rota!BE$4)),"CO",IF((AND($Q53&lt;=Rota!BE$4,$R53&gt;=Rota!BE$4)),"C",0))))))</f>
        <v>0</v>
      </c>
      <c r="BF53" s="33">
        <f>IF((AND($F53&lt;=Rota!BF$4,$G53&gt;=Rota!BF$4)),"P/L",IF((AND($I53&lt;=Rota!BF$4,$J53&gt;=Rota!BF$4)),"XO",IF((AND($K53&lt;=Rota!BF$4,$L53&gt;=Rota!BF$4)),"3",IF((AND($M53&lt;=Rota!BF$4,$N53&gt;=Rota!BF$4)),"C",IF((AND($O53&lt;=Rota!BF$4,$P53&gt;=Rota!BF$4)),"CO",IF((AND($Q53&lt;=Rota!BF$4,$R53&gt;=Rota!BF$4)),"C",0))))))</f>
        <v>0</v>
      </c>
      <c r="BG53" s="33">
        <f>IF((AND($F53&lt;=Rota!BG$4,$G53&gt;=Rota!BG$4)),"P/L",IF((AND($I53&lt;=Rota!BG$4,$J53&gt;=Rota!BG$4)),"XO",IF((AND($K53&lt;=Rota!BG$4,$L53&gt;=Rota!BG$4)),"3",IF((AND($M53&lt;=Rota!BG$4,$N53&gt;=Rota!BG$4)),"C",IF((AND($O53&lt;=Rota!BG$4,$P53&gt;=Rota!BG$4)),"CO",IF((AND($Q53&lt;=Rota!BG$4,$R53&gt;=Rota!BG$4)),"C",0))))))</f>
        <v>0</v>
      </c>
      <c r="BH53" s="33">
        <f>IF((AND($F53&lt;=Rota!BH$4,$G53&gt;=Rota!BH$4)),"P/L",IF((AND($I53&lt;=Rota!BH$4,$J53&gt;=Rota!BH$4)),"XO",IF((AND($K53&lt;=Rota!BH$4,$L53&gt;=Rota!BH$4)),"3",IF((AND($M53&lt;=Rota!BH$4,$N53&gt;=Rota!BH$4)),"C",IF((AND($O53&lt;=Rota!BH$4,$P53&gt;=Rota!BH$4)),"CO",IF((AND($Q53&lt;=Rota!BH$4,$R53&gt;=Rota!BH$4)),"C",0))))))</f>
        <v>0</v>
      </c>
      <c r="BI53" s="33">
        <f>IF((AND($F53&lt;=Rota!BI$4,$G53&gt;=Rota!BI$4)),"P/L",IF((AND($I53&lt;=Rota!BI$4,$J53&gt;=Rota!BI$4)),"XO",IF((AND($K53&lt;=Rota!BI$4,$L53&gt;=Rota!BI$4)),"3",IF((AND($M53&lt;=Rota!BI$4,$N53&gt;=Rota!BI$4)),"C",IF((AND($O53&lt;=Rota!BI$4,$P53&gt;=Rota!BI$4)),"CO",IF((AND($Q53&lt;=Rota!BI$4,$R53&gt;=Rota!BI$4)),"C",0))))))</f>
        <v>0</v>
      </c>
      <c r="BJ53" s="33">
        <f>IF((AND($F53&lt;=Rota!BJ$4,$G53&gt;=Rota!BJ$4)),"P/L",IF((AND($I53&lt;=Rota!BJ$4,$J53&gt;=Rota!BJ$4)),"XO",IF((AND($K53&lt;=Rota!BJ$4,$L53&gt;=Rota!BJ$4)),"3",IF((AND($M53&lt;=Rota!BJ$4,$N53&gt;=Rota!BJ$4)),"C",IF((AND($O53&lt;=Rota!BJ$4,$P53&gt;=Rota!BJ$4)),"CO",IF((AND($Q53&lt;=Rota!BJ$4,$R53&gt;=Rota!BJ$4)),"C",0))))))</f>
        <v>0</v>
      </c>
      <c r="BK53" s="33">
        <f>IF((AND($F53&lt;=Rota!BK$4,$G53&gt;=Rota!BK$4)),"P/L",IF((AND($I53&lt;=Rota!BK$4,$J53&gt;=Rota!BK$4)),"XO",IF((AND($K53&lt;=Rota!BK$4,$L53&gt;=Rota!BK$4)),"3",IF((AND($M53&lt;=Rota!BK$4,$N53&gt;=Rota!BK$4)),"C",IF((AND($O53&lt;=Rota!BK$4,$P53&gt;=Rota!BK$4)),"CO",IF((AND($Q53&lt;=Rota!BK$4,$R53&gt;=Rota!BK$4)),"C",0))))))</f>
        <v>0</v>
      </c>
      <c r="BL53" s="33">
        <f>IF((AND($F53&lt;=Rota!BL$4,$G53&gt;=Rota!BL$4)),"P/L",IF((AND($I53&lt;=Rota!BL$4,$J53&gt;=Rota!BL$4)),"XO",IF((AND($K53&lt;=Rota!BL$4,$L53&gt;=Rota!BL$4)),"3",IF((AND($M53&lt;=Rota!BL$4,$N53&gt;=Rota!BL$4)),"C",IF((AND($O53&lt;=Rota!BL$4,$P53&gt;=Rota!BL$4)),"CO",IF((AND($Q53&lt;=Rota!BL$4,$R53&gt;=Rota!BL$4)),"C",0))))))</f>
        <v>0</v>
      </c>
      <c r="BM53" s="33">
        <f>IF((AND($F53&lt;=Rota!BM$4,$G53&gt;=Rota!BM$4)),"P/L",IF((AND($I53&lt;=Rota!BM$4,$J53&gt;=Rota!BM$4)),"XO",IF((AND($K53&lt;=Rota!BM$4,$L53&gt;=Rota!BM$4)),"3",IF((AND($M53&lt;=Rota!BM$4,$N53&gt;=Rota!BM$4)),"C",IF((AND($O53&lt;=Rota!BM$4,$P53&gt;=Rota!BM$4)),"CO",IF((AND($Q53&lt;=Rota!BM$4,$R53&gt;=Rota!BM$4)),"C",0))))))</f>
        <v>0</v>
      </c>
      <c r="BN53" s="33">
        <f>IF((AND($F53&lt;=Rota!BN$4,$G53&gt;=Rota!BN$4)),"P/L",IF((AND($I53&lt;=Rota!BN$4,$J53&gt;=Rota!BN$4)),"XO",IF((AND($K53&lt;=Rota!BN$4,$L53&gt;=Rota!BN$4)),"3",IF((AND($M53&lt;=Rota!BN$4,$N53&gt;=Rota!BN$4)),"C",IF((AND($O53&lt;=Rota!BN$4,$P53&gt;=Rota!BN$4)),"CO",IF((AND($Q53&lt;=Rota!BN$4,$R53&gt;=Rota!BN$4)),"C",0))))))</f>
        <v>0</v>
      </c>
      <c r="BO53" s="33">
        <f>IF((AND($F53&lt;=Rota!BO$4,$G53&gt;=Rota!BO$4)),"P/L",IF((AND($I53&lt;=Rota!BO$4,$J53&gt;=Rota!BO$4)),"XO",IF((AND($K53&lt;=Rota!BO$4,$L53&gt;=Rota!BO$4)),"3",IF((AND($M53&lt;=Rota!BO$4,$N53&gt;=Rota!BO$4)),"C",IF((AND($O53&lt;=Rota!BO$4,$P53&gt;=Rota!BO$4)),"CO",IF((AND($Q53&lt;=Rota!BO$4,$R53&gt;=Rota!BO$4)),"C",0))))))</f>
        <v>0</v>
      </c>
      <c r="BP53" s="33">
        <f>IF((AND($F53&lt;=Rota!BP$4,$G53&gt;=Rota!BP$4)),"P/L",IF((AND($I53&lt;=Rota!BP$4,$J53&gt;=Rota!BP$4)),"XO",IF((AND($K53&lt;=Rota!BP$4,$L53&gt;=Rota!BP$4)),"3",IF((AND($M53&lt;=Rota!BP$4,$N53&gt;=Rota!BP$4)),"C",IF((AND($O53&lt;=Rota!BP$4,$P53&gt;=Rota!BP$4)),"CO",IF((AND($Q53&lt;=Rota!BP$4,$R53&gt;=Rota!BP$4)),"C",0))))))</f>
        <v>0</v>
      </c>
      <c r="BQ53" s="33">
        <f>IF((AND($F53&lt;=Rota!BQ$4,$G53&gt;=Rota!BQ$4)),"P/L",IF((AND($I53&lt;=Rota!BQ$4,$J53&gt;=Rota!BQ$4)),"XO",IF((AND($K53&lt;=Rota!BQ$4,$L53&gt;=Rota!BQ$4)),"3",IF((AND($M53&lt;=Rota!BQ$4,$N53&gt;=Rota!BQ$4)),"C",IF((AND($O53&lt;=Rota!BQ$4,$P53&gt;=Rota!BQ$4)),"CO",IF((AND($Q53&lt;=Rota!BQ$4,$R53&gt;=Rota!BQ$4)),"C",0))))))</f>
        <v>0</v>
      </c>
      <c r="BR53" s="33">
        <f>IF((AND($F53&lt;=Rota!BR$4,$G53&gt;=Rota!BR$4)),"P/L",IF((AND($I53&lt;=Rota!BR$4,$J53&gt;=Rota!BR$4)),"XO",IF((AND($K53&lt;=Rota!BR$4,$L53&gt;=Rota!BR$4)),"3",IF((AND($M53&lt;=Rota!BR$4,$N53&gt;=Rota!BR$4)),"C",IF((AND($O53&lt;=Rota!BR$4,$P53&gt;=Rota!BR$4)),"CO",IF((AND($Q53&lt;=Rota!BR$4,$R53&gt;=Rota!BR$4)),"C",0))))))</f>
        <v>0</v>
      </c>
      <c r="BS53" s="33">
        <f>IF((AND($F53&lt;=Rota!BS$4,$G53&gt;=Rota!BS$4)),"P/L",IF((AND($I53&lt;=Rota!BS$4,$J53&gt;=Rota!BS$4)),"XO",IF((AND($K53&lt;=Rota!BS$4,$L53&gt;=Rota!BS$4)),"3",IF((AND($M53&lt;=Rota!BS$4,$N53&gt;=Rota!BS$4)),"C",IF((AND($O53&lt;=Rota!BS$4,$P53&gt;=Rota!BS$4)),"CO",IF((AND($Q53&lt;=Rota!BS$4,$R53&gt;=Rota!BS$4)),"C",0))))))</f>
        <v>0</v>
      </c>
      <c r="BT53" s="33">
        <f>IF((AND($F53&lt;=Rota!BT$4,$G53&gt;=Rota!BT$4)),"P/L",IF((AND($I53&lt;=Rota!BT$4,$J53&gt;=Rota!BT$4)),"XO",IF((AND($K53&lt;=Rota!BT$4,$L53&gt;=Rota!BT$4)),"3",IF((AND($M53&lt;=Rota!BT$4,$N53&gt;=Rota!BT$4)),"C",IF((AND($O53&lt;=Rota!BT$4,$P53&gt;=Rota!BT$4)),"CO",IF((AND($Q53&lt;=Rota!BT$4,$R53&gt;=Rota!BT$4)),"C",0))))))</f>
        <v>0</v>
      </c>
      <c r="BU53" s="33">
        <f>IF((AND($F53&lt;=Rota!BU$4,$G53&gt;=Rota!BU$4)),"P/L",IF((AND($I53&lt;=Rota!BU$4,$J53&gt;=Rota!BU$4)),"XO",IF((AND($K53&lt;=Rota!BU$4,$L53&gt;=Rota!BU$4)),"3",IF((AND($M53&lt;=Rota!BU$4,$N53&gt;=Rota!BU$4)),"C",IF((AND($O53&lt;=Rota!BU$4,$P53&gt;=Rota!BU$4)),"CO",IF((AND($Q53&lt;=Rota!BU$4,$R53&gt;=Rota!BU$4)),"C",0))))))</f>
        <v>0</v>
      </c>
      <c r="BV53" s="33">
        <f>IF((AND($F53&lt;=Rota!BV$4,$G53&gt;=Rota!BV$4)),"P/L",IF((AND($I53&lt;=Rota!BV$4,$J53&gt;=Rota!BV$4)),"XO",IF((AND($K53&lt;=Rota!BV$4,$L53&gt;=Rota!BV$4)),"3",IF((AND($M53&lt;=Rota!BV$4,$N53&gt;=Rota!BV$4)),"C",IF((AND($O53&lt;=Rota!BV$4,$P53&gt;=Rota!BV$4)),"CO",IF((AND($Q53&lt;=Rota!BV$4,$R53&gt;=Rota!BV$4)),"C",0))))))</f>
        <v>0</v>
      </c>
      <c r="BW53" s="33">
        <f>IF((AND($F53&lt;=Rota!BW$4,$G53&gt;=Rota!BW$4)),"P/L",IF((AND($I53&lt;=Rota!BW$4,$J53&gt;=Rota!BW$4)),"XO",IF((AND($K53&lt;=Rota!BW$4,$L53&gt;=Rota!BW$4)),"3",IF((AND($M53&lt;=Rota!BW$4,$N53&gt;=Rota!BW$4)),"C",IF((AND($O53&lt;=Rota!BW$4,$P53&gt;=Rota!BW$4)),"CO",IF((AND($Q53&lt;=Rota!BW$4,$R53&gt;=Rota!BW$4)),"C",0))))))</f>
        <v>0</v>
      </c>
      <c r="BX53" s="33">
        <f>IF((AND($F53&lt;=Rota!BX$4,$G53&gt;=Rota!BX$4)),"P/L",IF((AND($I53&lt;=Rota!BX$4,$J53&gt;=Rota!BX$4)),"XO",IF((AND($K53&lt;=Rota!BX$4,$L53&gt;=Rota!BX$4)),"3",IF((AND($M53&lt;=Rota!BX$4,$N53&gt;=Rota!BX$4)),"C",IF((AND($O53&lt;=Rota!BX$4,$P53&gt;=Rota!BX$4)),"CO",IF((AND($Q53&lt;=Rota!BX$4,$R53&gt;=Rota!BX$4)),"C",0))))))</f>
        <v>0</v>
      </c>
      <c r="BY53" s="33">
        <f>IF((AND($F53&lt;=Rota!BY$4,$G53&gt;=Rota!BY$4)),"P/L",IF((AND($I53&lt;=Rota!BY$4,$J53&gt;=Rota!BY$4)),"XO",IF((AND($K53&lt;=Rota!BY$4,$L53&gt;=Rota!BY$4)),"3",IF((AND($M53&lt;=Rota!BY$4,$N53&gt;=Rota!BY$4)),"C",IF((AND($O53&lt;=Rota!BY$4,$P53&gt;=Rota!BY$4)),"CO",IF((AND($Q53&lt;=Rota!BY$4,$R53&gt;=Rota!BY$4)),"C",0))))))</f>
        <v>0</v>
      </c>
      <c r="BZ53" s="33">
        <f>IF((AND($F53&lt;=Rota!BZ$4,$G53&gt;=Rota!BZ$4)),"P/L",IF((AND($I53&lt;=Rota!BZ$4,$J53&gt;=Rota!BZ$4)),"XO",IF((AND($K53&lt;=Rota!BZ$4,$L53&gt;=Rota!BZ$4)),"3",IF((AND($M53&lt;=Rota!BZ$4,$N53&gt;=Rota!BZ$4)),"C",IF((AND($O53&lt;=Rota!BZ$4,$P53&gt;=Rota!BZ$4)),"CO",IF((AND($Q53&lt;=Rota!BZ$4,$R53&gt;=Rota!BZ$4)),"C",0))))))</f>
        <v>0</v>
      </c>
      <c r="CA53" s="33">
        <f>IF((AND($F53&lt;=Rota!CA$4,$G53&gt;=Rota!CA$4)),"P/L",IF((AND($I53&lt;=Rota!CA$4,$J53&gt;=Rota!CA$4)),"XO",IF((AND($K53&lt;=Rota!CA$4,$L53&gt;=Rota!CA$4)),"3",IF((AND($M53&lt;=Rota!CA$4,$N53&gt;=Rota!CA$4)),"C",IF((AND($O53&lt;=Rota!CA$4,$P53&gt;=Rota!CA$4)),"CO",IF((AND($Q53&lt;=Rota!CA$4,$R53&gt;=Rota!CA$4)),"C",0))))))</f>
        <v>0</v>
      </c>
      <c r="CB53" s="33">
        <f>IF((AND($F53&lt;=Rota!CB$4,$G53&gt;=Rota!CB$4)),"P/L",IF((AND($I53&lt;=Rota!CB$4,$J53&gt;=Rota!CB$4)),"XO",IF((AND($K53&lt;=Rota!CB$4,$L53&gt;=Rota!CB$4)),"3",IF((AND($M53&lt;=Rota!CB$4,$N53&gt;=Rota!CB$4)),"C",IF((AND($O53&lt;=Rota!CB$4,$P53&gt;=Rota!CB$4)),"CO",IF((AND($Q53&lt;=Rota!CB$4,$R53&gt;=Rota!CB$4)),"C",0))))))</f>
        <v>0</v>
      </c>
      <c r="CC53" s="33">
        <f>IF((AND($F53&lt;=Rota!CC$4,$G53&gt;=Rota!CC$4)),"P/L",IF((AND($I53&lt;=Rota!CC$4,$J53&gt;=Rota!CC$4)),"XO",IF((AND($K53&lt;=Rota!CC$4,$L53&gt;=Rota!CC$4)),"3",IF((AND($M53&lt;=Rota!CC$4,$N53&gt;=Rota!CC$4)),"C",IF((AND($O53&lt;=Rota!CC$4,$P53&gt;=Rota!CC$4)),"CO",IF((AND($Q53&lt;=Rota!CC$4,$R53&gt;=Rota!CC$4)),"C",0))))))</f>
        <v>0</v>
      </c>
      <c r="CD53" s="33">
        <f>IF((AND($F53&lt;=Rota!CD$4,$G53&gt;=Rota!CD$4)),"P/L",IF((AND($I53&lt;=Rota!CD$4,$J53&gt;=Rota!CD$4)),"XO",IF((AND($K53&lt;=Rota!CD$4,$L53&gt;=Rota!CD$4)),"3",IF((AND($M53&lt;=Rota!CD$4,$N53&gt;=Rota!CD$4)),"C",IF((AND($O53&lt;=Rota!CD$4,$P53&gt;=Rota!CD$4)),"CO",IF((AND($Q53&lt;=Rota!CD$4,$R53&gt;=Rota!CD$4)),"C",0))))))</f>
        <v>0</v>
      </c>
      <c r="CE53" s="33">
        <f>IF((AND($F53&lt;=Rota!CE$4,$G53&gt;=Rota!CE$4)),"P/L",IF((AND($I53&lt;=Rota!CE$4,$J53&gt;=Rota!CE$4)),"XO",IF((AND($K53&lt;=Rota!CE$4,$L53&gt;=Rota!CE$4)),"3",IF((AND($M53&lt;=Rota!CE$4,$N53&gt;=Rota!CE$4)),"C",IF((AND($O53&lt;=Rota!CE$4,$P53&gt;=Rota!CE$4)),"CO",IF((AND($Q53&lt;=Rota!CE$4,$R53&gt;=Rota!CE$4)),"C",0))))))</f>
        <v>0</v>
      </c>
      <c r="CF53" s="33">
        <f>IF((AND($F53&lt;=Rota!CF$4,$G53&gt;=Rota!CF$4)),"P/L",IF((AND($I53&lt;=Rota!CF$4,$J53&gt;=Rota!CF$4)),"XO",IF((AND($K53&lt;=Rota!CF$4,$L53&gt;=Rota!CF$4)),"3",IF((AND($M53&lt;=Rota!CF$4,$N53&gt;=Rota!CF$4)),"C",IF((AND($O53&lt;=Rota!CF$4,$P53&gt;=Rota!CF$4)),"CO",IF((AND($Q53&lt;=Rota!CF$4,$R53&gt;=Rota!CF$4)),"C",0))))))</f>
        <v>0</v>
      </c>
      <c r="CG53" s="33">
        <f>IF((AND($F53&lt;=Rota!CG$4,$G53&gt;=Rota!CG$4)),"P/L",IF((AND($I53&lt;=Rota!CG$4,$J53&gt;=Rota!CG$4)),"XO",IF((AND($K53&lt;=Rota!CG$4,$L53&gt;=Rota!CG$4)),"3",IF((AND($M53&lt;=Rota!CG$4,$N53&gt;=Rota!CG$4)),"C",IF((AND($O53&lt;=Rota!CG$4,$P53&gt;=Rota!CG$4)),"CO",IF((AND($Q53&lt;=Rota!CG$4,$R53&gt;=Rota!CG$4)),"C",0))))))</f>
        <v>0</v>
      </c>
      <c r="CH53" s="33">
        <f>IF((AND($F53&lt;=Rota!CH$4,$G53&gt;=Rota!CH$4)),"P/L",IF((AND($I53&lt;=Rota!CH$4,$J53&gt;=Rota!CH$4)),"XO",IF((AND($K53&lt;=Rota!CH$4,$L53&gt;=Rota!CH$4)),"3",IF((AND($M53&lt;=Rota!CH$4,$N53&gt;=Rota!CH$4)),"C",IF((AND($O53&lt;=Rota!CH$4,$P53&gt;=Rota!CH$4)),"CO",IF((AND($Q53&lt;=Rota!CH$4,$R53&gt;=Rota!CH$4)),"C",0))))))</f>
        <v>0</v>
      </c>
      <c r="CI53" s="33">
        <f>IF((AND($F53&lt;=Rota!CI$4,$G53&gt;=Rota!CI$4)),"P/L",IF((AND($I53&lt;=Rota!CI$4,$J53&gt;=Rota!CI$4)),"XO",IF((AND($K53&lt;=Rota!CI$4,$L53&gt;=Rota!CI$4)),"3",IF((AND($M53&lt;=Rota!CI$4,$N53&gt;=Rota!CI$4)),"C",IF((AND($O53&lt;=Rota!CI$4,$P53&gt;=Rota!CI$4)),"CO",IF((AND($Q53&lt;=Rota!CI$4,$R53&gt;=Rota!CI$4)),"C",0))))))</f>
        <v>0</v>
      </c>
      <c r="CJ53" s="33">
        <f>IF((AND($F53&lt;=Rota!CJ$4,$G53&gt;=Rota!CJ$4)),"P/L",IF((AND($I53&lt;=Rota!CJ$4,$J53&gt;=Rota!CJ$4)),"XO",IF((AND($K53&lt;=Rota!CJ$4,$L53&gt;=Rota!CJ$4)),"3",IF((AND($M53&lt;=Rota!CJ$4,$N53&gt;=Rota!CJ$4)),"C",IF((AND($O53&lt;=Rota!CJ$4,$P53&gt;=Rota!CJ$4)),"CO",IF((AND($Q53&lt;=Rota!CJ$4,$R53&gt;=Rota!CJ$4)),"C",0))))))</f>
        <v>0</v>
      </c>
      <c r="CK53" s="33">
        <f>IF((AND($F53&lt;=Rota!CK$4,$G53&gt;=Rota!CK$4)),"P/L",IF((AND($I53&lt;=Rota!CK$4,$J53&gt;=Rota!CK$4)),"XO",IF((AND($K53&lt;=Rota!CK$4,$L53&gt;=Rota!CK$4)),"3",IF((AND($M53&lt;=Rota!CK$4,$N53&gt;=Rota!CK$4)),"C",IF((AND($O53&lt;=Rota!CK$4,$P53&gt;=Rota!CK$4)),"CO",IF((AND($Q53&lt;=Rota!CK$4,$R53&gt;=Rota!CK$4)),"C",0))))))</f>
        <v>0</v>
      </c>
      <c r="CL53" s="33">
        <f>IF((AND($F53&lt;=Rota!CL$4,$G53&gt;=Rota!CL$4)),"P/L",IF((AND($I53&lt;=Rota!CL$4,$J53&gt;=Rota!CL$4)),"XO",IF((AND($K53&lt;=Rota!CL$4,$L53&gt;=Rota!CL$4)),"3",IF((AND($M53&lt;=Rota!CL$4,$N53&gt;=Rota!CL$4)),"C",IF((AND($O53&lt;=Rota!CL$4,$P53&gt;=Rota!CL$4)),"CO",IF((AND($Q53&lt;=Rota!CL$4,$R53&gt;=Rota!CL$4)),"C",0))))))</f>
        <v>0</v>
      </c>
      <c r="CM53" s="33">
        <f>IF((AND($F53&lt;=Rota!CM$4,$G53&gt;=Rota!CM$4)),"P/L",IF((AND($I53&lt;=Rota!CM$4,$J53&gt;=Rota!CM$4)),"XO",IF((AND($K53&lt;=Rota!CM$4,$L53&gt;=Rota!CM$4)),"3",IF((AND($M53&lt;=Rota!CM$4,$N53&gt;=Rota!CM$4)),"C",IF((AND($O53&lt;=Rota!CM$4,$P53&gt;=Rota!CM$4)),"CO",IF((AND($Q53&lt;=Rota!CM$4,$R53&gt;=Rota!CM$4)),"C",0))))))</f>
        <v>0</v>
      </c>
    </row>
    <row r="54" spans="1:91" s="2" customFormat="1" x14ac:dyDescent="0.25">
      <c r="A54" s="30" t="s">
        <v>215</v>
      </c>
      <c r="B54" s="55"/>
      <c r="C54" s="31">
        <v>17</v>
      </c>
      <c r="D54" s="31">
        <v>16</v>
      </c>
      <c r="E54" s="31">
        <v>1</v>
      </c>
      <c r="F54" s="39"/>
      <c r="G54" s="39"/>
      <c r="H54" s="33"/>
      <c r="I54" s="36">
        <v>45894</v>
      </c>
      <c r="J54" s="37">
        <f>IF(I54="",0,DATE(YEAR(I54),MONTH(I54)+C54,DAY(I54)))</f>
        <v>46412</v>
      </c>
      <c r="K54" s="32">
        <f>IF(J54="","",(DATE(YEAR(J54),MONTH(J54)+1,DAY(J54))))</f>
        <v>46443</v>
      </c>
      <c r="L54" s="32">
        <f>IF(K54="","",(DATE(YEAR(K54),MONTH(K54)+E54,DAY(K54))))</f>
        <v>46471</v>
      </c>
      <c r="M54" s="37">
        <f>IF(O54="","",DATE(YEAR(O54), MONTH(O54)-1,DAY(O54)))</f>
        <v>46502</v>
      </c>
      <c r="N54" s="37">
        <f>IF(O54="","",DATE(YEAR(M54),MONTH(M54),DAY(M54)))</f>
        <v>46502</v>
      </c>
      <c r="O54" s="32">
        <f>IF(L54="","",(DATE(YEAR(L54),MONTH(L54)+2,DAY(L54))))</f>
        <v>46532</v>
      </c>
      <c r="P54" s="32">
        <f>IF(O54="","",(DATE(YEAR(O54),MONTH(O54)+D54,DAY(O54))))</f>
        <v>47021</v>
      </c>
      <c r="Q54" s="32">
        <f>IF(P54="","",DATE(YEAR(P54), MONTH(P54)+1,DAY(P54)))</f>
        <v>47051</v>
      </c>
      <c r="R54" s="32">
        <f>IF(P54="","",DATE(YEAR(Q54),MONTH(Q54),DAY(Q54)))</f>
        <v>47051</v>
      </c>
      <c r="S54" s="33" t="str">
        <f>IF((AND($F54&lt;=Rota!S$4,$G54&gt;=Rota!S$4)),"P/L",IF((AND($I54&lt;=Rota!S$4,$J54&gt;=Rota!S$4)),"XO",IF((AND($K54&lt;=Rota!S$4,$L54&gt;=Rota!S$4)),"3",IF((AND($M54&lt;=Rota!S$4,$N54&gt;=Rota!S$4)),"C",IF((AND($O54&lt;=Rota!S$4,$P54&gt;=Rota!S$4)),"CO",IF((AND($Q54&lt;=Rota!S$4,$R54&gt;=Rota!S$4)),"C",0))))))</f>
        <v>XO</v>
      </c>
      <c r="T54" s="33" t="str">
        <f>IF((AND($F54&lt;=Rota!T$4,$G54&gt;=Rota!T$4)),"P/L",IF((AND($I54&lt;=Rota!T$4,$J54&gt;=Rota!T$4)),"XO",IF((AND($K54&lt;=Rota!T$4,$L54&gt;=Rota!T$4)),"3",IF((AND($M54&lt;=Rota!T$4,$N54&gt;=Rota!T$4)),"C",IF((AND($O54&lt;=Rota!T$4,$P54&gt;=Rota!T$4)),"CO",IF((AND($Q54&lt;=Rota!T$4,$R54&gt;=Rota!T$4)),"C",0))))))</f>
        <v>XO</v>
      </c>
      <c r="U54" s="33" t="str">
        <f>IF((AND($F54&lt;=Rota!U$4,$G54&gt;=Rota!U$4)),"P/L",IF((AND($I54&lt;=Rota!U$4,$J54&gt;=Rota!U$4)),"XO",IF((AND($K54&lt;=Rota!U$4,$L54&gt;=Rota!U$4)),"3",IF((AND($M54&lt;=Rota!U$4,$N54&gt;=Rota!U$4)),"C",IF((AND($O54&lt;=Rota!U$4,$P54&gt;=Rota!U$4)),"CO",IF((AND($Q54&lt;=Rota!U$4,$R54&gt;=Rota!U$4)),"C",0))))))</f>
        <v>XO</v>
      </c>
      <c r="V54" s="33" t="str">
        <f>IF((AND($F54&lt;=Rota!V$4,$G54&gt;=Rota!V$4)),"P/L",IF((AND($I54&lt;=Rota!V$4,$J54&gt;=Rota!V$4)),"XO",IF((AND($K54&lt;=Rota!V$4,$L54&gt;=Rota!V$4)),"3",IF((AND($M54&lt;=Rota!V$4,$N54&gt;=Rota!V$4)),"C",IF((AND($O54&lt;=Rota!V$4,$P54&gt;=Rota!V$4)),"CO",IF((AND($Q54&lt;=Rota!V$4,$R54&gt;=Rota!V$4)),"C",0))))))</f>
        <v>XO</v>
      </c>
      <c r="W54" s="33" t="str">
        <f>IF((AND($F54&lt;=Rota!W$4,$G54&gt;=Rota!W$4)),"P/L",IF((AND($I54&lt;=Rota!W$4,$J54&gt;=Rota!W$4)),"XO",IF((AND($K54&lt;=Rota!W$4,$L54&gt;=Rota!W$4)),"3",IF((AND($M54&lt;=Rota!W$4,$N54&gt;=Rota!W$4)),"C",IF((AND($O54&lt;=Rota!W$4,$P54&gt;=Rota!W$4)),"CO",IF((AND($Q54&lt;=Rota!W$4,$R54&gt;=Rota!W$4)),"C",0))))))</f>
        <v>XO</v>
      </c>
      <c r="X54" s="33" t="str">
        <f>IF((AND($F54&lt;=Rota!X$4,$G54&gt;=Rota!X$4)),"P/L",IF((AND($I54&lt;=Rota!X$4,$J54&gt;=Rota!X$4)),"XO",IF((AND($K54&lt;=Rota!X$4,$L54&gt;=Rota!X$4)),"3",IF((AND($M54&lt;=Rota!X$4,$N54&gt;=Rota!X$4)),"C",IF((AND($O54&lt;=Rota!X$4,$P54&gt;=Rota!X$4)),"CO",IF((AND($Q54&lt;=Rota!X$4,$R54&gt;=Rota!X$4)),"C",0))))))</f>
        <v>XO</v>
      </c>
      <c r="Y54" s="33" t="str">
        <f>IF((AND($F54&lt;=Rota!Y$4,$G54&gt;=Rota!Y$4)),"P/L",IF((AND($I54&lt;=Rota!Y$4,$J54&gt;=Rota!Y$4)),"XO",IF((AND($K54&lt;=Rota!Y$4,$L54&gt;=Rota!Y$4)),"3",IF((AND($M54&lt;=Rota!Y$4,$N54&gt;=Rota!Y$4)),"C",IF((AND($O54&lt;=Rota!Y$4,$P54&gt;=Rota!Y$4)),"CO",IF((AND($Q54&lt;=Rota!Y$4,$R54&gt;=Rota!Y$4)),"C",0))))))</f>
        <v>XO</v>
      </c>
      <c r="Z54" s="33" t="str">
        <f>IF((AND($F54&lt;=Rota!Z$4,$G54&gt;=Rota!Z$4)),"P/L",IF((AND($I54&lt;=Rota!Z$4,$J54&gt;=Rota!Z$4)),"XO",IF((AND($K54&lt;=Rota!Z$4,$L54&gt;=Rota!Z$4)),"3",IF((AND($M54&lt;=Rota!Z$4,$N54&gt;=Rota!Z$4)),"C",IF((AND($O54&lt;=Rota!Z$4,$P54&gt;=Rota!Z$4)),"CO",IF((AND($Q54&lt;=Rota!Z$4,$R54&gt;=Rota!Z$4)),"C",0))))))</f>
        <v>XO</v>
      </c>
      <c r="AA54" s="33" t="str">
        <f>IF((AND($F54&lt;=Rota!AA$4,$G54&gt;=Rota!AA$4)),"P/L",IF((AND($I54&lt;=Rota!AA$4,$J54&gt;=Rota!AA$4)),"XO",IF((AND($K54&lt;=Rota!AA$4,$L54&gt;=Rota!AA$4)),"3",IF((AND($M54&lt;=Rota!AA$4,$N54&gt;=Rota!AA$4)),"C",IF((AND($O54&lt;=Rota!AA$4,$P54&gt;=Rota!AA$4)),"CO",IF((AND($Q54&lt;=Rota!AA$4,$R54&gt;=Rota!AA$4)),"C",0))))))</f>
        <v>XO</v>
      </c>
      <c r="AB54" s="33" t="str">
        <f>IF((AND($F54&lt;=Rota!AB$4,$G54&gt;=Rota!AB$4)),"P/L",IF((AND($I54&lt;=Rota!AB$4,$J54&gt;=Rota!AB$4)),"XO",IF((AND($K54&lt;=Rota!AB$4,$L54&gt;=Rota!AB$4)),"3",IF((AND($M54&lt;=Rota!AB$4,$N54&gt;=Rota!AB$4)),"C",IF((AND($O54&lt;=Rota!AB$4,$P54&gt;=Rota!AB$4)),"CO",IF((AND($Q54&lt;=Rota!AB$4,$R54&gt;=Rota!AB$4)),"C",0))))))</f>
        <v>XO</v>
      </c>
      <c r="AC54" s="33" t="str">
        <f>IF((AND($F54&lt;=Rota!AC$4,$G54&gt;=Rota!AC$4)),"P/L",IF((AND($I54&lt;=Rota!AC$4,$J54&gt;=Rota!AC$4)),"XO",IF((AND($K54&lt;=Rota!AC$4,$L54&gt;=Rota!AC$4)),"3",IF((AND($M54&lt;=Rota!AC$4,$N54&gt;=Rota!AC$4)),"C",IF((AND($O54&lt;=Rota!AC$4,$P54&gt;=Rota!AC$4)),"CO",IF((AND($Q54&lt;=Rota!AC$4,$R54&gt;=Rota!AC$4)),"C",0))))))</f>
        <v>XO</v>
      </c>
      <c r="AD54" s="33" t="str">
        <f>IF((AND($F54&lt;=Rota!AD$4,$G54&gt;=Rota!AD$4)),"P/L",IF((AND($I54&lt;=Rota!AD$4,$J54&gt;=Rota!AD$4)),"XO",IF((AND($K54&lt;=Rota!AD$4,$L54&gt;=Rota!AD$4)),"3",IF((AND($M54&lt;=Rota!AD$4,$N54&gt;=Rota!AD$4)),"C",IF((AND($O54&lt;=Rota!AD$4,$P54&gt;=Rota!AD$4)),"CO",IF((AND($Q54&lt;=Rota!AD$4,$R54&gt;=Rota!AD$4)),"C",0))))))</f>
        <v>XO</v>
      </c>
      <c r="AE54" s="33">
        <f>IF((AND($F54&lt;=Rota!AE$4,$G54&gt;=Rota!AE$4)),"P/L",IF((AND($I54&lt;=Rota!AE$4,$J54&gt;=Rota!AE$4)),"XO",IF((AND($K54&lt;=Rota!AE$4,$L54&gt;=Rota!AE$4)),"3",IF((AND($M54&lt;=Rota!AE$4,$N54&gt;=Rota!AE$4)),"C",IF((AND($O54&lt;=Rota!AE$4,$P54&gt;=Rota!AE$4)),"CO",IF((AND($Q54&lt;=Rota!AE$4,$R54&gt;=Rota!AE$4)),"C",0))))))</f>
        <v>0</v>
      </c>
      <c r="AF54" s="33" t="str">
        <f>IF((AND($F54&lt;=Rota!AF$4,$G54&gt;=Rota!AF$4)),"P/L",IF((AND($I54&lt;=Rota!AF$4,$J54&gt;=Rota!AF$4)),"XO",IF((AND($K54&lt;=Rota!AF$4,$L54&gt;=Rota!AF$4)),"3",IF((AND($M54&lt;=Rota!AF$4,$N54&gt;=Rota!AF$4)),"C",IF((AND($O54&lt;=Rota!AF$4,$P54&gt;=Rota!AF$4)),"CO",IF((AND($Q54&lt;=Rota!AF$4,$R54&gt;=Rota!AF$4)),"C",0))))))</f>
        <v>3</v>
      </c>
      <c r="AG54" s="33">
        <f>IF((AND($F54&lt;=Rota!AG$4,$G54&gt;=Rota!AG$4)),"P/L",IF((AND($I54&lt;=Rota!AG$4,$J54&gt;=Rota!AG$4)),"XO",IF((AND($K54&lt;=Rota!AG$4,$L54&gt;=Rota!AG$4)),"3",IF((AND($M54&lt;=Rota!AG$4,$N54&gt;=Rota!AG$4)),"C",IF((AND($O54&lt;=Rota!AG$4,$P54&gt;=Rota!AG$4)),"CO",IF((AND($Q54&lt;=Rota!AG$4,$R54&gt;=Rota!AG$4)),"C",0))))))</f>
        <v>0</v>
      </c>
      <c r="AH54" s="33">
        <f>IF((AND($F54&lt;=Rota!AH$4,$G54&gt;=Rota!AH$4)),"P/L",IF((AND($I54&lt;=Rota!AH$4,$J54&gt;=Rota!AH$4)),"XO",IF((AND($K54&lt;=Rota!AH$4,$L54&gt;=Rota!AH$4)),"3",IF((AND($M54&lt;=Rota!AH$4,$N54&gt;=Rota!AH$4)),"C",IF((AND($O54&lt;=Rota!AH$4,$P54&gt;=Rota!AH$4)),"CO",IF((AND($Q54&lt;=Rota!AH$4,$R54&gt;=Rota!AH$4)),"C",0))))))</f>
        <v>0</v>
      </c>
      <c r="AI54" s="33" t="str">
        <f>IF((AND($F54&lt;=Rota!AI$4,$G54&gt;=Rota!AI$4)),"P/L",IF((AND($I54&lt;=Rota!AI$4,$J54&gt;=Rota!AI$4)),"XO",IF((AND($K54&lt;=Rota!AI$4,$L54&gt;=Rota!AI$4)),"3",IF((AND($M54&lt;=Rota!AI$4,$N54&gt;=Rota!AI$4)),"C",IF((AND($O54&lt;=Rota!AI$4,$P54&gt;=Rota!AI$4)),"CO",IF((AND($Q54&lt;=Rota!AI$4,$R54&gt;=Rota!AI$4)),"C",0))))))</f>
        <v>CO</v>
      </c>
      <c r="AJ54" s="33" t="str">
        <f>IF((AND($F54&lt;=Rota!AJ$4,$G54&gt;=Rota!AJ$4)),"P/L",IF((AND($I54&lt;=Rota!AJ$4,$J54&gt;=Rota!AJ$4)),"XO",IF((AND($K54&lt;=Rota!AJ$4,$L54&gt;=Rota!AJ$4)),"3",IF((AND($M54&lt;=Rota!AJ$4,$N54&gt;=Rota!AJ$4)),"C",IF((AND($O54&lt;=Rota!AJ$4,$P54&gt;=Rota!AJ$4)),"CO",IF((AND($Q54&lt;=Rota!AJ$4,$R54&gt;=Rota!AJ$4)),"C",0))))))</f>
        <v>CO</v>
      </c>
      <c r="AK54" s="33" t="str">
        <f>IF((AND($F54&lt;=Rota!AK$4,$G54&gt;=Rota!AK$4)),"P/L",IF((AND($I54&lt;=Rota!AK$4,$J54&gt;=Rota!AK$4)),"XO",IF((AND($K54&lt;=Rota!AK$4,$L54&gt;=Rota!AK$4)),"3",IF((AND($M54&lt;=Rota!AK$4,$N54&gt;=Rota!AK$4)),"C",IF((AND($O54&lt;=Rota!AK$4,$P54&gt;=Rota!AK$4)),"CO",IF((AND($Q54&lt;=Rota!AK$4,$R54&gt;=Rota!AK$4)),"C",0))))))</f>
        <v>CO</v>
      </c>
      <c r="AL54" s="33" t="str">
        <f>IF((AND($F54&lt;=Rota!AL$4,$G54&gt;=Rota!AL$4)),"P/L",IF((AND($I54&lt;=Rota!AL$4,$J54&gt;=Rota!AL$4)),"XO",IF((AND($K54&lt;=Rota!AL$4,$L54&gt;=Rota!AL$4)),"3",IF((AND($M54&lt;=Rota!AL$4,$N54&gt;=Rota!AL$4)),"C",IF((AND($O54&lt;=Rota!AL$4,$P54&gt;=Rota!AL$4)),"CO",IF((AND($Q54&lt;=Rota!AL$4,$R54&gt;=Rota!AL$4)),"C",0))))))</f>
        <v>CO</v>
      </c>
      <c r="AM54" s="33" t="str">
        <f>IF((AND($F54&lt;=Rota!AM$4,$G54&gt;=Rota!AM$4)),"P/L",IF((AND($I54&lt;=Rota!AM$4,$J54&gt;=Rota!AM$4)),"XO",IF((AND($K54&lt;=Rota!AM$4,$L54&gt;=Rota!AM$4)),"3",IF((AND($M54&lt;=Rota!AM$4,$N54&gt;=Rota!AM$4)),"C",IF((AND($O54&lt;=Rota!AM$4,$P54&gt;=Rota!AM$4)),"CO",IF((AND($Q54&lt;=Rota!AM$4,$R54&gt;=Rota!AM$4)),"C",0))))))</f>
        <v>CO</v>
      </c>
      <c r="AN54" s="33" t="str">
        <f>IF((AND($F54&lt;=Rota!AN$4,$G54&gt;=Rota!AN$4)),"P/L",IF((AND($I54&lt;=Rota!AN$4,$J54&gt;=Rota!AN$4)),"XO",IF((AND($K54&lt;=Rota!AN$4,$L54&gt;=Rota!AN$4)),"3",IF((AND($M54&lt;=Rota!AN$4,$N54&gt;=Rota!AN$4)),"C",IF((AND($O54&lt;=Rota!AN$4,$P54&gt;=Rota!AN$4)),"CO",IF((AND($Q54&lt;=Rota!AN$4,$R54&gt;=Rota!AN$4)),"C",0))))))</f>
        <v>CO</v>
      </c>
      <c r="AO54" s="33" t="str">
        <f>IF((AND($F54&lt;=Rota!AO$4,$G54&gt;=Rota!AO$4)),"P/L",IF((AND($I54&lt;=Rota!AO$4,$J54&gt;=Rota!AO$4)),"XO",IF((AND($K54&lt;=Rota!AO$4,$L54&gt;=Rota!AO$4)),"3",IF((AND($M54&lt;=Rota!AO$4,$N54&gt;=Rota!AO$4)),"C",IF((AND($O54&lt;=Rota!AO$4,$P54&gt;=Rota!AO$4)),"CO",IF((AND($Q54&lt;=Rota!AO$4,$R54&gt;=Rota!AO$4)),"C",0))))))</f>
        <v>CO</v>
      </c>
      <c r="AP54" s="33" t="str">
        <f>IF((AND($F54&lt;=Rota!AP$4,$G54&gt;=Rota!AP$4)),"P/L",IF((AND($I54&lt;=Rota!AP$4,$J54&gt;=Rota!AP$4)),"XO",IF((AND($K54&lt;=Rota!AP$4,$L54&gt;=Rota!AP$4)),"3",IF((AND($M54&lt;=Rota!AP$4,$N54&gt;=Rota!AP$4)),"C",IF((AND($O54&lt;=Rota!AP$4,$P54&gt;=Rota!AP$4)),"CO",IF((AND($Q54&lt;=Rota!AP$4,$R54&gt;=Rota!AP$4)),"C",0))))))</f>
        <v>CO</v>
      </c>
      <c r="AQ54" s="33" t="str">
        <f>IF((AND($F54&lt;=Rota!AQ$4,$G54&gt;=Rota!AQ$4)),"P/L",IF((AND($I54&lt;=Rota!AQ$4,$J54&gt;=Rota!AQ$4)),"XO",IF((AND($K54&lt;=Rota!AQ$4,$L54&gt;=Rota!AQ$4)),"3",IF((AND($M54&lt;=Rota!AQ$4,$N54&gt;=Rota!AQ$4)),"C",IF((AND($O54&lt;=Rota!AQ$4,$P54&gt;=Rota!AQ$4)),"CO",IF((AND($Q54&lt;=Rota!AQ$4,$R54&gt;=Rota!AQ$4)),"C",0))))))</f>
        <v>CO</v>
      </c>
      <c r="AR54" s="33" t="str">
        <f>IF((AND($F54&lt;=Rota!AR$4,$G54&gt;=Rota!AR$4)),"P/L",IF((AND($I54&lt;=Rota!AR$4,$J54&gt;=Rota!AR$4)),"XO",IF((AND($K54&lt;=Rota!AR$4,$L54&gt;=Rota!AR$4)),"3",IF((AND($M54&lt;=Rota!AR$4,$N54&gt;=Rota!AR$4)),"C",IF((AND($O54&lt;=Rota!AR$4,$P54&gt;=Rota!AR$4)),"CO",IF((AND($Q54&lt;=Rota!AR$4,$R54&gt;=Rota!AR$4)),"C",0))))))</f>
        <v>CO</v>
      </c>
      <c r="AS54" s="33" t="str">
        <f>IF((AND($F54&lt;=Rota!AS$4,$G54&gt;=Rota!AS$4)),"P/L",IF((AND($I54&lt;=Rota!AS$4,$J54&gt;=Rota!AS$4)),"XO",IF((AND($K54&lt;=Rota!AS$4,$L54&gt;=Rota!AS$4)),"3",IF((AND($M54&lt;=Rota!AS$4,$N54&gt;=Rota!AS$4)),"C",IF((AND($O54&lt;=Rota!AS$4,$P54&gt;=Rota!AS$4)),"CO",IF((AND($Q54&lt;=Rota!AS$4,$R54&gt;=Rota!AS$4)),"C",0))))))</f>
        <v>CO</v>
      </c>
      <c r="AT54" s="33" t="str">
        <f>IF((AND($F54&lt;=Rota!AT$4,$G54&gt;=Rota!AT$4)),"P/L",IF((AND($I54&lt;=Rota!AT$4,$J54&gt;=Rota!AT$4)),"XO",IF((AND($K54&lt;=Rota!AT$4,$L54&gt;=Rota!AT$4)),"3",IF((AND($M54&lt;=Rota!AT$4,$N54&gt;=Rota!AT$4)),"C",IF((AND($O54&lt;=Rota!AT$4,$P54&gt;=Rota!AT$4)),"CO",IF((AND($Q54&lt;=Rota!AT$4,$R54&gt;=Rota!AT$4)),"C",0))))))</f>
        <v>CO</v>
      </c>
      <c r="AU54" s="33" t="str">
        <f>IF((AND($F54&lt;=Rota!AU$4,$G54&gt;=Rota!AU$4)),"P/L",IF((AND($I54&lt;=Rota!AU$4,$J54&gt;=Rota!AU$4)),"XO",IF((AND($K54&lt;=Rota!AU$4,$L54&gt;=Rota!AU$4)),"3",IF((AND($M54&lt;=Rota!AU$4,$N54&gt;=Rota!AU$4)),"C",IF((AND($O54&lt;=Rota!AU$4,$P54&gt;=Rota!AU$4)),"CO",IF((AND($Q54&lt;=Rota!AU$4,$R54&gt;=Rota!AU$4)),"C",0))))))</f>
        <v>CO</v>
      </c>
      <c r="AV54" s="33" t="str">
        <f>IF((AND($F54&lt;=Rota!AV$4,$G54&gt;=Rota!AV$4)),"P/L",IF((AND($I54&lt;=Rota!AV$4,$J54&gt;=Rota!AV$4)),"XO",IF((AND($K54&lt;=Rota!AV$4,$L54&gt;=Rota!AV$4)),"3",IF((AND($M54&lt;=Rota!AV$4,$N54&gt;=Rota!AV$4)),"C",IF((AND($O54&lt;=Rota!AV$4,$P54&gt;=Rota!AV$4)),"CO",IF((AND($Q54&lt;=Rota!AV$4,$R54&gt;=Rota!AV$4)),"C",0))))))</f>
        <v>CO</v>
      </c>
      <c r="AW54" s="33" t="str">
        <f>IF((AND($F54&lt;=Rota!AW$4,$G54&gt;=Rota!AW$4)),"P/L",IF((AND($I54&lt;=Rota!AW$4,$J54&gt;=Rota!AW$4)),"XO",IF((AND($K54&lt;=Rota!AW$4,$L54&gt;=Rota!AW$4)),"3",IF((AND($M54&lt;=Rota!AW$4,$N54&gt;=Rota!AW$4)),"C",IF((AND($O54&lt;=Rota!AW$4,$P54&gt;=Rota!AW$4)),"CO",IF((AND($Q54&lt;=Rota!AW$4,$R54&gt;=Rota!AW$4)),"C",0))))))</f>
        <v>CO</v>
      </c>
      <c r="AX54" s="33" t="str">
        <f>IF((AND($F54&lt;=Rota!AX$4,$G54&gt;=Rota!AX$4)),"P/L",IF((AND($I54&lt;=Rota!AX$4,$J54&gt;=Rota!AX$4)),"XO",IF((AND($K54&lt;=Rota!AX$4,$L54&gt;=Rota!AX$4)),"3",IF((AND($M54&lt;=Rota!AX$4,$N54&gt;=Rota!AX$4)),"C",IF((AND($O54&lt;=Rota!AX$4,$P54&gt;=Rota!AX$4)),"CO",IF((AND($Q54&lt;=Rota!AX$4,$R54&gt;=Rota!AX$4)),"C",0))))))</f>
        <v>CO</v>
      </c>
      <c r="AY54" s="33">
        <f>IF((AND($F54&lt;=Rota!AY$4,$G54&gt;=Rota!AY$4)),"P/L",IF((AND($I54&lt;=Rota!AY$4,$J54&gt;=Rota!AY$4)),"XO",IF((AND($K54&lt;=Rota!AY$4,$L54&gt;=Rota!AY$4)),"3",IF((AND($M54&lt;=Rota!AY$4,$N54&gt;=Rota!AY$4)),"C",IF((AND($O54&lt;=Rota!AY$4,$P54&gt;=Rota!AY$4)),"CO",IF((AND($Q54&lt;=Rota!AY$4,$R54&gt;=Rota!AY$4)),"C",0))))))</f>
        <v>0</v>
      </c>
      <c r="AZ54" s="33">
        <f>IF((AND($F54&lt;=Rota!AZ$4,$G54&gt;=Rota!AZ$4)),"P/L",IF((AND($I54&lt;=Rota!AZ$4,$J54&gt;=Rota!AZ$4)),"XO",IF((AND($K54&lt;=Rota!AZ$4,$L54&gt;=Rota!AZ$4)),"3",IF((AND($M54&lt;=Rota!AZ$4,$N54&gt;=Rota!AZ$4)),"C",IF((AND($O54&lt;=Rota!AZ$4,$P54&gt;=Rota!AZ$4)),"CO",IF((AND($Q54&lt;=Rota!AZ$4,$R54&gt;=Rota!AZ$4)),"C",0))))))</f>
        <v>0</v>
      </c>
      <c r="BA54" s="33">
        <f>IF((AND($F54&lt;=Rota!BA$4,$G54&gt;=Rota!BA$4)),"P/L",IF((AND($I54&lt;=Rota!BA$4,$J54&gt;=Rota!BA$4)),"XO",IF((AND($K54&lt;=Rota!BA$4,$L54&gt;=Rota!BA$4)),"3",IF((AND($M54&lt;=Rota!BA$4,$N54&gt;=Rota!BA$4)),"C",IF((AND($O54&lt;=Rota!BA$4,$P54&gt;=Rota!BA$4)),"CO",IF((AND($Q54&lt;=Rota!BA$4,$R54&gt;=Rota!BA$4)),"C",0))))))</f>
        <v>0</v>
      </c>
      <c r="BB54" s="33">
        <f>IF((AND($F54&lt;=Rota!BB$4,$G54&gt;=Rota!BB$4)),"P/L",IF((AND($I54&lt;=Rota!BB$4,$J54&gt;=Rota!BB$4)),"XO",IF((AND($K54&lt;=Rota!BB$4,$L54&gt;=Rota!BB$4)),"3",IF((AND($M54&lt;=Rota!BB$4,$N54&gt;=Rota!BB$4)),"C",IF((AND($O54&lt;=Rota!BB$4,$P54&gt;=Rota!BB$4)),"CO",IF((AND($Q54&lt;=Rota!BB$4,$R54&gt;=Rota!BB$4)),"C",0))))))</f>
        <v>0</v>
      </c>
      <c r="BC54" s="33">
        <f>IF((AND($F54&lt;=Rota!BC$4,$G54&gt;=Rota!BC$4)),"P/L",IF((AND($I54&lt;=Rota!BC$4,$J54&gt;=Rota!BC$4)),"XO",IF((AND($K54&lt;=Rota!BC$4,$L54&gt;=Rota!BC$4)),"3",IF((AND($M54&lt;=Rota!BC$4,$N54&gt;=Rota!BC$4)),"C",IF((AND($O54&lt;=Rota!BC$4,$P54&gt;=Rota!BC$4)),"CO",IF((AND($Q54&lt;=Rota!BC$4,$R54&gt;=Rota!BC$4)),"C",0))))))</f>
        <v>0</v>
      </c>
      <c r="BD54" s="33">
        <f>IF((AND($F54&lt;=Rota!BD$4,$G54&gt;=Rota!BD$4)),"P/L",IF((AND($I54&lt;=Rota!BD$4,$J54&gt;=Rota!BD$4)),"XO",IF((AND($K54&lt;=Rota!BD$4,$L54&gt;=Rota!BD$4)),"3",IF((AND($M54&lt;=Rota!BD$4,$N54&gt;=Rota!BD$4)),"C",IF((AND($O54&lt;=Rota!BD$4,$P54&gt;=Rota!BD$4)),"CO",IF((AND($Q54&lt;=Rota!BD$4,$R54&gt;=Rota!BD$4)),"C",0))))))</f>
        <v>0</v>
      </c>
      <c r="BE54" s="33">
        <f>IF((AND($F54&lt;=Rota!BE$4,$G54&gt;=Rota!BE$4)),"P/L",IF((AND($I54&lt;=Rota!BE$4,$J54&gt;=Rota!BE$4)),"XO",IF((AND($K54&lt;=Rota!BE$4,$L54&gt;=Rota!BE$4)),"3",IF((AND($M54&lt;=Rota!BE$4,$N54&gt;=Rota!BE$4)),"C",IF((AND($O54&lt;=Rota!BE$4,$P54&gt;=Rota!BE$4)),"CO",IF((AND($Q54&lt;=Rota!BE$4,$R54&gt;=Rota!BE$4)),"C",0))))))</f>
        <v>0</v>
      </c>
      <c r="BF54" s="33">
        <f>IF((AND($F54&lt;=Rota!BF$4,$G54&gt;=Rota!BF$4)),"P/L",IF((AND($I54&lt;=Rota!BF$4,$J54&gt;=Rota!BF$4)),"XO",IF((AND($K54&lt;=Rota!BF$4,$L54&gt;=Rota!BF$4)),"3",IF((AND($M54&lt;=Rota!BF$4,$N54&gt;=Rota!BF$4)),"C",IF((AND($O54&lt;=Rota!BF$4,$P54&gt;=Rota!BF$4)),"CO",IF((AND($Q54&lt;=Rota!BF$4,$R54&gt;=Rota!BF$4)),"C",0))))))</f>
        <v>0</v>
      </c>
      <c r="BG54" s="33">
        <f>IF((AND($F54&lt;=Rota!BG$4,$G54&gt;=Rota!BG$4)),"P/L",IF((AND($I54&lt;=Rota!BG$4,$J54&gt;=Rota!BG$4)),"XO",IF((AND($K54&lt;=Rota!BG$4,$L54&gt;=Rota!BG$4)),"3",IF((AND($M54&lt;=Rota!BG$4,$N54&gt;=Rota!BG$4)),"C",IF((AND($O54&lt;=Rota!BG$4,$P54&gt;=Rota!BG$4)),"CO",IF((AND($Q54&lt;=Rota!BG$4,$R54&gt;=Rota!BG$4)),"C",0))))))</f>
        <v>0</v>
      </c>
      <c r="BH54" s="33">
        <f>IF((AND($F54&lt;=Rota!BH$4,$G54&gt;=Rota!BH$4)),"P/L",IF((AND($I54&lt;=Rota!BH$4,$J54&gt;=Rota!BH$4)),"XO",IF((AND($K54&lt;=Rota!BH$4,$L54&gt;=Rota!BH$4)),"3",IF((AND($M54&lt;=Rota!BH$4,$N54&gt;=Rota!BH$4)),"C",IF((AND($O54&lt;=Rota!BH$4,$P54&gt;=Rota!BH$4)),"CO",IF((AND($Q54&lt;=Rota!BH$4,$R54&gt;=Rota!BH$4)),"C",0))))))</f>
        <v>0</v>
      </c>
      <c r="BI54" s="33">
        <f>IF((AND($F54&lt;=Rota!BI$4,$G54&gt;=Rota!BI$4)),"P/L",IF((AND($I54&lt;=Rota!BI$4,$J54&gt;=Rota!BI$4)),"XO",IF((AND($K54&lt;=Rota!BI$4,$L54&gt;=Rota!BI$4)),"3",IF((AND($M54&lt;=Rota!BI$4,$N54&gt;=Rota!BI$4)),"C",IF((AND($O54&lt;=Rota!BI$4,$P54&gt;=Rota!BI$4)),"CO",IF((AND($Q54&lt;=Rota!BI$4,$R54&gt;=Rota!BI$4)),"C",0))))))</f>
        <v>0</v>
      </c>
      <c r="BJ54" s="33">
        <f>IF((AND($F54&lt;=Rota!BJ$4,$G54&gt;=Rota!BJ$4)),"P/L",IF((AND($I54&lt;=Rota!BJ$4,$J54&gt;=Rota!BJ$4)),"XO",IF((AND($K54&lt;=Rota!BJ$4,$L54&gt;=Rota!BJ$4)),"3",IF((AND($M54&lt;=Rota!BJ$4,$N54&gt;=Rota!BJ$4)),"C",IF((AND($O54&lt;=Rota!BJ$4,$P54&gt;=Rota!BJ$4)),"CO",IF((AND($Q54&lt;=Rota!BJ$4,$R54&gt;=Rota!BJ$4)),"C",0))))))</f>
        <v>0</v>
      </c>
      <c r="BK54" s="33">
        <f>IF((AND($F54&lt;=Rota!BK$4,$G54&gt;=Rota!BK$4)),"P/L",IF((AND($I54&lt;=Rota!BK$4,$J54&gt;=Rota!BK$4)),"XO",IF((AND($K54&lt;=Rota!BK$4,$L54&gt;=Rota!BK$4)),"3",IF((AND($M54&lt;=Rota!BK$4,$N54&gt;=Rota!BK$4)),"C",IF((AND($O54&lt;=Rota!BK$4,$P54&gt;=Rota!BK$4)),"CO",IF((AND($Q54&lt;=Rota!BK$4,$R54&gt;=Rota!BK$4)),"C",0))))))</f>
        <v>0</v>
      </c>
      <c r="BL54" s="33">
        <f>IF((AND($F54&lt;=Rota!BL$4,$G54&gt;=Rota!BL$4)),"P/L",IF((AND($I54&lt;=Rota!BL$4,$J54&gt;=Rota!BL$4)),"XO",IF((AND($K54&lt;=Rota!BL$4,$L54&gt;=Rota!BL$4)),"3",IF((AND($M54&lt;=Rota!BL$4,$N54&gt;=Rota!BL$4)),"C",IF((AND($O54&lt;=Rota!BL$4,$P54&gt;=Rota!BL$4)),"CO",IF((AND($Q54&lt;=Rota!BL$4,$R54&gt;=Rota!BL$4)),"C",0))))))</f>
        <v>0</v>
      </c>
      <c r="BM54" s="33">
        <f>IF((AND($F54&lt;=Rota!BM$4,$G54&gt;=Rota!BM$4)),"P/L",IF((AND($I54&lt;=Rota!BM$4,$J54&gt;=Rota!BM$4)),"XO",IF((AND($K54&lt;=Rota!BM$4,$L54&gt;=Rota!BM$4)),"3",IF((AND($M54&lt;=Rota!BM$4,$N54&gt;=Rota!BM$4)),"C",IF((AND($O54&lt;=Rota!BM$4,$P54&gt;=Rota!BM$4)),"CO",IF((AND($Q54&lt;=Rota!BM$4,$R54&gt;=Rota!BM$4)),"C",0))))))</f>
        <v>0</v>
      </c>
      <c r="BN54" s="33">
        <f>IF((AND($F54&lt;=Rota!BN$4,$G54&gt;=Rota!BN$4)),"P/L",IF((AND($I54&lt;=Rota!BN$4,$J54&gt;=Rota!BN$4)),"XO",IF((AND($K54&lt;=Rota!BN$4,$L54&gt;=Rota!BN$4)),"3",IF((AND($M54&lt;=Rota!BN$4,$N54&gt;=Rota!BN$4)),"C",IF((AND($O54&lt;=Rota!BN$4,$P54&gt;=Rota!BN$4)),"CO",IF((AND($Q54&lt;=Rota!BN$4,$R54&gt;=Rota!BN$4)),"C",0))))))</f>
        <v>0</v>
      </c>
      <c r="BO54" s="33">
        <f>IF((AND($F54&lt;=Rota!BO$4,$G54&gt;=Rota!BO$4)),"P/L",IF((AND($I54&lt;=Rota!BO$4,$J54&gt;=Rota!BO$4)),"XO",IF((AND($K54&lt;=Rota!BO$4,$L54&gt;=Rota!BO$4)),"3",IF((AND($M54&lt;=Rota!BO$4,$N54&gt;=Rota!BO$4)),"C",IF((AND($O54&lt;=Rota!BO$4,$P54&gt;=Rota!BO$4)),"CO",IF((AND($Q54&lt;=Rota!BO$4,$R54&gt;=Rota!BO$4)),"C",0))))))</f>
        <v>0</v>
      </c>
      <c r="BP54" s="33">
        <f>IF((AND($F54&lt;=Rota!BP$4,$G54&gt;=Rota!BP$4)),"P/L",IF((AND($I54&lt;=Rota!BP$4,$J54&gt;=Rota!BP$4)),"XO",IF((AND($K54&lt;=Rota!BP$4,$L54&gt;=Rota!BP$4)),"3",IF((AND($M54&lt;=Rota!BP$4,$N54&gt;=Rota!BP$4)),"C",IF((AND($O54&lt;=Rota!BP$4,$P54&gt;=Rota!BP$4)),"CO",IF((AND($Q54&lt;=Rota!BP$4,$R54&gt;=Rota!BP$4)),"C",0))))))</f>
        <v>0</v>
      </c>
      <c r="BQ54" s="33">
        <f>IF((AND($F54&lt;=Rota!BQ$4,$G54&gt;=Rota!BQ$4)),"P/L",IF((AND($I54&lt;=Rota!BQ$4,$J54&gt;=Rota!BQ$4)),"XO",IF((AND($K54&lt;=Rota!BQ$4,$L54&gt;=Rota!BQ$4)),"3",IF((AND($M54&lt;=Rota!BQ$4,$N54&gt;=Rota!BQ$4)),"C",IF((AND($O54&lt;=Rota!BQ$4,$P54&gt;=Rota!BQ$4)),"CO",IF((AND($Q54&lt;=Rota!BQ$4,$R54&gt;=Rota!BQ$4)),"C",0))))))</f>
        <v>0</v>
      </c>
      <c r="BR54" s="33">
        <f>IF((AND($F54&lt;=Rota!BR$4,$G54&gt;=Rota!BR$4)),"P/L",IF((AND($I54&lt;=Rota!BR$4,$J54&gt;=Rota!BR$4)),"XO",IF((AND($K54&lt;=Rota!BR$4,$L54&gt;=Rota!BR$4)),"3",IF((AND($M54&lt;=Rota!BR$4,$N54&gt;=Rota!BR$4)),"C",IF((AND($O54&lt;=Rota!BR$4,$P54&gt;=Rota!BR$4)),"CO",IF((AND($Q54&lt;=Rota!BR$4,$R54&gt;=Rota!BR$4)),"C",0))))))</f>
        <v>0</v>
      </c>
      <c r="BS54" s="33">
        <f>IF((AND($F54&lt;=Rota!BS$4,$G54&gt;=Rota!BS$4)),"P/L",IF((AND($I54&lt;=Rota!BS$4,$J54&gt;=Rota!BS$4)),"XO",IF((AND($K54&lt;=Rota!BS$4,$L54&gt;=Rota!BS$4)),"3",IF((AND($M54&lt;=Rota!BS$4,$N54&gt;=Rota!BS$4)),"C",IF((AND($O54&lt;=Rota!BS$4,$P54&gt;=Rota!BS$4)),"CO",IF((AND($Q54&lt;=Rota!BS$4,$R54&gt;=Rota!BS$4)),"C",0))))))</f>
        <v>0</v>
      </c>
      <c r="BT54" s="33">
        <f>IF((AND($F54&lt;=Rota!BT$4,$G54&gt;=Rota!BT$4)),"P/L",IF((AND($I54&lt;=Rota!BT$4,$J54&gt;=Rota!BT$4)),"XO",IF((AND($K54&lt;=Rota!BT$4,$L54&gt;=Rota!BT$4)),"3",IF((AND($M54&lt;=Rota!BT$4,$N54&gt;=Rota!BT$4)),"C",IF((AND($O54&lt;=Rota!BT$4,$P54&gt;=Rota!BT$4)),"CO",IF((AND($Q54&lt;=Rota!BT$4,$R54&gt;=Rota!BT$4)),"C",0))))))</f>
        <v>0</v>
      </c>
      <c r="BU54" s="33">
        <f>IF((AND($F54&lt;=Rota!BU$4,$G54&gt;=Rota!BU$4)),"P/L",IF((AND($I54&lt;=Rota!BU$4,$J54&gt;=Rota!BU$4)),"XO",IF((AND($K54&lt;=Rota!BU$4,$L54&gt;=Rota!BU$4)),"3",IF((AND($M54&lt;=Rota!BU$4,$N54&gt;=Rota!BU$4)),"C",IF((AND($O54&lt;=Rota!BU$4,$P54&gt;=Rota!BU$4)),"CO",IF((AND($Q54&lt;=Rota!BU$4,$R54&gt;=Rota!BU$4)),"C",0))))))</f>
        <v>0</v>
      </c>
      <c r="BV54" s="33">
        <f>IF((AND($F54&lt;=Rota!BV$4,$G54&gt;=Rota!BV$4)),"P/L",IF((AND($I54&lt;=Rota!BV$4,$J54&gt;=Rota!BV$4)),"XO",IF((AND($K54&lt;=Rota!BV$4,$L54&gt;=Rota!BV$4)),"3",IF((AND($M54&lt;=Rota!BV$4,$N54&gt;=Rota!BV$4)),"C",IF((AND($O54&lt;=Rota!BV$4,$P54&gt;=Rota!BV$4)),"CO",IF((AND($Q54&lt;=Rota!BV$4,$R54&gt;=Rota!BV$4)),"C",0))))))</f>
        <v>0</v>
      </c>
      <c r="BW54" s="33">
        <f>IF((AND($F54&lt;=Rota!BW$4,$G54&gt;=Rota!BW$4)),"P/L",IF((AND($I54&lt;=Rota!BW$4,$J54&gt;=Rota!BW$4)),"XO",IF((AND($K54&lt;=Rota!BW$4,$L54&gt;=Rota!BW$4)),"3",IF((AND($M54&lt;=Rota!BW$4,$N54&gt;=Rota!BW$4)),"C",IF((AND($O54&lt;=Rota!BW$4,$P54&gt;=Rota!BW$4)),"CO",IF((AND($Q54&lt;=Rota!BW$4,$R54&gt;=Rota!BW$4)),"C",0))))))</f>
        <v>0</v>
      </c>
      <c r="BX54" s="33">
        <f>IF((AND($F54&lt;=Rota!BX$4,$G54&gt;=Rota!BX$4)),"P/L",IF((AND($I54&lt;=Rota!BX$4,$J54&gt;=Rota!BX$4)),"XO",IF((AND($K54&lt;=Rota!BX$4,$L54&gt;=Rota!BX$4)),"3",IF((AND($M54&lt;=Rota!BX$4,$N54&gt;=Rota!BX$4)),"C",IF((AND($O54&lt;=Rota!BX$4,$P54&gt;=Rota!BX$4)),"CO",IF((AND($Q54&lt;=Rota!BX$4,$R54&gt;=Rota!BX$4)),"C",0))))))</f>
        <v>0</v>
      </c>
      <c r="BY54" s="33">
        <f>IF((AND($F54&lt;=Rota!BY$4,$G54&gt;=Rota!BY$4)),"P/L",IF((AND($I54&lt;=Rota!BY$4,$J54&gt;=Rota!BY$4)),"XO",IF((AND($K54&lt;=Rota!BY$4,$L54&gt;=Rota!BY$4)),"3",IF((AND($M54&lt;=Rota!BY$4,$N54&gt;=Rota!BY$4)),"C",IF((AND($O54&lt;=Rota!BY$4,$P54&gt;=Rota!BY$4)),"CO",IF((AND($Q54&lt;=Rota!BY$4,$R54&gt;=Rota!BY$4)),"C",0))))))</f>
        <v>0</v>
      </c>
      <c r="BZ54" s="33">
        <f>IF((AND($F54&lt;=Rota!BZ$4,$G54&gt;=Rota!BZ$4)),"P/L",IF((AND($I54&lt;=Rota!BZ$4,$J54&gt;=Rota!BZ$4)),"XO",IF((AND($K54&lt;=Rota!BZ$4,$L54&gt;=Rota!BZ$4)),"3",IF((AND($M54&lt;=Rota!BZ$4,$N54&gt;=Rota!BZ$4)),"C",IF((AND($O54&lt;=Rota!BZ$4,$P54&gt;=Rota!BZ$4)),"CO",IF((AND($Q54&lt;=Rota!BZ$4,$R54&gt;=Rota!BZ$4)),"C",0))))))</f>
        <v>0</v>
      </c>
      <c r="CA54" s="33">
        <f>IF((AND($F54&lt;=Rota!CA$4,$G54&gt;=Rota!CA$4)),"P/L",IF((AND($I54&lt;=Rota!CA$4,$J54&gt;=Rota!CA$4)),"XO",IF((AND($K54&lt;=Rota!CA$4,$L54&gt;=Rota!CA$4)),"3",IF((AND($M54&lt;=Rota!CA$4,$N54&gt;=Rota!CA$4)),"C",IF((AND($O54&lt;=Rota!CA$4,$P54&gt;=Rota!CA$4)),"CO",IF((AND($Q54&lt;=Rota!CA$4,$R54&gt;=Rota!CA$4)),"C",0))))))</f>
        <v>0</v>
      </c>
      <c r="CB54" s="33">
        <f>IF((AND($F54&lt;=Rota!CB$4,$G54&gt;=Rota!CB$4)),"P/L",IF((AND($I54&lt;=Rota!CB$4,$J54&gt;=Rota!CB$4)),"XO",IF((AND($K54&lt;=Rota!CB$4,$L54&gt;=Rota!CB$4)),"3",IF((AND($M54&lt;=Rota!CB$4,$N54&gt;=Rota!CB$4)),"C",IF((AND($O54&lt;=Rota!CB$4,$P54&gt;=Rota!CB$4)),"CO",IF((AND($Q54&lt;=Rota!CB$4,$R54&gt;=Rota!CB$4)),"C",0))))))</f>
        <v>0</v>
      </c>
      <c r="CC54" s="33">
        <f>IF((AND($F54&lt;=Rota!CC$4,$G54&gt;=Rota!CC$4)),"P/L",IF((AND($I54&lt;=Rota!CC$4,$J54&gt;=Rota!CC$4)),"XO",IF((AND($K54&lt;=Rota!CC$4,$L54&gt;=Rota!CC$4)),"3",IF((AND($M54&lt;=Rota!CC$4,$N54&gt;=Rota!CC$4)),"C",IF((AND($O54&lt;=Rota!CC$4,$P54&gt;=Rota!CC$4)),"CO",IF((AND($Q54&lt;=Rota!CC$4,$R54&gt;=Rota!CC$4)),"C",0))))))</f>
        <v>0</v>
      </c>
      <c r="CD54" s="33">
        <f>IF((AND($F54&lt;=Rota!CD$4,$G54&gt;=Rota!CD$4)),"P/L",IF((AND($I54&lt;=Rota!CD$4,$J54&gt;=Rota!CD$4)),"XO",IF((AND($K54&lt;=Rota!CD$4,$L54&gt;=Rota!CD$4)),"3",IF((AND($M54&lt;=Rota!CD$4,$N54&gt;=Rota!CD$4)),"C",IF((AND($O54&lt;=Rota!CD$4,$P54&gt;=Rota!CD$4)),"CO",IF((AND($Q54&lt;=Rota!CD$4,$R54&gt;=Rota!CD$4)),"C",0))))))</f>
        <v>0</v>
      </c>
      <c r="CE54" s="33">
        <f>IF((AND($F54&lt;=Rota!CE$4,$G54&gt;=Rota!CE$4)),"P/L",IF((AND($I54&lt;=Rota!CE$4,$J54&gt;=Rota!CE$4)),"XO",IF((AND($K54&lt;=Rota!CE$4,$L54&gt;=Rota!CE$4)),"3",IF((AND($M54&lt;=Rota!CE$4,$N54&gt;=Rota!CE$4)),"C",IF((AND($O54&lt;=Rota!CE$4,$P54&gt;=Rota!CE$4)),"CO",IF((AND($Q54&lt;=Rota!CE$4,$R54&gt;=Rota!CE$4)),"C",0))))))</f>
        <v>0</v>
      </c>
      <c r="CF54" s="33">
        <f>IF((AND($F54&lt;=Rota!CF$4,$G54&gt;=Rota!CF$4)),"P/L",IF((AND($I54&lt;=Rota!CF$4,$J54&gt;=Rota!CF$4)),"XO",IF((AND($K54&lt;=Rota!CF$4,$L54&gt;=Rota!CF$4)),"3",IF((AND($M54&lt;=Rota!CF$4,$N54&gt;=Rota!CF$4)),"C",IF((AND($O54&lt;=Rota!CF$4,$P54&gt;=Rota!CF$4)),"CO",IF((AND($Q54&lt;=Rota!CF$4,$R54&gt;=Rota!CF$4)),"C",0))))))</f>
        <v>0</v>
      </c>
      <c r="CG54" s="33">
        <f>IF((AND($F54&lt;=Rota!CG$4,$G54&gt;=Rota!CG$4)),"P/L",IF((AND($I54&lt;=Rota!CG$4,$J54&gt;=Rota!CG$4)),"XO",IF((AND($K54&lt;=Rota!CG$4,$L54&gt;=Rota!CG$4)),"3",IF((AND($M54&lt;=Rota!CG$4,$N54&gt;=Rota!CG$4)),"C",IF((AND($O54&lt;=Rota!CG$4,$P54&gt;=Rota!CG$4)),"CO",IF((AND($Q54&lt;=Rota!CG$4,$R54&gt;=Rota!CG$4)),"C",0))))))</f>
        <v>0</v>
      </c>
      <c r="CH54" s="33">
        <f>IF((AND($F54&lt;=Rota!CH$4,$G54&gt;=Rota!CH$4)),"P/L",IF((AND($I54&lt;=Rota!CH$4,$J54&gt;=Rota!CH$4)),"XO",IF((AND($K54&lt;=Rota!CH$4,$L54&gt;=Rota!CH$4)),"3",IF((AND($M54&lt;=Rota!CH$4,$N54&gt;=Rota!CH$4)),"C",IF((AND($O54&lt;=Rota!CH$4,$P54&gt;=Rota!CH$4)),"CO",IF((AND($Q54&lt;=Rota!CH$4,$R54&gt;=Rota!CH$4)),"C",0))))))</f>
        <v>0</v>
      </c>
      <c r="CI54" s="33">
        <f>IF((AND($F54&lt;=Rota!CI$4,$G54&gt;=Rota!CI$4)),"P/L",IF((AND($I54&lt;=Rota!CI$4,$J54&gt;=Rota!CI$4)),"XO",IF((AND($K54&lt;=Rota!CI$4,$L54&gt;=Rota!CI$4)),"3",IF((AND($M54&lt;=Rota!CI$4,$N54&gt;=Rota!CI$4)),"C",IF((AND($O54&lt;=Rota!CI$4,$P54&gt;=Rota!CI$4)),"CO",IF((AND($Q54&lt;=Rota!CI$4,$R54&gt;=Rota!CI$4)),"C",0))))))</f>
        <v>0</v>
      </c>
      <c r="CJ54" s="33">
        <f>IF((AND($F54&lt;=Rota!CJ$4,$G54&gt;=Rota!CJ$4)),"P/L",IF((AND($I54&lt;=Rota!CJ$4,$J54&gt;=Rota!CJ$4)),"XO",IF((AND($K54&lt;=Rota!CJ$4,$L54&gt;=Rota!CJ$4)),"3",IF((AND($M54&lt;=Rota!CJ$4,$N54&gt;=Rota!CJ$4)),"C",IF((AND($O54&lt;=Rota!CJ$4,$P54&gt;=Rota!CJ$4)),"CO",IF((AND($Q54&lt;=Rota!CJ$4,$R54&gt;=Rota!CJ$4)),"C",0))))))</f>
        <v>0</v>
      </c>
      <c r="CK54" s="33">
        <f>IF((AND($F54&lt;=Rota!CK$4,$G54&gt;=Rota!CK$4)),"P/L",IF((AND($I54&lt;=Rota!CK$4,$J54&gt;=Rota!CK$4)),"XO",IF((AND($K54&lt;=Rota!CK$4,$L54&gt;=Rota!CK$4)),"3",IF((AND($M54&lt;=Rota!CK$4,$N54&gt;=Rota!CK$4)),"C",IF((AND($O54&lt;=Rota!CK$4,$P54&gt;=Rota!CK$4)),"CO",IF((AND($Q54&lt;=Rota!CK$4,$R54&gt;=Rota!CK$4)),"C",0))))))</f>
        <v>0</v>
      </c>
      <c r="CL54" s="33">
        <f>IF((AND($F54&lt;=Rota!CL$4,$G54&gt;=Rota!CL$4)),"P/L",IF((AND($I54&lt;=Rota!CL$4,$J54&gt;=Rota!CL$4)),"XO",IF((AND($K54&lt;=Rota!CL$4,$L54&gt;=Rota!CL$4)),"3",IF((AND($M54&lt;=Rota!CL$4,$N54&gt;=Rota!CL$4)),"C",IF((AND($O54&lt;=Rota!CL$4,$P54&gt;=Rota!CL$4)),"CO",IF((AND($Q54&lt;=Rota!CL$4,$R54&gt;=Rota!CL$4)),"C",0))))))</f>
        <v>0</v>
      </c>
      <c r="CM54" s="33">
        <f>IF((AND($F54&lt;=Rota!CM$4,$G54&gt;=Rota!CM$4)),"P/L",IF((AND($I54&lt;=Rota!CM$4,$J54&gt;=Rota!CM$4)),"XO",IF((AND($K54&lt;=Rota!CM$4,$L54&gt;=Rota!CM$4)),"3",IF((AND($M54&lt;=Rota!CM$4,$N54&gt;=Rota!CM$4)),"C",IF((AND($O54&lt;=Rota!CM$4,$P54&gt;=Rota!CM$4)),"CO",IF((AND($Q54&lt;=Rota!CM$4,$R54&gt;=Rota!CM$4)),"C",0))))))</f>
        <v>0</v>
      </c>
    </row>
    <row r="55" spans="1:91" s="2" customFormat="1" x14ac:dyDescent="0.25">
      <c r="A55" s="57" t="s">
        <v>216</v>
      </c>
      <c r="B55" s="55"/>
      <c r="C55" s="31">
        <v>17</v>
      </c>
      <c r="D55" s="31">
        <v>16</v>
      </c>
      <c r="E55" s="31">
        <v>1</v>
      </c>
      <c r="F55" s="39"/>
      <c r="G55" s="39"/>
      <c r="H55" s="33"/>
      <c r="I55" s="36">
        <v>46444</v>
      </c>
      <c r="J55" s="37">
        <f>IF(I55="",0,DATE(YEAR(I55),MONTH(I55)+C55,DAY(I55)))</f>
        <v>46960</v>
      </c>
      <c r="K55" s="32">
        <f>IF(J55="","",(DATE(YEAR(J55),MONTH(J55)+1,DAY(J55))))</f>
        <v>46991</v>
      </c>
      <c r="L55" s="32">
        <f>IF(K55="","",(DATE(YEAR(K55),MONTH(K55)+E55,DAY(K55))))</f>
        <v>47022</v>
      </c>
      <c r="M55" s="37">
        <f>IF(O55="","",DATE(YEAR(O55), MONTH(O55)-1,DAY(O55)))</f>
        <v>47052</v>
      </c>
      <c r="N55" s="37">
        <f>IF(O55="","",DATE(YEAR(M55),MONTH(M55),DAY(M55)))</f>
        <v>47052</v>
      </c>
      <c r="O55" s="32">
        <f>IF(L55="","",(DATE(YEAR(L55),MONTH(L55)+2,DAY(L55))))</f>
        <v>47083</v>
      </c>
      <c r="P55" s="32">
        <f>IF(O55="","",(DATE(YEAR(O55),MONTH(O55)+D55,DAY(O55))))</f>
        <v>47568</v>
      </c>
      <c r="Q55" s="32">
        <f>IF(P55="","",DATE(YEAR(P55), MONTH(P55)+1,DAY(P55)))</f>
        <v>47599</v>
      </c>
      <c r="R55" s="32">
        <f>IF(P55="","",DATE(YEAR(Q55),MONTH(Q55),DAY(Q55)))</f>
        <v>47599</v>
      </c>
      <c r="S55" s="33">
        <f>IF((AND($F55&lt;=Rota!S$4,$G55&gt;=Rota!S$4)),"P/L",IF((AND($I55&lt;=Rota!S$4,$J55&gt;=Rota!S$4)),"XO",IF((AND($K55&lt;=Rota!S$4,$L55&gt;=Rota!S$4)),"3",IF((AND($M55&lt;=Rota!S$4,$N55&gt;=Rota!S$4)),"C",IF((AND($O55&lt;=Rota!S$4,$P55&gt;=Rota!S$4)),"CO",IF((AND($Q55&lt;=Rota!S$4,$R55&gt;=Rota!S$4)),"C",0))))))</f>
        <v>0</v>
      </c>
      <c r="T55" s="33">
        <f>IF((AND($F55&lt;=Rota!T$4,$G55&gt;=Rota!T$4)),"P/L",IF((AND($I55&lt;=Rota!T$4,$J55&gt;=Rota!T$4)),"XO",IF((AND($K55&lt;=Rota!T$4,$L55&gt;=Rota!T$4)),"3",IF((AND($M55&lt;=Rota!T$4,$N55&gt;=Rota!T$4)),"C",IF((AND($O55&lt;=Rota!T$4,$P55&gt;=Rota!T$4)),"CO",IF((AND($Q55&lt;=Rota!T$4,$R55&gt;=Rota!T$4)),"C",0))))))</f>
        <v>0</v>
      </c>
      <c r="U55" s="33">
        <f>IF((AND($F55&lt;=Rota!U$4,$G55&gt;=Rota!U$4)),"P/L",IF((AND($I55&lt;=Rota!U$4,$J55&gt;=Rota!U$4)),"XO",IF((AND($K55&lt;=Rota!U$4,$L55&gt;=Rota!U$4)),"3",IF((AND($M55&lt;=Rota!U$4,$N55&gt;=Rota!U$4)),"C",IF((AND($O55&lt;=Rota!U$4,$P55&gt;=Rota!U$4)),"CO",IF((AND($Q55&lt;=Rota!U$4,$R55&gt;=Rota!U$4)),"C",0))))))</f>
        <v>0</v>
      </c>
      <c r="V55" s="33">
        <f>IF((AND($F55&lt;=Rota!V$4,$G55&gt;=Rota!V$4)),"P/L",IF((AND($I55&lt;=Rota!V$4,$J55&gt;=Rota!V$4)),"XO",IF((AND($K55&lt;=Rota!V$4,$L55&gt;=Rota!V$4)),"3",IF((AND($M55&lt;=Rota!V$4,$N55&gt;=Rota!V$4)),"C",IF((AND($O55&lt;=Rota!V$4,$P55&gt;=Rota!V$4)),"CO",IF((AND($Q55&lt;=Rota!V$4,$R55&gt;=Rota!V$4)),"C",0))))))</f>
        <v>0</v>
      </c>
      <c r="W55" s="33">
        <f>IF((AND($F55&lt;=Rota!W$4,$G55&gt;=Rota!W$4)),"P/L",IF((AND($I55&lt;=Rota!W$4,$J55&gt;=Rota!W$4)),"XO",IF((AND($K55&lt;=Rota!W$4,$L55&gt;=Rota!W$4)),"3",IF((AND($M55&lt;=Rota!W$4,$N55&gt;=Rota!W$4)),"C",IF((AND($O55&lt;=Rota!W$4,$P55&gt;=Rota!W$4)),"CO",IF((AND($Q55&lt;=Rota!W$4,$R55&gt;=Rota!W$4)),"C",0))))))</f>
        <v>0</v>
      </c>
      <c r="X55" s="33">
        <f>IF((AND($F55&lt;=Rota!X$4,$G55&gt;=Rota!X$4)),"P/L",IF((AND($I55&lt;=Rota!X$4,$J55&gt;=Rota!X$4)),"XO",IF((AND($K55&lt;=Rota!X$4,$L55&gt;=Rota!X$4)),"3",IF((AND($M55&lt;=Rota!X$4,$N55&gt;=Rota!X$4)),"C",IF((AND($O55&lt;=Rota!X$4,$P55&gt;=Rota!X$4)),"CO",IF((AND($Q55&lt;=Rota!X$4,$R55&gt;=Rota!X$4)),"C",0))))))</f>
        <v>0</v>
      </c>
      <c r="Y55" s="33">
        <f>IF((AND($F55&lt;=Rota!Y$4,$G55&gt;=Rota!Y$4)),"P/L",IF((AND($I55&lt;=Rota!Y$4,$J55&gt;=Rota!Y$4)),"XO",IF((AND($K55&lt;=Rota!Y$4,$L55&gt;=Rota!Y$4)),"3",IF((AND($M55&lt;=Rota!Y$4,$N55&gt;=Rota!Y$4)),"C",IF((AND($O55&lt;=Rota!Y$4,$P55&gt;=Rota!Y$4)),"CO",IF((AND($Q55&lt;=Rota!Y$4,$R55&gt;=Rota!Y$4)),"C",0))))))</f>
        <v>0</v>
      </c>
      <c r="Z55" s="33">
        <f>IF((AND($F55&lt;=Rota!Z$4,$G55&gt;=Rota!Z$4)),"P/L",IF((AND($I55&lt;=Rota!Z$4,$J55&gt;=Rota!Z$4)),"XO",IF((AND($K55&lt;=Rota!Z$4,$L55&gt;=Rota!Z$4)),"3",IF((AND($M55&lt;=Rota!Z$4,$N55&gt;=Rota!Z$4)),"C",IF((AND($O55&lt;=Rota!Z$4,$P55&gt;=Rota!Z$4)),"CO",IF((AND($Q55&lt;=Rota!Z$4,$R55&gt;=Rota!Z$4)),"C",0))))))</f>
        <v>0</v>
      </c>
      <c r="AA55" s="33">
        <f>IF((AND($F55&lt;=Rota!AA$4,$G55&gt;=Rota!AA$4)),"P/L",IF((AND($I55&lt;=Rota!AA$4,$J55&gt;=Rota!AA$4)),"XO",IF((AND($K55&lt;=Rota!AA$4,$L55&gt;=Rota!AA$4)),"3",IF((AND($M55&lt;=Rota!AA$4,$N55&gt;=Rota!AA$4)),"C",IF((AND($O55&lt;=Rota!AA$4,$P55&gt;=Rota!AA$4)),"CO",IF((AND($Q55&lt;=Rota!AA$4,$R55&gt;=Rota!AA$4)),"C",0))))))</f>
        <v>0</v>
      </c>
      <c r="AB55" s="33">
        <f>IF((AND($F55&lt;=Rota!AB$4,$G55&gt;=Rota!AB$4)),"P/L",IF((AND($I55&lt;=Rota!AB$4,$J55&gt;=Rota!AB$4)),"XO",IF((AND($K55&lt;=Rota!AB$4,$L55&gt;=Rota!AB$4)),"3",IF((AND($M55&lt;=Rota!AB$4,$N55&gt;=Rota!AB$4)),"C",IF((AND($O55&lt;=Rota!AB$4,$P55&gt;=Rota!AB$4)),"CO",IF((AND($Q55&lt;=Rota!AB$4,$R55&gt;=Rota!AB$4)),"C",0))))))</f>
        <v>0</v>
      </c>
      <c r="AC55" s="33">
        <f>IF((AND($F55&lt;=Rota!AC$4,$G55&gt;=Rota!AC$4)),"P/L",IF((AND($I55&lt;=Rota!AC$4,$J55&gt;=Rota!AC$4)),"XO",IF((AND($K55&lt;=Rota!AC$4,$L55&gt;=Rota!AC$4)),"3",IF((AND($M55&lt;=Rota!AC$4,$N55&gt;=Rota!AC$4)),"C",IF((AND($O55&lt;=Rota!AC$4,$P55&gt;=Rota!AC$4)),"CO",IF((AND($Q55&lt;=Rota!AC$4,$R55&gt;=Rota!AC$4)),"C",0))))))</f>
        <v>0</v>
      </c>
      <c r="AD55" s="33">
        <f>IF((AND($F55&lt;=Rota!AD$4,$G55&gt;=Rota!AD$4)),"P/L",IF((AND($I55&lt;=Rota!AD$4,$J55&gt;=Rota!AD$4)),"XO",IF((AND($K55&lt;=Rota!AD$4,$L55&gt;=Rota!AD$4)),"3",IF((AND($M55&lt;=Rota!AD$4,$N55&gt;=Rota!AD$4)),"C",IF((AND($O55&lt;=Rota!AD$4,$P55&gt;=Rota!AD$4)),"CO",IF((AND($Q55&lt;=Rota!AD$4,$R55&gt;=Rota!AD$4)),"C",0))))))</f>
        <v>0</v>
      </c>
      <c r="AE55" s="33">
        <f>IF((AND($F55&lt;=Rota!AE$4,$G55&gt;=Rota!AE$4)),"P/L",IF((AND($I55&lt;=Rota!AE$4,$J55&gt;=Rota!AE$4)),"XO",IF((AND($K55&lt;=Rota!AE$4,$L55&gt;=Rota!AE$4)),"3",IF((AND($M55&lt;=Rota!AE$4,$N55&gt;=Rota!AE$4)),"C",IF((AND($O55&lt;=Rota!AE$4,$P55&gt;=Rota!AE$4)),"CO",IF((AND($Q55&lt;=Rota!AE$4,$R55&gt;=Rota!AE$4)),"C",0))))))</f>
        <v>0</v>
      </c>
      <c r="AF55" s="33" t="str">
        <f>IF((AND($F55&lt;=Rota!AF$4,$G55&gt;=Rota!AF$4)),"P/L",IF((AND($I55&lt;=Rota!AF$4,$J55&gt;=Rota!AF$4)),"XO",IF((AND($K55&lt;=Rota!AF$4,$L55&gt;=Rota!AF$4)),"3",IF((AND($M55&lt;=Rota!AF$4,$N55&gt;=Rota!AF$4)),"C",IF((AND($O55&lt;=Rota!AF$4,$P55&gt;=Rota!AF$4)),"CO",IF((AND($Q55&lt;=Rota!AF$4,$R55&gt;=Rota!AF$4)),"C",0))))))</f>
        <v>XO</v>
      </c>
      <c r="AG55" s="33" t="str">
        <f>IF((AND($F55&lt;=Rota!AG$4,$G55&gt;=Rota!AG$4)),"P/L",IF((AND($I55&lt;=Rota!AG$4,$J55&gt;=Rota!AG$4)),"XO",IF((AND($K55&lt;=Rota!AG$4,$L55&gt;=Rota!AG$4)),"3",IF((AND($M55&lt;=Rota!AG$4,$N55&gt;=Rota!AG$4)),"C",IF((AND($O55&lt;=Rota!AG$4,$P55&gt;=Rota!AG$4)),"CO",IF((AND($Q55&lt;=Rota!AG$4,$R55&gt;=Rota!AG$4)),"C",0))))))</f>
        <v>XO</v>
      </c>
      <c r="AH55" s="33" t="str">
        <f>IF((AND($F55&lt;=Rota!AH$4,$G55&gt;=Rota!AH$4)),"P/L",IF((AND($I55&lt;=Rota!AH$4,$J55&gt;=Rota!AH$4)),"XO",IF((AND($K55&lt;=Rota!AH$4,$L55&gt;=Rota!AH$4)),"3",IF((AND($M55&lt;=Rota!AH$4,$N55&gt;=Rota!AH$4)),"C",IF((AND($O55&lt;=Rota!AH$4,$P55&gt;=Rota!AH$4)),"CO",IF((AND($Q55&lt;=Rota!AH$4,$R55&gt;=Rota!AH$4)),"C",0))))))</f>
        <v>XO</v>
      </c>
      <c r="AI55" s="33" t="str">
        <f>IF((AND($F55&lt;=Rota!AI$4,$G55&gt;=Rota!AI$4)),"P/L",IF((AND($I55&lt;=Rota!AI$4,$J55&gt;=Rota!AI$4)),"XO",IF((AND($K55&lt;=Rota!AI$4,$L55&gt;=Rota!AI$4)),"3",IF((AND($M55&lt;=Rota!AI$4,$N55&gt;=Rota!AI$4)),"C",IF((AND($O55&lt;=Rota!AI$4,$P55&gt;=Rota!AI$4)),"CO",IF((AND($Q55&lt;=Rota!AI$4,$R55&gt;=Rota!AI$4)),"C",0))))))</f>
        <v>XO</v>
      </c>
      <c r="AJ55" s="33" t="str">
        <f>IF((AND($F55&lt;=Rota!AJ$4,$G55&gt;=Rota!AJ$4)),"P/L",IF((AND($I55&lt;=Rota!AJ$4,$J55&gt;=Rota!AJ$4)),"XO",IF((AND($K55&lt;=Rota!AJ$4,$L55&gt;=Rota!AJ$4)),"3",IF((AND($M55&lt;=Rota!AJ$4,$N55&gt;=Rota!AJ$4)),"C",IF((AND($O55&lt;=Rota!AJ$4,$P55&gt;=Rota!AJ$4)),"CO",IF((AND($Q55&lt;=Rota!AJ$4,$R55&gt;=Rota!AJ$4)),"C",0))))))</f>
        <v>XO</v>
      </c>
      <c r="AK55" s="33" t="str">
        <f>IF((AND($F55&lt;=Rota!AK$4,$G55&gt;=Rota!AK$4)),"P/L",IF((AND($I55&lt;=Rota!AK$4,$J55&gt;=Rota!AK$4)),"XO",IF((AND($K55&lt;=Rota!AK$4,$L55&gt;=Rota!AK$4)),"3",IF((AND($M55&lt;=Rota!AK$4,$N55&gt;=Rota!AK$4)),"C",IF((AND($O55&lt;=Rota!AK$4,$P55&gt;=Rota!AK$4)),"CO",IF((AND($Q55&lt;=Rota!AK$4,$R55&gt;=Rota!AK$4)),"C",0))))))</f>
        <v>XO</v>
      </c>
      <c r="AL55" s="33" t="str">
        <f>IF((AND($F55&lt;=Rota!AL$4,$G55&gt;=Rota!AL$4)),"P/L",IF((AND($I55&lt;=Rota!AL$4,$J55&gt;=Rota!AL$4)),"XO",IF((AND($K55&lt;=Rota!AL$4,$L55&gt;=Rota!AL$4)),"3",IF((AND($M55&lt;=Rota!AL$4,$N55&gt;=Rota!AL$4)),"C",IF((AND($O55&lt;=Rota!AL$4,$P55&gt;=Rota!AL$4)),"CO",IF((AND($Q55&lt;=Rota!AL$4,$R55&gt;=Rota!AL$4)),"C",0))))))</f>
        <v>XO</v>
      </c>
      <c r="AM55" s="33" t="str">
        <f>IF((AND($F55&lt;=Rota!AM$4,$G55&gt;=Rota!AM$4)),"P/L",IF((AND($I55&lt;=Rota!AM$4,$J55&gt;=Rota!AM$4)),"XO",IF((AND($K55&lt;=Rota!AM$4,$L55&gt;=Rota!AM$4)),"3",IF((AND($M55&lt;=Rota!AM$4,$N55&gt;=Rota!AM$4)),"C",IF((AND($O55&lt;=Rota!AM$4,$P55&gt;=Rota!AM$4)),"CO",IF((AND($Q55&lt;=Rota!AM$4,$R55&gt;=Rota!AM$4)),"C",0))))))</f>
        <v>XO</v>
      </c>
      <c r="AN55" s="33" t="str">
        <f>IF((AND($F55&lt;=Rota!AN$4,$G55&gt;=Rota!AN$4)),"P/L",IF((AND($I55&lt;=Rota!AN$4,$J55&gt;=Rota!AN$4)),"XO",IF((AND($K55&lt;=Rota!AN$4,$L55&gt;=Rota!AN$4)),"3",IF((AND($M55&lt;=Rota!AN$4,$N55&gt;=Rota!AN$4)),"C",IF((AND($O55&lt;=Rota!AN$4,$P55&gt;=Rota!AN$4)),"CO",IF((AND($Q55&lt;=Rota!AN$4,$R55&gt;=Rota!AN$4)),"C",0))))))</f>
        <v>XO</v>
      </c>
      <c r="AO55" s="33" t="str">
        <f>IF((AND($F55&lt;=Rota!AO$4,$G55&gt;=Rota!AO$4)),"P/L",IF((AND($I55&lt;=Rota!AO$4,$J55&gt;=Rota!AO$4)),"XO",IF((AND($K55&lt;=Rota!AO$4,$L55&gt;=Rota!AO$4)),"3",IF((AND($M55&lt;=Rota!AO$4,$N55&gt;=Rota!AO$4)),"C",IF((AND($O55&lt;=Rota!AO$4,$P55&gt;=Rota!AO$4)),"CO",IF((AND($Q55&lt;=Rota!AO$4,$R55&gt;=Rota!AO$4)),"C",0))))))</f>
        <v>XO</v>
      </c>
      <c r="AP55" s="33" t="str">
        <f>IF((AND($F55&lt;=Rota!AP$4,$G55&gt;=Rota!AP$4)),"P/L",IF((AND($I55&lt;=Rota!AP$4,$J55&gt;=Rota!AP$4)),"XO",IF((AND($K55&lt;=Rota!AP$4,$L55&gt;=Rota!AP$4)),"3",IF((AND($M55&lt;=Rota!AP$4,$N55&gt;=Rota!AP$4)),"C",IF((AND($O55&lt;=Rota!AP$4,$P55&gt;=Rota!AP$4)),"CO",IF((AND($Q55&lt;=Rota!AP$4,$R55&gt;=Rota!AP$4)),"C",0))))))</f>
        <v>XO</v>
      </c>
      <c r="AQ55" s="33" t="str">
        <f>IF((AND($F55&lt;=Rota!AQ$4,$G55&gt;=Rota!AQ$4)),"P/L",IF((AND($I55&lt;=Rota!AQ$4,$J55&gt;=Rota!AQ$4)),"XO",IF((AND($K55&lt;=Rota!AQ$4,$L55&gt;=Rota!AQ$4)),"3",IF((AND($M55&lt;=Rota!AQ$4,$N55&gt;=Rota!AQ$4)),"C",IF((AND($O55&lt;=Rota!AQ$4,$P55&gt;=Rota!AQ$4)),"CO",IF((AND($Q55&lt;=Rota!AQ$4,$R55&gt;=Rota!AQ$4)),"C",0))))))</f>
        <v>XO</v>
      </c>
      <c r="AR55" s="33" t="str">
        <f>IF((AND($F55&lt;=Rota!AR$4,$G55&gt;=Rota!AR$4)),"P/L",IF((AND($I55&lt;=Rota!AR$4,$J55&gt;=Rota!AR$4)),"XO",IF((AND($K55&lt;=Rota!AR$4,$L55&gt;=Rota!AR$4)),"3",IF((AND($M55&lt;=Rota!AR$4,$N55&gt;=Rota!AR$4)),"C",IF((AND($O55&lt;=Rota!AR$4,$P55&gt;=Rota!AR$4)),"CO",IF((AND($Q55&lt;=Rota!AR$4,$R55&gt;=Rota!AR$4)),"C",0))))))</f>
        <v>XO</v>
      </c>
      <c r="AS55" s="33" t="str">
        <f>IF((AND($F55&lt;=Rota!AS$4,$G55&gt;=Rota!AS$4)),"P/L",IF((AND($I55&lt;=Rota!AS$4,$J55&gt;=Rota!AS$4)),"XO",IF((AND($K55&lt;=Rota!AS$4,$L55&gt;=Rota!AS$4)),"3",IF((AND($M55&lt;=Rota!AS$4,$N55&gt;=Rota!AS$4)),"C",IF((AND($O55&lt;=Rota!AS$4,$P55&gt;=Rota!AS$4)),"CO",IF((AND($Q55&lt;=Rota!AS$4,$R55&gt;=Rota!AS$4)),"C",0))))))</f>
        <v>XO</v>
      </c>
      <c r="AT55" s="33" t="str">
        <f>IF((AND($F55&lt;=Rota!AT$4,$G55&gt;=Rota!AT$4)),"P/L",IF((AND($I55&lt;=Rota!AT$4,$J55&gt;=Rota!AT$4)),"XO",IF((AND($K55&lt;=Rota!AT$4,$L55&gt;=Rota!AT$4)),"3",IF((AND($M55&lt;=Rota!AT$4,$N55&gt;=Rota!AT$4)),"C",IF((AND($O55&lt;=Rota!AT$4,$P55&gt;=Rota!AT$4)),"CO",IF((AND($Q55&lt;=Rota!AT$4,$R55&gt;=Rota!AT$4)),"C",0))))))</f>
        <v>XO</v>
      </c>
      <c r="AU55" s="33" t="str">
        <f>IF((AND($F55&lt;=Rota!AU$4,$G55&gt;=Rota!AU$4)),"P/L",IF((AND($I55&lt;=Rota!AU$4,$J55&gt;=Rota!AU$4)),"XO",IF((AND($K55&lt;=Rota!AU$4,$L55&gt;=Rota!AU$4)),"3",IF((AND($M55&lt;=Rota!AU$4,$N55&gt;=Rota!AU$4)),"C",IF((AND($O55&lt;=Rota!AU$4,$P55&gt;=Rota!AU$4)),"CO",IF((AND($Q55&lt;=Rota!AU$4,$R55&gt;=Rota!AU$4)),"C",0))))))</f>
        <v>XO</v>
      </c>
      <c r="AV55" s="33" t="str">
        <f>IF((AND($F55&lt;=Rota!AV$4,$G55&gt;=Rota!AV$4)),"P/L",IF((AND($I55&lt;=Rota!AV$4,$J55&gt;=Rota!AV$4)),"XO",IF((AND($K55&lt;=Rota!AV$4,$L55&gt;=Rota!AV$4)),"3",IF((AND($M55&lt;=Rota!AV$4,$N55&gt;=Rota!AV$4)),"C",IF((AND($O55&lt;=Rota!AV$4,$P55&gt;=Rota!AV$4)),"CO",IF((AND($Q55&lt;=Rota!AV$4,$R55&gt;=Rota!AV$4)),"C",0))))))</f>
        <v>XO</v>
      </c>
      <c r="AW55" s="33">
        <f>IF((AND($F55&lt;=Rota!AW$4,$G55&gt;=Rota!AW$4)),"P/L",IF((AND($I55&lt;=Rota!AW$4,$J55&gt;=Rota!AW$4)),"XO",IF((AND($K55&lt;=Rota!AW$4,$L55&gt;=Rota!AW$4)),"3",IF((AND($M55&lt;=Rota!AW$4,$N55&gt;=Rota!AW$4)),"C",IF((AND($O55&lt;=Rota!AW$4,$P55&gt;=Rota!AW$4)),"CO",IF((AND($Q55&lt;=Rota!AW$4,$R55&gt;=Rota!AW$4)),"C",0))))))</f>
        <v>0</v>
      </c>
      <c r="AX55" s="33" t="str">
        <f>IF((AND($F55&lt;=Rota!AX$4,$G55&gt;=Rota!AX$4)),"P/L",IF((AND($I55&lt;=Rota!AX$4,$J55&gt;=Rota!AX$4)),"XO",IF((AND($K55&lt;=Rota!AX$4,$L55&gt;=Rota!AX$4)),"3",IF((AND($M55&lt;=Rota!AX$4,$N55&gt;=Rota!AX$4)),"C",IF((AND($O55&lt;=Rota!AX$4,$P55&gt;=Rota!AX$4)),"CO",IF((AND($Q55&lt;=Rota!AX$4,$R55&gt;=Rota!AX$4)),"C",0))))))</f>
        <v>3</v>
      </c>
      <c r="AY55" s="33">
        <f>IF((AND($F55&lt;=Rota!AY$4,$G55&gt;=Rota!AY$4)),"P/L",IF((AND($I55&lt;=Rota!AY$4,$J55&gt;=Rota!AY$4)),"XO",IF((AND($K55&lt;=Rota!AY$4,$L55&gt;=Rota!AY$4)),"3",IF((AND($M55&lt;=Rota!AY$4,$N55&gt;=Rota!AY$4)),"C",IF((AND($O55&lt;=Rota!AY$4,$P55&gt;=Rota!AY$4)),"CO",IF((AND($Q55&lt;=Rota!AY$4,$R55&gt;=Rota!AY$4)),"C",0))))))</f>
        <v>0</v>
      </c>
      <c r="AZ55" s="33">
        <f>IF((AND($F55&lt;=Rota!AZ$4,$G55&gt;=Rota!AZ$4)),"P/L",IF((AND($I55&lt;=Rota!AZ$4,$J55&gt;=Rota!AZ$4)),"XO",IF((AND($K55&lt;=Rota!AZ$4,$L55&gt;=Rota!AZ$4)),"3",IF((AND($M55&lt;=Rota!AZ$4,$N55&gt;=Rota!AZ$4)),"C",IF((AND($O55&lt;=Rota!AZ$4,$P55&gt;=Rota!AZ$4)),"CO",IF((AND($Q55&lt;=Rota!AZ$4,$R55&gt;=Rota!AZ$4)),"C",0))))))</f>
        <v>0</v>
      </c>
      <c r="BA55" s="33" t="str">
        <f>IF((AND($F55&lt;=Rota!BA$4,$G55&gt;=Rota!BA$4)),"P/L",IF((AND($I55&lt;=Rota!BA$4,$J55&gt;=Rota!BA$4)),"XO",IF((AND($K55&lt;=Rota!BA$4,$L55&gt;=Rota!BA$4)),"3",IF((AND($M55&lt;=Rota!BA$4,$N55&gt;=Rota!BA$4)),"C",IF((AND($O55&lt;=Rota!BA$4,$P55&gt;=Rota!BA$4)),"CO",IF((AND($Q55&lt;=Rota!BA$4,$R55&gt;=Rota!BA$4)),"C",0))))))</f>
        <v>CO</v>
      </c>
      <c r="BB55" s="33" t="str">
        <f>IF((AND($F55&lt;=Rota!BB$4,$G55&gt;=Rota!BB$4)),"P/L",IF((AND($I55&lt;=Rota!BB$4,$J55&gt;=Rota!BB$4)),"XO",IF((AND($K55&lt;=Rota!BB$4,$L55&gt;=Rota!BB$4)),"3",IF((AND($M55&lt;=Rota!BB$4,$N55&gt;=Rota!BB$4)),"C",IF((AND($O55&lt;=Rota!BB$4,$P55&gt;=Rota!BB$4)),"CO",IF((AND($Q55&lt;=Rota!BB$4,$R55&gt;=Rota!BB$4)),"C",0))))))</f>
        <v>CO</v>
      </c>
      <c r="BC55" s="33" t="str">
        <f>IF((AND($F55&lt;=Rota!BC$4,$G55&gt;=Rota!BC$4)),"P/L",IF((AND($I55&lt;=Rota!BC$4,$J55&gt;=Rota!BC$4)),"XO",IF((AND($K55&lt;=Rota!BC$4,$L55&gt;=Rota!BC$4)),"3",IF((AND($M55&lt;=Rota!BC$4,$N55&gt;=Rota!BC$4)),"C",IF((AND($O55&lt;=Rota!BC$4,$P55&gt;=Rota!BC$4)),"CO",IF((AND($Q55&lt;=Rota!BC$4,$R55&gt;=Rota!BC$4)),"C",0))))))</f>
        <v>CO</v>
      </c>
      <c r="BD55" s="33" t="str">
        <f>IF((AND($F55&lt;=Rota!BD$4,$G55&gt;=Rota!BD$4)),"P/L",IF((AND($I55&lt;=Rota!BD$4,$J55&gt;=Rota!BD$4)),"XO",IF((AND($K55&lt;=Rota!BD$4,$L55&gt;=Rota!BD$4)),"3",IF((AND($M55&lt;=Rota!BD$4,$N55&gt;=Rota!BD$4)),"C",IF((AND($O55&lt;=Rota!BD$4,$P55&gt;=Rota!BD$4)),"CO",IF((AND($Q55&lt;=Rota!BD$4,$R55&gt;=Rota!BD$4)),"C",0))))))</f>
        <v>CO</v>
      </c>
      <c r="BE55" s="33" t="str">
        <f>IF((AND($F55&lt;=Rota!BE$4,$G55&gt;=Rota!BE$4)),"P/L",IF((AND($I55&lt;=Rota!BE$4,$J55&gt;=Rota!BE$4)),"XO",IF((AND($K55&lt;=Rota!BE$4,$L55&gt;=Rota!BE$4)),"3",IF((AND($M55&lt;=Rota!BE$4,$N55&gt;=Rota!BE$4)),"C",IF((AND($O55&lt;=Rota!BE$4,$P55&gt;=Rota!BE$4)),"CO",IF((AND($Q55&lt;=Rota!BE$4,$R55&gt;=Rota!BE$4)),"C",0))))))</f>
        <v>CO</v>
      </c>
      <c r="BF55" s="33" t="str">
        <f>IF((AND($F55&lt;=Rota!BF$4,$G55&gt;=Rota!BF$4)),"P/L",IF((AND($I55&lt;=Rota!BF$4,$J55&gt;=Rota!BF$4)),"XO",IF((AND($K55&lt;=Rota!BF$4,$L55&gt;=Rota!BF$4)),"3",IF((AND($M55&lt;=Rota!BF$4,$N55&gt;=Rota!BF$4)),"C",IF((AND($O55&lt;=Rota!BF$4,$P55&gt;=Rota!BF$4)),"CO",IF((AND($Q55&lt;=Rota!BF$4,$R55&gt;=Rota!BF$4)),"C",0))))))</f>
        <v>CO</v>
      </c>
      <c r="BG55" s="33" t="str">
        <f>IF((AND($F55&lt;=Rota!BG$4,$G55&gt;=Rota!BG$4)),"P/L",IF((AND($I55&lt;=Rota!BG$4,$J55&gt;=Rota!BG$4)),"XO",IF((AND($K55&lt;=Rota!BG$4,$L55&gt;=Rota!BG$4)),"3",IF((AND($M55&lt;=Rota!BG$4,$N55&gt;=Rota!BG$4)),"C",IF((AND($O55&lt;=Rota!BG$4,$P55&gt;=Rota!BG$4)),"CO",IF((AND($Q55&lt;=Rota!BG$4,$R55&gt;=Rota!BG$4)),"C",0))))))</f>
        <v>CO</v>
      </c>
      <c r="BH55" s="33" t="str">
        <f>IF((AND($F55&lt;=Rota!BH$4,$G55&gt;=Rota!BH$4)),"P/L",IF((AND($I55&lt;=Rota!BH$4,$J55&gt;=Rota!BH$4)),"XO",IF((AND($K55&lt;=Rota!BH$4,$L55&gt;=Rota!BH$4)),"3",IF((AND($M55&lt;=Rota!BH$4,$N55&gt;=Rota!BH$4)),"C",IF((AND($O55&lt;=Rota!BH$4,$P55&gt;=Rota!BH$4)),"CO",IF((AND($Q55&lt;=Rota!BH$4,$R55&gt;=Rota!BH$4)),"C",0))))))</f>
        <v>CO</v>
      </c>
      <c r="BI55" s="33" t="str">
        <f>IF((AND($F55&lt;=Rota!BI$4,$G55&gt;=Rota!BI$4)),"P/L",IF((AND($I55&lt;=Rota!BI$4,$J55&gt;=Rota!BI$4)),"XO",IF((AND($K55&lt;=Rota!BI$4,$L55&gt;=Rota!BI$4)),"3",IF((AND($M55&lt;=Rota!BI$4,$N55&gt;=Rota!BI$4)),"C",IF((AND($O55&lt;=Rota!BI$4,$P55&gt;=Rota!BI$4)),"CO",IF((AND($Q55&lt;=Rota!BI$4,$R55&gt;=Rota!BI$4)),"C",0))))))</f>
        <v>CO</v>
      </c>
      <c r="BJ55" s="33" t="str">
        <f>IF((AND($F55&lt;=Rota!BJ$4,$G55&gt;=Rota!BJ$4)),"P/L",IF((AND($I55&lt;=Rota!BJ$4,$J55&gt;=Rota!BJ$4)),"XO",IF((AND($K55&lt;=Rota!BJ$4,$L55&gt;=Rota!BJ$4)),"3",IF((AND($M55&lt;=Rota!BJ$4,$N55&gt;=Rota!BJ$4)),"C",IF((AND($O55&lt;=Rota!BJ$4,$P55&gt;=Rota!BJ$4)),"CO",IF((AND($Q55&lt;=Rota!BJ$4,$R55&gt;=Rota!BJ$4)),"C",0))))))</f>
        <v>CO</v>
      </c>
      <c r="BK55" s="33" t="str">
        <f>IF((AND($F55&lt;=Rota!BK$4,$G55&gt;=Rota!BK$4)),"P/L",IF((AND($I55&lt;=Rota!BK$4,$J55&gt;=Rota!BK$4)),"XO",IF((AND($K55&lt;=Rota!BK$4,$L55&gt;=Rota!BK$4)),"3",IF((AND($M55&lt;=Rota!BK$4,$N55&gt;=Rota!BK$4)),"C",IF((AND($O55&lt;=Rota!BK$4,$P55&gt;=Rota!BK$4)),"CO",IF((AND($Q55&lt;=Rota!BK$4,$R55&gt;=Rota!BK$4)),"C",0))))))</f>
        <v>CO</v>
      </c>
      <c r="BL55" s="33" t="str">
        <f>IF((AND($F55&lt;=Rota!BL$4,$G55&gt;=Rota!BL$4)),"P/L",IF((AND($I55&lt;=Rota!BL$4,$J55&gt;=Rota!BL$4)),"XO",IF((AND($K55&lt;=Rota!BL$4,$L55&gt;=Rota!BL$4)),"3",IF((AND($M55&lt;=Rota!BL$4,$N55&gt;=Rota!BL$4)),"C",IF((AND($O55&lt;=Rota!BL$4,$P55&gt;=Rota!BL$4)),"CO",IF((AND($Q55&lt;=Rota!BL$4,$R55&gt;=Rota!BL$4)),"C",0))))))</f>
        <v>CO</v>
      </c>
      <c r="BM55" s="33" t="str">
        <f>IF((AND($F55&lt;=Rota!BM$4,$G55&gt;=Rota!BM$4)),"P/L",IF((AND($I55&lt;=Rota!BM$4,$J55&gt;=Rota!BM$4)),"XO",IF((AND($K55&lt;=Rota!BM$4,$L55&gt;=Rota!BM$4)),"3",IF((AND($M55&lt;=Rota!BM$4,$N55&gt;=Rota!BM$4)),"C",IF((AND($O55&lt;=Rota!BM$4,$P55&gt;=Rota!BM$4)),"CO",IF((AND($Q55&lt;=Rota!BM$4,$R55&gt;=Rota!BM$4)),"C",0))))))</f>
        <v>CO</v>
      </c>
      <c r="BN55" s="33" t="str">
        <f>IF((AND($F55&lt;=Rota!BN$4,$G55&gt;=Rota!BN$4)),"P/L",IF((AND($I55&lt;=Rota!BN$4,$J55&gt;=Rota!BN$4)),"XO",IF((AND($K55&lt;=Rota!BN$4,$L55&gt;=Rota!BN$4)),"3",IF((AND($M55&lt;=Rota!BN$4,$N55&gt;=Rota!BN$4)),"C",IF((AND($O55&lt;=Rota!BN$4,$P55&gt;=Rota!BN$4)),"CO",IF((AND($Q55&lt;=Rota!BN$4,$R55&gt;=Rota!BN$4)),"C",0))))))</f>
        <v>CO</v>
      </c>
      <c r="BO55" s="33" t="str">
        <f>IF((AND($F55&lt;=Rota!BO$4,$G55&gt;=Rota!BO$4)),"P/L",IF((AND($I55&lt;=Rota!BO$4,$J55&gt;=Rota!BO$4)),"XO",IF((AND($K55&lt;=Rota!BO$4,$L55&gt;=Rota!BO$4)),"3",IF((AND($M55&lt;=Rota!BO$4,$N55&gt;=Rota!BO$4)),"C",IF((AND($O55&lt;=Rota!BO$4,$P55&gt;=Rota!BO$4)),"CO",IF((AND($Q55&lt;=Rota!BO$4,$R55&gt;=Rota!BO$4)),"C",0))))))</f>
        <v>CO</v>
      </c>
      <c r="BP55" s="33" t="str">
        <f>IF((AND($F55&lt;=Rota!BP$4,$G55&gt;=Rota!BP$4)),"P/L",IF((AND($I55&lt;=Rota!BP$4,$J55&gt;=Rota!BP$4)),"XO",IF((AND($K55&lt;=Rota!BP$4,$L55&gt;=Rota!BP$4)),"3",IF((AND($M55&lt;=Rota!BP$4,$N55&gt;=Rota!BP$4)),"C",IF((AND($O55&lt;=Rota!BP$4,$P55&gt;=Rota!BP$4)),"CO",IF((AND($Q55&lt;=Rota!BP$4,$R55&gt;=Rota!BP$4)),"C",0))))))</f>
        <v>CO</v>
      </c>
      <c r="BQ55" s="33">
        <f>IF((AND($F55&lt;=Rota!BQ$4,$G55&gt;=Rota!BQ$4)),"P/L",IF((AND($I55&lt;=Rota!BQ$4,$J55&gt;=Rota!BQ$4)),"XO",IF((AND($K55&lt;=Rota!BQ$4,$L55&gt;=Rota!BQ$4)),"3",IF((AND($M55&lt;=Rota!BQ$4,$N55&gt;=Rota!BQ$4)),"C",IF((AND($O55&lt;=Rota!BQ$4,$P55&gt;=Rota!BQ$4)),"CO",IF((AND($Q55&lt;=Rota!BQ$4,$R55&gt;=Rota!BQ$4)),"C",0))))))</f>
        <v>0</v>
      </c>
      <c r="BR55" s="33">
        <f>IF((AND($F55&lt;=Rota!BR$4,$G55&gt;=Rota!BR$4)),"P/L",IF((AND($I55&lt;=Rota!BR$4,$J55&gt;=Rota!BR$4)),"XO",IF((AND($K55&lt;=Rota!BR$4,$L55&gt;=Rota!BR$4)),"3",IF((AND($M55&lt;=Rota!BR$4,$N55&gt;=Rota!BR$4)),"C",IF((AND($O55&lt;=Rota!BR$4,$P55&gt;=Rota!BR$4)),"CO",IF((AND($Q55&lt;=Rota!BR$4,$R55&gt;=Rota!BR$4)),"C",0))))))</f>
        <v>0</v>
      </c>
      <c r="BS55" s="33">
        <f>IF((AND($F55&lt;=Rota!BS$4,$G55&gt;=Rota!BS$4)),"P/L",IF((AND($I55&lt;=Rota!BS$4,$J55&gt;=Rota!BS$4)),"XO",IF((AND($K55&lt;=Rota!BS$4,$L55&gt;=Rota!BS$4)),"3",IF((AND($M55&lt;=Rota!BS$4,$N55&gt;=Rota!BS$4)),"C",IF((AND($O55&lt;=Rota!BS$4,$P55&gt;=Rota!BS$4)),"CO",IF((AND($Q55&lt;=Rota!BS$4,$R55&gt;=Rota!BS$4)),"C",0))))))</f>
        <v>0</v>
      </c>
      <c r="BT55" s="33">
        <f>IF((AND($F55&lt;=Rota!BT$4,$G55&gt;=Rota!BT$4)),"P/L",IF((AND($I55&lt;=Rota!BT$4,$J55&gt;=Rota!BT$4)),"XO",IF((AND($K55&lt;=Rota!BT$4,$L55&gt;=Rota!BT$4)),"3",IF((AND($M55&lt;=Rota!BT$4,$N55&gt;=Rota!BT$4)),"C",IF((AND($O55&lt;=Rota!BT$4,$P55&gt;=Rota!BT$4)),"CO",IF((AND($Q55&lt;=Rota!BT$4,$R55&gt;=Rota!BT$4)),"C",0))))))</f>
        <v>0</v>
      </c>
      <c r="BU55" s="33">
        <f>IF((AND($F55&lt;=Rota!BU$4,$G55&gt;=Rota!BU$4)),"P/L",IF((AND($I55&lt;=Rota!BU$4,$J55&gt;=Rota!BU$4)),"XO",IF((AND($K55&lt;=Rota!BU$4,$L55&gt;=Rota!BU$4)),"3",IF((AND($M55&lt;=Rota!BU$4,$N55&gt;=Rota!BU$4)),"C",IF((AND($O55&lt;=Rota!BU$4,$P55&gt;=Rota!BU$4)),"CO",IF((AND($Q55&lt;=Rota!BU$4,$R55&gt;=Rota!BU$4)),"C",0))))))</f>
        <v>0</v>
      </c>
      <c r="BV55" s="33">
        <f>IF((AND($F55&lt;=Rota!BV$4,$G55&gt;=Rota!BV$4)),"P/L",IF((AND($I55&lt;=Rota!BV$4,$J55&gt;=Rota!BV$4)),"XO",IF((AND($K55&lt;=Rota!BV$4,$L55&gt;=Rota!BV$4)),"3",IF((AND($M55&lt;=Rota!BV$4,$N55&gt;=Rota!BV$4)),"C",IF((AND($O55&lt;=Rota!BV$4,$P55&gt;=Rota!BV$4)),"CO",IF((AND($Q55&lt;=Rota!BV$4,$R55&gt;=Rota!BV$4)),"C",0))))))</f>
        <v>0</v>
      </c>
      <c r="BW55" s="33">
        <f>IF((AND($F55&lt;=Rota!BW$4,$G55&gt;=Rota!BW$4)),"P/L",IF((AND($I55&lt;=Rota!BW$4,$J55&gt;=Rota!BW$4)),"XO",IF((AND($K55&lt;=Rota!BW$4,$L55&gt;=Rota!BW$4)),"3",IF((AND($M55&lt;=Rota!BW$4,$N55&gt;=Rota!BW$4)),"C",IF((AND($O55&lt;=Rota!BW$4,$P55&gt;=Rota!BW$4)),"CO",IF((AND($Q55&lt;=Rota!BW$4,$R55&gt;=Rota!BW$4)),"C",0))))))</f>
        <v>0</v>
      </c>
      <c r="BX55" s="33">
        <f>IF((AND($F55&lt;=Rota!BX$4,$G55&gt;=Rota!BX$4)),"P/L",IF((AND($I55&lt;=Rota!BX$4,$J55&gt;=Rota!BX$4)),"XO",IF((AND($K55&lt;=Rota!BX$4,$L55&gt;=Rota!BX$4)),"3",IF((AND($M55&lt;=Rota!BX$4,$N55&gt;=Rota!BX$4)),"C",IF((AND($O55&lt;=Rota!BX$4,$P55&gt;=Rota!BX$4)),"CO",IF((AND($Q55&lt;=Rota!BX$4,$R55&gt;=Rota!BX$4)),"C",0))))))</f>
        <v>0</v>
      </c>
      <c r="BY55" s="33">
        <f>IF((AND($F55&lt;=Rota!BY$4,$G55&gt;=Rota!BY$4)),"P/L",IF((AND($I55&lt;=Rota!BY$4,$J55&gt;=Rota!BY$4)),"XO",IF((AND($K55&lt;=Rota!BY$4,$L55&gt;=Rota!BY$4)),"3",IF((AND($M55&lt;=Rota!BY$4,$N55&gt;=Rota!BY$4)),"C",IF((AND($O55&lt;=Rota!BY$4,$P55&gt;=Rota!BY$4)),"CO",IF((AND($Q55&lt;=Rota!BY$4,$R55&gt;=Rota!BY$4)),"C",0))))))</f>
        <v>0</v>
      </c>
      <c r="BZ55" s="33">
        <f>IF((AND($F55&lt;=Rota!BZ$4,$G55&gt;=Rota!BZ$4)),"P/L",IF((AND($I55&lt;=Rota!BZ$4,$J55&gt;=Rota!BZ$4)),"XO",IF((AND($K55&lt;=Rota!BZ$4,$L55&gt;=Rota!BZ$4)),"3",IF((AND($M55&lt;=Rota!BZ$4,$N55&gt;=Rota!BZ$4)),"C",IF((AND($O55&lt;=Rota!BZ$4,$P55&gt;=Rota!BZ$4)),"CO",IF((AND($Q55&lt;=Rota!BZ$4,$R55&gt;=Rota!BZ$4)),"C",0))))))</f>
        <v>0</v>
      </c>
      <c r="CA55" s="33">
        <f>IF((AND($F55&lt;=Rota!CA$4,$G55&gt;=Rota!CA$4)),"P/L",IF((AND($I55&lt;=Rota!CA$4,$J55&gt;=Rota!CA$4)),"XO",IF((AND($K55&lt;=Rota!CA$4,$L55&gt;=Rota!CA$4)),"3",IF((AND($M55&lt;=Rota!CA$4,$N55&gt;=Rota!CA$4)),"C",IF((AND($O55&lt;=Rota!CA$4,$P55&gt;=Rota!CA$4)),"CO",IF((AND($Q55&lt;=Rota!CA$4,$R55&gt;=Rota!CA$4)),"C",0))))))</f>
        <v>0</v>
      </c>
      <c r="CB55" s="33">
        <f>IF((AND($F55&lt;=Rota!CB$4,$G55&gt;=Rota!CB$4)),"P/L",IF((AND($I55&lt;=Rota!CB$4,$J55&gt;=Rota!CB$4)),"XO",IF((AND($K55&lt;=Rota!CB$4,$L55&gt;=Rota!CB$4)),"3",IF((AND($M55&lt;=Rota!CB$4,$N55&gt;=Rota!CB$4)),"C",IF((AND($O55&lt;=Rota!CB$4,$P55&gt;=Rota!CB$4)),"CO",IF((AND($Q55&lt;=Rota!CB$4,$R55&gt;=Rota!CB$4)),"C",0))))))</f>
        <v>0</v>
      </c>
      <c r="CC55" s="33">
        <f>IF((AND($F55&lt;=Rota!CC$4,$G55&gt;=Rota!CC$4)),"P/L",IF((AND($I55&lt;=Rota!CC$4,$J55&gt;=Rota!CC$4)),"XO",IF((AND($K55&lt;=Rota!CC$4,$L55&gt;=Rota!CC$4)),"3",IF((AND($M55&lt;=Rota!CC$4,$N55&gt;=Rota!CC$4)),"C",IF((AND($O55&lt;=Rota!CC$4,$P55&gt;=Rota!CC$4)),"CO",IF((AND($Q55&lt;=Rota!CC$4,$R55&gt;=Rota!CC$4)),"C",0))))))</f>
        <v>0</v>
      </c>
      <c r="CD55" s="33">
        <f>IF((AND($F55&lt;=Rota!CD$4,$G55&gt;=Rota!CD$4)),"P/L",IF((AND($I55&lt;=Rota!CD$4,$J55&gt;=Rota!CD$4)),"XO",IF((AND($K55&lt;=Rota!CD$4,$L55&gt;=Rota!CD$4)),"3",IF((AND($M55&lt;=Rota!CD$4,$N55&gt;=Rota!CD$4)),"C",IF((AND($O55&lt;=Rota!CD$4,$P55&gt;=Rota!CD$4)),"CO",IF((AND($Q55&lt;=Rota!CD$4,$R55&gt;=Rota!CD$4)),"C",0))))))</f>
        <v>0</v>
      </c>
      <c r="CE55" s="33">
        <f>IF((AND($F55&lt;=Rota!CE$4,$G55&gt;=Rota!CE$4)),"P/L",IF((AND($I55&lt;=Rota!CE$4,$J55&gt;=Rota!CE$4)),"XO",IF((AND($K55&lt;=Rota!CE$4,$L55&gt;=Rota!CE$4)),"3",IF((AND($M55&lt;=Rota!CE$4,$N55&gt;=Rota!CE$4)),"C",IF((AND($O55&lt;=Rota!CE$4,$P55&gt;=Rota!CE$4)),"CO",IF((AND($Q55&lt;=Rota!CE$4,$R55&gt;=Rota!CE$4)),"C",0))))))</f>
        <v>0</v>
      </c>
      <c r="CF55" s="33">
        <f>IF((AND($F55&lt;=Rota!CF$4,$G55&gt;=Rota!CF$4)),"P/L",IF((AND($I55&lt;=Rota!CF$4,$J55&gt;=Rota!CF$4)),"XO",IF((AND($K55&lt;=Rota!CF$4,$L55&gt;=Rota!CF$4)),"3",IF((AND($M55&lt;=Rota!CF$4,$N55&gt;=Rota!CF$4)),"C",IF((AND($O55&lt;=Rota!CF$4,$P55&gt;=Rota!CF$4)),"CO",IF((AND($Q55&lt;=Rota!CF$4,$R55&gt;=Rota!CF$4)),"C",0))))))</f>
        <v>0</v>
      </c>
      <c r="CG55" s="33">
        <f>IF((AND($F55&lt;=Rota!CG$4,$G55&gt;=Rota!CG$4)),"P/L",IF((AND($I55&lt;=Rota!CG$4,$J55&gt;=Rota!CG$4)),"XO",IF((AND($K55&lt;=Rota!CG$4,$L55&gt;=Rota!CG$4)),"3",IF((AND($M55&lt;=Rota!CG$4,$N55&gt;=Rota!CG$4)),"C",IF((AND($O55&lt;=Rota!CG$4,$P55&gt;=Rota!CG$4)),"CO",IF((AND($Q55&lt;=Rota!CG$4,$R55&gt;=Rota!CG$4)),"C",0))))))</f>
        <v>0</v>
      </c>
      <c r="CH55" s="33">
        <f>IF((AND($F55&lt;=Rota!CH$4,$G55&gt;=Rota!CH$4)),"P/L",IF((AND($I55&lt;=Rota!CH$4,$J55&gt;=Rota!CH$4)),"XO",IF((AND($K55&lt;=Rota!CH$4,$L55&gt;=Rota!CH$4)),"3",IF((AND($M55&lt;=Rota!CH$4,$N55&gt;=Rota!CH$4)),"C",IF((AND($O55&lt;=Rota!CH$4,$P55&gt;=Rota!CH$4)),"CO",IF((AND($Q55&lt;=Rota!CH$4,$R55&gt;=Rota!CH$4)),"C",0))))))</f>
        <v>0</v>
      </c>
      <c r="CI55" s="33">
        <f>IF((AND($F55&lt;=Rota!CI$4,$G55&gt;=Rota!CI$4)),"P/L",IF((AND($I55&lt;=Rota!CI$4,$J55&gt;=Rota!CI$4)),"XO",IF((AND($K55&lt;=Rota!CI$4,$L55&gt;=Rota!CI$4)),"3",IF((AND($M55&lt;=Rota!CI$4,$N55&gt;=Rota!CI$4)),"C",IF((AND($O55&lt;=Rota!CI$4,$P55&gt;=Rota!CI$4)),"CO",IF((AND($Q55&lt;=Rota!CI$4,$R55&gt;=Rota!CI$4)),"C",0))))))</f>
        <v>0</v>
      </c>
      <c r="CJ55" s="33">
        <f>IF((AND($F55&lt;=Rota!CJ$4,$G55&gt;=Rota!CJ$4)),"P/L",IF((AND($I55&lt;=Rota!CJ$4,$J55&gt;=Rota!CJ$4)),"XO",IF((AND($K55&lt;=Rota!CJ$4,$L55&gt;=Rota!CJ$4)),"3",IF((AND($M55&lt;=Rota!CJ$4,$N55&gt;=Rota!CJ$4)),"C",IF((AND($O55&lt;=Rota!CJ$4,$P55&gt;=Rota!CJ$4)),"CO",IF((AND($Q55&lt;=Rota!CJ$4,$R55&gt;=Rota!CJ$4)),"C",0))))))</f>
        <v>0</v>
      </c>
      <c r="CK55" s="33">
        <f>IF((AND($F55&lt;=Rota!CK$4,$G55&gt;=Rota!CK$4)),"P/L",IF((AND($I55&lt;=Rota!CK$4,$J55&gt;=Rota!CK$4)),"XO",IF((AND($K55&lt;=Rota!CK$4,$L55&gt;=Rota!CK$4)),"3",IF((AND($M55&lt;=Rota!CK$4,$N55&gt;=Rota!CK$4)),"C",IF((AND($O55&lt;=Rota!CK$4,$P55&gt;=Rota!CK$4)),"CO",IF((AND($Q55&lt;=Rota!CK$4,$R55&gt;=Rota!CK$4)),"C",0))))))</f>
        <v>0</v>
      </c>
      <c r="CL55" s="33">
        <f>IF((AND($F55&lt;=Rota!CL$4,$G55&gt;=Rota!CL$4)),"P/L",IF((AND($I55&lt;=Rota!CL$4,$J55&gt;=Rota!CL$4)),"XO",IF((AND($K55&lt;=Rota!CL$4,$L55&gt;=Rota!CL$4)),"3",IF((AND($M55&lt;=Rota!CL$4,$N55&gt;=Rota!CL$4)),"C",IF((AND($O55&lt;=Rota!CL$4,$P55&gt;=Rota!CL$4)),"CO",IF((AND($Q55&lt;=Rota!CL$4,$R55&gt;=Rota!CL$4)),"C",0))))))</f>
        <v>0</v>
      </c>
      <c r="CM55" s="33">
        <f>IF((AND($F55&lt;=Rota!CM$4,$G55&gt;=Rota!CM$4)),"P/L",IF((AND($I55&lt;=Rota!CM$4,$J55&gt;=Rota!CM$4)),"XO",IF((AND($K55&lt;=Rota!CM$4,$L55&gt;=Rota!CM$4)),"3",IF((AND($M55&lt;=Rota!CM$4,$N55&gt;=Rota!CM$4)),"C",IF((AND($O55&lt;=Rota!CM$4,$P55&gt;=Rota!CM$4)),"CO",IF((AND($Q55&lt;=Rota!CM$4,$R55&gt;=Rota!CM$4)),"C",0))))))</f>
        <v>0</v>
      </c>
    </row>
    <row r="56" spans="1:91" s="2" customFormat="1" x14ac:dyDescent="0.25">
      <c r="A56" s="40" t="s">
        <v>63</v>
      </c>
      <c r="B56" s="55"/>
      <c r="C56" s="31">
        <v>17</v>
      </c>
      <c r="D56" s="31">
        <v>16</v>
      </c>
      <c r="E56" s="31">
        <v>1</v>
      </c>
      <c r="F56" s="39"/>
      <c r="G56" s="39"/>
      <c r="H56" s="33"/>
      <c r="I56" s="37">
        <v>46992</v>
      </c>
      <c r="J56" s="37">
        <f>IF(I56="",0,DATE(YEAR(I56),MONTH(I56)+C56,DAY(I56)))</f>
        <v>47510</v>
      </c>
      <c r="K56" s="32">
        <f>IF(J56="","",(DATE(YEAR(J56),MONTH(J56)+1,DAY(J56))))</f>
        <v>47541</v>
      </c>
      <c r="L56" s="32">
        <f>IF(K56="","",(DATE(YEAR(K56),MONTH(K56)+E56,DAY(K56))))</f>
        <v>47569</v>
      </c>
      <c r="M56" s="37">
        <f>IF(O56="","",DATE(YEAR(O56), MONTH(O56)-1,DAY(O56)))</f>
        <v>47600</v>
      </c>
      <c r="N56" s="37">
        <f>IF(O56="","",DATE(YEAR(M56),MONTH(M56),DAY(M56)))</f>
        <v>47600</v>
      </c>
      <c r="O56" s="32">
        <f>IF(L56="","",(DATE(YEAR(L56),MONTH(L56)+2,DAY(L56))))</f>
        <v>47630</v>
      </c>
      <c r="P56" s="32">
        <f>IF(O56="","",(DATE(YEAR(O56),MONTH(O56)+D56,DAY(O56))))</f>
        <v>48118</v>
      </c>
      <c r="Q56" s="32">
        <f>IF(P56="","",DATE(YEAR(P56), MONTH(P56)+1,DAY(P56)))</f>
        <v>48148</v>
      </c>
      <c r="R56" s="32">
        <f>IF(P56="","",DATE(YEAR(Q56),MONTH(Q56),DAY(Q56)))</f>
        <v>48148</v>
      </c>
      <c r="S56" s="33">
        <f>IF((AND($F56&lt;=Rota!S$4,$G56&gt;=Rota!S$4)),"P/L",IF((AND($I56&lt;=Rota!S$4,$J56&gt;=Rota!S$4)),"XO",IF((AND($K56&lt;=Rota!S$4,$L56&gt;=Rota!S$4)),"3",IF((AND($M56&lt;=Rota!S$4,$N56&gt;=Rota!S$4)),"C",IF((AND($O56&lt;=Rota!S$4,$P56&gt;=Rota!S$4)),"CO",IF((AND($Q56&lt;=Rota!S$4,$R56&gt;=Rota!S$4)),"C",0))))))</f>
        <v>0</v>
      </c>
      <c r="T56" s="33">
        <f>IF((AND($F56&lt;=Rota!T$4,$G56&gt;=Rota!T$4)),"P/L",IF((AND($I56&lt;=Rota!T$4,$J56&gt;=Rota!T$4)),"XO",IF((AND($K56&lt;=Rota!T$4,$L56&gt;=Rota!T$4)),"3",IF((AND($M56&lt;=Rota!T$4,$N56&gt;=Rota!T$4)),"C",IF((AND($O56&lt;=Rota!T$4,$P56&gt;=Rota!T$4)),"CO",IF((AND($Q56&lt;=Rota!T$4,$R56&gt;=Rota!T$4)),"C",0))))))</f>
        <v>0</v>
      </c>
      <c r="U56" s="33">
        <f>IF((AND($F56&lt;=Rota!U$4,$G56&gt;=Rota!U$4)),"P/L",IF((AND($I56&lt;=Rota!U$4,$J56&gt;=Rota!U$4)),"XO",IF((AND($K56&lt;=Rota!U$4,$L56&gt;=Rota!U$4)),"3",IF((AND($M56&lt;=Rota!U$4,$N56&gt;=Rota!U$4)),"C",IF((AND($O56&lt;=Rota!U$4,$P56&gt;=Rota!U$4)),"CO",IF((AND($Q56&lt;=Rota!U$4,$R56&gt;=Rota!U$4)),"C",0))))))</f>
        <v>0</v>
      </c>
      <c r="V56" s="33">
        <f>IF((AND($F56&lt;=Rota!V$4,$G56&gt;=Rota!V$4)),"P/L",IF((AND($I56&lt;=Rota!V$4,$J56&gt;=Rota!V$4)),"XO",IF((AND($K56&lt;=Rota!V$4,$L56&gt;=Rota!V$4)),"3",IF((AND($M56&lt;=Rota!V$4,$N56&gt;=Rota!V$4)),"C",IF((AND($O56&lt;=Rota!V$4,$P56&gt;=Rota!V$4)),"CO",IF((AND($Q56&lt;=Rota!V$4,$R56&gt;=Rota!V$4)),"C",0))))))</f>
        <v>0</v>
      </c>
      <c r="W56" s="33">
        <f>IF((AND($F56&lt;=Rota!W$4,$G56&gt;=Rota!W$4)),"P/L",IF((AND($I56&lt;=Rota!W$4,$J56&gt;=Rota!W$4)),"XO",IF((AND($K56&lt;=Rota!W$4,$L56&gt;=Rota!W$4)),"3",IF((AND($M56&lt;=Rota!W$4,$N56&gt;=Rota!W$4)),"C",IF((AND($O56&lt;=Rota!W$4,$P56&gt;=Rota!W$4)),"CO",IF((AND($Q56&lt;=Rota!W$4,$R56&gt;=Rota!W$4)),"C",0))))))</f>
        <v>0</v>
      </c>
      <c r="X56" s="33">
        <f>IF((AND($F56&lt;=Rota!X$4,$G56&gt;=Rota!X$4)),"P/L",IF((AND($I56&lt;=Rota!X$4,$J56&gt;=Rota!X$4)),"XO",IF((AND($K56&lt;=Rota!X$4,$L56&gt;=Rota!X$4)),"3",IF((AND($M56&lt;=Rota!X$4,$N56&gt;=Rota!X$4)),"C",IF((AND($O56&lt;=Rota!X$4,$P56&gt;=Rota!X$4)),"CO",IF((AND($Q56&lt;=Rota!X$4,$R56&gt;=Rota!X$4)),"C",0))))))</f>
        <v>0</v>
      </c>
      <c r="Y56" s="33">
        <f>IF((AND($F56&lt;=Rota!Y$4,$G56&gt;=Rota!Y$4)),"P/L",IF((AND($I56&lt;=Rota!Y$4,$J56&gt;=Rota!Y$4)),"XO",IF((AND($K56&lt;=Rota!Y$4,$L56&gt;=Rota!Y$4)),"3",IF((AND($M56&lt;=Rota!Y$4,$N56&gt;=Rota!Y$4)),"C",IF((AND($O56&lt;=Rota!Y$4,$P56&gt;=Rota!Y$4)),"CO",IF((AND($Q56&lt;=Rota!Y$4,$R56&gt;=Rota!Y$4)),"C",0))))))</f>
        <v>0</v>
      </c>
      <c r="Z56" s="33">
        <f>IF((AND($F56&lt;=Rota!Z$4,$G56&gt;=Rota!Z$4)),"P/L",IF((AND($I56&lt;=Rota!Z$4,$J56&gt;=Rota!Z$4)),"XO",IF((AND($K56&lt;=Rota!Z$4,$L56&gt;=Rota!Z$4)),"3",IF((AND($M56&lt;=Rota!Z$4,$N56&gt;=Rota!Z$4)),"C",IF((AND($O56&lt;=Rota!Z$4,$P56&gt;=Rota!Z$4)),"CO",IF((AND($Q56&lt;=Rota!Z$4,$R56&gt;=Rota!Z$4)),"C",0))))))</f>
        <v>0</v>
      </c>
      <c r="AA56" s="33">
        <f>IF((AND($F56&lt;=Rota!AA$4,$G56&gt;=Rota!AA$4)),"P/L",IF((AND($I56&lt;=Rota!AA$4,$J56&gt;=Rota!AA$4)),"XO",IF((AND($K56&lt;=Rota!AA$4,$L56&gt;=Rota!AA$4)),"3",IF((AND($M56&lt;=Rota!AA$4,$N56&gt;=Rota!AA$4)),"C",IF((AND($O56&lt;=Rota!AA$4,$P56&gt;=Rota!AA$4)),"CO",IF((AND($Q56&lt;=Rota!AA$4,$R56&gt;=Rota!AA$4)),"C",0))))))</f>
        <v>0</v>
      </c>
      <c r="AB56" s="33">
        <f>IF((AND($F56&lt;=Rota!AB$4,$G56&gt;=Rota!AB$4)),"P/L",IF((AND($I56&lt;=Rota!AB$4,$J56&gt;=Rota!AB$4)),"XO",IF((AND($K56&lt;=Rota!AB$4,$L56&gt;=Rota!AB$4)),"3",IF((AND($M56&lt;=Rota!AB$4,$N56&gt;=Rota!AB$4)),"C",IF((AND($O56&lt;=Rota!AB$4,$P56&gt;=Rota!AB$4)),"CO",IF((AND($Q56&lt;=Rota!AB$4,$R56&gt;=Rota!AB$4)),"C",0))))))</f>
        <v>0</v>
      </c>
      <c r="AC56" s="33">
        <f>IF((AND($F56&lt;=Rota!AC$4,$G56&gt;=Rota!AC$4)),"P/L",IF((AND($I56&lt;=Rota!AC$4,$J56&gt;=Rota!AC$4)),"XO",IF((AND($K56&lt;=Rota!AC$4,$L56&gt;=Rota!AC$4)),"3",IF((AND($M56&lt;=Rota!AC$4,$N56&gt;=Rota!AC$4)),"C",IF((AND($O56&lt;=Rota!AC$4,$P56&gt;=Rota!AC$4)),"CO",IF((AND($Q56&lt;=Rota!AC$4,$R56&gt;=Rota!AC$4)),"C",0))))))</f>
        <v>0</v>
      </c>
      <c r="AD56" s="33">
        <f>IF((AND($F56&lt;=Rota!AD$4,$G56&gt;=Rota!AD$4)),"P/L",IF((AND($I56&lt;=Rota!AD$4,$J56&gt;=Rota!AD$4)),"XO",IF((AND($K56&lt;=Rota!AD$4,$L56&gt;=Rota!AD$4)),"3",IF((AND($M56&lt;=Rota!AD$4,$N56&gt;=Rota!AD$4)),"C",IF((AND($O56&lt;=Rota!AD$4,$P56&gt;=Rota!AD$4)),"CO",IF((AND($Q56&lt;=Rota!AD$4,$R56&gt;=Rota!AD$4)),"C",0))))))</f>
        <v>0</v>
      </c>
      <c r="AE56" s="33">
        <f>IF((AND($F56&lt;=Rota!AE$4,$G56&gt;=Rota!AE$4)),"P/L",IF((AND($I56&lt;=Rota!AE$4,$J56&gt;=Rota!AE$4)),"XO",IF((AND($K56&lt;=Rota!AE$4,$L56&gt;=Rota!AE$4)),"3",IF((AND($M56&lt;=Rota!AE$4,$N56&gt;=Rota!AE$4)),"C",IF((AND($O56&lt;=Rota!AE$4,$P56&gt;=Rota!AE$4)),"CO",IF((AND($Q56&lt;=Rota!AE$4,$R56&gt;=Rota!AE$4)),"C",0))))))</f>
        <v>0</v>
      </c>
      <c r="AF56" s="33">
        <f>IF((AND($F56&lt;=Rota!AF$4,$G56&gt;=Rota!AF$4)),"P/L",IF((AND($I56&lt;=Rota!AF$4,$J56&gt;=Rota!AF$4)),"XO",IF((AND($K56&lt;=Rota!AF$4,$L56&gt;=Rota!AF$4)),"3",IF((AND($M56&lt;=Rota!AF$4,$N56&gt;=Rota!AF$4)),"C",IF((AND($O56&lt;=Rota!AF$4,$P56&gt;=Rota!AF$4)),"CO",IF((AND($Q56&lt;=Rota!AF$4,$R56&gt;=Rota!AF$4)),"C",0))))))</f>
        <v>0</v>
      </c>
      <c r="AG56" s="33">
        <f>IF((AND($F56&lt;=Rota!AG$4,$G56&gt;=Rota!AG$4)),"P/L",IF((AND($I56&lt;=Rota!AG$4,$J56&gt;=Rota!AG$4)),"XO",IF((AND($K56&lt;=Rota!AG$4,$L56&gt;=Rota!AG$4)),"3",IF((AND($M56&lt;=Rota!AG$4,$N56&gt;=Rota!AG$4)),"C",IF((AND($O56&lt;=Rota!AG$4,$P56&gt;=Rota!AG$4)),"CO",IF((AND($Q56&lt;=Rota!AG$4,$R56&gt;=Rota!AG$4)),"C",0))))))</f>
        <v>0</v>
      </c>
      <c r="AH56" s="33">
        <f>IF((AND($F56&lt;=Rota!AH$4,$G56&gt;=Rota!AH$4)),"P/L",IF((AND($I56&lt;=Rota!AH$4,$J56&gt;=Rota!AH$4)),"XO",IF((AND($K56&lt;=Rota!AH$4,$L56&gt;=Rota!AH$4)),"3",IF((AND($M56&lt;=Rota!AH$4,$N56&gt;=Rota!AH$4)),"C",IF((AND($O56&lt;=Rota!AH$4,$P56&gt;=Rota!AH$4)),"CO",IF((AND($Q56&lt;=Rota!AH$4,$R56&gt;=Rota!AH$4)),"C",0))))))</f>
        <v>0</v>
      </c>
      <c r="AI56" s="33">
        <f>IF((AND($F56&lt;=Rota!AI$4,$G56&gt;=Rota!AI$4)),"P/L",IF((AND($I56&lt;=Rota!AI$4,$J56&gt;=Rota!AI$4)),"XO",IF((AND($K56&lt;=Rota!AI$4,$L56&gt;=Rota!AI$4)),"3",IF((AND($M56&lt;=Rota!AI$4,$N56&gt;=Rota!AI$4)),"C",IF((AND($O56&lt;=Rota!AI$4,$P56&gt;=Rota!AI$4)),"CO",IF((AND($Q56&lt;=Rota!AI$4,$R56&gt;=Rota!AI$4)),"C",0))))))</f>
        <v>0</v>
      </c>
      <c r="AJ56" s="33">
        <f>IF((AND($F56&lt;=Rota!AJ$4,$G56&gt;=Rota!AJ$4)),"P/L",IF((AND($I56&lt;=Rota!AJ$4,$J56&gt;=Rota!AJ$4)),"XO",IF((AND($K56&lt;=Rota!AJ$4,$L56&gt;=Rota!AJ$4)),"3",IF((AND($M56&lt;=Rota!AJ$4,$N56&gt;=Rota!AJ$4)),"C",IF((AND($O56&lt;=Rota!AJ$4,$P56&gt;=Rota!AJ$4)),"CO",IF((AND($Q56&lt;=Rota!AJ$4,$R56&gt;=Rota!AJ$4)),"C",0))))))</f>
        <v>0</v>
      </c>
      <c r="AK56" s="33">
        <f>IF((AND($F56&lt;=Rota!AK$4,$G56&gt;=Rota!AK$4)),"P/L",IF((AND($I56&lt;=Rota!AK$4,$J56&gt;=Rota!AK$4)),"XO",IF((AND($K56&lt;=Rota!AK$4,$L56&gt;=Rota!AK$4)),"3",IF((AND($M56&lt;=Rota!AK$4,$N56&gt;=Rota!AK$4)),"C",IF((AND($O56&lt;=Rota!AK$4,$P56&gt;=Rota!AK$4)),"CO",IF((AND($Q56&lt;=Rota!AK$4,$R56&gt;=Rota!AK$4)),"C",0))))))</f>
        <v>0</v>
      </c>
      <c r="AL56" s="33">
        <f>IF((AND($F56&lt;=Rota!AL$4,$G56&gt;=Rota!AL$4)),"P/L",IF((AND($I56&lt;=Rota!AL$4,$J56&gt;=Rota!AL$4)),"XO",IF((AND($K56&lt;=Rota!AL$4,$L56&gt;=Rota!AL$4)),"3",IF((AND($M56&lt;=Rota!AL$4,$N56&gt;=Rota!AL$4)),"C",IF((AND($O56&lt;=Rota!AL$4,$P56&gt;=Rota!AL$4)),"CO",IF((AND($Q56&lt;=Rota!AL$4,$R56&gt;=Rota!AL$4)),"C",0))))))</f>
        <v>0</v>
      </c>
      <c r="AM56" s="33">
        <f>IF((AND($F56&lt;=Rota!AM$4,$G56&gt;=Rota!AM$4)),"P/L",IF((AND($I56&lt;=Rota!AM$4,$J56&gt;=Rota!AM$4)),"XO",IF((AND($K56&lt;=Rota!AM$4,$L56&gt;=Rota!AM$4)),"3",IF((AND($M56&lt;=Rota!AM$4,$N56&gt;=Rota!AM$4)),"C",IF((AND($O56&lt;=Rota!AM$4,$P56&gt;=Rota!AM$4)),"CO",IF((AND($Q56&lt;=Rota!AM$4,$R56&gt;=Rota!AM$4)),"C",0))))))</f>
        <v>0</v>
      </c>
      <c r="AN56" s="33">
        <f>IF((AND($F56&lt;=Rota!AN$4,$G56&gt;=Rota!AN$4)),"P/L",IF((AND($I56&lt;=Rota!AN$4,$J56&gt;=Rota!AN$4)),"XO",IF((AND($K56&lt;=Rota!AN$4,$L56&gt;=Rota!AN$4)),"3",IF((AND($M56&lt;=Rota!AN$4,$N56&gt;=Rota!AN$4)),"C",IF((AND($O56&lt;=Rota!AN$4,$P56&gt;=Rota!AN$4)),"CO",IF((AND($Q56&lt;=Rota!AN$4,$R56&gt;=Rota!AN$4)),"C",0))))))</f>
        <v>0</v>
      </c>
      <c r="AO56" s="33">
        <f>IF((AND($F56&lt;=Rota!AO$4,$G56&gt;=Rota!AO$4)),"P/L",IF((AND($I56&lt;=Rota!AO$4,$J56&gt;=Rota!AO$4)),"XO",IF((AND($K56&lt;=Rota!AO$4,$L56&gt;=Rota!AO$4)),"3",IF((AND($M56&lt;=Rota!AO$4,$N56&gt;=Rota!AO$4)),"C",IF((AND($O56&lt;=Rota!AO$4,$P56&gt;=Rota!AO$4)),"CO",IF((AND($Q56&lt;=Rota!AO$4,$R56&gt;=Rota!AO$4)),"C",0))))))</f>
        <v>0</v>
      </c>
      <c r="AP56" s="33">
        <f>IF((AND($F56&lt;=Rota!AP$4,$G56&gt;=Rota!AP$4)),"P/L",IF((AND($I56&lt;=Rota!AP$4,$J56&gt;=Rota!AP$4)),"XO",IF((AND($K56&lt;=Rota!AP$4,$L56&gt;=Rota!AP$4)),"3",IF((AND($M56&lt;=Rota!AP$4,$N56&gt;=Rota!AP$4)),"C",IF((AND($O56&lt;=Rota!AP$4,$P56&gt;=Rota!AP$4)),"CO",IF((AND($Q56&lt;=Rota!AP$4,$R56&gt;=Rota!AP$4)),"C",0))))))</f>
        <v>0</v>
      </c>
      <c r="AQ56" s="33">
        <f>IF((AND($F56&lt;=Rota!AQ$4,$G56&gt;=Rota!AQ$4)),"P/L",IF((AND($I56&lt;=Rota!AQ$4,$J56&gt;=Rota!AQ$4)),"XO",IF((AND($K56&lt;=Rota!AQ$4,$L56&gt;=Rota!AQ$4)),"3",IF((AND($M56&lt;=Rota!AQ$4,$N56&gt;=Rota!AQ$4)),"C",IF((AND($O56&lt;=Rota!AQ$4,$P56&gt;=Rota!AQ$4)),"CO",IF((AND($Q56&lt;=Rota!AQ$4,$R56&gt;=Rota!AQ$4)),"C",0))))))</f>
        <v>0</v>
      </c>
      <c r="AR56" s="33">
        <f>IF((AND($F56&lt;=Rota!AR$4,$G56&gt;=Rota!AR$4)),"P/L",IF((AND($I56&lt;=Rota!AR$4,$J56&gt;=Rota!AR$4)),"XO",IF((AND($K56&lt;=Rota!AR$4,$L56&gt;=Rota!AR$4)),"3",IF((AND($M56&lt;=Rota!AR$4,$N56&gt;=Rota!AR$4)),"C",IF((AND($O56&lt;=Rota!AR$4,$P56&gt;=Rota!AR$4)),"CO",IF((AND($Q56&lt;=Rota!AR$4,$R56&gt;=Rota!AR$4)),"C",0))))))</f>
        <v>0</v>
      </c>
      <c r="AS56" s="33">
        <f>IF((AND($F56&lt;=Rota!AS$4,$G56&gt;=Rota!AS$4)),"P/L",IF((AND($I56&lt;=Rota!AS$4,$J56&gt;=Rota!AS$4)),"XO",IF((AND($K56&lt;=Rota!AS$4,$L56&gt;=Rota!AS$4)),"3",IF((AND($M56&lt;=Rota!AS$4,$N56&gt;=Rota!AS$4)),"C",IF((AND($O56&lt;=Rota!AS$4,$P56&gt;=Rota!AS$4)),"CO",IF((AND($Q56&lt;=Rota!AS$4,$R56&gt;=Rota!AS$4)),"C",0))))))</f>
        <v>0</v>
      </c>
      <c r="AT56" s="33">
        <f>IF((AND($F56&lt;=Rota!AT$4,$G56&gt;=Rota!AT$4)),"P/L",IF((AND($I56&lt;=Rota!AT$4,$J56&gt;=Rota!AT$4)),"XO",IF((AND($K56&lt;=Rota!AT$4,$L56&gt;=Rota!AT$4)),"3",IF((AND($M56&lt;=Rota!AT$4,$N56&gt;=Rota!AT$4)),"C",IF((AND($O56&lt;=Rota!AT$4,$P56&gt;=Rota!AT$4)),"CO",IF((AND($Q56&lt;=Rota!AT$4,$R56&gt;=Rota!AT$4)),"C",0))))))</f>
        <v>0</v>
      </c>
      <c r="AU56" s="33">
        <f>IF((AND($F56&lt;=Rota!AU$4,$G56&gt;=Rota!AU$4)),"P/L",IF((AND($I56&lt;=Rota!AU$4,$J56&gt;=Rota!AU$4)),"XO",IF((AND($K56&lt;=Rota!AU$4,$L56&gt;=Rota!AU$4)),"3",IF((AND($M56&lt;=Rota!AU$4,$N56&gt;=Rota!AU$4)),"C",IF((AND($O56&lt;=Rota!AU$4,$P56&gt;=Rota!AU$4)),"CO",IF((AND($Q56&lt;=Rota!AU$4,$R56&gt;=Rota!AU$4)),"C",0))))))</f>
        <v>0</v>
      </c>
      <c r="AV56" s="33">
        <f>IF((AND($F56&lt;=Rota!AV$4,$G56&gt;=Rota!AV$4)),"P/L",IF((AND($I56&lt;=Rota!AV$4,$J56&gt;=Rota!AV$4)),"XO",IF((AND($K56&lt;=Rota!AV$4,$L56&gt;=Rota!AV$4)),"3",IF((AND($M56&lt;=Rota!AV$4,$N56&gt;=Rota!AV$4)),"C",IF((AND($O56&lt;=Rota!AV$4,$P56&gt;=Rota!AV$4)),"CO",IF((AND($Q56&lt;=Rota!AV$4,$R56&gt;=Rota!AV$4)),"C",0))))))</f>
        <v>0</v>
      </c>
      <c r="AW56" s="33">
        <f>IF((AND($F56&lt;=Rota!AW$4,$G56&gt;=Rota!AW$4)),"P/L",IF((AND($I56&lt;=Rota!AW$4,$J56&gt;=Rota!AW$4)),"XO",IF((AND($K56&lt;=Rota!AW$4,$L56&gt;=Rota!AW$4)),"3",IF((AND($M56&lt;=Rota!AW$4,$N56&gt;=Rota!AW$4)),"C",IF((AND($O56&lt;=Rota!AW$4,$P56&gt;=Rota!AW$4)),"CO",IF((AND($Q56&lt;=Rota!AW$4,$R56&gt;=Rota!AW$4)),"C",0))))))</f>
        <v>0</v>
      </c>
      <c r="AX56" s="33" t="str">
        <f>IF((AND($F56&lt;=Rota!AX$4,$G56&gt;=Rota!AX$4)),"P/L",IF((AND($I56&lt;=Rota!AX$4,$J56&gt;=Rota!AX$4)),"XO",IF((AND($K56&lt;=Rota!AX$4,$L56&gt;=Rota!AX$4)),"3",IF((AND($M56&lt;=Rota!AX$4,$N56&gt;=Rota!AX$4)),"C",IF((AND($O56&lt;=Rota!AX$4,$P56&gt;=Rota!AX$4)),"CO",IF((AND($Q56&lt;=Rota!AX$4,$R56&gt;=Rota!AX$4)),"C",0))))))</f>
        <v>XO</v>
      </c>
      <c r="AY56" s="33" t="str">
        <f>IF((AND($F56&lt;=Rota!AY$4,$G56&gt;=Rota!AY$4)),"P/L",IF((AND($I56&lt;=Rota!AY$4,$J56&gt;=Rota!AY$4)),"XO",IF((AND($K56&lt;=Rota!AY$4,$L56&gt;=Rota!AY$4)),"3",IF((AND($M56&lt;=Rota!AY$4,$N56&gt;=Rota!AY$4)),"C",IF((AND($O56&lt;=Rota!AY$4,$P56&gt;=Rota!AY$4)),"CO",IF((AND($Q56&lt;=Rota!AY$4,$R56&gt;=Rota!AY$4)),"C",0))))))</f>
        <v>XO</v>
      </c>
      <c r="AZ56" s="33" t="str">
        <f>IF((AND($F56&lt;=Rota!AZ$4,$G56&gt;=Rota!AZ$4)),"P/L",IF((AND($I56&lt;=Rota!AZ$4,$J56&gt;=Rota!AZ$4)),"XO",IF((AND($K56&lt;=Rota!AZ$4,$L56&gt;=Rota!AZ$4)),"3",IF((AND($M56&lt;=Rota!AZ$4,$N56&gt;=Rota!AZ$4)),"C",IF((AND($O56&lt;=Rota!AZ$4,$P56&gt;=Rota!AZ$4)),"CO",IF((AND($Q56&lt;=Rota!AZ$4,$R56&gt;=Rota!AZ$4)),"C",0))))))</f>
        <v>XO</v>
      </c>
      <c r="BA56" s="33" t="str">
        <f>IF((AND($F56&lt;=Rota!BA$4,$G56&gt;=Rota!BA$4)),"P/L",IF((AND($I56&lt;=Rota!BA$4,$J56&gt;=Rota!BA$4)),"XO",IF((AND($K56&lt;=Rota!BA$4,$L56&gt;=Rota!BA$4)),"3",IF((AND($M56&lt;=Rota!BA$4,$N56&gt;=Rota!BA$4)),"C",IF((AND($O56&lt;=Rota!BA$4,$P56&gt;=Rota!BA$4)),"CO",IF((AND($Q56&lt;=Rota!BA$4,$R56&gt;=Rota!BA$4)),"C",0))))))</f>
        <v>XO</v>
      </c>
      <c r="BB56" s="33" t="str">
        <f>IF((AND($F56&lt;=Rota!BB$4,$G56&gt;=Rota!BB$4)),"P/L",IF((AND($I56&lt;=Rota!BB$4,$J56&gt;=Rota!BB$4)),"XO",IF((AND($K56&lt;=Rota!BB$4,$L56&gt;=Rota!BB$4)),"3",IF((AND($M56&lt;=Rota!BB$4,$N56&gt;=Rota!BB$4)),"C",IF((AND($O56&lt;=Rota!BB$4,$P56&gt;=Rota!BB$4)),"CO",IF((AND($Q56&lt;=Rota!BB$4,$R56&gt;=Rota!BB$4)),"C",0))))))</f>
        <v>XO</v>
      </c>
      <c r="BC56" s="33" t="str">
        <f>IF((AND($F56&lt;=Rota!BC$4,$G56&gt;=Rota!BC$4)),"P/L",IF((AND($I56&lt;=Rota!BC$4,$J56&gt;=Rota!BC$4)),"XO",IF((AND($K56&lt;=Rota!BC$4,$L56&gt;=Rota!BC$4)),"3",IF((AND($M56&lt;=Rota!BC$4,$N56&gt;=Rota!BC$4)),"C",IF((AND($O56&lt;=Rota!BC$4,$P56&gt;=Rota!BC$4)),"CO",IF((AND($Q56&lt;=Rota!BC$4,$R56&gt;=Rota!BC$4)),"C",0))))))</f>
        <v>XO</v>
      </c>
      <c r="BD56" s="33" t="str">
        <f>IF((AND($F56&lt;=Rota!BD$4,$G56&gt;=Rota!BD$4)),"P/L",IF((AND($I56&lt;=Rota!BD$4,$J56&gt;=Rota!BD$4)),"XO",IF((AND($K56&lt;=Rota!BD$4,$L56&gt;=Rota!BD$4)),"3",IF((AND($M56&lt;=Rota!BD$4,$N56&gt;=Rota!BD$4)),"C",IF((AND($O56&lt;=Rota!BD$4,$P56&gt;=Rota!BD$4)),"CO",IF((AND($Q56&lt;=Rota!BD$4,$R56&gt;=Rota!BD$4)),"C",0))))))</f>
        <v>XO</v>
      </c>
      <c r="BE56" s="33" t="str">
        <f>IF((AND($F56&lt;=Rota!BE$4,$G56&gt;=Rota!BE$4)),"P/L",IF((AND($I56&lt;=Rota!BE$4,$J56&gt;=Rota!BE$4)),"XO",IF((AND($K56&lt;=Rota!BE$4,$L56&gt;=Rota!BE$4)),"3",IF((AND($M56&lt;=Rota!BE$4,$N56&gt;=Rota!BE$4)),"C",IF((AND($O56&lt;=Rota!BE$4,$P56&gt;=Rota!BE$4)),"CO",IF((AND($Q56&lt;=Rota!BE$4,$R56&gt;=Rota!BE$4)),"C",0))))))</f>
        <v>XO</v>
      </c>
      <c r="BF56" s="33" t="str">
        <f>IF((AND($F56&lt;=Rota!BF$4,$G56&gt;=Rota!BF$4)),"P/L",IF((AND($I56&lt;=Rota!BF$4,$J56&gt;=Rota!BF$4)),"XO",IF((AND($K56&lt;=Rota!BF$4,$L56&gt;=Rota!BF$4)),"3",IF((AND($M56&lt;=Rota!BF$4,$N56&gt;=Rota!BF$4)),"C",IF((AND($O56&lt;=Rota!BF$4,$P56&gt;=Rota!BF$4)),"CO",IF((AND($Q56&lt;=Rota!BF$4,$R56&gt;=Rota!BF$4)),"C",0))))))</f>
        <v>XO</v>
      </c>
      <c r="BG56" s="33" t="str">
        <f>IF((AND($F56&lt;=Rota!BG$4,$G56&gt;=Rota!BG$4)),"P/L",IF((AND($I56&lt;=Rota!BG$4,$J56&gt;=Rota!BG$4)),"XO",IF((AND($K56&lt;=Rota!BG$4,$L56&gt;=Rota!BG$4)),"3",IF((AND($M56&lt;=Rota!BG$4,$N56&gt;=Rota!BG$4)),"C",IF((AND($O56&lt;=Rota!BG$4,$P56&gt;=Rota!BG$4)),"CO",IF((AND($Q56&lt;=Rota!BG$4,$R56&gt;=Rota!BG$4)),"C",0))))))</f>
        <v>XO</v>
      </c>
      <c r="BH56" s="33" t="str">
        <f>IF((AND($F56&lt;=Rota!BH$4,$G56&gt;=Rota!BH$4)),"P/L",IF((AND($I56&lt;=Rota!BH$4,$J56&gt;=Rota!BH$4)),"XO",IF((AND($K56&lt;=Rota!BH$4,$L56&gt;=Rota!BH$4)),"3",IF((AND($M56&lt;=Rota!BH$4,$N56&gt;=Rota!BH$4)),"C",IF((AND($O56&lt;=Rota!BH$4,$P56&gt;=Rota!BH$4)),"CO",IF((AND($Q56&lt;=Rota!BH$4,$R56&gt;=Rota!BH$4)),"C",0))))))</f>
        <v>XO</v>
      </c>
      <c r="BI56" s="33" t="str">
        <f>IF((AND($F56&lt;=Rota!BI$4,$G56&gt;=Rota!BI$4)),"P/L",IF((AND($I56&lt;=Rota!BI$4,$J56&gt;=Rota!BI$4)),"XO",IF((AND($K56&lt;=Rota!BI$4,$L56&gt;=Rota!BI$4)),"3",IF((AND($M56&lt;=Rota!BI$4,$N56&gt;=Rota!BI$4)),"C",IF((AND($O56&lt;=Rota!BI$4,$P56&gt;=Rota!BI$4)),"CO",IF((AND($Q56&lt;=Rota!BI$4,$R56&gt;=Rota!BI$4)),"C",0))))))</f>
        <v>XO</v>
      </c>
      <c r="BJ56" s="33" t="str">
        <f>IF((AND($F56&lt;=Rota!BJ$4,$G56&gt;=Rota!BJ$4)),"P/L",IF((AND($I56&lt;=Rota!BJ$4,$J56&gt;=Rota!BJ$4)),"XO",IF((AND($K56&lt;=Rota!BJ$4,$L56&gt;=Rota!BJ$4)),"3",IF((AND($M56&lt;=Rota!BJ$4,$N56&gt;=Rota!BJ$4)),"C",IF((AND($O56&lt;=Rota!BJ$4,$P56&gt;=Rota!BJ$4)),"CO",IF((AND($Q56&lt;=Rota!BJ$4,$R56&gt;=Rota!BJ$4)),"C",0))))))</f>
        <v>XO</v>
      </c>
      <c r="BK56" s="33" t="str">
        <f>IF((AND($F56&lt;=Rota!BK$4,$G56&gt;=Rota!BK$4)),"P/L",IF((AND($I56&lt;=Rota!BK$4,$J56&gt;=Rota!BK$4)),"XO",IF((AND($K56&lt;=Rota!BK$4,$L56&gt;=Rota!BK$4)),"3",IF((AND($M56&lt;=Rota!BK$4,$N56&gt;=Rota!BK$4)),"C",IF((AND($O56&lt;=Rota!BK$4,$P56&gt;=Rota!BK$4)),"CO",IF((AND($Q56&lt;=Rota!BK$4,$R56&gt;=Rota!BK$4)),"C",0))))))</f>
        <v>XO</v>
      </c>
      <c r="BL56" s="33" t="str">
        <f>IF((AND($F56&lt;=Rota!BL$4,$G56&gt;=Rota!BL$4)),"P/L",IF((AND($I56&lt;=Rota!BL$4,$J56&gt;=Rota!BL$4)),"XO",IF((AND($K56&lt;=Rota!BL$4,$L56&gt;=Rota!BL$4)),"3",IF((AND($M56&lt;=Rota!BL$4,$N56&gt;=Rota!BL$4)),"C",IF((AND($O56&lt;=Rota!BL$4,$P56&gt;=Rota!BL$4)),"CO",IF((AND($Q56&lt;=Rota!BL$4,$R56&gt;=Rota!BL$4)),"C",0))))))</f>
        <v>XO</v>
      </c>
      <c r="BM56" s="33" t="str">
        <f>IF((AND($F56&lt;=Rota!BM$4,$G56&gt;=Rota!BM$4)),"P/L",IF((AND($I56&lt;=Rota!BM$4,$J56&gt;=Rota!BM$4)),"XO",IF((AND($K56&lt;=Rota!BM$4,$L56&gt;=Rota!BM$4)),"3",IF((AND($M56&lt;=Rota!BM$4,$N56&gt;=Rota!BM$4)),"C",IF((AND($O56&lt;=Rota!BM$4,$P56&gt;=Rota!BM$4)),"CO",IF((AND($Q56&lt;=Rota!BM$4,$R56&gt;=Rota!BM$4)),"C",0))))))</f>
        <v>XO</v>
      </c>
      <c r="BN56" s="33" t="str">
        <f>IF((AND($F56&lt;=Rota!BN$4,$G56&gt;=Rota!BN$4)),"P/L",IF((AND($I56&lt;=Rota!BN$4,$J56&gt;=Rota!BN$4)),"XO",IF((AND($K56&lt;=Rota!BN$4,$L56&gt;=Rota!BN$4)),"3",IF((AND($M56&lt;=Rota!BN$4,$N56&gt;=Rota!BN$4)),"C",IF((AND($O56&lt;=Rota!BN$4,$P56&gt;=Rota!BN$4)),"CO",IF((AND($Q56&lt;=Rota!BN$4,$R56&gt;=Rota!BN$4)),"C",0))))))</f>
        <v>XO</v>
      </c>
      <c r="BO56" s="33">
        <f>IF((AND($F56&lt;=Rota!BO$4,$G56&gt;=Rota!BO$4)),"P/L",IF((AND($I56&lt;=Rota!BO$4,$J56&gt;=Rota!BO$4)),"XO",IF((AND($K56&lt;=Rota!BO$4,$L56&gt;=Rota!BO$4)),"3",IF((AND($M56&lt;=Rota!BO$4,$N56&gt;=Rota!BO$4)),"C",IF((AND($O56&lt;=Rota!BO$4,$P56&gt;=Rota!BO$4)),"CO",IF((AND($Q56&lt;=Rota!BO$4,$R56&gt;=Rota!BO$4)),"C",0))))))</f>
        <v>0</v>
      </c>
      <c r="BP56" s="33" t="str">
        <f>IF((AND($F56&lt;=Rota!BP$4,$G56&gt;=Rota!BP$4)),"P/L",IF((AND($I56&lt;=Rota!BP$4,$J56&gt;=Rota!BP$4)),"XO",IF((AND($K56&lt;=Rota!BP$4,$L56&gt;=Rota!BP$4)),"3",IF((AND($M56&lt;=Rota!BP$4,$N56&gt;=Rota!BP$4)),"C",IF((AND($O56&lt;=Rota!BP$4,$P56&gt;=Rota!BP$4)),"CO",IF((AND($Q56&lt;=Rota!BP$4,$R56&gt;=Rota!BP$4)),"C",0))))))</f>
        <v>3</v>
      </c>
      <c r="BQ56" s="33">
        <f>IF((AND($F56&lt;=Rota!BQ$4,$G56&gt;=Rota!BQ$4)),"P/L",IF((AND($I56&lt;=Rota!BQ$4,$J56&gt;=Rota!BQ$4)),"XO",IF((AND($K56&lt;=Rota!BQ$4,$L56&gt;=Rota!BQ$4)),"3",IF((AND($M56&lt;=Rota!BQ$4,$N56&gt;=Rota!BQ$4)),"C",IF((AND($O56&lt;=Rota!BQ$4,$P56&gt;=Rota!BQ$4)),"CO",IF((AND($Q56&lt;=Rota!BQ$4,$R56&gt;=Rota!BQ$4)),"C",0))))))</f>
        <v>0</v>
      </c>
      <c r="BR56" s="33">
        <f>IF((AND($F56&lt;=Rota!BR$4,$G56&gt;=Rota!BR$4)),"P/L",IF((AND($I56&lt;=Rota!BR$4,$J56&gt;=Rota!BR$4)),"XO",IF((AND($K56&lt;=Rota!BR$4,$L56&gt;=Rota!BR$4)),"3",IF((AND($M56&lt;=Rota!BR$4,$N56&gt;=Rota!BR$4)),"C",IF((AND($O56&lt;=Rota!BR$4,$P56&gt;=Rota!BR$4)),"CO",IF((AND($Q56&lt;=Rota!BR$4,$R56&gt;=Rota!BR$4)),"C",0))))))</f>
        <v>0</v>
      </c>
      <c r="BS56" s="33" t="str">
        <f>IF((AND($F56&lt;=Rota!BS$4,$G56&gt;=Rota!BS$4)),"P/L",IF((AND($I56&lt;=Rota!BS$4,$J56&gt;=Rota!BS$4)),"XO",IF((AND($K56&lt;=Rota!BS$4,$L56&gt;=Rota!BS$4)),"3",IF((AND($M56&lt;=Rota!BS$4,$N56&gt;=Rota!BS$4)),"C",IF((AND($O56&lt;=Rota!BS$4,$P56&gt;=Rota!BS$4)),"CO",IF((AND($Q56&lt;=Rota!BS$4,$R56&gt;=Rota!BS$4)),"C",0))))))</f>
        <v>CO</v>
      </c>
      <c r="BT56" s="33" t="str">
        <f>IF((AND($F56&lt;=Rota!BT$4,$G56&gt;=Rota!BT$4)),"P/L",IF((AND($I56&lt;=Rota!BT$4,$J56&gt;=Rota!BT$4)),"XO",IF((AND($K56&lt;=Rota!BT$4,$L56&gt;=Rota!BT$4)),"3",IF((AND($M56&lt;=Rota!BT$4,$N56&gt;=Rota!BT$4)),"C",IF((AND($O56&lt;=Rota!BT$4,$P56&gt;=Rota!BT$4)),"CO",IF((AND($Q56&lt;=Rota!BT$4,$R56&gt;=Rota!BT$4)),"C",0))))))</f>
        <v>CO</v>
      </c>
      <c r="BU56" s="33" t="str">
        <f>IF((AND($F56&lt;=Rota!BU$4,$G56&gt;=Rota!BU$4)),"P/L",IF((AND($I56&lt;=Rota!BU$4,$J56&gt;=Rota!BU$4)),"XO",IF((AND($K56&lt;=Rota!BU$4,$L56&gt;=Rota!BU$4)),"3",IF((AND($M56&lt;=Rota!BU$4,$N56&gt;=Rota!BU$4)),"C",IF((AND($O56&lt;=Rota!BU$4,$P56&gt;=Rota!BU$4)),"CO",IF((AND($Q56&lt;=Rota!BU$4,$R56&gt;=Rota!BU$4)),"C",0))))))</f>
        <v>CO</v>
      </c>
      <c r="BV56" s="33" t="str">
        <f>IF((AND($F56&lt;=Rota!BV$4,$G56&gt;=Rota!BV$4)),"P/L",IF((AND($I56&lt;=Rota!BV$4,$J56&gt;=Rota!BV$4)),"XO",IF((AND($K56&lt;=Rota!BV$4,$L56&gt;=Rota!BV$4)),"3",IF((AND($M56&lt;=Rota!BV$4,$N56&gt;=Rota!BV$4)),"C",IF((AND($O56&lt;=Rota!BV$4,$P56&gt;=Rota!BV$4)),"CO",IF((AND($Q56&lt;=Rota!BV$4,$R56&gt;=Rota!BV$4)),"C",0))))))</f>
        <v>CO</v>
      </c>
      <c r="BW56" s="33" t="str">
        <f>IF((AND($F56&lt;=Rota!BW$4,$G56&gt;=Rota!BW$4)),"P/L",IF((AND($I56&lt;=Rota!BW$4,$J56&gt;=Rota!BW$4)),"XO",IF((AND($K56&lt;=Rota!BW$4,$L56&gt;=Rota!BW$4)),"3",IF((AND($M56&lt;=Rota!BW$4,$N56&gt;=Rota!BW$4)),"C",IF((AND($O56&lt;=Rota!BW$4,$P56&gt;=Rota!BW$4)),"CO",IF((AND($Q56&lt;=Rota!BW$4,$R56&gt;=Rota!BW$4)),"C",0))))))</f>
        <v>CO</v>
      </c>
      <c r="BX56" s="33" t="str">
        <f>IF((AND($F56&lt;=Rota!BX$4,$G56&gt;=Rota!BX$4)),"P/L",IF((AND($I56&lt;=Rota!BX$4,$J56&gt;=Rota!BX$4)),"XO",IF((AND($K56&lt;=Rota!BX$4,$L56&gt;=Rota!BX$4)),"3",IF((AND($M56&lt;=Rota!BX$4,$N56&gt;=Rota!BX$4)),"C",IF((AND($O56&lt;=Rota!BX$4,$P56&gt;=Rota!BX$4)),"CO",IF((AND($Q56&lt;=Rota!BX$4,$R56&gt;=Rota!BX$4)),"C",0))))))</f>
        <v>CO</v>
      </c>
      <c r="BY56" s="33" t="str">
        <f>IF((AND($F56&lt;=Rota!BY$4,$G56&gt;=Rota!BY$4)),"P/L",IF((AND($I56&lt;=Rota!BY$4,$J56&gt;=Rota!BY$4)),"XO",IF((AND($K56&lt;=Rota!BY$4,$L56&gt;=Rota!BY$4)),"3",IF((AND($M56&lt;=Rota!BY$4,$N56&gt;=Rota!BY$4)),"C",IF((AND($O56&lt;=Rota!BY$4,$P56&gt;=Rota!BY$4)),"CO",IF((AND($Q56&lt;=Rota!BY$4,$R56&gt;=Rota!BY$4)),"C",0))))))</f>
        <v>CO</v>
      </c>
      <c r="BZ56" s="33" t="str">
        <f>IF((AND($F56&lt;=Rota!BZ$4,$G56&gt;=Rota!BZ$4)),"P/L",IF((AND($I56&lt;=Rota!BZ$4,$J56&gt;=Rota!BZ$4)),"XO",IF((AND($K56&lt;=Rota!BZ$4,$L56&gt;=Rota!BZ$4)),"3",IF((AND($M56&lt;=Rota!BZ$4,$N56&gt;=Rota!BZ$4)),"C",IF((AND($O56&lt;=Rota!BZ$4,$P56&gt;=Rota!BZ$4)),"CO",IF((AND($Q56&lt;=Rota!BZ$4,$R56&gt;=Rota!BZ$4)),"C",0))))))</f>
        <v>CO</v>
      </c>
      <c r="CA56" s="33" t="str">
        <f>IF((AND($F56&lt;=Rota!CA$4,$G56&gt;=Rota!CA$4)),"P/L",IF((AND($I56&lt;=Rota!CA$4,$J56&gt;=Rota!CA$4)),"XO",IF((AND($K56&lt;=Rota!CA$4,$L56&gt;=Rota!CA$4)),"3",IF((AND($M56&lt;=Rota!CA$4,$N56&gt;=Rota!CA$4)),"C",IF((AND($O56&lt;=Rota!CA$4,$P56&gt;=Rota!CA$4)),"CO",IF((AND($Q56&lt;=Rota!CA$4,$R56&gt;=Rota!CA$4)),"C",0))))))</f>
        <v>CO</v>
      </c>
      <c r="CB56" s="33" t="str">
        <f>IF((AND($F56&lt;=Rota!CB$4,$G56&gt;=Rota!CB$4)),"P/L",IF((AND($I56&lt;=Rota!CB$4,$J56&gt;=Rota!CB$4)),"XO",IF((AND($K56&lt;=Rota!CB$4,$L56&gt;=Rota!CB$4)),"3",IF((AND($M56&lt;=Rota!CB$4,$N56&gt;=Rota!CB$4)),"C",IF((AND($O56&lt;=Rota!CB$4,$P56&gt;=Rota!CB$4)),"CO",IF((AND($Q56&lt;=Rota!CB$4,$R56&gt;=Rota!CB$4)),"C",0))))))</f>
        <v>CO</v>
      </c>
      <c r="CC56" s="33" t="str">
        <f>IF((AND($F56&lt;=Rota!CC$4,$G56&gt;=Rota!CC$4)),"P/L",IF((AND($I56&lt;=Rota!CC$4,$J56&gt;=Rota!CC$4)),"XO",IF((AND($K56&lt;=Rota!CC$4,$L56&gt;=Rota!CC$4)),"3",IF((AND($M56&lt;=Rota!CC$4,$N56&gt;=Rota!CC$4)),"C",IF((AND($O56&lt;=Rota!CC$4,$P56&gt;=Rota!CC$4)),"CO",IF((AND($Q56&lt;=Rota!CC$4,$R56&gt;=Rota!CC$4)),"C",0))))))</f>
        <v>CO</v>
      </c>
      <c r="CD56" s="33" t="str">
        <f>IF((AND($F56&lt;=Rota!CD$4,$G56&gt;=Rota!CD$4)),"P/L",IF((AND($I56&lt;=Rota!CD$4,$J56&gt;=Rota!CD$4)),"XO",IF((AND($K56&lt;=Rota!CD$4,$L56&gt;=Rota!CD$4)),"3",IF((AND($M56&lt;=Rota!CD$4,$N56&gt;=Rota!CD$4)),"C",IF((AND($O56&lt;=Rota!CD$4,$P56&gt;=Rota!CD$4)),"CO",IF((AND($Q56&lt;=Rota!CD$4,$R56&gt;=Rota!CD$4)),"C",0))))))</f>
        <v>CO</v>
      </c>
      <c r="CE56" s="33" t="str">
        <f>IF((AND($F56&lt;=Rota!CE$4,$G56&gt;=Rota!CE$4)),"P/L",IF((AND($I56&lt;=Rota!CE$4,$J56&gt;=Rota!CE$4)),"XO",IF((AND($K56&lt;=Rota!CE$4,$L56&gt;=Rota!CE$4)),"3",IF((AND($M56&lt;=Rota!CE$4,$N56&gt;=Rota!CE$4)),"C",IF((AND($O56&lt;=Rota!CE$4,$P56&gt;=Rota!CE$4)),"CO",IF((AND($Q56&lt;=Rota!CE$4,$R56&gt;=Rota!CE$4)),"C",0))))))</f>
        <v>CO</v>
      </c>
      <c r="CF56" s="33" t="str">
        <f>IF((AND($F56&lt;=Rota!CF$4,$G56&gt;=Rota!CF$4)),"P/L",IF((AND($I56&lt;=Rota!CF$4,$J56&gt;=Rota!CF$4)),"XO",IF((AND($K56&lt;=Rota!CF$4,$L56&gt;=Rota!CF$4)),"3",IF((AND($M56&lt;=Rota!CF$4,$N56&gt;=Rota!CF$4)),"C",IF((AND($O56&lt;=Rota!CF$4,$P56&gt;=Rota!CF$4)),"CO",IF((AND($Q56&lt;=Rota!CF$4,$R56&gt;=Rota!CF$4)),"C",0))))))</f>
        <v>CO</v>
      </c>
      <c r="CG56" s="33" t="str">
        <f>IF((AND($F56&lt;=Rota!CG$4,$G56&gt;=Rota!CG$4)),"P/L",IF((AND($I56&lt;=Rota!CG$4,$J56&gt;=Rota!CG$4)),"XO",IF((AND($K56&lt;=Rota!CG$4,$L56&gt;=Rota!CG$4)),"3",IF((AND($M56&lt;=Rota!CG$4,$N56&gt;=Rota!CG$4)),"C",IF((AND($O56&lt;=Rota!CG$4,$P56&gt;=Rota!CG$4)),"CO",IF((AND($Q56&lt;=Rota!CG$4,$R56&gt;=Rota!CG$4)),"C",0))))))</f>
        <v>CO</v>
      </c>
      <c r="CH56" s="33" t="str">
        <f>IF((AND($F56&lt;=Rota!CH$4,$G56&gt;=Rota!CH$4)),"P/L",IF((AND($I56&lt;=Rota!CH$4,$J56&gt;=Rota!CH$4)),"XO",IF((AND($K56&lt;=Rota!CH$4,$L56&gt;=Rota!CH$4)),"3",IF((AND($M56&lt;=Rota!CH$4,$N56&gt;=Rota!CH$4)),"C",IF((AND($O56&lt;=Rota!CH$4,$P56&gt;=Rota!CH$4)),"CO",IF((AND($Q56&lt;=Rota!CH$4,$R56&gt;=Rota!CH$4)),"C",0))))))</f>
        <v>CO</v>
      </c>
      <c r="CI56" s="33">
        <f>IF((AND($F56&lt;=Rota!CI$4,$G56&gt;=Rota!CI$4)),"P/L",IF((AND($I56&lt;=Rota!CI$4,$J56&gt;=Rota!CI$4)),"XO",IF((AND($K56&lt;=Rota!CI$4,$L56&gt;=Rota!CI$4)),"3",IF((AND($M56&lt;=Rota!CI$4,$N56&gt;=Rota!CI$4)),"C",IF((AND($O56&lt;=Rota!CI$4,$P56&gt;=Rota!CI$4)),"CO",IF((AND($Q56&lt;=Rota!CI$4,$R56&gt;=Rota!CI$4)),"C",0))))))</f>
        <v>0</v>
      </c>
      <c r="CJ56" s="33">
        <f>IF((AND($F56&lt;=Rota!CJ$4,$G56&gt;=Rota!CJ$4)),"P/L",IF((AND($I56&lt;=Rota!CJ$4,$J56&gt;=Rota!CJ$4)),"XO",IF((AND($K56&lt;=Rota!CJ$4,$L56&gt;=Rota!CJ$4)),"3",IF((AND($M56&lt;=Rota!CJ$4,$N56&gt;=Rota!CJ$4)),"C",IF((AND($O56&lt;=Rota!CJ$4,$P56&gt;=Rota!CJ$4)),"CO",IF((AND($Q56&lt;=Rota!CJ$4,$R56&gt;=Rota!CJ$4)),"C",0))))))</f>
        <v>0</v>
      </c>
      <c r="CK56" s="33">
        <f>IF((AND($F56&lt;=Rota!CK$4,$G56&gt;=Rota!CK$4)),"P/L",IF((AND($I56&lt;=Rota!CK$4,$J56&gt;=Rota!CK$4)),"XO",IF((AND($K56&lt;=Rota!CK$4,$L56&gt;=Rota!CK$4)),"3",IF((AND($M56&lt;=Rota!CK$4,$N56&gt;=Rota!CK$4)),"C",IF((AND($O56&lt;=Rota!CK$4,$P56&gt;=Rota!CK$4)),"CO",IF((AND($Q56&lt;=Rota!CK$4,$R56&gt;=Rota!CK$4)),"C",0))))))</f>
        <v>0</v>
      </c>
      <c r="CL56" s="33">
        <f>IF((AND($F56&lt;=Rota!CL$4,$G56&gt;=Rota!CL$4)),"P/L",IF((AND($I56&lt;=Rota!CL$4,$J56&gt;=Rota!CL$4)),"XO",IF((AND($K56&lt;=Rota!CL$4,$L56&gt;=Rota!CL$4)),"3",IF((AND($M56&lt;=Rota!CL$4,$N56&gt;=Rota!CL$4)),"C",IF((AND($O56&lt;=Rota!CL$4,$P56&gt;=Rota!CL$4)),"CO",IF((AND($Q56&lt;=Rota!CL$4,$R56&gt;=Rota!CL$4)),"C",0))))))</f>
        <v>0</v>
      </c>
      <c r="CM56" s="33">
        <f>IF((AND($F56&lt;=Rota!CM$4,$G56&gt;=Rota!CM$4)),"P/L",IF((AND($I56&lt;=Rota!CM$4,$J56&gt;=Rota!CM$4)),"XO",IF((AND($K56&lt;=Rota!CM$4,$L56&gt;=Rota!CM$4)),"3",IF((AND($M56&lt;=Rota!CM$4,$N56&gt;=Rota!CM$4)),"C",IF((AND($O56&lt;=Rota!CM$4,$P56&gt;=Rota!CM$4)),"CO",IF((AND($Q56&lt;=Rota!CM$4,$R56&gt;=Rota!CM$4)),"C",0))))))</f>
        <v>0</v>
      </c>
    </row>
    <row r="57" ht="21" customHeight="1" spans="1:91" x14ac:dyDescent="0.25">
      <c r="A57" s="25" t="s">
        <v>217</v>
      </c>
      <c r="B57" s="53"/>
      <c r="C57" s="26"/>
      <c r="D57" s="26"/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8"/>
      <c r="Q57" s="27"/>
      <c r="R57" s="27"/>
      <c r="S57" s="29">
        <f>$A$2-DAY($A$2)+1</f>
        <v>46054</v>
      </c>
      <c r="T57" s="29">
        <f t="shared" ref="T57:AY57" si="64">DATE(YEAR(S57),MONTH(S57)+1,DAY(S57))</f>
        <v>46082</v>
      </c>
      <c r="U57" s="29">
        <f t="shared" si="64"/>
        <v>46113</v>
      </c>
      <c r="V57" s="29">
        <f t="shared" si="64"/>
        <v>46143</v>
      </c>
      <c r="W57" s="29">
        <f t="shared" si="64"/>
        <v>46174</v>
      </c>
      <c r="X57" s="29">
        <f t="shared" si="64"/>
        <v>46204</v>
      </c>
      <c r="Y57" s="29">
        <f t="shared" si="64"/>
        <v>46235</v>
      </c>
      <c r="Z57" s="29">
        <f t="shared" si="64"/>
        <v>46266</v>
      </c>
      <c r="AA57" s="29">
        <f t="shared" si="64"/>
        <v>46296</v>
      </c>
      <c r="AB57" s="29">
        <f t="shared" si="64"/>
        <v>46327</v>
      </c>
      <c r="AC57" s="29">
        <f t="shared" si="64"/>
        <v>46357</v>
      </c>
      <c r="AD57" s="29">
        <f t="shared" si="64"/>
        <v>46388</v>
      </c>
      <c r="AE57" s="29">
        <f t="shared" si="64"/>
        <v>46419</v>
      </c>
      <c r="AF57" s="29">
        <f t="shared" si="64"/>
        <v>46447</v>
      </c>
      <c r="AG57" s="29">
        <f t="shared" si="64"/>
        <v>46478</v>
      </c>
      <c r="AH57" s="29">
        <f t="shared" si="64"/>
        <v>46508</v>
      </c>
      <c r="AI57" s="29">
        <f t="shared" si="64"/>
        <v>46539</v>
      </c>
      <c r="AJ57" s="29">
        <f t="shared" si="64"/>
        <v>46569</v>
      </c>
      <c r="AK57" s="29">
        <f t="shared" si="64"/>
        <v>46600</v>
      </c>
      <c r="AL57" s="29">
        <f t="shared" si="64"/>
        <v>46631</v>
      </c>
      <c r="AM57" s="29">
        <f t="shared" si="64"/>
        <v>46661</v>
      </c>
      <c r="AN57" s="29">
        <f t="shared" si="64"/>
        <v>46692</v>
      </c>
      <c r="AO57" s="29">
        <f t="shared" si="64"/>
        <v>46722</v>
      </c>
      <c r="AP57" s="29">
        <f t="shared" si="64"/>
        <v>46753</v>
      </c>
      <c r="AQ57" s="29">
        <f t="shared" si="64"/>
        <v>46784</v>
      </c>
      <c r="AR57" s="29">
        <f t="shared" si="64"/>
        <v>46813</v>
      </c>
      <c r="AS57" s="29">
        <f t="shared" si="64"/>
        <v>46844</v>
      </c>
      <c r="AT57" s="29">
        <f t="shared" si="64"/>
        <v>46874</v>
      </c>
      <c r="AU57" s="29">
        <f t="shared" si="64"/>
        <v>46905</v>
      </c>
      <c r="AV57" s="29">
        <f t="shared" si="64"/>
        <v>46935</v>
      </c>
      <c r="AW57" s="29">
        <f t="shared" si="64"/>
        <v>46966</v>
      </c>
      <c r="AX57" s="29">
        <f t="shared" si="64"/>
        <v>46997</v>
      </c>
      <c r="AY57" s="29">
        <f t="shared" si="64"/>
        <v>47027</v>
      </c>
      <c r="AZ57" s="29">
        <f t="shared" ref="AZ57:CE57" si="65">DATE(YEAR(AY57),MONTH(AY57)+1,DAY(AY57))</f>
        <v>47058</v>
      </c>
      <c r="BA57" s="29">
        <f t="shared" si="65"/>
        <v>47088</v>
      </c>
      <c r="BB57" s="29">
        <f t="shared" si="65"/>
        <v>47119</v>
      </c>
      <c r="BC57" s="29">
        <f t="shared" si="65"/>
        <v>47150</v>
      </c>
      <c r="BD57" s="29">
        <f t="shared" si="65"/>
        <v>47178</v>
      </c>
      <c r="BE57" s="29">
        <f t="shared" si="65"/>
        <v>47209</v>
      </c>
      <c r="BF57" s="29">
        <f t="shared" si="65"/>
        <v>47239</v>
      </c>
      <c r="BG57" s="29">
        <f t="shared" si="65"/>
        <v>47270</v>
      </c>
      <c r="BH57" s="29">
        <f t="shared" si="65"/>
        <v>47300</v>
      </c>
      <c r="BI57" s="29">
        <f t="shared" si="65"/>
        <v>47331</v>
      </c>
      <c r="BJ57" s="29">
        <f t="shared" si="65"/>
        <v>47362</v>
      </c>
      <c r="BK57" s="29">
        <f t="shared" si="65"/>
        <v>47392</v>
      </c>
      <c r="BL57" s="29">
        <f t="shared" si="65"/>
        <v>47423</v>
      </c>
      <c r="BM57" s="29">
        <f t="shared" si="65"/>
        <v>47453</v>
      </c>
      <c r="BN57" s="29">
        <f t="shared" si="65"/>
        <v>47484</v>
      </c>
      <c r="BO57" s="29">
        <f t="shared" si="65"/>
        <v>47515</v>
      </c>
      <c r="BP57" s="29">
        <f t="shared" si="65"/>
        <v>47543</v>
      </c>
      <c r="BQ57" s="29">
        <f t="shared" si="65"/>
        <v>47574</v>
      </c>
      <c r="BR57" s="29">
        <f t="shared" si="65"/>
        <v>47604</v>
      </c>
      <c r="BS57" s="29">
        <f t="shared" si="65"/>
        <v>47635</v>
      </c>
      <c r="BT57" s="29">
        <f t="shared" si="65"/>
        <v>47665</v>
      </c>
      <c r="BU57" s="29">
        <f t="shared" si="65"/>
        <v>47696</v>
      </c>
      <c r="BV57" s="29">
        <f t="shared" si="65"/>
        <v>47727</v>
      </c>
      <c r="BW57" s="29">
        <f t="shared" si="65"/>
        <v>47757</v>
      </c>
      <c r="BX57" s="29">
        <f t="shared" si="65"/>
        <v>47788</v>
      </c>
      <c r="BY57" s="29">
        <f t="shared" si="65"/>
        <v>47818</v>
      </c>
      <c r="BZ57" s="29">
        <f t="shared" si="65"/>
        <v>47849</v>
      </c>
      <c r="CA57" s="29">
        <f t="shared" si="65"/>
        <v>47880</v>
      </c>
      <c r="CB57" s="29">
        <f t="shared" si="65"/>
        <v>47908</v>
      </c>
      <c r="CC57" s="29">
        <f t="shared" si="65"/>
        <v>47939</v>
      </c>
      <c r="CD57" s="29">
        <f t="shared" si="65"/>
        <v>47969</v>
      </c>
      <c r="CE57" s="29">
        <f t="shared" si="65"/>
        <v>48000</v>
      </c>
      <c r="CF57" s="29">
        <f t="shared" ref="CF57:CM57" si="66">DATE(YEAR(CE57),MONTH(CE57)+1,DAY(CE57))</f>
        <v>48030</v>
      </c>
      <c r="CG57" s="29">
        <f t="shared" si="66"/>
        <v>48061</v>
      </c>
      <c r="CH57" s="29">
        <f t="shared" si="66"/>
        <v>48092</v>
      </c>
      <c r="CI57" s="29">
        <f t="shared" si="66"/>
        <v>48122</v>
      </c>
      <c r="CJ57" s="29">
        <f t="shared" si="66"/>
        <v>48153</v>
      </c>
      <c r="CK57" s="29">
        <f t="shared" si="66"/>
        <v>48183</v>
      </c>
      <c r="CL57" s="29">
        <f t="shared" si="66"/>
        <v>48214</v>
      </c>
      <c r="CM57" s="29">
        <f t="shared" si="66"/>
        <v>48245</v>
      </c>
    </row>
    <row r="58" spans="1:91" s="2" customFormat="1" x14ac:dyDescent="0.25">
      <c r="A58" s="30" t="s">
        <v>218</v>
      </c>
      <c r="B58" s="55"/>
      <c r="C58" s="31">
        <v>22</v>
      </c>
      <c r="D58" s="31">
        <v>16</v>
      </c>
      <c r="E58" s="31">
        <v>0</v>
      </c>
      <c r="F58" s="39"/>
      <c r="G58" s="39"/>
      <c r="H58" s="33">
        <f>G58-F58</f>
        <v>0</v>
      </c>
      <c r="I58" s="36">
        <v>45231</v>
      </c>
      <c r="J58" s="36">
        <f>IF(I58="",0,DATE(YEAR(I58),MONTH(I58)+C58,DAY(I58)))</f>
        <v>45901</v>
      </c>
      <c r="K58" s="36">
        <f>IF(J58="","",(DATE(YEAR(J58),MONTH(J58)+1,DAY(J58))))</f>
        <v>45931</v>
      </c>
      <c r="L58" s="36">
        <f>IF(K58="","",(DATE(YEAR(K58),MONTH(K58)+E58,DAY(K58))))</f>
        <v>45931</v>
      </c>
      <c r="M58" s="36">
        <f>IF(O58="","",DATE(YEAR(O58), MONTH(O58)-1,DAY(O58)))</f>
        <v>45962</v>
      </c>
      <c r="N58" s="36">
        <f>IF(O58="","",DATE(YEAR(M58),MONTH(M58),DAY(M58)))</f>
        <v>45962</v>
      </c>
      <c r="O58" s="36">
        <f>IF(L58="","",(DATE(YEAR(L58),MONTH(L58)+2,DAY(L58))))</f>
        <v>45992</v>
      </c>
      <c r="P58" s="32">
        <f>IF(O58="","",(DATE(YEAR(O58),MONTH(O58)+D58,DAY(O58))))</f>
        <v>46478</v>
      </c>
      <c r="Q58" s="37">
        <f>IF(P58="","",DATE(YEAR(P58), MONTH(P58)+1,DAY(P58)))</f>
        <v>46508</v>
      </c>
      <c r="R58" s="37">
        <f>IF(P58="","",DATE(YEAR(Q58),MONTH(Q58),DAY(Q58)))</f>
        <v>46508</v>
      </c>
      <c r="S58" s="33" t="str">
        <f>IF((AND($F58&lt;=Rota!S$4,$G58&gt;=Rota!S$4)),"P/L",IF((AND($I58&lt;=Rota!S$4,$J58&gt;=Rota!S$4)),"XO",IF((AND($K58&lt;=Rota!S$4,$L58&gt;=Rota!S$4)),"3",IF((AND($M58&lt;=Rota!S$4,$N58&gt;=Rota!S$4)),"C",IF((AND($O58&lt;=Rota!S$4,$P58&gt;=Rota!S$4)),"CO",IF((AND($Q58&lt;=Rota!S$4,$R58&gt;=Rota!S$4)),"C",0))))))</f>
        <v>CO</v>
      </c>
      <c r="T58" s="33" t="str">
        <f>IF((AND($F58&lt;=Rota!T$4,$G58&gt;=Rota!T$4)),"P/L",IF((AND($I58&lt;=Rota!T$4,$J58&gt;=Rota!T$4)),"XO",IF((AND($K58&lt;=Rota!T$4,$L58&gt;=Rota!T$4)),"3",IF((AND($M58&lt;=Rota!T$4,$N58&gt;=Rota!T$4)),"C",IF((AND($O58&lt;=Rota!T$4,$P58&gt;=Rota!T$4)),"CO",IF((AND($Q58&lt;=Rota!T$4,$R58&gt;=Rota!T$4)),"C",0))))))</f>
        <v>CO</v>
      </c>
      <c r="U58" s="33" t="str">
        <f>IF((AND($F58&lt;=Rota!U$4,$G58&gt;=Rota!U$4)),"P/L",IF((AND($I58&lt;=Rota!U$4,$J58&gt;=Rota!U$4)),"XO",IF((AND($K58&lt;=Rota!U$4,$L58&gt;=Rota!U$4)),"3",IF((AND($M58&lt;=Rota!U$4,$N58&gt;=Rota!U$4)),"C",IF((AND($O58&lt;=Rota!U$4,$P58&gt;=Rota!U$4)),"CO",IF((AND($Q58&lt;=Rota!U$4,$R58&gt;=Rota!U$4)),"C",0))))))</f>
        <v>CO</v>
      </c>
      <c r="V58" s="33" t="str">
        <f>IF((AND($F58&lt;=Rota!V$4,$G58&gt;=Rota!V$4)),"P/L",IF((AND($I58&lt;=Rota!V$4,$J58&gt;=Rota!V$4)),"XO",IF((AND($K58&lt;=Rota!V$4,$L58&gt;=Rota!V$4)),"3",IF((AND($M58&lt;=Rota!V$4,$N58&gt;=Rota!V$4)),"C",IF((AND($O58&lt;=Rota!V$4,$P58&gt;=Rota!V$4)),"CO",IF((AND($Q58&lt;=Rota!V$4,$R58&gt;=Rota!V$4)),"C",0))))))</f>
        <v>CO</v>
      </c>
      <c r="W58" s="33" t="str">
        <f>IF((AND($F58&lt;=Rota!W$4,$G58&gt;=Rota!W$4)),"P/L",IF((AND($I58&lt;=Rota!W$4,$J58&gt;=Rota!W$4)),"XO",IF((AND($K58&lt;=Rota!W$4,$L58&gt;=Rota!W$4)),"3",IF((AND($M58&lt;=Rota!W$4,$N58&gt;=Rota!W$4)),"C",IF((AND($O58&lt;=Rota!W$4,$P58&gt;=Rota!W$4)),"CO",IF((AND($Q58&lt;=Rota!W$4,$R58&gt;=Rota!W$4)),"C",0))))))</f>
        <v>CO</v>
      </c>
      <c r="X58" s="33" t="str">
        <f>IF((AND($F58&lt;=Rota!X$4,$G58&gt;=Rota!X$4)),"P/L",IF((AND($I58&lt;=Rota!X$4,$J58&gt;=Rota!X$4)),"XO",IF((AND($K58&lt;=Rota!X$4,$L58&gt;=Rota!X$4)),"3",IF((AND($M58&lt;=Rota!X$4,$N58&gt;=Rota!X$4)),"C",IF((AND($O58&lt;=Rota!X$4,$P58&gt;=Rota!X$4)),"CO",IF((AND($Q58&lt;=Rota!X$4,$R58&gt;=Rota!X$4)),"C",0))))))</f>
        <v>CO</v>
      </c>
      <c r="Y58" s="33" t="str">
        <f>IF((AND($F58&lt;=Rota!Y$4,$G58&gt;=Rota!Y$4)),"P/L",IF((AND($I58&lt;=Rota!Y$4,$J58&gt;=Rota!Y$4)),"XO",IF((AND($K58&lt;=Rota!Y$4,$L58&gt;=Rota!Y$4)),"3",IF((AND($M58&lt;=Rota!Y$4,$N58&gt;=Rota!Y$4)),"C",IF((AND($O58&lt;=Rota!Y$4,$P58&gt;=Rota!Y$4)),"CO",IF((AND($Q58&lt;=Rota!Y$4,$R58&gt;=Rota!Y$4)),"C",0))))))</f>
        <v>CO</v>
      </c>
      <c r="Z58" s="33" t="str">
        <f>IF((AND($F58&lt;=Rota!Z$4,$G58&gt;=Rota!Z$4)),"P/L",IF((AND($I58&lt;=Rota!Z$4,$J58&gt;=Rota!Z$4)),"XO",IF((AND($K58&lt;=Rota!Z$4,$L58&gt;=Rota!Z$4)),"3",IF((AND($M58&lt;=Rota!Z$4,$N58&gt;=Rota!Z$4)),"C",IF((AND($O58&lt;=Rota!Z$4,$P58&gt;=Rota!Z$4)),"CO",IF((AND($Q58&lt;=Rota!Z$4,$R58&gt;=Rota!Z$4)),"C",0))))))</f>
        <v>CO</v>
      </c>
      <c r="AA58" s="33" t="str">
        <f>IF((AND($F58&lt;=Rota!AA$4,$G58&gt;=Rota!AA$4)),"P/L",IF((AND($I58&lt;=Rota!AA$4,$J58&gt;=Rota!AA$4)),"XO",IF((AND($K58&lt;=Rota!AA$4,$L58&gt;=Rota!AA$4)),"3",IF((AND($M58&lt;=Rota!AA$4,$N58&gt;=Rota!AA$4)),"C",IF((AND($O58&lt;=Rota!AA$4,$P58&gt;=Rota!AA$4)),"CO",IF((AND($Q58&lt;=Rota!AA$4,$R58&gt;=Rota!AA$4)),"C",0))))))</f>
        <v>CO</v>
      </c>
      <c r="AB58" s="33" t="str">
        <f>IF((AND($F58&lt;=Rota!AB$4,$G58&gt;=Rota!AB$4)),"P/L",IF((AND($I58&lt;=Rota!AB$4,$J58&gt;=Rota!AB$4)),"XO",IF((AND($K58&lt;=Rota!AB$4,$L58&gt;=Rota!AB$4)),"3",IF((AND($M58&lt;=Rota!AB$4,$N58&gt;=Rota!AB$4)),"C",IF((AND($O58&lt;=Rota!AB$4,$P58&gt;=Rota!AB$4)),"CO",IF((AND($Q58&lt;=Rota!AB$4,$R58&gt;=Rota!AB$4)),"C",0))))))</f>
        <v>CO</v>
      </c>
      <c r="AC58" s="33" t="str">
        <f>IF((AND($F58&lt;=Rota!AC$4,$G58&gt;=Rota!AC$4)),"P/L",IF((AND($I58&lt;=Rota!AC$4,$J58&gt;=Rota!AC$4)),"XO",IF((AND($K58&lt;=Rota!AC$4,$L58&gt;=Rota!AC$4)),"3",IF((AND($M58&lt;=Rota!AC$4,$N58&gt;=Rota!AC$4)),"C",IF((AND($O58&lt;=Rota!AC$4,$P58&gt;=Rota!AC$4)),"CO",IF((AND($Q58&lt;=Rota!AC$4,$R58&gt;=Rota!AC$4)),"C",0))))))</f>
        <v>CO</v>
      </c>
      <c r="AD58" s="33" t="str">
        <f>IF((AND($F58&lt;=Rota!AD$4,$G58&gt;=Rota!AD$4)),"P/L",IF((AND($I58&lt;=Rota!AD$4,$J58&gt;=Rota!AD$4)),"XO",IF((AND($K58&lt;=Rota!AD$4,$L58&gt;=Rota!AD$4)),"3",IF((AND($M58&lt;=Rota!AD$4,$N58&gt;=Rota!AD$4)),"C",IF((AND($O58&lt;=Rota!AD$4,$P58&gt;=Rota!AD$4)),"CO",IF((AND($Q58&lt;=Rota!AD$4,$R58&gt;=Rota!AD$4)),"C",0))))))</f>
        <v>CO</v>
      </c>
      <c r="AE58" s="33" t="str">
        <f>IF((AND($F58&lt;=Rota!AE$4,$G58&gt;=Rota!AE$4)),"P/L",IF((AND($I58&lt;=Rota!AE$4,$J58&gt;=Rota!AE$4)),"XO",IF((AND($K58&lt;=Rota!AE$4,$L58&gt;=Rota!AE$4)),"3",IF((AND($M58&lt;=Rota!AE$4,$N58&gt;=Rota!AE$4)),"C",IF((AND($O58&lt;=Rota!AE$4,$P58&gt;=Rota!AE$4)),"CO",IF((AND($Q58&lt;=Rota!AE$4,$R58&gt;=Rota!AE$4)),"C",0))))))</f>
        <v>CO</v>
      </c>
      <c r="AF58" s="33" t="str">
        <f>IF((AND($F58&lt;=Rota!AF$4,$G58&gt;=Rota!AF$4)),"P/L",IF((AND($I58&lt;=Rota!AF$4,$J58&gt;=Rota!AF$4)),"XO",IF((AND($K58&lt;=Rota!AF$4,$L58&gt;=Rota!AF$4)),"3",IF((AND($M58&lt;=Rota!AF$4,$N58&gt;=Rota!AF$4)),"C",IF((AND($O58&lt;=Rota!AF$4,$P58&gt;=Rota!AF$4)),"CO",IF((AND($Q58&lt;=Rota!AF$4,$R58&gt;=Rota!AF$4)),"C",0))))))</f>
        <v>CO</v>
      </c>
      <c r="AG58" s="33" t="str">
        <f>IF((AND($F58&lt;=Rota!AG$4,$G58&gt;=Rota!AG$4)),"P/L",IF((AND($I58&lt;=Rota!AG$4,$J58&gt;=Rota!AG$4)),"XO",IF((AND($K58&lt;=Rota!AG$4,$L58&gt;=Rota!AG$4)),"3",IF((AND($M58&lt;=Rota!AG$4,$N58&gt;=Rota!AG$4)),"C",IF((AND($O58&lt;=Rota!AG$4,$P58&gt;=Rota!AG$4)),"CO",IF((AND($Q58&lt;=Rota!AG$4,$R58&gt;=Rota!AG$4)),"C",0))))))</f>
        <v>CO</v>
      </c>
      <c r="AH58" s="33" t="str">
        <f>IF((AND($F58&lt;=Rota!AH$4,$G58&gt;=Rota!AH$4)),"P/L",IF((AND($I58&lt;=Rota!AH$4,$J58&gt;=Rota!AH$4)),"XO",IF((AND($K58&lt;=Rota!AH$4,$L58&gt;=Rota!AH$4)),"3",IF((AND($M58&lt;=Rota!AH$4,$N58&gt;=Rota!AH$4)),"C",IF((AND($O58&lt;=Rota!AH$4,$P58&gt;=Rota!AH$4)),"CO",IF((AND($Q58&lt;=Rota!AH$4,$R58&gt;=Rota!AH$4)),"C",0))))))</f>
        <v>C</v>
      </c>
      <c r="AI58" s="33">
        <f>IF((AND($F58&lt;=Rota!AI$4,$G58&gt;=Rota!AI$4)),"P/L",IF((AND($I58&lt;=Rota!AI$4,$J58&gt;=Rota!AI$4)),"XO",IF((AND($K58&lt;=Rota!AI$4,$L58&gt;=Rota!AI$4)),"3",IF((AND($M58&lt;=Rota!AI$4,$N58&gt;=Rota!AI$4)),"C",IF((AND($O58&lt;=Rota!AI$4,$P58&gt;=Rota!AI$4)),"CO",IF((AND($Q58&lt;=Rota!AI$4,$R58&gt;=Rota!AI$4)),"C",0))))))</f>
        <v>0</v>
      </c>
      <c r="AJ58" s="33">
        <f>IF((AND($F58&lt;=Rota!AJ$4,$G58&gt;=Rota!AJ$4)),"P/L",IF((AND($I58&lt;=Rota!AJ$4,$J58&gt;=Rota!AJ$4)),"XO",IF((AND($K58&lt;=Rota!AJ$4,$L58&gt;=Rota!AJ$4)),"3",IF((AND($M58&lt;=Rota!AJ$4,$N58&gt;=Rota!AJ$4)),"C",IF((AND($O58&lt;=Rota!AJ$4,$P58&gt;=Rota!AJ$4)),"CO",IF((AND($Q58&lt;=Rota!AJ$4,$R58&gt;=Rota!AJ$4)),"C",0))))))</f>
        <v>0</v>
      </c>
      <c r="AK58" s="33">
        <f>IF((AND($F58&lt;=Rota!AK$4,$G58&gt;=Rota!AK$4)),"P/L",IF((AND($I58&lt;=Rota!AK$4,$J58&gt;=Rota!AK$4)),"XO",IF((AND($K58&lt;=Rota!AK$4,$L58&gt;=Rota!AK$4)),"3",IF((AND($M58&lt;=Rota!AK$4,$N58&gt;=Rota!AK$4)),"C",IF((AND($O58&lt;=Rota!AK$4,$P58&gt;=Rota!AK$4)),"CO",IF((AND($Q58&lt;=Rota!AK$4,$R58&gt;=Rota!AK$4)),"C",0))))))</f>
        <v>0</v>
      </c>
      <c r="AL58" s="33">
        <f>IF((AND($F58&lt;=Rota!AL$4,$G58&gt;=Rota!AL$4)),"P/L",IF((AND($I58&lt;=Rota!AL$4,$J58&gt;=Rota!AL$4)),"XO",IF((AND($K58&lt;=Rota!AL$4,$L58&gt;=Rota!AL$4)),"3",IF((AND($M58&lt;=Rota!AL$4,$N58&gt;=Rota!AL$4)),"C",IF((AND($O58&lt;=Rota!AL$4,$P58&gt;=Rota!AL$4)),"CO",IF((AND($Q58&lt;=Rota!AL$4,$R58&gt;=Rota!AL$4)),"C",0))))))</f>
        <v>0</v>
      </c>
      <c r="AM58" s="33">
        <f>IF((AND($F58&lt;=Rota!AM$4,$G58&gt;=Rota!AM$4)),"P/L",IF((AND($I58&lt;=Rota!AM$4,$J58&gt;=Rota!AM$4)),"XO",IF((AND($K58&lt;=Rota!AM$4,$L58&gt;=Rota!AM$4)),"3",IF((AND($M58&lt;=Rota!AM$4,$N58&gt;=Rota!AM$4)),"C",IF((AND($O58&lt;=Rota!AM$4,$P58&gt;=Rota!AM$4)),"CO",IF((AND($Q58&lt;=Rota!AM$4,$R58&gt;=Rota!AM$4)),"C",0))))))</f>
        <v>0</v>
      </c>
      <c r="AN58" s="33">
        <f>IF((AND($F58&lt;=Rota!AN$4,$G58&gt;=Rota!AN$4)),"P/L",IF((AND($I58&lt;=Rota!AN$4,$J58&gt;=Rota!AN$4)),"XO",IF((AND($K58&lt;=Rota!AN$4,$L58&gt;=Rota!AN$4)),"3",IF((AND($M58&lt;=Rota!AN$4,$N58&gt;=Rota!AN$4)),"C",IF((AND($O58&lt;=Rota!AN$4,$P58&gt;=Rota!AN$4)),"CO",IF((AND($Q58&lt;=Rota!AN$4,$R58&gt;=Rota!AN$4)),"C",0))))))</f>
        <v>0</v>
      </c>
      <c r="AO58" s="33">
        <f>IF((AND($F58&lt;=Rota!AO$4,$G58&gt;=Rota!AO$4)),"P/L",IF((AND($I58&lt;=Rota!AO$4,$J58&gt;=Rota!AO$4)),"XO",IF((AND($K58&lt;=Rota!AO$4,$L58&gt;=Rota!AO$4)),"3",IF((AND($M58&lt;=Rota!AO$4,$N58&gt;=Rota!AO$4)),"C",IF((AND($O58&lt;=Rota!AO$4,$P58&gt;=Rota!AO$4)),"CO",IF((AND($Q58&lt;=Rota!AO$4,$R58&gt;=Rota!AO$4)),"C",0))))))</f>
        <v>0</v>
      </c>
      <c r="AP58" s="33">
        <f>IF((AND($F58&lt;=Rota!AP$4,$G58&gt;=Rota!AP$4)),"P/L",IF((AND($I58&lt;=Rota!AP$4,$J58&gt;=Rota!AP$4)),"XO",IF((AND($K58&lt;=Rota!AP$4,$L58&gt;=Rota!AP$4)),"3",IF((AND($M58&lt;=Rota!AP$4,$N58&gt;=Rota!AP$4)),"C",IF((AND($O58&lt;=Rota!AP$4,$P58&gt;=Rota!AP$4)),"CO",IF((AND($Q58&lt;=Rota!AP$4,$R58&gt;=Rota!AP$4)),"C",0))))))</f>
        <v>0</v>
      </c>
      <c r="AQ58" s="33">
        <f>IF((AND($F58&lt;=Rota!AQ$4,$G58&gt;=Rota!AQ$4)),"P/L",IF((AND($I58&lt;=Rota!AQ$4,$J58&gt;=Rota!AQ$4)),"XO",IF((AND($K58&lt;=Rota!AQ$4,$L58&gt;=Rota!AQ$4)),"3",IF((AND($M58&lt;=Rota!AQ$4,$N58&gt;=Rota!AQ$4)),"C",IF((AND($O58&lt;=Rota!AQ$4,$P58&gt;=Rota!AQ$4)),"CO",IF((AND($Q58&lt;=Rota!AQ$4,$R58&gt;=Rota!AQ$4)),"C",0))))))</f>
        <v>0</v>
      </c>
      <c r="AR58" s="33">
        <f>IF((AND($F58&lt;=Rota!AR$4,$G58&gt;=Rota!AR$4)),"P/L",IF((AND($I58&lt;=Rota!AR$4,$J58&gt;=Rota!AR$4)),"XO",IF((AND($K58&lt;=Rota!AR$4,$L58&gt;=Rota!AR$4)),"3",IF((AND($M58&lt;=Rota!AR$4,$N58&gt;=Rota!AR$4)),"C",IF((AND($O58&lt;=Rota!AR$4,$P58&gt;=Rota!AR$4)),"CO",IF((AND($Q58&lt;=Rota!AR$4,$R58&gt;=Rota!AR$4)),"C",0))))))</f>
        <v>0</v>
      </c>
      <c r="AS58" s="33">
        <f>IF((AND($F58&lt;=Rota!AS$4,$G58&gt;=Rota!AS$4)),"P/L",IF((AND($I58&lt;=Rota!AS$4,$J58&gt;=Rota!AS$4)),"XO",IF((AND($K58&lt;=Rota!AS$4,$L58&gt;=Rota!AS$4)),"3",IF((AND($M58&lt;=Rota!AS$4,$N58&gt;=Rota!AS$4)),"C",IF((AND($O58&lt;=Rota!AS$4,$P58&gt;=Rota!AS$4)),"CO",IF((AND($Q58&lt;=Rota!AS$4,$R58&gt;=Rota!AS$4)),"C",0))))))</f>
        <v>0</v>
      </c>
      <c r="AT58" s="33">
        <f>IF((AND($F58&lt;=Rota!AT$4,$G58&gt;=Rota!AT$4)),"P/L",IF((AND($I58&lt;=Rota!AT$4,$J58&gt;=Rota!AT$4)),"XO",IF((AND($K58&lt;=Rota!AT$4,$L58&gt;=Rota!AT$4)),"3",IF((AND($M58&lt;=Rota!AT$4,$N58&gt;=Rota!AT$4)),"C",IF((AND($O58&lt;=Rota!AT$4,$P58&gt;=Rota!AT$4)),"CO",IF((AND($Q58&lt;=Rota!AT$4,$R58&gt;=Rota!AT$4)),"C",0))))))</f>
        <v>0</v>
      </c>
      <c r="AU58" s="33">
        <f>IF((AND($F58&lt;=Rota!AU$4,$G58&gt;=Rota!AU$4)),"P/L",IF((AND($I58&lt;=Rota!AU$4,$J58&gt;=Rota!AU$4)),"XO",IF((AND($K58&lt;=Rota!AU$4,$L58&gt;=Rota!AU$4)),"3",IF((AND($M58&lt;=Rota!AU$4,$N58&gt;=Rota!AU$4)),"C",IF((AND($O58&lt;=Rota!AU$4,$P58&gt;=Rota!AU$4)),"CO",IF((AND($Q58&lt;=Rota!AU$4,$R58&gt;=Rota!AU$4)),"C",0))))))</f>
        <v>0</v>
      </c>
      <c r="AV58" s="33">
        <f>IF((AND($F58&lt;=Rota!AV$4,$G58&gt;=Rota!AV$4)),"P/L",IF((AND($I58&lt;=Rota!AV$4,$J58&gt;=Rota!AV$4)),"XO",IF((AND($K58&lt;=Rota!AV$4,$L58&gt;=Rota!AV$4)),"3",IF((AND($M58&lt;=Rota!AV$4,$N58&gt;=Rota!AV$4)),"C",IF((AND($O58&lt;=Rota!AV$4,$P58&gt;=Rota!AV$4)),"CO",IF((AND($Q58&lt;=Rota!AV$4,$R58&gt;=Rota!AV$4)),"C",0))))))</f>
        <v>0</v>
      </c>
      <c r="AW58" s="33">
        <f>IF((AND($F58&lt;=Rota!AW$4,$G58&gt;=Rota!AW$4)),"P/L",IF((AND($I58&lt;=Rota!AW$4,$J58&gt;=Rota!AW$4)),"XO",IF((AND($K58&lt;=Rota!AW$4,$L58&gt;=Rota!AW$4)),"3",IF((AND($M58&lt;=Rota!AW$4,$N58&gt;=Rota!AW$4)),"C",IF((AND($O58&lt;=Rota!AW$4,$P58&gt;=Rota!AW$4)),"CO",IF((AND($Q58&lt;=Rota!AW$4,$R58&gt;=Rota!AW$4)),"C",0))))))</f>
        <v>0</v>
      </c>
      <c r="AX58" s="33">
        <f>IF((AND($F58&lt;=Rota!AX$4,$G58&gt;=Rota!AX$4)),"P/L",IF((AND($I58&lt;=Rota!AX$4,$J58&gt;=Rota!AX$4)),"XO",IF((AND($K58&lt;=Rota!AX$4,$L58&gt;=Rota!AX$4)),"3",IF((AND($M58&lt;=Rota!AX$4,$N58&gt;=Rota!AX$4)),"C",IF((AND($O58&lt;=Rota!AX$4,$P58&gt;=Rota!AX$4)),"CO",IF((AND($Q58&lt;=Rota!AX$4,$R58&gt;=Rota!AX$4)),"C",0))))))</f>
        <v>0</v>
      </c>
      <c r="AY58" s="33">
        <f>IF((AND($F58&lt;=Rota!AY$4,$G58&gt;=Rota!AY$4)),"P/L",IF((AND($I58&lt;=Rota!AY$4,$J58&gt;=Rota!AY$4)),"XO",IF((AND($K58&lt;=Rota!AY$4,$L58&gt;=Rota!AY$4)),"3",IF((AND($M58&lt;=Rota!AY$4,$N58&gt;=Rota!AY$4)),"C",IF((AND($O58&lt;=Rota!AY$4,$P58&gt;=Rota!AY$4)),"CO",IF((AND($Q58&lt;=Rota!AY$4,$R58&gt;=Rota!AY$4)),"C",0))))))</f>
        <v>0</v>
      </c>
      <c r="AZ58" s="33">
        <f>IF((AND($F58&lt;=Rota!AZ$4,$G58&gt;=Rota!AZ$4)),"P/L",IF((AND($I58&lt;=Rota!AZ$4,$J58&gt;=Rota!AZ$4)),"XO",IF((AND($K58&lt;=Rota!AZ$4,$L58&gt;=Rota!AZ$4)),"3",IF((AND($M58&lt;=Rota!AZ$4,$N58&gt;=Rota!AZ$4)),"C",IF((AND($O58&lt;=Rota!AZ$4,$P58&gt;=Rota!AZ$4)),"CO",IF((AND($Q58&lt;=Rota!AZ$4,$R58&gt;=Rota!AZ$4)),"C",0))))))</f>
        <v>0</v>
      </c>
      <c r="BA58" s="33">
        <f>IF((AND($F58&lt;=Rota!BA$4,$G58&gt;=Rota!BA$4)),"P/L",IF((AND($I58&lt;=Rota!BA$4,$J58&gt;=Rota!BA$4)),"XO",IF((AND($K58&lt;=Rota!BA$4,$L58&gt;=Rota!BA$4)),"3",IF((AND($M58&lt;=Rota!BA$4,$N58&gt;=Rota!BA$4)),"C",IF((AND($O58&lt;=Rota!BA$4,$P58&gt;=Rota!BA$4)),"CO",IF((AND($Q58&lt;=Rota!BA$4,$R58&gt;=Rota!BA$4)),"C",0))))))</f>
        <v>0</v>
      </c>
      <c r="BB58" s="33">
        <f>IF((AND($F58&lt;=Rota!BB$4,$G58&gt;=Rota!BB$4)),"P/L",IF((AND($I58&lt;=Rota!BB$4,$J58&gt;=Rota!BB$4)),"XO",IF((AND($K58&lt;=Rota!BB$4,$L58&gt;=Rota!BB$4)),"3",IF((AND($M58&lt;=Rota!BB$4,$N58&gt;=Rota!BB$4)),"C",IF((AND($O58&lt;=Rota!BB$4,$P58&gt;=Rota!BB$4)),"CO",IF((AND($Q58&lt;=Rota!BB$4,$R58&gt;=Rota!BB$4)),"C",0))))))</f>
        <v>0</v>
      </c>
      <c r="BC58" s="33">
        <f>IF((AND($F58&lt;=Rota!BC$4,$G58&gt;=Rota!BC$4)),"P/L",IF((AND($I58&lt;=Rota!BC$4,$J58&gt;=Rota!BC$4)),"XO",IF((AND($K58&lt;=Rota!BC$4,$L58&gt;=Rota!BC$4)),"3",IF((AND($M58&lt;=Rota!BC$4,$N58&gt;=Rota!BC$4)),"C",IF((AND($O58&lt;=Rota!BC$4,$P58&gt;=Rota!BC$4)),"CO",IF((AND($Q58&lt;=Rota!BC$4,$R58&gt;=Rota!BC$4)),"C",0))))))</f>
        <v>0</v>
      </c>
      <c r="BD58" s="33">
        <f>IF((AND($F58&lt;=Rota!BD$4,$G58&gt;=Rota!BD$4)),"P/L",IF((AND($I58&lt;=Rota!BD$4,$J58&gt;=Rota!BD$4)),"XO",IF((AND($K58&lt;=Rota!BD$4,$L58&gt;=Rota!BD$4)),"3",IF((AND($M58&lt;=Rota!BD$4,$N58&gt;=Rota!BD$4)),"C",IF((AND($O58&lt;=Rota!BD$4,$P58&gt;=Rota!BD$4)),"CO",IF((AND($Q58&lt;=Rota!BD$4,$R58&gt;=Rota!BD$4)),"C",0))))))</f>
        <v>0</v>
      </c>
      <c r="BE58" s="33">
        <f>IF((AND($F58&lt;=Rota!BE$4,$G58&gt;=Rota!BE$4)),"P/L",IF((AND($I58&lt;=Rota!BE$4,$J58&gt;=Rota!BE$4)),"XO",IF((AND($K58&lt;=Rota!BE$4,$L58&gt;=Rota!BE$4)),"3",IF((AND($M58&lt;=Rota!BE$4,$N58&gt;=Rota!BE$4)),"C",IF((AND($O58&lt;=Rota!BE$4,$P58&gt;=Rota!BE$4)),"CO",IF((AND($Q58&lt;=Rota!BE$4,$R58&gt;=Rota!BE$4)),"C",0))))))</f>
        <v>0</v>
      </c>
      <c r="BF58" s="33">
        <f>IF((AND($F58&lt;=Rota!BF$4,$G58&gt;=Rota!BF$4)),"P/L",IF((AND($I58&lt;=Rota!BF$4,$J58&gt;=Rota!BF$4)),"XO",IF((AND($K58&lt;=Rota!BF$4,$L58&gt;=Rota!BF$4)),"3",IF((AND($M58&lt;=Rota!BF$4,$N58&gt;=Rota!BF$4)),"C",IF((AND($O58&lt;=Rota!BF$4,$P58&gt;=Rota!BF$4)),"CO",IF((AND($Q58&lt;=Rota!BF$4,$R58&gt;=Rota!BF$4)),"C",0))))))</f>
        <v>0</v>
      </c>
      <c r="BG58" s="33">
        <f>IF((AND($F58&lt;=Rota!BG$4,$G58&gt;=Rota!BG$4)),"P/L",IF((AND($I58&lt;=Rota!BG$4,$J58&gt;=Rota!BG$4)),"XO",IF((AND($K58&lt;=Rota!BG$4,$L58&gt;=Rota!BG$4)),"3",IF((AND($M58&lt;=Rota!BG$4,$N58&gt;=Rota!BG$4)),"C",IF((AND($O58&lt;=Rota!BG$4,$P58&gt;=Rota!BG$4)),"CO",IF((AND($Q58&lt;=Rota!BG$4,$R58&gt;=Rota!BG$4)),"C",0))))))</f>
        <v>0</v>
      </c>
      <c r="BH58" s="33">
        <f>IF((AND($F58&lt;=Rota!BH$4,$G58&gt;=Rota!BH$4)),"P/L",IF((AND($I58&lt;=Rota!BH$4,$J58&gt;=Rota!BH$4)),"XO",IF((AND($K58&lt;=Rota!BH$4,$L58&gt;=Rota!BH$4)),"3",IF((AND($M58&lt;=Rota!BH$4,$N58&gt;=Rota!BH$4)),"C",IF((AND($O58&lt;=Rota!BH$4,$P58&gt;=Rota!BH$4)),"CO",IF((AND($Q58&lt;=Rota!BH$4,$R58&gt;=Rota!BH$4)),"C",0))))))</f>
        <v>0</v>
      </c>
      <c r="BI58" s="33">
        <f>IF((AND($F58&lt;=Rota!BI$4,$G58&gt;=Rota!BI$4)),"P/L",IF((AND($I58&lt;=Rota!BI$4,$J58&gt;=Rota!BI$4)),"XO",IF((AND($K58&lt;=Rota!BI$4,$L58&gt;=Rota!BI$4)),"3",IF((AND($M58&lt;=Rota!BI$4,$N58&gt;=Rota!BI$4)),"C",IF((AND($O58&lt;=Rota!BI$4,$P58&gt;=Rota!BI$4)),"CO",IF((AND($Q58&lt;=Rota!BI$4,$R58&gt;=Rota!BI$4)),"C",0))))))</f>
        <v>0</v>
      </c>
      <c r="BJ58" s="33">
        <f>IF((AND($F58&lt;=Rota!BJ$4,$G58&gt;=Rota!BJ$4)),"P/L",IF((AND($I58&lt;=Rota!BJ$4,$J58&gt;=Rota!BJ$4)),"XO",IF((AND($K58&lt;=Rota!BJ$4,$L58&gt;=Rota!BJ$4)),"3",IF((AND($M58&lt;=Rota!BJ$4,$N58&gt;=Rota!BJ$4)),"C",IF((AND($O58&lt;=Rota!BJ$4,$P58&gt;=Rota!BJ$4)),"CO",IF((AND($Q58&lt;=Rota!BJ$4,$R58&gt;=Rota!BJ$4)),"C",0))))))</f>
        <v>0</v>
      </c>
      <c r="BK58" s="33">
        <f>IF((AND($F58&lt;=Rota!BK$4,$G58&gt;=Rota!BK$4)),"P/L",IF((AND($I58&lt;=Rota!BK$4,$J58&gt;=Rota!BK$4)),"XO",IF((AND($K58&lt;=Rota!BK$4,$L58&gt;=Rota!BK$4)),"3",IF((AND($M58&lt;=Rota!BK$4,$N58&gt;=Rota!BK$4)),"C",IF((AND($O58&lt;=Rota!BK$4,$P58&gt;=Rota!BK$4)),"CO",IF((AND($Q58&lt;=Rota!BK$4,$R58&gt;=Rota!BK$4)),"C",0))))))</f>
        <v>0</v>
      </c>
      <c r="BL58" s="33">
        <f>IF((AND($F58&lt;=Rota!BL$4,$G58&gt;=Rota!BL$4)),"P/L",IF((AND($I58&lt;=Rota!BL$4,$J58&gt;=Rota!BL$4)),"XO",IF((AND($K58&lt;=Rota!BL$4,$L58&gt;=Rota!BL$4)),"3",IF((AND($M58&lt;=Rota!BL$4,$N58&gt;=Rota!BL$4)),"C",IF((AND($O58&lt;=Rota!BL$4,$P58&gt;=Rota!BL$4)),"CO",IF((AND($Q58&lt;=Rota!BL$4,$R58&gt;=Rota!BL$4)),"C",0))))))</f>
        <v>0</v>
      </c>
      <c r="BM58" s="33">
        <f>IF((AND($F58&lt;=Rota!BM$4,$G58&gt;=Rota!BM$4)),"P/L",IF((AND($I58&lt;=Rota!BM$4,$J58&gt;=Rota!BM$4)),"XO",IF((AND($K58&lt;=Rota!BM$4,$L58&gt;=Rota!BM$4)),"3",IF((AND($M58&lt;=Rota!BM$4,$N58&gt;=Rota!BM$4)),"C",IF((AND($O58&lt;=Rota!BM$4,$P58&gt;=Rota!BM$4)),"CO",IF((AND($Q58&lt;=Rota!BM$4,$R58&gt;=Rota!BM$4)),"C",0))))))</f>
        <v>0</v>
      </c>
      <c r="BN58" s="33">
        <f>IF((AND($F58&lt;=Rota!BN$4,$G58&gt;=Rota!BN$4)),"P/L",IF((AND($I58&lt;=Rota!BN$4,$J58&gt;=Rota!BN$4)),"XO",IF((AND($K58&lt;=Rota!BN$4,$L58&gt;=Rota!BN$4)),"3",IF((AND($M58&lt;=Rota!BN$4,$N58&gt;=Rota!BN$4)),"C",IF((AND($O58&lt;=Rota!BN$4,$P58&gt;=Rota!BN$4)),"CO",IF((AND($Q58&lt;=Rota!BN$4,$R58&gt;=Rota!BN$4)),"C",0))))))</f>
        <v>0</v>
      </c>
      <c r="BO58" s="33">
        <f>IF((AND($F58&lt;=Rota!BO$4,$G58&gt;=Rota!BO$4)),"P/L",IF((AND($I58&lt;=Rota!BO$4,$J58&gt;=Rota!BO$4)),"XO",IF((AND($K58&lt;=Rota!BO$4,$L58&gt;=Rota!BO$4)),"3",IF((AND($M58&lt;=Rota!BO$4,$N58&gt;=Rota!BO$4)),"C",IF((AND($O58&lt;=Rota!BO$4,$P58&gt;=Rota!BO$4)),"CO",IF((AND($Q58&lt;=Rota!BO$4,$R58&gt;=Rota!BO$4)),"C",0))))))</f>
        <v>0</v>
      </c>
      <c r="BP58" s="33">
        <f>IF((AND($F58&lt;=Rota!BP$4,$G58&gt;=Rota!BP$4)),"P/L",IF((AND($I58&lt;=Rota!BP$4,$J58&gt;=Rota!BP$4)),"XO",IF((AND($K58&lt;=Rota!BP$4,$L58&gt;=Rota!BP$4)),"3",IF((AND($M58&lt;=Rota!BP$4,$N58&gt;=Rota!BP$4)),"C",IF((AND($O58&lt;=Rota!BP$4,$P58&gt;=Rota!BP$4)),"CO",IF((AND($Q58&lt;=Rota!BP$4,$R58&gt;=Rota!BP$4)),"C",0))))))</f>
        <v>0</v>
      </c>
      <c r="BQ58" s="33">
        <f>IF((AND($F58&lt;=Rota!BQ$4,$G58&gt;=Rota!BQ$4)),"P/L",IF((AND($I58&lt;=Rota!BQ$4,$J58&gt;=Rota!BQ$4)),"XO",IF((AND($K58&lt;=Rota!BQ$4,$L58&gt;=Rota!BQ$4)),"3",IF((AND($M58&lt;=Rota!BQ$4,$N58&gt;=Rota!BQ$4)),"C",IF((AND($O58&lt;=Rota!BQ$4,$P58&gt;=Rota!BQ$4)),"CO",IF((AND($Q58&lt;=Rota!BQ$4,$R58&gt;=Rota!BQ$4)),"C",0))))))</f>
        <v>0</v>
      </c>
      <c r="BR58" s="33">
        <f>IF((AND($F58&lt;=Rota!BR$4,$G58&gt;=Rota!BR$4)),"P/L",IF((AND($I58&lt;=Rota!BR$4,$J58&gt;=Rota!BR$4)),"XO",IF((AND($K58&lt;=Rota!BR$4,$L58&gt;=Rota!BR$4)),"3",IF((AND($M58&lt;=Rota!BR$4,$N58&gt;=Rota!BR$4)),"C",IF((AND($O58&lt;=Rota!BR$4,$P58&gt;=Rota!BR$4)),"CO",IF((AND($Q58&lt;=Rota!BR$4,$R58&gt;=Rota!BR$4)),"C",0))))))</f>
        <v>0</v>
      </c>
      <c r="BS58" s="33">
        <f>IF((AND($F58&lt;=Rota!BS$4,$G58&gt;=Rota!BS$4)),"P/L",IF((AND($I58&lt;=Rota!BS$4,$J58&gt;=Rota!BS$4)),"XO",IF((AND($K58&lt;=Rota!BS$4,$L58&gt;=Rota!BS$4)),"3",IF((AND($M58&lt;=Rota!BS$4,$N58&gt;=Rota!BS$4)),"C",IF((AND($O58&lt;=Rota!BS$4,$P58&gt;=Rota!BS$4)),"CO",IF((AND($Q58&lt;=Rota!BS$4,$R58&gt;=Rota!BS$4)),"C",0))))))</f>
        <v>0</v>
      </c>
      <c r="BT58" s="33">
        <f>IF((AND($F58&lt;=Rota!BT$4,$G58&gt;=Rota!BT$4)),"P/L",IF((AND($I58&lt;=Rota!BT$4,$J58&gt;=Rota!BT$4)),"XO",IF((AND($K58&lt;=Rota!BT$4,$L58&gt;=Rota!BT$4)),"3",IF((AND($M58&lt;=Rota!BT$4,$N58&gt;=Rota!BT$4)),"C",IF((AND($O58&lt;=Rota!BT$4,$P58&gt;=Rota!BT$4)),"CO",IF((AND($Q58&lt;=Rota!BT$4,$R58&gt;=Rota!BT$4)),"C",0))))))</f>
        <v>0</v>
      </c>
      <c r="BU58" s="33">
        <f>IF((AND($F58&lt;=Rota!BU$4,$G58&gt;=Rota!BU$4)),"P/L",IF((AND($I58&lt;=Rota!BU$4,$J58&gt;=Rota!BU$4)),"XO",IF((AND($K58&lt;=Rota!BU$4,$L58&gt;=Rota!BU$4)),"3",IF((AND($M58&lt;=Rota!BU$4,$N58&gt;=Rota!BU$4)),"C",IF((AND($O58&lt;=Rota!BU$4,$P58&gt;=Rota!BU$4)),"CO",IF((AND($Q58&lt;=Rota!BU$4,$R58&gt;=Rota!BU$4)),"C",0))))))</f>
        <v>0</v>
      </c>
      <c r="BV58" s="33">
        <f>IF((AND($F58&lt;=Rota!BV$4,$G58&gt;=Rota!BV$4)),"P/L",IF((AND($I58&lt;=Rota!BV$4,$J58&gt;=Rota!BV$4)),"XO",IF((AND($K58&lt;=Rota!BV$4,$L58&gt;=Rota!BV$4)),"3",IF((AND($M58&lt;=Rota!BV$4,$N58&gt;=Rota!BV$4)),"C",IF((AND($O58&lt;=Rota!BV$4,$P58&gt;=Rota!BV$4)),"CO",IF((AND($Q58&lt;=Rota!BV$4,$R58&gt;=Rota!BV$4)),"C",0))))))</f>
        <v>0</v>
      </c>
      <c r="BW58" s="33">
        <f>IF((AND($F58&lt;=Rota!BW$4,$G58&gt;=Rota!BW$4)),"P/L",IF((AND($I58&lt;=Rota!BW$4,$J58&gt;=Rota!BW$4)),"XO",IF((AND($K58&lt;=Rota!BW$4,$L58&gt;=Rota!BW$4)),"3",IF((AND($M58&lt;=Rota!BW$4,$N58&gt;=Rota!BW$4)),"C",IF((AND($O58&lt;=Rota!BW$4,$P58&gt;=Rota!BW$4)),"CO",IF((AND($Q58&lt;=Rota!BW$4,$R58&gt;=Rota!BW$4)),"C",0))))))</f>
        <v>0</v>
      </c>
      <c r="BX58" s="33">
        <f>IF((AND($F58&lt;=Rota!BX$4,$G58&gt;=Rota!BX$4)),"P/L",IF((AND($I58&lt;=Rota!BX$4,$J58&gt;=Rota!BX$4)),"XO",IF((AND($K58&lt;=Rota!BX$4,$L58&gt;=Rota!BX$4)),"3",IF((AND($M58&lt;=Rota!BX$4,$N58&gt;=Rota!BX$4)),"C",IF((AND($O58&lt;=Rota!BX$4,$P58&gt;=Rota!BX$4)),"CO",IF((AND($Q58&lt;=Rota!BX$4,$R58&gt;=Rota!BX$4)),"C",0))))))</f>
        <v>0</v>
      </c>
      <c r="BY58" s="33">
        <f>IF((AND($F58&lt;=Rota!BY$4,$G58&gt;=Rota!BY$4)),"P/L",IF((AND($I58&lt;=Rota!BY$4,$J58&gt;=Rota!BY$4)),"XO",IF((AND($K58&lt;=Rota!BY$4,$L58&gt;=Rota!BY$4)),"3",IF((AND($M58&lt;=Rota!BY$4,$N58&gt;=Rota!BY$4)),"C",IF((AND($O58&lt;=Rota!BY$4,$P58&gt;=Rota!BY$4)),"CO",IF((AND($Q58&lt;=Rota!BY$4,$R58&gt;=Rota!BY$4)),"C",0))))))</f>
        <v>0</v>
      </c>
      <c r="BZ58" s="33">
        <f>IF((AND($F58&lt;=Rota!BZ$4,$G58&gt;=Rota!BZ$4)),"P/L",IF((AND($I58&lt;=Rota!BZ$4,$J58&gt;=Rota!BZ$4)),"XO",IF((AND($K58&lt;=Rota!BZ$4,$L58&gt;=Rota!BZ$4)),"3",IF((AND($M58&lt;=Rota!BZ$4,$N58&gt;=Rota!BZ$4)),"C",IF((AND($O58&lt;=Rota!BZ$4,$P58&gt;=Rota!BZ$4)),"CO",IF((AND($Q58&lt;=Rota!BZ$4,$R58&gt;=Rota!BZ$4)),"C",0))))))</f>
        <v>0</v>
      </c>
      <c r="CA58" s="33">
        <f>IF((AND($F58&lt;=Rota!CA$4,$G58&gt;=Rota!CA$4)),"P/L",IF((AND($I58&lt;=Rota!CA$4,$J58&gt;=Rota!CA$4)),"XO",IF((AND($K58&lt;=Rota!CA$4,$L58&gt;=Rota!CA$4)),"3",IF((AND($M58&lt;=Rota!CA$4,$N58&gt;=Rota!CA$4)),"C",IF((AND($O58&lt;=Rota!CA$4,$P58&gt;=Rota!CA$4)),"CO",IF((AND($Q58&lt;=Rota!CA$4,$R58&gt;=Rota!CA$4)),"C",0))))))</f>
        <v>0</v>
      </c>
      <c r="CB58" s="33">
        <f>IF((AND($F58&lt;=Rota!CB$4,$G58&gt;=Rota!CB$4)),"P/L",IF((AND($I58&lt;=Rota!CB$4,$J58&gt;=Rota!CB$4)),"XO",IF((AND($K58&lt;=Rota!CB$4,$L58&gt;=Rota!CB$4)),"3",IF((AND($M58&lt;=Rota!CB$4,$N58&gt;=Rota!CB$4)),"C",IF((AND($O58&lt;=Rota!CB$4,$P58&gt;=Rota!CB$4)),"CO",IF((AND($Q58&lt;=Rota!CB$4,$R58&gt;=Rota!CB$4)),"C",0))))))</f>
        <v>0</v>
      </c>
      <c r="CC58" s="33">
        <f>IF((AND($F58&lt;=Rota!CC$4,$G58&gt;=Rota!CC$4)),"P/L",IF((AND($I58&lt;=Rota!CC$4,$J58&gt;=Rota!CC$4)),"XO",IF((AND($K58&lt;=Rota!CC$4,$L58&gt;=Rota!CC$4)),"3",IF((AND($M58&lt;=Rota!CC$4,$N58&gt;=Rota!CC$4)),"C",IF((AND($O58&lt;=Rota!CC$4,$P58&gt;=Rota!CC$4)),"CO",IF((AND($Q58&lt;=Rota!CC$4,$R58&gt;=Rota!CC$4)),"C",0))))))</f>
        <v>0</v>
      </c>
      <c r="CD58" s="33">
        <f>IF((AND($F58&lt;=Rota!CD$4,$G58&gt;=Rota!CD$4)),"P/L",IF((AND($I58&lt;=Rota!CD$4,$J58&gt;=Rota!CD$4)),"XO",IF((AND($K58&lt;=Rota!CD$4,$L58&gt;=Rota!CD$4)),"3",IF((AND($M58&lt;=Rota!CD$4,$N58&gt;=Rota!CD$4)),"C",IF((AND($O58&lt;=Rota!CD$4,$P58&gt;=Rota!CD$4)),"CO",IF((AND($Q58&lt;=Rota!CD$4,$R58&gt;=Rota!CD$4)),"C",0))))))</f>
        <v>0</v>
      </c>
      <c r="CE58" s="33">
        <f>IF((AND($F58&lt;=Rota!CE$4,$G58&gt;=Rota!CE$4)),"P/L",IF((AND($I58&lt;=Rota!CE$4,$J58&gt;=Rota!CE$4)),"XO",IF((AND($K58&lt;=Rota!CE$4,$L58&gt;=Rota!CE$4)),"3",IF((AND($M58&lt;=Rota!CE$4,$N58&gt;=Rota!CE$4)),"C",IF((AND($O58&lt;=Rota!CE$4,$P58&gt;=Rota!CE$4)),"CO",IF((AND($Q58&lt;=Rota!CE$4,$R58&gt;=Rota!CE$4)),"C",0))))))</f>
        <v>0</v>
      </c>
      <c r="CF58" s="33">
        <f>IF((AND($F58&lt;=Rota!CF$4,$G58&gt;=Rota!CF$4)),"P/L",IF((AND($I58&lt;=Rota!CF$4,$J58&gt;=Rota!CF$4)),"XO",IF((AND($K58&lt;=Rota!CF$4,$L58&gt;=Rota!CF$4)),"3",IF((AND($M58&lt;=Rota!CF$4,$N58&gt;=Rota!CF$4)),"C",IF((AND($O58&lt;=Rota!CF$4,$P58&gt;=Rota!CF$4)),"CO",IF((AND($Q58&lt;=Rota!CF$4,$R58&gt;=Rota!CF$4)),"C",0))))))</f>
        <v>0</v>
      </c>
      <c r="CG58" s="33">
        <f>IF((AND($F58&lt;=Rota!CG$4,$G58&gt;=Rota!CG$4)),"P/L",IF((AND($I58&lt;=Rota!CG$4,$J58&gt;=Rota!CG$4)),"XO",IF((AND($K58&lt;=Rota!CG$4,$L58&gt;=Rota!CG$4)),"3",IF((AND($M58&lt;=Rota!CG$4,$N58&gt;=Rota!CG$4)),"C",IF((AND($O58&lt;=Rota!CG$4,$P58&gt;=Rota!CG$4)),"CO",IF((AND($Q58&lt;=Rota!CG$4,$R58&gt;=Rota!CG$4)),"C",0))))))</f>
        <v>0</v>
      </c>
      <c r="CH58" s="33">
        <f>IF((AND($F58&lt;=Rota!CH$4,$G58&gt;=Rota!CH$4)),"P/L",IF((AND($I58&lt;=Rota!CH$4,$J58&gt;=Rota!CH$4)),"XO",IF((AND($K58&lt;=Rota!CH$4,$L58&gt;=Rota!CH$4)),"3",IF((AND($M58&lt;=Rota!CH$4,$N58&gt;=Rota!CH$4)),"C",IF((AND($O58&lt;=Rota!CH$4,$P58&gt;=Rota!CH$4)),"CO",IF((AND($Q58&lt;=Rota!CH$4,$R58&gt;=Rota!CH$4)),"C",0))))))</f>
        <v>0</v>
      </c>
      <c r="CI58" s="33">
        <f>IF((AND($F58&lt;=Rota!CI$4,$G58&gt;=Rota!CI$4)),"P/L",IF((AND($I58&lt;=Rota!CI$4,$J58&gt;=Rota!CI$4)),"XO",IF((AND($K58&lt;=Rota!CI$4,$L58&gt;=Rota!CI$4)),"3",IF((AND($M58&lt;=Rota!CI$4,$N58&gt;=Rota!CI$4)),"C",IF((AND($O58&lt;=Rota!CI$4,$P58&gt;=Rota!CI$4)),"CO",IF((AND($Q58&lt;=Rota!CI$4,$R58&gt;=Rota!CI$4)),"C",0))))))</f>
        <v>0</v>
      </c>
      <c r="CJ58" s="33">
        <f>IF((AND($F58&lt;=Rota!CJ$4,$G58&gt;=Rota!CJ$4)),"P/L",IF((AND($I58&lt;=Rota!CJ$4,$J58&gt;=Rota!CJ$4)),"XO",IF((AND($K58&lt;=Rota!CJ$4,$L58&gt;=Rota!CJ$4)),"3",IF((AND($M58&lt;=Rota!CJ$4,$N58&gt;=Rota!CJ$4)),"C",IF((AND($O58&lt;=Rota!CJ$4,$P58&gt;=Rota!CJ$4)),"CO",IF((AND($Q58&lt;=Rota!CJ$4,$R58&gt;=Rota!CJ$4)),"C",0))))))</f>
        <v>0</v>
      </c>
      <c r="CK58" s="33">
        <f>IF((AND($F58&lt;=Rota!CK$4,$G58&gt;=Rota!CK$4)),"P/L",IF((AND($I58&lt;=Rota!CK$4,$J58&gt;=Rota!CK$4)),"XO",IF((AND($K58&lt;=Rota!CK$4,$L58&gt;=Rota!CK$4)),"3",IF((AND($M58&lt;=Rota!CK$4,$N58&gt;=Rota!CK$4)),"C",IF((AND($O58&lt;=Rota!CK$4,$P58&gt;=Rota!CK$4)),"CO",IF((AND($Q58&lt;=Rota!CK$4,$R58&gt;=Rota!CK$4)),"C",0))))))</f>
        <v>0</v>
      </c>
      <c r="CL58" s="33">
        <f>IF((AND($F58&lt;=Rota!CL$4,$G58&gt;=Rota!CL$4)),"P/L",IF((AND($I58&lt;=Rota!CL$4,$J58&gt;=Rota!CL$4)),"XO",IF((AND($K58&lt;=Rota!CL$4,$L58&gt;=Rota!CL$4)),"3",IF((AND($M58&lt;=Rota!CL$4,$N58&gt;=Rota!CL$4)),"C",IF((AND($O58&lt;=Rota!CL$4,$P58&gt;=Rota!CL$4)),"CO",IF((AND($Q58&lt;=Rota!CL$4,$R58&gt;=Rota!CL$4)),"C",0))))))</f>
        <v>0</v>
      </c>
      <c r="CM58" s="33">
        <f>IF((AND($F58&lt;=Rota!CM$4,$G58&gt;=Rota!CM$4)),"P/L",IF((AND($I58&lt;=Rota!CM$4,$J58&gt;=Rota!CM$4)),"XO",IF((AND($K58&lt;=Rota!CM$4,$L58&gt;=Rota!CM$4)),"3",IF((AND($M58&lt;=Rota!CM$4,$N58&gt;=Rota!CM$4)),"C",IF((AND($O58&lt;=Rota!CM$4,$P58&gt;=Rota!CM$4)),"CO",IF((AND($Q58&lt;=Rota!CM$4,$R58&gt;=Rota!CM$4)),"C",0))))))</f>
        <v>0</v>
      </c>
    </row>
    <row r="59" spans="1:91" s="2" customFormat="1" x14ac:dyDescent="0.25">
      <c r="A59" s="30" t="s">
        <v>219</v>
      </c>
      <c r="B59" s="55"/>
      <c r="C59" s="31">
        <v>17</v>
      </c>
      <c r="D59" s="31">
        <v>16</v>
      </c>
      <c r="E59" s="31">
        <v>1</v>
      </c>
      <c r="F59" s="39"/>
      <c r="G59" s="39"/>
      <c r="H59" s="33"/>
      <c r="I59" s="36">
        <v>45901</v>
      </c>
      <c r="J59" s="37">
        <f>IF(I59="",0,DATE(YEAR(I59),MONTH(I59)+C59,DAY(I59)))</f>
        <v>46419</v>
      </c>
      <c r="K59" s="32">
        <f>IF(J59="","",(DATE(YEAR(J59),MONTH(J59)+1,DAY(J59))))</f>
        <v>46447</v>
      </c>
      <c r="L59" s="32">
        <f>IF(K59="","",(DATE(YEAR(K59),MONTH(K59)+E59,DAY(K59))))</f>
        <v>46478</v>
      </c>
      <c r="M59" s="37">
        <f>IF(O59="","",DATE(YEAR(O59), MONTH(O59)-1,DAY(O59)))</f>
        <v>46508</v>
      </c>
      <c r="N59" s="37">
        <f>IF(O59="","",DATE(YEAR(M59),MONTH(M59),DAY(M59)))</f>
        <v>46508</v>
      </c>
      <c r="O59" s="32">
        <f>IF(L59="","",(DATE(YEAR(L59),MONTH(L59)+2,DAY(L59))))</f>
        <v>46539</v>
      </c>
      <c r="P59" s="32">
        <f>IF(O59="","",(DATE(YEAR(O59),MONTH(O59)+D59,DAY(O59))))</f>
        <v>47027</v>
      </c>
      <c r="Q59" s="32">
        <f>IF(P59="","",DATE(YEAR(P59), MONTH(P59)+1,DAY(P59)))</f>
        <v>47058</v>
      </c>
      <c r="R59" s="32">
        <f>IF(P59="","",DATE(YEAR(Q59),MONTH(Q59),DAY(Q59)))</f>
        <v>47058</v>
      </c>
      <c r="S59" s="33" t="str">
        <f>IF((AND($F59&lt;=Rota!S$4,$G59&gt;=Rota!S$4)),"P/L",IF((AND($I59&lt;=Rota!S$4,$J59&gt;=Rota!S$4)),"XO",IF((AND($K59&lt;=Rota!S$4,$L59&gt;=Rota!S$4)),"3",IF((AND($M59&lt;=Rota!S$4,$N59&gt;=Rota!S$4)),"C",IF((AND($O59&lt;=Rota!S$4,$P59&gt;=Rota!S$4)),"CO",IF((AND($Q59&lt;=Rota!S$4,$R59&gt;=Rota!S$4)),"C",0))))))</f>
        <v>XO</v>
      </c>
      <c r="T59" s="33" t="str">
        <f>IF((AND($F59&lt;=Rota!T$4,$G59&gt;=Rota!T$4)),"P/L",IF((AND($I59&lt;=Rota!T$4,$J59&gt;=Rota!T$4)),"XO",IF((AND($K59&lt;=Rota!T$4,$L59&gt;=Rota!T$4)),"3",IF((AND($M59&lt;=Rota!T$4,$N59&gt;=Rota!T$4)),"C",IF((AND($O59&lt;=Rota!T$4,$P59&gt;=Rota!T$4)),"CO",IF((AND($Q59&lt;=Rota!T$4,$R59&gt;=Rota!T$4)),"C",0))))))</f>
        <v>XO</v>
      </c>
      <c r="U59" s="33" t="str">
        <f>IF((AND($F59&lt;=Rota!U$4,$G59&gt;=Rota!U$4)),"P/L",IF((AND($I59&lt;=Rota!U$4,$J59&gt;=Rota!U$4)),"XO",IF((AND($K59&lt;=Rota!U$4,$L59&gt;=Rota!U$4)),"3",IF((AND($M59&lt;=Rota!U$4,$N59&gt;=Rota!U$4)),"C",IF((AND($O59&lt;=Rota!U$4,$P59&gt;=Rota!U$4)),"CO",IF((AND($Q59&lt;=Rota!U$4,$R59&gt;=Rota!U$4)),"C",0))))))</f>
        <v>XO</v>
      </c>
      <c r="V59" s="33" t="str">
        <f>IF((AND($F59&lt;=Rota!V$4,$G59&gt;=Rota!V$4)),"P/L",IF((AND($I59&lt;=Rota!V$4,$J59&gt;=Rota!V$4)),"XO",IF((AND($K59&lt;=Rota!V$4,$L59&gt;=Rota!V$4)),"3",IF((AND($M59&lt;=Rota!V$4,$N59&gt;=Rota!V$4)),"C",IF((AND($O59&lt;=Rota!V$4,$P59&gt;=Rota!V$4)),"CO",IF((AND($Q59&lt;=Rota!V$4,$R59&gt;=Rota!V$4)),"C",0))))))</f>
        <v>XO</v>
      </c>
      <c r="W59" s="33" t="str">
        <f>IF((AND($F59&lt;=Rota!W$4,$G59&gt;=Rota!W$4)),"P/L",IF((AND($I59&lt;=Rota!W$4,$J59&gt;=Rota!W$4)),"XO",IF((AND($K59&lt;=Rota!W$4,$L59&gt;=Rota!W$4)),"3",IF((AND($M59&lt;=Rota!W$4,$N59&gt;=Rota!W$4)),"C",IF((AND($O59&lt;=Rota!W$4,$P59&gt;=Rota!W$4)),"CO",IF((AND($Q59&lt;=Rota!W$4,$R59&gt;=Rota!W$4)),"C",0))))))</f>
        <v>XO</v>
      </c>
      <c r="X59" s="33" t="str">
        <f>IF((AND($F59&lt;=Rota!X$4,$G59&gt;=Rota!X$4)),"P/L",IF((AND($I59&lt;=Rota!X$4,$J59&gt;=Rota!X$4)),"XO",IF((AND($K59&lt;=Rota!X$4,$L59&gt;=Rota!X$4)),"3",IF((AND($M59&lt;=Rota!X$4,$N59&gt;=Rota!X$4)),"C",IF((AND($O59&lt;=Rota!X$4,$P59&gt;=Rota!X$4)),"CO",IF((AND($Q59&lt;=Rota!X$4,$R59&gt;=Rota!X$4)),"C",0))))))</f>
        <v>XO</v>
      </c>
      <c r="Y59" s="33" t="str">
        <f>IF((AND($F59&lt;=Rota!Y$4,$G59&gt;=Rota!Y$4)),"P/L",IF((AND($I59&lt;=Rota!Y$4,$J59&gt;=Rota!Y$4)),"XO",IF((AND($K59&lt;=Rota!Y$4,$L59&gt;=Rota!Y$4)),"3",IF((AND($M59&lt;=Rota!Y$4,$N59&gt;=Rota!Y$4)),"C",IF((AND($O59&lt;=Rota!Y$4,$P59&gt;=Rota!Y$4)),"CO",IF((AND($Q59&lt;=Rota!Y$4,$R59&gt;=Rota!Y$4)),"C",0))))))</f>
        <v>XO</v>
      </c>
      <c r="Z59" s="33" t="str">
        <f>IF((AND($F59&lt;=Rota!Z$4,$G59&gt;=Rota!Z$4)),"P/L",IF((AND($I59&lt;=Rota!Z$4,$J59&gt;=Rota!Z$4)),"XO",IF((AND($K59&lt;=Rota!Z$4,$L59&gt;=Rota!Z$4)),"3",IF((AND($M59&lt;=Rota!Z$4,$N59&gt;=Rota!Z$4)),"C",IF((AND($O59&lt;=Rota!Z$4,$P59&gt;=Rota!Z$4)),"CO",IF((AND($Q59&lt;=Rota!Z$4,$R59&gt;=Rota!Z$4)),"C",0))))))</f>
        <v>XO</v>
      </c>
      <c r="AA59" s="33" t="str">
        <f>IF((AND($F59&lt;=Rota!AA$4,$G59&gt;=Rota!AA$4)),"P/L",IF((AND($I59&lt;=Rota!AA$4,$J59&gt;=Rota!AA$4)),"XO",IF((AND($K59&lt;=Rota!AA$4,$L59&gt;=Rota!AA$4)),"3",IF((AND($M59&lt;=Rota!AA$4,$N59&gt;=Rota!AA$4)),"C",IF((AND($O59&lt;=Rota!AA$4,$P59&gt;=Rota!AA$4)),"CO",IF((AND($Q59&lt;=Rota!AA$4,$R59&gt;=Rota!AA$4)),"C",0))))))</f>
        <v>XO</v>
      </c>
      <c r="AB59" s="33" t="str">
        <f>IF((AND($F59&lt;=Rota!AB$4,$G59&gt;=Rota!AB$4)),"P/L",IF((AND($I59&lt;=Rota!AB$4,$J59&gt;=Rota!AB$4)),"XO",IF((AND($K59&lt;=Rota!AB$4,$L59&gt;=Rota!AB$4)),"3",IF((AND($M59&lt;=Rota!AB$4,$N59&gt;=Rota!AB$4)),"C",IF((AND($O59&lt;=Rota!AB$4,$P59&gt;=Rota!AB$4)),"CO",IF((AND($Q59&lt;=Rota!AB$4,$R59&gt;=Rota!AB$4)),"C",0))))))</f>
        <v>XO</v>
      </c>
      <c r="AC59" s="33" t="str">
        <f>IF((AND($F59&lt;=Rota!AC$4,$G59&gt;=Rota!AC$4)),"P/L",IF((AND($I59&lt;=Rota!AC$4,$J59&gt;=Rota!AC$4)),"XO",IF((AND($K59&lt;=Rota!AC$4,$L59&gt;=Rota!AC$4)),"3",IF((AND($M59&lt;=Rota!AC$4,$N59&gt;=Rota!AC$4)),"C",IF((AND($O59&lt;=Rota!AC$4,$P59&gt;=Rota!AC$4)),"CO",IF((AND($Q59&lt;=Rota!AC$4,$R59&gt;=Rota!AC$4)),"C",0))))))</f>
        <v>XO</v>
      </c>
      <c r="AD59" s="33" t="str">
        <f>IF((AND($F59&lt;=Rota!AD$4,$G59&gt;=Rota!AD$4)),"P/L",IF((AND($I59&lt;=Rota!AD$4,$J59&gt;=Rota!AD$4)),"XO",IF((AND($K59&lt;=Rota!AD$4,$L59&gt;=Rota!AD$4)),"3",IF((AND($M59&lt;=Rota!AD$4,$N59&gt;=Rota!AD$4)),"C",IF((AND($O59&lt;=Rota!AD$4,$P59&gt;=Rota!AD$4)),"CO",IF((AND($Q59&lt;=Rota!AD$4,$R59&gt;=Rota!AD$4)),"C",0))))))</f>
        <v>XO</v>
      </c>
      <c r="AE59" s="33" t="str">
        <f>IF((AND($F59&lt;=Rota!AE$4,$G59&gt;=Rota!AE$4)),"P/L",IF((AND($I59&lt;=Rota!AE$4,$J59&gt;=Rota!AE$4)),"XO",IF((AND($K59&lt;=Rota!AE$4,$L59&gt;=Rota!AE$4)),"3",IF((AND($M59&lt;=Rota!AE$4,$N59&gt;=Rota!AE$4)),"C",IF((AND($O59&lt;=Rota!AE$4,$P59&gt;=Rota!AE$4)),"CO",IF((AND($Q59&lt;=Rota!AE$4,$R59&gt;=Rota!AE$4)),"C",0))))))</f>
        <v>XO</v>
      </c>
      <c r="AF59" s="33" t="str">
        <f>IF((AND($F59&lt;=Rota!AF$4,$G59&gt;=Rota!AF$4)),"P/L",IF((AND($I59&lt;=Rota!AF$4,$J59&gt;=Rota!AF$4)),"XO",IF((AND($K59&lt;=Rota!AF$4,$L59&gt;=Rota!AF$4)),"3",IF((AND($M59&lt;=Rota!AF$4,$N59&gt;=Rota!AF$4)),"C",IF((AND($O59&lt;=Rota!AF$4,$P59&gt;=Rota!AF$4)),"CO",IF((AND($Q59&lt;=Rota!AF$4,$R59&gt;=Rota!AF$4)),"C",0))))))</f>
        <v>3</v>
      </c>
      <c r="AG59" s="33" t="str">
        <f>IF((AND($F59&lt;=Rota!AG$4,$G59&gt;=Rota!AG$4)),"P/L",IF((AND($I59&lt;=Rota!AG$4,$J59&gt;=Rota!AG$4)),"XO",IF((AND($K59&lt;=Rota!AG$4,$L59&gt;=Rota!AG$4)),"3",IF((AND($M59&lt;=Rota!AG$4,$N59&gt;=Rota!AG$4)),"C",IF((AND($O59&lt;=Rota!AG$4,$P59&gt;=Rota!AG$4)),"CO",IF((AND($Q59&lt;=Rota!AG$4,$R59&gt;=Rota!AG$4)),"C",0))))))</f>
        <v>3</v>
      </c>
      <c r="AH59" s="33" t="str">
        <f>IF((AND($F59&lt;=Rota!AH$4,$G59&gt;=Rota!AH$4)),"P/L",IF((AND($I59&lt;=Rota!AH$4,$J59&gt;=Rota!AH$4)),"XO",IF((AND($K59&lt;=Rota!AH$4,$L59&gt;=Rota!AH$4)),"3",IF((AND($M59&lt;=Rota!AH$4,$N59&gt;=Rota!AH$4)),"C",IF((AND($O59&lt;=Rota!AH$4,$P59&gt;=Rota!AH$4)),"CO",IF((AND($Q59&lt;=Rota!AH$4,$R59&gt;=Rota!AH$4)),"C",0))))))</f>
        <v>C</v>
      </c>
      <c r="AI59" s="33" t="str">
        <f>IF((AND($F59&lt;=Rota!AI$4,$G59&gt;=Rota!AI$4)),"P/L",IF((AND($I59&lt;=Rota!AI$4,$J59&gt;=Rota!AI$4)),"XO",IF((AND($K59&lt;=Rota!AI$4,$L59&gt;=Rota!AI$4)),"3",IF((AND($M59&lt;=Rota!AI$4,$N59&gt;=Rota!AI$4)),"C",IF((AND($O59&lt;=Rota!AI$4,$P59&gt;=Rota!AI$4)),"CO",IF((AND($Q59&lt;=Rota!AI$4,$R59&gt;=Rota!AI$4)),"C",0))))))</f>
        <v>CO</v>
      </c>
      <c r="AJ59" s="33" t="str">
        <f>IF((AND($F59&lt;=Rota!AJ$4,$G59&gt;=Rota!AJ$4)),"P/L",IF((AND($I59&lt;=Rota!AJ$4,$J59&gt;=Rota!AJ$4)),"XO",IF((AND($K59&lt;=Rota!AJ$4,$L59&gt;=Rota!AJ$4)),"3",IF((AND($M59&lt;=Rota!AJ$4,$N59&gt;=Rota!AJ$4)),"C",IF((AND($O59&lt;=Rota!AJ$4,$P59&gt;=Rota!AJ$4)),"CO",IF((AND($Q59&lt;=Rota!AJ$4,$R59&gt;=Rota!AJ$4)),"C",0))))))</f>
        <v>CO</v>
      </c>
      <c r="AK59" s="33" t="str">
        <f>IF((AND($F59&lt;=Rota!AK$4,$G59&gt;=Rota!AK$4)),"P/L",IF((AND($I59&lt;=Rota!AK$4,$J59&gt;=Rota!AK$4)),"XO",IF((AND($K59&lt;=Rota!AK$4,$L59&gt;=Rota!AK$4)),"3",IF((AND($M59&lt;=Rota!AK$4,$N59&gt;=Rota!AK$4)),"C",IF((AND($O59&lt;=Rota!AK$4,$P59&gt;=Rota!AK$4)),"CO",IF((AND($Q59&lt;=Rota!AK$4,$R59&gt;=Rota!AK$4)),"C",0))))))</f>
        <v>CO</v>
      </c>
      <c r="AL59" s="33" t="str">
        <f>IF((AND($F59&lt;=Rota!AL$4,$G59&gt;=Rota!AL$4)),"P/L",IF((AND($I59&lt;=Rota!AL$4,$J59&gt;=Rota!AL$4)),"XO",IF((AND($K59&lt;=Rota!AL$4,$L59&gt;=Rota!AL$4)),"3",IF((AND($M59&lt;=Rota!AL$4,$N59&gt;=Rota!AL$4)),"C",IF((AND($O59&lt;=Rota!AL$4,$P59&gt;=Rota!AL$4)),"CO",IF((AND($Q59&lt;=Rota!AL$4,$R59&gt;=Rota!AL$4)),"C",0))))))</f>
        <v>CO</v>
      </c>
      <c r="AM59" s="33" t="str">
        <f>IF((AND($F59&lt;=Rota!AM$4,$G59&gt;=Rota!AM$4)),"P/L",IF((AND($I59&lt;=Rota!AM$4,$J59&gt;=Rota!AM$4)),"XO",IF((AND($K59&lt;=Rota!AM$4,$L59&gt;=Rota!AM$4)),"3",IF((AND($M59&lt;=Rota!AM$4,$N59&gt;=Rota!AM$4)),"C",IF((AND($O59&lt;=Rota!AM$4,$P59&gt;=Rota!AM$4)),"CO",IF((AND($Q59&lt;=Rota!AM$4,$R59&gt;=Rota!AM$4)),"C",0))))))</f>
        <v>CO</v>
      </c>
      <c r="AN59" s="33" t="str">
        <f>IF((AND($F59&lt;=Rota!AN$4,$G59&gt;=Rota!AN$4)),"P/L",IF((AND($I59&lt;=Rota!AN$4,$J59&gt;=Rota!AN$4)),"XO",IF((AND($K59&lt;=Rota!AN$4,$L59&gt;=Rota!AN$4)),"3",IF((AND($M59&lt;=Rota!AN$4,$N59&gt;=Rota!AN$4)),"C",IF((AND($O59&lt;=Rota!AN$4,$P59&gt;=Rota!AN$4)),"CO",IF((AND($Q59&lt;=Rota!AN$4,$R59&gt;=Rota!AN$4)),"C",0))))))</f>
        <v>CO</v>
      </c>
      <c r="AO59" s="33" t="str">
        <f>IF((AND($F59&lt;=Rota!AO$4,$G59&gt;=Rota!AO$4)),"P/L",IF((AND($I59&lt;=Rota!AO$4,$J59&gt;=Rota!AO$4)),"XO",IF((AND($K59&lt;=Rota!AO$4,$L59&gt;=Rota!AO$4)),"3",IF((AND($M59&lt;=Rota!AO$4,$N59&gt;=Rota!AO$4)),"C",IF((AND($O59&lt;=Rota!AO$4,$P59&gt;=Rota!AO$4)),"CO",IF((AND($Q59&lt;=Rota!AO$4,$R59&gt;=Rota!AO$4)),"C",0))))))</f>
        <v>CO</v>
      </c>
      <c r="AP59" s="33" t="str">
        <f>IF((AND($F59&lt;=Rota!AP$4,$G59&gt;=Rota!AP$4)),"P/L",IF((AND($I59&lt;=Rota!AP$4,$J59&gt;=Rota!AP$4)),"XO",IF((AND($K59&lt;=Rota!AP$4,$L59&gt;=Rota!AP$4)),"3",IF((AND($M59&lt;=Rota!AP$4,$N59&gt;=Rota!AP$4)),"C",IF((AND($O59&lt;=Rota!AP$4,$P59&gt;=Rota!AP$4)),"CO",IF((AND($Q59&lt;=Rota!AP$4,$R59&gt;=Rota!AP$4)),"C",0))))))</f>
        <v>CO</v>
      </c>
      <c r="AQ59" s="33" t="str">
        <f>IF((AND($F59&lt;=Rota!AQ$4,$G59&gt;=Rota!AQ$4)),"P/L",IF((AND($I59&lt;=Rota!AQ$4,$J59&gt;=Rota!AQ$4)),"XO",IF((AND($K59&lt;=Rota!AQ$4,$L59&gt;=Rota!AQ$4)),"3",IF((AND($M59&lt;=Rota!AQ$4,$N59&gt;=Rota!AQ$4)),"C",IF((AND($O59&lt;=Rota!AQ$4,$P59&gt;=Rota!AQ$4)),"CO",IF((AND($Q59&lt;=Rota!AQ$4,$R59&gt;=Rota!AQ$4)),"C",0))))))</f>
        <v>CO</v>
      </c>
      <c r="AR59" s="33" t="str">
        <f>IF((AND($F59&lt;=Rota!AR$4,$G59&gt;=Rota!AR$4)),"P/L",IF((AND($I59&lt;=Rota!AR$4,$J59&gt;=Rota!AR$4)),"XO",IF((AND($K59&lt;=Rota!AR$4,$L59&gt;=Rota!AR$4)),"3",IF((AND($M59&lt;=Rota!AR$4,$N59&gt;=Rota!AR$4)),"C",IF((AND($O59&lt;=Rota!AR$4,$P59&gt;=Rota!AR$4)),"CO",IF((AND($Q59&lt;=Rota!AR$4,$R59&gt;=Rota!AR$4)),"C",0))))))</f>
        <v>CO</v>
      </c>
      <c r="AS59" s="33" t="str">
        <f>IF((AND($F59&lt;=Rota!AS$4,$G59&gt;=Rota!AS$4)),"P/L",IF((AND($I59&lt;=Rota!AS$4,$J59&gt;=Rota!AS$4)),"XO",IF((AND($K59&lt;=Rota!AS$4,$L59&gt;=Rota!AS$4)),"3",IF((AND($M59&lt;=Rota!AS$4,$N59&gt;=Rota!AS$4)),"C",IF((AND($O59&lt;=Rota!AS$4,$P59&gt;=Rota!AS$4)),"CO",IF((AND($Q59&lt;=Rota!AS$4,$R59&gt;=Rota!AS$4)),"C",0))))))</f>
        <v>CO</v>
      </c>
      <c r="AT59" s="33" t="str">
        <f>IF((AND($F59&lt;=Rota!AT$4,$G59&gt;=Rota!AT$4)),"P/L",IF((AND($I59&lt;=Rota!AT$4,$J59&gt;=Rota!AT$4)),"XO",IF((AND($K59&lt;=Rota!AT$4,$L59&gt;=Rota!AT$4)),"3",IF((AND($M59&lt;=Rota!AT$4,$N59&gt;=Rota!AT$4)),"C",IF((AND($O59&lt;=Rota!AT$4,$P59&gt;=Rota!AT$4)),"CO",IF((AND($Q59&lt;=Rota!AT$4,$R59&gt;=Rota!AT$4)),"C",0))))))</f>
        <v>CO</v>
      </c>
      <c r="AU59" s="33" t="str">
        <f>IF((AND($F59&lt;=Rota!AU$4,$G59&gt;=Rota!AU$4)),"P/L",IF((AND($I59&lt;=Rota!AU$4,$J59&gt;=Rota!AU$4)),"XO",IF((AND($K59&lt;=Rota!AU$4,$L59&gt;=Rota!AU$4)),"3",IF((AND($M59&lt;=Rota!AU$4,$N59&gt;=Rota!AU$4)),"C",IF((AND($O59&lt;=Rota!AU$4,$P59&gt;=Rota!AU$4)),"CO",IF((AND($Q59&lt;=Rota!AU$4,$R59&gt;=Rota!AU$4)),"C",0))))))</f>
        <v>CO</v>
      </c>
      <c r="AV59" s="33" t="str">
        <f>IF((AND($F59&lt;=Rota!AV$4,$G59&gt;=Rota!AV$4)),"P/L",IF((AND($I59&lt;=Rota!AV$4,$J59&gt;=Rota!AV$4)),"XO",IF((AND($K59&lt;=Rota!AV$4,$L59&gt;=Rota!AV$4)),"3",IF((AND($M59&lt;=Rota!AV$4,$N59&gt;=Rota!AV$4)),"C",IF((AND($O59&lt;=Rota!AV$4,$P59&gt;=Rota!AV$4)),"CO",IF((AND($Q59&lt;=Rota!AV$4,$R59&gt;=Rota!AV$4)),"C",0))))))</f>
        <v>CO</v>
      </c>
      <c r="AW59" s="33" t="str">
        <f>IF((AND($F59&lt;=Rota!AW$4,$G59&gt;=Rota!AW$4)),"P/L",IF((AND($I59&lt;=Rota!AW$4,$J59&gt;=Rota!AW$4)),"XO",IF((AND($K59&lt;=Rota!AW$4,$L59&gt;=Rota!AW$4)),"3",IF((AND($M59&lt;=Rota!AW$4,$N59&gt;=Rota!AW$4)),"C",IF((AND($O59&lt;=Rota!AW$4,$P59&gt;=Rota!AW$4)),"CO",IF((AND($Q59&lt;=Rota!AW$4,$R59&gt;=Rota!AW$4)),"C",0))))))</f>
        <v>CO</v>
      </c>
      <c r="AX59" s="33" t="str">
        <f>IF((AND($F59&lt;=Rota!AX$4,$G59&gt;=Rota!AX$4)),"P/L",IF((AND($I59&lt;=Rota!AX$4,$J59&gt;=Rota!AX$4)),"XO",IF((AND($K59&lt;=Rota!AX$4,$L59&gt;=Rota!AX$4)),"3",IF((AND($M59&lt;=Rota!AX$4,$N59&gt;=Rota!AX$4)),"C",IF((AND($O59&lt;=Rota!AX$4,$P59&gt;=Rota!AX$4)),"CO",IF((AND($Q59&lt;=Rota!AX$4,$R59&gt;=Rota!AX$4)),"C",0))))))</f>
        <v>CO</v>
      </c>
      <c r="AY59" s="33" t="str">
        <f>IF((AND($F59&lt;=Rota!AY$4,$G59&gt;=Rota!AY$4)),"P/L",IF((AND($I59&lt;=Rota!AY$4,$J59&gt;=Rota!AY$4)),"XO",IF((AND($K59&lt;=Rota!AY$4,$L59&gt;=Rota!AY$4)),"3",IF((AND($M59&lt;=Rota!AY$4,$N59&gt;=Rota!AY$4)),"C",IF((AND($O59&lt;=Rota!AY$4,$P59&gt;=Rota!AY$4)),"CO",IF((AND($Q59&lt;=Rota!AY$4,$R59&gt;=Rota!AY$4)),"C",0))))))</f>
        <v>CO</v>
      </c>
      <c r="AZ59" s="33" t="str">
        <f>IF((AND($F59&lt;=Rota!AZ$4,$G59&gt;=Rota!AZ$4)),"P/L",IF((AND($I59&lt;=Rota!AZ$4,$J59&gt;=Rota!AZ$4)),"XO",IF((AND($K59&lt;=Rota!AZ$4,$L59&gt;=Rota!AZ$4)),"3",IF((AND($M59&lt;=Rota!AZ$4,$N59&gt;=Rota!AZ$4)),"C",IF((AND($O59&lt;=Rota!AZ$4,$P59&gt;=Rota!AZ$4)),"CO",IF((AND($Q59&lt;=Rota!AZ$4,$R59&gt;=Rota!AZ$4)),"C",0))))))</f>
        <v>C</v>
      </c>
      <c r="BA59" s="33">
        <f>IF((AND($F59&lt;=Rota!BA$4,$G59&gt;=Rota!BA$4)),"P/L",IF((AND($I59&lt;=Rota!BA$4,$J59&gt;=Rota!BA$4)),"XO",IF((AND($K59&lt;=Rota!BA$4,$L59&gt;=Rota!BA$4)),"3",IF((AND($M59&lt;=Rota!BA$4,$N59&gt;=Rota!BA$4)),"C",IF((AND($O59&lt;=Rota!BA$4,$P59&gt;=Rota!BA$4)),"CO",IF((AND($Q59&lt;=Rota!BA$4,$R59&gt;=Rota!BA$4)),"C",0))))))</f>
        <v>0</v>
      </c>
      <c r="BB59" s="33">
        <f>IF((AND($F59&lt;=Rota!BB$4,$G59&gt;=Rota!BB$4)),"P/L",IF((AND($I59&lt;=Rota!BB$4,$J59&gt;=Rota!BB$4)),"XO",IF((AND($K59&lt;=Rota!BB$4,$L59&gt;=Rota!BB$4)),"3",IF((AND($M59&lt;=Rota!BB$4,$N59&gt;=Rota!BB$4)),"C",IF((AND($O59&lt;=Rota!BB$4,$P59&gt;=Rota!BB$4)),"CO",IF((AND($Q59&lt;=Rota!BB$4,$R59&gt;=Rota!BB$4)),"C",0))))))</f>
        <v>0</v>
      </c>
      <c r="BC59" s="33">
        <f>IF((AND($F59&lt;=Rota!BC$4,$G59&gt;=Rota!BC$4)),"P/L",IF((AND($I59&lt;=Rota!BC$4,$J59&gt;=Rota!BC$4)),"XO",IF((AND($K59&lt;=Rota!BC$4,$L59&gt;=Rota!BC$4)),"3",IF((AND($M59&lt;=Rota!BC$4,$N59&gt;=Rota!BC$4)),"C",IF((AND($O59&lt;=Rota!BC$4,$P59&gt;=Rota!BC$4)),"CO",IF((AND($Q59&lt;=Rota!BC$4,$R59&gt;=Rota!BC$4)),"C",0))))))</f>
        <v>0</v>
      </c>
      <c r="BD59" s="33">
        <f>IF((AND($F59&lt;=Rota!BD$4,$G59&gt;=Rota!BD$4)),"P/L",IF((AND($I59&lt;=Rota!BD$4,$J59&gt;=Rota!BD$4)),"XO",IF((AND($K59&lt;=Rota!BD$4,$L59&gt;=Rota!BD$4)),"3",IF((AND($M59&lt;=Rota!BD$4,$N59&gt;=Rota!BD$4)),"C",IF((AND($O59&lt;=Rota!BD$4,$P59&gt;=Rota!BD$4)),"CO",IF((AND($Q59&lt;=Rota!BD$4,$R59&gt;=Rota!BD$4)),"C",0))))))</f>
        <v>0</v>
      </c>
      <c r="BE59" s="33">
        <f>IF((AND($F59&lt;=Rota!BE$4,$G59&gt;=Rota!BE$4)),"P/L",IF((AND($I59&lt;=Rota!BE$4,$J59&gt;=Rota!BE$4)),"XO",IF((AND($K59&lt;=Rota!BE$4,$L59&gt;=Rota!BE$4)),"3",IF((AND($M59&lt;=Rota!BE$4,$N59&gt;=Rota!BE$4)),"C",IF((AND($O59&lt;=Rota!BE$4,$P59&gt;=Rota!BE$4)),"CO",IF((AND($Q59&lt;=Rota!BE$4,$R59&gt;=Rota!BE$4)),"C",0))))))</f>
        <v>0</v>
      </c>
      <c r="BF59" s="33">
        <f>IF((AND($F59&lt;=Rota!BF$4,$G59&gt;=Rota!BF$4)),"P/L",IF((AND($I59&lt;=Rota!BF$4,$J59&gt;=Rota!BF$4)),"XO",IF((AND($K59&lt;=Rota!BF$4,$L59&gt;=Rota!BF$4)),"3",IF((AND($M59&lt;=Rota!BF$4,$N59&gt;=Rota!BF$4)),"C",IF((AND($O59&lt;=Rota!BF$4,$P59&gt;=Rota!BF$4)),"CO",IF((AND($Q59&lt;=Rota!BF$4,$R59&gt;=Rota!BF$4)),"C",0))))))</f>
        <v>0</v>
      </c>
      <c r="BG59" s="33">
        <f>IF((AND($F59&lt;=Rota!BG$4,$G59&gt;=Rota!BG$4)),"P/L",IF((AND($I59&lt;=Rota!BG$4,$J59&gt;=Rota!BG$4)),"XO",IF((AND($K59&lt;=Rota!BG$4,$L59&gt;=Rota!BG$4)),"3",IF((AND($M59&lt;=Rota!BG$4,$N59&gt;=Rota!BG$4)),"C",IF((AND($O59&lt;=Rota!BG$4,$P59&gt;=Rota!BG$4)),"CO",IF((AND($Q59&lt;=Rota!BG$4,$R59&gt;=Rota!BG$4)),"C",0))))))</f>
        <v>0</v>
      </c>
      <c r="BH59" s="33">
        <f>IF((AND($F59&lt;=Rota!BH$4,$G59&gt;=Rota!BH$4)),"P/L",IF((AND($I59&lt;=Rota!BH$4,$J59&gt;=Rota!BH$4)),"XO",IF((AND($K59&lt;=Rota!BH$4,$L59&gt;=Rota!BH$4)),"3",IF((AND($M59&lt;=Rota!BH$4,$N59&gt;=Rota!BH$4)),"C",IF((AND($O59&lt;=Rota!BH$4,$P59&gt;=Rota!BH$4)),"CO",IF((AND($Q59&lt;=Rota!BH$4,$R59&gt;=Rota!BH$4)),"C",0))))))</f>
        <v>0</v>
      </c>
      <c r="BI59" s="33">
        <f>IF((AND($F59&lt;=Rota!BI$4,$G59&gt;=Rota!BI$4)),"P/L",IF((AND($I59&lt;=Rota!BI$4,$J59&gt;=Rota!BI$4)),"XO",IF((AND($K59&lt;=Rota!BI$4,$L59&gt;=Rota!BI$4)),"3",IF((AND($M59&lt;=Rota!BI$4,$N59&gt;=Rota!BI$4)),"C",IF((AND($O59&lt;=Rota!BI$4,$P59&gt;=Rota!BI$4)),"CO",IF((AND($Q59&lt;=Rota!BI$4,$R59&gt;=Rota!BI$4)),"C",0))))))</f>
        <v>0</v>
      </c>
      <c r="BJ59" s="33">
        <f>IF((AND($F59&lt;=Rota!BJ$4,$G59&gt;=Rota!BJ$4)),"P/L",IF((AND($I59&lt;=Rota!BJ$4,$J59&gt;=Rota!BJ$4)),"XO",IF((AND($K59&lt;=Rota!BJ$4,$L59&gt;=Rota!BJ$4)),"3",IF((AND($M59&lt;=Rota!BJ$4,$N59&gt;=Rota!BJ$4)),"C",IF((AND($O59&lt;=Rota!BJ$4,$P59&gt;=Rota!BJ$4)),"CO",IF((AND($Q59&lt;=Rota!BJ$4,$R59&gt;=Rota!BJ$4)),"C",0))))))</f>
        <v>0</v>
      </c>
      <c r="BK59" s="33">
        <f>IF((AND($F59&lt;=Rota!BK$4,$G59&gt;=Rota!BK$4)),"P/L",IF((AND($I59&lt;=Rota!BK$4,$J59&gt;=Rota!BK$4)),"XO",IF((AND($K59&lt;=Rota!BK$4,$L59&gt;=Rota!BK$4)),"3",IF((AND($M59&lt;=Rota!BK$4,$N59&gt;=Rota!BK$4)),"C",IF((AND($O59&lt;=Rota!BK$4,$P59&gt;=Rota!BK$4)),"CO",IF((AND($Q59&lt;=Rota!BK$4,$R59&gt;=Rota!BK$4)),"C",0))))))</f>
        <v>0</v>
      </c>
      <c r="BL59" s="33">
        <f>IF((AND($F59&lt;=Rota!BL$4,$G59&gt;=Rota!BL$4)),"P/L",IF((AND($I59&lt;=Rota!BL$4,$J59&gt;=Rota!BL$4)),"XO",IF((AND($K59&lt;=Rota!BL$4,$L59&gt;=Rota!BL$4)),"3",IF((AND($M59&lt;=Rota!BL$4,$N59&gt;=Rota!BL$4)),"C",IF((AND($O59&lt;=Rota!BL$4,$P59&gt;=Rota!BL$4)),"CO",IF((AND($Q59&lt;=Rota!BL$4,$R59&gt;=Rota!BL$4)),"C",0))))))</f>
        <v>0</v>
      </c>
      <c r="BM59" s="33">
        <f>IF((AND($F59&lt;=Rota!BM$4,$G59&gt;=Rota!BM$4)),"P/L",IF((AND($I59&lt;=Rota!BM$4,$J59&gt;=Rota!BM$4)),"XO",IF((AND($K59&lt;=Rota!BM$4,$L59&gt;=Rota!BM$4)),"3",IF((AND($M59&lt;=Rota!BM$4,$N59&gt;=Rota!BM$4)),"C",IF((AND($O59&lt;=Rota!BM$4,$P59&gt;=Rota!BM$4)),"CO",IF((AND($Q59&lt;=Rota!BM$4,$R59&gt;=Rota!BM$4)),"C",0))))))</f>
        <v>0</v>
      </c>
      <c r="BN59" s="33">
        <f>IF((AND($F59&lt;=Rota!BN$4,$G59&gt;=Rota!BN$4)),"P/L",IF((AND($I59&lt;=Rota!BN$4,$J59&gt;=Rota!BN$4)),"XO",IF((AND($K59&lt;=Rota!BN$4,$L59&gt;=Rota!BN$4)),"3",IF((AND($M59&lt;=Rota!BN$4,$N59&gt;=Rota!BN$4)),"C",IF((AND($O59&lt;=Rota!BN$4,$P59&gt;=Rota!BN$4)),"CO",IF((AND($Q59&lt;=Rota!BN$4,$R59&gt;=Rota!BN$4)),"C",0))))))</f>
        <v>0</v>
      </c>
      <c r="BO59" s="33">
        <f>IF((AND($F59&lt;=Rota!BO$4,$G59&gt;=Rota!BO$4)),"P/L",IF((AND($I59&lt;=Rota!BO$4,$J59&gt;=Rota!BO$4)),"XO",IF((AND($K59&lt;=Rota!BO$4,$L59&gt;=Rota!BO$4)),"3",IF((AND($M59&lt;=Rota!BO$4,$N59&gt;=Rota!BO$4)),"C",IF((AND($O59&lt;=Rota!BO$4,$P59&gt;=Rota!BO$4)),"CO",IF((AND($Q59&lt;=Rota!BO$4,$R59&gt;=Rota!BO$4)),"C",0))))))</f>
        <v>0</v>
      </c>
      <c r="BP59" s="33">
        <f>IF((AND($F59&lt;=Rota!BP$4,$G59&gt;=Rota!BP$4)),"P/L",IF((AND($I59&lt;=Rota!BP$4,$J59&gt;=Rota!BP$4)),"XO",IF((AND($K59&lt;=Rota!BP$4,$L59&gt;=Rota!BP$4)),"3",IF((AND($M59&lt;=Rota!BP$4,$N59&gt;=Rota!BP$4)),"C",IF((AND($O59&lt;=Rota!BP$4,$P59&gt;=Rota!BP$4)),"CO",IF((AND($Q59&lt;=Rota!BP$4,$R59&gt;=Rota!BP$4)),"C",0))))))</f>
        <v>0</v>
      </c>
      <c r="BQ59" s="33">
        <f>IF((AND($F59&lt;=Rota!BQ$4,$G59&gt;=Rota!BQ$4)),"P/L",IF((AND($I59&lt;=Rota!BQ$4,$J59&gt;=Rota!BQ$4)),"XO",IF((AND($K59&lt;=Rota!BQ$4,$L59&gt;=Rota!BQ$4)),"3",IF((AND($M59&lt;=Rota!BQ$4,$N59&gt;=Rota!BQ$4)),"C",IF((AND($O59&lt;=Rota!BQ$4,$P59&gt;=Rota!BQ$4)),"CO",IF((AND($Q59&lt;=Rota!BQ$4,$R59&gt;=Rota!BQ$4)),"C",0))))))</f>
        <v>0</v>
      </c>
      <c r="BR59" s="33">
        <f>IF((AND($F59&lt;=Rota!BR$4,$G59&gt;=Rota!BR$4)),"P/L",IF((AND($I59&lt;=Rota!BR$4,$J59&gt;=Rota!BR$4)),"XO",IF((AND($K59&lt;=Rota!BR$4,$L59&gt;=Rota!BR$4)),"3",IF((AND($M59&lt;=Rota!BR$4,$N59&gt;=Rota!BR$4)),"C",IF((AND($O59&lt;=Rota!BR$4,$P59&gt;=Rota!BR$4)),"CO",IF((AND($Q59&lt;=Rota!BR$4,$R59&gt;=Rota!BR$4)),"C",0))))))</f>
        <v>0</v>
      </c>
      <c r="BS59" s="33">
        <f>IF((AND($F59&lt;=Rota!BS$4,$G59&gt;=Rota!BS$4)),"P/L",IF((AND($I59&lt;=Rota!BS$4,$J59&gt;=Rota!BS$4)),"XO",IF((AND($K59&lt;=Rota!BS$4,$L59&gt;=Rota!BS$4)),"3",IF((AND($M59&lt;=Rota!BS$4,$N59&gt;=Rota!BS$4)),"C",IF((AND($O59&lt;=Rota!BS$4,$P59&gt;=Rota!BS$4)),"CO",IF((AND($Q59&lt;=Rota!BS$4,$R59&gt;=Rota!BS$4)),"C",0))))))</f>
        <v>0</v>
      </c>
      <c r="BT59" s="33">
        <f>IF((AND($F59&lt;=Rota!BT$4,$G59&gt;=Rota!BT$4)),"P/L",IF((AND($I59&lt;=Rota!BT$4,$J59&gt;=Rota!BT$4)),"XO",IF((AND($K59&lt;=Rota!BT$4,$L59&gt;=Rota!BT$4)),"3",IF((AND($M59&lt;=Rota!BT$4,$N59&gt;=Rota!BT$4)),"C",IF((AND($O59&lt;=Rota!BT$4,$P59&gt;=Rota!BT$4)),"CO",IF((AND($Q59&lt;=Rota!BT$4,$R59&gt;=Rota!BT$4)),"C",0))))))</f>
        <v>0</v>
      </c>
      <c r="BU59" s="33">
        <f>IF((AND($F59&lt;=Rota!BU$4,$G59&gt;=Rota!BU$4)),"P/L",IF((AND($I59&lt;=Rota!BU$4,$J59&gt;=Rota!BU$4)),"XO",IF((AND($K59&lt;=Rota!BU$4,$L59&gt;=Rota!BU$4)),"3",IF((AND($M59&lt;=Rota!BU$4,$N59&gt;=Rota!BU$4)),"C",IF((AND($O59&lt;=Rota!BU$4,$P59&gt;=Rota!BU$4)),"CO",IF((AND($Q59&lt;=Rota!BU$4,$R59&gt;=Rota!BU$4)),"C",0))))))</f>
        <v>0</v>
      </c>
      <c r="BV59" s="33">
        <f>IF((AND($F59&lt;=Rota!BV$4,$G59&gt;=Rota!BV$4)),"P/L",IF((AND($I59&lt;=Rota!BV$4,$J59&gt;=Rota!BV$4)),"XO",IF((AND($K59&lt;=Rota!BV$4,$L59&gt;=Rota!BV$4)),"3",IF((AND($M59&lt;=Rota!BV$4,$N59&gt;=Rota!BV$4)),"C",IF((AND($O59&lt;=Rota!BV$4,$P59&gt;=Rota!BV$4)),"CO",IF((AND($Q59&lt;=Rota!BV$4,$R59&gt;=Rota!BV$4)),"C",0))))))</f>
        <v>0</v>
      </c>
      <c r="BW59" s="33">
        <f>IF((AND($F59&lt;=Rota!BW$4,$G59&gt;=Rota!BW$4)),"P/L",IF((AND($I59&lt;=Rota!BW$4,$J59&gt;=Rota!BW$4)),"XO",IF((AND($K59&lt;=Rota!BW$4,$L59&gt;=Rota!BW$4)),"3",IF((AND($M59&lt;=Rota!BW$4,$N59&gt;=Rota!BW$4)),"C",IF((AND($O59&lt;=Rota!BW$4,$P59&gt;=Rota!BW$4)),"CO",IF((AND($Q59&lt;=Rota!BW$4,$R59&gt;=Rota!BW$4)),"C",0))))))</f>
        <v>0</v>
      </c>
      <c r="BX59" s="33">
        <f>IF((AND($F59&lt;=Rota!BX$4,$G59&gt;=Rota!BX$4)),"P/L",IF((AND($I59&lt;=Rota!BX$4,$J59&gt;=Rota!BX$4)),"XO",IF((AND($K59&lt;=Rota!BX$4,$L59&gt;=Rota!BX$4)),"3",IF((AND($M59&lt;=Rota!BX$4,$N59&gt;=Rota!BX$4)),"C",IF((AND($O59&lt;=Rota!BX$4,$P59&gt;=Rota!BX$4)),"CO",IF((AND($Q59&lt;=Rota!BX$4,$R59&gt;=Rota!BX$4)),"C",0))))))</f>
        <v>0</v>
      </c>
      <c r="BY59" s="33">
        <f>IF((AND($F59&lt;=Rota!BY$4,$G59&gt;=Rota!BY$4)),"P/L",IF((AND($I59&lt;=Rota!BY$4,$J59&gt;=Rota!BY$4)),"XO",IF((AND($K59&lt;=Rota!BY$4,$L59&gt;=Rota!BY$4)),"3",IF((AND($M59&lt;=Rota!BY$4,$N59&gt;=Rota!BY$4)),"C",IF((AND($O59&lt;=Rota!BY$4,$P59&gt;=Rota!BY$4)),"CO",IF((AND($Q59&lt;=Rota!BY$4,$R59&gt;=Rota!BY$4)),"C",0))))))</f>
        <v>0</v>
      </c>
      <c r="BZ59" s="33">
        <f>IF((AND($F59&lt;=Rota!BZ$4,$G59&gt;=Rota!BZ$4)),"P/L",IF((AND($I59&lt;=Rota!BZ$4,$J59&gt;=Rota!BZ$4)),"XO",IF((AND($K59&lt;=Rota!BZ$4,$L59&gt;=Rota!BZ$4)),"3",IF((AND($M59&lt;=Rota!BZ$4,$N59&gt;=Rota!BZ$4)),"C",IF((AND($O59&lt;=Rota!BZ$4,$P59&gt;=Rota!BZ$4)),"CO",IF((AND($Q59&lt;=Rota!BZ$4,$R59&gt;=Rota!BZ$4)),"C",0))))))</f>
        <v>0</v>
      </c>
      <c r="CA59" s="33">
        <f>IF((AND($F59&lt;=Rota!CA$4,$G59&gt;=Rota!CA$4)),"P/L",IF((AND($I59&lt;=Rota!CA$4,$J59&gt;=Rota!CA$4)),"XO",IF((AND($K59&lt;=Rota!CA$4,$L59&gt;=Rota!CA$4)),"3",IF((AND($M59&lt;=Rota!CA$4,$N59&gt;=Rota!CA$4)),"C",IF((AND($O59&lt;=Rota!CA$4,$P59&gt;=Rota!CA$4)),"CO",IF((AND($Q59&lt;=Rota!CA$4,$R59&gt;=Rota!CA$4)),"C",0))))))</f>
        <v>0</v>
      </c>
      <c r="CB59" s="33">
        <f>IF((AND($F59&lt;=Rota!CB$4,$G59&gt;=Rota!CB$4)),"P/L",IF((AND($I59&lt;=Rota!CB$4,$J59&gt;=Rota!CB$4)),"XO",IF((AND($K59&lt;=Rota!CB$4,$L59&gt;=Rota!CB$4)),"3",IF((AND($M59&lt;=Rota!CB$4,$N59&gt;=Rota!CB$4)),"C",IF((AND($O59&lt;=Rota!CB$4,$P59&gt;=Rota!CB$4)),"CO",IF((AND($Q59&lt;=Rota!CB$4,$R59&gt;=Rota!CB$4)),"C",0))))))</f>
        <v>0</v>
      </c>
      <c r="CC59" s="33">
        <f>IF((AND($F59&lt;=Rota!CC$4,$G59&gt;=Rota!CC$4)),"P/L",IF((AND($I59&lt;=Rota!CC$4,$J59&gt;=Rota!CC$4)),"XO",IF((AND($K59&lt;=Rota!CC$4,$L59&gt;=Rota!CC$4)),"3",IF((AND($M59&lt;=Rota!CC$4,$N59&gt;=Rota!CC$4)),"C",IF((AND($O59&lt;=Rota!CC$4,$P59&gt;=Rota!CC$4)),"CO",IF((AND($Q59&lt;=Rota!CC$4,$R59&gt;=Rota!CC$4)),"C",0))))))</f>
        <v>0</v>
      </c>
      <c r="CD59" s="33">
        <f>IF((AND($F59&lt;=Rota!CD$4,$G59&gt;=Rota!CD$4)),"P/L",IF((AND($I59&lt;=Rota!CD$4,$J59&gt;=Rota!CD$4)),"XO",IF((AND($K59&lt;=Rota!CD$4,$L59&gt;=Rota!CD$4)),"3",IF((AND($M59&lt;=Rota!CD$4,$N59&gt;=Rota!CD$4)),"C",IF((AND($O59&lt;=Rota!CD$4,$P59&gt;=Rota!CD$4)),"CO",IF((AND($Q59&lt;=Rota!CD$4,$R59&gt;=Rota!CD$4)),"C",0))))))</f>
        <v>0</v>
      </c>
      <c r="CE59" s="33">
        <f>IF((AND($F59&lt;=Rota!CE$4,$G59&gt;=Rota!CE$4)),"P/L",IF((AND($I59&lt;=Rota!CE$4,$J59&gt;=Rota!CE$4)),"XO",IF((AND($K59&lt;=Rota!CE$4,$L59&gt;=Rota!CE$4)),"3",IF((AND($M59&lt;=Rota!CE$4,$N59&gt;=Rota!CE$4)),"C",IF((AND($O59&lt;=Rota!CE$4,$P59&gt;=Rota!CE$4)),"CO",IF((AND($Q59&lt;=Rota!CE$4,$R59&gt;=Rota!CE$4)),"C",0))))))</f>
        <v>0</v>
      </c>
      <c r="CF59" s="33">
        <f>IF((AND($F59&lt;=Rota!CF$4,$G59&gt;=Rota!CF$4)),"P/L",IF((AND($I59&lt;=Rota!CF$4,$J59&gt;=Rota!CF$4)),"XO",IF((AND($K59&lt;=Rota!CF$4,$L59&gt;=Rota!CF$4)),"3",IF((AND($M59&lt;=Rota!CF$4,$N59&gt;=Rota!CF$4)),"C",IF((AND($O59&lt;=Rota!CF$4,$P59&gt;=Rota!CF$4)),"CO",IF((AND($Q59&lt;=Rota!CF$4,$R59&gt;=Rota!CF$4)),"C",0))))))</f>
        <v>0</v>
      </c>
      <c r="CG59" s="33">
        <f>IF((AND($F59&lt;=Rota!CG$4,$G59&gt;=Rota!CG$4)),"P/L",IF((AND($I59&lt;=Rota!CG$4,$J59&gt;=Rota!CG$4)),"XO",IF((AND($K59&lt;=Rota!CG$4,$L59&gt;=Rota!CG$4)),"3",IF((AND($M59&lt;=Rota!CG$4,$N59&gt;=Rota!CG$4)),"C",IF((AND($O59&lt;=Rota!CG$4,$P59&gt;=Rota!CG$4)),"CO",IF((AND($Q59&lt;=Rota!CG$4,$R59&gt;=Rota!CG$4)),"C",0))))))</f>
        <v>0</v>
      </c>
      <c r="CH59" s="33">
        <f>IF((AND($F59&lt;=Rota!CH$4,$G59&gt;=Rota!CH$4)),"P/L",IF((AND($I59&lt;=Rota!CH$4,$J59&gt;=Rota!CH$4)),"XO",IF((AND($K59&lt;=Rota!CH$4,$L59&gt;=Rota!CH$4)),"3",IF((AND($M59&lt;=Rota!CH$4,$N59&gt;=Rota!CH$4)),"C",IF((AND($O59&lt;=Rota!CH$4,$P59&gt;=Rota!CH$4)),"CO",IF((AND($Q59&lt;=Rota!CH$4,$R59&gt;=Rota!CH$4)),"C",0))))))</f>
        <v>0</v>
      </c>
      <c r="CI59" s="33">
        <f>IF((AND($F59&lt;=Rota!CI$4,$G59&gt;=Rota!CI$4)),"P/L",IF((AND($I59&lt;=Rota!CI$4,$J59&gt;=Rota!CI$4)),"XO",IF((AND($K59&lt;=Rota!CI$4,$L59&gt;=Rota!CI$4)),"3",IF((AND($M59&lt;=Rota!CI$4,$N59&gt;=Rota!CI$4)),"C",IF((AND($O59&lt;=Rota!CI$4,$P59&gt;=Rota!CI$4)),"CO",IF((AND($Q59&lt;=Rota!CI$4,$R59&gt;=Rota!CI$4)),"C",0))))))</f>
        <v>0</v>
      </c>
      <c r="CJ59" s="33">
        <f>IF((AND($F59&lt;=Rota!CJ$4,$G59&gt;=Rota!CJ$4)),"P/L",IF((AND($I59&lt;=Rota!CJ$4,$J59&gt;=Rota!CJ$4)),"XO",IF((AND($K59&lt;=Rota!CJ$4,$L59&gt;=Rota!CJ$4)),"3",IF((AND($M59&lt;=Rota!CJ$4,$N59&gt;=Rota!CJ$4)),"C",IF((AND($O59&lt;=Rota!CJ$4,$P59&gt;=Rota!CJ$4)),"CO",IF((AND($Q59&lt;=Rota!CJ$4,$R59&gt;=Rota!CJ$4)),"C",0))))))</f>
        <v>0</v>
      </c>
      <c r="CK59" s="33">
        <f>IF((AND($F59&lt;=Rota!CK$4,$G59&gt;=Rota!CK$4)),"P/L",IF((AND($I59&lt;=Rota!CK$4,$J59&gt;=Rota!CK$4)),"XO",IF((AND($K59&lt;=Rota!CK$4,$L59&gt;=Rota!CK$4)),"3",IF((AND($M59&lt;=Rota!CK$4,$N59&gt;=Rota!CK$4)),"C",IF((AND($O59&lt;=Rota!CK$4,$P59&gt;=Rota!CK$4)),"CO",IF((AND($Q59&lt;=Rota!CK$4,$R59&gt;=Rota!CK$4)),"C",0))))))</f>
        <v>0</v>
      </c>
      <c r="CL59" s="33">
        <f>IF((AND($F59&lt;=Rota!CL$4,$G59&gt;=Rota!CL$4)),"P/L",IF((AND($I59&lt;=Rota!CL$4,$J59&gt;=Rota!CL$4)),"XO",IF((AND($K59&lt;=Rota!CL$4,$L59&gt;=Rota!CL$4)),"3",IF((AND($M59&lt;=Rota!CL$4,$N59&gt;=Rota!CL$4)),"C",IF((AND($O59&lt;=Rota!CL$4,$P59&gt;=Rota!CL$4)),"CO",IF((AND($Q59&lt;=Rota!CL$4,$R59&gt;=Rota!CL$4)),"C",0))))))</f>
        <v>0</v>
      </c>
      <c r="CM59" s="33">
        <f>IF((AND($F59&lt;=Rota!CM$4,$G59&gt;=Rota!CM$4)),"P/L",IF((AND($I59&lt;=Rota!CM$4,$J59&gt;=Rota!CM$4)),"XO",IF((AND($K59&lt;=Rota!CM$4,$L59&gt;=Rota!CM$4)),"3",IF((AND($M59&lt;=Rota!CM$4,$N59&gt;=Rota!CM$4)),"C",IF((AND($O59&lt;=Rota!CM$4,$P59&gt;=Rota!CM$4)),"CO",IF((AND($Q59&lt;=Rota!CM$4,$R59&gt;=Rota!CM$4)),"C",0))))))</f>
        <v>0</v>
      </c>
    </row>
    <row r="60" spans="1:91" s="2" customFormat="1" x14ac:dyDescent="0.25">
      <c r="A60" s="59" t="s">
        <v>220</v>
      </c>
      <c r="B60" s="55"/>
      <c r="C60" s="31">
        <v>17</v>
      </c>
      <c r="D60" s="31">
        <v>16</v>
      </c>
      <c r="E60" s="31">
        <v>1</v>
      </c>
      <c r="F60" s="39"/>
      <c r="G60" s="39"/>
      <c r="H60" s="33"/>
      <c r="I60" s="37">
        <v>46472</v>
      </c>
      <c r="J60" s="37">
        <f>IF(I60="",0,DATE(YEAR(I60),MONTH(I60)+C60,DAY(I60)))</f>
        <v>46991</v>
      </c>
      <c r="K60" s="32">
        <f>IF(J60="","",(DATE(YEAR(J60),MONTH(J60)+1,DAY(J60))))</f>
        <v>47022</v>
      </c>
      <c r="L60" s="32">
        <f>IF(K60="","",(DATE(YEAR(K60),MONTH(K60)+E60,DAY(K60))))</f>
        <v>47052</v>
      </c>
      <c r="M60" s="37">
        <f>IF(O60="","",DATE(YEAR(O60), MONTH(O60)-1,DAY(O60)))</f>
        <v>47083</v>
      </c>
      <c r="N60" s="37">
        <f>IF(O60="","",DATE(YEAR(M60),MONTH(M60),DAY(M60)))</f>
        <v>47083</v>
      </c>
      <c r="O60" s="32">
        <f>IF(L60="","",(DATE(YEAR(L60),MONTH(L60)+2,DAY(L60))))</f>
        <v>47113</v>
      </c>
      <c r="P60" s="32">
        <f>IF(O60="","",(DATE(YEAR(O60),MONTH(O60)+D60,DAY(O60))))</f>
        <v>47599</v>
      </c>
      <c r="Q60" s="32">
        <f>IF(P60="","",DATE(YEAR(P60), MONTH(P60)+1,DAY(P60)))</f>
        <v>47629</v>
      </c>
      <c r="R60" s="32">
        <f>IF(P60="","",DATE(YEAR(Q60),MONTH(Q60),DAY(Q60)))</f>
        <v>47629</v>
      </c>
      <c r="S60" s="33">
        <f>IF((AND($F60&lt;=Rota!S$4,$G60&gt;=Rota!S$4)),"P/L",IF((AND($I60&lt;=Rota!S$4,$J60&gt;=Rota!S$4)),"XO",IF((AND($K60&lt;=Rota!S$4,$L60&gt;=Rota!S$4)),"3",IF((AND($M60&lt;=Rota!S$4,$N60&gt;=Rota!S$4)),"C",IF((AND($O60&lt;=Rota!S$4,$P60&gt;=Rota!S$4)),"CO",IF((AND($Q60&lt;=Rota!S$4,$R60&gt;=Rota!S$4)),"C",0))))))</f>
        <v>0</v>
      </c>
      <c r="T60" s="33">
        <f>IF((AND($F60&lt;=Rota!T$4,$G60&gt;=Rota!T$4)),"P/L",IF((AND($I60&lt;=Rota!T$4,$J60&gt;=Rota!T$4)),"XO",IF((AND($K60&lt;=Rota!T$4,$L60&gt;=Rota!T$4)),"3",IF((AND($M60&lt;=Rota!T$4,$N60&gt;=Rota!T$4)),"C",IF((AND($O60&lt;=Rota!T$4,$P60&gt;=Rota!T$4)),"CO",IF((AND($Q60&lt;=Rota!T$4,$R60&gt;=Rota!T$4)),"C",0))))))</f>
        <v>0</v>
      </c>
      <c r="U60" s="33">
        <f>IF((AND($F60&lt;=Rota!U$4,$G60&gt;=Rota!U$4)),"P/L",IF((AND($I60&lt;=Rota!U$4,$J60&gt;=Rota!U$4)),"XO",IF((AND($K60&lt;=Rota!U$4,$L60&gt;=Rota!U$4)),"3",IF((AND($M60&lt;=Rota!U$4,$N60&gt;=Rota!U$4)),"C",IF((AND($O60&lt;=Rota!U$4,$P60&gt;=Rota!U$4)),"CO",IF((AND($Q60&lt;=Rota!U$4,$R60&gt;=Rota!U$4)),"C",0))))))</f>
        <v>0</v>
      </c>
      <c r="V60" s="33">
        <f>IF((AND($F60&lt;=Rota!V$4,$G60&gt;=Rota!V$4)),"P/L",IF((AND($I60&lt;=Rota!V$4,$J60&gt;=Rota!V$4)),"XO",IF((AND($K60&lt;=Rota!V$4,$L60&gt;=Rota!V$4)),"3",IF((AND($M60&lt;=Rota!V$4,$N60&gt;=Rota!V$4)),"C",IF((AND($O60&lt;=Rota!V$4,$P60&gt;=Rota!V$4)),"CO",IF((AND($Q60&lt;=Rota!V$4,$R60&gt;=Rota!V$4)),"C",0))))))</f>
        <v>0</v>
      </c>
      <c r="W60" s="33">
        <f>IF((AND($F60&lt;=Rota!W$4,$G60&gt;=Rota!W$4)),"P/L",IF((AND($I60&lt;=Rota!W$4,$J60&gt;=Rota!W$4)),"XO",IF((AND($K60&lt;=Rota!W$4,$L60&gt;=Rota!W$4)),"3",IF((AND($M60&lt;=Rota!W$4,$N60&gt;=Rota!W$4)),"C",IF((AND($O60&lt;=Rota!W$4,$P60&gt;=Rota!W$4)),"CO",IF((AND($Q60&lt;=Rota!W$4,$R60&gt;=Rota!W$4)),"C",0))))))</f>
        <v>0</v>
      </c>
      <c r="X60" s="33">
        <f>IF((AND($F60&lt;=Rota!X$4,$G60&gt;=Rota!X$4)),"P/L",IF((AND($I60&lt;=Rota!X$4,$J60&gt;=Rota!X$4)),"XO",IF((AND($K60&lt;=Rota!X$4,$L60&gt;=Rota!X$4)),"3",IF((AND($M60&lt;=Rota!X$4,$N60&gt;=Rota!X$4)),"C",IF((AND($O60&lt;=Rota!X$4,$P60&gt;=Rota!X$4)),"CO",IF((AND($Q60&lt;=Rota!X$4,$R60&gt;=Rota!X$4)),"C",0))))))</f>
        <v>0</v>
      </c>
      <c r="Y60" s="33">
        <f>IF((AND($F60&lt;=Rota!Y$4,$G60&gt;=Rota!Y$4)),"P/L",IF((AND($I60&lt;=Rota!Y$4,$J60&gt;=Rota!Y$4)),"XO",IF((AND($K60&lt;=Rota!Y$4,$L60&gt;=Rota!Y$4)),"3",IF((AND($M60&lt;=Rota!Y$4,$N60&gt;=Rota!Y$4)),"C",IF((AND($O60&lt;=Rota!Y$4,$P60&gt;=Rota!Y$4)),"CO",IF((AND($Q60&lt;=Rota!Y$4,$R60&gt;=Rota!Y$4)),"C",0))))))</f>
        <v>0</v>
      </c>
      <c r="Z60" s="33">
        <f>IF((AND($F60&lt;=Rota!Z$4,$G60&gt;=Rota!Z$4)),"P/L",IF((AND($I60&lt;=Rota!Z$4,$J60&gt;=Rota!Z$4)),"XO",IF((AND($K60&lt;=Rota!Z$4,$L60&gt;=Rota!Z$4)),"3",IF((AND($M60&lt;=Rota!Z$4,$N60&gt;=Rota!Z$4)),"C",IF((AND($O60&lt;=Rota!Z$4,$P60&gt;=Rota!Z$4)),"CO",IF((AND($Q60&lt;=Rota!Z$4,$R60&gt;=Rota!Z$4)),"C",0))))))</f>
        <v>0</v>
      </c>
      <c r="AA60" s="33">
        <f>IF((AND($F60&lt;=Rota!AA$4,$G60&gt;=Rota!AA$4)),"P/L",IF((AND($I60&lt;=Rota!AA$4,$J60&gt;=Rota!AA$4)),"XO",IF((AND($K60&lt;=Rota!AA$4,$L60&gt;=Rota!AA$4)),"3",IF((AND($M60&lt;=Rota!AA$4,$N60&gt;=Rota!AA$4)),"C",IF((AND($O60&lt;=Rota!AA$4,$P60&gt;=Rota!AA$4)),"CO",IF((AND($Q60&lt;=Rota!AA$4,$R60&gt;=Rota!AA$4)),"C",0))))))</f>
        <v>0</v>
      </c>
      <c r="AB60" s="33">
        <f>IF((AND($F60&lt;=Rota!AB$4,$G60&gt;=Rota!AB$4)),"P/L",IF((AND($I60&lt;=Rota!AB$4,$J60&gt;=Rota!AB$4)),"XO",IF((AND($K60&lt;=Rota!AB$4,$L60&gt;=Rota!AB$4)),"3",IF((AND($M60&lt;=Rota!AB$4,$N60&gt;=Rota!AB$4)),"C",IF((AND($O60&lt;=Rota!AB$4,$P60&gt;=Rota!AB$4)),"CO",IF((AND($Q60&lt;=Rota!AB$4,$R60&gt;=Rota!AB$4)),"C",0))))))</f>
        <v>0</v>
      </c>
      <c r="AC60" s="33">
        <f>IF((AND($F60&lt;=Rota!AC$4,$G60&gt;=Rota!AC$4)),"P/L",IF((AND($I60&lt;=Rota!AC$4,$J60&gt;=Rota!AC$4)),"XO",IF((AND($K60&lt;=Rota!AC$4,$L60&gt;=Rota!AC$4)),"3",IF((AND($M60&lt;=Rota!AC$4,$N60&gt;=Rota!AC$4)),"C",IF((AND($O60&lt;=Rota!AC$4,$P60&gt;=Rota!AC$4)),"CO",IF((AND($Q60&lt;=Rota!AC$4,$R60&gt;=Rota!AC$4)),"C",0))))))</f>
        <v>0</v>
      </c>
      <c r="AD60" s="33">
        <f>IF((AND($F60&lt;=Rota!AD$4,$G60&gt;=Rota!AD$4)),"P/L",IF((AND($I60&lt;=Rota!AD$4,$J60&gt;=Rota!AD$4)),"XO",IF((AND($K60&lt;=Rota!AD$4,$L60&gt;=Rota!AD$4)),"3",IF((AND($M60&lt;=Rota!AD$4,$N60&gt;=Rota!AD$4)),"C",IF((AND($O60&lt;=Rota!AD$4,$P60&gt;=Rota!AD$4)),"CO",IF((AND($Q60&lt;=Rota!AD$4,$R60&gt;=Rota!AD$4)),"C",0))))))</f>
        <v>0</v>
      </c>
      <c r="AE60" s="33">
        <f>IF((AND($F60&lt;=Rota!AE$4,$G60&gt;=Rota!AE$4)),"P/L",IF((AND($I60&lt;=Rota!AE$4,$J60&gt;=Rota!AE$4)),"XO",IF((AND($K60&lt;=Rota!AE$4,$L60&gt;=Rota!AE$4)),"3",IF((AND($M60&lt;=Rota!AE$4,$N60&gt;=Rota!AE$4)),"C",IF((AND($O60&lt;=Rota!AE$4,$P60&gt;=Rota!AE$4)),"CO",IF((AND($Q60&lt;=Rota!AE$4,$R60&gt;=Rota!AE$4)),"C",0))))))</f>
        <v>0</v>
      </c>
      <c r="AF60" s="33">
        <f>IF((AND($F60&lt;=Rota!AF$4,$G60&gt;=Rota!AF$4)),"P/L",IF((AND($I60&lt;=Rota!AF$4,$J60&gt;=Rota!AF$4)),"XO",IF((AND($K60&lt;=Rota!AF$4,$L60&gt;=Rota!AF$4)),"3",IF((AND($M60&lt;=Rota!AF$4,$N60&gt;=Rota!AF$4)),"C",IF((AND($O60&lt;=Rota!AF$4,$P60&gt;=Rota!AF$4)),"CO",IF((AND($Q60&lt;=Rota!AF$4,$R60&gt;=Rota!AF$4)),"C",0))))))</f>
        <v>0</v>
      </c>
      <c r="AG60" s="33" t="str">
        <f>IF((AND($F60&lt;=Rota!AG$4,$G60&gt;=Rota!AG$4)),"P/L",IF((AND($I60&lt;=Rota!AG$4,$J60&gt;=Rota!AG$4)),"XO",IF((AND($K60&lt;=Rota!AG$4,$L60&gt;=Rota!AG$4)),"3",IF((AND($M60&lt;=Rota!AG$4,$N60&gt;=Rota!AG$4)),"C",IF((AND($O60&lt;=Rota!AG$4,$P60&gt;=Rota!AG$4)),"CO",IF((AND($Q60&lt;=Rota!AG$4,$R60&gt;=Rota!AG$4)),"C",0))))))</f>
        <v>XO</v>
      </c>
      <c r="AH60" s="33" t="str">
        <f>IF((AND($F60&lt;=Rota!AH$4,$G60&gt;=Rota!AH$4)),"P/L",IF((AND($I60&lt;=Rota!AH$4,$J60&gt;=Rota!AH$4)),"XO",IF((AND($K60&lt;=Rota!AH$4,$L60&gt;=Rota!AH$4)),"3",IF((AND($M60&lt;=Rota!AH$4,$N60&gt;=Rota!AH$4)),"C",IF((AND($O60&lt;=Rota!AH$4,$P60&gt;=Rota!AH$4)),"CO",IF((AND($Q60&lt;=Rota!AH$4,$R60&gt;=Rota!AH$4)),"C",0))))))</f>
        <v>XO</v>
      </c>
      <c r="AI60" s="33" t="str">
        <f>IF((AND($F60&lt;=Rota!AI$4,$G60&gt;=Rota!AI$4)),"P/L",IF((AND($I60&lt;=Rota!AI$4,$J60&gt;=Rota!AI$4)),"XO",IF((AND($K60&lt;=Rota!AI$4,$L60&gt;=Rota!AI$4)),"3",IF((AND($M60&lt;=Rota!AI$4,$N60&gt;=Rota!AI$4)),"C",IF((AND($O60&lt;=Rota!AI$4,$P60&gt;=Rota!AI$4)),"CO",IF((AND($Q60&lt;=Rota!AI$4,$R60&gt;=Rota!AI$4)),"C",0))))))</f>
        <v>XO</v>
      </c>
      <c r="AJ60" s="33" t="str">
        <f>IF((AND($F60&lt;=Rota!AJ$4,$G60&gt;=Rota!AJ$4)),"P/L",IF((AND($I60&lt;=Rota!AJ$4,$J60&gt;=Rota!AJ$4)),"XO",IF((AND($K60&lt;=Rota!AJ$4,$L60&gt;=Rota!AJ$4)),"3",IF((AND($M60&lt;=Rota!AJ$4,$N60&gt;=Rota!AJ$4)),"C",IF((AND($O60&lt;=Rota!AJ$4,$P60&gt;=Rota!AJ$4)),"CO",IF((AND($Q60&lt;=Rota!AJ$4,$R60&gt;=Rota!AJ$4)),"C",0))))))</f>
        <v>XO</v>
      </c>
      <c r="AK60" s="33" t="str">
        <f>IF((AND($F60&lt;=Rota!AK$4,$G60&gt;=Rota!AK$4)),"P/L",IF((AND($I60&lt;=Rota!AK$4,$J60&gt;=Rota!AK$4)),"XO",IF((AND($K60&lt;=Rota!AK$4,$L60&gt;=Rota!AK$4)),"3",IF((AND($M60&lt;=Rota!AK$4,$N60&gt;=Rota!AK$4)),"C",IF((AND($O60&lt;=Rota!AK$4,$P60&gt;=Rota!AK$4)),"CO",IF((AND($Q60&lt;=Rota!AK$4,$R60&gt;=Rota!AK$4)),"C",0))))))</f>
        <v>XO</v>
      </c>
      <c r="AL60" s="33" t="str">
        <f>IF((AND($F60&lt;=Rota!AL$4,$G60&gt;=Rota!AL$4)),"P/L",IF((AND($I60&lt;=Rota!AL$4,$J60&gt;=Rota!AL$4)),"XO",IF((AND($K60&lt;=Rota!AL$4,$L60&gt;=Rota!AL$4)),"3",IF((AND($M60&lt;=Rota!AL$4,$N60&gt;=Rota!AL$4)),"C",IF((AND($O60&lt;=Rota!AL$4,$P60&gt;=Rota!AL$4)),"CO",IF((AND($Q60&lt;=Rota!AL$4,$R60&gt;=Rota!AL$4)),"C",0))))))</f>
        <v>XO</v>
      </c>
      <c r="AM60" s="33" t="str">
        <f>IF((AND($F60&lt;=Rota!AM$4,$G60&gt;=Rota!AM$4)),"P/L",IF((AND($I60&lt;=Rota!AM$4,$J60&gt;=Rota!AM$4)),"XO",IF((AND($K60&lt;=Rota!AM$4,$L60&gt;=Rota!AM$4)),"3",IF((AND($M60&lt;=Rota!AM$4,$N60&gt;=Rota!AM$4)),"C",IF((AND($O60&lt;=Rota!AM$4,$P60&gt;=Rota!AM$4)),"CO",IF((AND($Q60&lt;=Rota!AM$4,$R60&gt;=Rota!AM$4)),"C",0))))))</f>
        <v>XO</v>
      </c>
      <c r="AN60" s="33" t="str">
        <f>IF((AND($F60&lt;=Rota!AN$4,$G60&gt;=Rota!AN$4)),"P/L",IF((AND($I60&lt;=Rota!AN$4,$J60&gt;=Rota!AN$4)),"XO",IF((AND($K60&lt;=Rota!AN$4,$L60&gt;=Rota!AN$4)),"3",IF((AND($M60&lt;=Rota!AN$4,$N60&gt;=Rota!AN$4)),"C",IF((AND($O60&lt;=Rota!AN$4,$P60&gt;=Rota!AN$4)),"CO",IF((AND($Q60&lt;=Rota!AN$4,$R60&gt;=Rota!AN$4)),"C",0))))))</f>
        <v>XO</v>
      </c>
      <c r="AO60" s="33" t="str">
        <f>IF((AND($F60&lt;=Rota!AO$4,$G60&gt;=Rota!AO$4)),"P/L",IF((AND($I60&lt;=Rota!AO$4,$J60&gt;=Rota!AO$4)),"XO",IF((AND($K60&lt;=Rota!AO$4,$L60&gt;=Rota!AO$4)),"3",IF((AND($M60&lt;=Rota!AO$4,$N60&gt;=Rota!AO$4)),"C",IF((AND($O60&lt;=Rota!AO$4,$P60&gt;=Rota!AO$4)),"CO",IF((AND($Q60&lt;=Rota!AO$4,$R60&gt;=Rota!AO$4)),"C",0))))))</f>
        <v>XO</v>
      </c>
      <c r="AP60" s="33" t="str">
        <f>IF((AND($F60&lt;=Rota!AP$4,$G60&gt;=Rota!AP$4)),"P/L",IF((AND($I60&lt;=Rota!AP$4,$J60&gt;=Rota!AP$4)),"XO",IF((AND($K60&lt;=Rota!AP$4,$L60&gt;=Rota!AP$4)),"3",IF((AND($M60&lt;=Rota!AP$4,$N60&gt;=Rota!AP$4)),"C",IF((AND($O60&lt;=Rota!AP$4,$P60&gt;=Rota!AP$4)),"CO",IF((AND($Q60&lt;=Rota!AP$4,$R60&gt;=Rota!AP$4)),"C",0))))))</f>
        <v>XO</v>
      </c>
      <c r="AQ60" s="33" t="str">
        <f>IF((AND($F60&lt;=Rota!AQ$4,$G60&gt;=Rota!AQ$4)),"P/L",IF((AND($I60&lt;=Rota!AQ$4,$J60&gt;=Rota!AQ$4)),"XO",IF((AND($K60&lt;=Rota!AQ$4,$L60&gt;=Rota!AQ$4)),"3",IF((AND($M60&lt;=Rota!AQ$4,$N60&gt;=Rota!AQ$4)),"C",IF((AND($O60&lt;=Rota!AQ$4,$P60&gt;=Rota!AQ$4)),"CO",IF((AND($Q60&lt;=Rota!AQ$4,$R60&gt;=Rota!AQ$4)),"C",0))))))</f>
        <v>XO</v>
      </c>
      <c r="AR60" s="33" t="str">
        <f>IF((AND($F60&lt;=Rota!AR$4,$G60&gt;=Rota!AR$4)),"P/L",IF((AND($I60&lt;=Rota!AR$4,$J60&gt;=Rota!AR$4)),"XO",IF((AND($K60&lt;=Rota!AR$4,$L60&gt;=Rota!AR$4)),"3",IF((AND($M60&lt;=Rota!AR$4,$N60&gt;=Rota!AR$4)),"C",IF((AND($O60&lt;=Rota!AR$4,$P60&gt;=Rota!AR$4)),"CO",IF((AND($Q60&lt;=Rota!AR$4,$R60&gt;=Rota!AR$4)),"C",0))))))</f>
        <v>XO</v>
      </c>
      <c r="AS60" s="33" t="str">
        <f>IF((AND($F60&lt;=Rota!AS$4,$G60&gt;=Rota!AS$4)),"P/L",IF((AND($I60&lt;=Rota!AS$4,$J60&gt;=Rota!AS$4)),"XO",IF((AND($K60&lt;=Rota!AS$4,$L60&gt;=Rota!AS$4)),"3",IF((AND($M60&lt;=Rota!AS$4,$N60&gt;=Rota!AS$4)),"C",IF((AND($O60&lt;=Rota!AS$4,$P60&gt;=Rota!AS$4)),"CO",IF((AND($Q60&lt;=Rota!AS$4,$R60&gt;=Rota!AS$4)),"C",0))))))</f>
        <v>XO</v>
      </c>
      <c r="AT60" s="33" t="str">
        <f>IF((AND($F60&lt;=Rota!AT$4,$G60&gt;=Rota!AT$4)),"P/L",IF((AND($I60&lt;=Rota!AT$4,$J60&gt;=Rota!AT$4)),"XO",IF((AND($K60&lt;=Rota!AT$4,$L60&gt;=Rota!AT$4)),"3",IF((AND($M60&lt;=Rota!AT$4,$N60&gt;=Rota!AT$4)),"C",IF((AND($O60&lt;=Rota!AT$4,$P60&gt;=Rota!AT$4)),"CO",IF((AND($Q60&lt;=Rota!AT$4,$R60&gt;=Rota!AT$4)),"C",0))))))</f>
        <v>XO</v>
      </c>
      <c r="AU60" s="33" t="str">
        <f>IF((AND($F60&lt;=Rota!AU$4,$G60&gt;=Rota!AU$4)),"P/L",IF((AND($I60&lt;=Rota!AU$4,$J60&gt;=Rota!AU$4)),"XO",IF((AND($K60&lt;=Rota!AU$4,$L60&gt;=Rota!AU$4)),"3",IF((AND($M60&lt;=Rota!AU$4,$N60&gt;=Rota!AU$4)),"C",IF((AND($O60&lt;=Rota!AU$4,$P60&gt;=Rota!AU$4)),"CO",IF((AND($Q60&lt;=Rota!AU$4,$R60&gt;=Rota!AU$4)),"C",0))))))</f>
        <v>XO</v>
      </c>
      <c r="AV60" s="33" t="str">
        <f>IF((AND($F60&lt;=Rota!AV$4,$G60&gt;=Rota!AV$4)),"P/L",IF((AND($I60&lt;=Rota!AV$4,$J60&gt;=Rota!AV$4)),"XO",IF((AND($K60&lt;=Rota!AV$4,$L60&gt;=Rota!AV$4)),"3",IF((AND($M60&lt;=Rota!AV$4,$N60&gt;=Rota!AV$4)),"C",IF((AND($O60&lt;=Rota!AV$4,$P60&gt;=Rota!AV$4)),"CO",IF((AND($Q60&lt;=Rota!AV$4,$R60&gt;=Rota!AV$4)),"C",0))))))</f>
        <v>XO</v>
      </c>
      <c r="AW60" s="33" t="str">
        <f>IF((AND($F60&lt;=Rota!AW$4,$G60&gt;=Rota!AW$4)),"P/L",IF((AND($I60&lt;=Rota!AW$4,$J60&gt;=Rota!AW$4)),"XO",IF((AND($K60&lt;=Rota!AW$4,$L60&gt;=Rota!AW$4)),"3",IF((AND($M60&lt;=Rota!AW$4,$N60&gt;=Rota!AW$4)),"C",IF((AND($O60&lt;=Rota!AW$4,$P60&gt;=Rota!AW$4)),"CO",IF((AND($Q60&lt;=Rota!AW$4,$R60&gt;=Rota!AW$4)),"C",0))))))</f>
        <v>XO</v>
      </c>
      <c r="AX60" s="33">
        <f>IF((AND($F60&lt;=Rota!AX$4,$G60&gt;=Rota!AX$4)),"P/L",IF((AND($I60&lt;=Rota!AX$4,$J60&gt;=Rota!AX$4)),"XO",IF((AND($K60&lt;=Rota!AX$4,$L60&gt;=Rota!AX$4)),"3",IF((AND($M60&lt;=Rota!AX$4,$N60&gt;=Rota!AX$4)),"C",IF((AND($O60&lt;=Rota!AX$4,$P60&gt;=Rota!AX$4)),"CO",IF((AND($Q60&lt;=Rota!AX$4,$R60&gt;=Rota!AX$4)),"C",0))))))</f>
        <v>0</v>
      </c>
      <c r="AY60" s="33" t="str">
        <f>IF((AND($F60&lt;=Rota!AY$4,$G60&gt;=Rota!AY$4)),"P/L",IF((AND($I60&lt;=Rota!AY$4,$J60&gt;=Rota!AY$4)),"XO",IF((AND($K60&lt;=Rota!AY$4,$L60&gt;=Rota!AY$4)),"3",IF((AND($M60&lt;=Rota!AY$4,$N60&gt;=Rota!AY$4)),"C",IF((AND($O60&lt;=Rota!AY$4,$P60&gt;=Rota!AY$4)),"CO",IF((AND($Q60&lt;=Rota!AY$4,$R60&gt;=Rota!AY$4)),"C",0))))))</f>
        <v>3</v>
      </c>
      <c r="AZ60" s="33">
        <f>IF((AND($F60&lt;=Rota!AZ$4,$G60&gt;=Rota!AZ$4)),"P/L",IF((AND($I60&lt;=Rota!AZ$4,$J60&gt;=Rota!AZ$4)),"XO",IF((AND($K60&lt;=Rota!AZ$4,$L60&gt;=Rota!AZ$4)),"3",IF((AND($M60&lt;=Rota!AZ$4,$N60&gt;=Rota!AZ$4)),"C",IF((AND($O60&lt;=Rota!AZ$4,$P60&gt;=Rota!AZ$4)),"CO",IF((AND($Q60&lt;=Rota!AZ$4,$R60&gt;=Rota!AZ$4)),"C",0))))))</f>
        <v>0</v>
      </c>
      <c r="BA60" s="33">
        <f>IF((AND($F60&lt;=Rota!BA$4,$G60&gt;=Rota!BA$4)),"P/L",IF((AND($I60&lt;=Rota!BA$4,$J60&gt;=Rota!BA$4)),"XO",IF((AND($K60&lt;=Rota!BA$4,$L60&gt;=Rota!BA$4)),"3",IF((AND($M60&lt;=Rota!BA$4,$N60&gt;=Rota!BA$4)),"C",IF((AND($O60&lt;=Rota!BA$4,$P60&gt;=Rota!BA$4)),"CO",IF((AND($Q60&lt;=Rota!BA$4,$R60&gt;=Rota!BA$4)),"C",0))))))</f>
        <v>0</v>
      </c>
      <c r="BB60" s="33" t="str">
        <f>IF((AND($F60&lt;=Rota!BB$4,$G60&gt;=Rota!BB$4)),"P/L",IF((AND($I60&lt;=Rota!BB$4,$J60&gt;=Rota!BB$4)),"XO",IF((AND($K60&lt;=Rota!BB$4,$L60&gt;=Rota!BB$4)),"3",IF((AND($M60&lt;=Rota!BB$4,$N60&gt;=Rota!BB$4)),"C",IF((AND($O60&lt;=Rota!BB$4,$P60&gt;=Rota!BB$4)),"CO",IF((AND($Q60&lt;=Rota!BB$4,$R60&gt;=Rota!BB$4)),"C",0))))))</f>
        <v>CO</v>
      </c>
      <c r="BC60" s="33" t="str">
        <f>IF((AND($F60&lt;=Rota!BC$4,$G60&gt;=Rota!BC$4)),"P/L",IF((AND($I60&lt;=Rota!BC$4,$J60&gt;=Rota!BC$4)),"XO",IF((AND($K60&lt;=Rota!BC$4,$L60&gt;=Rota!BC$4)),"3",IF((AND($M60&lt;=Rota!BC$4,$N60&gt;=Rota!BC$4)),"C",IF((AND($O60&lt;=Rota!BC$4,$P60&gt;=Rota!BC$4)),"CO",IF((AND($Q60&lt;=Rota!BC$4,$R60&gt;=Rota!BC$4)),"C",0))))))</f>
        <v>CO</v>
      </c>
      <c r="BD60" s="33" t="str">
        <f>IF((AND($F60&lt;=Rota!BD$4,$G60&gt;=Rota!BD$4)),"P/L",IF((AND($I60&lt;=Rota!BD$4,$J60&gt;=Rota!BD$4)),"XO",IF((AND($K60&lt;=Rota!BD$4,$L60&gt;=Rota!BD$4)),"3",IF((AND($M60&lt;=Rota!BD$4,$N60&gt;=Rota!BD$4)),"C",IF((AND($O60&lt;=Rota!BD$4,$P60&gt;=Rota!BD$4)),"CO",IF((AND($Q60&lt;=Rota!BD$4,$R60&gt;=Rota!BD$4)),"C",0))))))</f>
        <v>CO</v>
      </c>
      <c r="BE60" s="33" t="str">
        <f>IF((AND($F60&lt;=Rota!BE$4,$G60&gt;=Rota!BE$4)),"P/L",IF((AND($I60&lt;=Rota!BE$4,$J60&gt;=Rota!BE$4)),"XO",IF((AND($K60&lt;=Rota!BE$4,$L60&gt;=Rota!BE$4)),"3",IF((AND($M60&lt;=Rota!BE$4,$N60&gt;=Rota!BE$4)),"C",IF((AND($O60&lt;=Rota!BE$4,$P60&gt;=Rota!BE$4)),"CO",IF((AND($Q60&lt;=Rota!BE$4,$R60&gt;=Rota!BE$4)),"C",0))))))</f>
        <v>CO</v>
      </c>
      <c r="BF60" s="33" t="str">
        <f>IF((AND($F60&lt;=Rota!BF$4,$G60&gt;=Rota!BF$4)),"P/L",IF((AND($I60&lt;=Rota!BF$4,$J60&gt;=Rota!BF$4)),"XO",IF((AND($K60&lt;=Rota!BF$4,$L60&gt;=Rota!BF$4)),"3",IF((AND($M60&lt;=Rota!BF$4,$N60&gt;=Rota!BF$4)),"C",IF((AND($O60&lt;=Rota!BF$4,$P60&gt;=Rota!BF$4)),"CO",IF((AND($Q60&lt;=Rota!BF$4,$R60&gt;=Rota!BF$4)),"C",0))))))</f>
        <v>CO</v>
      </c>
      <c r="BG60" s="33" t="str">
        <f>IF((AND($F60&lt;=Rota!BG$4,$G60&gt;=Rota!BG$4)),"P/L",IF((AND($I60&lt;=Rota!BG$4,$J60&gt;=Rota!BG$4)),"XO",IF((AND($K60&lt;=Rota!BG$4,$L60&gt;=Rota!BG$4)),"3",IF((AND($M60&lt;=Rota!BG$4,$N60&gt;=Rota!BG$4)),"C",IF((AND($O60&lt;=Rota!BG$4,$P60&gt;=Rota!BG$4)),"CO",IF((AND($Q60&lt;=Rota!BG$4,$R60&gt;=Rota!BG$4)),"C",0))))))</f>
        <v>CO</v>
      </c>
      <c r="BH60" s="33" t="str">
        <f>IF((AND($F60&lt;=Rota!BH$4,$G60&gt;=Rota!BH$4)),"P/L",IF((AND($I60&lt;=Rota!BH$4,$J60&gt;=Rota!BH$4)),"XO",IF((AND($K60&lt;=Rota!BH$4,$L60&gt;=Rota!BH$4)),"3",IF((AND($M60&lt;=Rota!BH$4,$N60&gt;=Rota!BH$4)),"C",IF((AND($O60&lt;=Rota!BH$4,$P60&gt;=Rota!BH$4)),"CO",IF((AND($Q60&lt;=Rota!BH$4,$R60&gt;=Rota!BH$4)),"C",0))))))</f>
        <v>CO</v>
      </c>
      <c r="BI60" s="33" t="str">
        <f>IF((AND($F60&lt;=Rota!BI$4,$G60&gt;=Rota!BI$4)),"P/L",IF((AND($I60&lt;=Rota!BI$4,$J60&gt;=Rota!BI$4)),"XO",IF((AND($K60&lt;=Rota!BI$4,$L60&gt;=Rota!BI$4)),"3",IF((AND($M60&lt;=Rota!BI$4,$N60&gt;=Rota!BI$4)),"C",IF((AND($O60&lt;=Rota!BI$4,$P60&gt;=Rota!BI$4)),"CO",IF((AND($Q60&lt;=Rota!BI$4,$R60&gt;=Rota!BI$4)),"C",0))))))</f>
        <v>CO</v>
      </c>
      <c r="BJ60" s="33" t="str">
        <f>IF((AND($F60&lt;=Rota!BJ$4,$G60&gt;=Rota!BJ$4)),"P/L",IF((AND($I60&lt;=Rota!BJ$4,$J60&gt;=Rota!BJ$4)),"XO",IF((AND($K60&lt;=Rota!BJ$4,$L60&gt;=Rota!BJ$4)),"3",IF((AND($M60&lt;=Rota!BJ$4,$N60&gt;=Rota!BJ$4)),"C",IF((AND($O60&lt;=Rota!BJ$4,$P60&gt;=Rota!BJ$4)),"CO",IF((AND($Q60&lt;=Rota!BJ$4,$R60&gt;=Rota!BJ$4)),"C",0))))))</f>
        <v>CO</v>
      </c>
      <c r="BK60" s="33" t="str">
        <f>IF((AND($F60&lt;=Rota!BK$4,$G60&gt;=Rota!BK$4)),"P/L",IF((AND($I60&lt;=Rota!BK$4,$J60&gt;=Rota!BK$4)),"XO",IF((AND($K60&lt;=Rota!BK$4,$L60&gt;=Rota!BK$4)),"3",IF((AND($M60&lt;=Rota!BK$4,$N60&gt;=Rota!BK$4)),"C",IF((AND($O60&lt;=Rota!BK$4,$P60&gt;=Rota!BK$4)),"CO",IF((AND($Q60&lt;=Rota!BK$4,$R60&gt;=Rota!BK$4)),"C",0))))))</f>
        <v>CO</v>
      </c>
      <c r="BL60" s="33" t="str">
        <f>IF((AND($F60&lt;=Rota!BL$4,$G60&gt;=Rota!BL$4)),"P/L",IF((AND($I60&lt;=Rota!BL$4,$J60&gt;=Rota!BL$4)),"XO",IF((AND($K60&lt;=Rota!BL$4,$L60&gt;=Rota!BL$4)),"3",IF((AND($M60&lt;=Rota!BL$4,$N60&gt;=Rota!BL$4)),"C",IF((AND($O60&lt;=Rota!BL$4,$P60&gt;=Rota!BL$4)),"CO",IF((AND($Q60&lt;=Rota!BL$4,$R60&gt;=Rota!BL$4)),"C",0))))))</f>
        <v>CO</v>
      </c>
      <c r="BM60" s="33" t="str">
        <f>IF((AND($F60&lt;=Rota!BM$4,$G60&gt;=Rota!BM$4)),"P/L",IF((AND($I60&lt;=Rota!BM$4,$J60&gt;=Rota!BM$4)),"XO",IF((AND($K60&lt;=Rota!BM$4,$L60&gt;=Rota!BM$4)),"3",IF((AND($M60&lt;=Rota!BM$4,$N60&gt;=Rota!BM$4)),"C",IF((AND($O60&lt;=Rota!BM$4,$P60&gt;=Rota!BM$4)),"CO",IF((AND($Q60&lt;=Rota!BM$4,$R60&gt;=Rota!BM$4)),"C",0))))))</f>
        <v>CO</v>
      </c>
      <c r="BN60" s="33" t="str">
        <f>IF((AND($F60&lt;=Rota!BN$4,$G60&gt;=Rota!BN$4)),"P/L",IF((AND($I60&lt;=Rota!BN$4,$J60&gt;=Rota!BN$4)),"XO",IF((AND($K60&lt;=Rota!BN$4,$L60&gt;=Rota!BN$4)),"3",IF((AND($M60&lt;=Rota!BN$4,$N60&gt;=Rota!BN$4)),"C",IF((AND($O60&lt;=Rota!BN$4,$P60&gt;=Rota!BN$4)),"CO",IF((AND($Q60&lt;=Rota!BN$4,$R60&gt;=Rota!BN$4)),"C",0))))))</f>
        <v>CO</v>
      </c>
      <c r="BO60" s="33" t="str">
        <f>IF((AND($F60&lt;=Rota!BO$4,$G60&gt;=Rota!BO$4)),"P/L",IF((AND($I60&lt;=Rota!BO$4,$J60&gt;=Rota!BO$4)),"XO",IF((AND($K60&lt;=Rota!BO$4,$L60&gt;=Rota!BO$4)),"3",IF((AND($M60&lt;=Rota!BO$4,$N60&gt;=Rota!BO$4)),"C",IF((AND($O60&lt;=Rota!BO$4,$P60&gt;=Rota!BO$4)),"CO",IF((AND($Q60&lt;=Rota!BO$4,$R60&gt;=Rota!BO$4)),"C",0))))))</f>
        <v>CO</v>
      </c>
      <c r="BP60" s="33" t="str">
        <f>IF((AND($F60&lt;=Rota!BP$4,$G60&gt;=Rota!BP$4)),"P/L",IF((AND($I60&lt;=Rota!BP$4,$J60&gt;=Rota!BP$4)),"XO",IF((AND($K60&lt;=Rota!BP$4,$L60&gt;=Rota!BP$4)),"3",IF((AND($M60&lt;=Rota!BP$4,$N60&gt;=Rota!BP$4)),"C",IF((AND($O60&lt;=Rota!BP$4,$P60&gt;=Rota!BP$4)),"CO",IF((AND($Q60&lt;=Rota!BP$4,$R60&gt;=Rota!BP$4)),"C",0))))))</f>
        <v>CO</v>
      </c>
      <c r="BQ60" s="33" t="str">
        <f>IF((AND($F60&lt;=Rota!BQ$4,$G60&gt;=Rota!BQ$4)),"P/L",IF((AND($I60&lt;=Rota!BQ$4,$J60&gt;=Rota!BQ$4)),"XO",IF((AND($K60&lt;=Rota!BQ$4,$L60&gt;=Rota!BQ$4)),"3",IF((AND($M60&lt;=Rota!BQ$4,$N60&gt;=Rota!BQ$4)),"C",IF((AND($O60&lt;=Rota!BQ$4,$P60&gt;=Rota!BQ$4)),"CO",IF((AND($Q60&lt;=Rota!BQ$4,$R60&gt;=Rota!BQ$4)),"C",0))))))</f>
        <v>CO</v>
      </c>
      <c r="BR60" s="33">
        <f>IF((AND($F60&lt;=Rota!BR$4,$G60&gt;=Rota!BR$4)),"P/L",IF((AND($I60&lt;=Rota!BR$4,$J60&gt;=Rota!BR$4)),"XO",IF((AND($K60&lt;=Rota!BR$4,$L60&gt;=Rota!BR$4)),"3",IF((AND($M60&lt;=Rota!BR$4,$N60&gt;=Rota!BR$4)),"C",IF((AND($O60&lt;=Rota!BR$4,$P60&gt;=Rota!BR$4)),"CO",IF((AND($Q60&lt;=Rota!BR$4,$R60&gt;=Rota!BR$4)),"C",0))))))</f>
        <v>0</v>
      </c>
      <c r="BS60" s="33">
        <f>IF((AND($F60&lt;=Rota!BS$4,$G60&gt;=Rota!BS$4)),"P/L",IF((AND($I60&lt;=Rota!BS$4,$J60&gt;=Rota!BS$4)),"XO",IF((AND($K60&lt;=Rota!BS$4,$L60&gt;=Rota!BS$4)),"3",IF((AND($M60&lt;=Rota!BS$4,$N60&gt;=Rota!BS$4)),"C",IF((AND($O60&lt;=Rota!BS$4,$P60&gt;=Rota!BS$4)),"CO",IF((AND($Q60&lt;=Rota!BS$4,$R60&gt;=Rota!BS$4)),"C",0))))))</f>
        <v>0</v>
      </c>
      <c r="BT60" s="33">
        <f>IF((AND($F60&lt;=Rota!BT$4,$G60&gt;=Rota!BT$4)),"P/L",IF((AND($I60&lt;=Rota!BT$4,$J60&gt;=Rota!BT$4)),"XO",IF((AND($K60&lt;=Rota!BT$4,$L60&gt;=Rota!BT$4)),"3",IF((AND($M60&lt;=Rota!BT$4,$N60&gt;=Rota!BT$4)),"C",IF((AND($O60&lt;=Rota!BT$4,$P60&gt;=Rota!BT$4)),"CO",IF((AND($Q60&lt;=Rota!BT$4,$R60&gt;=Rota!BT$4)),"C",0))))))</f>
        <v>0</v>
      </c>
      <c r="BU60" s="33">
        <f>IF((AND($F60&lt;=Rota!BU$4,$G60&gt;=Rota!BU$4)),"P/L",IF((AND($I60&lt;=Rota!BU$4,$J60&gt;=Rota!BU$4)),"XO",IF((AND($K60&lt;=Rota!BU$4,$L60&gt;=Rota!BU$4)),"3",IF((AND($M60&lt;=Rota!BU$4,$N60&gt;=Rota!BU$4)),"C",IF((AND($O60&lt;=Rota!BU$4,$P60&gt;=Rota!BU$4)),"CO",IF((AND($Q60&lt;=Rota!BU$4,$R60&gt;=Rota!BU$4)),"C",0))))))</f>
        <v>0</v>
      </c>
      <c r="BV60" s="33">
        <f>IF((AND($F60&lt;=Rota!BV$4,$G60&gt;=Rota!BV$4)),"P/L",IF((AND($I60&lt;=Rota!BV$4,$J60&gt;=Rota!BV$4)),"XO",IF((AND($K60&lt;=Rota!BV$4,$L60&gt;=Rota!BV$4)),"3",IF((AND($M60&lt;=Rota!BV$4,$N60&gt;=Rota!BV$4)),"C",IF((AND($O60&lt;=Rota!BV$4,$P60&gt;=Rota!BV$4)),"CO",IF((AND($Q60&lt;=Rota!BV$4,$R60&gt;=Rota!BV$4)),"C",0))))))</f>
        <v>0</v>
      </c>
      <c r="BW60" s="33">
        <f>IF((AND($F60&lt;=Rota!BW$4,$G60&gt;=Rota!BW$4)),"P/L",IF((AND($I60&lt;=Rota!BW$4,$J60&gt;=Rota!BW$4)),"XO",IF((AND($K60&lt;=Rota!BW$4,$L60&gt;=Rota!BW$4)),"3",IF((AND($M60&lt;=Rota!BW$4,$N60&gt;=Rota!BW$4)),"C",IF((AND($O60&lt;=Rota!BW$4,$P60&gt;=Rota!BW$4)),"CO",IF((AND($Q60&lt;=Rota!BW$4,$R60&gt;=Rota!BW$4)),"C",0))))))</f>
        <v>0</v>
      </c>
      <c r="BX60" s="33">
        <f>IF((AND($F60&lt;=Rota!BX$4,$G60&gt;=Rota!BX$4)),"P/L",IF((AND($I60&lt;=Rota!BX$4,$J60&gt;=Rota!BX$4)),"XO",IF((AND($K60&lt;=Rota!BX$4,$L60&gt;=Rota!BX$4)),"3",IF((AND($M60&lt;=Rota!BX$4,$N60&gt;=Rota!BX$4)),"C",IF((AND($O60&lt;=Rota!BX$4,$P60&gt;=Rota!BX$4)),"CO",IF((AND($Q60&lt;=Rota!BX$4,$R60&gt;=Rota!BX$4)),"C",0))))))</f>
        <v>0</v>
      </c>
      <c r="BY60" s="33">
        <f>IF((AND($F60&lt;=Rota!BY$4,$G60&gt;=Rota!BY$4)),"P/L",IF((AND($I60&lt;=Rota!BY$4,$J60&gt;=Rota!BY$4)),"XO",IF((AND($K60&lt;=Rota!BY$4,$L60&gt;=Rota!BY$4)),"3",IF((AND($M60&lt;=Rota!BY$4,$N60&gt;=Rota!BY$4)),"C",IF((AND($O60&lt;=Rota!BY$4,$P60&gt;=Rota!BY$4)),"CO",IF((AND($Q60&lt;=Rota!BY$4,$R60&gt;=Rota!BY$4)),"C",0))))))</f>
        <v>0</v>
      </c>
      <c r="BZ60" s="33">
        <f>IF((AND($F60&lt;=Rota!BZ$4,$G60&gt;=Rota!BZ$4)),"P/L",IF((AND($I60&lt;=Rota!BZ$4,$J60&gt;=Rota!BZ$4)),"XO",IF((AND($K60&lt;=Rota!BZ$4,$L60&gt;=Rota!BZ$4)),"3",IF((AND($M60&lt;=Rota!BZ$4,$N60&gt;=Rota!BZ$4)),"C",IF((AND($O60&lt;=Rota!BZ$4,$P60&gt;=Rota!BZ$4)),"CO",IF((AND($Q60&lt;=Rota!BZ$4,$R60&gt;=Rota!BZ$4)),"C",0))))))</f>
        <v>0</v>
      </c>
      <c r="CA60" s="33">
        <f>IF((AND($F60&lt;=Rota!CA$4,$G60&gt;=Rota!CA$4)),"P/L",IF((AND($I60&lt;=Rota!CA$4,$J60&gt;=Rota!CA$4)),"XO",IF((AND($K60&lt;=Rota!CA$4,$L60&gt;=Rota!CA$4)),"3",IF((AND($M60&lt;=Rota!CA$4,$N60&gt;=Rota!CA$4)),"C",IF((AND($O60&lt;=Rota!CA$4,$P60&gt;=Rota!CA$4)),"CO",IF((AND($Q60&lt;=Rota!CA$4,$R60&gt;=Rota!CA$4)),"C",0))))))</f>
        <v>0</v>
      </c>
      <c r="CB60" s="33">
        <f>IF((AND($F60&lt;=Rota!CB$4,$G60&gt;=Rota!CB$4)),"P/L",IF((AND($I60&lt;=Rota!CB$4,$J60&gt;=Rota!CB$4)),"XO",IF((AND($K60&lt;=Rota!CB$4,$L60&gt;=Rota!CB$4)),"3",IF((AND($M60&lt;=Rota!CB$4,$N60&gt;=Rota!CB$4)),"C",IF((AND($O60&lt;=Rota!CB$4,$P60&gt;=Rota!CB$4)),"CO",IF((AND($Q60&lt;=Rota!CB$4,$R60&gt;=Rota!CB$4)),"C",0))))))</f>
        <v>0</v>
      </c>
      <c r="CC60" s="33">
        <f>IF((AND($F60&lt;=Rota!CC$4,$G60&gt;=Rota!CC$4)),"P/L",IF((AND($I60&lt;=Rota!CC$4,$J60&gt;=Rota!CC$4)),"XO",IF((AND($K60&lt;=Rota!CC$4,$L60&gt;=Rota!CC$4)),"3",IF((AND($M60&lt;=Rota!CC$4,$N60&gt;=Rota!CC$4)),"C",IF((AND($O60&lt;=Rota!CC$4,$P60&gt;=Rota!CC$4)),"CO",IF((AND($Q60&lt;=Rota!CC$4,$R60&gt;=Rota!CC$4)),"C",0))))))</f>
        <v>0</v>
      </c>
      <c r="CD60" s="33">
        <f>IF((AND($F60&lt;=Rota!CD$4,$G60&gt;=Rota!CD$4)),"P/L",IF((AND($I60&lt;=Rota!CD$4,$J60&gt;=Rota!CD$4)),"XO",IF((AND($K60&lt;=Rota!CD$4,$L60&gt;=Rota!CD$4)),"3",IF((AND($M60&lt;=Rota!CD$4,$N60&gt;=Rota!CD$4)),"C",IF((AND($O60&lt;=Rota!CD$4,$P60&gt;=Rota!CD$4)),"CO",IF((AND($Q60&lt;=Rota!CD$4,$R60&gt;=Rota!CD$4)),"C",0))))))</f>
        <v>0</v>
      </c>
      <c r="CE60" s="33">
        <f>IF((AND($F60&lt;=Rota!CE$4,$G60&gt;=Rota!CE$4)),"P/L",IF((AND($I60&lt;=Rota!CE$4,$J60&gt;=Rota!CE$4)),"XO",IF((AND($K60&lt;=Rota!CE$4,$L60&gt;=Rota!CE$4)),"3",IF((AND($M60&lt;=Rota!CE$4,$N60&gt;=Rota!CE$4)),"C",IF((AND($O60&lt;=Rota!CE$4,$P60&gt;=Rota!CE$4)),"CO",IF((AND($Q60&lt;=Rota!CE$4,$R60&gt;=Rota!CE$4)),"C",0))))))</f>
        <v>0</v>
      </c>
      <c r="CF60" s="33">
        <f>IF((AND($F60&lt;=Rota!CF$4,$G60&gt;=Rota!CF$4)),"P/L",IF((AND($I60&lt;=Rota!CF$4,$J60&gt;=Rota!CF$4)),"XO",IF((AND($K60&lt;=Rota!CF$4,$L60&gt;=Rota!CF$4)),"3",IF((AND($M60&lt;=Rota!CF$4,$N60&gt;=Rota!CF$4)),"C",IF((AND($O60&lt;=Rota!CF$4,$P60&gt;=Rota!CF$4)),"CO",IF((AND($Q60&lt;=Rota!CF$4,$R60&gt;=Rota!CF$4)),"C",0))))))</f>
        <v>0</v>
      </c>
      <c r="CG60" s="33">
        <f>IF((AND($F60&lt;=Rota!CG$4,$G60&gt;=Rota!CG$4)),"P/L",IF((AND($I60&lt;=Rota!CG$4,$J60&gt;=Rota!CG$4)),"XO",IF((AND($K60&lt;=Rota!CG$4,$L60&gt;=Rota!CG$4)),"3",IF((AND($M60&lt;=Rota!CG$4,$N60&gt;=Rota!CG$4)),"C",IF((AND($O60&lt;=Rota!CG$4,$P60&gt;=Rota!CG$4)),"CO",IF((AND($Q60&lt;=Rota!CG$4,$R60&gt;=Rota!CG$4)),"C",0))))))</f>
        <v>0</v>
      </c>
      <c r="CH60" s="33">
        <f>IF((AND($F60&lt;=Rota!CH$4,$G60&gt;=Rota!CH$4)),"P/L",IF((AND($I60&lt;=Rota!CH$4,$J60&gt;=Rota!CH$4)),"XO",IF((AND($K60&lt;=Rota!CH$4,$L60&gt;=Rota!CH$4)),"3",IF((AND($M60&lt;=Rota!CH$4,$N60&gt;=Rota!CH$4)),"C",IF((AND($O60&lt;=Rota!CH$4,$P60&gt;=Rota!CH$4)),"CO",IF((AND($Q60&lt;=Rota!CH$4,$R60&gt;=Rota!CH$4)),"C",0))))))</f>
        <v>0</v>
      </c>
      <c r="CI60" s="33">
        <f>IF((AND($F60&lt;=Rota!CI$4,$G60&gt;=Rota!CI$4)),"P/L",IF((AND($I60&lt;=Rota!CI$4,$J60&gt;=Rota!CI$4)),"XO",IF((AND($K60&lt;=Rota!CI$4,$L60&gt;=Rota!CI$4)),"3",IF((AND($M60&lt;=Rota!CI$4,$N60&gt;=Rota!CI$4)),"C",IF((AND($O60&lt;=Rota!CI$4,$P60&gt;=Rota!CI$4)),"CO",IF((AND($Q60&lt;=Rota!CI$4,$R60&gt;=Rota!CI$4)),"C",0))))))</f>
        <v>0</v>
      </c>
      <c r="CJ60" s="33">
        <f>IF((AND($F60&lt;=Rota!CJ$4,$G60&gt;=Rota!CJ$4)),"P/L",IF((AND($I60&lt;=Rota!CJ$4,$J60&gt;=Rota!CJ$4)),"XO",IF((AND($K60&lt;=Rota!CJ$4,$L60&gt;=Rota!CJ$4)),"3",IF((AND($M60&lt;=Rota!CJ$4,$N60&gt;=Rota!CJ$4)),"C",IF((AND($O60&lt;=Rota!CJ$4,$P60&gt;=Rota!CJ$4)),"CO",IF((AND($Q60&lt;=Rota!CJ$4,$R60&gt;=Rota!CJ$4)),"C",0))))))</f>
        <v>0</v>
      </c>
      <c r="CK60" s="33">
        <f>IF((AND($F60&lt;=Rota!CK$4,$G60&gt;=Rota!CK$4)),"P/L",IF((AND($I60&lt;=Rota!CK$4,$J60&gt;=Rota!CK$4)),"XO",IF((AND($K60&lt;=Rota!CK$4,$L60&gt;=Rota!CK$4)),"3",IF((AND($M60&lt;=Rota!CK$4,$N60&gt;=Rota!CK$4)),"C",IF((AND($O60&lt;=Rota!CK$4,$P60&gt;=Rota!CK$4)),"CO",IF((AND($Q60&lt;=Rota!CK$4,$R60&gt;=Rota!CK$4)),"C",0))))))</f>
        <v>0</v>
      </c>
      <c r="CL60" s="33">
        <f>IF((AND($F60&lt;=Rota!CL$4,$G60&gt;=Rota!CL$4)),"P/L",IF((AND($I60&lt;=Rota!CL$4,$J60&gt;=Rota!CL$4)),"XO",IF((AND($K60&lt;=Rota!CL$4,$L60&gt;=Rota!CL$4)),"3",IF((AND($M60&lt;=Rota!CL$4,$N60&gt;=Rota!CL$4)),"C",IF((AND($O60&lt;=Rota!CL$4,$P60&gt;=Rota!CL$4)),"CO",IF((AND($Q60&lt;=Rota!CL$4,$R60&gt;=Rota!CL$4)),"C",0))))))</f>
        <v>0</v>
      </c>
      <c r="CM60" s="33">
        <f>IF((AND($F60&lt;=Rota!CM$4,$G60&gt;=Rota!CM$4)),"P/L",IF((AND($I60&lt;=Rota!CM$4,$J60&gt;=Rota!CM$4)),"XO",IF((AND($K60&lt;=Rota!CM$4,$L60&gt;=Rota!CM$4)),"3",IF((AND($M60&lt;=Rota!CM$4,$N60&gt;=Rota!CM$4)),"C",IF((AND($O60&lt;=Rota!CM$4,$P60&gt;=Rota!CM$4)),"CO",IF((AND($Q60&lt;=Rota!CM$4,$R60&gt;=Rota!CM$4)),"C",0))))))</f>
        <v>0</v>
      </c>
    </row>
    <row r="61" spans="1:91" s="2" customFormat="1" x14ac:dyDescent="0.25">
      <c r="A61" s="40" t="s">
        <v>29</v>
      </c>
      <c r="B61" s="55"/>
      <c r="C61" s="31">
        <v>17</v>
      </c>
      <c r="D61" s="31">
        <v>16</v>
      </c>
      <c r="E61" s="31">
        <v>1</v>
      </c>
      <c r="F61" s="39"/>
      <c r="G61" s="39"/>
      <c r="H61" s="33"/>
      <c r="I61" s="37">
        <v>47002</v>
      </c>
      <c r="J61" s="37">
        <f>IF(I61="",0,DATE(YEAR(I61),MONTH(I61)+C61,DAY(I61)))</f>
        <v>47520</v>
      </c>
      <c r="K61" s="32">
        <f>IF(J61="","",(DATE(YEAR(J61),MONTH(J61)+1,DAY(J61))))</f>
        <v>47548</v>
      </c>
      <c r="L61" s="32">
        <f>IF(K61="","",(DATE(YEAR(K61),MONTH(K61)+E61,DAY(K61))))</f>
        <v>47579</v>
      </c>
      <c r="M61" s="37">
        <f>IF(O61="","",DATE(YEAR(O61), MONTH(O61)-1,DAY(O61)))</f>
        <v>47609</v>
      </c>
      <c r="N61" s="37">
        <f>IF(O61="","",DATE(YEAR(M61),MONTH(M61),DAY(M61)))</f>
        <v>47609</v>
      </c>
      <c r="O61" s="32">
        <f>IF(L61="","",(DATE(YEAR(L61),MONTH(L61)+2,DAY(L61))))</f>
        <v>47640</v>
      </c>
      <c r="P61" s="32">
        <f>IF(O61="","",(DATE(YEAR(O61),MONTH(O61)+D61,DAY(O61))))</f>
        <v>48127</v>
      </c>
      <c r="Q61" s="32">
        <f>IF(P61="","",DATE(YEAR(P61), MONTH(P61)+1,DAY(P61)))</f>
        <v>48158</v>
      </c>
      <c r="R61" s="32">
        <f>IF(P61="","",DATE(YEAR(Q61),MONTH(Q61),DAY(Q61)))</f>
        <v>48158</v>
      </c>
      <c r="S61" s="33">
        <f>IF((AND($F61&lt;=Rota!S$4,$G61&gt;=Rota!S$4)),"P/L",IF((AND($I61&lt;=Rota!S$4,$J61&gt;=Rota!S$4)),"XO",IF((AND($K61&lt;=Rota!S$4,$L61&gt;=Rota!S$4)),"3",IF((AND($M61&lt;=Rota!S$4,$N61&gt;=Rota!S$4)),"C",IF((AND($O61&lt;=Rota!S$4,$P61&gt;=Rota!S$4)),"CO",IF((AND($Q61&lt;=Rota!S$4,$R61&gt;=Rota!S$4)),"C",0))))))</f>
        <v>0</v>
      </c>
      <c r="T61" s="33">
        <f>IF((AND($F61&lt;=Rota!T$4,$G61&gt;=Rota!T$4)),"P/L",IF((AND($I61&lt;=Rota!T$4,$J61&gt;=Rota!T$4)),"XO",IF((AND($K61&lt;=Rota!T$4,$L61&gt;=Rota!T$4)),"3",IF((AND($M61&lt;=Rota!T$4,$N61&gt;=Rota!T$4)),"C",IF((AND($O61&lt;=Rota!T$4,$P61&gt;=Rota!T$4)),"CO",IF((AND($Q61&lt;=Rota!T$4,$R61&gt;=Rota!T$4)),"C",0))))))</f>
        <v>0</v>
      </c>
      <c r="U61" s="33">
        <f>IF((AND($F61&lt;=Rota!U$4,$G61&gt;=Rota!U$4)),"P/L",IF((AND($I61&lt;=Rota!U$4,$J61&gt;=Rota!U$4)),"XO",IF((AND($K61&lt;=Rota!U$4,$L61&gt;=Rota!U$4)),"3",IF((AND($M61&lt;=Rota!U$4,$N61&gt;=Rota!U$4)),"C",IF((AND($O61&lt;=Rota!U$4,$P61&gt;=Rota!U$4)),"CO",IF((AND($Q61&lt;=Rota!U$4,$R61&gt;=Rota!U$4)),"C",0))))))</f>
        <v>0</v>
      </c>
      <c r="V61" s="33">
        <f>IF((AND($F61&lt;=Rota!V$4,$G61&gt;=Rota!V$4)),"P/L",IF((AND($I61&lt;=Rota!V$4,$J61&gt;=Rota!V$4)),"XO",IF((AND($K61&lt;=Rota!V$4,$L61&gt;=Rota!V$4)),"3",IF((AND($M61&lt;=Rota!V$4,$N61&gt;=Rota!V$4)),"C",IF((AND($O61&lt;=Rota!V$4,$P61&gt;=Rota!V$4)),"CO",IF((AND($Q61&lt;=Rota!V$4,$R61&gt;=Rota!V$4)),"C",0))))))</f>
        <v>0</v>
      </c>
      <c r="W61" s="33">
        <f>IF((AND($F61&lt;=Rota!W$4,$G61&gt;=Rota!W$4)),"P/L",IF((AND($I61&lt;=Rota!W$4,$J61&gt;=Rota!W$4)),"XO",IF((AND($K61&lt;=Rota!W$4,$L61&gt;=Rota!W$4)),"3",IF((AND($M61&lt;=Rota!W$4,$N61&gt;=Rota!W$4)),"C",IF((AND($O61&lt;=Rota!W$4,$P61&gt;=Rota!W$4)),"CO",IF((AND($Q61&lt;=Rota!W$4,$R61&gt;=Rota!W$4)),"C",0))))))</f>
        <v>0</v>
      </c>
      <c r="X61" s="33">
        <f>IF((AND($F61&lt;=Rota!X$4,$G61&gt;=Rota!X$4)),"P/L",IF((AND($I61&lt;=Rota!X$4,$J61&gt;=Rota!X$4)),"XO",IF((AND($K61&lt;=Rota!X$4,$L61&gt;=Rota!X$4)),"3",IF((AND($M61&lt;=Rota!X$4,$N61&gt;=Rota!X$4)),"C",IF((AND($O61&lt;=Rota!X$4,$P61&gt;=Rota!X$4)),"CO",IF((AND($Q61&lt;=Rota!X$4,$R61&gt;=Rota!X$4)),"C",0))))))</f>
        <v>0</v>
      </c>
      <c r="Y61" s="33">
        <f>IF((AND($F61&lt;=Rota!Y$4,$G61&gt;=Rota!Y$4)),"P/L",IF((AND($I61&lt;=Rota!Y$4,$J61&gt;=Rota!Y$4)),"XO",IF((AND($K61&lt;=Rota!Y$4,$L61&gt;=Rota!Y$4)),"3",IF((AND($M61&lt;=Rota!Y$4,$N61&gt;=Rota!Y$4)),"C",IF((AND($O61&lt;=Rota!Y$4,$P61&gt;=Rota!Y$4)),"CO",IF((AND($Q61&lt;=Rota!Y$4,$R61&gt;=Rota!Y$4)),"C",0))))))</f>
        <v>0</v>
      </c>
      <c r="Z61" s="33">
        <f>IF((AND($F61&lt;=Rota!Z$4,$G61&gt;=Rota!Z$4)),"P/L",IF((AND($I61&lt;=Rota!Z$4,$J61&gt;=Rota!Z$4)),"XO",IF((AND($K61&lt;=Rota!Z$4,$L61&gt;=Rota!Z$4)),"3",IF((AND($M61&lt;=Rota!Z$4,$N61&gt;=Rota!Z$4)),"C",IF((AND($O61&lt;=Rota!Z$4,$P61&gt;=Rota!Z$4)),"CO",IF((AND($Q61&lt;=Rota!Z$4,$R61&gt;=Rota!Z$4)),"C",0))))))</f>
        <v>0</v>
      </c>
      <c r="AA61" s="33">
        <f>IF((AND($F61&lt;=Rota!AA$4,$G61&gt;=Rota!AA$4)),"P/L",IF((AND($I61&lt;=Rota!AA$4,$J61&gt;=Rota!AA$4)),"XO",IF((AND($K61&lt;=Rota!AA$4,$L61&gt;=Rota!AA$4)),"3",IF((AND($M61&lt;=Rota!AA$4,$N61&gt;=Rota!AA$4)),"C",IF((AND($O61&lt;=Rota!AA$4,$P61&gt;=Rota!AA$4)),"CO",IF((AND($Q61&lt;=Rota!AA$4,$R61&gt;=Rota!AA$4)),"C",0))))))</f>
        <v>0</v>
      </c>
      <c r="AB61" s="33">
        <f>IF((AND($F61&lt;=Rota!AB$4,$G61&gt;=Rota!AB$4)),"P/L",IF((AND($I61&lt;=Rota!AB$4,$J61&gt;=Rota!AB$4)),"XO",IF((AND($K61&lt;=Rota!AB$4,$L61&gt;=Rota!AB$4)),"3",IF((AND($M61&lt;=Rota!AB$4,$N61&gt;=Rota!AB$4)),"C",IF((AND($O61&lt;=Rota!AB$4,$P61&gt;=Rota!AB$4)),"CO",IF((AND($Q61&lt;=Rota!AB$4,$R61&gt;=Rota!AB$4)),"C",0))))))</f>
        <v>0</v>
      </c>
      <c r="AC61" s="33">
        <f>IF((AND($F61&lt;=Rota!AC$4,$G61&gt;=Rota!AC$4)),"P/L",IF((AND($I61&lt;=Rota!AC$4,$J61&gt;=Rota!AC$4)),"XO",IF((AND($K61&lt;=Rota!AC$4,$L61&gt;=Rota!AC$4)),"3",IF((AND($M61&lt;=Rota!AC$4,$N61&gt;=Rota!AC$4)),"C",IF((AND($O61&lt;=Rota!AC$4,$P61&gt;=Rota!AC$4)),"CO",IF((AND($Q61&lt;=Rota!AC$4,$R61&gt;=Rota!AC$4)),"C",0))))))</f>
        <v>0</v>
      </c>
      <c r="AD61" s="33">
        <f>IF((AND($F61&lt;=Rota!AD$4,$G61&gt;=Rota!AD$4)),"P/L",IF((AND($I61&lt;=Rota!AD$4,$J61&gt;=Rota!AD$4)),"XO",IF((AND($K61&lt;=Rota!AD$4,$L61&gt;=Rota!AD$4)),"3",IF((AND($M61&lt;=Rota!AD$4,$N61&gt;=Rota!AD$4)),"C",IF((AND($O61&lt;=Rota!AD$4,$P61&gt;=Rota!AD$4)),"CO",IF((AND($Q61&lt;=Rota!AD$4,$R61&gt;=Rota!AD$4)),"C",0))))))</f>
        <v>0</v>
      </c>
      <c r="AE61" s="33">
        <f>IF((AND($F61&lt;=Rota!AE$4,$G61&gt;=Rota!AE$4)),"P/L",IF((AND($I61&lt;=Rota!AE$4,$J61&gt;=Rota!AE$4)),"XO",IF((AND($K61&lt;=Rota!AE$4,$L61&gt;=Rota!AE$4)),"3",IF((AND($M61&lt;=Rota!AE$4,$N61&gt;=Rota!AE$4)),"C",IF((AND($O61&lt;=Rota!AE$4,$P61&gt;=Rota!AE$4)),"CO",IF((AND($Q61&lt;=Rota!AE$4,$R61&gt;=Rota!AE$4)),"C",0))))))</f>
        <v>0</v>
      </c>
      <c r="AF61" s="33">
        <f>IF((AND($F61&lt;=Rota!AF$4,$G61&gt;=Rota!AF$4)),"P/L",IF((AND($I61&lt;=Rota!AF$4,$J61&gt;=Rota!AF$4)),"XO",IF((AND($K61&lt;=Rota!AF$4,$L61&gt;=Rota!AF$4)),"3",IF((AND($M61&lt;=Rota!AF$4,$N61&gt;=Rota!AF$4)),"C",IF((AND($O61&lt;=Rota!AF$4,$P61&gt;=Rota!AF$4)),"CO",IF((AND($Q61&lt;=Rota!AF$4,$R61&gt;=Rota!AF$4)),"C",0))))))</f>
        <v>0</v>
      </c>
      <c r="AG61" s="33">
        <f>IF((AND($F61&lt;=Rota!AG$4,$G61&gt;=Rota!AG$4)),"P/L",IF((AND($I61&lt;=Rota!AG$4,$J61&gt;=Rota!AG$4)),"XO",IF((AND($K61&lt;=Rota!AG$4,$L61&gt;=Rota!AG$4)),"3",IF((AND($M61&lt;=Rota!AG$4,$N61&gt;=Rota!AG$4)),"C",IF((AND($O61&lt;=Rota!AG$4,$P61&gt;=Rota!AG$4)),"CO",IF((AND($Q61&lt;=Rota!AG$4,$R61&gt;=Rota!AG$4)),"C",0))))))</f>
        <v>0</v>
      </c>
      <c r="AH61" s="33">
        <f>IF((AND($F61&lt;=Rota!AH$4,$G61&gt;=Rota!AH$4)),"P/L",IF((AND($I61&lt;=Rota!AH$4,$J61&gt;=Rota!AH$4)),"XO",IF((AND($K61&lt;=Rota!AH$4,$L61&gt;=Rota!AH$4)),"3",IF((AND($M61&lt;=Rota!AH$4,$N61&gt;=Rota!AH$4)),"C",IF((AND($O61&lt;=Rota!AH$4,$P61&gt;=Rota!AH$4)),"CO",IF((AND($Q61&lt;=Rota!AH$4,$R61&gt;=Rota!AH$4)),"C",0))))))</f>
        <v>0</v>
      </c>
      <c r="AI61" s="33">
        <f>IF((AND($F61&lt;=Rota!AI$4,$G61&gt;=Rota!AI$4)),"P/L",IF((AND($I61&lt;=Rota!AI$4,$J61&gt;=Rota!AI$4)),"XO",IF((AND($K61&lt;=Rota!AI$4,$L61&gt;=Rota!AI$4)),"3",IF((AND($M61&lt;=Rota!AI$4,$N61&gt;=Rota!AI$4)),"C",IF((AND($O61&lt;=Rota!AI$4,$P61&gt;=Rota!AI$4)),"CO",IF((AND($Q61&lt;=Rota!AI$4,$R61&gt;=Rota!AI$4)),"C",0))))))</f>
        <v>0</v>
      </c>
      <c r="AJ61" s="33">
        <f>IF((AND($F61&lt;=Rota!AJ$4,$G61&gt;=Rota!AJ$4)),"P/L",IF((AND($I61&lt;=Rota!AJ$4,$J61&gt;=Rota!AJ$4)),"XO",IF((AND($K61&lt;=Rota!AJ$4,$L61&gt;=Rota!AJ$4)),"3",IF((AND($M61&lt;=Rota!AJ$4,$N61&gt;=Rota!AJ$4)),"C",IF((AND($O61&lt;=Rota!AJ$4,$P61&gt;=Rota!AJ$4)),"CO",IF((AND($Q61&lt;=Rota!AJ$4,$R61&gt;=Rota!AJ$4)),"C",0))))))</f>
        <v>0</v>
      </c>
      <c r="AK61" s="33">
        <f>IF((AND($F61&lt;=Rota!AK$4,$G61&gt;=Rota!AK$4)),"P/L",IF((AND($I61&lt;=Rota!AK$4,$J61&gt;=Rota!AK$4)),"XO",IF((AND($K61&lt;=Rota!AK$4,$L61&gt;=Rota!AK$4)),"3",IF((AND($M61&lt;=Rota!AK$4,$N61&gt;=Rota!AK$4)),"C",IF((AND($O61&lt;=Rota!AK$4,$P61&gt;=Rota!AK$4)),"CO",IF((AND($Q61&lt;=Rota!AK$4,$R61&gt;=Rota!AK$4)),"C",0))))))</f>
        <v>0</v>
      </c>
      <c r="AL61" s="33">
        <f>IF((AND($F61&lt;=Rota!AL$4,$G61&gt;=Rota!AL$4)),"P/L",IF((AND($I61&lt;=Rota!AL$4,$J61&gt;=Rota!AL$4)),"XO",IF((AND($K61&lt;=Rota!AL$4,$L61&gt;=Rota!AL$4)),"3",IF((AND($M61&lt;=Rota!AL$4,$N61&gt;=Rota!AL$4)),"C",IF((AND($O61&lt;=Rota!AL$4,$P61&gt;=Rota!AL$4)),"CO",IF((AND($Q61&lt;=Rota!AL$4,$R61&gt;=Rota!AL$4)),"C",0))))))</f>
        <v>0</v>
      </c>
      <c r="AM61" s="33">
        <f>IF((AND($F61&lt;=Rota!AM$4,$G61&gt;=Rota!AM$4)),"P/L",IF((AND($I61&lt;=Rota!AM$4,$J61&gt;=Rota!AM$4)),"XO",IF((AND($K61&lt;=Rota!AM$4,$L61&gt;=Rota!AM$4)),"3",IF((AND($M61&lt;=Rota!AM$4,$N61&gt;=Rota!AM$4)),"C",IF((AND($O61&lt;=Rota!AM$4,$P61&gt;=Rota!AM$4)),"CO",IF((AND($Q61&lt;=Rota!AM$4,$R61&gt;=Rota!AM$4)),"C",0))))))</f>
        <v>0</v>
      </c>
      <c r="AN61" s="33">
        <f>IF((AND($F61&lt;=Rota!AN$4,$G61&gt;=Rota!AN$4)),"P/L",IF((AND($I61&lt;=Rota!AN$4,$J61&gt;=Rota!AN$4)),"XO",IF((AND($K61&lt;=Rota!AN$4,$L61&gt;=Rota!AN$4)),"3",IF((AND($M61&lt;=Rota!AN$4,$N61&gt;=Rota!AN$4)),"C",IF((AND($O61&lt;=Rota!AN$4,$P61&gt;=Rota!AN$4)),"CO",IF((AND($Q61&lt;=Rota!AN$4,$R61&gt;=Rota!AN$4)),"C",0))))))</f>
        <v>0</v>
      </c>
      <c r="AO61" s="33">
        <f>IF((AND($F61&lt;=Rota!AO$4,$G61&gt;=Rota!AO$4)),"P/L",IF((AND($I61&lt;=Rota!AO$4,$J61&gt;=Rota!AO$4)),"XO",IF((AND($K61&lt;=Rota!AO$4,$L61&gt;=Rota!AO$4)),"3",IF((AND($M61&lt;=Rota!AO$4,$N61&gt;=Rota!AO$4)),"C",IF((AND($O61&lt;=Rota!AO$4,$P61&gt;=Rota!AO$4)),"CO",IF((AND($Q61&lt;=Rota!AO$4,$R61&gt;=Rota!AO$4)),"C",0))))))</f>
        <v>0</v>
      </c>
      <c r="AP61" s="33">
        <f>IF((AND($F61&lt;=Rota!AP$4,$G61&gt;=Rota!AP$4)),"P/L",IF((AND($I61&lt;=Rota!AP$4,$J61&gt;=Rota!AP$4)),"XO",IF((AND($K61&lt;=Rota!AP$4,$L61&gt;=Rota!AP$4)),"3",IF((AND($M61&lt;=Rota!AP$4,$N61&gt;=Rota!AP$4)),"C",IF((AND($O61&lt;=Rota!AP$4,$P61&gt;=Rota!AP$4)),"CO",IF((AND($Q61&lt;=Rota!AP$4,$R61&gt;=Rota!AP$4)),"C",0))))))</f>
        <v>0</v>
      </c>
      <c r="AQ61" s="33">
        <f>IF((AND($F61&lt;=Rota!AQ$4,$G61&gt;=Rota!AQ$4)),"P/L",IF((AND($I61&lt;=Rota!AQ$4,$J61&gt;=Rota!AQ$4)),"XO",IF((AND($K61&lt;=Rota!AQ$4,$L61&gt;=Rota!AQ$4)),"3",IF((AND($M61&lt;=Rota!AQ$4,$N61&gt;=Rota!AQ$4)),"C",IF((AND($O61&lt;=Rota!AQ$4,$P61&gt;=Rota!AQ$4)),"CO",IF((AND($Q61&lt;=Rota!AQ$4,$R61&gt;=Rota!AQ$4)),"C",0))))))</f>
        <v>0</v>
      </c>
      <c r="AR61" s="33">
        <f>IF((AND($F61&lt;=Rota!AR$4,$G61&gt;=Rota!AR$4)),"P/L",IF((AND($I61&lt;=Rota!AR$4,$J61&gt;=Rota!AR$4)),"XO",IF((AND($K61&lt;=Rota!AR$4,$L61&gt;=Rota!AR$4)),"3",IF((AND($M61&lt;=Rota!AR$4,$N61&gt;=Rota!AR$4)),"C",IF((AND($O61&lt;=Rota!AR$4,$P61&gt;=Rota!AR$4)),"CO",IF((AND($Q61&lt;=Rota!AR$4,$R61&gt;=Rota!AR$4)),"C",0))))))</f>
        <v>0</v>
      </c>
      <c r="AS61" s="33">
        <f>IF((AND($F61&lt;=Rota!AS$4,$G61&gt;=Rota!AS$4)),"P/L",IF((AND($I61&lt;=Rota!AS$4,$J61&gt;=Rota!AS$4)),"XO",IF((AND($K61&lt;=Rota!AS$4,$L61&gt;=Rota!AS$4)),"3",IF((AND($M61&lt;=Rota!AS$4,$N61&gt;=Rota!AS$4)),"C",IF((AND($O61&lt;=Rota!AS$4,$P61&gt;=Rota!AS$4)),"CO",IF((AND($Q61&lt;=Rota!AS$4,$R61&gt;=Rota!AS$4)),"C",0))))))</f>
        <v>0</v>
      </c>
      <c r="AT61" s="33">
        <f>IF((AND($F61&lt;=Rota!AT$4,$G61&gt;=Rota!AT$4)),"P/L",IF((AND($I61&lt;=Rota!AT$4,$J61&gt;=Rota!AT$4)),"XO",IF((AND($K61&lt;=Rota!AT$4,$L61&gt;=Rota!AT$4)),"3",IF((AND($M61&lt;=Rota!AT$4,$N61&gt;=Rota!AT$4)),"C",IF((AND($O61&lt;=Rota!AT$4,$P61&gt;=Rota!AT$4)),"CO",IF((AND($Q61&lt;=Rota!AT$4,$R61&gt;=Rota!AT$4)),"C",0))))))</f>
        <v>0</v>
      </c>
      <c r="AU61" s="33">
        <f>IF((AND($F61&lt;=Rota!AU$4,$G61&gt;=Rota!AU$4)),"P/L",IF((AND($I61&lt;=Rota!AU$4,$J61&gt;=Rota!AU$4)),"XO",IF((AND($K61&lt;=Rota!AU$4,$L61&gt;=Rota!AU$4)),"3",IF((AND($M61&lt;=Rota!AU$4,$N61&gt;=Rota!AU$4)),"C",IF((AND($O61&lt;=Rota!AU$4,$P61&gt;=Rota!AU$4)),"CO",IF((AND($Q61&lt;=Rota!AU$4,$R61&gt;=Rota!AU$4)),"C",0))))))</f>
        <v>0</v>
      </c>
      <c r="AV61" s="33">
        <f>IF((AND($F61&lt;=Rota!AV$4,$G61&gt;=Rota!AV$4)),"P/L",IF((AND($I61&lt;=Rota!AV$4,$J61&gt;=Rota!AV$4)),"XO",IF((AND($K61&lt;=Rota!AV$4,$L61&gt;=Rota!AV$4)),"3",IF((AND($M61&lt;=Rota!AV$4,$N61&gt;=Rota!AV$4)),"C",IF((AND($O61&lt;=Rota!AV$4,$P61&gt;=Rota!AV$4)),"CO",IF((AND($Q61&lt;=Rota!AV$4,$R61&gt;=Rota!AV$4)),"C",0))))))</f>
        <v>0</v>
      </c>
      <c r="AW61" s="33">
        <f>IF((AND($F61&lt;=Rota!AW$4,$G61&gt;=Rota!AW$4)),"P/L",IF((AND($I61&lt;=Rota!AW$4,$J61&gt;=Rota!AW$4)),"XO",IF((AND($K61&lt;=Rota!AW$4,$L61&gt;=Rota!AW$4)),"3",IF((AND($M61&lt;=Rota!AW$4,$N61&gt;=Rota!AW$4)),"C",IF((AND($O61&lt;=Rota!AW$4,$P61&gt;=Rota!AW$4)),"CO",IF((AND($Q61&lt;=Rota!AW$4,$R61&gt;=Rota!AW$4)),"C",0))))))</f>
        <v>0</v>
      </c>
      <c r="AX61" s="33">
        <f>IF((AND($F61&lt;=Rota!AX$4,$G61&gt;=Rota!AX$4)),"P/L",IF((AND($I61&lt;=Rota!AX$4,$J61&gt;=Rota!AX$4)),"XO",IF((AND($K61&lt;=Rota!AX$4,$L61&gt;=Rota!AX$4)),"3",IF((AND($M61&lt;=Rota!AX$4,$N61&gt;=Rota!AX$4)),"C",IF((AND($O61&lt;=Rota!AX$4,$P61&gt;=Rota!AX$4)),"CO",IF((AND($Q61&lt;=Rota!AX$4,$R61&gt;=Rota!AX$4)),"C",0))))))</f>
        <v>0</v>
      </c>
      <c r="AY61" s="33" t="str">
        <f>IF((AND($F61&lt;=Rota!AY$4,$G61&gt;=Rota!AY$4)),"P/L",IF((AND($I61&lt;=Rota!AY$4,$J61&gt;=Rota!AY$4)),"XO",IF((AND($K61&lt;=Rota!AY$4,$L61&gt;=Rota!AY$4)),"3",IF((AND($M61&lt;=Rota!AY$4,$N61&gt;=Rota!AY$4)),"C",IF((AND($O61&lt;=Rota!AY$4,$P61&gt;=Rota!AY$4)),"CO",IF((AND($Q61&lt;=Rota!AY$4,$R61&gt;=Rota!AY$4)),"C",0))))))</f>
        <v>XO</v>
      </c>
      <c r="AZ61" s="33" t="str">
        <f>IF((AND($F61&lt;=Rota!AZ$4,$G61&gt;=Rota!AZ$4)),"P/L",IF((AND($I61&lt;=Rota!AZ$4,$J61&gt;=Rota!AZ$4)),"XO",IF((AND($K61&lt;=Rota!AZ$4,$L61&gt;=Rota!AZ$4)),"3",IF((AND($M61&lt;=Rota!AZ$4,$N61&gt;=Rota!AZ$4)),"C",IF((AND($O61&lt;=Rota!AZ$4,$P61&gt;=Rota!AZ$4)),"CO",IF((AND($Q61&lt;=Rota!AZ$4,$R61&gt;=Rota!AZ$4)),"C",0))))))</f>
        <v>XO</v>
      </c>
      <c r="BA61" s="33" t="str">
        <f>IF((AND($F61&lt;=Rota!BA$4,$G61&gt;=Rota!BA$4)),"P/L",IF((AND($I61&lt;=Rota!BA$4,$J61&gt;=Rota!BA$4)),"XO",IF((AND($K61&lt;=Rota!BA$4,$L61&gt;=Rota!BA$4)),"3",IF((AND($M61&lt;=Rota!BA$4,$N61&gt;=Rota!BA$4)),"C",IF((AND($O61&lt;=Rota!BA$4,$P61&gt;=Rota!BA$4)),"CO",IF((AND($Q61&lt;=Rota!BA$4,$R61&gt;=Rota!BA$4)),"C",0))))))</f>
        <v>XO</v>
      </c>
      <c r="BB61" s="33" t="str">
        <f>IF((AND($F61&lt;=Rota!BB$4,$G61&gt;=Rota!BB$4)),"P/L",IF((AND($I61&lt;=Rota!BB$4,$J61&gt;=Rota!BB$4)),"XO",IF((AND($K61&lt;=Rota!BB$4,$L61&gt;=Rota!BB$4)),"3",IF((AND($M61&lt;=Rota!BB$4,$N61&gt;=Rota!BB$4)),"C",IF((AND($O61&lt;=Rota!BB$4,$P61&gt;=Rota!BB$4)),"CO",IF((AND($Q61&lt;=Rota!BB$4,$R61&gt;=Rota!BB$4)),"C",0))))))</f>
        <v>XO</v>
      </c>
      <c r="BC61" s="33" t="str">
        <f>IF((AND($F61&lt;=Rota!BC$4,$G61&gt;=Rota!BC$4)),"P/L",IF((AND($I61&lt;=Rota!BC$4,$J61&gt;=Rota!BC$4)),"XO",IF((AND($K61&lt;=Rota!BC$4,$L61&gt;=Rota!BC$4)),"3",IF((AND($M61&lt;=Rota!BC$4,$N61&gt;=Rota!BC$4)),"C",IF((AND($O61&lt;=Rota!BC$4,$P61&gt;=Rota!BC$4)),"CO",IF((AND($Q61&lt;=Rota!BC$4,$R61&gt;=Rota!BC$4)),"C",0))))))</f>
        <v>XO</v>
      </c>
      <c r="BD61" s="33" t="str">
        <f>IF((AND($F61&lt;=Rota!BD$4,$G61&gt;=Rota!BD$4)),"P/L",IF((AND($I61&lt;=Rota!BD$4,$J61&gt;=Rota!BD$4)),"XO",IF((AND($K61&lt;=Rota!BD$4,$L61&gt;=Rota!BD$4)),"3",IF((AND($M61&lt;=Rota!BD$4,$N61&gt;=Rota!BD$4)),"C",IF((AND($O61&lt;=Rota!BD$4,$P61&gt;=Rota!BD$4)),"CO",IF((AND($Q61&lt;=Rota!BD$4,$R61&gt;=Rota!BD$4)),"C",0))))))</f>
        <v>XO</v>
      </c>
      <c r="BE61" s="33" t="str">
        <f>IF((AND($F61&lt;=Rota!BE$4,$G61&gt;=Rota!BE$4)),"P/L",IF((AND($I61&lt;=Rota!BE$4,$J61&gt;=Rota!BE$4)),"XO",IF((AND($K61&lt;=Rota!BE$4,$L61&gt;=Rota!BE$4)),"3",IF((AND($M61&lt;=Rota!BE$4,$N61&gt;=Rota!BE$4)),"C",IF((AND($O61&lt;=Rota!BE$4,$P61&gt;=Rota!BE$4)),"CO",IF((AND($Q61&lt;=Rota!BE$4,$R61&gt;=Rota!BE$4)),"C",0))))))</f>
        <v>XO</v>
      </c>
      <c r="BF61" s="33" t="str">
        <f>IF((AND($F61&lt;=Rota!BF$4,$G61&gt;=Rota!BF$4)),"P/L",IF((AND($I61&lt;=Rota!BF$4,$J61&gt;=Rota!BF$4)),"XO",IF((AND($K61&lt;=Rota!BF$4,$L61&gt;=Rota!BF$4)),"3",IF((AND($M61&lt;=Rota!BF$4,$N61&gt;=Rota!BF$4)),"C",IF((AND($O61&lt;=Rota!BF$4,$P61&gt;=Rota!BF$4)),"CO",IF((AND($Q61&lt;=Rota!BF$4,$R61&gt;=Rota!BF$4)),"C",0))))))</f>
        <v>XO</v>
      </c>
      <c r="BG61" s="33" t="str">
        <f>IF((AND($F61&lt;=Rota!BG$4,$G61&gt;=Rota!BG$4)),"P/L",IF((AND($I61&lt;=Rota!BG$4,$J61&gt;=Rota!BG$4)),"XO",IF((AND($K61&lt;=Rota!BG$4,$L61&gt;=Rota!BG$4)),"3",IF((AND($M61&lt;=Rota!BG$4,$N61&gt;=Rota!BG$4)),"C",IF((AND($O61&lt;=Rota!BG$4,$P61&gt;=Rota!BG$4)),"CO",IF((AND($Q61&lt;=Rota!BG$4,$R61&gt;=Rota!BG$4)),"C",0))))))</f>
        <v>XO</v>
      </c>
      <c r="BH61" s="33" t="str">
        <f>IF((AND($F61&lt;=Rota!BH$4,$G61&gt;=Rota!BH$4)),"P/L",IF((AND($I61&lt;=Rota!BH$4,$J61&gt;=Rota!BH$4)),"XO",IF((AND($K61&lt;=Rota!BH$4,$L61&gt;=Rota!BH$4)),"3",IF((AND($M61&lt;=Rota!BH$4,$N61&gt;=Rota!BH$4)),"C",IF((AND($O61&lt;=Rota!BH$4,$P61&gt;=Rota!BH$4)),"CO",IF((AND($Q61&lt;=Rota!BH$4,$R61&gt;=Rota!BH$4)),"C",0))))))</f>
        <v>XO</v>
      </c>
      <c r="BI61" s="33" t="str">
        <f>IF((AND($F61&lt;=Rota!BI$4,$G61&gt;=Rota!BI$4)),"P/L",IF((AND($I61&lt;=Rota!BI$4,$J61&gt;=Rota!BI$4)),"XO",IF((AND($K61&lt;=Rota!BI$4,$L61&gt;=Rota!BI$4)),"3",IF((AND($M61&lt;=Rota!BI$4,$N61&gt;=Rota!BI$4)),"C",IF((AND($O61&lt;=Rota!BI$4,$P61&gt;=Rota!BI$4)),"CO",IF((AND($Q61&lt;=Rota!BI$4,$R61&gt;=Rota!BI$4)),"C",0))))))</f>
        <v>XO</v>
      </c>
      <c r="BJ61" s="33" t="str">
        <f>IF((AND($F61&lt;=Rota!BJ$4,$G61&gt;=Rota!BJ$4)),"P/L",IF((AND($I61&lt;=Rota!BJ$4,$J61&gt;=Rota!BJ$4)),"XO",IF((AND($K61&lt;=Rota!BJ$4,$L61&gt;=Rota!BJ$4)),"3",IF((AND($M61&lt;=Rota!BJ$4,$N61&gt;=Rota!BJ$4)),"C",IF((AND($O61&lt;=Rota!BJ$4,$P61&gt;=Rota!BJ$4)),"CO",IF((AND($Q61&lt;=Rota!BJ$4,$R61&gt;=Rota!BJ$4)),"C",0))))))</f>
        <v>XO</v>
      </c>
      <c r="BK61" s="33" t="str">
        <f>IF((AND($F61&lt;=Rota!BK$4,$G61&gt;=Rota!BK$4)),"P/L",IF((AND($I61&lt;=Rota!BK$4,$J61&gt;=Rota!BK$4)),"XO",IF((AND($K61&lt;=Rota!BK$4,$L61&gt;=Rota!BK$4)),"3",IF((AND($M61&lt;=Rota!BK$4,$N61&gt;=Rota!BK$4)),"C",IF((AND($O61&lt;=Rota!BK$4,$P61&gt;=Rota!BK$4)),"CO",IF((AND($Q61&lt;=Rota!BK$4,$R61&gt;=Rota!BK$4)),"C",0))))))</f>
        <v>XO</v>
      </c>
      <c r="BL61" s="33" t="str">
        <f>IF((AND($F61&lt;=Rota!BL$4,$G61&gt;=Rota!BL$4)),"P/L",IF((AND($I61&lt;=Rota!BL$4,$J61&gt;=Rota!BL$4)),"XO",IF((AND($K61&lt;=Rota!BL$4,$L61&gt;=Rota!BL$4)),"3",IF((AND($M61&lt;=Rota!BL$4,$N61&gt;=Rota!BL$4)),"C",IF((AND($O61&lt;=Rota!BL$4,$P61&gt;=Rota!BL$4)),"CO",IF((AND($Q61&lt;=Rota!BL$4,$R61&gt;=Rota!BL$4)),"C",0))))))</f>
        <v>XO</v>
      </c>
      <c r="BM61" s="33" t="str">
        <f>IF((AND($F61&lt;=Rota!BM$4,$G61&gt;=Rota!BM$4)),"P/L",IF((AND($I61&lt;=Rota!BM$4,$J61&gt;=Rota!BM$4)),"XO",IF((AND($K61&lt;=Rota!BM$4,$L61&gt;=Rota!BM$4)),"3",IF((AND($M61&lt;=Rota!BM$4,$N61&gt;=Rota!BM$4)),"C",IF((AND($O61&lt;=Rota!BM$4,$P61&gt;=Rota!BM$4)),"CO",IF((AND($Q61&lt;=Rota!BM$4,$R61&gt;=Rota!BM$4)),"C",0))))))</f>
        <v>XO</v>
      </c>
      <c r="BN61" s="33" t="str">
        <f>IF((AND($F61&lt;=Rota!BN$4,$G61&gt;=Rota!BN$4)),"P/L",IF((AND($I61&lt;=Rota!BN$4,$J61&gt;=Rota!BN$4)),"XO",IF((AND($K61&lt;=Rota!BN$4,$L61&gt;=Rota!BN$4)),"3",IF((AND($M61&lt;=Rota!BN$4,$N61&gt;=Rota!BN$4)),"C",IF((AND($O61&lt;=Rota!BN$4,$P61&gt;=Rota!BN$4)),"CO",IF((AND($Q61&lt;=Rota!BN$4,$R61&gt;=Rota!BN$4)),"C",0))))))</f>
        <v>XO</v>
      </c>
      <c r="BO61" s="33" t="str">
        <f>IF((AND($F61&lt;=Rota!BO$4,$G61&gt;=Rota!BO$4)),"P/L",IF((AND($I61&lt;=Rota!BO$4,$J61&gt;=Rota!BO$4)),"XO",IF((AND($K61&lt;=Rota!BO$4,$L61&gt;=Rota!BO$4)),"3",IF((AND($M61&lt;=Rota!BO$4,$N61&gt;=Rota!BO$4)),"C",IF((AND($O61&lt;=Rota!BO$4,$P61&gt;=Rota!BO$4)),"CO",IF((AND($Q61&lt;=Rota!BO$4,$R61&gt;=Rota!BO$4)),"C",0))))))</f>
        <v>XO</v>
      </c>
      <c r="BP61" s="33">
        <f>IF((AND($F61&lt;=Rota!BP$4,$G61&gt;=Rota!BP$4)),"P/L",IF((AND($I61&lt;=Rota!BP$4,$J61&gt;=Rota!BP$4)),"XO",IF((AND($K61&lt;=Rota!BP$4,$L61&gt;=Rota!BP$4)),"3",IF((AND($M61&lt;=Rota!BP$4,$N61&gt;=Rota!BP$4)),"C",IF((AND($O61&lt;=Rota!BP$4,$P61&gt;=Rota!BP$4)),"CO",IF((AND($Q61&lt;=Rota!BP$4,$R61&gt;=Rota!BP$4)),"C",0))))))</f>
        <v>0</v>
      </c>
      <c r="BQ61" s="33" t="str">
        <f>IF((AND($F61&lt;=Rota!BQ$4,$G61&gt;=Rota!BQ$4)),"P/L",IF((AND($I61&lt;=Rota!BQ$4,$J61&gt;=Rota!BQ$4)),"XO",IF((AND($K61&lt;=Rota!BQ$4,$L61&gt;=Rota!BQ$4)),"3",IF((AND($M61&lt;=Rota!BQ$4,$N61&gt;=Rota!BQ$4)),"C",IF((AND($O61&lt;=Rota!BQ$4,$P61&gt;=Rota!BQ$4)),"CO",IF((AND($Q61&lt;=Rota!BQ$4,$R61&gt;=Rota!BQ$4)),"C",0))))))</f>
        <v>3</v>
      </c>
      <c r="BR61" s="33">
        <f>IF((AND($F61&lt;=Rota!BR$4,$G61&gt;=Rota!BR$4)),"P/L",IF((AND($I61&lt;=Rota!BR$4,$J61&gt;=Rota!BR$4)),"XO",IF((AND($K61&lt;=Rota!BR$4,$L61&gt;=Rota!BR$4)),"3",IF((AND($M61&lt;=Rota!BR$4,$N61&gt;=Rota!BR$4)),"C",IF((AND($O61&lt;=Rota!BR$4,$P61&gt;=Rota!BR$4)),"CO",IF((AND($Q61&lt;=Rota!BR$4,$R61&gt;=Rota!BR$4)),"C",0))))))</f>
        <v>0</v>
      </c>
      <c r="BS61" s="33">
        <f>IF((AND($F61&lt;=Rota!BS$4,$G61&gt;=Rota!BS$4)),"P/L",IF((AND($I61&lt;=Rota!BS$4,$J61&gt;=Rota!BS$4)),"XO",IF((AND($K61&lt;=Rota!BS$4,$L61&gt;=Rota!BS$4)),"3",IF((AND($M61&lt;=Rota!BS$4,$N61&gt;=Rota!BS$4)),"C",IF((AND($O61&lt;=Rota!BS$4,$P61&gt;=Rota!BS$4)),"CO",IF((AND($Q61&lt;=Rota!BS$4,$R61&gt;=Rota!BS$4)),"C",0))))))</f>
        <v>0</v>
      </c>
      <c r="BT61" s="33" t="str">
        <f>IF((AND($F61&lt;=Rota!BT$4,$G61&gt;=Rota!BT$4)),"P/L",IF((AND($I61&lt;=Rota!BT$4,$J61&gt;=Rota!BT$4)),"XO",IF((AND($K61&lt;=Rota!BT$4,$L61&gt;=Rota!BT$4)),"3",IF((AND($M61&lt;=Rota!BT$4,$N61&gt;=Rota!BT$4)),"C",IF((AND($O61&lt;=Rota!BT$4,$P61&gt;=Rota!BT$4)),"CO",IF((AND($Q61&lt;=Rota!BT$4,$R61&gt;=Rota!BT$4)),"C",0))))))</f>
        <v>CO</v>
      </c>
      <c r="BU61" s="33" t="str">
        <f>IF((AND($F61&lt;=Rota!BU$4,$G61&gt;=Rota!BU$4)),"P/L",IF((AND($I61&lt;=Rota!BU$4,$J61&gt;=Rota!BU$4)),"XO",IF((AND($K61&lt;=Rota!BU$4,$L61&gt;=Rota!BU$4)),"3",IF((AND($M61&lt;=Rota!BU$4,$N61&gt;=Rota!BU$4)),"C",IF((AND($O61&lt;=Rota!BU$4,$P61&gt;=Rota!BU$4)),"CO",IF((AND($Q61&lt;=Rota!BU$4,$R61&gt;=Rota!BU$4)),"C",0))))))</f>
        <v>CO</v>
      </c>
      <c r="BV61" s="33" t="str">
        <f>IF((AND($F61&lt;=Rota!BV$4,$G61&gt;=Rota!BV$4)),"P/L",IF((AND($I61&lt;=Rota!BV$4,$J61&gt;=Rota!BV$4)),"XO",IF((AND($K61&lt;=Rota!BV$4,$L61&gt;=Rota!BV$4)),"3",IF((AND($M61&lt;=Rota!BV$4,$N61&gt;=Rota!BV$4)),"C",IF((AND($O61&lt;=Rota!BV$4,$P61&gt;=Rota!BV$4)),"CO",IF((AND($Q61&lt;=Rota!BV$4,$R61&gt;=Rota!BV$4)),"C",0))))))</f>
        <v>CO</v>
      </c>
      <c r="BW61" s="33" t="str">
        <f>IF((AND($F61&lt;=Rota!BW$4,$G61&gt;=Rota!BW$4)),"P/L",IF((AND($I61&lt;=Rota!BW$4,$J61&gt;=Rota!BW$4)),"XO",IF((AND($K61&lt;=Rota!BW$4,$L61&gt;=Rota!BW$4)),"3",IF((AND($M61&lt;=Rota!BW$4,$N61&gt;=Rota!BW$4)),"C",IF((AND($O61&lt;=Rota!BW$4,$P61&gt;=Rota!BW$4)),"CO",IF((AND($Q61&lt;=Rota!BW$4,$R61&gt;=Rota!BW$4)),"C",0))))))</f>
        <v>CO</v>
      </c>
      <c r="BX61" s="33" t="str">
        <f>IF((AND($F61&lt;=Rota!BX$4,$G61&gt;=Rota!BX$4)),"P/L",IF((AND($I61&lt;=Rota!BX$4,$J61&gt;=Rota!BX$4)),"XO",IF((AND($K61&lt;=Rota!BX$4,$L61&gt;=Rota!BX$4)),"3",IF((AND($M61&lt;=Rota!BX$4,$N61&gt;=Rota!BX$4)),"C",IF((AND($O61&lt;=Rota!BX$4,$P61&gt;=Rota!BX$4)),"CO",IF((AND($Q61&lt;=Rota!BX$4,$R61&gt;=Rota!BX$4)),"C",0))))))</f>
        <v>CO</v>
      </c>
      <c r="BY61" s="33" t="str">
        <f>IF((AND($F61&lt;=Rota!BY$4,$G61&gt;=Rota!BY$4)),"P/L",IF((AND($I61&lt;=Rota!BY$4,$J61&gt;=Rota!BY$4)),"XO",IF((AND($K61&lt;=Rota!BY$4,$L61&gt;=Rota!BY$4)),"3",IF((AND($M61&lt;=Rota!BY$4,$N61&gt;=Rota!BY$4)),"C",IF((AND($O61&lt;=Rota!BY$4,$P61&gt;=Rota!BY$4)),"CO",IF((AND($Q61&lt;=Rota!BY$4,$R61&gt;=Rota!BY$4)),"C",0))))))</f>
        <v>CO</v>
      </c>
      <c r="BZ61" s="33" t="str">
        <f>IF((AND($F61&lt;=Rota!BZ$4,$G61&gt;=Rota!BZ$4)),"P/L",IF((AND($I61&lt;=Rota!BZ$4,$J61&gt;=Rota!BZ$4)),"XO",IF((AND($K61&lt;=Rota!BZ$4,$L61&gt;=Rota!BZ$4)),"3",IF((AND($M61&lt;=Rota!BZ$4,$N61&gt;=Rota!BZ$4)),"C",IF((AND($O61&lt;=Rota!BZ$4,$P61&gt;=Rota!BZ$4)),"CO",IF((AND($Q61&lt;=Rota!BZ$4,$R61&gt;=Rota!BZ$4)),"C",0))))))</f>
        <v>CO</v>
      </c>
      <c r="CA61" s="33" t="str">
        <f>IF((AND($F61&lt;=Rota!CA$4,$G61&gt;=Rota!CA$4)),"P/L",IF((AND($I61&lt;=Rota!CA$4,$J61&gt;=Rota!CA$4)),"XO",IF((AND($K61&lt;=Rota!CA$4,$L61&gt;=Rota!CA$4)),"3",IF((AND($M61&lt;=Rota!CA$4,$N61&gt;=Rota!CA$4)),"C",IF((AND($O61&lt;=Rota!CA$4,$P61&gt;=Rota!CA$4)),"CO",IF((AND($Q61&lt;=Rota!CA$4,$R61&gt;=Rota!CA$4)),"C",0))))))</f>
        <v>CO</v>
      </c>
      <c r="CB61" s="33" t="str">
        <f>IF((AND($F61&lt;=Rota!CB$4,$G61&gt;=Rota!CB$4)),"P/L",IF((AND($I61&lt;=Rota!CB$4,$J61&gt;=Rota!CB$4)),"XO",IF((AND($K61&lt;=Rota!CB$4,$L61&gt;=Rota!CB$4)),"3",IF((AND($M61&lt;=Rota!CB$4,$N61&gt;=Rota!CB$4)),"C",IF((AND($O61&lt;=Rota!CB$4,$P61&gt;=Rota!CB$4)),"CO",IF((AND($Q61&lt;=Rota!CB$4,$R61&gt;=Rota!CB$4)),"C",0))))))</f>
        <v>CO</v>
      </c>
      <c r="CC61" s="33" t="str">
        <f>IF((AND($F61&lt;=Rota!CC$4,$G61&gt;=Rota!CC$4)),"P/L",IF((AND($I61&lt;=Rota!CC$4,$J61&gt;=Rota!CC$4)),"XO",IF((AND($K61&lt;=Rota!CC$4,$L61&gt;=Rota!CC$4)),"3",IF((AND($M61&lt;=Rota!CC$4,$N61&gt;=Rota!CC$4)),"C",IF((AND($O61&lt;=Rota!CC$4,$P61&gt;=Rota!CC$4)),"CO",IF((AND($Q61&lt;=Rota!CC$4,$R61&gt;=Rota!CC$4)),"C",0))))))</f>
        <v>CO</v>
      </c>
      <c r="CD61" s="33" t="str">
        <f>IF((AND($F61&lt;=Rota!CD$4,$G61&gt;=Rota!CD$4)),"P/L",IF((AND($I61&lt;=Rota!CD$4,$J61&gt;=Rota!CD$4)),"XO",IF((AND($K61&lt;=Rota!CD$4,$L61&gt;=Rota!CD$4)),"3",IF((AND($M61&lt;=Rota!CD$4,$N61&gt;=Rota!CD$4)),"C",IF((AND($O61&lt;=Rota!CD$4,$P61&gt;=Rota!CD$4)),"CO",IF((AND($Q61&lt;=Rota!CD$4,$R61&gt;=Rota!CD$4)),"C",0))))))</f>
        <v>CO</v>
      </c>
      <c r="CE61" s="33" t="str">
        <f>IF((AND($F61&lt;=Rota!CE$4,$G61&gt;=Rota!CE$4)),"P/L",IF((AND($I61&lt;=Rota!CE$4,$J61&gt;=Rota!CE$4)),"XO",IF((AND($K61&lt;=Rota!CE$4,$L61&gt;=Rota!CE$4)),"3",IF((AND($M61&lt;=Rota!CE$4,$N61&gt;=Rota!CE$4)),"C",IF((AND($O61&lt;=Rota!CE$4,$P61&gt;=Rota!CE$4)),"CO",IF((AND($Q61&lt;=Rota!CE$4,$R61&gt;=Rota!CE$4)),"C",0))))))</f>
        <v>CO</v>
      </c>
      <c r="CF61" s="33" t="str">
        <f>IF((AND($F61&lt;=Rota!CF$4,$G61&gt;=Rota!CF$4)),"P/L",IF((AND($I61&lt;=Rota!CF$4,$J61&gt;=Rota!CF$4)),"XO",IF((AND($K61&lt;=Rota!CF$4,$L61&gt;=Rota!CF$4)),"3",IF((AND($M61&lt;=Rota!CF$4,$N61&gt;=Rota!CF$4)),"C",IF((AND($O61&lt;=Rota!CF$4,$P61&gt;=Rota!CF$4)),"CO",IF((AND($Q61&lt;=Rota!CF$4,$R61&gt;=Rota!CF$4)),"C",0))))))</f>
        <v>CO</v>
      </c>
      <c r="CG61" s="33" t="str">
        <f>IF((AND($F61&lt;=Rota!CG$4,$G61&gt;=Rota!CG$4)),"P/L",IF((AND($I61&lt;=Rota!CG$4,$J61&gt;=Rota!CG$4)),"XO",IF((AND($K61&lt;=Rota!CG$4,$L61&gt;=Rota!CG$4)),"3",IF((AND($M61&lt;=Rota!CG$4,$N61&gt;=Rota!CG$4)),"C",IF((AND($O61&lt;=Rota!CG$4,$P61&gt;=Rota!CG$4)),"CO",IF((AND($Q61&lt;=Rota!CG$4,$R61&gt;=Rota!CG$4)),"C",0))))))</f>
        <v>CO</v>
      </c>
      <c r="CH61" s="33" t="str">
        <f>IF((AND($F61&lt;=Rota!CH$4,$G61&gt;=Rota!CH$4)),"P/L",IF((AND($I61&lt;=Rota!CH$4,$J61&gt;=Rota!CH$4)),"XO",IF((AND($K61&lt;=Rota!CH$4,$L61&gt;=Rota!CH$4)),"3",IF((AND($M61&lt;=Rota!CH$4,$N61&gt;=Rota!CH$4)),"C",IF((AND($O61&lt;=Rota!CH$4,$P61&gt;=Rota!CH$4)),"CO",IF((AND($Q61&lt;=Rota!CH$4,$R61&gt;=Rota!CH$4)),"C",0))))))</f>
        <v>CO</v>
      </c>
      <c r="CI61" s="33" t="str">
        <f>IF((AND($F61&lt;=Rota!CI$4,$G61&gt;=Rota!CI$4)),"P/L",IF((AND($I61&lt;=Rota!CI$4,$J61&gt;=Rota!CI$4)),"XO",IF((AND($K61&lt;=Rota!CI$4,$L61&gt;=Rota!CI$4)),"3",IF((AND($M61&lt;=Rota!CI$4,$N61&gt;=Rota!CI$4)),"C",IF((AND($O61&lt;=Rota!CI$4,$P61&gt;=Rota!CI$4)),"CO",IF((AND($Q61&lt;=Rota!CI$4,$R61&gt;=Rota!CI$4)),"C",0))))))</f>
        <v>CO</v>
      </c>
      <c r="CJ61" s="33">
        <f>IF((AND($F61&lt;=Rota!CJ$4,$G61&gt;=Rota!CJ$4)),"P/L",IF((AND($I61&lt;=Rota!CJ$4,$J61&gt;=Rota!CJ$4)),"XO",IF((AND($K61&lt;=Rota!CJ$4,$L61&gt;=Rota!CJ$4)),"3",IF((AND($M61&lt;=Rota!CJ$4,$N61&gt;=Rota!CJ$4)),"C",IF((AND($O61&lt;=Rota!CJ$4,$P61&gt;=Rota!CJ$4)),"CO",IF((AND($Q61&lt;=Rota!CJ$4,$R61&gt;=Rota!CJ$4)),"C",0))))))</f>
        <v>0</v>
      </c>
      <c r="CK61" s="33">
        <f>IF((AND($F61&lt;=Rota!CK$4,$G61&gt;=Rota!CK$4)),"P/L",IF((AND($I61&lt;=Rota!CK$4,$J61&gt;=Rota!CK$4)),"XO",IF((AND($K61&lt;=Rota!CK$4,$L61&gt;=Rota!CK$4)),"3",IF((AND($M61&lt;=Rota!CK$4,$N61&gt;=Rota!CK$4)),"C",IF((AND($O61&lt;=Rota!CK$4,$P61&gt;=Rota!CK$4)),"CO",IF((AND($Q61&lt;=Rota!CK$4,$R61&gt;=Rota!CK$4)),"C",0))))))</f>
        <v>0</v>
      </c>
      <c r="CL61" s="33">
        <f>IF((AND($F61&lt;=Rota!CL$4,$G61&gt;=Rota!CL$4)),"P/L",IF((AND($I61&lt;=Rota!CL$4,$J61&gt;=Rota!CL$4)),"XO",IF((AND($K61&lt;=Rota!CL$4,$L61&gt;=Rota!CL$4)),"3",IF((AND($M61&lt;=Rota!CL$4,$N61&gt;=Rota!CL$4)),"C",IF((AND($O61&lt;=Rota!CL$4,$P61&gt;=Rota!CL$4)),"CO",IF((AND($Q61&lt;=Rota!CL$4,$R61&gt;=Rota!CL$4)),"C",0))))))</f>
        <v>0</v>
      </c>
      <c r="CM61" s="33">
        <f>IF((AND($F61&lt;=Rota!CM$4,$G61&gt;=Rota!CM$4)),"P/L",IF((AND($I61&lt;=Rota!CM$4,$J61&gt;=Rota!CM$4)),"XO",IF((AND($K61&lt;=Rota!CM$4,$L61&gt;=Rota!CM$4)),"3",IF((AND($M61&lt;=Rota!CM$4,$N61&gt;=Rota!CM$4)),"C",IF((AND($O61&lt;=Rota!CM$4,$P61&gt;=Rota!CM$4)),"CO",IF((AND($Q61&lt;=Rota!CM$4,$R61&gt;=Rota!CM$4)),"C",0))))))</f>
        <v>0</v>
      </c>
    </row>
    <row r="62" ht="21.75" customHeight="1" spans="1:91" x14ac:dyDescent="0.25">
      <c r="A62" s="25" t="s">
        <v>221</v>
      </c>
      <c r="B62" s="53"/>
      <c r="C62" s="26"/>
      <c r="D62" s="26"/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8"/>
      <c r="Q62" s="27"/>
      <c r="R62" s="27"/>
      <c r="S62" s="29">
        <f>$A$2-DAY($A$2)+1</f>
        <v>46054</v>
      </c>
      <c r="T62" s="29">
        <f t="shared" ref="T62:AY62" si="67">DATE(YEAR(S62),MONTH(S62)+1,DAY(S62))</f>
        <v>46082</v>
      </c>
      <c r="U62" s="29">
        <f t="shared" si="67"/>
        <v>46113</v>
      </c>
      <c r="V62" s="29">
        <f t="shared" si="67"/>
        <v>46143</v>
      </c>
      <c r="W62" s="29">
        <f t="shared" si="67"/>
        <v>46174</v>
      </c>
      <c r="X62" s="29">
        <f t="shared" si="67"/>
        <v>46204</v>
      </c>
      <c r="Y62" s="29">
        <f t="shared" si="67"/>
        <v>46235</v>
      </c>
      <c r="Z62" s="29">
        <f t="shared" si="67"/>
        <v>46266</v>
      </c>
      <c r="AA62" s="29">
        <f t="shared" si="67"/>
        <v>46296</v>
      </c>
      <c r="AB62" s="29">
        <f t="shared" si="67"/>
        <v>46327</v>
      </c>
      <c r="AC62" s="29">
        <f t="shared" si="67"/>
        <v>46357</v>
      </c>
      <c r="AD62" s="29">
        <f t="shared" si="67"/>
        <v>46388</v>
      </c>
      <c r="AE62" s="29">
        <f t="shared" si="67"/>
        <v>46419</v>
      </c>
      <c r="AF62" s="29">
        <f t="shared" si="67"/>
        <v>46447</v>
      </c>
      <c r="AG62" s="29">
        <f t="shared" si="67"/>
        <v>46478</v>
      </c>
      <c r="AH62" s="29">
        <f t="shared" si="67"/>
        <v>46508</v>
      </c>
      <c r="AI62" s="29">
        <f t="shared" si="67"/>
        <v>46539</v>
      </c>
      <c r="AJ62" s="29">
        <f t="shared" si="67"/>
        <v>46569</v>
      </c>
      <c r="AK62" s="29">
        <f t="shared" si="67"/>
        <v>46600</v>
      </c>
      <c r="AL62" s="29">
        <f t="shared" si="67"/>
        <v>46631</v>
      </c>
      <c r="AM62" s="29">
        <f t="shared" si="67"/>
        <v>46661</v>
      </c>
      <c r="AN62" s="29">
        <f t="shared" si="67"/>
        <v>46692</v>
      </c>
      <c r="AO62" s="29">
        <f t="shared" si="67"/>
        <v>46722</v>
      </c>
      <c r="AP62" s="29">
        <f t="shared" si="67"/>
        <v>46753</v>
      </c>
      <c r="AQ62" s="29">
        <f t="shared" si="67"/>
        <v>46784</v>
      </c>
      <c r="AR62" s="29">
        <f t="shared" si="67"/>
        <v>46813</v>
      </c>
      <c r="AS62" s="29">
        <f t="shared" si="67"/>
        <v>46844</v>
      </c>
      <c r="AT62" s="29">
        <f t="shared" si="67"/>
        <v>46874</v>
      </c>
      <c r="AU62" s="29">
        <f t="shared" si="67"/>
        <v>46905</v>
      </c>
      <c r="AV62" s="29">
        <f t="shared" si="67"/>
        <v>46935</v>
      </c>
      <c r="AW62" s="29">
        <f t="shared" si="67"/>
        <v>46966</v>
      </c>
      <c r="AX62" s="29">
        <f t="shared" si="67"/>
        <v>46997</v>
      </c>
      <c r="AY62" s="29">
        <f t="shared" si="67"/>
        <v>47027</v>
      </c>
      <c r="AZ62" s="29">
        <f t="shared" ref="AZ62:CE62" si="68">DATE(YEAR(AY62),MONTH(AY62)+1,DAY(AY62))</f>
        <v>47058</v>
      </c>
      <c r="BA62" s="29">
        <f t="shared" si="68"/>
        <v>47088</v>
      </c>
      <c r="BB62" s="29">
        <f t="shared" si="68"/>
        <v>47119</v>
      </c>
      <c r="BC62" s="29">
        <f t="shared" si="68"/>
        <v>47150</v>
      </c>
      <c r="BD62" s="29">
        <f t="shared" si="68"/>
        <v>47178</v>
      </c>
      <c r="BE62" s="29">
        <f t="shared" si="68"/>
        <v>47209</v>
      </c>
      <c r="BF62" s="29">
        <f t="shared" si="68"/>
        <v>47239</v>
      </c>
      <c r="BG62" s="29">
        <f t="shared" si="68"/>
        <v>47270</v>
      </c>
      <c r="BH62" s="29">
        <f t="shared" si="68"/>
        <v>47300</v>
      </c>
      <c r="BI62" s="29">
        <f t="shared" si="68"/>
        <v>47331</v>
      </c>
      <c r="BJ62" s="29">
        <f t="shared" si="68"/>
        <v>47362</v>
      </c>
      <c r="BK62" s="29">
        <f t="shared" si="68"/>
        <v>47392</v>
      </c>
      <c r="BL62" s="29">
        <f t="shared" si="68"/>
        <v>47423</v>
      </c>
      <c r="BM62" s="29">
        <f t="shared" si="68"/>
        <v>47453</v>
      </c>
      <c r="BN62" s="29">
        <f t="shared" si="68"/>
        <v>47484</v>
      </c>
      <c r="BO62" s="29">
        <f t="shared" si="68"/>
        <v>47515</v>
      </c>
      <c r="BP62" s="29">
        <f t="shared" si="68"/>
        <v>47543</v>
      </c>
      <c r="BQ62" s="29">
        <f t="shared" si="68"/>
        <v>47574</v>
      </c>
      <c r="BR62" s="29">
        <f t="shared" si="68"/>
        <v>47604</v>
      </c>
      <c r="BS62" s="29">
        <f t="shared" si="68"/>
        <v>47635</v>
      </c>
      <c r="BT62" s="29">
        <f t="shared" si="68"/>
        <v>47665</v>
      </c>
      <c r="BU62" s="29">
        <f t="shared" si="68"/>
        <v>47696</v>
      </c>
      <c r="BV62" s="29">
        <f t="shared" si="68"/>
        <v>47727</v>
      </c>
      <c r="BW62" s="29">
        <f t="shared" si="68"/>
        <v>47757</v>
      </c>
      <c r="BX62" s="29">
        <f t="shared" si="68"/>
        <v>47788</v>
      </c>
      <c r="BY62" s="29">
        <f t="shared" si="68"/>
        <v>47818</v>
      </c>
      <c r="BZ62" s="29">
        <f t="shared" si="68"/>
        <v>47849</v>
      </c>
      <c r="CA62" s="29">
        <f t="shared" si="68"/>
        <v>47880</v>
      </c>
      <c r="CB62" s="29">
        <f t="shared" si="68"/>
        <v>47908</v>
      </c>
      <c r="CC62" s="29">
        <f t="shared" si="68"/>
        <v>47939</v>
      </c>
      <c r="CD62" s="29">
        <f t="shared" si="68"/>
        <v>47969</v>
      </c>
      <c r="CE62" s="29">
        <f t="shared" si="68"/>
        <v>48000</v>
      </c>
      <c r="CF62" s="29">
        <f t="shared" ref="CF62:CM62" si="69">DATE(YEAR(CE62),MONTH(CE62)+1,DAY(CE62))</f>
        <v>48030</v>
      </c>
      <c r="CG62" s="29">
        <f t="shared" si="69"/>
        <v>48061</v>
      </c>
      <c r="CH62" s="29">
        <f t="shared" si="69"/>
        <v>48092</v>
      </c>
      <c r="CI62" s="29">
        <f t="shared" si="69"/>
        <v>48122</v>
      </c>
      <c r="CJ62" s="29">
        <f t="shared" si="69"/>
        <v>48153</v>
      </c>
      <c r="CK62" s="29">
        <f t="shared" si="69"/>
        <v>48183</v>
      </c>
      <c r="CL62" s="29">
        <f t="shared" si="69"/>
        <v>48214</v>
      </c>
      <c r="CM62" s="29">
        <f t="shared" si="69"/>
        <v>48245</v>
      </c>
    </row>
    <row r="63" spans="1:91" s="2" customFormat="1" x14ac:dyDescent="0.25">
      <c r="A63" s="57" t="s">
        <v>222</v>
      </c>
      <c r="B63" s="55"/>
      <c r="C63" s="31">
        <v>17</v>
      </c>
      <c r="D63" s="31">
        <v>18</v>
      </c>
      <c r="E63" s="31">
        <v>1</v>
      </c>
      <c r="F63" s="39"/>
      <c r="G63" s="39"/>
      <c r="H63" s="33">
        <f>G63-F63</f>
        <v>0</v>
      </c>
      <c r="I63" s="36">
        <v>45069</v>
      </c>
      <c r="J63" s="36">
        <v>45559</v>
      </c>
      <c r="K63" s="36">
        <f>IF(J63="","",(DATE(YEAR(J63),MONTH(J63)+1,DAY(J63))))</f>
        <v>45589</v>
      </c>
      <c r="L63" s="36">
        <v>45589</v>
      </c>
      <c r="M63" s="36">
        <v>45589</v>
      </c>
      <c r="N63" s="36">
        <v>45589</v>
      </c>
      <c r="O63" s="36">
        <v>45589</v>
      </c>
      <c r="P63" s="36">
        <f>IF(O63="","",(DATE(YEAR(O63),MONTH(O63)+D63,DAY(O63))))</f>
        <v>46136</v>
      </c>
      <c r="Q63" s="36">
        <f>IF(P63="","",DATE(YEAR(P63), MONTH(P63)+1,DAY(P63)))</f>
        <v>46166</v>
      </c>
      <c r="R63" s="36">
        <f>IF(P63="","",DATE(YEAR(Q63),MONTH(Q63),DAY(Q63)))</f>
        <v>46166</v>
      </c>
      <c r="S63" s="33" t="str">
        <f>IF((AND($F63&lt;=Rota!S$4,$G63&gt;=Rota!S$4)),"P/L",IF((AND($I63&lt;=Rota!S$4,$J63&gt;=Rota!S$4)),"XO",IF((AND($K63&lt;=Rota!S$4,$L63&gt;=Rota!S$4)),"3",IF((AND($M63&lt;=Rota!S$4,$N63&gt;=Rota!S$4)),"C",IF((AND($O63&lt;=Rota!S$4,$P63&gt;=Rota!S$4)),"CO",IF((AND($Q63&lt;=Rota!S$4,$R63&gt;=Rota!S$4)),"C",0))))))</f>
        <v>CO</v>
      </c>
      <c r="T63" s="33" t="str">
        <f>IF((AND($F63&lt;=Rota!T$4,$G63&gt;=Rota!T$4)),"P/L",IF((AND($I63&lt;=Rota!T$4,$J63&gt;=Rota!T$4)),"XO",IF((AND($K63&lt;=Rota!T$4,$L63&gt;=Rota!T$4)),"3",IF((AND($M63&lt;=Rota!T$4,$N63&gt;=Rota!T$4)),"C",IF((AND($O63&lt;=Rota!T$4,$P63&gt;=Rota!T$4)),"CO",IF((AND($Q63&lt;=Rota!T$4,$R63&gt;=Rota!T$4)),"C",0))))))</f>
        <v>CO</v>
      </c>
      <c r="U63" s="33" t="str">
        <f>IF((AND($F63&lt;=Rota!U$4,$G63&gt;=Rota!U$4)),"P/L",IF((AND($I63&lt;=Rota!U$4,$J63&gt;=Rota!U$4)),"XO",IF((AND($K63&lt;=Rota!U$4,$L63&gt;=Rota!U$4)),"3",IF((AND($M63&lt;=Rota!U$4,$N63&gt;=Rota!U$4)),"C",IF((AND($O63&lt;=Rota!U$4,$P63&gt;=Rota!U$4)),"CO",IF((AND($Q63&lt;=Rota!U$4,$R63&gt;=Rota!U$4)),"C",0))))))</f>
        <v>CO</v>
      </c>
      <c r="V63" s="33">
        <f>IF((AND($F63&lt;=Rota!V$4,$G63&gt;=Rota!V$4)),"P/L",IF((AND($I63&lt;=Rota!V$4,$J63&gt;=Rota!V$4)),"XO",IF((AND($K63&lt;=Rota!V$4,$L63&gt;=Rota!V$4)),"3",IF((AND($M63&lt;=Rota!V$4,$N63&gt;=Rota!V$4)),"C",IF((AND($O63&lt;=Rota!V$4,$P63&gt;=Rota!V$4)),"CO",IF((AND($Q63&lt;=Rota!V$4,$R63&gt;=Rota!V$4)),"C",0))))))</f>
        <v>0</v>
      </c>
      <c r="W63" s="33">
        <f>IF((AND($F63&lt;=Rota!W$4,$G63&gt;=Rota!W$4)),"P/L",IF((AND($I63&lt;=Rota!W$4,$J63&gt;=Rota!W$4)),"XO",IF((AND($K63&lt;=Rota!W$4,$L63&gt;=Rota!W$4)),"3",IF((AND($M63&lt;=Rota!W$4,$N63&gt;=Rota!W$4)),"C",IF((AND($O63&lt;=Rota!W$4,$P63&gt;=Rota!W$4)),"CO",IF((AND($Q63&lt;=Rota!W$4,$R63&gt;=Rota!W$4)),"C",0))))))</f>
        <v>0</v>
      </c>
      <c r="X63" s="33">
        <f>IF((AND($F63&lt;=Rota!X$4,$G63&gt;=Rota!X$4)),"P/L",IF((AND($I63&lt;=Rota!X$4,$J63&gt;=Rota!X$4)),"XO",IF((AND($K63&lt;=Rota!X$4,$L63&gt;=Rota!X$4)),"3",IF((AND($M63&lt;=Rota!X$4,$N63&gt;=Rota!X$4)),"C",IF((AND($O63&lt;=Rota!X$4,$P63&gt;=Rota!X$4)),"CO",IF((AND($Q63&lt;=Rota!X$4,$R63&gt;=Rota!X$4)),"C",0))))))</f>
        <v>0</v>
      </c>
      <c r="Y63" s="33">
        <f>IF((AND($F63&lt;=Rota!Y$4,$G63&gt;=Rota!Y$4)),"P/L",IF((AND($I63&lt;=Rota!Y$4,$J63&gt;=Rota!Y$4)),"XO",IF((AND($K63&lt;=Rota!Y$4,$L63&gt;=Rota!Y$4)),"3",IF((AND($M63&lt;=Rota!Y$4,$N63&gt;=Rota!Y$4)),"C",IF((AND($O63&lt;=Rota!Y$4,$P63&gt;=Rota!Y$4)),"CO",IF((AND($Q63&lt;=Rota!Y$4,$R63&gt;=Rota!Y$4)),"C",0))))))</f>
        <v>0</v>
      </c>
      <c r="Z63" s="33">
        <f>IF((AND($F63&lt;=Rota!Z$4,$G63&gt;=Rota!Z$4)),"P/L",IF((AND($I63&lt;=Rota!Z$4,$J63&gt;=Rota!Z$4)),"XO",IF((AND($K63&lt;=Rota!Z$4,$L63&gt;=Rota!Z$4)),"3",IF((AND($M63&lt;=Rota!Z$4,$N63&gt;=Rota!Z$4)),"C",IF((AND($O63&lt;=Rota!Z$4,$P63&gt;=Rota!Z$4)),"CO",IF((AND($Q63&lt;=Rota!Z$4,$R63&gt;=Rota!Z$4)),"C",0))))))</f>
        <v>0</v>
      </c>
      <c r="AA63" s="33">
        <f>IF((AND($F63&lt;=Rota!AA$4,$G63&gt;=Rota!AA$4)),"P/L",IF((AND($I63&lt;=Rota!AA$4,$J63&gt;=Rota!AA$4)),"XO",IF((AND($K63&lt;=Rota!AA$4,$L63&gt;=Rota!AA$4)),"3",IF((AND($M63&lt;=Rota!AA$4,$N63&gt;=Rota!AA$4)),"C",IF((AND($O63&lt;=Rota!AA$4,$P63&gt;=Rota!AA$4)),"CO",IF((AND($Q63&lt;=Rota!AA$4,$R63&gt;=Rota!AA$4)),"C",0))))))</f>
        <v>0</v>
      </c>
      <c r="AB63" s="33">
        <f>IF((AND($F63&lt;=Rota!AB$4,$G63&gt;=Rota!AB$4)),"P/L",IF((AND($I63&lt;=Rota!AB$4,$J63&gt;=Rota!AB$4)),"XO",IF((AND($K63&lt;=Rota!AB$4,$L63&gt;=Rota!AB$4)),"3",IF((AND($M63&lt;=Rota!AB$4,$N63&gt;=Rota!AB$4)),"C",IF((AND($O63&lt;=Rota!AB$4,$P63&gt;=Rota!AB$4)),"CO",IF((AND($Q63&lt;=Rota!AB$4,$R63&gt;=Rota!AB$4)),"C",0))))))</f>
        <v>0</v>
      </c>
      <c r="AC63" s="33">
        <f>IF((AND($F63&lt;=Rota!AC$4,$G63&gt;=Rota!AC$4)),"P/L",IF((AND($I63&lt;=Rota!AC$4,$J63&gt;=Rota!AC$4)),"XO",IF((AND($K63&lt;=Rota!AC$4,$L63&gt;=Rota!AC$4)),"3",IF((AND($M63&lt;=Rota!AC$4,$N63&gt;=Rota!AC$4)),"C",IF((AND($O63&lt;=Rota!AC$4,$P63&gt;=Rota!AC$4)),"CO",IF((AND($Q63&lt;=Rota!AC$4,$R63&gt;=Rota!AC$4)),"C",0))))))</f>
        <v>0</v>
      </c>
      <c r="AD63" s="33">
        <f>IF((AND($F63&lt;=Rota!AD$4,$G63&gt;=Rota!AD$4)),"P/L",IF((AND($I63&lt;=Rota!AD$4,$J63&gt;=Rota!AD$4)),"XO",IF((AND($K63&lt;=Rota!AD$4,$L63&gt;=Rota!AD$4)),"3",IF((AND($M63&lt;=Rota!AD$4,$N63&gt;=Rota!AD$4)),"C",IF((AND($O63&lt;=Rota!AD$4,$P63&gt;=Rota!AD$4)),"CO",IF((AND($Q63&lt;=Rota!AD$4,$R63&gt;=Rota!AD$4)),"C",0))))))</f>
        <v>0</v>
      </c>
      <c r="AE63" s="33">
        <f>IF((AND($F63&lt;=Rota!AE$4,$G63&gt;=Rota!AE$4)),"P/L",IF((AND($I63&lt;=Rota!AE$4,$J63&gt;=Rota!AE$4)),"XO",IF((AND($K63&lt;=Rota!AE$4,$L63&gt;=Rota!AE$4)),"3",IF((AND($M63&lt;=Rota!AE$4,$N63&gt;=Rota!AE$4)),"C",IF((AND($O63&lt;=Rota!AE$4,$P63&gt;=Rota!AE$4)),"CO",IF((AND($Q63&lt;=Rota!AE$4,$R63&gt;=Rota!AE$4)),"C",0))))))</f>
        <v>0</v>
      </c>
      <c r="AF63" s="33">
        <f>IF((AND($F63&lt;=Rota!AF$4,$G63&gt;=Rota!AF$4)),"P/L",IF((AND($I63&lt;=Rota!AF$4,$J63&gt;=Rota!AF$4)),"XO",IF((AND($K63&lt;=Rota!AF$4,$L63&gt;=Rota!AF$4)),"3",IF((AND($M63&lt;=Rota!AF$4,$N63&gt;=Rota!AF$4)),"C",IF((AND($O63&lt;=Rota!AF$4,$P63&gt;=Rota!AF$4)),"CO",IF((AND($Q63&lt;=Rota!AF$4,$R63&gt;=Rota!AF$4)),"C",0))))))</f>
        <v>0</v>
      </c>
      <c r="AG63" s="33">
        <f>IF((AND($F63&lt;=Rota!AG$4,$G63&gt;=Rota!AG$4)),"P/L",IF((AND($I63&lt;=Rota!AG$4,$J63&gt;=Rota!AG$4)),"XO",IF((AND($K63&lt;=Rota!AG$4,$L63&gt;=Rota!AG$4)),"3",IF((AND($M63&lt;=Rota!AG$4,$N63&gt;=Rota!AG$4)),"C",IF((AND($O63&lt;=Rota!AG$4,$P63&gt;=Rota!AG$4)),"CO",IF((AND($Q63&lt;=Rota!AG$4,$R63&gt;=Rota!AG$4)),"C",0))))))</f>
        <v>0</v>
      </c>
      <c r="AH63" s="33">
        <f>IF((AND($F63&lt;=Rota!AH$4,$G63&gt;=Rota!AH$4)),"P/L",IF((AND($I63&lt;=Rota!AH$4,$J63&gt;=Rota!AH$4)),"XO",IF((AND($K63&lt;=Rota!AH$4,$L63&gt;=Rota!AH$4)),"3",IF((AND($M63&lt;=Rota!AH$4,$N63&gt;=Rota!AH$4)),"C",IF((AND($O63&lt;=Rota!AH$4,$P63&gt;=Rota!AH$4)),"CO",IF((AND($Q63&lt;=Rota!AH$4,$R63&gt;=Rota!AH$4)),"C",0))))))</f>
        <v>0</v>
      </c>
      <c r="AI63" s="33">
        <f>IF((AND($F63&lt;=Rota!AI$4,$G63&gt;=Rota!AI$4)),"P/L",IF((AND($I63&lt;=Rota!AI$4,$J63&gt;=Rota!AI$4)),"XO",IF((AND($K63&lt;=Rota!AI$4,$L63&gt;=Rota!AI$4)),"3",IF((AND($M63&lt;=Rota!AI$4,$N63&gt;=Rota!AI$4)),"C",IF((AND($O63&lt;=Rota!AI$4,$P63&gt;=Rota!AI$4)),"CO",IF((AND($Q63&lt;=Rota!AI$4,$R63&gt;=Rota!AI$4)),"C",0))))))</f>
        <v>0</v>
      </c>
      <c r="AJ63" s="33">
        <f>IF((AND($F63&lt;=Rota!AJ$4,$G63&gt;=Rota!AJ$4)),"P/L",IF((AND($I63&lt;=Rota!AJ$4,$J63&gt;=Rota!AJ$4)),"XO",IF((AND($K63&lt;=Rota!AJ$4,$L63&gt;=Rota!AJ$4)),"3",IF((AND($M63&lt;=Rota!AJ$4,$N63&gt;=Rota!AJ$4)),"C",IF((AND($O63&lt;=Rota!AJ$4,$P63&gt;=Rota!AJ$4)),"CO",IF((AND($Q63&lt;=Rota!AJ$4,$R63&gt;=Rota!AJ$4)),"C",0))))))</f>
        <v>0</v>
      </c>
      <c r="AK63" s="33">
        <f>IF((AND($F63&lt;=Rota!AK$4,$G63&gt;=Rota!AK$4)),"P/L",IF((AND($I63&lt;=Rota!AK$4,$J63&gt;=Rota!AK$4)),"XO",IF((AND($K63&lt;=Rota!AK$4,$L63&gt;=Rota!AK$4)),"3",IF((AND($M63&lt;=Rota!AK$4,$N63&gt;=Rota!AK$4)),"C",IF((AND($O63&lt;=Rota!AK$4,$P63&gt;=Rota!AK$4)),"CO",IF((AND($Q63&lt;=Rota!AK$4,$R63&gt;=Rota!AK$4)),"C",0))))))</f>
        <v>0</v>
      </c>
      <c r="AL63" s="33">
        <f>IF((AND($F63&lt;=Rota!AL$4,$G63&gt;=Rota!AL$4)),"P/L",IF((AND($I63&lt;=Rota!AL$4,$J63&gt;=Rota!AL$4)),"XO",IF((AND($K63&lt;=Rota!AL$4,$L63&gt;=Rota!AL$4)),"3",IF((AND($M63&lt;=Rota!AL$4,$N63&gt;=Rota!AL$4)),"C",IF((AND($O63&lt;=Rota!AL$4,$P63&gt;=Rota!AL$4)),"CO",IF((AND($Q63&lt;=Rota!AL$4,$R63&gt;=Rota!AL$4)),"C",0))))))</f>
        <v>0</v>
      </c>
      <c r="AM63" s="33">
        <f>IF((AND($F63&lt;=Rota!AM$4,$G63&gt;=Rota!AM$4)),"P/L",IF((AND($I63&lt;=Rota!AM$4,$J63&gt;=Rota!AM$4)),"XO",IF((AND($K63&lt;=Rota!AM$4,$L63&gt;=Rota!AM$4)),"3",IF((AND($M63&lt;=Rota!AM$4,$N63&gt;=Rota!AM$4)),"C",IF((AND($O63&lt;=Rota!AM$4,$P63&gt;=Rota!AM$4)),"CO",IF((AND($Q63&lt;=Rota!AM$4,$R63&gt;=Rota!AM$4)),"C",0))))))</f>
        <v>0</v>
      </c>
      <c r="AN63" s="33">
        <f>IF((AND($F63&lt;=Rota!AN$4,$G63&gt;=Rota!AN$4)),"P/L",IF((AND($I63&lt;=Rota!AN$4,$J63&gt;=Rota!AN$4)),"XO",IF((AND($K63&lt;=Rota!AN$4,$L63&gt;=Rota!AN$4)),"3",IF((AND($M63&lt;=Rota!AN$4,$N63&gt;=Rota!AN$4)),"C",IF((AND($O63&lt;=Rota!AN$4,$P63&gt;=Rota!AN$4)),"CO",IF((AND($Q63&lt;=Rota!AN$4,$R63&gt;=Rota!AN$4)),"C",0))))))</f>
        <v>0</v>
      </c>
      <c r="AO63" s="33">
        <f>IF((AND($F63&lt;=Rota!AO$4,$G63&gt;=Rota!AO$4)),"P/L",IF((AND($I63&lt;=Rota!AO$4,$J63&gt;=Rota!AO$4)),"XO",IF((AND($K63&lt;=Rota!AO$4,$L63&gt;=Rota!AO$4)),"3",IF((AND($M63&lt;=Rota!AO$4,$N63&gt;=Rota!AO$4)),"C",IF((AND($O63&lt;=Rota!AO$4,$P63&gt;=Rota!AO$4)),"CO",IF((AND($Q63&lt;=Rota!AO$4,$R63&gt;=Rota!AO$4)),"C",0))))))</f>
        <v>0</v>
      </c>
      <c r="AP63" s="33">
        <f>IF((AND($F63&lt;=Rota!AP$4,$G63&gt;=Rota!AP$4)),"P/L",IF((AND($I63&lt;=Rota!AP$4,$J63&gt;=Rota!AP$4)),"XO",IF((AND($K63&lt;=Rota!AP$4,$L63&gt;=Rota!AP$4)),"3",IF((AND($M63&lt;=Rota!AP$4,$N63&gt;=Rota!AP$4)),"C",IF((AND($O63&lt;=Rota!AP$4,$P63&gt;=Rota!AP$4)),"CO",IF((AND($Q63&lt;=Rota!AP$4,$R63&gt;=Rota!AP$4)),"C",0))))))</f>
        <v>0</v>
      </c>
      <c r="AQ63" s="33">
        <f>IF((AND($F63&lt;=Rota!AQ$4,$G63&gt;=Rota!AQ$4)),"P/L",IF((AND($I63&lt;=Rota!AQ$4,$J63&gt;=Rota!AQ$4)),"XO",IF((AND($K63&lt;=Rota!AQ$4,$L63&gt;=Rota!AQ$4)),"3",IF((AND($M63&lt;=Rota!AQ$4,$N63&gt;=Rota!AQ$4)),"C",IF((AND($O63&lt;=Rota!AQ$4,$P63&gt;=Rota!AQ$4)),"CO",IF((AND($Q63&lt;=Rota!AQ$4,$R63&gt;=Rota!AQ$4)),"C",0))))))</f>
        <v>0</v>
      </c>
      <c r="AR63" s="33">
        <f>IF((AND($F63&lt;=Rota!AR$4,$G63&gt;=Rota!AR$4)),"P/L",IF((AND($I63&lt;=Rota!AR$4,$J63&gt;=Rota!AR$4)),"XO",IF((AND($K63&lt;=Rota!AR$4,$L63&gt;=Rota!AR$4)),"3",IF((AND($M63&lt;=Rota!AR$4,$N63&gt;=Rota!AR$4)),"C",IF((AND($O63&lt;=Rota!AR$4,$P63&gt;=Rota!AR$4)),"CO",IF((AND($Q63&lt;=Rota!AR$4,$R63&gt;=Rota!AR$4)),"C",0))))))</f>
        <v>0</v>
      </c>
      <c r="AS63" s="33">
        <f>IF((AND($F63&lt;=Rota!AS$4,$G63&gt;=Rota!AS$4)),"P/L",IF((AND($I63&lt;=Rota!AS$4,$J63&gt;=Rota!AS$4)),"XO",IF((AND($K63&lt;=Rota!AS$4,$L63&gt;=Rota!AS$4)),"3",IF((AND($M63&lt;=Rota!AS$4,$N63&gt;=Rota!AS$4)),"C",IF((AND($O63&lt;=Rota!AS$4,$P63&gt;=Rota!AS$4)),"CO",IF((AND($Q63&lt;=Rota!AS$4,$R63&gt;=Rota!AS$4)),"C",0))))))</f>
        <v>0</v>
      </c>
      <c r="AT63" s="33">
        <f>IF((AND($F63&lt;=Rota!AT$4,$G63&gt;=Rota!AT$4)),"P/L",IF((AND($I63&lt;=Rota!AT$4,$J63&gt;=Rota!AT$4)),"XO",IF((AND($K63&lt;=Rota!AT$4,$L63&gt;=Rota!AT$4)),"3",IF((AND($M63&lt;=Rota!AT$4,$N63&gt;=Rota!AT$4)),"C",IF((AND($O63&lt;=Rota!AT$4,$P63&gt;=Rota!AT$4)),"CO",IF((AND($Q63&lt;=Rota!AT$4,$R63&gt;=Rota!AT$4)),"C",0))))))</f>
        <v>0</v>
      </c>
      <c r="AU63" s="33">
        <f>IF((AND($F63&lt;=Rota!AU$4,$G63&gt;=Rota!AU$4)),"P/L",IF((AND($I63&lt;=Rota!AU$4,$J63&gt;=Rota!AU$4)),"XO",IF((AND($K63&lt;=Rota!AU$4,$L63&gt;=Rota!AU$4)),"3",IF((AND($M63&lt;=Rota!AU$4,$N63&gt;=Rota!AU$4)),"C",IF((AND($O63&lt;=Rota!AU$4,$P63&gt;=Rota!AU$4)),"CO",IF((AND($Q63&lt;=Rota!AU$4,$R63&gt;=Rota!AU$4)),"C",0))))))</f>
        <v>0</v>
      </c>
      <c r="AV63" s="33">
        <f>IF((AND($F63&lt;=Rota!AV$4,$G63&gt;=Rota!AV$4)),"P/L",IF((AND($I63&lt;=Rota!AV$4,$J63&gt;=Rota!AV$4)),"XO",IF((AND($K63&lt;=Rota!AV$4,$L63&gt;=Rota!AV$4)),"3",IF((AND($M63&lt;=Rota!AV$4,$N63&gt;=Rota!AV$4)),"C",IF((AND($O63&lt;=Rota!AV$4,$P63&gt;=Rota!AV$4)),"CO",IF((AND($Q63&lt;=Rota!AV$4,$R63&gt;=Rota!AV$4)),"C",0))))))</f>
        <v>0</v>
      </c>
      <c r="AW63" s="33">
        <f>IF((AND($F63&lt;=Rota!AW$4,$G63&gt;=Rota!AW$4)),"P/L",IF((AND($I63&lt;=Rota!AW$4,$J63&gt;=Rota!AW$4)),"XO",IF((AND($K63&lt;=Rota!AW$4,$L63&gt;=Rota!AW$4)),"3",IF((AND($M63&lt;=Rota!AW$4,$N63&gt;=Rota!AW$4)),"C",IF((AND($O63&lt;=Rota!AW$4,$P63&gt;=Rota!AW$4)),"CO",IF((AND($Q63&lt;=Rota!AW$4,$R63&gt;=Rota!AW$4)),"C",0))))))</f>
        <v>0</v>
      </c>
      <c r="AX63" s="33">
        <f>IF((AND($F63&lt;=Rota!AX$4,$G63&gt;=Rota!AX$4)),"P/L",IF((AND($I63&lt;=Rota!AX$4,$J63&gt;=Rota!AX$4)),"XO",IF((AND($K63&lt;=Rota!AX$4,$L63&gt;=Rota!AX$4)),"3",IF((AND($M63&lt;=Rota!AX$4,$N63&gt;=Rota!AX$4)),"C",IF((AND($O63&lt;=Rota!AX$4,$P63&gt;=Rota!AX$4)),"CO",IF((AND($Q63&lt;=Rota!AX$4,$R63&gt;=Rota!AX$4)),"C",0))))))</f>
        <v>0</v>
      </c>
      <c r="AY63" s="33">
        <f>IF((AND($F63&lt;=Rota!AY$4,$G63&gt;=Rota!AY$4)),"P/L",IF((AND($I63&lt;=Rota!AY$4,$J63&gt;=Rota!AY$4)),"XO",IF((AND($K63&lt;=Rota!AY$4,$L63&gt;=Rota!AY$4)),"3",IF((AND($M63&lt;=Rota!AY$4,$N63&gt;=Rota!AY$4)),"C",IF((AND($O63&lt;=Rota!AY$4,$P63&gt;=Rota!AY$4)),"CO",IF((AND($Q63&lt;=Rota!AY$4,$R63&gt;=Rota!AY$4)),"C",0))))))</f>
        <v>0</v>
      </c>
      <c r="AZ63" s="33">
        <f>IF((AND($F63&lt;=Rota!AZ$4,$G63&gt;=Rota!AZ$4)),"P/L",IF((AND($I63&lt;=Rota!AZ$4,$J63&gt;=Rota!AZ$4)),"XO",IF((AND($K63&lt;=Rota!AZ$4,$L63&gt;=Rota!AZ$4)),"3",IF((AND($M63&lt;=Rota!AZ$4,$N63&gt;=Rota!AZ$4)),"C",IF((AND($O63&lt;=Rota!AZ$4,$P63&gt;=Rota!AZ$4)),"CO",IF((AND($Q63&lt;=Rota!AZ$4,$R63&gt;=Rota!AZ$4)),"C",0))))))</f>
        <v>0</v>
      </c>
      <c r="BA63" s="33">
        <f>IF((AND($F63&lt;=Rota!BA$4,$G63&gt;=Rota!BA$4)),"P/L",IF((AND($I63&lt;=Rota!BA$4,$J63&gt;=Rota!BA$4)),"XO",IF((AND($K63&lt;=Rota!BA$4,$L63&gt;=Rota!BA$4)),"3",IF((AND($M63&lt;=Rota!BA$4,$N63&gt;=Rota!BA$4)),"C",IF((AND($O63&lt;=Rota!BA$4,$P63&gt;=Rota!BA$4)),"CO",IF((AND($Q63&lt;=Rota!BA$4,$R63&gt;=Rota!BA$4)),"C",0))))))</f>
        <v>0</v>
      </c>
      <c r="BB63" s="33">
        <f>IF((AND($F63&lt;=Rota!BB$4,$G63&gt;=Rota!BB$4)),"P/L",IF((AND($I63&lt;=Rota!BB$4,$J63&gt;=Rota!BB$4)),"XO",IF((AND($K63&lt;=Rota!BB$4,$L63&gt;=Rota!BB$4)),"3",IF((AND($M63&lt;=Rota!BB$4,$N63&gt;=Rota!BB$4)),"C",IF((AND($O63&lt;=Rota!BB$4,$P63&gt;=Rota!BB$4)),"CO",IF((AND($Q63&lt;=Rota!BB$4,$R63&gt;=Rota!BB$4)),"C",0))))))</f>
        <v>0</v>
      </c>
      <c r="BC63" s="33">
        <f>IF((AND($F63&lt;=Rota!BC$4,$G63&gt;=Rota!BC$4)),"P/L",IF((AND($I63&lt;=Rota!BC$4,$J63&gt;=Rota!BC$4)),"XO",IF((AND($K63&lt;=Rota!BC$4,$L63&gt;=Rota!BC$4)),"3",IF((AND($M63&lt;=Rota!BC$4,$N63&gt;=Rota!BC$4)),"C",IF((AND($O63&lt;=Rota!BC$4,$P63&gt;=Rota!BC$4)),"CO",IF((AND($Q63&lt;=Rota!BC$4,$R63&gt;=Rota!BC$4)),"C",0))))))</f>
        <v>0</v>
      </c>
      <c r="BD63" s="33">
        <f>IF((AND($F63&lt;=Rota!BD$4,$G63&gt;=Rota!BD$4)),"P/L",IF((AND($I63&lt;=Rota!BD$4,$J63&gt;=Rota!BD$4)),"XO",IF((AND($K63&lt;=Rota!BD$4,$L63&gt;=Rota!BD$4)),"3",IF((AND($M63&lt;=Rota!BD$4,$N63&gt;=Rota!BD$4)),"C",IF((AND($O63&lt;=Rota!BD$4,$P63&gt;=Rota!BD$4)),"CO",IF((AND($Q63&lt;=Rota!BD$4,$R63&gt;=Rota!BD$4)),"C",0))))))</f>
        <v>0</v>
      </c>
      <c r="BE63" s="33">
        <f>IF((AND($F63&lt;=Rota!BE$4,$G63&gt;=Rota!BE$4)),"P/L",IF((AND($I63&lt;=Rota!BE$4,$J63&gt;=Rota!BE$4)),"XO",IF((AND($K63&lt;=Rota!BE$4,$L63&gt;=Rota!BE$4)),"3",IF((AND($M63&lt;=Rota!BE$4,$N63&gt;=Rota!BE$4)),"C",IF((AND($O63&lt;=Rota!BE$4,$P63&gt;=Rota!BE$4)),"CO",IF((AND($Q63&lt;=Rota!BE$4,$R63&gt;=Rota!BE$4)),"C",0))))))</f>
        <v>0</v>
      </c>
      <c r="BF63" s="33">
        <f>IF((AND($F63&lt;=Rota!BF$4,$G63&gt;=Rota!BF$4)),"P/L",IF((AND($I63&lt;=Rota!BF$4,$J63&gt;=Rota!BF$4)),"XO",IF((AND($K63&lt;=Rota!BF$4,$L63&gt;=Rota!BF$4)),"3",IF((AND($M63&lt;=Rota!BF$4,$N63&gt;=Rota!BF$4)),"C",IF((AND($O63&lt;=Rota!BF$4,$P63&gt;=Rota!BF$4)),"CO",IF((AND($Q63&lt;=Rota!BF$4,$R63&gt;=Rota!BF$4)),"C",0))))))</f>
        <v>0</v>
      </c>
      <c r="BG63" s="33">
        <f>IF((AND($F63&lt;=Rota!BG$4,$G63&gt;=Rota!BG$4)),"P/L",IF((AND($I63&lt;=Rota!BG$4,$J63&gt;=Rota!BG$4)),"XO",IF((AND($K63&lt;=Rota!BG$4,$L63&gt;=Rota!BG$4)),"3",IF((AND($M63&lt;=Rota!BG$4,$N63&gt;=Rota!BG$4)),"C",IF((AND($O63&lt;=Rota!BG$4,$P63&gt;=Rota!BG$4)),"CO",IF((AND($Q63&lt;=Rota!BG$4,$R63&gt;=Rota!BG$4)),"C",0))))))</f>
        <v>0</v>
      </c>
      <c r="BH63" s="33">
        <f>IF((AND($F63&lt;=Rota!BH$4,$G63&gt;=Rota!BH$4)),"P/L",IF((AND($I63&lt;=Rota!BH$4,$J63&gt;=Rota!BH$4)),"XO",IF((AND($K63&lt;=Rota!BH$4,$L63&gt;=Rota!BH$4)),"3",IF((AND($M63&lt;=Rota!BH$4,$N63&gt;=Rota!BH$4)),"C",IF((AND($O63&lt;=Rota!BH$4,$P63&gt;=Rota!BH$4)),"CO",IF((AND($Q63&lt;=Rota!BH$4,$R63&gt;=Rota!BH$4)),"C",0))))))</f>
        <v>0</v>
      </c>
      <c r="BI63" s="33">
        <f>IF((AND($F63&lt;=Rota!BI$4,$G63&gt;=Rota!BI$4)),"P/L",IF((AND($I63&lt;=Rota!BI$4,$J63&gt;=Rota!BI$4)),"XO",IF((AND($K63&lt;=Rota!BI$4,$L63&gt;=Rota!BI$4)),"3",IF((AND($M63&lt;=Rota!BI$4,$N63&gt;=Rota!BI$4)),"C",IF((AND($O63&lt;=Rota!BI$4,$P63&gt;=Rota!BI$4)),"CO",IF((AND($Q63&lt;=Rota!BI$4,$R63&gt;=Rota!BI$4)),"C",0))))))</f>
        <v>0</v>
      </c>
      <c r="BJ63" s="33">
        <f>IF((AND($F63&lt;=Rota!BJ$4,$G63&gt;=Rota!BJ$4)),"P/L",IF((AND($I63&lt;=Rota!BJ$4,$J63&gt;=Rota!BJ$4)),"XO",IF((AND($K63&lt;=Rota!BJ$4,$L63&gt;=Rota!BJ$4)),"3",IF((AND($M63&lt;=Rota!BJ$4,$N63&gt;=Rota!BJ$4)),"C",IF((AND($O63&lt;=Rota!BJ$4,$P63&gt;=Rota!BJ$4)),"CO",IF((AND($Q63&lt;=Rota!BJ$4,$R63&gt;=Rota!BJ$4)),"C",0))))))</f>
        <v>0</v>
      </c>
      <c r="BK63" s="33">
        <f>IF((AND($F63&lt;=Rota!BK$4,$G63&gt;=Rota!BK$4)),"P/L",IF((AND($I63&lt;=Rota!BK$4,$J63&gt;=Rota!BK$4)),"XO",IF((AND($K63&lt;=Rota!BK$4,$L63&gt;=Rota!BK$4)),"3",IF((AND($M63&lt;=Rota!BK$4,$N63&gt;=Rota!BK$4)),"C",IF((AND($O63&lt;=Rota!BK$4,$P63&gt;=Rota!BK$4)),"CO",IF((AND($Q63&lt;=Rota!BK$4,$R63&gt;=Rota!BK$4)),"C",0))))))</f>
        <v>0</v>
      </c>
      <c r="BL63" s="33">
        <f>IF((AND($F63&lt;=Rota!BL$4,$G63&gt;=Rota!BL$4)),"P/L",IF((AND($I63&lt;=Rota!BL$4,$J63&gt;=Rota!BL$4)),"XO",IF((AND($K63&lt;=Rota!BL$4,$L63&gt;=Rota!BL$4)),"3",IF((AND($M63&lt;=Rota!BL$4,$N63&gt;=Rota!BL$4)),"C",IF((AND($O63&lt;=Rota!BL$4,$P63&gt;=Rota!BL$4)),"CO",IF((AND($Q63&lt;=Rota!BL$4,$R63&gt;=Rota!BL$4)),"C",0))))))</f>
        <v>0</v>
      </c>
      <c r="BM63" s="33">
        <f>IF((AND($F63&lt;=Rota!BM$4,$G63&gt;=Rota!BM$4)),"P/L",IF((AND($I63&lt;=Rota!BM$4,$J63&gt;=Rota!BM$4)),"XO",IF((AND($K63&lt;=Rota!BM$4,$L63&gt;=Rota!BM$4)),"3",IF((AND($M63&lt;=Rota!BM$4,$N63&gt;=Rota!BM$4)),"C",IF((AND($O63&lt;=Rota!BM$4,$P63&gt;=Rota!BM$4)),"CO",IF((AND($Q63&lt;=Rota!BM$4,$R63&gt;=Rota!BM$4)),"C",0))))))</f>
        <v>0</v>
      </c>
      <c r="BN63" s="33">
        <f>IF((AND($F63&lt;=Rota!BN$4,$G63&gt;=Rota!BN$4)),"P/L",IF((AND($I63&lt;=Rota!BN$4,$J63&gt;=Rota!BN$4)),"XO",IF((AND($K63&lt;=Rota!BN$4,$L63&gt;=Rota!BN$4)),"3",IF((AND($M63&lt;=Rota!BN$4,$N63&gt;=Rota!BN$4)),"C",IF((AND($O63&lt;=Rota!BN$4,$P63&gt;=Rota!BN$4)),"CO",IF((AND($Q63&lt;=Rota!BN$4,$R63&gt;=Rota!BN$4)),"C",0))))))</f>
        <v>0</v>
      </c>
      <c r="BO63" s="33">
        <f>IF((AND($F63&lt;=Rota!BO$4,$G63&gt;=Rota!BO$4)),"P/L",IF((AND($I63&lt;=Rota!BO$4,$J63&gt;=Rota!BO$4)),"XO",IF((AND($K63&lt;=Rota!BO$4,$L63&gt;=Rota!BO$4)),"3",IF((AND($M63&lt;=Rota!BO$4,$N63&gt;=Rota!BO$4)),"C",IF((AND($O63&lt;=Rota!BO$4,$P63&gt;=Rota!BO$4)),"CO",IF((AND($Q63&lt;=Rota!BO$4,$R63&gt;=Rota!BO$4)),"C",0))))))</f>
        <v>0</v>
      </c>
      <c r="BP63" s="33">
        <f>IF((AND($F63&lt;=Rota!BP$4,$G63&gt;=Rota!BP$4)),"P/L",IF((AND($I63&lt;=Rota!BP$4,$J63&gt;=Rota!BP$4)),"XO",IF((AND($K63&lt;=Rota!BP$4,$L63&gt;=Rota!BP$4)),"3",IF((AND($M63&lt;=Rota!BP$4,$N63&gt;=Rota!BP$4)),"C",IF((AND($O63&lt;=Rota!BP$4,$P63&gt;=Rota!BP$4)),"CO",IF((AND($Q63&lt;=Rota!BP$4,$R63&gt;=Rota!BP$4)),"C",0))))))</f>
        <v>0</v>
      </c>
      <c r="BQ63" s="33">
        <f>IF((AND($F63&lt;=Rota!BQ$4,$G63&gt;=Rota!BQ$4)),"P/L",IF((AND($I63&lt;=Rota!BQ$4,$J63&gt;=Rota!BQ$4)),"XO",IF((AND($K63&lt;=Rota!BQ$4,$L63&gt;=Rota!BQ$4)),"3",IF((AND($M63&lt;=Rota!BQ$4,$N63&gt;=Rota!BQ$4)),"C",IF((AND($O63&lt;=Rota!BQ$4,$P63&gt;=Rota!BQ$4)),"CO",IF((AND($Q63&lt;=Rota!BQ$4,$R63&gt;=Rota!BQ$4)),"C",0))))))</f>
        <v>0</v>
      </c>
      <c r="BR63" s="33">
        <f>IF((AND($F63&lt;=Rota!BR$4,$G63&gt;=Rota!BR$4)),"P/L",IF((AND($I63&lt;=Rota!BR$4,$J63&gt;=Rota!BR$4)),"XO",IF((AND($K63&lt;=Rota!BR$4,$L63&gt;=Rota!BR$4)),"3",IF((AND($M63&lt;=Rota!BR$4,$N63&gt;=Rota!BR$4)),"C",IF((AND($O63&lt;=Rota!BR$4,$P63&gt;=Rota!BR$4)),"CO",IF((AND($Q63&lt;=Rota!BR$4,$R63&gt;=Rota!BR$4)),"C",0))))))</f>
        <v>0</v>
      </c>
      <c r="BS63" s="33">
        <f>IF((AND($F63&lt;=Rota!BS$4,$G63&gt;=Rota!BS$4)),"P/L",IF((AND($I63&lt;=Rota!BS$4,$J63&gt;=Rota!BS$4)),"XO",IF((AND($K63&lt;=Rota!BS$4,$L63&gt;=Rota!BS$4)),"3",IF((AND($M63&lt;=Rota!BS$4,$N63&gt;=Rota!BS$4)),"C",IF((AND($O63&lt;=Rota!BS$4,$P63&gt;=Rota!BS$4)),"CO",IF((AND($Q63&lt;=Rota!BS$4,$R63&gt;=Rota!BS$4)),"C",0))))))</f>
        <v>0</v>
      </c>
      <c r="BT63" s="33">
        <f>IF((AND($F63&lt;=Rota!BT$4,$G63&gt;=Rota!BT$4)),"P/L",IF((AND($I63&lt;=Rota!BT$4,$J63&gt;=Rota!BT$4)),"XO",IF((AND($K63&lt;=Rota!BT$4,$L63&gt;=Rota!BT$4)),"3",IF((AND($M63&lt;=Rota!BT$4,$N63&gt;=Rota!BT$4)),"C",IF((AND($O63&lt;=Rota!BT$4,$P63&gt;=Rota!BT$4)),"CO",IF((AND($Q63&lt;=Rota!BT$4,$R63&gt;=Rota!BT$4)),"C",0))))))</f>
        <v>0</v>
      </c>
      <c r="BU63" s="33">
        <f>IF((AND($F63&lt;=Rota!BU$4,$G63&gt;=Rota!BU$4)),"P/L",IF((AND($I63&lt;=Rota!BU$4,$J63&gt;=Rota!BU$4)),"XO",IF((AND($K63&lt;=Rota!BU$4,$L63&gt;=Rota!BU$4)),"3",IF((AND($M63&lt;=Rota!BU$4,$N63&gt;=Rota!BU$4)),"C",IF((AND($O63&lt;=Rota!BU$4,$P63&gt;=Rota!BU$4)),"CO",IF((AND($Q63&lt;=Rota!BU$4,$R63&gt;=Rota!BU$4)),"C",0))))))</f>
        <v>0</v>
      </c>
      <c r="BV63" s="33">
        <f>IF((AND($F63&lt;=Rota!BV$4,$G63&gt;=Rota!BV$4)),"P/L",IF((AND($I63&lt;=Rota!BV$4,$J63&gt;=Rota!BV$4)),"XO",IF((AND($K63&lt;=Rota!BV$4,$L63&gt;=Rota!BV$4)),"3",IF((AND($M63&lt;=Rota!BV$4,$N63&gt;=Rota!BV$4)),"C",IF((AND($O63&lt;=Rota!BV$4,$P63&gt;=Rota!BV$4)),"CO",IF((AND($Q63&lt;=Rota!BV$4,$R63&gt;=Rota!BV$4)),"C",0))))))</f>
        <v>0</v>
      </c>
      <c r="BW63" s="33">
        <f>IF((AND($F63&lt;=Rota!BW$4,$G63&gt;=Rota!BW$4)),"P/L",IF((AND($I63&lt;=Rota!BW$4,$J63&gt;=Rota!BW$4)),"XO",IF((AND($K63&lt;=Rota!BW$4,$L63&gt;=Rota!BW$4)),"3",IF((AND($M63&lt;=Rota!BW$4,$N63&gt;=Rota!BW$4)),"C",IF((AND($O63&lt;=Rota!BW$4,$P63&gt;=Rota!BW$4)),"CO",IF((AND($Q63&lt;=Rota!BW$4,$R63&gt;=Rota!BW$4)),"C",0))))))</f>
        <v>0</v>
      </c>
      <c r="BX63" s="33">
        <f>IF((AND($F63&lt;=Rota!BX$4,$G63&gt;=Rota!BX$4)),"P/L",IF((AND($I63&lt;=Rota!BX$4,$J63&gt;=Rota!BX$4)),"XO",IF((AND($K63&lt;=Rota!BX$4,$L63&gt;=Rota!BX$4)),"3",IF((AND($M63&lt;=Rota!BX$4,$N63&gt;=Rota!BX$4)),"C",IF((AND($O63&lt;=Rota!BX$4,$P63&gt;=Rota!BX$4)),"CO",IF((AND($Q63&lt;=Rota!BX$4,$R63&gt;=Rota!BX$4)),"C",0))))))</f>
        <v>0</v>
      </c>
      <c r="BY63" s="33">
        <f>IF((AND($F63&lt;=Rota!BY$4,$G63&gt;=Rota!BY$4)),"P/L",IF((AND($I63&lt;=Rota!BY$4,$J63&gt;=Rota!BY$4)),"XO",IF((AND($K63&lt;=Rota!BY$4,$L63&gt;=Rota!BY$4)),"3",IF((AND($M63&lt;=Rota!BY$4,$N63&gt;=Rota!BY$4)),"C",IF((AND($O63&lt;=Rota!BY$4,$P63&gt;=Rota!BY$4)),"CO",IF((AND($Q63&lt;=Rota!BY$4,$R63&gt;=Rota!BY$4)),"C",0))))))</f>
        <v>0</v>
      </c>
      <c r="BZ63" s="33">
        <f>IF((AND($F63&lt;=Rota!BZ$4,$G63&gt;=Rota!BZ$4)),"P/L",IF((AND($I63&lt;=Rota!BZ$4,$J63&gt;=Rota!BZ$4)),"XO",IF((AND($K63&lt;=Rota!BZ$4,$L63&gt;=Rota!BZ$4)),"3",IF((AND($M63&lt;=Rota!BZ$4,$N63&gt;=Rota!BZ$4)),"C",IF((AND($O63&lt;=Rota!BZ$4,$P63&gt;=Rota!BZ$4)),"CO",IF((AND($Q63&lt;=Rota!BZ$4,$R63&gt;=Rota!BZ$4)),"C",0))))))</f>
        <v>0</v>
      </c>
      <c r="CA63" s="33">
        <f>IF((AND($F63&lt;=Rota!CA$4,$G63&gt;=Rota!CA$4)),"P/L",IF((AND($I63&lt;=Rota!CA$4,$J63&gt;=Rota!CA$4)),"XO",IF((AND($K63&lt;=Rota!CA$4,$L63&gt;=Rota!CA$4)),"3",IF((AND($M63&lt;=Rota!CA$4,$N63&gt;=Rota!CA$4)),"C",IF((AND($O63&lt;=Rota!CA$4,$P63&gt;=Rota!CA$4)),"CO",IF((AND($Q63&lt;=Rota!CA$4,$R63&gt;=Rota!CA$4)),"C",0))))))</f>
        <v>0</v>
      </c>
      <c r="CB63" s="33">
        <f>IF((AND($F63&lt;=Rota!CB$4,$G63&gt;=Rota!CB$4)),"P/L",IF((AND($I63&lt;=Rota!CB$4,$J63&gt;=Rota!CB$4)),"XO",IF((AND($K63&lt;=Rota!CB$4,$L63&gt;=Rota!CB$4)),"3",IF((AND($M63&lt;=Rota!CB$4,$N63&gt;=Rota!CB$4)),"C",IF((AND($O63&lt;=Rota!CB$4,$P63&gt;=Rota!CB$4)),"CO",IF((AND($Q63&lt;=Rota!CB$4,$R63&gt;=Rota!CB$4)),"C",0))))))</f>
        <v>0</v>
      </c>
      <c r="CC63" s="33">
        <f>IF((AND($F63&lt;=Rota!CC$4,$G63&gt;=Rota!CC$4)),"P/L",IF((AND($I63&lt;=Rota!CC$4,$J63&gt;=Rota!CC$4)),"XO",IF((AND($K63&lt;=Rota!CC$4,$L63&gt;=Rota!CC$4)),"3",IF((AND($M63&lt;=Rota!CC$4,$N63&gt;=Rota!CC$4)),"C",IF((AND($O63&lt;=Rota!CC$4,$P63&gt;=Rota!CC$4)),"CO",IF((AND($Q63&lt;=Rota!CC$4,$R63&gt;=Rota!CC$4)),"C",0))))))</f>
        <v>0</v>
      </c>
      <c r="CD63" s="33">
        <f>IF((AND($F63&lt;=Rota!CD$4,$G63&gt;=Rota!CD$4)),"P/L",IF((AND($I63&lt;=Rota!CD$4,$J63&gt;=Rota!CD$4)),"XO",IF((AND($K63&lt;=Rota!CD$4,$L63&gt;=Rota!CD$4)),"3",IF((AND($M63&lt;=Rota!CD$4,$N63&gt;=Rota!CD$4)),"C",IF((AND($O63&lt;=Rota!CD$4,$P63&gt;=Rota!CD$4)),"CO",IF((AND($Q63&lt;=Rota!CD$4,$R63&gt;=Rota!CD$4)),"C",0))))))</f>
        <v>0</v>
      </c>
      <c r="CE63" s="33">
        <f>IF((AND($F63&lt;=Rota!CE$4,$G63&gt;=Rota!CE$4)),"P/L",IF((AND($I63&lt;=Rota!CE$4,$J63&gt;=Rota!CE$4)),"XO",IF((AND($K63&lt;=Rota!CE$4,$L63&gt;=Rota!CE$4)),"3",IF((AND($M63&lt;=Rota!CE$4,$N63&gt;=Rota!CE$4)),"C",IF((AND($O63&lt;=Rota!CE$4,$P63&gt;=Rota!CE$4)),"CO",IF((AND($Q63&lt;=Rota!CE$4,$R63&gt;=Rota!CE$4)),"C",0))))))</f>
        <v>0</v>
      </c>
      <c r="CF63" s="33">
        <f>IF((AND($F63&lt;=Rota!CF$4,$G63&gt;=Rota!CF$4)),"P/L",IF((AND($I63&lt;=Rota!CF$4,$J63&gt;=Rota!CF$4)),"XO",IF((AND($K63&lt;=Rota!CF$4,$L63&gt;=Rota!CF$4)),"3",IF((AND($M63&lt;=Rota!CF$4,$N63&gt;=Rota!CF$4)),"C",IF((AND($O63&lt;=Rota!CF$4,$P63&gt;=Rota!CF$4)),"CO",IF((AND($Q63&lt;=Rota!CF$4,$R63&gt;=Rota!CF$4)),"C",0))))))</f>
        <v>0</v>
      </c>
      <c r="CG63" s="33">
        <f>IF((AND($F63&lt;=Rota!CG$4,$G63&gt;=Rota!CG$4)),"P/L",IF((AND($I63&lt;=Rota!CG$4,$J63&gt;=Rota!CG$4)),"XO",IF((AND($K63&lt;=Rota!CG$4,$L63&gt;=Rota!CG$4)),"3",IF((AND($M63&lt;=Rota!CG$4,$N63&gt;=Rota!CG$4)),"C",IF((AND($O63&lt;=Rota!CG$4,$P63&gt;=Rota!CG$4)),"CO",IF((AND($Q63&lt;=Rota!CG$4,$R63&gt;=Rota!CG$4)),"C",0))))))</f>
        <v>0</v>
      </c>
      <c r="CH63" s="33">
        <f>IF((AND($F63&lt;=Rota!CH$4,$G63&gt;=Rota!CH$4)),"P/L",IF((AND($I63&lt;=Rota!CH$4,$J63&gt;=Rota!CH$4)),"XO",IF((AND($K63&lt;=Rota!CH$4,$L63&gt;=Rota!CH$4)),"3",IF((AND($M63&lt;=Rota!CH$4,$N63&gt;=Rota!CH$4)),"C",IF((AND($O63&lt;=Rota!CH$4,$P63&gt;=Rota!CH$4)),"CO",IF((AND($Q63&lt;=Rota!CH$4,$R63&gt;=Rota!CH$4)),"C",0))))))</f>
        <v>0</v>
      </c>
      <c r="CI63" s="33">
        <f>IF((AND($F63&lt;=Rota!CI$4,$G63&gt;=Rota!CI$4)),"P/L",IF((AND($I63&lt;=Rota!CI$4,$J63&gt;=Rota!CI$4)),"XO",IF((AND($K63&lt;=Rota!CI$4,$L63&gt;=Rota!CI$4)),"3",IF((AND($M63&lt;=Rota!CI$4,$N63&gt;=Rota!CI$4)),"C",IF((AND($O63&lt;=Rota!CI$4,$P63&gt;=Rota!CI$4)),"CO",IF((AND($Q63&lt;=Rota!CI$4,$R63&gt;=Rota!CI$4)),"C",0))))))</f>
        <v>0</v>
      </c>
      <c r="CJ63" s="33">
        <f>IF((AND($F63&lt;=Rota!CJ$4,$G63&gt;=Rota!CJ$4)),"P/L",IF((AND($I63&lt;=Rota!CJ$4,$J63&gt;=Rota!CJ$4)),"XO",IF((AND($K63&lt;=Rota!CJ$4,$L63&gt;=Rota!CJ$4)),"3",IF((AND($M63&lt;=Rota!CJ$4,$N63&gt;=Rota!CJ$4)),"C",IF((AND($O63&lt;=Rota!CJ$4,$P63&gt;=Rota!CJ$4)),"CO",IF((AND($Q63&lt;=Rota!CJ$4,$R63&gt;=Rota!CJ$4)),"C",0))))))</f>
        <v>0</v>
      </c>
      <c r="CK63" s="33">
        <f>IF((AND($F63&lt;=Rota!CK$4,$G63&gt;=Rota!CK$4)),"P/L",IF((AND($I63&lt;=Rota!CK$4,$J63&gt;=Rota!CK$4)),"XO",IF((AND($K63&lt;=Rota!CK$4,$L63&gt;=Rota!CK$4)),"3",IF((AND($M63&lt;=Rota!CK$4,$N63&gt;=Rota!CK$4)),"C",IF((AND($O63&lt;=Rota!CK$4,$P63&gt;=Rota!CK$4)),"CO",IF((AND($Q63&lt;=Rota!CK$4,$R63&gt;=Rota!CK$4)),"C",0))))))</f>
        <v>0</v>
      </c>
      <c r="CL63" s="33">
        <f>IF((AND($F63&lt;=Rota!CL$4,$G63&gt;=Rota!CL$4)),"P/L",IF((AND($I63&lt;=Rota!CL$4,$J63&gt;=Rota!CL$4)),"XO",IF((AND($K63&lt;=Rota!CL$4,$L63&gt;=Rota!CL$4)),"3",IF((AND($M63&lt;=Rota!CL$4,$N63&gt;=Rota!CL$4)),"C",IF((AND($O63&lt;=Rota!CL$4,$P63&gt;=Rota!CL$4)),"CO",IF((AND($Q63&lt;=Rota!CL$4,$R63&gt;=Rota!CL$4)),"C",0))))))</f>
        <v>0</v>
      </c>
      <c r="CM63" s="33">
        <f>IF((AND($F63&lt;=Rota!CM$4,$G63&gt;=Rota!CM$4)),"P/L",IF((AND($I63&lt;=Rota!CM$4,$J63&gt;=Rota!CM$4)),"XO",IF((AND($K63&lt;=Rota!CM$4,$L63&gt;=Rota!CM$4)),"3",IF((AND($M63&lt;=Rota!CM$4,$N63&gt;=Rota!CM$4)),"C",IF((AND($O63&lt;=Rota!CM$4,$P63&gt;=Rota!CM$4)),"CO",IF((AND($Q63&lt;=Rota!CM$4,$R63&gt;=Rota!CM$4)),"C",0))))))</f>
        <v>0</v>
      </c>
    </row>
    <row r="64" spans="1:91" s="2" customFormat="1" x14ac:dyDescent="0.25">
      <c r="A64" s="57" t="s">
        <v>223</v>
      </c>
      <c r="B64" s="55"/>
      <c r="C64" s="31">
        <v>18</v>
      </c>
      <c r="D64" s="31">
        <v>14</v>
      </c>
      <c r="E64" s="31">
        <v>0</v>
      </c>
      <c r="F64" s="32"/>
      <c r="G64" s="32"/>
      <c r="H64" s="33">
        <f>G64-F64</f>
        <v>0</v>
      </c>
      <c r="I64" s="36">
        <v>45559</v>
      </c>
      <c r="J64" s="36">
        <f>IF(I64="",0,DATE(YEAR(I64),MONTH(I64)+C64,DAY(I64)))</f>
        <v>46105</v>
      </c>
      <c r="K64" s="36">
        <f>IF(J64="","",(DATE(YEAR(J64),MONTH(J64)+1,DAY(J64))))</f>
        <v>46136</v>
      </c>
      <c r="L64" s="36">
        <f>IF(K64="","",(DATE(YEAR(K64),MONTH(K64)+E64,DAY(K64))))</f>
        <v>46136</v>
      </c>
      <c r="M64" s="36">
        <f>IF(O64="","",DATE(YEAR(O64), MONTH(O64)-1,DAY(O64)))</f>
        <v>46166</v>
      </c>
      <c r="N64" s="36">
        <f>IF(O64="","",DATE(YEAR(M64),MONTH(M64),DAY(M64)))</f>
        <v>46166</v>
      </c>
      <c r="O64" s="32">
        <f>IF(L64="","",(DATE(YEAR(L64),MONTH(L64)+2,DAY(L64))))</f>
        <v>46197</v>
      </c>
      <c r="P64" s="32">
        <f>IF(O64="","",(DATE(YEAR(O64),MONTH(O64)+D64,DAY(O64))))</f>
        <v>46623</v>
      </c>
      <c r="Q64" s="32">
        <f>IF(P64="","",DATE(YEAR(P64), MONTH(P64)+1,DAY(P64)))</f>
        <v>46654</v>
      </c>
      <c r="R64" s="32">
        <f>IF(P64="","",DATE(YEAR(Q64),MONTH(Q64),DAY(Q64)))</f>
        <v>46654</v>
      </c>
      <c r="S64" s="33" t="str">
        <f>IF((AND($F64&lt;=Rota!S$4,$G64&gt;=Rota!S$4)),"P/L",IF((AND($I64&lt;=Rota!S$4,$J64&gt;=Rota!S$4)),"XO",IF((AND($K64&lt;=Rota!S$4,$L64&gt;=Rota!S$4)),"3",IF((AND($M64&lt;=Rota!S$4,$N64&gt;=Rota!S$4)),"C",IF((AND($O64&lt;=Rota!S$4,$P64&gt;=Rota!S$4)),"CO",IF((AND($Q64&lt;=Rota!S$4,$R64&gt;=Rota!S$4)),"C",0))))))</f>
        <v>XO</v>
      </c>
      <c r="T64" s="33" t="str">
        <f>IF((AND($F64&lt;=Rota!T$4,$G64&gt;=Rota!T$4)),"P/L",IF((AND($I64&lt;=Rota!T$4,$J64&gt;=Rota!T$4)),"XO",IF((AND($K64&lt;=Rota!T$4,$L64&gt;=Rota!T$4)),"3",IF((AND($M64&lt;=Rota!T$4,$N64&gt;=Rota!T$4)),"C",IF((AND($O64&lt;=Rota!T$4,$P64&gt;=Rota!T$4)),"CO",IF((AND($Q64&lt;=Rota!T$4,$R64&gt;=Rota!T$4)),"C",0))))))</f>
        <v>XO</v>
      </c>
      <c r="U64" s="33">
        <f>IF((AND($F64&lt;=Rota!U$4,$G64&gt;=Rota!U$4)),"P/L",IF((AND($I64&lt;=Rota!U$4,$J64&gt;=Rota!U$4)),"XO",IF((AND($K64&lt;=Rota!U$4,$L64&gt;=Rota!U$4)),"3",IF((AND($M64&lt;=Rota!U$4,$N64&gt;=Rota!U$4)),"C",IF((AND($O64&lt;=Rota!U$4,$P64&gt;=Rota!U$4)),"CO",IF((AND($Q64&lt;=Rota!U$4,$R64&gt;=Rota!U$4)),"C",0))))))</f>
        <v>0</v>
      </c>
      <c r="V64" s="33">
        <f>IF((AND($F64&lt;=Rota!V$4,$G64&gt;=Rota!V$4)),"P/L",IF((AND($I64&lt;=Rota!V$4,$J64&gt;=Rota!V$4)),"XO",IF((AND($K64&lt;=Rota!V$4,$L64&gt;=Rota!V$4)),"3",IF((AND($M64&lt;=Rota!V$4,$N64&gt;=Rota!V$4)),"C",IF((AND($O64&lt;=Rota!V$4,$P64&gt;=Rota!V$4)),"CO",IF((AND($Q64&lt;=Rota!V$4,$R64&gt;=Rota!V$4)),"C",0))))))</f>
        <v>0</v>
      </c>
      <c r="W64" s="33">
        <f>IF((AND($F64&lt;=Rota!W$4,$G64&gt;=Rota!W$4)),"P/L",IF((AND($I64&lt;=Rota!W$4,$J64&gt;=Rota!W$4)),"XO",IF((AND($K64&lt;=Rota!W$4,$L64&gt;=Rota!W$4)),"3",IF((AND($M64&lt;=Rota!W$4,$N64&gt;=Rota!W$4)),"C",IF((AND($O64&lt;=Rota!W$4,$P64&gt;=Rota!W$4)),"CO",IF((AND($Q64&lt;=Rota!W$4,$R64&gt;=Rota!W$4)),"C",0))))))</f>
        <v>0</v>
      </c>
      <c r="X64" s="33" t="str">
        <f>IF((AND($F64&lt;=Rota!X$4,$G64&gt;=Rota!X$4)),"P/L",IF((AND($I64&lt;=Rota!X$4,$J64&gt;=Rota!X$4)),"XO",IF((AND($K64&lt;=Rota!X$4,$L64&gt;=Rota!X$4)),"3",IF((AND($M64&lt;=Rota!X$4,$N64&gt;=Rota!X$4)),"C",IF((AND($O64&lt;=Rota!X$4,$P64&gt;=Rota!X$4)),"CO",IF((AND($Q64&lt;=Rota!X$4,$R64&gt;=Rota!X$4)),"C",0))))))</f>
        <v>CO</v>
      </c>
      <c r="Y64" s="33" t="str">
        <f>IF((AND($F64&lt;=Rota!Y$4,$G64&gt;=Rota!Y$4)),"P/L",IF((AND($I64&lt;=Rota!Y$4,$J64&gt;=Rota!Y$4)),"XO",IF((AND($K64&lt;=Rota!Y$4,$L64&gt;=Rota!Y$4)),"3",IF((AND($M64&lt;=Rota!Y$4,$N64&gt;=Rota!Y$4)),"C",IF((AND($O64&lt;=Rota!Y$4,$P64&gt;=Rota!Y$4)),"CO",IF((AND($Q64&lt;=Rota!Y$4,$R64&gt;=Rota!Y$4)),"C",0))))))</f>
        <v>CO</v>
      </c>
      <c r="Z64" s="33" t="str">
        <f>IF((AND($F64&lt;=Rota!Z$4,$G64&gt;=Rota!Z$4)),"P/L",IF((AND($I64&lt;=Rota!Z$4,$J64&gt;=Rota!Z$4)),"XO",IF((AND($K64&lt;=Rota!Z$4,$L64&gt;=Rota!Z$4)),"3",IF((AND($M64&lt;=Rota!Z$4,$N64&gt;=Rota!Z$4)),"C",IF((AND($O64&lt;=Rota!Z$4,$P64&gt;=Rota!Z$4)),"CO",IF((AND($Q64&lt;=Rota!Z$4,$R64&gt;=Rota!Z$4)),"C",0))))))</f>
        <v>CO</v>
      </c>
      <c r="AA64" s="33" t="str">
        <f>IF((AND($F64&lt;=Rota!AA$4,$G64&gt;=Rota!AA$4)),"P/L",IF((AND($I64&lt;=Rota!AA$4,$J64&gt;=Rota!AA$4)),"XO",IF((AND($K64&lt;=Rota!AA$4,$L64&gt;=Rota!AA$4)),"3",IF((AND($M64&lt;=Rota!AA$4,$N64&gt;=Rota!AA$4)),"C",IF((AND($O64&lt;=Rota!AA$4,$P64&gt;=Rota!AA$4)),"CO",IF((AND($Q64&lt;=Rota!AA$4,$R64&gt;=Rota!AA$4)),"C",0))))))</f>
        <v>CO</v>
      </c>
      <c r="AB64" s="33" t="str">
        <f>IF((AND($F64&lt;=Rota!AB$4,$G64&gt;=Rota!AB$4)),"P/L",IF((AND($I64&lt;=Rota!AB$4,$J64&gt;=Rota!AB$4)),"XO",IF((AND($K64&lt;=Rota!AB$4,$L64&gt;=Rota!AB$4)),"3",IF((AND($M64&lt;=Rota!AB$4,$N64&gt;=Rota!AB$4)),"C",IF((AND($O64&lt;=Rota!AB$4,$P64&gt;=Rota!AB$4)),"CO",IF((AND($Q64&lt;=Rota!AB$4,$R64&gt;=Rota!AB$4)),"C",0))))))</f>
        <v>CO</v>
      </c>
      <c r="AC64" s="33" t="str">
        <f>IF((AND($F64&lt;=Rota!AC$4,$G64&gt;=Rota!AC$4)),"P/L",IF((AND($I64&lt;=Rota!AC$4,$J64&gt;=Rota!AC$4)),"XO",IF((AND($K64&lt;=Rota!AC$4,$L64&gt;=Rota!AC$4)),"3",IF((AND($M64&lt;=Rota!AC$4,$N64&gt;=Rota!AC$4)),"C",IF((AND($O64&lt;=Rota!AC$4,$P64&gt;=Rota!AC$4)),"CO",IF((AND($Q64&lt;=Rota!AC$4,$R64&gt;=Rota!AC$4)),"C",0))))))</f>
        <v>CO</v>
      </c>
      <c r="AD64" s="33" t="str">
        <f>IF((AND($F64&lt;=Rota!AD$4,$G64&gt;=Rota!AD$4)),"P/L",IF((AND($I64&lt;=Rota!AD$4,$J64&gt;=Rota!AD$4)),"XO",IF((AND($K64&lt;=Rota!AD$4,$L64&gt;=Rota!AD$4)),"3",IF((AND($M64&lt;=Rota!AD$4,$N64&gt;=Rota!AD$4)),"C",IF((AND($O64&lt;=Rota!AD$4,$P64&gt;=Rota!AD$4)),"CO",IF((AND($Q64&lt;=Rota!AD$4,$R64&gt;=Rota!AD$4)),"C",0))))))</f>
        <v>CO</v>
      </c>
      <c r="AE64" s="33" t="str">
        <f>IF((AND($F64&lt;=Rota!AE$4,$G64&gt;=Rota!AE$4)),"P/L",IF((AND($I64&lt;=Rota!AE$4,$J64&gt;=Rota!AE$4)),"XO",IF((AND($K64&lt;=Rota!AE$4,$L64&gt;=Rota!AE$4)),"3",IF((AND($M64&lt;=Rota!AE$4,$N64&gt;=Rota!AE$4)),"C",IF((AND($O64&lt;=Rota!AE$4,$P64&gt;=Rota!AE$4)),"CO",IF((AND($Q64&lt;=Rota!AE$4,$R64&gt;=Rota!AE$4)),"C",0))))))</f>
        <v>CO</v>
      </c>
      <c r="AF64" s="33" t="str">
        <f>IF((AND($F64&lt;=Rota!AF$4,$G64&gt;=Rota!AF$4)),"P/L",IF((AND($I64&lt;=Rota!AF$4,$J64&gt;=Rota!AF$4)),"XO",IF((AND($K64&lt;=Rota!AF$4,$L64&gt;=Rota!AF$4)),"3",IF((AND($M64&lt;=Rota!AF$4,$N64&gt;=Rota!AF$4)),"C",IF((AND($O64&lt;=Rota!AF$4,$P64&gt;=Rota!AF$4)),"CO",IF((AND($Q64&lt;=Rota!AF$4,$R64&gt;=Rota!AF$4)),"C",0))))))</f>
        <v>CO</v>
      </c>
      <c r="AG64" s="33" t="str">
        <f>IF((AND($F64&lt;=Rota!AG$4,$G64&gt;=Rota!AG$4)),"P/L",IF((AND($I64&lt;=Rota!AG$4,$J64&gt;=Rota!AG$4)),"XO",IF((AND($K64&lt;=Rota!AG$4,$L64&gt;=Rota!AG$4)),"3",IF((AND($M64&lt;=Rota!AG$4,$N64&gt;=Rota!AG$4)),"C",IF((AND($O64&lt;=Rota!AG$4,$P64&gt;=Rota!AG$4)),"CO",IF((AND($Q64&lt;=Rota!AG$4,$R64&gt;=Rota!AG$4)),"C",0))))))</f>
        <v>CO</v>
      </c>
      <c r="AH64" s="33" t="str">
        <f>IF((AND($F64&lt;=Rota!AH$4,$G64&gt;=Rota!AH$4)),"P/L",IF((AND($I64&lt;=Rota!AH$4,$J64&gt;=Rota!AH$4)),"XO",IF((AND($K64&lt;=Rota!AH$4,$L64&gt;=Rota!AH$4)),"3",IF((AND($M64&lt;=Rota!AH$4,$N64&gt;=Rota!AH$4)),"C",IF((AND($O64&lt;=Rota!AH$4,$P64&gt;=Rota!AH$4)),"CO",IF((AND($Q64&lt;=Rota!AH$4,$R64&gt;=Rota!AH$4)),"C",0))))))</f>
        <v>CO</v>
      </c>
      <c r="AI64" s="33" t="str">
        <f>IF((AND($F64&lt;=Rota!AI$4,$G64&gt;=Rota!AI$4)),"P/L",IF((AND($I64&lt;=Rota!AI$4,$J64&gt;=Rota!AI$4)),"XO",IF((AND($K64&lt;=Rota!AI$4,$L64&gt;=Rota!AI$4)),"3",IF((AND($M64&lt;=Rota!AI$4,$N64&gt;=Rota!AI$4)),"C",IF((AND($O64&lt;=Rota!AI$4,$P64&gt;=Rota!AI$4)),"CO",IF((AND($Q64&lt;=Rota!AI$4,$R64&gt;=Rota!AI$4)),"C",0))))))</f>
        <v>CO</v>
      </c>
      <c r="AJ64" s="33" t="str">
        <f>IF((AND($F64&lt;=Rota!AJ$4,$G64&gt;=Rota!AJ$4)),"P/L",IF((AND($I64&lt;=Rota!AJ$4,$J64&gt;=Rota!AJ$4)),"XO",IF((AND($K64&lt;=Rota!AJ$4,$L64&gt;=Rota!AJ$4)),"3",IF((AND($M64&lt;=Rota!AJ$4,$N64&gt;=Rota!AJ$4)),"C",IF((AND($O64&lt;=Rota!AJ$4,$P64&gt;=Rota!AJ$4)),"CO",IF((AND($Q64&lt;=Rota!AJ$4,$R64&gt;=Rota!AJ$4)),"C",0))))))</f>
        <v>CO</v>
      </c>
      <c r="AK64" s="33" t="str">
        <f>IF((AND($F64&lt;=Rota!AK$4,$G64&gt;=Rota!AK$4)),"P/L",IF((AND($I64&lt;=Rota!AK$4,$J64&gt;=Rota!AK$4)),"XO",IF((AND($K64&lt;=Rota!AK$4,$L64&gt;=Rota!AK$4)),"3",IF((AND($M64&lt;=Rota!AK$4,$N64&gt;=Rota!AK$4)),"C",IF((AND($O64&lt;=Rota!AK$4,$P64&gt;=Rota!AK$4)),"CO",IF((AND($Q64&lt;=Rota!AK$4,$R64&gt;=Rota!AK$4)),"C",0))))))</f>
        <v>CO</v>
      </c>
      <c r="AL64" s="33">
        <f>IF((AND($F64&lt;=Rota!AL$4,$G64&gt;=Rota!AL$4)),"P/L",IF((AND($I64&lt;=Rota!AL$4,$J64&gt;=Rota!AL$4)),"XO",IF((AND($K64&lt;=Rota!AL$4,$L64&gt;=Rota!AL$4)),"3",IF((AND($M64&lt;=Rota!AL$4,$N64&gt;=Rota!AL$4)),"C",IF((AND($O64&lt;=Rota!AL$4,$P64&gt;=Rota!AL$4)),"CO",IF((AND($Q64&lt;=Rota!AL$4,$R64&gt;=Rota!AL$4)),"C",0))))))</f>
        <v>0</v>
      </c>
      <c r="AM64" s="33">
        <f>IF((AND($F64&lt;=Rota!AM$4,$G64&gt;=Rota!AM$4)),"P/L",IF((AND($I64&lt;=Rota!AM$4,$J64&gt;=Rota!AM$4)),"XO",IF((AND($K64&lt;=Rota!AM$4,$L64&gt;=Rota!AM$4)),"3",IF((AND($M64&lt;=Rota!AM$4,$N64&gt;=Rota!AM$4)),"C",IF((AND($O64&lt;=Rota!AM$4,$P64&gt;=Rota!AM$4)),"CO",IF((AND($Q64&lt;=Rota!AM$4,$R64&gt;=Rota!AM$4)),"C",0))))))</f>
        <v>0</v>
      </c>
      <c r="AN64" s="33">
        <f>IF((AND($F64&lt;=Rota!AN$4,$G64&gt;=Rota!AN$4)),"P/L",IF((AND($I64&lt;=Rota!AN$4,$J64&gt;=Rota!AN$4)),"XO",IF((AND($K64&lt;=Rota!AN$4,$L64&gt;=Rota!AN$4)),"3",IF((AND($M64&lt;=Rota!AN$4,$N64&gt;=Rota!AN$4)),"C",IF((AND($O64&lt;=Rota!AN$4,$P64&gt;=Rota!AN$4)),"CO",IF((AND($Q64&lt;=Rota!AN$4,$R64&gt;=Rota!AN$4)),"C",0))))))</f>
        <v>0</v>
      </c>
      <c r="AO64" s="33">
        <f>IF((AND($F64&lt;=Rota!AO$4,$G64&gt;=Rota!AO$4)),"P/L",IF((AND($I64&lt;=Rota!AO$4,$J64&gt;=Rota!AO$4)),"XO",IF((AND($K64&lt;=Rota!AO$4,$L64&gt;=Rota!AO$4)),"3",IF((AND($M64&lt;=Rota!AO$4,$N64&gt;=Rota!AO$4)),"C",IF((AND($O64&lt;=Rota!AO$4,$P64&gt;=Rota!AO$4)),"CO",IF((AND($Q64&lt;=Rota!AO$4,$R64&gt;=Rota!AO$4)),"C",0))))))</f>
        <v>0</v>
      </c>
      <c r="AP64" s="33">
        <f>IF((AND($F64&lt;=Rota!AP$4,$G64&gt;=Rota!AP$4)),"P/L",IF((AND($I64&lt;=Rota!AP$4,$J64&gt;=Rota!AP$4)),"XO",IF((AND($K64&lt;=Rota!AP$4,$L64&gt;=Rota!AP$4)),"3",IF((AND($M64&lt;=Rota!AP$4,$N64&gt;=Rota!AP$4)),"C",IF((AND($O64&lt;=Rota!AP$4,$P64&gt;=Rota!AP$4)),"CO",IF((AND($Q64&lt;=Rota!AP$4,$R64&gt;=Rota!AP$4)),"C",0))))))</f>
        <v>0</v>
      </c>
      <c r="AQ64" s="33">
        <f>IF((AND($F64&lt;=Rota!AQ$4,$G64&gt;=Rota!AQ$4)),"P/L",IF((AND($I64&lt;=Rota!AQ$4,$J64&gt;=Rota!AQ$4)),"XO",IF((AND($K64&lt;=Rota!AQ$4,$L64&gt;=Rota!AQ$4)),"3",IF((AND($M64&lt;=Rota!AQ$4,$N64&gt;=Rota!AQ$4)),"C",IF((AND($O64&lt;=Rota!AQ$4,$P64&gt;=Rota!AQ$4)),"CO",IF((AND($Q64&lt;=Rota!AQ$4,$R64&gt;=Rota!AQ$4)),"C",0))))))</f>
        <v>0</v>
      </c>
      <c r="AR64" s="33">
        <f>IF((AND($F64&lt;=Rota!AR$4,$G64&gt;=Rota!AR$4)),"P/L",IF((AND($I64&lt;=Rota!AR$4,$J64&gt;=Rota!AR$4)),"XO",IF((AND($K64&lt;=Rota!AR$4,$L64&gt;=Rota!AR$4)),"3",IF((AND($M64&lt;=Rota!AR$4,$N64&gt;=Rota!AR$4)),"C",IF((AND($O64&lt;=Rota!AR$4,$P64&gt;=Rota!AR$4)),"CO",IF((AND($Q64&lt;=Rota!AR$4,$R64&gt;=Rota!AR$4)),"C",0))))))</f>
        <v>0</v>
      </c>
      <c r="AS64" s="33">
        <f>IF((AND($F64&lt;=Rota!AS$4,$G64&gt;=Rota!AS$4)),"P/L",IF((AND($I64&lt;=Rota!AS$4,$J64&gt;=Rota!AS$4)),"XO",IF((AND($K64&lt;=Rota!AS$4,$L64&gt;=Rota!AS$4)),"3",IF((AND($M64&lt;=Rota!AS$4,$N64&gt;=Rota!AS$4)),"C",IF((AND($O64&lt;=Rota!AS$4,$P64&gt;=Rota!AS$4)),"CO",IF((AND($Q64&lt;=Rota!AS$4,$R64&gt;=Rota!AS$4)),"C",0))))))</f>
        <v>0</v>
      </c>
      <c r="AT64" s="33">
        <f>IF((AND($F64&lt;=Rota!AT$4,$G64&gt;=Rota!AT$4)),"P/L",IF((AND($I64&lt;=Rota!AT$4,$J64&gt;=Rota!AT$4)),"XO",IF((AND($K64&lt;=Rota!AT$4,$L64&gt;=Rota!AT$4)),"3",IF((AND($M64&lt;=Rota!AT$4,$N64&gt;=Rota!AT$4)),"C",IF((AND($O64&lt;=Rota!AT$4,$P64&gt;=Rota!AT$4)),"CO",IF((AND($Q64&lt;=Rota!AT$4,$R64&gt;=Rota!AT$4)),"C",0))))))</f>
        <v>0</v>
      </c>
      <c r="AU64" s="33">
        <f>IF((AND($F64&lt;=Rota!AU$4,$G64&gt;=Rota!AU$4)),"P/L",IF((AND($I64&lt;=Rota!AU$4,$J64&gt;=Rota!AU$4)),"XO",IF((AND($K64&lt;=Rota!AU$4,$L64&gt;=Rota!AU$4)),"3",IF((AND($M64&lt;=Rota!AU$4,$N64&gt;=Rota!AU$4)),"C",IF((AND($O64&lt;=Rota!AU$4,$P64&gt;=Rota!AU$4)),"CO",IF((AND($Q64&lt;=Rota!AU$4,$R64&gt;=Rota!AU$4)),"C",0))))))</f>
        <v>0</v>
      </c>
      <c r="AV64" s="33">
        <f>IF((AND($F64&lt;=Rota!AV$4,$G64&gt;=Rota!AV$4)),"P/L",IF((AND($I64&lt;=Rota!AV$4,$J64&gt;=Rota!AV$4)),"XO",IF((AND($K64&lt;=Rota!AV$4,$L64&gt;=Rota!AV$4)),"3",IF((AND($M64&lt;=Rota!AV$4,$N64&gt;=Rota!AV$4)),"C",IF((AND($O64&lt;=Rota!AV$4,$P64&gt;=Rota!AV$4)),"CO",IF((AND($Q64&lt;=Rota!AV$4,$R64&gt;=Rota!AV$4)),"C",0))))))</f>
        <v>0</v>
      </c>
      <c r="AW64" s="33">
        <f>IF((AND($F64&lt;=Rota!AW$4,$G64&gt;=Rota!AW$4)),"P/L",IF((AND($I64&lt;=Rota!AW$4,$J64&gt;=Rota!AW$4)),"XO",IF((AND($K64&lt;=Rota!AW$4,$L64&gt;=Rota!AW$4)),"3",IF((AND($M64&lt;=Rota!AW$4,$N64&gt;=Rota!AW$4)),"C",IF((AND($O64&lt;=Rota!AW$4,$P64&gt;=Rota!AW$4)),"CO",IF((AND($Q64&lt;=Rota!AW$4,$R64&gt;=Rota!AW$4)),"C",0))))))</f>
        <v>0</v>
      </c>
      <c r="AX64" s="33">
        <f>IF((AND($F64&lt;=Rota!AX$4,$G64&gt;=Rota!AX$4)),"P/L",IF((AND($I64&lt;=Rota!AX$4,$J64&gt;=Rota!AX$4)),"XO",IF((AND($K64&lt;=Rota!AX$4,$L64&gt;=Rota!AX$4)),"3",IF((AND($M64&lt;=Rota!AX$4,$N64&gt;=Rota!AX$4)),"C",IF((AND($O64&lt;=Rota!AX$4,$P64&gt;=Rota!AX$4)),"CO",IF((AND($Q64&lt;=Rota!AX$4,$R64&gt;=Rota!AX$4)),"C",0))))))</f>
        <v>0</v>
      </c>
      <c r="AY64" s="33">
        <f>IF((AND($F64&lt;=Rota!AY$4,$G64&gt;=Rota!AY$4)),"P/L",IF((AND($I64&lt;=Rota!AY$4,$J64&gt;=Rota!AY$4)),"XO",IF((AND($K64&lt;=Rota!AY$4,$L64&gt;=Rota!AY$4)),"3",IF((AND($M64&lt;=Rota!AY$4,$N64&gt;=Rota!AY$4)),"C",IF((AND($O64&lt;=Rota!AY$4,$P64&gt;=Rota!AY$4)),"CO",IF((AND($Q64&lt;=Rota!AY$4,$R64&gt;=Rota!AY$4)),"C",0))))))</f>
        <v>0</v>
      </c>
      <c r="AZ64" s="33">
        <f>IF((AND($F64&lt;=Rota!AZ$4,$G64&gt;=Rota!AZ$4)),"P/L",IF((AND($I64&lt;=Rota!AZ$4,$J64&gt;=Rota!AZ$4)),"XO",IF((AND($K64&lt;=Rota!AZ$4,$L64&gt;=Rota!AZ$4)),"3",IF((AND($M64&lt;=Rota!AZ$4,$N64&gt;=Rota!AZ$4)),"C",IF((AND($O64&lt;=Rota!AZ$4,$P64&gt;=Rota!AZ$4)),"CO",IF((AND($Q64&lt;=Rota!AZ$4,$R64&gt;=Rota!AZ$4)),"C",0))))))</f>
        <v>0</v>
      </c>
      <c r="BA64" s="33">
        <f>IF((AND($F64&lt;=Rota!BA$4,$G64&gt;=Rota!BA$4)),"P/L",IF((AND($I64&lt;=Rota!BA$4,$J64&gt;=Rota!BA$4)),"XO",IF((AND($K64&lt;=Rota!BA$4,$L64&gt;=Rota!BA$4)),"3",IF((AND($M64&lt;=Rota!BA$4,$N64&gt;=Rota!BA$4)),"C",IF((AND($O64&lt;=Rota!BA$4,$P64&gt;=Rota!BA$4)),"CO",IF((AND($Q64&lt;=Rota!BA$4,$R64&gt;=Rota!BA$4)),"C",0))))))</f>
        <v>0</v>
      </c>
      <c r="BB64" s="33">
        <f>IF((AND($F64&lt;=Rota!BB$4,$G64&gt;=Rota!BB$4)),"P/L",IF((AND($I64&lt;=Rota!BB$4,$J64&gt;=Rota!BB$4)),"XO",IF((AND($K64&lt;=Rota!BB$4,$L64&gt;=Rota!BB$4)),"3",IF((AND($M64&lt;=Rota!BB$4,$N64&gt;=Rota!BB$4)),"C",IF((AND($O64&lt;=Rota!BB$4,$P64&gt;=Rota!BB$4)),"CO",IF((AND($Q64&lt;=Rota!BB$4,$R64&gt;=Rota!BB$4)),"C",0))))))</f>
        <v>0</v>
      </c>
      <c r="BC64" s="33">
        <f>IF((AND($F64&lt;=Rota!BC$4,$G64&gt;=Rota!BC$4)),"P/L",IF((AND($I64&lt;=Rota!BC$4,$J64&gt;=Rota!BC$4)),"XO",IF((AND($K64&lt;=Rota!BC$4,$L64&gt;=Rota!BC$4)),"3",IF((AND($M64&lt;=Rota!BC$4,$N64&gt;=Rota!BC$4)),"C",IF((AND($O64&lt;=Rota!BC$4,$P64&gt;=Rota!BC$4)),"CO",IF((AND($Q64&lt;=Rota!BC$4,$R64&gt;=Rota!BC$4)),"C",0))))))</f>
        <v>0</v>
      </c>
      <c r="BD64" s="33">
        <f>IF((AND($F64&lt;=Rota!BD$4,$G64&gt;=Rota!BD$4)),"P/L",IF((AND($I64&lt;=Rota!BD$4,$J64&gt;=Rota!BD$4)),"XO",IF((AND($K64&lt;=Rota!BD$4,$L64&gt;=Rota!BD$4)),"3",IF((AND($M64&lt;=Rota!BD$4,$N64&gt;=Rota!BD$4)),"C",IF((AND($O64&lt;=Rota!BD$4,$P64&gt;=Rota!BD$4)),"CO",IF((AND($Q64&lt;=Rota!BD$4,$R64&gt;=Rota!BD$4)),"C",0))))))</f>
        <v>0</v>
      </c>
      <c r="BE64" s="33">
        <f>IF((AND($F64&lt;=Rota!BE$4,$G64&gt;=Rota!BE$4)),"P/L",IF((AND($I64&lt;=Rota!BE$4,$J64&gt;=Rota!BE$4)),"XO",IF((AND($K64&lt;=Rota!BE$4,$L64&gt;=Rota!BE$4)),"3",IF((AND($M64&lt;=Rota!BE$4,$N64&gt;=Rota!BE$4)),"C",IF((AND($O64&lt;=Rota!BE$4,$P64&gt;=Rota!BE$4)),"CO",IF((AND($Q64&lt;=Rota!BE$4,$R64&gt;=Rota!BE$4)),"C",0))))))</f>
        <v>0</v>
      </c>
      <c r="BF64" s="33">
        <f>IF((AND($F64&lt;=Rota!BF$4,$G64&gt;=Rota!BF$4)),"P/L",IF((AND($I64&lt;=Rota!BF$4,$J64&gt;=Rota!BF$4)),"XO",IF((AND($K64&lt;=Rota!BF$4,$L64&gt;=Rota!BF$4)),"3",IF((AND($M64&lt;=Rota!BF$4,$N64&gt;=Rota!BF$4)),"C",IF((AND($O64&lt;=Rota!BF$4,$P64&gt;=Rota!BF$4)),"CO",IF((AND($Q64&lt;=Rota!BF$4,$R64&gt;=Rota!BF$4)),"C",0))))))</f>
        <v>0</v>
      </c>
      <c r="BG64" s="33">
        <f>IF((AND($F64&lt;=Rota!BG$4,$G64&gt;=Rota!BG$4)),"P/L",IF((AND($I64&lt;=Rota!BG$4,$J64&gt;=Rota!BG$4)),"XO",IF((AND($K64&lt;=Rota!BG$4,$L64&gt;=Rota!BG$4)),"3",IF((AND($M64&lt;=Rota!BG$4,$N64&gt;=Rota!BG$4)),"C",IF((AND($O64&lt;=Rota!BG$4,$P64&gt;=Rota!BG$4)),"CO",IF((AND($Q64&lt;=Rota!BG$4,$R64&gt;=Rota!BG$4)),"C",0))))))</f>
        <v>0</v>
      </c>
      <c r="BH64" s="33">
        <f>IF((AND($F64&lt;=Rota!BH$4,$G64&gt;=Rota!BH$4)),"P/L",IF((AND($I64&lt;=Rota!BH$4,$J64&gt;=Rota!BH$4)),"XO",IF((AND($K64&lt;=Rota!BH$4,$L64&gt;=Rota!BH$4)),"3",IF((AND($M64&lt;=Rota!BH$4,$N64&gt;=Rota!BH$4)),"C",IF((AND($O64&lt;=Rota!BH$4,$P64&gt;=Rota!BH$4)),"CO",IF((AND($Q64&lt;=Rota!BH$4,$R64&gt;=Rota!BH$4)),"C",0))))))</f>
        <v>0</v>
      </c>
      <c r="BI64" s="33">
        <f>IF((AND($F64&lt;=Rota!BI$4,$G64&gt;=Rota!BI$4)),"P/L",IF((AND($I64&lt;=Rota!BI$4,$J64&gt;=Rota!BI$4)),"XO",IF((AND($K64&lt;=Rota!BI$4,$L64&gt;=Rota!BI$4)),"3",IF((AND($M64&lt;=Rota!BI$4,$N64&gt;=Rota!BI$4)),"C",IF((AND($O64&lt;=Rota!BI$4,$P64&gt;=Rota!BI$4)),"CO",IF((AND($Q64&lt;=Rota!BI$4,$R64&gt;=Rota!BI$4)),"C",0))))))</f>
        <v>0</v>
      </c>
      <c r="BJ64" s="33">
        <f>IF((AND($F64&lt;=Rota!BJ$4,$G64&gt;=Rota!BJ$4)),"P/L",IF((AND($I64&lt;=Rota!BJ$4,$J64&gt;=Rota!BJ$4)),"XO",IF((AND($K64&lt;=Rota!BJ$4,$L64&gt;=Rota!BJ$4)),"3",IF((AND($M64&lt;=Rota!BJ$4,$N64&gt;=Rota!BJ$4)),"C",IF((AND($O64&lt;=Rota!BJ$4,$P64&gt;=Rota!BJ$4)),"CO",IF((AND($Q64&lt;=Rota!BJ$4,$R64&gt;=Rota!BJ$4)),"C",0))))))</f>
        <v>0</v>
      </c>
      <c r="BK64" s="33">
        <f>IF((AND($F64&lt;=Rota!BK$4,$G64&gt;=Rota!BK$4)),"P/L",IF((AND($I64&lt;=Rota!BK$4,$J64&gt;=Rota!BK$4)),"XO",IF((AND($K64&lt;=Rota!BK$4,$L64&gt;=Rota!BK$4)),"3",IF((AND($M64&lt;=Rota!BK$4,$N64&gt;=Rota!BK$4)),"C",IF((AND($O64&lt;=Rota!BK$4,$P64&gt;=Rota!BK$4)),"CO",IF((AND($Q64&lt;=Rota!BK$4,$R64&gt;=Rota!BK$4)),"C",0))))))</f>
        <v>0</v>
      </c>
      <c r="BL64" s="33">
        <f>IF((AND($F64&lt;=Rota!BL$4,$G64&gt;=Rota!BL$4)),"P/L",IF((AND($I64&lt;=Rota!BL$4,$J64&gt;=Rota!BL$4)),"XO",IF((AND($K64&lt;=Rota!BL$4,$L64&gt;=Rota!BL$4)),"3",IF((AND($M64&lt;=Rota!BL$4,$N64&gt;=Rota!BL$4)),"C",IF((AND($O64&lt;=Rota!BL$4,$P64&gt;=Rota!BL$4)),"CO",IF((AND($Q64&lt;=Rota!BL$4,$R64&gt;=Rota!BL$4)),"C",0))))))</f>
        <v>0</v>
      </c>
      <c r="BM64" s="33">
        <f>IF((AND($F64&lt;=Rota!BM$4,$G64&gt;=Rota!BM$4)),"P/L",IF((AND($I64&lt;=Rota!BM$4,$J64&gt;=Rota!BM$4)),"XO",IF((AND($K64&lt;=Rota!BM$4,$L64&gt;=Rota!BM$4)),"3",IF((AND($M64&lt;=Rota!BM$4,$N64&gt;=Rota!BM$4)),"C",IF((AND($O64&lt;=Rota!BM$4,$P64&gt;=Rota!BM$4)),"CO",IF((AND($Q64&lt;=Rota!BM$4,$R64&gt;=Rota!BM$4)),"C",0))))))</f>
        <v>0</v>
      </c>
      <c r="BN64" s="33">
        <f>IF((AND($F64&lt;=Rota!BN$4,$G64&gt;=Rota!BN$4)),"P/L",IF((AND($I64&lt;=Rota!BN$4,$J64&gt;=Rota!BN$4)),"XO",IF((AND($K64&lt;=Rota!BN$4,$L64&gt;=Rota!BN$4)),"3",IF((AND($M64&lt;=Rota!BN$4,$N64&gt;=Rota!BN$4)),"C",IF((AND($O64&lt;=Rota!BN$4,$P64&gt;=Rota!BN$4)),"CO",IF((AND($Q64&lt;=Rota!BN$4,$R64&gt;=Rota!BN$4)),"C",0))))))</f>
        <v>0</v>
      </c>
      <c r="BO64" s="33">
        <f>IF((AND($F64&lt;=Rota!BO$4,$G64&gt;=Rota!BO$4)),"P/L",IF((AND($I64&lt;=Rota!BO$4,$J64&gt;=Rota!BO$4)),"XO",IF((AND($K64&lt;=Rota!BO$4,$L64&gt;=Rota!BO$4)),"3",IF((AND($M64&lt;=Rota!BO$4,$N64&gt;=Rota!BO$4)),"C",IF((AND($O64&lt;=Rota!BO$4,$P64&gt;=Rota!BO$4)),"CO",IF((AND($Q64&lt;=Rota!BO$4,$R64&gt;=Rota!BO$4)),"C",0))))))</f>
        <v>0</v>
      </c>
      <c r="BP64" s="33">
        <f>IF((AND($F64&lt;=Rota!BP$4,$G64&gt;=Rota!BP$4)),"P/L",IF((AND($I64&lt;=Rota!BP$4,$J64&gt;=Rota!BP$4)),"XO",IF((AND($K64&lt;=Rota!BP$4,$L64&gt;=Rota!BP$4)),"3",IF((AND($M64&lt;=Rota!BP$4,$N64&gt;=Rota!BP$4)),"C",IF((AND($O64&lt;=Rota!BP$4,$P64&gt;=Rota!BP$4)),"CO",IF((AND($Q64&lt;=Rota!BP$4,$R64&gt;=Rota!BP$4)),"C",0))))))</f>
        <v>0</v>
      </c>
      <c r="BQ64" s="33">
        <f>IF((AND($F64&lt;=Rota!BQ$4,$G64&gt;=Rota!BQ$4)),"P/L",IF((AND($I64&lt;=Rota!BQ$4,$J64&gt;=Rota!BQ$4)),"XO",IF((AND($K64&lt;=Rota!BQ$4,$L64&gt;=Rota!BQ$4)),"3",IF((AND($M64&lt;=Rota!BQ$4,$N64&gt;=Rota!BQ$4)),"C",IF((AND($O64&lt;=Rota!BQ$4,$P64&gt;=Rota!BQ$4)),"CO",IF((AND($Q64&lt;=Rota!BQ$4,$R64&gt;=Rota!BQ$4)),"C",0))))))</f>
        <v>0</v>
      </c>
      <c r="BR64" s="33">
        <f>IF((AND($F64&lt;=Rota!BR$4,$G64&gt;=Rota!BR$4)),"P/L",IF((AND($I64&lt;=Rota!BR$4,$J64&gt;=Rota!BR$4)),"XO",IF((AND($K64&lt;=Rota!BR$4,$L64&gt;=Rota!BR$4)),"3",IF((AND($M64&lt;=Rota!BR$4,$N64&gt;=Rota!BR$4)),"C",IF((AND($O64&lt;=Rota!BR$4,$P64&gt;=Rota!BR$4)),"CO",IF((AND($Q64&lt;=Rota!BR$4,$R64&gt;=Rota!BR$4)),"C",0))))))</f>
        <v>0</v>
      </c>
      <c r="BS64" s="33">
        <f>IF((AND($F64&lt;=Rota!BS$4,$G64&gt;=Rota!BS$4)),"P/L",IF((AND($I64&lt;=Rota!BS$4,$J64&gt;=Rota!BS$4)),"XO",IF((AND($K64&lt;=Rota!BS$4,$L64&gt;=Rota!BS$4)),"3",IF((AND($M64&lt;=Rota!BS$4,$N64&gt;=Rota!BS$4)),"C",IF((AND($O64&lt;=Rota!BS$4,$P64&gt;=Rota!BS$4)),"CO",IF((AND($Q64&lt;=Rota!BS$4,$R64&gt;=Rota!BS$4)),"C",0))))))</f>
        <v>0</v>
      </c>
      <c r="BT64" s="33">
        <f>IF((AND($F64&lt;=Rota!BT$4,$G64&gt;=Rota!BT$4)),"P/L",IF((AND($I64&lt;=Rota!BT$4,$J64&gt;=Rota!BT$4)),"XO",IF((AND($K64&lt;=Rota!BT$4,$L64&gt;=Rota!BT$4)),"3",IF((AND($M64&lt;=Rota!BT$4,$N64&gt;=Rota!BT$4)),"C",IF((AND($O64&lt;=Rota!BT$4,$P64&gt;=Rota!BT$4)),"CO",IF((AND($Q64&lt;=Rota!BT$4,$R64&gt;=Rota!BT$4)),"C",0))))))</f>
        <v>0</v>
      </c>
      <c r="BU64" s="33">
        <f>IF((AND($F64&lt;=Rota!BU$4,$G64&gt;=Rota!BU$4)),"P/L",IF((AND($I64&lt;=Rota!BU$4,$J64&gt;=Rota!BU$4)),"XO",IF((AND($K64&lt;=Rota!BU$4,$L64&gt;=Rota!BU$4)),"3",IF((AND($M64&lt;=Rota!BU$4,$N64&gt;=Rota!BU$4)),"C",IF((AND($O64&lt;=Rota!BU$4,$P64&gt;=Rota!BU$4)),"CO",IF((AND($Q64&lt;=Rota!BU$4,$R64&gt;=Rota!BU$4)),"C",0))))))</f>
        <v>0</v>
      </c>
      <c r="BV64" s="33">
        <f>IF((AND($F64&lt;=Rota!BV$4,$G64&gt;=Rota!BV$4)),"P/L",IF((AND($I64&lt;=Rota!BV$4,$J64&gt;=Rota!BV$4)),"XO",IF((AND($K64&lt;=Rota!BV$4,$L64&gt;=Rota!BV$4)),"3",IF((AND($M64&lt;=Rota!BV$4,$N64&gt;=Rota!BV$4)),"C",IF((AND($O64&lt;=Rota!BV$4,$P64&gt;=Rota!BV$4)),"CO",IF((AND($Q64&lt;=Rota!BV$4,$R64&gt;=Rota!BV$4)),"C",0))))))</f>
        <v>0</v>
      </c>
      <c r="BW64" s="33">
        <f>IF((AND($F64&lt;=Rota!BW$4,$G64&gt;=Rota!BW$4)),"P/L",IF((AND($I64&lt;=Rota!BW$4,$J64&gt;=Rota!BW$4)),"XO",IF((AND($K64&lt;=Rota!BW$4,$L64&gt;=Rota!BW$4)),"3",IF((AND($M64&lt;=Rota!BW$4,$N64&gt;=Rota!BW$4)),"C",IF((AND($O64&lt;=Rota!BW$4,$P64&gt;=Rota!BW$4)),"CO",IF((AND($Q64&lt;=Rota!BW$4,$R64&gt;=Rota!BW$4)),"C",0))))))</f>
        <v>0</v>
      </c>
      <c r="BX64" s="33">
        <f>IF((AND($F64&lt;=Rota!BX$4,$G64&gt;=Rota!BX$4)),"P/L",IF((AND($I64&lt;=Rota!BX$4,$J64&gt;=Rota!BX$4)),"XO",IF((AND($K64&lt;=Rota!BX$4,$L64&gt;=Rota!BX$4)),"3",IF((AND($M64&lt;=Rota!BX$4,$N64&gt;=Rota!BX$4)),"C",IF((AND($O64&lt;=Rota!BX$4,$P64&gt;=Rota!BX$4)),"CO",IF((AND($Q64&lt;=Rota!BX$4,$R64&gt;=Rota!BX$4)),"C",0))))))</f>
        <v>0</v>
      </c>
      <c r="BY64" s="33">
        <f>IF((AND($F64&lt;=Rota!BY$4,$G64&gt;=Rota!BY$4)),"P/L",IF((AND($I64&lt;=Rota!BY$4,$J64&gt;=Rota!BY$4)),"XO",IF((AND($K64&lt;=Rota!BY$4,$L64&gt;=Rota!BY$4)),"3",IF((AND($M64&lt;=Rota!BY$4,$N64&gt;=Rota!BY$4)),"C",IF((AND($O64&lt;=Rota!BY$4,$P64&gt;=Rota!BY$4)),"CO",IF((AND($Q64&lt;=Rota!BY$4,$R64&gt;=Rota!BY$4)),"C",0))))))</f>
        <v>0</v>
      </c>
      <c r="BZ64" s="33">
        <f>IF((AND($F64&lt;=Rota!BZ$4,$G64&gt;=Rota!BZ$4)),"P/L",IF((AND($I64&lt;=Rota!BZ$4,$J64&gt;=Rota!BZ$4)),"XO",IF((AND($K64&lt;=Rota!BZ$4,$L64&gt;=Rota!BZ$4)),"3",IF((AND($M64&lt;=Rota!BZ$4,$N64&gt;=Rota!BZ$4)),"C",IF((AND($O64&lt;=Rota!BZ$4,$P64&gt;=Rota!BZ$4)),"CO",IF((AND($Q64&lt;=Rota!BZ$4,$R64&gt;=Rota!BZ$4)),"C",0))))))</f>
        <v>0</v>
      </c>
      <c r="CA64" s="33">
        <f>IF((AND($F64&lt;=Rota!CA$4,$G64&gt;=Rota!CA$4)),"P/L",IF((AND($I64&lt;=Rota!CA$4,$J64&gt;=Rota!CA$4)),"XO",IF((AND($K64&lt;=Rota!CA$4,$L64&gt;=Rota!CA$4)),"3",IF((AND($M64&lt;=Rota!CA$4,$N64&gt;=Rota!CA$4)),"C",IF((AND($O64&lt;=Rota!CA$4,$P64&gt;=Rota!CA$4)),"CO",IF((AND($Q64&lt;=Rota!CA$4,$R64&gt;=Rota!CA$4)),"C",0))))))</f>
        <v>0</v>
      </c>
      <c r="CB64" s="33">
        <f>IF((AND($F64&lt;=Rota!CB$4,$G64&gt;=Rota!CB$4)),"P/L",IF((AND($I64&lt;=Rota!CB$4,$J64&gt;=Rota!CB$4)),"XO",IF((AND($K64&lt;=Rota!CB$4,$L64&gt;=Rota!CB$4)),"3",IF((AND($M64&lt;=Rota!CB$4,$N64&gt;=Rota!CB$4)),"C",IF((AND($O64&lt;=Rota!CB$4,$P64&gt;=Rota!CB$4)),"CO",IF((AND($Q64&lt;=Rota!CB$4,$R64&gt;=Rota!CB$4)),"C",0))))))</f>
        <v>0</v>
      </c>
      <c r="CC64" s="33">
        <f>IF((AND($F64&lt;=Rota!CC$4,$G64&gt;=Rota!CC$4)),"P/L",IF((AND($I64&lt;=Rota!CC$4,$J64&gt;=Rota!CC$4)),"XO",IF((AND($K64&lt;=Rota!CC$4,$L64&gt;=Rota!CC$4)),"3",IF((AND($M64&lt;=Rota!CC$4,$N64&gt;=Rota!CC$4)),"C",IF((AND($O64&lt;=Rota!CC$4,$P64&gt;=Rota!CC$4)),"CO",IF((AND($Q64&lt;=Rota!CC$4,$R64&gt;=Rota!CC$4)),"C",0))))))</f>
        <v>0</v>
      </c>
      <c r="CD64" s="33">
        <f>IF((AND($F64&lt;=Rota!CD$4,$G64&gt;=Rota!CD$4)),"P/L",IF((AND($I64&lt;=Rota!CD$4,$J64&gt;=Rota!CD$4)),"XO",IF((AND($K64&lt;=Rota!CD$4,$L64&gt;=Rota!CD$4)),"3",IF((AND($M64&lt;=Rota!CD$4,$N64&gt;=Rota!CD$4)),"C",IF((AND($O64&lt;=Rota!CD$4,$P64&gt;=Rota!CD$4)),"CO",IF((AND($Q64&lt;=Rota!CD$4,$R64&gt;=Rota!CD$4)),"C",0))))))</f>
        <v>0</v>
      </c>
      <c r="CE64" s="33">
        <f>IF((AND($F64&lt;=Rota!CE$4,$G64&gt;=Rota!CE$4)),"P/L",IF((AND($I64&lt;=Rota!CE$4,$J64&gt;=Rota!CE$4)),"XO",IF((AND($K64&lt;=Rota!CE$4,$L64&gt;=Rota!CE$4)),"3",IF((AND($M64&lt;=Rota!CE$4,$N64&gt;=Rota!CE$4)),"C",IF((AND($O64&lt;=Rota!CE$4,$P64&gt;=Rota!CE$4)),"CO",IF((AND($Q64&lt;=Rota!CE$4,$R64&gt;=Rota!CE$4)),"C",0))))))</f>
        <v>0</v>
      </c>
      <c r="CF64" s="33">
        <f>IF((AND($F64&lt;=Rota!CF$4,$G64&gt;=Rota!CF$4)),"P/L",IF((AND($I64&lt;=Rota!CF$4,$J64&gt;=Rota!CF$4)),"XO",IF((AND($K64&lt;=Rota!CF$4,$L64&gt;=Rota!CF$4)),"3",IF((AND($M64&lt;=Rota!CF$4,$N64&gt;=Rota!CF$4)),"C",IF((AND($O64&lt;=Rota!CF$4,$P64&gt;=Rota!CF$4)),"CO",IF((AND($Q64&lt;=Rota!CF$4,$R64&gt;=Rota!CF$4)),"C",0))))))</f>
        <v>0</v>
      </c>
      <c r="CG64" s="33">
        <f>IF((AND($F64&lt;=Rota!CG$4,$G64&gt;=Rota!CG$4)),"P/L",IF((AND($I64&lt;=Rota!CG$4,$J64&gt;=Rota!CG$4)),"XO",IF((AND($K64&lt;=Rota!CG$4,$L64&gt;=Rota!CG$4)),"3",IF((AND($M64&lt;=Rota!CG$4,$N64&gt;=Rota!CG$4)),"C",IF((AND($O64&lt;=Rota!CG$4,$P64&gt;=Rota!CG$4)),"CO",IF((AND($Q64&lt;=Rota!CG$4,$R64&gt;=Rota!CG$4)),"C",0))))))</f>
        <v>0</v>
      </c>
      <c r="CH64" s="33">
        <f>IF((AND($F64&lt;=Rota!CH$4,$G64&gt;=Rota!CH$4)),"P/L",IF((AND($I64&lt;=Rota!CH$4,$J64&gt;=Rota!CH$4)),"XO",IF((AND($K64&lt;=Rota!CH$4,$L64&gt;=Rota!CH$4)),"3",IF((AND($M64&lt;=Rota!CH$4,$N64&gt;=Rota!CH$4)),"C",IF((AND($O64&lt;=Rota!CH$4,$P64&gt;=Rota!CH$4)),"CO",IF((AND($Q64&lt;=Rota!CH$4,$R64&gt;=Rota!CH$4)),"C",0))))))</f>
        <v>0</v>
      </c>
      <c r="CI64" s="33">
        <f>IF((AND($F64&lt;=Rota!CI$4,$G64&gt;=Rota!CI$4)),"P/L",IF((AND($I64&lt;=Rota!CI$4,$J64&gt;=Rota!CI$4)),"XO",IF((AND($K64&lt;=Rota!CI$4,$L64&gt;=Rota!CI$4)),"3",IF((AND($M64&lt;=Rota!CI$4,$N64&gt;=Rota!CI$4)),"C",IF((AND($O64&lt;=Rota!CI$4,$P64&gt;=Rota!CI$4)),"CO",IF((AND($Q64&lt;=Rota!CI$4,$R64&gt;=Rota!CI$4)),"C",0))))))</f>
        <v>0</v>
      </c>
      <c r="CJ64" s="33">
        <f>IF((AND($F64&lt;=Rota!CJ$4,$G64&gt;=Rota!CJ$4)),"P/L",IF((AND($I64&lt;=Rota!CJ$4,$J64&gt;=Rota!CJ$4)),"XO",IF((AND($K64&lt;=Rota!CJ$4,$L64&gt;=Rota!CJ$4)),"3",IF((AND($M64&lt;=Rota!CJ$4,$N64&gt;=Rota!CJ$4)),"C",IF((AND($O64&lt;=Rota!CJ$4,$P64&gt;=Rota!CJ$4)),"CO",IF((AND($Q64&lt;=Rota!CJ$4,$R64&gt;=Rota!CJ$4)),"C",0))))))</f>
        <v>0</v>
      </c>
      <c r="CK64" s="33">
        <f>IF((AND($F64&lt;=Rota!CK$4,$G64&gt;=Rota!CK$4)),"P/L",IF((AND($I64&lt;=Rota!CK$4,$J64&gt;=Rota!CK$4)),"XO",IF((AND($K64&lt;=Rota!CK$4,$L64&gt;=Rota!CK$4)),"3",IF((AND($M64&lt;=Rota!CK$4,$N64&gt;=Rota!CK$4)),"C",IF((AND($O64&lt;=Rota!CK$4,$P64&gt;=Rota!CK$4)),"CO",IF((AND($Q64&lt;=Rota!CK$4,$R64&gt;=Rota!CK$4)),"C",0))))))</f>
        <v>0</v>
      </c>
      <c r="CL64" s="33">
        <f>IF((AND($F64&lt;=Rota!CL$4,$G64&gt;=Rota!CL$4)),"P/L",IF((AND($I64&lt;=Rota!CL$4,$J64&gt;=Rota!CL$4)),"XO",IF((AND($K64&lt;=Rota!CL$4,$L64&gt;=Rota!CL$4)),"3",IF((AND($M64&lt;=Rota!CL$4,$N64&gt;=Rota!CL$4)),"C",IF((AND($O64&lt;=Rota!CL$4,$P64&gt;=Rota!CL$4)),"CO",IF((AND($Q64&lt;=Rota!CL$4,$R64&gt;=Rota!CL$4)),"C",0))))))</f>
        <v>0</v>
      </c>
      <c r="CM64" s="33">
        <f>IF((AND($F64&lt;=Rota!CM$4,$G64&gt;=Rota!CM$4)),"P/L",IF((AND($I64&lt;=Rota!CM$4,$J64&gt;=Rota!CM$4)),"XO",IF((AND($K64&lt;=Rota!CM$4,$L64&gt;=Rota!CM$4)),"3",IF((AND($M64&lt;=Rota!CM$4,$N64&gt;=Rota!CM$4)),"C",IF((AND($O64&lt;=Rota!CM$4,$P64&gt;=Rota!CM$4)),"CO",IF((AND($Q64&lt;=Rota!CM$4,$R64&gt;=Rota!CM$4)),"C",0))))))</f>
        <v>0</v>
      </c>
    </row>
    <row r="65" spans="1:91" s="2" customFormat="1" x14ac:dyDescent="0.25">
      <c r="A65" s="57" t="s">
        <v>224</v>
      </c>
      <c r="B65" s="55"/>
      <c r="C65" s="31">
        <v>17</v>
      </c>
      <c r="D65" s="31">
        <v>16</v>
      </c>
      <c r="E65" s="31">
        <v>1</v>
      </c>
      <c r="F65" s="32"/>
      <c r="G65" s="32"/>
      <c r="H65" s="33"/>
      <c r="I65" s="36">
        <v>46048</v>
      </c>
      <c r="J65" s="37">
        <f>IF(I65="",0,DATE(YEAR(I65),MONTH(I65)+C65,DAY(I65)))</f>
        <v>46564</v>
      </c>
      <c r="K65" s="32">
        <f>IF(J65="","",(DATE(YEAR(J65),MONTH(J65)+1,DAY(J65))))</f>
        <v>46594</v>
      </c>
      <c r="L65" s="32">
        <f>IF(K65="","",(DATE(YEAR(K65),MONTH(K65)+E65,DAY(K65))))</f>
        <v>46625</v>
      </c>
      <c r="M65" s="37">
        <f>IF(O65="","",DATE(YEAR(O65), MONTH(O65)-1,DAY(O65)))</f>
        <v>46656</v>
      </c>
      <c r="N65" s="37">
        <f>IF(O65="","",DATE(YEAR(M65),MONTH(M65),DAY(M65)))</f>
        <v>46656</v>
      </c>
      <c r="O65" s="32">
        <f>IF(L65="","",(DATE(YEAR(L65),MONTH(L65)+2,DAY(L65))))</f>
        <v>46686</v>
      </c>
      <c r="P65" s="32">
        <f>IF(O65="","",(DATE(YEAR(O65),MONTH(O65)+D65,DAY(O65))))</f>
        <v>47175</v>
      </c>
      <c r="Q65" s="32">
        <f>IF(P65="","",DATE(YEAR(P65), MONTH(P65)+1,DAY(P65)))</f>
        <v>47203</v>
      </c>
      <c r="R65" s="32">
        <f>IF(P65="","",DATE(YEAR(Q65),MONTH(Q65),DAY(Q65)))</f>
        <v>47203</v>
      </c>
      <c r="S65" s="33" t="str">
        <f>IF((AND($F65&lt;=Rota!S$4,$G65&gt;=Rota!S$4)),"P/L",IF((AND($I65&lt;=Rota!S$4,$J65&gt;=Rota!S$4)),"XO",IF((AND($K65&lt;=Rota!S$4,$L65&gt;=Rota!S$4)),"3",IF((AND($M65&lt;=Rota!S$4,$N65&gt;=Rota!S$4)),"C",IF((AND($O65&lt;=Rota!S$4,$P65&gt;=Rota!S$4)),"CO",IF((AND($Q65&lt;=Rota!S$4,$R65&gt;=Rota!S$4)),"C",0))))))</f>
        <v>XO</v>
      </c>
      <c r="T65" s="33" t="str">
        <f>IF((AND($F65&lt;=Rota!T$4,$G65&gt;=Rota!T$4)),"P/L",IF((AND($I65&lt;=Rota!T$4,$J65&gt;=Rota!T$4)),"XO",IF((AND($K65&lt;=Rota!T$4,$L65&gt;=Rota!T$4)),"3",IF((AND($M65&lt;=Rota!T$4,$N65&gt;=Rota!T$4)),"C",IF((AND($O65&lt;=Rota!T$4,$P65&gt;=Rota!T$4)),"CO",IF((AND($Q65&lt;=Rota!T$4,$R65&gt;=Rota!T$4)),"C",0))))))</f>
        <v>XO</v>
      </c>
      <c r="U65" s="33" t="str">
        <f>IF((AND($F65&lt;=Rota!U$4,$G65&gt;=Rota!U$4)),"P/L",IF((AND($I65&lt;=Rota!U$4,$J65&gt;=Rota!U$4)),"XO",IF((AND($K65&lt;=Rota!U$4,$L65&gt;=Rota!U$4)),"3",IF((AND($M65&lt;=Rota!U$4,$N65&gt;=Rota!U$4)),"C",IF((AND($O65&lt;=Rota!U$4,$P65&gt;=Rota!U$4)),"CO",IF((AND($Q65&lt;=Rota!U$4,$R65&gt;=Rota!U$4)),"C",0))))))</f>
        <v>XO</v>
      </c>
      <c r="V65" s="33" t="str">
        <f>IF((AND($F65&lt;=Rota!V$4,$G65&gt;=Rota!V$4)),"P/L",IF((AND($I65&lt;=Rota!V$4,$J65&gt;=Rota!V$4)),"XO",IF((AND($K65&lt;=Rota!V$4,$L65&gt;=Rota!V$4)),"3",IF((AND($M65&lt;=Rota!V$4,$N65&gt;=Rota!V$4)),"C",IF((AND($O65&lt;=Rota!V$4,$P65&gt;=Rota!V$4)),"CO",IF((AND($Q65&lt;=Rota!V$4,$R65&gt;=Rota!V$4)),"C",0))))))</f>
        <v>XO</v>
      </c>
      <c r="W65" s="33" t="str">
        <f>IF((AND($F65&lt;=Rota!W$4,$G65&gt;=Rota!W$4)),"P/L",IF((AND($I65&lt;=Rota!W$4,$J65&gt;=Rota!W$4)),"XO",IF((AND($K65&lt;=Rota!W$4,$L65&gt;=Rota!W$4)),"3",IF((AND($M65&lt;=Rota!W$4,$N65&gt;=Rota!W$4)),"C",IF((AND($O65&lt;=Rota!W$4,$P65&gt;=Rota!W$4)),"CO",IF((AND($Q65&lt;=Rota!W$4,$R65&gt;=Rota!W$4)),"C",0))))))</f>
        <v>XO</v>
      </c>
      <c r="X65" s="33" t="str">
        <f>IF((AND($F65&lt;=Rota!X$4,$G65&gt;=Rota!X$4)),"P/L",IF((AND($I65&lt;=Rota!X$4,$J65&gt;=Rota!X$4)),"XO",IF((AND($K65&lt;=Rota!X$4,$L65&gt;=Rota!X$4)),"3",IF((AND($M65&lt;=Rota!X$4,$N65&gt;=Rota!X$4)),"C",IF((AND($O65&lt;=Rota!X$4,$P65&gt;=Rota!X$4)),"CO",IF((AND($Q65&lt;=Rota!X$4,$R65&gt;=Rota!X$4)),"C",0))))))</f>
        <v>XO</v>
      </c>
      <c r="Y65" s="33" t="str">
        <f>IF((AND($F65&lt;=Rota!Y$4,$G65&gt;=Rota!Y$4)),"P/L",IF((AND($I65&lt;=Rota!Y$4,$J65&gt;=Rota!Y$4)),"XO",IF((AND($K65&lt;=Rota!Y$4,$L65&gt;=Rota!Y$4)),"3",IF((AND($M65&lt;=Rota!Y$4,$N65&gt;=Rota!Y$4)),"C",IF((AND($O65&lt;=Rota!Y$4,$P65&gt;=Rota!Y$4)),"CO",IF((AND($Q65&lt;=Rota!Y$4,$R65&gt;=Rota!Y$4)),"C",0))))))</f>
        <v>XO</v>
      </c>
      <c r="Z65" s="33" t="str">
        <f>IF((AND($F65&lt;=Rota!Z$4,$G65&gt;=Rota!Z$4)),"P/L",IF((AND($I65&lt;=Rota!Z$4,$J65&gt;=Rota!Z$4)),"XO",IF((AND($K65&lt;=Rota!Z$4,$L65&gt;=Rota!Z$4)),"3",IF((AND($M65&lt;=Rota!Z$4,$N65&gt;=Rota!Z$4)),"C",IF((AND($O65&lt;=Rota!Z$4,$P65&gt;=Rota!Z$4)),"CO",IF((AND($Q65&lt;=Rota!Z$4,$R65&gt;=Rota!Z$4)),"C",0))))))</f>
        <v>XO</v>
      </c>
      <c r="AA65" s="33" t="str">
        <f>IF((AND($F65&lt;=Rota!AA$4,$G65&gt;=Rota!AA$4)),"P/L",IF((AND($I65&lt;=Rota!AA$4,$J65&gt;=Rota!AA$4)),"XO",IF((AND($K65&lt;=Rota!AA$4,$L65&gt;=Rota!AA$4)),"3",IF((AND($M65&lt;=Rota!AA$4,$N65&gt;=Rota!AA$4)),"C",IF((AND($O65&lt;=Rota!AA$4,$P65&gt;=Rota!AA$4)),"CO",IF((AND($Q65&lt;=Rota!AA$4,$R65&gt;=Rota!AA$4)),"C",0))))))</f>
        <v>XO</v>
      </c>
      <c r="AB65" s="33" t="str">
        <f>IF((AND($F65&lt;=Rota!AB$4,$G65&gt;=Rota!AB$4)),"P/L",IF((AND($I65&lt;=Rota!AB$4,$J65&gt;=Rota!AB$4)),"XO",IF((AND($K65&lt;=Rota!AB$4,$L65&gt;=Rota!AB$4)),"3",IF((AND($M65&lt;=Rota!AB$4,$N65&gt;=Rota!AB$4)),"C",IF((AND($O65&lt;=Rota!AB$4,$P65&gt;=Rota!AB$4)),"CO",IF((AND($Q65&lt;=Rota!AB$4,$R65&gt;=Rota!AB$4)),"C",0))))))</f>
        <v>XO</v>
      </c>
      <c r="AC65" s="33" t="str">
        <f>IF((AND($F65&lt;=Rota!AC$4,$G65&gt;=Rota!AC$4)),"P/L",IF((AND($I65&lt;=Rota!AC$4,$J65&gt;=Rota!AC$4)),"XO",IF((AND($K65&lt;=Rota!AC$4,$L65&gt;=Rota!AC$4)),"3",IF((AND($M65&lt;=Rota!AC$4,$N65&gt;=Rota!AC$4)),"C",IF((AND($O65&lt;=Rota!AC$4,$P65&gt;=Rota!AC$4)),"CO",IF((AND($Q65&lt;=Rota!AC$4,$R65&gt;=Rota!AC$4)),"C",0))))))</f>
        <v>XO</v>
      </c>
      <c r="AD65" s="33" t="str">
        <f>IF((AND($F65&lt;=Rota!AD$4,$G65&gt;=Rota!AD$4)),"P/L",IF((AND($I65&lt;=Rota!AD$4,$J65&gt;=Rota!AD$4)),"XO",IF((AND($K65&lt;=Rota!AD$4,$L65&gt;=Rota!AD$4)),"3",IF((AND($M65&lt;=Rota!AD$4,$N65&gt;=Rota!AD$4)),"C",IF((AND($O65&lt;=Rota!AD$4,$P65&gt;=Rota!AD$4)),"CO",IF((AND($Q65&lt;=Rota!AD$4,$R65&gt;=Rota!AD$4)),"C",0))))))</f>
        <v>XO</v>
      </c>
      <c r="AE65" s="33" t="str">
        <f>IF((AND($F65&lt;=Rota!AE$4,$G65&gt;=Rota!AE$4)),"P/L",IF((AND($I65&lt;=Rota!AE$4,$J65&gt;=Rota!AE$4)),"XO",IF((AND($K65&lt;=Rota!AE$4,$L65&gt;=Rota!AE$4)),"3",IF((AND($M65&lt;=Rota!AE$4,$N65&gt;=Rota!AE$4)),"C",IF((AND($O65&lt;=Rota!AE$4,$P65&gt;=Rota!AE$4)),"CO",IF((AND($Q65&lt;=Rota!AE$4,$R65&gt;=Rota!AE$4)),"C",0))))))</f>
        <v>XO</v>
      </c>
      <c r="AF65" s="33" t="str">
        <f>IF((AND($F65&lt;=Rota!AF$4,$G65&gt;=Rota!AF$4)),"P/L",IF((AND($I65&lt;=Rota!AF$4,$J65&gt;=Rota!AF$4)),"XO",IF((AND($K65&lt;=Rota!AF$4,$L65&gt;=Rota!AF$4)),"3",IF((AND($M65&lt;=Rota!AF$4,$N65&gt;=Rota!AF$4)),"C",IF((AND($O65&lt;=Rota!AF$4,$P65&gt;=Rota!AF$4)),"CO",IF((AND($Q65&lt;=Rota!AF$4,$R65&gt;=Rota!AF$4)),"C",0))))))</f>
        <v>XO</v>
      </c>
      <c r="AG65" s="33" t="str">
        <f>IF((AND($F65&lt;=Rota!AG$4,$G65&gt;=Rota!AG$4)),"P/L",IF((AND($I65&lt;=Rota!AG$4,$J65&gt;=Rota!AG$4)),"XO",IF((AND($K65&lt;=Rota!AG$4,$L65&gt;=Rota!AG$4)),"3",IF((AND($M65&lt;=Rota!AG$4,$N65&gt;=Rota!AG$4)),"C",IF((AND($O65&lt;=Rota!AG$4,$P65&gt;=Rota!AG$4)),"CO",IF((AND($Q65&lt;=Rota!AG$4,$R65&gt;=Rota!AG$4)),"C",0))))))</f>
        <v>XO</v>
      </c>
      <c r="AH65" s="33" t="str">
        <f>IF((AND($F65&lt;=Rota!AH$4,$G65&gt;=Rota!AH$4)),"P/L",IF((AND($I65&lt;=Rota!AH$4,$J65&gt;=Rota!AH$4)),"XO",IF((AND($K65&lt;=Rota!AH$4,$L65&gt;=Rota!AH$4)),"3",IF((AND($M65&lt;=Rota!AH$4,$N65&gt;=Rota!AH$4)),"C",IF((AND($O65&lt;=Rota!AH$4,$P65&gt;=Rota!AH$4)),"CO",IF((AND($Q65&lt;=Rota!AH$4,$R65&gt;=Rota!AH$4)),"C",0))))))</f>
        <v>XO</v>
      </c>
      <c r="AI65" s="33" t="str">
        <f>IF((AND($F65&lt;=Rota!AI$4,$G65&gt;=Rota!AI$4)),"P/L",IF((AND($I65&lt;=Rota!AI$4,$J65&gt;=Rota!AI$4)),"XO",IF((AND($K65&lt;=Rota!AI$4,$L65&gt;=Rota!AI$4)),"3",IF((AND($M65&lt;=Rota!AI$4,$N65&gt;=Rota!AI$4)),"C",IF((AND($O65&lt;=Rota!AI$4,$P65&gt;=Rota!AI$4)),"CO",IF((AND($Q65&lt;=Rota!AI$4,$R65&gt;=Rota!AI$4)),"C",0))))))</f>
        <v>XO</v>
      </c>
      <c r="AJ65" s="33">
        <f>IF((AND($F65&lt;=Rota!AJ$4,$G65&gt;=Rota!AJ$4)),"P/L",IF((AND($I65&lt;=Rota!AJ$4,$J65&gt;=Rota!AJ$4)),"XO",IF((AND($K65&lt;=Rota!AJ$4,$L65&gt;=Rota!AJ$4)),"3",IF((AND($M65&lt;=Rota!AJ$4,$N65&gt;=Rota!AJ$4)),"C",IF((AND($O65&lt;=Rota!AJ$4,$P65&gt;=Rota!AJ$4)),"CO",IF((AND($Q65&lt;=Rota!AJ$4,$R65&gt;=Rota!AJ$4)),"C",0))))))</f>
        <v>0</v>
      </c>
      <c r="AK65" s="33" t="str">
        <f>IF((AND($F65&lt;=Rota!AK$4,$G65&gt;=Rota!AK$4)),"P/L",IF((AND($I65&lt;=Rota!AK$4,$J65&gt;=Rota!AK$4)),"XO",IF((AND($K65&lt;=Rota!AK$4,$L65&gt;=Rota!AK$4)),"3",IF((AND($M65&lt;=Rota!AK$4,$N65&gt;=Rota!AK$4)),"C",IF((AND($O65&lt;=Rota!AK$4,$P65&gt;=Rota!AK$4)),"CO",IF((AND($Q65&lt;=Rota!AK$4,$R65&gt;=Rota!AK$4)),"C",0))))))</f>
        <v>3</v>
      </c>
      <c r="AL65" s="33">
        <f>IF((AND($F65&lt;=Rota!AL$4,$G65&gt;=Rota!AL$4)),"P/L",IF((AND($I65&lt;=Rota!AL$4,$J65&gt;=Rota!AL$4)),"XO",IF((AND($K65&lt;=Rota!AL$4,$L65&gt;=Rota!AL$4)),"3",IF((AND($M65&lt;=Rota!AL$4,$N65&gt;=Rota!AL$4)),"C",IF((AND($O65&lt;=Rota!AL$4,$P65&gt;=Rota!AL$4)),"CO",IF((AND($Q65&lt;=Rota!AL$4,$R65&gt;=Rota!AL$4)),"C",0))))))</f>
        <v>0</v>
      </c>
      <c r="AM65" s="33">
        <f>IF((AND($F65&lt;=Rota!AM$4,$G65&gt;=Rota!AM$4)),"P/L",IF((AND($I65&lt;=Rota!AM$4,$J65&gt;=Rota!AM$4)),"XO",IF((AND($K65&lt;=Rota!AM$4,$L65&gt;=Rota!AM$4)),"3",IF((AND($M65&lt;=Rota!AM$4,$N65&gt;=Rota!AM$4)),"C",IF((AND($O65&lt;=Rota!AM$4,$P65&gt;=Rota!AM$4)),"CO",IF((AND($Q65&lt;=Rota!AM$4,$R65&gt;=Rota!AM$4)),"C",0))))))</f>
        <v>0</v>
      </c>
      <c r="AN65" s="33" t="str">
        <f>IF((AND($F65&lt;=Rota!AN$4,$G65&gt;=Rota!AN$4)),"P/L",IF((AND($I65&lt;=Rota!AN$4,$J65&gt;=Rota!AN$4)),"XO",IF((AND($K65&lt;=Rota!AN$4,$L65&gt;=Rota!AN$4)),"3",IF((AND($M65&lt;=Rota!AN$4,$N65&gt;=Rota!AN$4)),"C",IF((AND($O65&lt;=Rota!AN$4,$P65&gt;=Rota!AN$4)),"CO",IF((AND($Q65&lt;=Rota!AN$4,$R65&gt;=Rota!AN$4)),"C",0))))))</f>
        <v>CO</v>
      </c>
      <c r="AO65" s="33" t="str">
        <f>IF((AND($F65&lt;=Rota!AO$4,$G65&gt;=Rota!AO$4)),"P/L",IF((AND($I65&lt;=Rota!AO$4,$J65&gt;=Rota!AO$4)),"XO",IF((AND($K65&lt;=Rota!AO$4,$L65&gt;=Rota!AO$4)),"3",IF((AND($M65&lt;=Rota!AO$4,$N65&gt;=Rota!AO$4)),"C",IF((AND($O65&lt;=Rota!AO$4,$P65&gt;=Rota!AO$4)),"CO",IF((AND($Q65&lt;=Rota!AO$4,$R65&gt;=Rota!AO$4)),"C",0))))))</f>
        <v>CO</v>
      </c>
      <c r="AP65" s="33" t="str">
        <f>IF((AND($F65&lt;=Rota!AP$4,$G65&gt;=Rota!AP$4)),"P/L",IF((AND($I65&lt;=Rota!AP$4,$J65&gt;=Rota!AP$4)),"XO",IF((AND($K65&lt;=Rota!AP$4,$L65&gt;=Rota!AP$4)),"3",IF((AND($M65&lt;=Rota!AP$4,$N65&gt;=Rota!AP$4)),"C",IF((AND($O65&lt;=Rota!AP$4,$P65&gt;=Rota!AP$4)),"CO",IF((AND($Q65&lt;=Rota!AP$4,$R65&gt;=Rota!AP$4)),"C",0))))))</f>
        <v>CO</v>
      </c>
      <c r="AQ65" s="33" t="str">
        <f>IF((AND($F65&lt;=Rota!AQ$4,$G65&gt;=Rota!AQ$4)),"P/L",IF((AND($I65&lt;=Rota!AQ$4,$J65&gt;=Rota!AQ$4)),"XO",IF((AND($K65&lt;=Rota!AQ$4,$L65&gt;=Rota!AQ$4)),"3",IF((AND($M65&lt;=Rota!AQ$4,$N65&gt;=Rota!AQ$4)),"C",IF((AND($O65&lt;=Rota!AQ$4,$P65&gt;=Rota!AQ$4)),"CO",IF((AND($Q65&lt;=Rota!AQ$4,$R65&gt;=Rota!AQ$4)),"C",0))))))</f>
        <v>CO</v>
      </c>
      <c r="AR65" s="33" t="str">
        <f>IF((AND($F65&lt;=Rota!AR$4,$G65&gt;=Rota!AR$4)),"P/L",IF((AND($I65&lt;=Rota!AR$4,$J65&gt;=Rota!AR$4)),"XO",IF((AND($K65&lt;=Rota!AR$4,$L65&gt;=Rota!AR$4)),"3",IF((AND($M65&lt;=Rota!AR$4,$N65&gt;=Rota!AR$4)),"C",IF((AND($O65&lt;=Rota!AR$4,$P65&gt;=Rota!AR$4)),"CO",IF((AND($Q65&lt;=Rota!AR$4,$R65&gt;=Rota!AR$4)),"C",0))))))</f>
        <v>CO</v>
      </c>
      <c r="AS65" s="33" t="str">
        <f>IF((AND($F65&lt;=Rota!AS$4,$G65&gt;=Rota!AS$4)),"P/L",IF((AND($I65&lt;=Rota!AS$4,$J65&gt;=Rota!AS$4)),"XO",IF((AND($K65&lt;=Rota!AS$4,$L65&gt;=Rota!AS$4)),"3",IF((AND($M65&lt;=Rota!AS$4,$N65&gt;=Rota!AS$4)),"C",IF((AND($O65&lt;=Rota!AS$4,$P65&gt;=Rota!AS$4)),"CO",IF((AND($Q65&lt;=Rota!AS$4,$R65&gt;=Rota!AS$4)),"C",0))))))</f>
        <v>CO</v>
      </c>
      <c r="AT65" s="33" t="str">
        <f>IF((AND($F65&lt;=Rota!AT$4,$G65&gt;=Rota!AT$4)),"P/L",IF((AND($I65&lt;=Rota!AT$4,$J65&gt;=Rota!AT$4)),"XO",IF((AND($K65&lt;=Rota!AT$4,$L65&gt;=Rota!AT$4)),"3",IF((AND($M65&lt;=Rota!AT$4,$N65&gt;=Rota!AT$4)),"C",IF((AND($O65&lt;=Rota!AT$4,$P65&gt;=Rota!AT$4)),"CO",IF((AND($Q65&lt;=Rota!AT$4,$R65&gt;=Rota!AT$4)),"C",0))))))</f>
        <v>CO</v>
      </c>
      <c r="AU65" s="33" t="str">
        <f>IF((AND($F65&lt;=Rota!AU$4,$G65&gt;=Rota!AU$4)),"P/L",IF((AND($I65&lt;=Rota!AU$4,$J65&gt;=Rota!AU$4)),"XO",IF((AND($K65&lt;=Rota!AU$4,$L65&gt;=Rota!AU$4)),"3",IF((AND($M65&lt;=Rota!AU$4,$N65&gt;=Rota!AU$4)),"C",IF((AND($O65&lt;=Rota!AU$4,$P65&gt;=Rota!AU$4)),"CO",IF((AND($Q65&lt;=Rota!AU$4,$R65&gt;=Rota!AU$4)),"C",0))))))</f>
        <v>CO</v>
      </c>
      <c r="AV65" s="33" t="str">
        <f>IF((AND($F65&lt;=Rota!AV$4,$G65&gt;=Rota!AV$4)),"P/L",IF((AND($I65&lt;=Rota!AV$4,$J65&gt;=Rota!AV$4)),"XO",IF((AND($K65&lt;=Rota!AV$4,$L65&gt;=Rota!AV$4)),"3",IF((AND($M65&lt;=Rota!AV$4,$N65&gt;=Rota!AV$4)),"C",IF((AND($O65&lt;=Rota!AV$4,$P65&gt;=Rota!AV$4)),"CO",IF((AND($Q65&lt;=Rota!AV$4,$R65&gt;=Rota!AV$4)),"C",0))))))</f>
        <v>CO</v>
      </c>
      <c r="AW65" s="33" t="str">
        <f>IF((AND($F65&lt;=Rota!AW$4,$G65&gt;=Rota!AW$4)),"P/L",IF((AND($I65&lt;=Rota!AW$4,$J65&gt;=Rota!AW$4)),"XO",IF((AND($K65&lt;=Rota!AW$4,$L65&gt;=Rota!AW$4)),"3",IF((AND($M65&lt;=Rota!AW$4,$N65&gt;=Rota!AW$4)),"C",IF((AND($O65&lt;=Rota!AW$4,$P65&gt;=Rota!AW$4)),"CO",IF((AND($Q65&lt;=Rota!AW$4,$R65&gt;=Rota!AW$4)),"C",0))))))</f>
        <v>CO</v>
      </c>
      <c r="AX65" s="33" t="str">
        <f>IF((AND($F65&lt;=Rota!AX$4,$G65&gt;=Rota!AX$4)),"P/L",IF((AND($I65&lt;=Rota!AX$4,$J65&gt;=Rota!AX$4)),"XO",IF((AND($K65&lt;=Rota!AX$4,$L65&gt;=Rota!AX$4)),"3",IF((AND($M65&lt;=Rota!AX$4,$N65&gt;=Rota!AX$4)),"C",IF((AND($O65&lt;=Rota!AX$4,$P65&gt;=Rota!AX$4)),"CO",IF((AND($Q65&lt;=Rota!AX$4,$R65&gt;=Rota!AX$4)),"C",0))))))</f>
        <v>CO</v>
      </c>
      <c r="AY65" s="33" t="str">
        <f>IF((AND($F65&lt;=Rota!AY$4,$G65&gt;=Rota!AY$4)),"P/L",IF((AND($I65&lt;=Rota!AY$4,$J65&gt;=Rota!AY$4)),"XO",IF((AND($K65&lt;=Rota!AY$4,$L65&gt;=Rota!AY$4)),"3",IF((AND($M65&lt;=Rota!AY$4,$N65&gt;=Rota!AY$4)),"C",IF((AND($O65&lt;=Rota!AY$4,$P65&gt;=Rota!AY$4)),"CO",IF((AND($Q65&lt;=Rota!AY$4,$R65&gt;=Rota!AY$4)),"C",0))))))</f>
        <v>CO</v>
      </c>
      <c r="AZ65" s="33" t="str">
        <f>IF((AND($F65&lt;=Rota!AZ$4,$G65&gt;=Rota!AZ$4)),"P/L",IF((AND($I65&lt;=Rota!AZ$4,$J65&gt;=Rota!AZ$4)),"XO",IF((AND($K65&lt;=Rota!AZ$4,$L65&gt;=Rota!AZ$4)),"3",IF((AND($M65&lt;=Rota!AZ$4,$N65&gt;=Rota!AZ$4)),"C",IF((AND($O65&lt;=Rota!AZ$4,$P65&gt;=Rota!AZ$4)),"CO",IF((AND($Q65&lt;=Rota!AZ$4,$R65&gt;=Rota!AZ$4)),"C",0))))))</f>
        <v>CO</v>
      </c>
      <c r="BA65" s="33" t="str">
        <f>IF((AND($F65&lt;=Rota!BA$4,$G65&gt;=Rota!BA$4)),"P/L",IF((AND($I65&lt;=Rota!BA$4,$J65&gt;=Rota!BA$4)),"XO",IF((AND($K65&lt;=Rota!BA$4,$L65&gt;=Rota!BA$4)),"3",IF((AND($M65&lt;=Rota!BA$4,$N65&gt;=Rota!BA$4)),"C",IF((AND($O65&lt;=Rota!BA$4,$P65&gt;=Rota!BA$4)),"CO",IF((AND($Q65&lt;=Rota!BA$4,$R65&gt;=Rota!BA$4)),"C",0))))))</f>
        <v>CO</v>
      </c>
      <c r="BB65" s="33" t="str">
        <f>IF((AND($F65&lt;=Rota!BB$4,$G65&gt;=Rota!BB$4)),"P/L",IF((AND($I65&lt;=Rota!BB$4,$J65&gt;=Rota!BB$4)),"XO",IF((AND($K65&lt;=Rota!BB$4,$L65&gt;=Rota!BB$4)),"3",IF((AND($M65&lt;=Rota!BB$4,$N65&gt;=Rota!BB$4)),"C",IF((AND($O65&lt;=Rota!BB$4,$P65&gt;=Rota!BB$4)),"CO",IF((AND($Q65&lt;=Rota!BB$4,$R65&gt;=Rota!BB$4)),"C",0))))))</f>
        <v>CO</v>
      </c>
      <c r="BC65" s="33" t="str">
        <f>IF((AND($F65&lt;=Rota!BC$4,$G65&gt;=Rota!BC$4)),"P/L",IF((AND($I65&lt;=Rota!BC$4,$J65&gt;=Rota!BC$4)),"XO",IF((AND($K65&lt;=Rota!BC$4,$L65&gt;=Rota!BC$4)),"3",IF((AND($M65&lt;=Rota!BC$4,$N65&gt;=Rota!BC$4)),"C",IF((AND($O65&lt;=Rota!BC$4,$P65&gt;=Rota!BC$4)),"CO",IF((AND($Q65&lt;=Rota!BC$4,$R65&gt;=Rota!BC$4)),"C",0))))))</f>
        <v>CO</v>
      </c>
      <c r="BD65" s="33">
        <f>IF((AND($F65&lt;=Rota!BD$4,$G65&gt;=Rota!BD$4)),"P/L",IF((AND($I65&lt;=Rota!BD$4,$J65&gt;=Rota!BD$4)),"XO",IF((AND($K65&lt;=Rota!BD$4,$L65&gt;=Rota!BD$4)),"3",IF((AND($M65&lt;=Rota!BD$4,$N65&gt;=Rota!BD$4)),"C",IF((AND($O65&lt;=Rota!BD$4,$P65&gt;=Rota!BD$4)),"CO",IF((AND($Q65&lt;=Rota!BD$4,$R65&gt;=Rota!BD$4)),"C",0))))))</f>
        <v>0</v>
      </c>
      <c r="BE65" s="33">
        <f>IF((AND($F65&lt;=Rota!BE$4,$G65&gt;=Rota!BE$4)),"P/L",IF((AND($I65&lt;=Rota!BE$4,$J65&gt;=Rota!BE$4)),"XO",IF((AND($K65&lt;=Rota!BE$4,$L65&gt;=Rota!BE$4)),"3",IF((AND($M65&lt;=Rota!BE$4,$N65&gt;=Rota!BE$4)),"C",IF((AND($O65&lt;=Rota!BE$4,$P65&gt;=Rota!BE$4)),"CO",IF((AND($Q65&lt;=Rota!BE$4,$R65&gt;=Rota!BE$4)),"C",0))))))</f>
        <v>0</v>
      </c>
      <c r="BF65" s="33">
        <f>IF((AND($F65&lt;=Rota!BF$4,$G65&gt;=Rota!BF$4)),"P/L",IF((AND($I65&lt;=Rota!BF$4,$J65&gt;=Rota!BF$4)),"XO",IF((AND($K65&lt;=Rota!BF$4,$L65&gt;=Rota!BF$4)),"3",IF((AND($M65&lt;=Rota!BF$4,$N65&gt;=Rota!BF$4)),"C",IF((AND($O65&lt;=Rota!BF$4,$P65&gt;=Rota!BF$4)),"CO",IF((AND($Q65&lt;=Rota!BF$4,$R65&gt;=Rota!BF$4)),"C",0))))))</f>
        <v>0</v>
      </c>
      <c r="BG65" s="33">
        <f>IF((AND($F65&lt;=Rota!BG$4,$G65&gt;=Rota!BG$4)),"P/L",IF((AND($I65&lt;=Rota!BG$4,$J65&gt;=Rota!BG$4)),"XO",IF((AND($K65&lt;=Rota!BG$4,$L65&gt;=Rota!BG$4)),"3",IF((AND($M65&lt;=Rota!BG$4,$N65&gt;=Rota!BG$4)),"C",IF((AND($O65&lt;=Rota!BG$4,$P65&gt;=Rota!BG$4)),"CO",IF((AND($Q65&lt;=Rota!BG$4,$R65&gt;=Rota!BG$4)),"C",0))))))</f>
        <v>0</v>
      </c>
      <c r="BH65" s="33">
        <f>IF((AND($F65&lt;=Rota!BH$4,$G65&gt;=Rota!BH$4)),"P/L",IF((AND($I65&lt;=Rota!BH$4,$J65&gt;=Rota!BH$4)),"XO",IF((AND($K65&lt;=Rota!BH$4,$L65&gt;=Rota!BH$4)),"3",IF((AND($M65&lt;=Rota!BH$4,$N65&gt;=Rota!BH$4)),"C",IF((AND($O65&lt;=Rota!BH$4,$P65&gt;=Rota!BH$4)),"CO",IF((AND($Q65&lt;=Rota!BH$4,$R65&gt;=Rota!BH$4)),"C",0))))))</f>
        <v>0</v>
      </c>
      <c r="BI65" s="33">
        <f>IF((AND($F65&lt;=Rota!BI$4,$G65&gt;=Rota!BI$4)),"P/L",IF((AND($I65&lt;=Rota!BI$4,$J65&gt;=Rota!BI$4)),"XO",IF((AND($K65&lt;=Rota!BI$4,$L65&gt;=Rota!BI$4)),"3",IF((AND($M65&lt;=Rota!BI$4,$N65&gt;=Rota!BI$4)),"C",IF((AND($O65&lt;=Rota!BI$4,$P65&gt;=Rota!BI$4)),"CO",IF((AND($Q65&lt;=Rota!BI$4,$R65&gt;=Rota!BI$4)),"C",0))))))</f>
        <v>0</v>
      </c>
      <c r="BJ65" s="33">
        <f>IF((AND($F65&lt;=Rota!BJ$4,$G65&gt;=Rota!BJ$4)),"P/L",IF((AND($I65&lt;=Rota!BJ$4,$J65&gt;=Rota!BJ$4)),"XO",IF((AND($K65&lt;=Rota!BJ$4,$L65&gt;=Rota!BJ$4)),"3",IF((AND($M65&lt;=Rota!BJ$4,$N65&gt;=Rota!BJ$4)),"C",IF((AND($O65&lt;=Rota!BJ$4,$P65&gt;=Rota!BJ$4)),"CO",IF((AND($Q65&lt;=Rota!BJ$4,$R65&gt;=Rota!BJ$4)),"C",0))))))</f>
        <v>0</v>
      </c>
      <c r="BK65" s="33">
        <f>IF((AND($F65&lt;=Rota!BK$4,$G65&gt;=Rota!BK$4)),"P/L",IF((AND($I65&lt;=Rota!BK$4,$J65&gt;=Rota!BK$4)),"XO",IF((AND($K65&lt;=Rota!BK$4,$L65&gt;=Rota!BK$4)),"3",IF((AND($M65&lt;=Rota!BK$4,$N65&gt;=Rota!BK$4)),"C",IF((AND($O65&lt;=Rota!BK$4,$P65&gt;=Rota!BK$4)),"CO",IF((AND($Q65&lt;=Rota!BK$4,$R65&gt;=Rota!BK$4)),"C",0))))))</f>
        <v>0</v>
      </c>
      <c r="BL65" s="33">
        <f>IF((AND($F65&lt;=Rota!BL$4,$G65&gt;=Rota!BL$4)),"P/L",IF((AND($I65&lt;=Rota!BL$4,$J65&gt;=Rota!BL$4)),"XO",IF((AND($K65&lt;=Rota!BL$4,$L65&gt;=Rota!BL$4)),"3",IF((AND($M65&lt;=Rota!BL$4,$N65&gt;=Rota!BL$4)),"C",IF((AND($O65&lt;=Rota!BL$4,$P65&gt;=Rota!BL$4)),"CO",IF((AND($Q65&lt;=Rota!BL$4,$R65&gt;=Rota!BL$4)),"C",0))))))</f>
        <v>0</v>
      </c>
      <c r="BM65" s="33">
        <f>IF((AND($F65&lt;=Rota!BM$4,$G65&gt;=Rota!BM$4)),"P/L",IF((AND($I65&lt;=Rota!BM$4,$J65&gt;=Rota!BM$4)),"XO",IF((AND($K65&lt;=Rota!BM$4,$L65&gt;=Rota!BM$4)),"3",IF((AND($M65&lt;=Rota!BM$4,$N65&gt;=Rota!BM$4)),"C",IF((AND($O65&lt;=Rota!BM$4,$P65&gt;=Rota!BM$4)),"CO",IF((AND($Q65&lt;=Rota!BM$4,$R65&gt;=Rota!BM$4)),"C",0))))))</f>
        <v>0</v>
      </c>
      <c r="BN65" s="33">
        <f>IF((AND($F65&lt;=Rota!BN$4,$G65&gt;=Rota!BN$4)),"P/L",IF((AND($I65&lt;=Rota!BN$4,$J65&gt;=Rota!BN$4)),"XO",IF((AND($K65&lt;=Rota!BN$4,$L65&gt;=Rota!BN$4)),"3",IF((AND($M65&lt;=Rota!BN$4,$N65&gt;=Rota!BN$4)),"C",IF((AND($O65&lt;=Rota!BN$4,$P65&gt;=Rota!BN$4)),"CO",IF((AND($Q65&lt;=Rota!BN$4,$R65&gt;=Rota!BN$4)),"C",0))))))</f>
        <v>0</v>
      </c>
      <c r="BO65" s="33">
        <f>IF((AND($F65&lt;=Rota!BO$4,$G65&gt;=Rota!BO$4)),"P/L",IF((AND($I65&lt;=Rota!BO$4,$J65&gt;=Rota!BO$4)),"XO",IF((AND($K65&lt;=Rota!BO$4,$L65&gt;=Rota!BO$4)),"3",IF((AND($M65&lt;=Rota!BO$4,$N65&gt;=Rota!BO$4)),"C",IF((AND($O65&lt;=Rota!BO$4,$P65&gt;=Rota!BO$4)),"CO",IF((AND($Q65&lt;=Rota!BO$4,$R65&gt;=Rota!BO$4)),"C",0))))))</f>
        <v>0</v>
      </c>
      <c r="BP65" s="33">
        <f>IF((AND($F65&lt;=Rota!BP$4,$G65&gt;=Rota!BP$4)),"P/L",IF((AND($I65&lt;=Rota!BP$4,$J65&gt;=Rota!BP$4)),"XO",IF((AND($K65&lt;=Rota!BP$4,$L65&gt;=Rota!BP$4)),"3",IF((AND($M65&lt;=Rota!BP$4,$N65&gt;=Rota!BP$4)),"C",IF((AND($O65&lt;=Rota!BP$4,$P65&gt;=Rota!BP$4)),"CO",IF((AND($Q65&lt;=Rota!BP$4,$R65&gt;=Rota!BP$4)),"C",0))))))</f>
        <v>0</v>
      </c>
      <c r="BQ65" s="33">
        <f>IF((AND($F65&lt;=Rota!BQ$4,$G65&gt;=Rota!BQ$4)),"P/L",IF((AND($I65&lt;=Rota!BQ$4,$J65&gt;=Rota!BQ$4)),"XO",IF((AND($K65&lt;=Rota!BQ$4,$L65&gt;=Rota!BQ$4)),"3",IF((AND($M65&lt;=Rota!BQ$4,$N65&gt;=Rota!BQ$4)),"C",IF((AND($O65&lt;=Rota!BQ$4,$P65&gt;=Rota!BQ$4)),"CO",IF((AND($Q65&lt;=Rota!BQ$4,$R65&gt;=Rota!BQ$4)),"C",0))))))</f>
        <v>0</v>
      </c>
      <c r="BR65" s="33">
        <f>IF((AND($F65&lt;=Rota!BR$4,$G65&gt;=Rota!BR$4)),"P/L",IF((AND($I65&lt;=Rota!BR$4,$J65&gt;=Rota!BR$4)),"XO",IF((AND($K65&lt;=Rota!BR$4,$L65&gt;=Rota!BR$4)),"3",IF((AND($M65&lt;=Rota!BR$4,$N65&gt;=Rota!BR$4)),"C",IF((AND($O65&lt;=Rota!BR$4,$P65&gt;=Rota!BR$4)),"CO",IF((AND($Q65&lt;=Rota!BR$4,$R65&gt;=Rota!BR$4)),"C",0))))))</f>
        <v>0</v>
      </c>
      <c r="BS65" s="33">
        <f>IF((AND($F65&lt;=Rota!BS$4,$G65&gt;=Rota!BS$4)),"P/L",IF((AND($I65&lt;=Rota!BS$4,$J65&gt;=Rota!BS$4)),"XO",IF((AND($K65&lt;=Rota!BS$4,$L65&gt;=Rota!BS$4)),"3",IF((AND($M65&lt;=Rota!BS$4,$N65&gt;=Rota!BS$4)),"C",IF((AND($O65&lt;=Rota!BS$4,$P65&gt;=Rota!BS$4)),"CO",IF((AND($Q65&lt;=Rota!BS$4,$R65&gt;=Rota!BS$4)),"C",0))))))</f>
        <v>0</v>
      </c>
      <c r="BT65" s="33">
        <f>IF((AND($F65&lt;=Rota!BT$4,$G65&gt;=Rota!BT$4)),"P/L",IF((AND($I65&lt;=Rota!BT$4,$J65&gt;=Rota!BT$4)),"XO",IF((AND($K65&lt;=Rota!BT$4,$L65&gt;=Rota!BT$4)),"3",IF((AND($M65&lt;=Rota!BT$4,$N65&gt;=Rota!BT$4)),"C",IF((AND($O65&lt;=Rota!BT$4,$P65&gt;=Rota!BT$4)),"CO",IF((AND($Q65&lt;=Rota!BT$4,$R65&gt;=Rota!BT$4)),"C",0))))))</f>
        <v>0</v>
      </c>
      <c r="BU65" s="33">
        <f>IF((AND($F65&lt;=Rota!BU$4,$G65&gt;=Rota!BU$4)),"P/L",IF((AND($I65&lt;=Rota!BU$4,$J65&gt;=Rota!BU$4)),"XO",IF((AND($K65&lt;=Rota!BU$4,$L65&gt;=Rota!BU$4)),"3",IF((AND($M65&lt;=Rota!BU$4,$N65&gt;=Rota!BU$4)),"C",IF((AND($O65&lt;=Rota!BU$4,$P65&gt;=Rota!BU$4)),"CO",IF((AND($Q65&lt;=Rota!BU$4,$R65&gt;=Rota!BU$4)),"C",0))))))</f>
        <v>0</v>
      </c>
      <c r="BV65" s="33">
        <f>IF((AND($F65&lt;=Rota!BV$4,$G65&gt;=Rota!BV$4)),"P/L",IF((AND($I65&lt;=Rota!BV$4,$J65&gt;=Rota!BV$4)),"XO",IF((AND($K65&lt;=Rota!BV$4,$L65&gt;=Rota!BV$4)),"3",IF((AND($M65&lt;=Rota!BV$4,$N65&gt;=Rota!BV$4)),"C",IF((AND($O65&lt;=Rota!BV$4,$P65&gt;=Rota!BV$4)),"CO",IF((AND($Q65&lt;=Rota!BV$4,$R65&gt;=Rota!BV$4)),"C",0))))))</f>
        <v>0</v>
      </c>
      <c r="BW65" s="33">
        <f>IF((AND($F65&lt;=Rota!BW$4,$G65&gt;=Rota!BW$4)),"P/L",IF((AND($I65&lt;=Rota!BW$4,$J65&gt;=Rota!BW$4)),"XO",IF((AND($K65&lt;=Rota!BW$4,$L65&gt;=Rota!BW$4)),"3",IF((AND($M65&lt;=Rota!BW$4,$N65&gt;=Rota!BW$4)),"C",IF((AND($O65&lt;=Rota!BW$4,$P65&gt;=Rota!BW$4)),"CO",IF((AND($Q65&lt;=Rota!BW$4,$R65&gt;=Rota!BW$4)),"C",0))))))</f>
        <v>0</v>
      </c>
      <c r="BX65" s="33">
        <f>IF((AND($F65&lt;=Rota!BX$4,$G65&gt;=Rota!BX$4)),"P/L",IF((AND($I65&lt;=Rota!BX$4,$J65&gt;=Rota!BX$4)),"XO",IF((AND($K65&lt;=Rota!BX$4,$L65&gt;=Rota!BX$4)),"3",IF((AND($M65&lt;=Rota!BX$4,$N65&gt;=Rota!BX$4)),"C",IF((AND($O65&lt;=Rota!BX$4,$P65&gt;=Rota!BX$4)),"CO",IF((AND($Q65&lt;=Rota!BX$4,$R65&gt;=Rota!BX$4)),"C",0))))))</f>
        <v>0</v>
      </c>
      <c r="BY65" s="33">
        <f>IF((AND($F65&lt;=Rota!BY$4,$G65&gt;=Rota!BY$4)),"P/L",IF((AND($I65&lt;=Rota!BY$4,$J65&gt;=Rota!BY$4)),"XO",IF((AND($K65&lt;=Rota!BY$4,$L65&gt;=Rota!BY$4)),"3",IF((AND($M65&lt;=Rota!BY$4,$N65&gt;=Rota!BY$4)),"C",IF((AND($O65&lt;=Rota!BY$4,$P65&gt;=Rota!BY$4)),"CO",IF((AND($Q65&lt;=Rota!BY$4,$R65&gt;=Rota!BY$4)),"C",0))))))</f>
        <v>0</v>
      </c>
      <c r="BZ65" s="33">
        <f>IF((AND($F65&lt;=Rota!BZ$4,$G65&gt;=Rota!BZ$4)),"P/L",IF((AND($I65&lt;=Rota!BZ$4,$J65&gt;=Rota!BZ$4)),"XO",IF((AND($K65&lt;=Rota!BZ$4,$L65&gt;=Rota!BZ$4)),"3",IF((AND($M65&lt;=Rota!BZ$4,$N65&gt;=Rota!BZ$4)),"C",IF((AND($O65&lt;=Rota!BZ$4,$P65&gt;=Rota!BZ$4)),"CO",IF((AND($Q65&lt;=Rota!BZ$4,$R65&gt;=Rota!BZ$4)),"C",0))))))</f>
        <v>0</v>
      </c>
      <c r="CA65" s="33">
        <f>IF((AND($F65&lt;=Rota!CA$4,$G65&gt;=Rota!CA$4)),"P/L",IF((AND($I65&lt;=Rota!CA$4,$J65&gt;=Rota!CA$4)),"XO",IF((AND($K65&lt;=Rota!CA$4,$L65&gt;=Rota!CA$4)),"3",IF((AND($M65&lt;=Rota!CA$4,$N65&gt;=Rota!CA$4)),"C",IF((AND($O65&lt;=Rota!CA$4,$P65&gt;=Rota!CA$4)),"CO",IF((AND($Q65&lt;=Rota!CA$4,$R65&gt;=Rota!CA$4)),"C",0))))))</f>
        <v>0</v>
      </c>
      <c r="CB65" s="33">
        <f>IF((AND($F65&lt;=Rota!CB$4,$G65&gt;=Rota!CB$4)),"P/L",IF((AND($I65&lt;=Rota!CB$4,$J65&gt;=Rota!CB$4)),"XO",IF((AND($K65&lt;=Rota!CB$4,$L65&gt;=Rota!CB$4)),"3",IF((AND($M65&lt;=Rota!CB$4,$N65&gt;=Rota!CB$4)),"C",IF((AND($O65&lt;=Rota!CB$4,$P65&gt;=Rota!CB$4)),"CO",IF((AND($Q65&lt;=Rota!CB$4,$R65&gt;=Rota!CB$4)),"C",0))))))</f>
        <v>0</v>
      </c>
      <c r="CC65" s="33">
        <f>IF((AND($F65&lt;=Rota!CC$4,$G65&gt;=Rota!CC$4)),"P/L",IF((AND($I65&lt;=Rota!CC$4,$J65&gt;=Rota!CC$4)),"XO",IF((AND($K65&lt;=Rota!CC$4,$L65&gt;=Rota!CC$4)),"3",IF((AND($M65&lt;=Rota!CC$4,$N65&gt;=Rota!CC$4)),"C",IF((AND($O65&lt;=Rota!CC$4,$P65&gt;=Rota!CC$4)),"CO",IF((AND($Q65&lt;=Rota!CC$4,$R65&gt;=Rota!CC$4)),"C",0))))))</f>
        <v>0</v>
      </c>
      <c r="CD65" s="33">
        <f>IF((AND($F65&lt;=Rota!CD$4,$G65&gt;=Rota!CD$4)),"P/L",IF((AND($I65&lt;=Rota!CD$4,$J65&gt;=Rota!CD$4)),"XO",IF((AND($K65&lt;=Rota!CD$4,$L65&gt;=Rota!CD$4)),"3",IF((AND($M65&lt;=Rota!CD$4,$N65&gt;=Rota!CD$4)),"C",IF((AND($O65&lt;=Rota!CD$4,$P65&gt;=Rota!CD$4)),"CO",IF((AND($Q65&lt;=Rota!CD$4,$R65&gt;=Rota!CD$4)),"C",0))))))</f>
        <v>0</v>
      </c>
      <c r="CE65" s="33">
        <f>IF((AND($F65&lt;=Rota!CE$4,$G65&gt;=Rota!CE$4)),"P/L",IF((AND($I65&lt;=Rota!CE$4,$J65&gt;=Rota!CE$4)),"XO",IF((AND($K65&lt;=Rota!CE$4,$L65&gt;=Rota!CE$4)),"3",IF((AND($M65&lt;=Rota!CE$4,$N65&gt;=Rota!CE$4)),"C",IF((AND($O65&lt;=Rota!CE$4,$P65&gt;=Rota!CE$4)),"CO",IF((AND($Q65&lt;=Rota!CE$4,$R65&gt;=Rota!CE$4)),"C",0))))))</f>
        <v>0</v>
      </c>
      <c r="CF65" s="33">
        <f>IF((AND($F65&lt;=Rota!CF$4,$G65&gt;=Rota!CF$4)),"P/L",IF((AND($I65&lt;=Rota!CF$4,$J65&gt;=Rota!CF$4)),"XO",IF((AND($K65&lt;=Rota!CF$4,$L65&gt;=Rota!CF$4)),"3",IF((AND($M65&lt;=Rota!CF$4,$N65&gt;=Rota!CF$4)),"C",IF((AND($O65&lt;=Rota!CF$4,$P65&gt;=Rota!CF$4)),"CO",IF((AND($Q65&lt;=Rota!CF$4,$R65&gt;=Rota!CF$4)),"C",0))))))</f>
        <v>0</v>
      </c>
      <c r="CG65" s="33">
        <f>IF((AND($F65&lt;=Rota!CG$4,$G65&gt;=Rota!CG$4)),"P/L",IF((AND($I65&lt;=Rota!CG$4,$J65&gt;=Rota!CG$4)),"XO",IF((AND($K65&lt;=Rota!CG$4,$L65&gt;=Rota!CG$4)),"3",IF((AND($M65&lt;=Rota!CG$4,$N65&gt;=Rota!CG$4)),"C",IF((AND($O65&lt;=Rota!CG$4,$P65&gt;=Rota!CG$4)),"CO",IF((AND($Q65&lt;=Rota!CG$4,$R65&gt;=Rota!CG$4)),"C",0))))))</f>
        <v>0</v>
      </c>
      <c r="CH65" s="33">
        <f>IF((AND($F65&lt;=Rota!CH$4,$G65&gt;=Rota!CH$4)),"P/L",IF((AND($I65&lt;=Rota!CH$4,$J65&gt;=Rota!CH$4)),"XO",IF((AND($K65&lt;=Rota!CH$4,$L65&gt;=Rota!CH$4)),"3",IF((AND($M65&lt;=Rota!CH$4,$N65&gt;=Rota!CH$4)),"C",IF((AND($O65&lt;=Rota!CH$4,$P65&gt;=Rota!CH$4)),"CO",IF((AND($Q65&lt;=Rota!CH$4,$R65&gt;=Rota!CH$4)),"C",0))))))</f>
        <v>0</v>
      </c>
      <c r="CI65" s="33">
        <f>IF((AND($F65&lt;=Rota!CI$4,$G65&gt;=Rota!CI$4)),"P/L",IF((AND($I65&lt;=Rota!CI$4,$J65&gt;=Rota!CI$4)),"XO",IF((AND($K65&lt;=Rota!CI$4,$L65&gt;=Rota!CI$4)),"3",IF((AND($M65&lt;=Rota!CI$4,$N65&gt;=Rota!CI$4)),"C",IF((AND($O65&lt;=Rota!CI$4,$P65&gt;=Rota!CI$4)),"CO",IF((AND($Q65&lt;=Rota!CI$4,$R65&gt;=Rota!CI$4)),"C",0))))))</f>
        <v>0</v>
      </c>
      <c r="CJ65" s="33">
        <f>IF((AND($F65&lt;=Rota!CJ$4,$G65&gt;=Rota!CJ$4)),"P/L",IF((AND($I65&lt;=Rota!CJ$4,$J65&gt;=Rota!CJ$4)),"XO",IF((AND($K65&lt;=Rota!CJ$4,$L65&gt;=Rota!CJ$4)),"3",IF((AND($M65&lt;=Rota!CJ$4,$N65&gt;=Rota!CJ$4)),"C",IF((AND($O65&lt;=Rota!CJ$4,$P65&gt;=Rota!CJ$4)),"CO",IF((AND($Q65&lt;=Rota!CJ$4,$R65&gt;=Rota!CJ$4)),"C",0))))))</f>
        <v>0</v>
      </c>
      <c r="CK65" s="33">
        <f>IF((AND($F65&lt;=Rota!CK$4,$G65&gt;=Rota!CK$4)),"P/L",IF((AND($I65&lt;=Rota!CK$4,$J65&gt;=Rota!CK$4)),"XO",IF((AND($K65&lt;=Rota!CK$4,$L65&gt;=Rota!CK$4)),"3",IF((AND($M65&lt;=Rota!CK$4,$N65&gt;=Rota!CK$4)),"C",IF((AND($O65&lt;=Rota!CK$4,$P65&gt;=Rota!CK$4)),"CO",IF((AND($Q65&lt;=Rota!CK$4,$R65&gt;=Rota!CK$4)),"C",0))))))</f>
        <v>0</v>
      </c>
      <c r="CL65" s="33"/>
      <c r="CM65" s="33"/>
    </row>
    <row r="66" spans="1:91" s="2" customFormat="1" x14ac:dyDescent="0.25">
      <c r="A66" s="115" t="s">
        <v>225</v>
      </c>
      <c r="B66" s="55"/>
      <c r="C66" s="31">
        <v>17</v>
      </c>
      <c r="D66" s="31">
        <v>16</v>
      </c>
      <c r="E66" s="31">
        <v>1</v>
      </c>
      <c r="F66" s="32"/>
      <c r="G66" s="32"/>
      <c r="H66" s="33"/>
      <c r="I66" s="37">
        <v>46569</v>
      </c>
      <c r="J66" s="37">
        <f>IF(I66="",0,DATE(YEAR(I66),MONTH(I66)+C66,DAY(I66)))</f>
        <v>47088</v>
      </c>
      <c r="K66" s="32">
        <f>IF(J66="","",(DATE(YEAR(J66),MONTH(J66)+1,DAY(J66))))</f>
        <v>47119</v>
      </c>
      <c r="L66" s="32">
        <f>IF(K66="","",(DATE(YEAR(K66),MONTH(K66)+E66,DAY(K66))))</f>
        <v>47150</v>
      </c>
      <c r="M66" s="37">
        <f>IF(O66="","",DATE(YEAR(O66), MONTH(O66)-1,DAY(O66)))</f>
        <v>47178</v>
      </c>
      <c r="N66" s="37">
        <f>IF(O66="","",DATE(YEAR(M66),MONTH(M66),DAY(M66)))</f>
        <v>47178</v>
      </c>
      <c r="O66" s="32">
        <f>IF(L66="","",(DATE(YEAR(L66),MONTH(L66)+2,DAY(L66))))</f>
        <v>47209</v>
      </c>
      <c r="P66" s="32">
        <f>IF(O66="","",(DATE(YEAR(O66),MONTH(O66)+D66,DAY(O66))))</f>
        <v>47696</v>
      </c>
      <c r="Q66" s="32">
        <f>IF(P66="","",DATE(YEAR(P66), MONTH(P66)+1,DAY(P66)))</f>
        <v>47727</v>
      </c>
      <c r="R66" s="32">
        <f>IF(P66="","",DATE(YEAR(Q66),MONTH(Q66),DAY(Q66)))</f>
        <v>47727</v>
      </c>
      <c r="S66" s="33">
        <f>IF((AND($F66&lt;=Rota!S$4,$G66&gt;=Rota!S$4)),"P/L",IF((AND($I66&lt;=Rota!S$4,$J66&gt;=Rota!S$4)),"XO",IF((AND($K66&lt;=Rota!S$4,$L66&gt;=Rota!S$4)),"3",IF((AND($M66&lt;=Rota!S$4,$N66&gt;=Rota!S$4)),"C",IF((AND($O66&lt;=Rota!S$4,$P66&gt;=Rota!S$4)),"CO",IF((AND($Q66&lt;=Rota!S$4,$R66&gt;=Rota!S$4)),"C",0))))))</f>
        <v>0</v>
      </c>
      <c r="T66" s="33">
        <f>IF((AND($F66&lt;=Rota!T$4,$G66&gt;=Rota!T$4)),"P/L",IF((AND($I66&lt;=Rota!T$4,$J66&gt;=Rota!T$4)),"XO",IF((AND($K66&lt;=Rota!T$4,$L66&gt;=Rota!T$4)),"3",IF((AND($M66&lt;=Rota!T$4,$N66&gt;=Rota!T$4)),"C",IF((AND($O66&lt;=Rota!T$4,$P66&gt;=Rota!T$4)),"CO",IF((AND($Q66&lt;=Rota!T$4,$R66&gt;=Rota!T$4)),"C",0))))))</f>
        <v>0</v>
      </c>
      <c r="U66" s="33">
        <f>IF((AND($F66&lt;=Rota!U$4,$G66&gt;=Rota!U$4)),"P/L",IF((AND($I66&lt;=Rota!U$4,$J66&gt;=Rota!U$4)),"XO",IF((AND($K66&lt;=Rota!U$4,$L66&gt;=Rota!U$4)),"3",IF((AND($M66&lt;=Rota!U$4,$N66&gt;=Rota!U$4)),"C",IF((AND($O66&lt;=Rota!U$4,$P66&gt;=Rota!U$4)),"CO",IF((AND($Q66&lt;=Rota!U$4,$R66&gt;=Rota!U$4)),"C",0))))))</f>
        <v>0</v>
      </c>
      <c r="V66" s="33">
        <f>IF((AND($F66&lt;=Rota!V$4,$G66&gt;=Rota!V$4)),"P/L",IF((AND($I66&lt;=Rota!V$4,$J66&gt;=Rota!V$4)),"XO",IF((AND($K66&lt;=Rota!V$4,$L66&gt;=Rota!V$4)),"3",IF((AND($M66&lt;=Rota!V$4,$N66&gt;=Rota!V$4)),"C",IF((AND($O66&lt;=Rota!V$4,$P66&gt;=Rota!V$4)),"CO",IF((AND($Q66&lt;=Rota!V$4,$R66&gt;=Rota!V$4)),"C",0))))))</f>
        <v>0</v>
      </c>
      <c r="W66" s="33">
        <f>IF((AND($F66&lt;=Rota!W$4,$G66&gt;=Rota!W$4)),"P/L",IF((AND($I66&lt;=Rota!W$4,$J66&gt;=Rota!W$4)),"XO",IF((AND($K66&lt;=Rota!W$4,$L66&gt;=Rota!W$4)),"3",IF((AND($M66&lt;=Rota!W$4,$N66&gt;=Rota!W$4)),"C",IF((AND($O66&lt;=Rota!W$4,$P66&gt;=Rota!W$4)),"CO",IF((AND($Q66&lt;=Rota!W$4,$R66&gt;=Rota!W$4)),"C",0))))))</f>
        <v>0</v>
      </c>
      <c r="X66" s="33">
        <f>IF((AND($F66&lt;=Rota!X$4,$G66&gt;=Rota!X$4)),"P/L",IF((AND($I66&lt;=Rota!X$4,$J66&gt;=Rota!X$4)),"XO",IF((AND($K66&lt;=Rota!X$4,$L66&gt;=Rota!X$4)),"3",IF((AND($M66&lt;=Rota!X$4,$N66&gt;=Rota!X$4)),"C",IF((AND($O66&lt;=Rota!X$4,$P66&gt;=Rota!X$4)),"CO",IF((AND($Q66&lt;=Rota!X$4,$R66&gt;=Rota!X$4)),"C",0))))))</f>
        <v>0</v>
      </c>
      <c r="Y66" s="33">
        <f>IF((AND($F66&lt;=Rota!Y$4,$G66&gt;=Rota!Y$4)),"P/L",IF((AND($I66&lt;=Rota!Y$4,$J66&gt;=Rota!Y$4)),"XO",IF((AND($K66&lt;=Rota!Y$4,$L66&gt;=Rota!Y$4)),"3",IF((AND($M66&lt;=Rota!Y$4,$N66&gt;=Rota!Y$4)),"C",IF((AND($O66&lt;=Rota!Y$4,$P66&gt;=Rota!Y$4)),"CO",IF((AND($Q66&lt;=Rota!Y$4,$R66&gt;=Rota!Y$4)),"C",0))))))</f>
        <v>0</v>
      </c>
      <c r="Z66" s="33">
        <f>IF((AND($F66&lt;=Rota!Z$4,$G66&gt;=Rota!Z$4)),"P/L",IF((AND($I66&lt;=Rota!Z$4,$J66&gt;=Rota!Z$4)),"XO",IF((AND($K66&lt;=Rota!Z$4,$L66&gt;=Rota!Z$4)),"3",IF((AND($M66&lt;=Rota!Z$4,$N66&gt;=Rota!Z$4)),"C",IF((AND($O66&lt;=Rota!Z$4,$P66&gt;=Rota!Z$4)),"CO",IF((AND($Q66&lt;=Rota!Z$4,$R66&gt;=Rota!Z$4)),"C",0))))))</f>
        <v>0</v>
      </c>
      <c r="AA66" s="33">
        <f>IF((AND($F66&lt;=Rota!AA$4,$G66&gt;=Rota!AA$4)),"P/L",IF((AND($I66&lt;=Rota!AA$4,$J66&gt;=Rota!AA$4)),"XO",IF((AND($K66&lt;=Rota!AA$4,$L66&gt;=Rota!AA$4)),"3",IF((AND($M66&lt;=Rota!AA$4,$N66&gt;=Rota!AA$4)),"C",IF((AND($O66&lt;=Rota!AA$4,$P66&gt;=Rota!AA$4)),"CO",IF((AND($Q66&lt;=Rota!AA$4,$R66&gt;=Rota!AA$4)),"C",0))))))</f>
        <v>0</v>
      </c>
      <c r="AB66" s="33">
        <f>IF((AND($F66&lt;=Rota!AB$4,$G66&gt;=Rota!AB$4)),"P/L",IF((AND($I66&lt;=Rota!AB$4,$J66&gt;=Rota!AB$4)),"XO",IF((AND($K66&lt;=Rota!AB$4,$L66&gt;=Rota!AB$4)),"3",IF((AND($M66&lt;=Rota!AB$4,$N66&gt;=Rota!AB$4)),"C",IF((AND($O66&lt;=Rota!AB$4,$P66&gt;=Rota!AB$4)),"CO",IF((AND($Q66&lt;=Rota!AB$4,$R66&gt;=Rota!AB$4)),"C",0))))))</f>
        <v>0</v>
      </c>
      <c r="AC66" s="33">
        <f>IF((AND($F66&lt;=Rota!AC$4,$G66&gt;=Rota!AC$4)),"P/L",IF((AND($I66&lt;=Rota!AC$4,$J66&gt;=Rota!AC$4)),"XO",IF((AND($K66&lt;=Rota!AC$4,$L66&gt;=Rota!AC$4)),"3",IF((AND($M66&lt;=Rota!AC$4,$N66&gt;=Rota!AC$4)),"C",IF((AND($O66&lt;=Rota!AC$4,$P66&gt;=Rota!AC$4)),"CO",IF((AND($Q66&lt;=Rota!AC$4,$R66&gt;=Rota!AC$4)),"C",0))))))</f>
        <v>0</v>
      </c>
      <c r="AD66" s="33">
        <f>IF((AND($F66&lt;=Rota!AD$4,$G66&gt;=Rota!AD$4)),"P/L",IF((AND($I66&lt;=Rota!AD$4,$J66&gt;=Rota!AD$4)),"XO",IF((AND($K66&lt;=Rota!AD$4,$L66&gt;=Rota!AD$4)),"3",IF((AND($M66&lt;=Rota!AD$4,$N66&gt;=Rota!AD$4)),"C",IF((AND($O66&lt;=Rota!AD$4,$P66&gt;=Rota!AD$4)),"CO",IF((AND($Q66&lt;=Rota!AD$4,$R66&gt;=Rota!AD$4)),"C",0))))))</f>
        <v>0</v>
      </c>
      <c r="AE66" s="33">
        <f>IF((AND($F66&lt;=Rota!AE$4,$G66&gt;=Rota!AE$4)),"P/L",IF((AND($I66&lt;=Rota!AE$4,$J66&gt;=Rota!AE$4)),"XO",IF((AND($K66&lt;=Rota!AE$4,$L66&gt;=Rota!AE$4)),"3",IF((AND($M66&lt;=Rota!AE$4,$N66&gt;=Rota!AE$4)),"C",IF((AND($O66&lt;=Rota!AE$4,$P66&gt;=Rota!AE$4)),"CO",IF((AND($Q66&lt;=Rota!AE$4,$R66&gt;=Rota!AE$4)),"C",0))))))</f>
        <v>0</v>
      </c>
      <c r="AF66" s="33">
        <f>IF((AND($F66&lt;=Rota!AF$4,$G66&gt;=Rota!AF$4)),"P/L",IF((AND($I66&lt;=Rota!AF$4,$J66&gt;=Rota!AF$4)),"XO",IF((AND($K66&lt;=Rota!AF$4,$L66&gt;=Rota!AF$4)),"3",IF((AND($M66&lt;=Rota!AF$4,$N66&gt;=Rota!AF$4)),"C",IF((AND($O66&lt;=Rota!AF$4,$P66&gt;=Rota!AF$4)),"CO",IF((AND($Q66&lt;=Rota!AF$4,$R66&gt;=Rota!AF$4)),"C",0))))))</f>
        <v>0</v>
      </c>
      <c r="AG66" s="33">
        <f>IF((AND($F66&lt;=Rota!AG$4,$G66&gt;=Rota!AG$4)),"P/L",IF((AND($I66&lt;=Rota!AG$4,$J66&gt;=Rota!AG$4)),"XO",IF((AND($K66&lt;=Rota!AG$4,$L66&gt;=Rota!AG$4)),"3",IF((AND($M66&lt;=Rota!AG$4,$N66&gt;=Rota!AG$4)),"C",IF((AND($O66&lt;=Rota!AG$4,$P66&gt;=Rota!AG$4)),"CO",IF((AND($Q66&lt;=Rota!AG$4,$R66&gt;=Rota!AG$4)),"C",0))))))</f>
        <v>0</v>
      </c>
      <c r="AH66" s="33">
        <f>IF((AND($F66&lt;=Rota!AH$4,$G66&gt;=Rota!AH$4)),"P/L",IF((AND($I66&lt;=Rota!AH$4,$J66&gt;=Rota!AH$4)),"XO",IF((AND($K66&lt;=Rota!AH$4,$L66&gt;=Rota!AH$4)),"3",IF((AND($M66&lt;=Rota!AH$4,$N66&gt;=Rota!AH$4)),"C",IF((AND($O66&lt;=Rota!AH$4,$P66&gt;=Rota!AH$4)),"CO",IF((AND($Q66&lt;=Rota!AH$4,$R66&gt;=Rota!AH$4)),"C",0))))))</f>
        <v>0</v>
      </c>
      <c r="AI66" s="33">
        <f>IF((AND($F66&lt;=Rota!AI$4,$G66&gt;=Rota!AI$4)),"P/L",IF((AND($I66&lt;=Rota!AI$4,$J66&gt;=Rota!AI$4)),"XO",IF((AND($K66&lt;=Rota!AI$4,$L66&gt;=Rota!AI$4)),"3",IF((AND($M66&lt;=Rota!AI$4,$N66&gt;=Rota!AI$4)),"C",IF((AND($O66&lt;=Rota!AI$4,$P66&gt;=Rota!AI$4)),"CO",IF((AND($Q66&lt;=Rota!AI$4,$R66&gt;=Rota!AI$4)),"C",0))))))</f>
        <v>0</v>
      </c>
      <c r="AJ66" s="33" t="str">
        <f>IF((AND($F66&lt;=Rota!AJ$4,$G66&gt;=Rota!AJ$4)),"P/L",IF((AND($I66&lt;=Rota!AJ$4,$J66&gt;=Rota!AJ$4)),"XO",IF((AND($K66&lt;=Rota!AJ$4,$L66&gt;=Rota!AJ$4)),"3",IF((AND($M66&lt;=Rota!AJ$4,$N66&gt;=Rota!AJ$4)),"C",IF((AND($O66&lt;=Rota!AJ$4,$P66&gt;=Rota!AJ$4)),"CO",IF((AND($Q66&lt;=Rota!AJ$4,$R66&gt;=Rota!AJ$4)),"C",0))))))</f>
        <v>XO</v>
      </c>
      <c r="AK66" s="33" t="str">
        <f>IF((AND($F66&lt;=Rota!AK$4,$G66&gt;=Rota!AK$4)),"P/L",IF((AND($I66&lt;=Rota!AK$4,$J66&gt;=Rota!AK$4)),"XO",IF((AND($K66&lt;=Rota!AK$4,$L66&gt;=Rota!AK$4)),"3",IF((AND($M66&lt;=Rota!AK$4,$N66&gt;=Rota!AK$4)),"C",IF((AND($O66&lt;=Rota!AK$4,$P66&gt;=Rota!AK$4)),"CO",IF((AND($Q66&lt;=Rota!AK$4,$R66&gt;=Rota!AK$4)),"C",0))))))</f>
        <v>XO</v>
      </c>
      <c r="AL66" s="33" t="str">
        <f>IF((AND($F66&lt;=Rota!AL$4,$G66&gt;=Rota!AL$4)),"P/L",IF((AND($I66&lt;=Rota!AL$4,$J66&gt;=Rota!AL$4)),"XO",IF((AND($K66&lt;=Rota!AL$4,$L66&gt;=Rota!AL$4)),"3",IF((AND($M66&lt;=Rota!AL$4,$N66&gt;=Rota!AL$4)),"C",IF((AND($O66&lt;=Rota!AL$4,$P66&gt;=Rota!AL$4)),"CO",IF((AND($Q66&lt;=Rota!AL$4,$R66&gt;=Rota!AL$4)),"C",0))))))</f>
        <v>XO</v>
      </c>
      <c r="AM66" s="33" t="str">
        <f>IF((AND($F66&lt;=Rota!AM$4,$G66&gt;=Rota!AM$4)),"P/L",IF((AND($I66&lt;=Rota!AM$4,$J66&gt;=Rota!AM$4)),"XO",IF((AND($K66&lt;=Rota!AM$4,$L66&gt;=Rota!AM$4)),"3",IF((AND($M66&lt;=Rota!AM$4,$N66&gt;=Rota!AM$4)),"C",IF((AND($O66&lt;=Rota!AM$4,$P66&gt;=Rota!AM$4)),"CO",IF((AND($Q66&lt;=Rota!AM$4,$R66&gt;=Rota!AM$4)),"C",0))))))</f>
        <v>XO</v>
      </c>
      <c r="AN66" s="33" t="str">
        <f>IF((AND($F66&lt;=Rota!AN$4,$G66&gt;=Rota!AN$4)),"P/L",IF((AND($I66&lt;=Rota!AN$4,$J66&gt;=Rota!AN$4)),"XO",IF((AND($K66&lt;=Rota!AN$4,$L66&gt;=Rota!AN$4)),"3",IF((AND($M66&lt;=Rota!AN$4,$N66&gt;=Rota!AN$4)),"C",IF((AND($O66&lt;=Rota!AN$4,$P66&gt;=Rota!AN$4)),"CO",IF((AND($Q66&lt;=Rota!AN$4,$R66&gt;=Rota!AN$4)),"C",0))))))</f>
        <v>XO</v>
      </c>
      <c r="AO66" s="33" t="str">
        <f>IF((AND($F66&lt;=Rota!AO$4,$G66&gt;=Rota!AO$4)),"P/L",IF((AND($I66&lt;=Rota!AO$4,$J66&gt;=Rota!AO$4)),"XO",IF((AND($K66&lt;=Rota!AO$4,$L66&gt;=Rota!AO$4)),"3",IF((AND($M66&lt;=Rota!AO$4,$N66&gt;=Rota!AO$4)),"C",IF((AND($O66&lt;=Rota!AO$4,$P66&gt;=Rota!AO$4)),"CO",IF((AND($Q66&lt;=Rota!AO$4,$R66&gt;=Rota!AO$4)),"C",0))))))</f>
        <v>XO</v>
      </c>
      <c r="AP66" s="33" t="str">
        <f>IF((AND($F66&lt;=Rota!AP$4,$G66&gt;=Rota!AP$4)),"P/L",IF((AND($I66&lt;=Rota!AP$4,$J66&gt;=Rota!AP$4)),"XO",IF((AND($K66&lt;=Rota!AP$4,$L66&gt;=Rota!AP$4)),"3",IF((AND($M66&lt;=Rota!AP$4,$N66&gt;=Rota!AP$4)),"C",IF((AND($O66&lt;=Rota!AP$4,$P66&gt;=Rota!AP$4)),"CO",IF((AND($Q66&lt;=Rota!AP$4,$R66&gt;=Rota!AP$4)),"C",0))))))</f>
        <v>XO</v>
      </c>
      <c r="AQ66" s="33" t="str">
        <f>IF((AND($F66&lt;=Rota!AQ$4,$G66&gt;=Rota!AQ$4)),"P/L",IF((AND($I66&lt;=Rota!AQ$4,$J66&gt;=Rota!AQ$4)),"XO",IF((AND($K66&lt;=Rota!AQ$4,$L66&gt;=Rota!AQ$4)),"3",IF((AND($M66&lt;=Rota!AQ$4,$N66&gt;=Rota!AQ$4)),"C",IF((AND($O66&lt;=Rota!AQ$4,$P66&gt;=Rota!AQ$4)),"CO",IF((AND($Q66&lt;=Rota!AQ$4,$R66&gt;=Rota!AQ$4)),"C",0))))))</f>
        <v>XO</v>
      </c>
      <c r="AR66" s="33" t="str">
        <f>IF((AND($F66&lt;=Rota!AR$4,$G66&gt;=Rota!AR$4)),"P/L",IF((AND($I66&lt;=Rota!AR$4,$J66&gt;=Rota!AR$4)),"XO",IF((AND($K66&lt;=Rota!AR$4,$L66&gt;=Rota!AR$4)),"3",IF((AND($M66&lt;=Rota!AR$4,$N66&gt;=Rota!AR$4)),"C",IF((AND($O66&lt;=Rota!AR$4,$P66&gt;=Rota!AR$4)),"CO",IF((AND($Q66&lt;=Rota!AR$4,$R66&gt;=Rota!AR$4)),"C",0))))))</f>
        <v>XO</v>
      </c>
      <c r="AS66" s="33" t="str">
        <f>IF((AND($F66&lt;=Rota!AS$4,$G66&gt;=Rota!AS$4)),"P/L",IF((AND($I66&lt;=Rota!AS$4,$J66&gt;=Rota!AS$4)),"XO",IF((AND($K66&lt;=Rota!AS$4,$L66&gt;=Rota!AS$4)),"3",IF((AND($M66&lt;=Rota!AS$4,$N66&gt;=Rota!AS$4)),"C",IF((AND($O66&lt;=Rota!AS$4,$P66&gt;=Rota!AS$4)),"CO",IF((AND($Q66&lt;=Rota!AS$4,$R66&gt;=Rota!AS$4)),"C",0))))))</f>
        <v>XO</v>
      </c>
      <c r="AT66" s="33" t="str">
        <f>IF((AND($F66&lt;=Rota!AT$4,$G66&gt;=Rota!AT$4)),"P/L",IF((AND($I66&lt;=Rota!AT$4,$J66&gt;=Rota!AT$4)),"XO",IF((AND($K66&lt;=Rota!AT$4,$L66&gt;=Rota!AT$4)),"3",IF((AND($M66&lt;=Rota!AT$4,$N66&gt;=Rota!AT$4)),"C",IF((AND($O66&lt;=Rota!AT$4,$P66&gt;=Rota!AT$4)),"CO",IF((AND($Q66&lt;=Rota!AT$4,$R66&gt;=Rota!AT$4)),"C",0))))))</f>
        <v>XO</v>
      </c>
      <c r="AU66" s="33" t="str">
        <f>IF((AND($F66&lt;=Rota!AU$4,$G66&gt;=Rota!AU$4)),"P/L",IF((AND($I66&lt;=Rota!AU$4,$J66&gt;=Rota!AU$4)),"XO",IF((AND($K66&lt;=Rota!AU$4,$L66&gt;=Rota!AU$4)),"3",IF((AND($M66&lt;=Rota!AU$4,$N66&gt;=Rota!AU$4)),"C",IF((AND($O66&lt;=Rota!AU$4,$P66&gt;=Rota!AU$4)),"CO",IF((AND($Q66&lt;=Rota!AU$4,$R66&gt;=Rota!AU$4)),"C",0))))))</f>
        <v>XO</v>
      </c>
      <c r="AV66" s="33" t="str">
        <f>IF((AND($F66&lt;=Rota!AV$4,$G66&gt;=Rota!AV$4)),"P/L",IF((AND($I66&lt;=Rota!AV$4,$J66&gt;=Rota!AV$4)),"XO",IF((AND($K66&lt;=Rota!AV$4,$L66&gt;=Rota!AV$4)),"3",IF((AND($M66&lt;=Rota!AV$4,$N66&gt;=Rota!AV$4)),"C",IF((AND($O66&lt;=Rota!AV$4,$P66&gt;=Rota!AV$4)),"CO",IF((AND($Q66&lt;=Rota!AV$4,$R66&gt;=Rota!AV$4)),"C",0))))))</f>
        <v>XO</v>
      </c>
      <c r="AW66" s="33" t="str">
        <f>IF((AND($F66&lt;=Rota!AW$4,$G66&gt;=Rota!AW$4)),"P/L",IF((AND($I66&lt;=Rota!AW$4,$J66&gt;=Rota!AW$4)),"XO",IF((AND($K66&lt;=Rota!AW$4,$L66&gt;=Rota!AW$4)),"3",IF((AND($M66&lt;=Rota!AW$4,$N66&gt;=Rota!AW$4)),"C",IF((AND($O66&lt;=Rota!AW$4,$P66&gt;=Rota!AW$4)),"CO",IF((AND($Q66&lt;=Rota!AW$4,$R66&gt;=Rota!AW$4)),"C",0))))))</f>
        <v>XO</v>
      </c>
      <c r="AX66" s="33" t="str">
        <f>IF((AND($F66&lt;=Rota!AX$4,$G66&gt;=Rota!AX$4)),"P/L",IF((AND($I66&lt;=Rota!AX$4,$J66&gt;=Rota!AX$4)),"XO",IF((AND($K66&lt;=Rota!AX$4,$L66&gt;=Rota!AX$4)),"3",IF((AND($M66&lt;=Rota!AX$4,$N66&gt;=Rota!AX$4)),"C",IF((AND($O66&lt;=Rota!AX$4,$P66&gt;=Rota!AX$4)),"CO",IF((AND($Q66&lt;=Rota!AX$4,$R66&gt;=Rota!AX$4)),"C",0))))))</f>
        <v>XO</v>
      </c>
      <c r="AY66" s="33" t="str">
        <f>IF((AND($F66&lt;=Rota!AY$4,$G66&gt;=Rota!AY$4)),"P/L",IF((AND($I66&lt;=Rota!AY$4,$J66&gt;=Rota!AY$4)),"XO",IF((AND($K66&lt;=Rota!AY$4,$L66&gt;=Rota!AY$4)),"3",IF((AND($M66&lt;=Rota!AY$4,$N66&gt;=Rota!AY$4)),"C",IF((AND($O66&lt;=Rota!AY$4,$P66&gt;=Rota!AY$4)),"CO",IF((AND($Q66&lt;=Rota!AY$4,$R66&gt;=Rota!AY$4)),"C",0))))))</f>
        <v>XO</v>
      </c>
      <c r="AZ66" s="33" t="str">
        <f>IF((AND($F66&lt;=Rota!AZ$4,$G66&gt;=Rota!AZ$4)),"P/L",IF((AND($I66&lt;=Rota!AZ$4,$J66&gt;=Rota!AZ$4)),"XO",IF((AND($K66&lt;=Rota!AZ$4,$L66&gt;=Rota!AZ$4)),"3",IF((AND($M66&lt;=Rota!AZ$4,$N66&gt;=Rota!AZ$4)),"C",IF((AND($O66&lt;=Rota!AZ$4,$P66&gt;=Rota!AZ$4)),"CO",IF((AND($Q66&lt;=Rota!AZ$4,$R66&gt;=Rota!AZ$4)),"C",0))))))</f>
        <v>XO</v>
      </c>
      <c r="BA66" s="33" t="str">
        <f>IF((AND($F66&lt;=Rota!BA$4,$G66&gt;=Rota!BA$4)),"P/L",IF((AND($I66&lt;=Rota!BA$4,$J66&gt;=Rota!BA$4)),"XO",IF((AND($K66&lt;=Rota!BA$4,$L66&gt;=Rota!BA$4)),"3",IF((AND($M66&lt;=Rota!BA$4,$N66&gt;=Rota!BA$4)),"C",IF((AND($O66&lt;=Rota!BA$4,$P66&gt;=Rota!BA$4)),"CO",IF((AND($Q66&lt;=Rota!BA$4,$R66&gt;=Rota!BA$4)),"C",0))))))</f>
        <v>XO</v>
      </c>
      <c r="BB66" s="33" t="str">
        <f>IF((AND($F66&lt;=Rota!BB$4,$G66&gt;=Rota!BB$4)),"P/L",IF((AND($I66&lt;=Rota!BB$4,$J66&gt;=Rota!BB$4)),"XO",IF((AND($K66&lt;=Rota!BB$4,$L66&gt;=Rota!BB$4)),"3",IF((AND($M66&lt;=Rota!BB$4,$N66&gt;=Rota!BB$4)),"C",IF((AND($O66&lt;=Rota!BB$4,$P66&gt;=Rota!BB$4)),"CO",IF((AND($Q66&lt;=Rota!BB$4,$R66&gt;=Rota!BB$4)),"C",0))))))</f>
        <v>3</v>
      </c>
      <c r="BC66" s="33" t="str">
        <f>IF((AND($F66&lt;=Rota!BC$4,$G66&gt;=Rota!BC$4)),"P/L",IF((AND($I66&lt;=Rota!BC$4,$J66&gt;=Rota!BC$4)),"XO",IF((AND($K66&lt;=Rota!BC$4,$L66&gt;=Rota!BC$4)),"3",IF((AND($M66&lt;=Rota!BC$4,$N66&gt;=Rota!BC$4)),"C",IF((AND($O66&lt;=Rota!BC$4,$P66&gt;=Rota!BC$4)),"CO",IF((AND($Q66&lt;=Rota!BC$4,$R66&gt;=Rota!BC$4)),"C",0))))))</f>
        <v>3</v>
      </c>
      <c r="BD66" s="33" t="str">
        <f>IF((AND($F66&lt;=Rota!BD$4,$G66&gt;=Rota!BD$4)),"P/L",IF((AND($I66&lt;=Rota!BD$4,$J66&gt;=Rota!BD$4)),"XO",IF((AND($K66&lt;=Rota!BD$4,$L66&gt;=Rota!BD$4)),"3",IF((AND($M66&lt;=Rota!BD$4,$N66&gt;=Rota!BD$4)),"C",IF((AND($O66&lt;=Rota!BD$4,$P66&gt;=Rota!BD$4)),"CO",IF((AND($Q66&lt;=Rota!BD$4,$R66&gt;=Rota!BD$4)),"C",0))))))</f>
        <v>C</v>
      </c>
      <c r="BE66" s="33" t="str">
        <f>IF((AND($F66&lt;=Rota!BE$4,$G66&gt;=Rota!BE$4)),"P/L",IF((AND($I66&lt;=Rota!BE$4,$J66&gt;=Rota!BE$4)),"XO",IF((AND($K66&lt;=Rota!BE$4,$L66&gt;=Rota!BE$4)),"3",IF((AND($M66&lt;=Rota!BE$4,$N66&gt;=Rota!BE$4)),"C",IF((AND($O66&lt;=Rota!BE$4,$P66&gt;=Rota!BE$4)),"CO",IF((AND($Q66&lt;=Rota!BE$4,$R66&gt;=Rota!BE$4)),"C",0))))))</f>
        <v>CO</v>
      </c>
      <c r="BF66" s="33" t="str">
        <f>IF((AND($F66&lt;=Rota!BF$4,$G66&gt;=Rota!BF$4)),"P/L",IF((AND($I66&lt;=Rota!BF$4,$J66&gt;=Rota!BF$4)),"XO",IF((AND($K66&lt;=Rota!BF$4,$L66&gt;=Rota!BF$4)),"3",IF((AND($M66&lt;=Rota!BF$4,$N66&gt;=Rota!BF$4)),"C",IF((AND($O66&lt;=Rota!BF$4,$P66&gt;=Rota!BF$4)),"CO",IF((AND($Q66&lt;=Rota!BF$4,$R66&gt;=Rota!BF$4)),"C",0))))))</f>
        <v>CO</v>
      </c>
      <c r="BG66" s="33" t="str">
        <f>IF((AND($F66&lt;=Rota!BG$4,$G66&gt;=Rota!BG$4)),"P/L",IF((AND($I66&lt;=Rota!BG$4,$J66&gt;=Rota!BG$4)),"XO",IF((AND($K66&lt;=Rota!BG$4,$L66&gt;=Rota!BG$4)),"3",IF((AND($M66&lt;=Rota!BG$4,$N66&gt;=Rota!BG$4)),"C",IF((AND($O66&lt;=Rota!BG$4,$P66&gt;=Rota!BG$4)),"CO",IF((AND($Q66&lt;=Rota!BG$4,$R66&gt;=Rota!BG$4)),"C",0))))))</f>
        <v>CO</v>
      </c>
      <c r="BH66" s="33" t="str">
        <f>IF((AND($F66&lt;=Rota!BH$4,$G66&gt;=Rota!BH$4)),"P/L",IF((AND($I66&lt;=Rota!BH$4,$J66&gt;=Rota!BH$4)),"XO",IF((AND($K66&lt;=Rota!BH$4,$L66&gt;=Rota!BH$4)),"3",IF((AND($M66&lt;=Rota!BH$4,$N66&gt;=Rota!BH$4)),"C",IF((AND($O66&lt;=Rota!BH$4,$P66&gt;=Rota!BH$4)),"CO",IF((AND($Q66&lt;=Rota!BH$4,$R66&gt;=Rota!BH$4)),"C",0))))))</f>
        <v>CO</v>
      </c>
      <c r="BI66" s="33" t="str">
        <f>IF((AND($F66&lt;=Rota!BI$4,$G66&gt;=Rota!BI$4)),"P/L",IF((AND($I66&lt;=Rota!BI$4,$J66&gt;=Rota!BI$4)),"XO",IF((AND($K66&lt;=Rota!BI$4,$L66&gt;=Rota!BI$4)),"3",IF((AND($M66&lt;=Rota!BI$4,$N66&gt;=Rota!BI$4)),"C",IF((AND($O66&lt;=Rota!BI$4,$P66&gt;=Rota!BI$4)),"CO",IF((AND($Q66&lt;=Rota!BI$4,$R66&gt;=Rota!BI$4)),"C",0))))))</f>
        <v>CO</v>
      </c>
      <c r="BJ66" s="33" t="str">
        <f>IF((AND($F66&lt;=Rota!BJ$4,$G66&gt;=Rota!BJ$4)),"P/L",IF((AND($I66&lt;=Rota!BJ$4,$J66&gt;=Rota!BJ$4)),"XO",IF((AND($K66&lt;=Rota!BJ$4,$L66&gt;=Rota!BJ$4)),"3",IF((AND($M66&lt;=Rota!BJ$4,$N66&gt;=Rota!BJ$4)),"C",IF((AND($O66&lt;=Rota!BJ$4,$P66&gt;=Rota!BJ$4)),"CO",IF((AND($Q66&lt;=Rota!BJ$4,$R66&gt;=Rota!BJ$4)),"C",0))))))</f>
        <v>CO</v>
      </c>
      <c r="BK66" s="33" t="str">
        <f>IF((AND($F66&lt;=Rota!BK$4,$G66&gt;=Rota!BK$4)),"P/L",IF((AND($I66&lt;=Rota!BK$4,$J66&gt;=Rota!BK$4)),"XO",IF((AND($K66&lt;=Rota!BK$4,$L66&gt;=Rota!BK$4)),"3",IF((AND($M66&lt;=Rota!BK$4,$N66&gt;=Rota!BK$4)),"C",IF((AND($O66&lt;=Rota!BK$4,$P66&gt;=Rota!BK$4)),"CO",IF((AND($Q66&lt;=Rota!BK$4,$R66&gt;=Rota!BK$4)),"C",0))))))</f>
        <v>CO</v>
      </c>
      <c r="BL66" s="33" t="str">
        <f>IF((AND($F66&lt;=Rota!BL$4,$G66&gt;=Rota!BL$4)),"P/L",IF((AND($I66&lt;=Rota!BL$4,$J66&gt;=Rota!BL$4)),"XO",IF((AND($K66&lt;=Rota!BL$4,$L66&gt;=Rota!BL$4)),"3",IF((AND($M66&lt;=Rota!BL$4,$N66&gt;=Rota!BL$4)),"C",IF((AND($O66&lt;=Rota!BL$4,$P66&gt;=Rota!BL$4)),"CO",IF((AND($Q66&lt;=Rota!BL$4,$R66&gt;=Rota!BL$4)),"C",0))))))</f>
        <v>CO</v>
      </c>
      <c r="BM66" s="33" t="str">
        <f>IF((AND($F66&lt;=Rota!BM$4,$G66&gt;=Rota!BM$4)),"P/L",IF((AND($I66&lt;=Rota!BM$4,$J66&gt;=Rota!BM$4)),"XO",IF((AND($K66&lt;=Rota!BM$4,$L66&gt;=Rota!BM$4)),"3",IF((AND($M66&lt;=Rota!BM$4,$N66&gt;=Rota!BM$4)),"C",IF((AND($O66&lt;=Rota!BM$4,$P66&gt;=Rota!BM$4)),"CO",IF((AND($Q66&lt;=Rota!BM$4,$R66&gt;=Rota!BM$4)),"C",0))))))</f>
        <v>CO</v>
      </c>
      <c r="BN66" s="33" t="str">
        <f>IF((AND($F66&lt;=Rota!BN$4,$G66&gt;=Rota!BN$4)),"P/L",IF((AND($I66&lt;=Rota!BN$4,$J66&gt;=Rota!BN$4)),"XO",IF((AND($K66&lt;=Rota!BN$4,$L66&gt;=Rota!BN$4)),"3",IF((AND($M66&lt;=Rota!BN$4,$N66&gt;=Rota!BN$4)),"C",IF((AND($O66&lt;=Rota!BN$4,$P66&gt;=Rota!BN$4)),"CO",IF((AND($Q66&lt;=Rota!BN$4,$R66&gt;=Rota!BN$4)),"C",0))))))</f>
        <v>CO</v>
      </c>
      <c r="BO66" s="33" t="str">
        <f>IF((AND($F66&lt;=Rota!BO$4,$G66&gt;=Rota!BO$4)),"P/L",IF((AND($I66&lt;=Rota!BO$4,$J66&gt;=Rota!BO$4)),"XO",IF((AND($K66&lt;=Rota!BO$4,$L66&gt;=Rota!BO$4)),"3",IF((AND($M66&lt;=Rota!BO$4,$N66&gt;=Rota!BO$4)),"C",IF((AND($O66&lt;=Rota!BO$4,$P66&gt;=Rota!BO$4)),"CO",IF((AND($Q66&lt;=Rota!BO$4,$R66&gt;=Rota!BO$4)),"C",0))))))</f>
        <v>CO</v>
      </c>
      <c r="BP66" s="33" t="str">
        <f>IF((AND($F66&lt;=Rota!BP$4,$G66&gt;=Rota!BP$4)),"P/L",IF((AND($I66&lt;=Rota!BP$4,$J66&gt;=Rota!BP$4)),"XO",IF((AND($K66&lt;=Rota!BP$4,$L66&gt;=Rota!BP$4)),"3",IF((AND($M66&lt;=Rota!BP$4,$N66&gt;=Rota!BP$4)),"C",IF((AND($O66&lt;=Rota!BP$4,$P66&gt;=Rota!BP$4)),"CO",IF((AND($Q66&lt;=Rota!BP$4,$R66&gt;=Rota!BP$4)),"C",0))))))</f>
        <v>CO</v>
      </c>
      <c r="BQ66" s="33" t="str">
        <f>IF((AND($F66&lt;=Rota!BQ$4,$G66&gt;=Rota!BQ$4)),"P/L",IF((AND($I66&lt;=Rota!BQ$4,$J66&gt;=Rota!BQ$4)),"XO",IF((AND($K66&lt;=Rota!BQ$4,$L66&gt;=Rota!BQ$4)),"3",IF((AND($M66&lt;=Rota!BQ$4,$N66&gt;=Rota!BQ$4)),"C",IF((AND($O66&lt;=Rota!BQ$4,$P66&gt;=Rota!BQ$4)),"CO",IF((AND($Q66&lt;=Rota!BQ$4,$R66&gt;=Rota!BQ$4)),"C",0))))))</f>
        <v>CO</v>
      </c>
      <c r="BR66" s="33" t="str">
        <f>IF((AND($F66&lt;=Rota!BR$4,$G66&gt;=Rota!BR$4)),"P/L",IF((AND($I66&lt;=Rota!BR$4,$J66&gt;=Rota!BR$4)),"XO",IF((AND($K66&lt;=Rota!BR$4,$L66&gt;=Rota!BR$4)),"3",IF((AND($M66&lt;=Rota!BR$4,$N66&gt;=Rota!BR$4)),"C",IF((AND($O66&lt;=Rota!BR$4,$P66&gt;=Rota!BR$4)),"CO",IF((AND($Q66&lt;=Rota!BR$4,$R66&gt;=Rota!BR$4)),"C",0))))))</f>
        <v>CO</v>
      </c>
      <c r="BS66" s="33" t="str">
        <f>IF((AND($F66&lt;=Rota!BS$4,$G66&gt;=Rota!BS$4)),"P/L",IF((AND($I66&lt;=Rota!BS$4,$J66&gt;=Rota!BS$4)),"XO",IF((AND($K66&lt;=Rota!BS$4,$L66&gt;=Rota!BS$4)),"3",IF((AND($M66&lt;=Rota!BS$4,$N66&gt;=Rota!BS$4)),"C",IF((AND($O66&lt;=Rota!BS$4,$P66&gt;=Rota!BS$4)),"CO",IF((AND($Q66&lt;=Rota!BS$4,$R66&gt;=Rota!BS$4)),"C",0))))))</f>
        <v>CO</v>
      </c>
      <c r="BT66" s="33" t="str">
        <f>IF((AND($F66&lt;=Rota!BT$4,$G66&gt;=Rota!BT$4)),"P/L",IF((AND($I66&lt;=Rota!BT$4,$J66&gt;=Rota!BT$4)),"XO",IF((AND($K66&lt;=Rota!BT$4,$L66&gt;=Rota!BT$4)),"3",IF((AND($M66&lt;=Rota!BT$4,$N66&gt;=Rota!BT$4)),"C",IF((AND($O66&lt;=Rota!BT$4,$P66&gt;=Rota!BT$4)),"CO",IF((AND($Q66&lt;=Rota!BT$4,$R66&gt;=Rota!BT$4)),"C",0))))))</f>
        <v>CO</v>
      </c>
      <c r="BU66" s="33" t="str">
        <f>IF((AND($F66&lt;=Rota!BU$4,$G66&gt;=Rota!BU$4)),"P/L",IF((AND($I66&lt;=Rota!BU$4,$J66&gt;=Rota!BU$4)),"XO",IF((AND($K66&lt;=Rota!BU$4,$L66&gt;=Rota!BU$4)),"3",IF((AND($M66&lt;=Rota!BU$4,$N66&gt;=Rota!BU$4)),"C",IF((AND($O66&lt;=Rota!BU$4,$P66&gt;=Rota!BU$4)),"CO",IF((AND($Q66&lt;=Rota!BU$4,$R66&gt;=Rota!BU$4)),"C",0))))))</f>
        <v>CO</v>
      </c>
      <c r="BV66" s="33" t="str">
        <f>IF((AND($F66&lt;=Rota!BV$4,$G66&gt;=Rota!BV$4)),"P/L",IF((AND($I66&lt;=Rota!BV$4,$J66&gt;=Rota!BV$4)),"XO",IF((AND($K66&lt;=Rota!BV$4,$L66&gt;=Rota!BV$4)),"3",IF((AND($M66&lt;=Rota!BV$4,$N66&gt;=Rota!BV$4)),"C",IF((AND($O66&lt;=Rota!BV$4,$P66&gt;=Rota!BV$4)),"CO",IF((AND($Q66&lt;=Rota!BV$4,$R66&gt;=Rota!BV$4)),"C",0))))))</f>
        <v>C</v>
      </c>
      <c r="BW66" s="33">
        <f>IF((AND($F66&lt;=Rota!BW$4,$G66&gt;=Rota!BW$4)),"P/L",IF((AND($I66&lt;=Rota!BW$4,$J66&gt;=Rota!BW$4)),"XO",IF((AND($K66&lt;=Rota!BW$4,$L66&gt;=Rota!BW$4)),"3",IF((AND($M66&lt;=Rota!BW$4,$N66&gt;=Rota!BW$4)),"C",IF((AND($O66&lt;=Rota!BW$4,$P66&gt;=Rota!BW$4)),"CO",IF((AND($Q66&lt;=Rota!BW$4,$R66&gt;=Rota!BW$4)),"C",0))))))</f>
        <v>0</v>
      </c>
      <c r="BX66" s="33">
        <f>IF((AND($F66&lt;=Rota!BX$4,$G66&gt;=Rota!BX$4)),"P/L",IF((AND($I66&lt;=Rota!BX$4,$J66&gt;=Rota!BX$4)),"XO",IF((AND($K66&lt;=Rota!BX$4,$L66&gt;=Rota!BX$4)),"3",IF((AND($M66&lt;=Rota!BX$4,$N66&gt;=Rota!BX$4)),"C",IF((AND($O66&lt;=Rota!BX$4,$P66&gt;=Rota!BX$4)),"CO",IF((AND($Q66&lt;=Rota!BX$4,$R66&gt;=Rota!BX$4)),"C",0))))))</f>
        <v>0</v>
      </c>
      <c r="BY66" s="33">
        <f>IF((AND($F66&lt;=Rota!BY$4,$G66&gt;=Rota!BY$4)),"P/L",IF((AND($I66&lt;=Rota!BY$4,$J66&gt;=Rota!BY$4)),"XO",IF((AND($K66&lt;=Rota!BY$4,$L66&gt;=Rota!BY$4)),"3",IF((AND($M66&lt;=Rota!BY$4,$N66&gt;=Rota!BY$4)),"C",IF((AND($O66&lt;=Rota!BY$4,$P66&gt;=Rota!BY$4)),"CO",IF((AND($Q66&lt;=Rota!BY$4,$R66&gt;=Rota!BY$4)),"C",0))))))</f>
        <v>0</v>
      </c>
      <c r="BZ66" s="33">
        <f>IF((AND($F66&lt;=Rota!BZ$4,$G66&gt;=Rota!BZ$4)),"P/L",IF((AND($I66&lt;=Rota!BZ$4,$J66&gt;=Rota!BZ$4)),"XO",IF((AND($K66&lt;=Rota!BZ$4,$L66&gt;=Rota!BZ$4)),"3",IF((AND($M66&lt;=Rota!BZ$4,$N66&gt;=Rota!BZ$4)),"C",IF((AND($O66&lt;=Rota!BZ$4,$P66&gt;=Rota!BZ$4)),"CO",IF((AND($Q66&lt;=Rota!BZ$4,$R66&gt;=Rota!BZ$4)),"C",0))))))</f>
        <v>0</v>
      </c>
      <c r="CA66" s="33">
        <f>IF((AND($F66&lt;=Rota!CA$4,$G66&gt;=Rota!CA$4)),"P/L",IF((AND($I66&lt;=Rota!CA$4,$J66&gt;=Rota!CA$4)),"XO",IF((AND($K66&lt;=Rota!CA$4,$L66&gt;=Rota!CA$4)),"3",IF((AND($M66&lt;=Rota!CA$4,$N66&gt;=Rota!CA$4)),"C",IF((AND($O66&lt;=Rota!CA$4,$P66&gt;=Rota!CA$4)),"CO",IF((AND($Q66&lt;=Rota!CA$4,$R66&gt;=Rota!CA$4)),"C",0))))))</f>
        <v>0</v>
      </c>
      <c r="CB66" s="33">
        <f>IF((AND($F66&lt;=Rota!CB$4,$G66&gt;=Rota!CB$4)),"P/L",IF((AND($I66&lt;=Rota!CB$4,$J66&gt;=Rota!CB$4)),"XO",IF((AND($K66&lt;=Rota!CB$4,$L66&gt;=Rota!CB$4)),"3",IF((AND($M66&lt;=Rota!CB$4,$N66&gt;=Rota!CB$4)),"C",IF((AND($O66&lt;=Rota!CB$4,$P66&gt;=Rota!CB$4)),"CO",IF((AND($Q66&lt;=Rota!CB$4,$R66&gt;=Rota!CB$4)),"C",0))))))</f>
        <v>0</v>
      </c>
      <c r="CC66" s="33">
        <f>IF((AND($F66&lt;=Rota!CC$4,$G66&gt;=Rota!CC$4)),"P/L",IF((AND($I66&lt;=Rota!CC$4,$J66&gt;=Rota!CC$4)),"XO",IF((AND($K66&lt;=Rota!CC$4,$L66&gt;=Rota!CC$4)),"3",IF((AND($M66&lt;=Rota!CC$4,$N66&gt;=Rota!CC$4)),"C",IF((AND($O66&lt;=Rota!CC$4,$P66&gt;=Rota!CC$4)),"CO",IF((AND($Q66&lt;=Rota!CC$4,$R66&gt;=Rota!CC$4)),"C",0))))))</f>
        <v>0</v>
      </c>
      <c r="CD66" s="33">
        <f>IF((AND($F66&lt;=Rota!CD$4,$G66&gt;=Rota!CD$4)),"P/L",IF((AND($I66&lt;=Rota!CD$4,$J66&gt;=Rota!CD$4)),"XO",IF((AND($K66&lt;=Rota!CD$4,$L66&gt;=Rota!CD$4)),"3",IF((AND($M66&lt;=Rota!CD$4,$N66&gt;=Rota!CD$4)),"C",IF((AND($O66&lt;=Rota!CD$4,$P66&gt;=Rota!CD$4)),"CO",IF((AND($Q66&lt;=Rota!CD$4,$R66&gt;=Rota!CD$4)),"C",0))))))</f>
        <v>0</v>
      </c>
      <c r="CE66" s="33">
        <f>IF((AND($F66&lt;=Rota!CE$4,$G66&gt;=Rota!CE$4)),"P/L",IF((AND($I66&lt;=Rota!CE$4,$J66&gt;=Rota!CE$4)),"XO",IF((AND($K66&lt;=Rota!CE$4,$L66&gt;=Rota!CE$4)),"3",IF((AND($M66&lt;=Rota!CE$4,$N66&gt;=Rota!CE$4)),"C",IF((AND($O66&lt;=Rota!CE$4,$P66&gt;=Rota!CE$4)),"CO",IF((AND($Q66&lt;=Rota!CE$4,$R66&gt;=Rota!CE$4)),"C",0))))))</f>
        <v>0</v>
      </c>
      <c r="CF66" s="33">
        <f>IF((AND($F66&lt;=Rota!CF$4,$G66&gt;=Rota!CF$4)),"P/L",IF((AND($I66&lt;=Rota!CF$4,$J66&gt;=Rota!CF$4)),"XO",IF((AND($K66&lt;=Rota!CF$4,$L66&gt;=Rota!CF$4)),"3",IF((AND($M66&lt;=Rota!CF$4,$N66&gt;=Rota!CF$4)),"C",IF((AND($O66&lt;=Rota!CF$4,$P66&gt;=Rota!CF$4)),"CO",IF((AND($Q66&lt;=Rota!CF$4,$R66&gt;=Rota!CF$4)),"C",0))))))</f>
        <v>0</v>
      </c>
      <c r="CG66" s="33">
        <f>IF((AND($F66&lt;=Rota!CG$4,$G66&gt;=Rota!CG$4)),"P/L",IF((AND($I66&lt;=Rota!CG$4,$J66&gt;=Rota!CG$4)),"XO",IF((AND($K66&lt;=Rota!CG$4,$L66&gt;=Rota!CG$4)),"3",IF((AND($M66&lt;=Rota!CG$4,$N66&gt;=Rota!CG$4)),"C",IF((AND($O66&lt;=Rota!CG$4,$P66&gt;=Rota!CG$4)),"CO",IF((AND($Q66&lt;=Rota!CG$4,$R66&gt;=Rota!CG$4)),"C",0))))))</f>
        <v>0</v>
      </c>
      <c r="CH66" s="33">
        <f>IF((AND($F66&lt;=Rota!CH$4,$G66&gt;=Rota!CH$4)),"P/L",IF((AND($I66&lt;=Rota!CH$4,$J66&gt;=Rota!CH$4)),"XO",IF((AND($K66&lt;=Rota!CH$4,$L66&gt;=Rota!CH$4)),"3",IF((AND($M66&lt;=Rota!CH$4,$N66&gt;=Rota!CH$4)),"C",IF((AND($O66&lt;=Rota!CH$4,$P66&gt;=Rota!CH$4)),"CO",IF((AND($Q66&lt;=Rota!CH$4,$R66&gt;=Rota!CH$4)),"C",0))))))</f>
        <v>0</v>
      </c>
      <c r="CI66" s="33">
        <f>IF((AND($F66&lt;=Rota!CI$4,$G66&gt;=Rota!CI$4)),"P/L",IF((AND($I66&lt;=Rota!CI$4,$J66&gt;=Rota!CI$4)),"XO",IF((AND($K66&lt;=Rota!CI$4,$L66&gt;=Rota!CI$4)),"3",IF((AND($M66&lt;=Rota!CI$4,$N66&gt;=Rota!CI$4)),"C",IF((AND($O66&lt;=Rota!CI$4,$P66&gt;=Rota!CI$4)),"CO",IF((AND($Q66&lt;=Rota!CI$4,$R66&gt;=Rota!CI$4)),"C",0))))))</f>
        <v>0</v>
      </c>
      <c r="CJ66" s="33">
        <f>IF((AND($F66&lt;=Rota!CJ$4,$G66&gt;=Rota!CJ$4)),"P/L",IF((AND($I66&lt;=Rota!CJ$4,$J66&gt;=Rota!CJ$4)),"XO",IF((AND($K66&lt;=Rota!CJ$4,$L66&gt;=Rota!CJ$4)),"3",IF((AND($M66&lt;=Rota!CJ$4,$N66&gt;=Rota!CJ$4)),"C",IF((AND($O66&lt;=Rota!CJ$4,$P66&gt;=Rota!CJ$4)),"CO",IF((AND($Q66&lt;=Rota!CJ$4,$R66&gt;=Rota!CJ$4)),"C",0))))))</f>
        <v>0</v>
      </c>
      <c r="CK66" s="33">
        <f>IF((AND($F66&lt;=Rota!CK$4,$G66&gt;=Rota!CK$4)),"P/L",IF((AND($I66&lt;=Rota!CK$4,$J66&gt;=Rota!CK$4)),"XO",IF((AND($K66&lt;=Rota!CK$4,$L66&gt;=Rota!CK$4)),"3",IF((AND($M66&lt;=Rota!CK$4,$N66&gt;=Rota!CK$4)),"C",IF((AND($O66&lt;=Rota!CK$4,$P66&gt;=Rota!CK$4)),"CO",IF((AND($Q66&lt;=Rota!CK$4,$R66&gt;=Rota!CK$4)),"C",0))))))</f>
        <v>0</v>
      </c>
      <c r="CL66" s="41"/>
      <c r="CM66" s="41"/>
    </row>
    <row r="67" ht="21.75" customHeight="1" spans="1:91" x14ac:dyDescent="0.25">
      <c r="A67" s="116" t="s">
        <v>226</v>
      </c>
      <c r="B67" s="53"/>
      <c r="C67" s="26"/>
      <c r="D67" s="26"/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8"/>
      <c r="Q67" s="27"/>
      <c r="R67" s="27"/>
      <c r="S67" s="29">
        <f>$A$2-DAY($A$2)+1</f>
        <v>46054</v>
      </c>
      <c r="T67" s="29">
        <f t="shared" ref="T67:AY67" si="70">DATE(YEAR(S67),MONTH(S67)+1,DAY(S67))</f>
        <v>46082</v>
      </c>
      <c r="U67" s="29">
        <f t="shared" si="70"/>
        <v>46113</v>
      </c>
      <c r="V67" s="29">
        <f t="shared" si="70"/>
        <v>46143</v>
      </c>
      <c r="W67" s="29">
        <f t="shared" si="70"/>
        <v>46174</v>
      </c>
      <c r="X67" s="29">
        <f t="shared" si="70"/>
        <v>46204</v>
      </c>
      <c r="Y67" s="29">
        <f t="shared" si="70"/>
        <v>46235</v>
      </c>
      <c r="Z67" s="29">
        <f t="shared" si="70"/>
        <v>46266</v>
      </c>
      <c r="AA67" s="29">
        <f t="shared" si="70"/>
        <v>46296</v>
      </c>
      <c r="AB67" s="29">
        <f t="shared" si="70"/>
        <v>46327</v>
      </c>
      <c r="AC67" s="29">
        <f t="shared" si="70"/>
        <v>46357</v>
      </c>
      <c r="AD67" s="29">
        <f t="shared" si="70"/>
        <v>46388</v>
      </c>
      <c r="AE67" s="29">
        <f t="shared" si="70"/>
        <v>46419</v>
      </c>
      <c r="AF67" s="29">
        <f t="shared" si="70"/>
        <v>46447</v>
      </c>
      <c r="AG67" s="29">
        <f t="shared" si="70"/>
        <v>46478</v>
      </c>
      <c r="AH67" s="29">
        <f t="shared" si="70"/>
        <v>46508</v>
      </c>
      <c r="AI67" s="29">
        <f t="shared" si="70"/>
        <v>46539</v>
      </c>
      <c r="AJ67" s="29">
        <f t="shared" si="70"/>
        <v>46569</v>
      </c>
      <c r="AK67" s="29">
        <f t="shared" si="70"/>
        <v>46600</v>
      </c>
      <c r="AL67" s="29">
        <f t="shared" si="70"/>
        <v>46631</v>
      </c>
      <c r="AM67" s="29">
        <f t="shared" si="70"/>
        <v>46661</v>
      </c>
      <c r="AN67" s="29">
        <f t="shared" si="70"/>
        <v>46692</v>
      </c>
      <c r="AO67" s="29">
        <f t="shared" si="70"/>
        <v>46722</v>
      </c>
      <c r="AP67" s="29">
        <f t="shared" si="70"/>
        <v>46753</v>
      </c>
      <c r="AQ67" s="29">
        <f t="shared" si="70"/>
        <v>46784</v>
      </c>
      <c r="AR67" s="29">
        <f t="shared" si="70"/>
        <v>46813</v>
      </c>
      <c r="AS67" s="29">
        <f t="shared" si="70"/>
        <v>46844</v>
      </c>
      <c r="AT67" s="29">
        <f t="shared" si="70"/>
        <v>46874</v>
      </c>
      <c r="AU67" s="29">
        <f t="shared" si="70"/>
        <v>46905</v>
      </c>
      <c r="AV67" s="29">
        <f t="shared" si="70"/>
        <v>46935</v>
      </c>
      <c r="AW67" s="29">
        <f t="shared" si="70"/>
        <v>46966</v>
      </c>
      <c r="AX67" s="29">
        <f t="shared" si="70"/>
        <v>46997</v>
      </c>
      <c r="AY67" s="29">
        <f t="shared" si="70"/>
        <v>47027</v>
      </c>
      <c r="AZ67" s="29">
        <f t="shared" ref="AZ67:CE67" si="71">DATE(YEAR(AY67),MONTH(AY67)+1,DAY(AY67))</f>
        <v>47058</v>
      </c>
      <c r="BA67" s="29">
        <f t="shared" si="71"/>
        <v>47088</v>
      </c>
      <c r="BB67" s="29">
        <f t="shared" si="71"/>
        <v>47119</v>
      </c>
      <c r="BC67" s="29">
        <f t="shared" si="71"/>
        <v>47150</v>
      </c>
      <c r="BD67" s="29">
        <f t="shared" si="71"/>
        <v>47178</v>
      </c>
      <c r="BE67" s="29">
        <f t="shared" si="71"/>
        <v>47209</v>
      </c>
      <c r="BF67" s="29">
        <f t="shared" si="71"/>
        <v>47239</v>
      </c>
      <c r="BG67" s="29">
        <f t="shared" si="71"/>
        <v>47270</v>
      </c>
      <c r="BH67" s="29">
        <f t="shared" si="71"/>
        <v>47300</v>
      </c>
      <c r="BI67" s="29">
        <f t="shared" si="71"/>
        <v>47331</v>
      </c>
      <c r="BJ67" s="29">
        <f t="shared" si="71"/>
        <v>47362</v>
      </c>
      <c r="BK67" s="29">
        <f t="shared" si="71"/>
        <v>47392</v>
      </c>
      <c r="BL67" s="29">
        <f t="shared" si="71"/>
        <v>47423</v>
      </c>
      <c r="BM67" s="29">
        <f t="shared" si="71"/>
        <v>47453</v>
      </c>
      <c r="BN67" s="29">
        <f t="shared" si="71"/>
        <v>47484</v>
      </c>
      <c r="BO67" s="29">
        <f t="shared" si="71"/>
        <v>47515</v>
      </c>
      <c r="BP67" s="29">
        <f t="shared" si="71"/>
        <v>47543</v>
      </c>
      <c r="BQ67" s="29">
        <f t="shared" si="71"/>
        <v>47574</v>
      </c>
      <c r="BR67" s="29">
        <f t="shared" si="71"/>
        <v>47604</v>
      </c>
      <c r="BS67" s="29">
        <f t="shared" si="71"/>
        <v>47635</v>
      </c>
      <c r="BT67" s="29">
        <f t="shared" si="71"/>
        <v>47665</v>
      </c>
      <c r="BU67" s="29">
        <f t="shared" si="71"/>
        <v>47696</v>
      </c>
      <c r="BV67" s="29">
        <f t="shared" si="71"/>
        <v>47727</v>
      </c>
      <c r="BW67" s="29">
        <f t="shared" si="71"/>
        <v>47757</v>
      </c>
      <c r="BX67" s="29">
        <f t="shared" si="71"/>
        <v>47788</v>
      </c>
      <c r="BY67" s="29">
        <f t="shared" si="71"/>
        <v>47818</v>
      </c>
      <c r="BZ67" s="29">
        <f t="shared" si="71"/>
        <v>47849</v>
      </c>
      <c r="CA67" s="29">
        <f t="shared" si="71"/>
        <v>47880</v>
      </c>
      <c r="CB67" s="29">
        <f t="shared" si="71"/>
        <v>47908</v>
      </c>
      <c r="CC67" s="29">
        <f t="shared" si="71"/>
        <v>47939</v>
      </c>
      <c r="CD67" s="29">
        <f t="shared" si="71"/>
        <v>47969</v>
      </c>
      <c r="CE67" s="29">
        <f t="shared" si="71"/>
        <v>48000</v>
      </c>
      <c r="CF67" s="29">
        <f t="shared" ref="CF67:CM67" si="72">DATE(YEAR(CE67),MONTH(CE67)+1,DAY(CE67))</f>
        <v>48030</v>
      </c>
      <c r="CG67" s="29">
        <f t="shared" si="72"/>
        <v>48061</v>
      </c>
      <c r="CH67" s="29">
        <f t="shared" si="72"/>
        <v>48092</v>
      </c>
      <c r="CI67" s="29">
        <f t="shared" si="72"/>
        <v>48122</v>
      </c>
      <c r="CJ67" s="29">
        <f t="shared" si="72"/>
        <v>48153</v>
      </c>
      <c r="CK67" s="29">
        <f t="shared" si="72"/>
        <v>48183</v>
      </c>
      <c r="CL67" s="29">
        <f t="shared" si="72"/>
        <v>48214</v>
      </c>
      <c r="CM67" s="29">
        <f t="shared" si="72"/>
        <v>48245</v>
      </c>
    </row>
    <row r="68" spans="1:91" s="2" customFormat="1" x14ac:dyDescent="0.25">
      <c r="A68" s="30" t="s">
        <v>227</v>
      </c>
      <c r="B68" s="55"/>
      <c r="C68" s="31">
        <v>5</v>
      </c>
      <c r="D68" s="31">
        <v>18</v>
      </c>
      <c r="E68" s="31">
        <v>0</v>
      </c>
      <c r="F68" s="39"/>
      <c r="G68" s="39"/>
      <c r="H68" s="33">
        <f>G68-F68</f>
        <v>0</v>
      </c>
      <c r="I68" s="36">
        <v>45528</v>
      </c>
      <c r="J68" s="36">
        <f>IF(I68="",0,DATE(YEAR(I68),MONTH(I68)+C68,DAY(I68)))</f>
        <v>45681</v>
      </c>
      <c r="K68" s="36">
        <f>IF(J68="","",(DATE(YEAR(J68),MONTH(J68)+1,DAY(J68))))</f>
        <v>45712</v>
      </c>
      <c r="L68" s="36">
        <f>IF(K68="","",(DATE(YEAR(K68),MONTH(K68)+E68,DAY(K68))))</f>
        <v>45712</v>
      </c>
      <c r="M68" s="36">
        <f>IF(O68="","",DATE(YEAR(O68), MONTH(O68)-1,DAY(O68)))</f>
        <v>45740</v>
      </c>
      <c r="N68" s="36">
        <f>IF(O68="","",DATE(YEAR(M68),MONTH(M68),DAY(M68)))</f>
        <v>45740</v>
      </c>
      <c r="O68" s="36">
        <f>IF(L68="","",(DATE(YEAR(L68),MONTH(L68)+2,DAY(L68))))</f>
        <v>45771</v>
      </c>
      <c r="P68" s="32">
        <f>IF(O68="","",(DATE(YEAR(O68),MONTH(O68)+D68,DAY(O68))))</f>
        <v>46319</v>
      </c>
      <c r="Q68" s="37">
        <f>IF(P68="","",DATE(YEAR(P68), MONTH(P68)+1,DAY(P68)))</f>
        <v>46350</v>
      </c>
      <c r="R68" s="37">
        <f>IF(P68="","",DATE(YEAR(Q68),MONTH(Q68),DAY(Q68)))</f>
        <v>46350</v>
      </c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</row>
    <row r="69" spans="1:91" s="2" customFormat="1" x14ac:dyDescent="0.25">
      <c r="A69" s="30" t="s">
        <v>228</v>
      </c>
      <c r="B69" s="55"/>
      <c r="C69" s="31">
        <v>17</v>
      </c>
      <c r="D69" s="31">
        <v>16</v>
      </c>
      <c r="E69" s="31">
        <v>1</v>
      </c>
      <c r="F69" s="39"/>
      <c r="G69" s="39"/>
      <c r="H69" s="33">
        <f>G69-F69</f>
        <v>0</v>
      </c>
      <c r="I69" s="36">
        <v>45741</v>
      </c>
      <c r="J69" s="37">
        <f>IF(I69="",0,DATE(YEAR(I69),MONTH(I69)+C69,DAY(I69)))</f>
        <v>46259</v>
      </c>
      <c r="K69" s="32">
        <f>IF(J69="","",(DATE(YEAR(J69),MONTH(J69)+1,DAY(J69))))</f>
        <v>46290</v>
      </c>
      <c r="L69" s="32">
        <f>IF(K69="","",(DATE(YEAR(K69),MONTH(K69)+E69,DAY(K69))))</f>
        <v>46320</v>
      </c>
      <c r="M69" s="37">
        <f>IF(O69="","",DATE(YEAR(O69), MONTH(O69)-1,DAY(O69)))</f>
        <v>46351</v>
      </c>
      <c r="N69" s="37">
        <f>IF(O69="","",DATE(YEAR(M69),MONTH(M69),DAY(M69)))</f>
        <v>46351</v>
      </c>
      <c r="O69" s="32">
        <f>IF(L69="","",(DATE(YEAR(L69),MONTH(L69)+2,DAY(L69))))</f>
        <v>46381</v>
      </c>
      <c r="P69" s="32">
        <f>IF(O69="","",(DATE(YEAR(O69),MONTH(O69)+D69,DAY(O69))))</f>
        <v>46868</v>
      </c>
      <c r="Q69" s="32">
        <f>IF(P69="","",DATE(YEAR(P69), MONTH(P69)+1,DAY(P69)))</f>
        <v>46898</v>
      </c>
      <c r="R69" s="32">
        <f>IF(P69="","",DATE(YEAR(Q69),MONTH(Q69),DAY(Q69)))</f>
        <v>46898</v>
      </c>
      <c r="S69" s="33" t="str">
        <f>IF((AND($F69&lt;=Rota!S$4,$G69&gt;=Rota!S$4)),"P/L",IF((AND($I69&lt;=Rota!S$4,$J69&gt;=Rota!S$4)),"XO",IF((AND($K69&lt;=Rota!S$4,$L69&gt;=Rota!S$4)),"3",IF((AND($M69&lt;=Rota!S$4,$N69&gt;=Rota!S$4)),"C",IF((AND($O69&lt;=Rota!S$4,$P69&gt;=Rota!S$4)),"CO",IF((AND($Q69&lt;=Rota!S$4,$R69&gt;=Rota!S$4)),"C",0))))))</f>
        <v>XO</v>
      </c>
      <c r="T69" s="33" t="str">
        <f>IF((AND($F69&lt;=Rota!T$4,$G69&gt;=Rota!T$4)),"P/L",IF((AND($I69&lt;=Rota!T$4,$J69&gt;=Rota!T$4)),"XO",IF((AND($K69&lt;=Rota!T$4,$L69&gt;=Rota!T$4)),"3",IF((AND($M69&lt;=Rota!T$4,$N69&gt;=Rota!T$4)),"C",IF((AND($O69&lt;=Rota!T$4,$P69&gt;=Rota!T$4)),"CO",IF((AND($Q69&lt;=Rota!T$4,$R69&gt;=Rota!T$4)),"C",0))))))</f>
        <v>XO</v>
      </c>
      <c r="U69" s="33" t="str">
        <f>IF((AND($F69&lt;=Rota!U$4,$G69&gt;=Rota!U$4)),"P/L",IF((AND($I69&lt;=Rota!U$4,$J69&gt;=Rota!U$4)),"XO",IF((AND($K69&lt;=Rota!U$4,$L69&gt;=Rota!U$4)),"3",IF((AND($M69&lt;=Rota!U$4,$N69&gt;=Rota!U$4)),"C",IF((AND($O69&lt;=Rota!U$4,$P69&gt;=Rota!U$4)),"CO",IF((AND($Q69&lt;=Rota!U$4,$R69&gt;=Rota!U$4)),"C",0))))))</f>
        <v>XO</v>
      </c>
      <c r="V69" s="33" t="str">
        <f>IF((AND($F69&lt;=Rota!V$4,$G69&gt;=Rota!V$4)),"P/L",IF((AND($I69&lt;=Rota!V$4,$J69&gt;=Rota!V$4)),"XO",IF((AND($K69&lt;=Rota!V$4,$L69&gt;=Rota!V$4)),"3",IF((AND($M69&lt;=Rota!V$4,$N69&gt;=Rota!V$4)),"C",IF((AND($O69&lt;=Rota!V$4,$P69&gt;=Rota!V$4)),"CO",IF((AND($Q69&lt;=Rota!V$4,$R69&gt;=Rota!V$4)),"C",0))))))</f>
        <v>XO</v>
      </c>
      <c r="W69" s="33" t="str">
        <f>IF((AND($F69&lt;=Rota!W$4,$G69&gt;=Rota!W$4)),"P/L",IF((AND($I69&lt;=Rota!W$4,$J69&gt;=Rota!W$4)),"XO",IF((AND($K69&lt;=Rota!W$4,$L69&gt;=Rota!W$4)),"3",IF((AND($M69&lt;=Rota!W$4,$N69&gt;=Rota!W$4)),"C",IF((AND($O69&lt;=Rota!W$4,$P69&gt;=Rota!W$4)),"CO",IF((AND($Q69&lt;=Rota!W$4,$R69&gt;=Rota!W$4)),"C",0))))))</f>
        <v>XO</v>
      </c>
      <c r="X69" s="33" t="str">
        <f>IF((AND($F69&lt;=Rota!X$4,$G69&gt;=Rota!X$4)),"P/L",IF((AND($I69&lt;=Rota!X$4,$J69&gt;=Rota!X$4)),"XO",IF((AND($K69&lt;=Rota!X$4,$L69&gt;=Rota!X$4)),"3",IF((AND($M69&lt;=Rota!X$4,$N69&gt;=Rota!X$4)),"C",IF((AND($O69&lt;=Rota!X$4,$P69&gt;=Rota!X$4)),"CO",IF((AND($Q69&lt;=Rota!X$4,$R69&gt;=Rota!X$4)),"C",0))))))</f>
        <v>XO</v>
      </c>
      <c r="Y69" s="33" t="str">
        <f>IF((AND($F69&lt;=Rota!Y$4,$G69&gt;=Rota!Y$4)),"P/L",IF((AND($I69&lt;=Rota!Y$4,$J69&gt;=Rota!Y$4)),"XO",IF((AND($K69&lt;=Rota!Y$4,$L69&gt;=Rota!Y$4)),"3",IF((AND($M69&lt;=Rota!Y$4,$N69&gt;=Rota!Y$4)),"C",IF((AND($O69&lt;=Rota!Y$4,$P69&gt;=Rota!Y$4)),"CO",IF((AND($Q69&lt;=Rota!Y$4,$R69&gt;=Rota!Y$4)),"C",0))))))</f>
        <v>XO</v>
      </c>
      <c r="Z69" s="33">
        <f>IF((AND($F69&lt;=Rota!Z$4,$G69&gt;=Rota!Z$4)),"P/L",IF((AND($I69&lt;=Rota!Z$4,$J69&gt;=Rota!Z$4)),"XO",IF((AND($K69&lt;=Rota!Z$4,$L69&gt;=Rota!Z$4)),"3",IF((AND($M69&lt;=Rota!Z$4,$N69&gt;=Rota!Z$4)),"C",IF((AND($O69&lt;=Rota!Z$4,$P69&gt;=Rota!Z$4)),"CO",IF((AND($Q69&lt;=Rota!Z$4,$R69&gt;=Rota!Z$4)),"C",0))))))</f>
        <v>0</v>
      </c>
      <c r="AA69" s="33" t="str">
        <f>IF((AND($F69&lt;=Rota!AA$4,$G69&gt;=Rota!AA$4)),"P/L",IF((AND($I69&lt;=Rota!AA$4,$J69&gt;=Rota!AA$4)),"XO",IF((AND($K69&lt;=Rota!AA$4,$L69&gt;=Rota!AA$4)),"3",IF((AND($M69&lt;=Rota!AA$4,$N69&gt;=Rota!AA$4)),"C",IF((AND($O69&lt;=Rota!AA$4,$P69&gt;=Rota!AA$4)),"CO",IF((AND($Q69&lt;=Rota!AA$4,$R69&gt;=Rota!AA$4)),"C",0))))))</f>
        <v>3</v>
      </c>
      <c r="AB69" s="33">
        <f>IF((AND($F69&lt;=Rota!AB$4,$G69&gt;=Rota!AB$4)),"P/L",IF((AND($I69&lt;=Rota!AB$4,$J69&gt;=Rota!AB$4)),"XO",IF((AND($K69&lt;=Rota!AB$4,$L69&gt;=Rota!AB$4)),"3",IF((AND($M69&lt;=Rota!AB$4,$N69&gt;=Rota!AB$4)),"C",IF((AND($O69&lt;=Rota!AB$4,$P69&gt;=Rota!AB$4)),"CO",IF((AND($Q69&lt;=Rota!AB$4,$R69&gt;=Rota!AB$4)),"C",0))))))</f>
        <v>0</v>
      </c>
      <c r="AC69" s="33">
        <f>IF((AND($F69&lt;=Rota!AC$4,$G69&gt;=Rota!AC$4)),"P/L",IF((AND($I69&lt;=Rota!AC$4,$J69&gt;=Rota!AC$4)),"XO",IF((AND($K69&lt;=Rota!AC$4,$L69&gt;=Rota!AC$4)),"3",IF((AND($M69&lt;=Rota!AC$4,$N69&gt;=Rota!AC$4)),"C",IF((AND($O69&lt;=Rota!AC$4,$P69&gt;=Rota!AC$4)),"CO",IF((AND($Q69&lt;=Rota!AC$4,$R69&gt;=Rota!AC$4)),"C",0))))))</f>
        <v>0</v>
      </c>
      <c r="AD69" s="33" t="str">
        <f>IF((AND($F69&lt;=Rota!AD$4,$G69&gt;=Rota!AD$4)),"P/L",IF((AND($I69&lt;=Rota!AD$4,$J69&gt;=Rota!AD$4)),"XO",IF((AND($K69&lt;=Rota!AD$4,$L69&gt;=Rota!AD$4)),"3",IF((AND($M69&lt;=Rota!AD$4,$N69&gt;=Rota!AD$4)),"C",IF((AND($O69&lt;=Rota!AD$4,$P69&gt;=Rota!AD$4)),"CO",IF((AND($Q69&lt;=Rota!AD$4,$R69&gt;=Rota!AD$4)),"C",0))))))</f>
        <v>CO</v>
      </c>
      <c r="AE69" s="33" t="str">
        <f>IF((AND($F69&lt;=Rota!AE$4,$G69&gt;=Rota!AE$4)),"P/L",IF((AND($I69&lt;=Rota!AE$4,$J69&gt;=Rota!AE$4)),"XO",IF((AND($K69&lt;=Rota!AE$4,$L69&gt;=Rota!AE$4)),"3",IF((AND($M69&lt;=Rota!AE$4,$N69&gt;=Rota!AE$4)),"C",IF((AND($O69&lt;=Rota!AE$4,$P69&gt;=Rota!AE$4)),"CO",IF((AND($Q69&lt;=Rota!AE$4,$R69&gt;=Rota!AE$4)),"C",0))))))</f>
        <v>CO</v>
      </c>
      <c r="AF69" s="33" t="str">
        <f>IF((AND($F69&lt;=Rota!AF$4,$G69&gt;=Rota!AF$4)),"P/L",IF((AND($I69&lt;=Rota!AF$4,$J69&gt;=Rota!AF$4)),"XO",IF((AND($K69&lt;=Rota!AF$4,$L69&gt;=Rota!AF$4)),"3",IF((AND($M69&lt;=Rota!AF$4,$N69&gt;=Rota!AF$4)),"C",IF((AND($O69&lt;=Rota!AF$4,$P69&gt;=Rota!AF$4)),"CO",IF((AND($Q69&lt;=Rota!AF$4,$R69&gt;=Rota!AF$4)),"C",0))))))</f>
        <v>CO</v>
      </c>
      <c r="AG69" s="33" t="str">
        <f>IF((AND($F69&lt;=Rota!AG$4,$G69&gt;=Rota!AG$4)),"P/L",IF((AND($I69&lt;=Rota!AG$4,$J69&gt;=Rota!AG$4)),"XO",IF((AND($K69&lt;=Rota!AG$4,$L69&gt;=Rota!AG$4)),"3",IF((AND($M69&lt;=Rota!AG$4,$N69&gt;=Rota!AG$4)),"C",IF((AND($O69&lt;=Rota!AG$4,$P69&gt;=Rota!AG$4)),"CO",IF((AND($Q69&lt;=Rota!AG$4,$R69&gt;=Rota!AG$4)),"C",0))))))</f>
        <v>CO</v>
      </c>
      <c r="AH69" s="33" t="str">
        <f>IF((AND($F69&lt;=Rota!AH$4,$G69&gt;=Rota!AH$4)),"P/L",IF((AND($I69&lt;=Rota!AH$4,$J69&gt;=Rota!AH$4)),"XO",IF((AND($K69&lt;=Rota!AH$4,$L69&gt;=Rota!AH$4)),"3",IF((AND($M69&lt;=Rota!AH$4,$N69&gt;=Rota!AH$4)),"C",IF((AND($O69&lt;=Rota!AH$4,$P69&gt;=Rota!AH$4)),"CO",IF((AND($Q69&lt;=Rota!AH$4,$R69&gt;=Rota!AH$4)),"C",0))))))</f>
        <v>CO</v>
      </c>
      <c r="AI69" s="33" t="str">
        <f>IF((AND($F69&lt;=Rota!AI$4,$G69&gt;=Rota!AI$4)),"P/L",IF((AND($I69&lt;=Rota!AI$4,$J69&gt;=Rota!AI$4)),"XO",IF((AND($K69&lt;=Rota!AI$4,$L69&gt;=Rota!AI$4)),"3",IF((AND($M69&lt;=Rota!AI$4,$N69&gt;=Rota!AI$4)),"C",IF((AND($O69&lt;=Rota!AI$4,$P69&gt;=Rota!AI$4)),"CO",IF((AND($Q69&lt;=Rota!AI$4,$R69&gt;=Rota!AI$4)),"C",0))))))</f>
        <v>CO</v>
      </c>
      <c r="AJ69" s="33" t="str">
        <f>IF((AND($F69&lt;=Rota!AJ$4,$G69&gt;=Rota!AJ$4)),"P/L",IF((AND($I69&lt;=Rota!AJ$4,$J69&gt;=Rota!AJ$4)),"XO",IF((AND($K69&lt;=Rota!AJ$4,$L69&gt;=Rota!AJ$4)),"3",IF((AND($M69&lt;=Rota!AJ$4,$N69&gt;=Rota!AJ$4)),"C",IF((AND($O69&lt;=Rota!AJ$4,$P69&gt;=Rota!AJ$4)),"CO",IF((AND($Q69&lt;=Rota!AJ$4,$R69&gt;=Rota!AJ$4)),"C",0))))))</f>
        <v>CO</v>
      </c>
      <c r="AK69" s="33" t="str">
        <f>IF((AND($F69&lt;=Rota!AK$4,$G69&gt;=Rota!AK$4)),"P/L",IF((AND($I69&lt;=Rota!AK$4,$J69&gt;=Rota!AK$4)),"XO",IF((AND($K69&lt;=Rota!AK$4,$L69&gt;=Rota!AK$4)),"3",IF((AND($M69&lt;=Rota!AK$4,$N69&gt;=Rota!AK$4)),"C",IF((AND($O69&lt;=Rota!AK$4,$P69&gt;=Rota!AK$4)),"CO",IF((AND($Q69&lt;=Rota!AK$4,$R69&gt;=Rota!AK$4)),"C",0))))))</f>
        <v>CO</v>
      </c>
      <c r="AL69" s="33" t="str">
        <f>IF((AND($F69&lt;=Rota!AL$4,$G69&gt;=Rota!AL$4)),"P/L",IF((AND($I69&lt;=Rota!AL$4,$J69&gt;=Rota!AL$4)),"XO",IF((AND($K69&lt;=Rota!AL$4,$L69&gt;=Rota!AL$4)),"3",IF((AND($M69&lt;=Rota!AL$4,$N69&gt;=Rota!AL$4)),"C",IF((AND($O69&lt;=Rota!AL$4,$P69&gt;=Rota!AL$4)),"CO",IF((AND($Q69&lt;=Rota!AL$4,$R69&gt;=Rota!AL$4)),"C",0))))))</f>
        <v>CO</v>
      </c>
      <c r="AM69" s="33" t="str">
        <f>IF((AND($F69&lt;=Rota!AM$4,$G69&gt;=Rota!AM$4)),"P/L",IF((AND($I69&lt;=Rota!AM$4,$J69&gt;=Rota!AM$4)),"XO",IF((AND($K69&lt;=Rota!AM$4,$L69&gt;=Rota!AM$4)),"3",IF((AND($M69&lt;=Rota!AM$4,$N69&gt;=Rota!AM$4)),"C",IF((AND($O69&lt;=Rota!AM$4,$P69&gt;=Rota!AM$4)),"CO",IF((AND($Q69&lt;=Rota!AM$4,$R69&gt;=Rota!AM$4)),"C",0))))))</f>
        <v>CO</v>
      </c>
      <c r="AN69" s="33" t="str">
        <f>IF((AND($F69&lt;=Rota!AN$4,$G69&gt;=Rota!AN$4)),"P/L",IF((AND($I69&lt;=Rota!AN$4,$J69&gt;=Rota!AN$4)),"XO",IF((AND($K69&lt;=Rota!AN$4,$L69&gt;=Rota!AN$4)),"3",IF((AND($M69&lt;=Rota!AN$4,$N69&gt;=Rota!AN$4)),"C",IF((AND($O69&lt;=Rota!AN$4,$P69&gt;=Rota!AN$4)),"CO",IF((AND($Q69&lt;=Rota!AN$4,$R69&gt;=Rota!AN$4)),"C",0))))))</f>
        <v>CO</v>
      </c>
      <c r="AO69" s="33" t="str">
        <f>IF((AND($F69&lt;=Rota!AO$4,$G69&gt;=Rota!AO$4)),"P/L",IF((AND($I69&lt;=Rota!AO$4,$J69&gt;=Rota!AO$4)),"XO",IF((AND($K69&lt;=Rota!AO$4,$L69&gt;=Rota!AO$4)),"3",IF((AND($M69&lt;=Rota!AO$4,$N69&gt;=Rota!AO$4)),"C",IF((AND($O69&lt;=Rota!AO$4,$P69&gt;=Rota!AO$4)),"CO",IF((AND($Q69&lt;=Rota!AO$4,$R69&gt;=Rota!AO$4)),"C",0))))))</f>
        <v>CO</v>
      </c>
      <c r="AP69" s="33" t="str">
        <f>IF((AND($F69&lt;=Rota!AP$4,$G69&gt;=Rota!AP$4)),"P/L",IF((AND($I69&lt;=Rota!AP$4,$J69&gt;=Rota!AP$4)),"XO",IF((AND($K69&lt;=Rota!AP$4,$L69&gt;=Rota!AP$4)),"3",IF((AND($M69&lt;=Rota!AP$4,$N69&gt;=Rota!AP$4)),"C",IF((AND($O69&lt;=Rota!AP$4,$P69&gt;=Rota!AP$4)),"CO",IF((AND($Q69&lt;=Rota!AP$4,$R69&gt;=Rota!AP$4)),"C",0))))))</f>
        <v>CO</v>
      </c>
      <c r="AQ69" s="33" t="str">
        <f>IF((AND($F69&lt;=Rota!AQ$4,$G69&gt;=Rota!AQ$4)),"P/L",IF((AND($I69&lt;=Rota!AQ$4,$J69&gt;=Rota!AQ$4)),"XO",IF((AND($K69&lt;=Rota!AQ$4,$L69&gt;=Rota!AQ$4)),"3",IF((AND($M69&lt;=Rota!AQ$4,$N69&gt;=Rota!AQ$4)),"C",IF((AND($O69&lt;=Rota!AQ$4,$P69&gt;=Rota!AQ$4)),"CO",IF((AND($Q69&lt;=Rota!AQ$4,$R69&gt;=Rota!AQ$4)),"C",0))))))</f>
        <v>CO</v>
      </c>
      <c r="AR69" s="33" t="str">
        <f>IF((AND($F69&lt;=Rota!AR$4,$G69&gt;=Rota!AR$4)),"P/L",IF((AND($I69&lt;=Rota!AR$4,$J69&gt;=Rota!AR$4)),"XO",IF((AND($K69&lt;=Rota!AR$4,$L69&gt;=Rota!AR$4)),"3",IF((AND($M69&lt;=Rota!AR$4,$N69&gt;=Rota!AR$4)),"C",IF((AND($O69&lt;=Rota!AR$4,$P69&gt;=Rota!AR$4)),"CO",IF((AND($Q69&lt;=Rota!AR$4,$R69&gt;=Rota!AR$4)),"C",0))))))</f>
        <v>CO</v>
      </c>
      <c r="AS69" s="33" t="str">
        <f>IF((AND($F69&lt;=Rota!AS$4,$G69&gt;=Rota!AS$4)),"P/L",IF((AND($I69&lt;=Rota!AS$4,$J69&gt;=Rota!AS$4)),"XO",IF((AND($K69&lt;=Rota!AS$4,$L69&gt;=Rota!AS$4)),"3",IF((AND($M69&lt;=Rota!AS$4,$N69&gt;=Rota!AS$4)),"C",IF((AND($O69&lt;=Rota!AS$4,$P69&gt;=Rota!AS$4)),"CO",IF((AND($Q69&lt;=Rota!AS$4,$R69&gt;=Rota!AS$4)),"C",0))))))</f>
        <v>CO</v>
      </c>
      <c r="AT69" s="33">
        <f>IF((AND($F69&lt;=Rota!AT$4,$G69&gt;=Rota!AT$4)),"P/L",IF((AND($I69&lt;=Rota!AT$4,$J69&gt;=Rota!AT$4)),"XO",IF((AND($K69&lt;=Rota!AT$4,$L69&gt;=Rota!AT$4)),"3",IF((AND($M69&lt;=Rota!AT$4,$N69&gt;=Rota!AT$4)),"C",IF((AND($O69&lt;=Rota!AT$4,$P69&gt;=Rota!AT$4)),"CO",IF((AND($Q69&lt;=Rota!AT$4,$R69&gt;=Rota!AT$4)),"C",0))))))</f>
        <v>0</v>
      </c>
      <c r="AU69" s="33">
        <f>IF((AND($F69&lt;=Rota!AU$4,$G69&gt;=Rota!AU$4)),"P/L",IF((AND($I69&lt;=Rota!AU$4,$J69&gt;=Rota!AU$4)),"XO",IF((AND($K69&lt;=Rota!AU$4,$L69&gt;=Rota!AU$4)),"3",IF((AND($M69&lt;=Rota!AU$4,$N69&gt;=Rota!AU$4)),"C",IF((AND($O69&lt;=Rota!AU$4,$P69&gt;=Rota!AU$4)),"CO",IF((AND($Q69&lt;=Rota!AU$4,$R69&gt;=Rota!AU$4)),"C",0))))))</f>
        <v>0</v>
      </c>
      <c r="AV69" s="33">
        <f>IF((AND($F69&lt;=Rota!AV$4,$G69&gt;=Rota!AV$4)),"P/L",IF((AND($I69&lt;=Rota!AV$4,$J69&gt;=Rota!AV$4)),"XO",IF((AND($K69&lt;=Rota!AV$4,$L69&gt;=Rota!AV$4)),"3",IF((AND($M69&lt;=Rota!AV$4,$N69&gt;=Rota!AV$4)),"C",IF((AND($O69&lt;=Rota!AV$4,$P69&gt;=Rota!AV$4)),"CO",IF((AND($Q69&lt;=Rota!AV$4,$R69&gt;=Rota!AV$4)),"C",0))))))</f>
        <v>0</v>
      </c>
      <c r="AW69" s="33">
        <f>IF((AND($F69&lt;=Rota!AW$4,$G69&gt;=Rota!AW$4)),"P/L",IF((AND($I69&lt;=Rota!AW$4,$J69&gt;=Rota!AW$4)),"XO",IF((AND($K69&lt;=Rota!AW$4,$L69&gt;=Rota!AW$4)),"3",IF((AND($M69&lt;=Rota!AW$4,$N69&gt;=Rota!AW$4)),"C",IF((AND($O69&lt;=Rota!AW$4,$P69&gt;=Rota!AW$4)),"CO",IF((AND($Q69&lt;=Rota!AW$4,$R69&gt;=Rota!AW$4)),"C",0))))))</f>
        <v>0</v>
      </c>
      <c r="AX69" s="33">
        <f>IF((AND($F69&lt;=Rota!AX$4,$G69&gt;=Rota!AX$4)),"P/L",IF((AND($I69&lt;=Rota!AX$4,$J69&gt;=Rota!AX$4)),"XO",IF((AND($K69&lt;=Rota!AX$4,$L69&gt;=Rota!AX$4)),"3",IF((AND($M69&lt;=Rota!AX$4,$N69&gt;=Rota!AX$4)),"C",IF((AND($O69&lt;=Rota!AX$4,$P69&gt;=Rota!AX$4)),"CO",IF((AND($Q69&lt;=Rota!AX$4,$R69&gt;=Rota!AX$4)),"C",0))))))</f>
        <v>0</v>
      </c>
      <c r="AY69" s="33">
        <f>IF((AND($F69&lt;=Rota!AY$4,$G69&gt;=Rota!AY$4)),"P/L",IF((AND($I69&lt;=Rota!AY$4,$J69&gt;=Rota!AY$4)),"XO",IF((AND($K69&lt;=Rota!AY$4,$L69&gt;=Rota!AY$4)),"3",IF((AND($M69&lt;=Rota!AY$4,$N69&gt;=Rota!AY$4)),"C",IF((AND($O69&lt;=Rota!AY$4,$P69&gt;=Rota!AY$4)),"CO",IF((AND($Q69&lt;=Rota!AY$4,$R69&gt;=Rota!AY$4)),"C",0))))))</f>
        <v>0</v>
      </c>
      <c r="AZ69" s="33">
        <f>IF((AND($F69&lt;=Rota!AZ$4,$G69&gt;=Rota!AZ$4)),"P/L",IF((AND($I69&lt;=Rota!AZ$4,$J69&gt;=Rota!AZ$4)),"XO",IF((AND($K69&lt;=Rota!AZ$4,$L69&gt;=Rota!AZ$4)),"3",IF((AND($M69&lt;=Rota!AZ$4,$N69&gt;=Rota!AZ$4)),"C",IF((AND($O69&lt;=Rota!AZ$4,$P69&gt;=Rota!AZ$4)),"CO",IF((AND($Q69&lt;=Rota!AZ$4,$R69&gt;=Rota!AZ$4)),"C",0))))))</f>
        <v>0</v>
      </c>
      <c r="BA69" s="33">
        <f>IF((AND($F69&lt;=Rota!BA$4,$G69&gt;=Rota!BA$4)),"P/L",IF((AND($I69&lt;=Rota!BA$4,$J69&gt;=Rota!BA$4)),"XO",IF((AND($K69&lt;=Rota!BA$4,$L69&gt;=Rota!BA$4)),"3",IF((AND($M69&lt;=Rota!BA$4,$N69&gt;=Rota!BA$4)),"C",IF((AND($O69&lt;=Rota!BA$4,$P69&gt;=Rota!BA$4)),"CO",IF((AND($Q69&lt;=Rota!BA$4,$R69&gt;=Rota!BA$4)),"C",0))))))</f>
        <v>0</v>
      </c>
      <c r="BB69" s="33">
        <f>IF((AND($F69&lt;=Rota!BB$4,$G69&gt;=Rota!BB$4)),"P/L",IF((AND($I69&lt;=Rota!BB$4,$J69&gt;=Rota!BB$4)),"XO",IF((AND($K69&lt;=Rota!BB$4,$L69&gt;=Rota!BB$4)),"3",IF((AND($M69&lt;=Rota!BB$4,$N69&gt;=Rota!BB$4)),"C",IF((AND($O69&lt;=Rota!BB$4,$P69&gt;=Rota!BB$4)),"CO",IF((AND($Q69&lt;=Rota!BB$4,$R69&gt;=Rota!BB$4)),"C",0))))))</f>
        <v>0</v>
      </c>
      <c r="BC69" s="33">
        <f>IF((AND($F69&lt;=Rota!BC$4,$G69&gt;=Rota!BC$4)),"P/L",IF((AND($I69&lt;=Rota!BC$4,$J69&gt;=Rota!BC$4)),"XO",IF((AND($K69&lt;=Rota!BC$4,$L69&gt;=Rota!BC$4)),"3",IF((AND($M69&lt;=Rota!BC$4,$N69&gt;=Rota!BC$4)),"C",IF((AND($O69&lt;=Rota!BC$4,$P69&gt;=Rota!BC$4)),"CO",IF((AND($Q69&lt;=Rota!BC$4,$R69&gt;=Rota!BC$4)),"C",0))))))</f>
        <v>0</v>
      </c>
      <c r="BD69" s="33">
        <f>IF((AND($F69&lt;=Rota!BD$4,$G69&gt;=Rota!BD$4)),"P/L",IF((AND($I69&lt;=Rota!BD$4,$J69&gt;=Rota!BD$4)),"XO",IF((AND($K69&lt;=Rota!BD$4,$L69&gt;=Rota!BD$4)),"3",IF((AND($M69&lt;=Rota!BD$4,$N69&gt;=Rota!BD$4)),"C",IF((AND($O69&lt;=Rota!BD$4,$P69&gt;=Rota!BD$4)),"CO",IF((AND($Q69&lt;=Rota!BD$4,$R69&gt;=Rota!BD$4)),"C",0))))))</f>
        <v>0</v>
      </c>
      <c r="BE69" s="33">
        <f>IF((AND($F69&lt;=Rota!BE$4,$G69&gt;=Rota!BE$4)),"P/L",IF((AND($I69&lt;=Rota!BE$4,$J69&gt;=Rota!BE$4)),"XO",IF((AND($K69&lt;=Rota!BE$4,$L69&gt;=Rota!BE$4)),"3",IF((AND($M69&lt;=Rota!BE$4,$N69&gt;=Rota!BE$4)),"C",IF((AND($O69&lt;=Rota!BE$4,$P69&gt;=Rota!BE$4)),"CO",IF((AND($Q69&lt;=Rota!BE$4,$R69&gt;=Rota!BE$4)),"C",0))))))</f>
        <v>0</v>
      </c>
      <c r="BF69" s="33">
        <f>IF((AND($F69&lt;=Rota!BF$4,$G69&gt;=Rota!BF$4)),"P/L",IF((AND($I69&lt;=Rota!BF$4,$J69&gt;=Rota!BF$4)),"XO",IF((AND($K69&lt;=Rota!BF$4,$L69&gt;=Rota!BF$4)),"3",IF((AND($M69&lt;=Rota!BF$4,$N69&gt;=Rota!BF$4)),"C",IF((AND($O69&lt;=Rota!BF$4,$P69&gt;=Rota!BF$4)),"CO",IF((AND($Q69&lt;=Rota!BF$4,$R69&gt;=Rota!BF$4)),"C",0))))))</f>
        <v>0</v>
      </c>
      <c r="BG69" s="33">
        <f>IF((AND($F69&lt;=Rota!BG$4,$G69&gt;=Rota!BG$4)),"P/L",IF((AND($I69&lt;=Rota!BG$4,$J69&gt;=Rota!BG$4)),"XO",IF((AND($K69&lt;=Rota!BG$4,$L69&gt;=Rota!BG$4)),"3",IF((AND($M69&lt;=Rota!BG$4,$N69&gt;=Rota!BG$4)),"C",IF((AND($O69&lt;=Rota!BG$4,$P69&gt;=Rota!BG$4)),"CO",IF((AND($Q69&lt;=Rota!BG$4,$R69&gt;=Rota!BG$4)),"C",0))))))</f>
        <v>0</v>
      </c>
      <c r="BH69" s="33">
        <f>IF((AND($F69&lt;=Rota!BH$4,$G69&gt;=Rota!BH$4)),"P/L",IF((AND($I69&lt;=Rota!BH$4,$J69&gt;=Rota!BH$4)),"XO",IF((AND($K69&lt;=Rota!BH$4,$L69&gt;=Rota!BH$4)),"3",IF((AND($M69&lt;=Rota!BH$4,$N69&gt;=Rota!BH$4)),"C",IF((AND($O69&lt;=Rota!BH$4,$P69&gt;=Rota!BH$4)),"CO",IF((AND($Q69&lt;=Rota!BH$4,$R69&gt;=Rota!BH$4)),"C",0))))))</f>
        <v>0</v>
      </c>
      <c r="BI69" s="33">
        <f>IF((AND($F69&lt;=Rota!BI$4,$G69&gt;=Rota!BI$4)),"P/L",IF((AND($I69&lt;=Rota!BI$4,$J69&gt;=Rota!BI$4)),"XO",IF((AND($K69&lt;=Rota!BI$4,$L69&gt;=Rota!BI$4)),"3",IF((AND($M69&lt;=Rota!BI$4,$N69&gt;=Rota!BI$4)),"C",IF((AND($O69&lt;=Rota!BI$4,$P69&gt;=Rota!BI$4)),"CO",IF((AND($Q69&lt;=Rota!BI$4,$R69&gt;=Rota!BI$4)),"C",0))))))</f>
        <v>0</v>
      </c>
      <c r="BJ69" s="33">
        <f>IF((AND($F69&lt;=Rota!BJ$4,$G69&gt;=Rota!BJ$4)),"P/L",IF((AND($I69&lt;=Rota!BJ$4,$J69&gt;=Rota!BJ$4)),"XO",IF((AND($K69&lt;=Rota!BJ$4,$L69&gt;=Rota!BJ$4)),"3",IF((AND($M69&lt;=Rota!BJ$4,$N69&gt;=Rota!BJ$4)),"C",IF((AND($O69&lt;=Rota!BJ$4,$P69&gt;=Rota!BJ$4)),"CO",IF((AND($Q69&lt;=Rota!BJ$4,$R69&gt;=Rota!BJ$4)),"C",0))))))</f>
        <v>0</v>
      </c>
      <c r="BK69" s="33">
        <f>IF((AND($F69&lt;=Rota!BK$4,$G69&gt;=Rota!BK$4)),"P/L",IF((AND($I69&lt;=Rota!BK$4,$J69&gt;=Rota!BK$4)),"XO",IF((AND($K69&lt;=Rota!BK$4,$L69&gt;=Rota!BK$4)),"3",IF((AND($M69&lt;=Rota!BK$4,$N69&gt;=Rota!BK$4)),"C",IF((AND($O69&lt;=Rota!BK$4,$P69&gt;=Rota!BK$4)),"CO",IF((AND($Q69&lt;=Rota!BK$4,$R69&gt;=Rota!BK$4)),"C",0))))))</f>
        <v>0</v>
      </c>
      <c r="BL69" s="33">
        <f>IF((AND($F69&lt;=Rota!BL$4,$G69&gt;=Rota!BL$4)),"P/L",IF((AND($I69&lt;=Rota!BL$4,$J69&gt;=Rota!BL$4)),"XO",IF((AND($K69&lt;=Rota!BL$4,$L69&gt;=Rota!BL$4)),"3",IF((AND($M69&lt;=Rota!BL$4,$N69&gt;=Rota!BL$4)),"C",IF((AND($O69&lt;=Rota!BL$4,$P69&gt;=Rota!BL$4)),"CO",IF((AND($Q69&lt;=Rota!BL$4,$R69&gt;=Rota!BL$4)),"C",0))))))</f>
        <v>0</v>
      </c>
      <c r="BM69" s="33">
        <f>IF((AND($F69&lt;=Rota!BM$4,$G69&gt;=Rota!BM$4)),"P/L",IF((AND($I69&lt;=Rota!BM$4,$J69&gt;=Rota!BM$4)),"XO",IF((AND($K69&lt;=Rota!BM$4,$L69&gt;=Rota!BM$4)),"3",IF((AND($M69&lt;=Rota!BM$4,$N69&gt;=Rota!BM$4)),"C",IF((AND($O69&lt;=Rota!BM$4,$P69&gt;=Rota!BM$4)),"CO",IF((AND($Q69&lt;=Rota!BM$4,$R69&gt;=Rota!BM$4)),"C",0))))))</f>
        <v>0</v>
      </c>
      <c r="BN69" s="33">
        <f>IF((AND($F69&lt;=Rota!BN$4,$G69&gt;=Rota!BN$4)),"P/L",IF((AND($I69&lt;=Rota!BN$4,$J69&gt;=Rota!BN$4)),"XO",IF((AND($K69&lt;=Rota!BN$4,$L69&gt;=Rota!BN$4)),"3",IF((AND($M69&lt;=Rota!BN$4,$N69&gt;=Rota!BN$4)),"C",IF((AND($O69&lt;=Rota!BN$4,$P69&gt;=Rota!BN$4)),"CO",IF((AND($Q69&lt;=Rota!BN$4,$R69&gt;=Rota!BN$4)),"C",0))))))</f>
        <v>0</v>
      </c>
      <c r="BO69" s="33">
        <f>IF((AND($F69&lt;=Rota!BO$4,$G69&gt;=Rota!BO$4)),"P/L",IF((AND($I69&lt;=Rota!BO$4,$J69&gt;=Rota!BO$4)),"XO",IF((AND($K69&lt;=Rota!BO$4,$L69&gt;=Rota!BO$4)),"3",IF((AND($M69&lt;=Rota!BO$4,$N69&gt;=Rota!BO$4)),"C",IF((AND($O69&lt;=Rota!BO$4,$P69&gt;=Rota!BO$4)),"CO",IF((AND($Q69&lt;=Rota!BO$4,$R69&gt;=Rota!BO$4)),"C",0))))))</f>
        <v>0</v>
      </c>
      <c r="BP69" s="33">
        <f>IF((AND($F69&lt;=Rota!BP$4,$G69&gt;=Rota!BP$4)),"P/L",IF((AND($I69&lt;=Rota!BP$4,$J69&gt;=Rota!BP$4)),"XO",IF((AND($K69&lt;=Rota!BP$4,$L69&gt;=Rota!BP$4)),"3",IF((AND($M69&lt;=Rota!BP$4,$N69&gt;=Rota!BP$4)),"C",IF((AND($O69&lt;=Rota!BP$4,$P69&gt;=Rota!BP$4)),"CO",IF((AND($Q69&lt;=Rota!BP$4,$R69&gt;=Rota!BP$4)),"C",0))))))</f>
        <v>0</v>
      </c>
      <c r="BQ69" s="33">
        <f>IF((AND($F69&lt;=Rota!BQ$4,$G69&gt;=Rota!BQ$4)),"P/L",IF((AND($I69&lt;=Rota!BQ$4,$J69&gt;=Rota!BQ$4)),"XO",IF((AND($K69&lt;=Rota!BQ$4,$L69&gt;=Rota!BQ$4)),"3",IF((AND($M69&lt;=Rota!BQ$4,$N69&gt;=Rota!BQ$4)),"C",IF((AND($O69&lt;=Rota!BQ$4,$P69&gt;=Rota!BQ$4)),"CO",IF((AND($Q69&lt;=Rota!BQ$4,$R69&gt;=Rota!BQ$4)),"C",0))))))</f>
        <v>0</v>
      </c>
      <c r="BR69" s="33">
        <f>IF((AND($F69&lt;=Rota!BR$4,$G69&gt;=Rota!BR$4)),"P/L",IF((AND($I69&lt;=Rota!BR$4,$J69&gt;=Rota!BR$4)),"XO",IF((AND($K69&lt;=Rota!BR$4,$L69&gt;=Rota!BR$4)),"3",IF((AND($M69&lt;=Rota!BR$4,$N69&gt;=Rota!BR$4)),"C",IF((AND($O69&lt;=Rota!BR$4,$P69&gt;=Rota!BR$4)),"CO",IF((AND($Q69&lt;=Rota!BR$4,$R69&gt;=Rota!BR$4)),"C",0))))))</f>
        <v>0</v>
      </c>
      <c r="BS69" s="33">
        <f>IF((AND($F69&lt;=Rota!BS$4,$G69&gt;=Rota!BS$4)),"P/L",IF((AND($I69&lt;=Rota!BS$4,$J69&gt;=Rota!BS$4)),"XO",IF((AND($K69&lt;=Rota!BS$4,$L69&gt;=Rota!BS$4)),"3",IF((AND($M69&lt;=Rota!BS$4,$N69&gt;=Rota!BS$4)),"C",IF((AND($O69&lt;=Rota!BS$4,$P69&gt;=Rota!BS$4)),"CO",IF((AND($Q69&lt;=Rota!BS$4,$R69&gt;=Rota!BS$4)),"C",0))))))</f>
        <v>0</v>
      </c>
      <c r="BT69" s="33">
        <f>IF((AND($F69&lt;=Rota!BT$4,$G69&gt;=Rota!BT$4)),"P/L",IF((AND($I69&lt;=Rota!BT$4,$J69&gt;=Rota!BT$4)),"XO",IF((AND($K69&lt;=Rota!BT$4,$L69&gt;=Rota!BT$4)),"3",IF((AND($M69&lt;=Rota!BT$4,$N69&gt;=Rota!BT$4)),"C",IF((AND($O69&lt;=Rota!BT$4,$P69&gt;=Rota!BT$4)),"CO",IF((AND($Q69&lt;=Rota!BT$4,$R69&gt;=Rota!BT$4)),"C",0))))))</f>
        <v>0</v>
      </c>
      <c r="BU69" s="33">
        <f>IF((AND($F69&lt;=Rota!BU$4,$G69&gt;=Rota!BU$4)),"P/L",IF((AND($I69&lt;=Rota!BU$4,$J69&gt;=Rota!BU$4)),"XO",IF((AND($K69&lt;=Rota!BU$4,$L69&gt;=Rota!BU$4)),"3",IF((AND($M69&lt;=Rota!BU$4,$N69&gt;=Rota!BU$4)),"C",IF((AND($O69&lt;=Rota!BU$4,$P69&gt;=Rota!BU$4)),"CO",IF((AND($Q69&lt;=Rota!BU$4,$R69&gt;=Rota!BU$4)),"C",0))))))</f>
        <v>0</v>
      </c>
      <c r="BV69" s="33">
        <f>IF((AND($F69&lt;=Rota!BV$4,$G69&gt;=Rota!BV$4)),"P/L",IF((AND($I69&lt;=Rota!BV$4,$J69&gt;=Rota!BV$4)),"XO",IF((AND($K69&lt;=Rota!BV$4,$L69&gt;=Rota!BV$4)),"3",IF((AND($M69&lt;=Rota!BV$4,$N69&gt;=Rota!BV$4)),"C",IF((AND($O69&lt;=Rota!BV$4,$P69&gt;=Rota!BV$4)),"CO",IF((AND($Q69&lt;=Rota!BV$4,$R69&gt;=Rota!BV$4)),"C",0))))))</f>
        <v>0</v>
      </c>
      <c r="BW69" s="33">
        <f>IF((AND($F69&lt;=Rota!BW$4,$G69&gt;=Rota!BW$4)),"P/L",IF((AND($I69&lt;=Rota!BW$4,$J69&gt;=Rota!BW$4)),"XO",IF((AND($K69&lt;=Rota!BW$4,$L69&gt;=Rota!BW$4)),"3",IF((AND($M69&lt;=Rota!BW$4,$N69&gt;=Rota!BW$4)),"C",IF((AND($O69&lt;=Rota!BW$4,$P69&gt;=Rota!BW$4)),"CO",IF((AND($Q69&lt;=Rota!BW$4,$R69&gt;=Rota!BW$4)),"C",0))))))</f>
        <v>0</v>
      </c>
      <c r="BX69" s="33">
        <f>IF((AND($F69&lt;=Rota!BX$4,$G69&gt;=Rota!BX$4)),"P/L",IF((AND($I69&lt;=Rota!BX$4,$J69&gt;=Rota!BX$4)),"XO",IF((AND($K69&lt;=Rota!BX$4,$L69&gt;=Rota!BX$4)),"3",IF((AND($M69&lt;=Rota!BX$4,$N69&gt;=Rota!BX$4)),"C",IF((AND($O69&lt;=Rota!BX$4,$P69&gt;=Rota!BX$4)),"CO",IF((AND($Q69&lt;=Rota!BX$4,$R69&gt;=Rota!BX$4)),"C",0))))))</f>
        <v>0</v>
      </c>
      <c r="BY69" s="33">
        <f>IF((AND($F69&lt;=Rota!BY$4,$G69&gt;=Rota!BY$4)),"P/L",IF((AND($I69&lt;=Rota!BY$4,$J69&gt;=Rota!BY$4)),"XO",IF((AND($K69&lt;=Rota!BY$4,$L69&gt;=Rota!BY$4)),"3",IF((AND($M69&lt;=Rota!BY$4,$N69&gt;=Rota!BY$4)),"C",IF((AND($O69&lt;=Rota!BY$4,$P69&gt;=Rota!BY$4)),"CO",IF((AND($Q69&lt;=Rota!BY$4,$R69&gt;=Rota!BY$4)),"C",0))))))</f>
        <v>0</v>
      </c>
      <c r="BZ69" s="33">
        <f>IF((AND($F69&lt;=Rota!BZ$4,$G69&gt;=Rota!BZ$4)),"P/L",IF((AND($I69&lt;=Rota!BZ$4,$J69&gt;=Rota!BZ$4)),"XO",IF((AND($K69&lt;=Rota!BZ$4,$L69&gt;=Rota!BZ$4)),"3",IF((AND($M69&lt;=Rota!BZ$4,$N69&gt;=Rota!BZ$4)),"C",IF((AND($O69&lt;=Rota!BZ$4,$P69&gt;=Rota!BZ$4)),"CO",IF((AND($Q69&lt;=Rota!BZ$4,$R69&gt;=Rota!BZ$4)),"C",0))))))</f>
        <v>0</v>
      </c>
      <c r="CA69" s="33">
        <f>IF((AND($F69&lt;=Rota!CA$4,$G69&gt;=Rota!CA$4)),"P/L",IF((AND($I69&lt;=Rota!CA$4,$J69&gt;=Rota!CA$4)),"XO",IF((AND($K69&lt;=Rota!CA$4,$L69&gt;=Rota!CA$4)),"3",IF((AND($M69&lt;=Rota!CA$4,$N69&gt;=Rota!CA$4)),"C",IF((AND($O69&lt;=Rota!CA$4,$P69&gt;=Rota!CA$4)),"CO",IF((AND($Q69&lt;=Rota!CA$4,$R69&gt;=Rota!CA$4)),"C",0))))))</f>
        <v>0</v>
      </c>
      <c r="CB69" s="33">
        <f>IF((AND($F69&lt;=Rota!CB$4,$G69&gt;=Rota!CB$4)),"P/L",IF((AND($I69&lt;=Rota!CB$4,$J69&gt;=Rota!CB$4)),"XO",IF((AND($K69&lt;=Rota!CB$4,$L69&gt;=Rota!CB$4)),"3",IF((AND($M69&lt;=Rota!CB$4,$N69&gt;=Rota!CB$4)),"C",IF((AND($O69&lt;=Rota!CB$4,$P69&gt;=Rota!CB$4)),"CO",IF((AND($Q69&lt;=Rota!CB$4,$R69&gt;=Rota!CB$4)),"C",0))))))</f>
        <v>0</v>
      </c>
      <c r="CC69" s="33">
        <f>IF((AND($F69&lt;=Rota!CC$4,$G69&gt;=Rota!CC$4)),"P/L",IF((AND($I69&lt;=Rota!CC$4,$J69&gt;=Rota!CC$4)),"XO",IF((AND($K69&lt;=Rota!CC$4,$L69&gt;=Rota!CC$4)),"3",IF((AND($M69&lt;=Rota!CC$4,$N69&gt;=Rota!CC$4)),"C",IF((AND($O69&lt;=Rota!CC$4,$P69&gt;=Rota!CC$4)),"CO",IF((AND($Q69&lt;=Rota!CC$4,$R69&gt;=Rota!CC$4)),"C",0))))))</f>
        <v>0</v>
      </c>
      <c r="CD69" s="33">
        <f>IF((AND($F69&lt;=Rota!CD$4,$G69&gt;=Rota!CD$4)),"P/L",IF((AND($I69&lt;=Rota!CD$4,$J69&gt;=Rota!CD$4)),"XO",IF((AND($K69&lt;=Rota!CD$4,$L69&gt;=Rota!CD$4)),"3",IF((AND($M69&lt;=Rota!CD$4,$N69&gt;=Rota!CD$4)),"C",IF((AND($O69&lt;=Rota!CD$4,$P69&gt;=Rota!CD$4)),"CO",IF((AND($Q69&lt;=Rota!CD$4,$R69&gt;=Rota!CD$4)),"C",0))))))</f>
        <v>0</v>
      </c>
      <c r="CE69" s="33">
        <f>IF((AND($F69&lt;=Rota!CE$4,$G69&gt;=Rota!CE$4)),"P/L",IF((AND($I69&lt;=Rota!CE$4,$J69&gt;=Rota!CE$4)),"XO",IF((AND($K69&lt;=Rota!CE$4,$L69&gt;=Rota!CE$4)),"3",IF((AND($M69&lt;=Rota!CE$4,$N69&gt;=Rota!CE$4)),"C",IF((AND($O69&lt;=Rota!CE$4,$P69&gt;=Rota!CE$4)),"CO",IF((AND($Q69&lt;=Rota!CE$4,$R69&gt;=Rota!CE$4)),"C",0))))))</f>
        <v>0</v>
      </c>
      <c r="CF69" s="33">
        <f>IF((AND($F69&lt;=Rota!CF$4,$G69&gt;=Rota!CF$4)),"P/L",IF((AND($I69&lt;=Rota!CF$4,$J69&gt;=Rota!CF$4)),"XO",IF((AND($K69&lt;=Rota!CF$4,$L69&gt;=Rota!CF$4)),"3",IF((AND($M69&lt;=Rota!CF$4,$N69&gt;=Rota!CF$4)),"C",IF((AND($O69&lt;=Rota!CF$4,$P69&gt;=Rota!CF$4)),"CO",IF((AND($Q69&lt;=Rota!CF$4,$R69&gt;=Rota!CF$4)),"C",0))))))</f>
        <v>0</v>
      </c>
      <c r="CG69" s="33">
        <f>IF((AND($F69&lt;=Rota!CG$4,$G69&gt;=Rota!CG$4)),"P/L",IF((AND($I69&lt;=Rota!CG$4,$J69&gt;=Rota!CG$4)),"XO",IF((AND($K69&lt;=Rota!CG$4,$L69&gt;=Rota!CG$4)),"3",IF((AND($M69&lt;=Rota!CG$4,$N69&gt;=Rota!CG$4)),"C",IF((AND($O69&lt;=Rota!CG$4,$P69&gt;=Rota!CG$4)),"CO",IF((AND($Q69&lt;=Rota!CG$4,$R69&gt;=Rota!CG$4)),"C",0))))))</f>
        <v>0</v>
      </c>
      <c r="CH69" s="33">
        <f>IF((AND($F69&lt;=Rota!CH$4,$G69&gt;=Rota!CH$4)),"P/L",IF((AND($I69&lt;=Rota!CH$4,$J69&gt;=Rota!CH$4)),"XO",IF((AND($K69&lt;=Rota!CH$4,$L69&gt;=Rota!CH$4)),"3",IF((AND($M69&lt;=Rota!CH$4,$N69&gt;=Rota!CH$4)),"C",IF((AND($O69&lt;=Rota!CH$4,$P69&gt;=Rota!CH$4)),"CO",IF((AND($Q69&lt;=Rota!CH$4,$R69&gt;=Rota!CH$4)),"C",0))))))</f>
        <v>0</v>
      </c>
      <c r="CI69" s="33">
        <f>IF((AND($F69&lt;=Rota!CI$4,$G69&gt;=Rota!CI$4)),"P/L",IF((AND($I69&lt;=Rota!CI$4,$J69&gt;=Rota!CI$4)),"XO",IF((AND($K69&lt;=Rota!CI$4,$L69&gt;=Rota!CI$4)),"3",IF((AND($M69&lt;=Rota!CI$4,$N69&gt;=Rota!CI$4)),"C",IF((AND($O69&lt;=Rota!CI$4,$P69&gt;=Rota!CI$4)),"CO",IF((AND($Q69&lt;=Rota!CI$4,$R69&gt;=Rota!CI$4)),"C",0))))))</f>
        <v>0</v>
      </c>
      <c r="CJ69" s="33">
        <f>IF((AND($F69&lt;=Rota!CJ$4,$G69&gt;=Rota!CJ$4)),"P/L",IF((AND($I69&lt;=Rota!CJ$4,$J69&gt;=Rota!CJ$4)),"XO",IF((AND($K69&lt;=Rota!CJ$4,$L69&gt;=Rota!CJ$4)),"3",IF((AND($M69&lt;=Rota!CJ$4,$N69&gt;=Rota!CJ$4)),"C",IF((AND($O69&lt;=Rota!CJ$4,$P69&gt;=Rota!CJ$4)),"CO",IF((AND($Q69&lt;=Rota!CJ$4,$R69&gt;=Rota!CJ$4)),"C",0))))))</f>
        <v>0</v>
      </c>
      <c r="CK69" s="33">
        <f>IF((AND($F69&lt;=Rota!CK$4,$G69&gt;=Rota!CK$4)),"P/L",IF((AND($I69&lt;=Rota!CK$4,$J69&gt;=Rota!CK$4)),"XO",IF((AND($K69&lt;=Rota!CK$4,$L69&gt;=Rota!CK$4)),"3",IF((AND($M69&lt;=Rota!CK$4,$N69&gt;=Rota!CK$4)),"C",IF((AND($O69&lt;=Rota!CK$4,$P69&gt;=Rota!CK$4)),"CO",IF((AND($Q69&lt;=Rota!CK$4,$R69&gt;=Rota!CK$4)),"C",0))))))</f>
        <v>0</v>
      </c>
      <c r="CL69" s="33">
        <f>IF((AND($F69&lt;=Rota!CL$4,$G69&gt;=Rota!CL$4)),"P/L",IF((AND($I69&lt;=Rota!CL$4,$J69&gt;=Rota!CL$4)),"XO",IF((AND($K69&lt;=Rota!CL$4,$L69&gt;=Rota!CL$4)),"3",IF((AND($M69&lt;=Rota!CL$4,$N69&gt;=Rota!CL$4)),"C",IF((AND($O69&lt;=Rota!CL$4,$P69&gt;=Rota!CL$4)),"CO",IF((AND($Q69&lt;=Rota!CL$4,$R69&gt;=Rota!CL$4)),"C",0))))))</f>
        <v>0</v>
      </c>
      <c r="CM69" s="33">
        <f>IF((AND($F69&lt;=Rota!CM$4,$G69&gt;=Rota!CM$4)),"P/L",IF((AND($I69&lt;=Rota!CM$4,$J69&gt;=Rota!CM$4)),"XO",IF((AND($K69&lt;=Rota!CM$4,$L69&gt;=Rota!CM$4)),"3",IF((AND($M69&lt;=Rota!CM$4,$N69&gt;=Rota!CM$4)),"C",IF((AND($O69&lt;=Rota!CM$4,$P69&gt;=Rota!CM$4)),"CO",IF((AND($Q69&lt;=Rota!CM$4,$R69&gt;=Rota!CM$4)),"C",0))))))</f>
        <v>0</v>
      </c>
    </row>
    <row r="70" spans="1:91" s="2" customFormat="1" x14ac:dyDescent="0.25">
      <c r="A70" s="57" t="s">
        <v>229</v>
      </c>
      <c r="B70" s="55"/>
      <c r="C70" s="31">
        <v>18</v>
      </c>
      <c r="D70" s="31">
        <v>16</v>
      </c>
      <c r="E70" s="31">
        <v>1</v>
      </c>
      <c r="F70" s="39"/>
      <c r="G70" s="39"/>
      <c r="H70" s="33"/>
      <c r="I70" s="36">
        <v>46235</v>
      </c>
      <c r="J70" s="37">
        <f>IF(I70="",0,DATE(YEAR(I70),MONTH(I70)+C70,DAY(I70)))</f>
        <v>46784</v>
      </c>
      <c r="K70" s="32">
        <f>IF(J70="","",(DATE(YEAR(J70),MONTH(J70)+1,DAY(J70))))</f>
        <v>46813</v>
      </c>
      <c r="L70" s="32">
        <f>IF(K70="","",(DATE(YEAR(K70),MONTH(K70)+E70,DAY(K70))))</f>
        <v>46844</v>
      </c>
      <c r="M70" s="37">
        <f>IF(O70="","",DATE(YEAR(O70), MONTH(O70)-1,DAY(O70)))</f>
        <v>46874</v>
      </c>
      <c r="N70" s="37">
        <f>IF(O70="","",DATE(YEAR(M70),MONTH(M70),DAY(M70)))</f>
        <v>46874</v>
      </c>
      <c r="O70" s="32">
        <f>IF(L70="","",(DATE(YEAR(L70),MONTH(L70)+2,DAY(L70))))</f>
        <v>46905</v>
      </c>
      <c r="P70" s="32">
        <f>IF(O70="","",(DATE(YEAR(O70),MONTH(O70)+D70,DAY(O70))))</f>
        <v>47392</v>
      </c>
      <c r="Q70" s="32">
        <f>IF(P70="","",DATE(YEAR(P70), MONTH(P70)+1,DAY(P70)))</f>
        <v>47423</v>
      </c>
      <c r="R70" s="32">
        <f>IF(P70="","",DATE(YEAR(Q70),MONTH(Q70),DAY(Q70)))</f>
        <v>47423</v>
      </c>
      <c r="S70" s="33">
        <f>IF((AND($F70&lt;=Rota!S$4,$G70&gt;=Rota!S$4)),"P/L",IF((AND($I70&lt;=Rota!S$4,$J70&gt;=Rota!S$4)),"XO",IF((AND($K70&lt;=Rota!S$4,$L70&gt;=Rota!S$4)),"3",IF((AND($M70&lt;=Rota!S$4,$N70&gt;=Rota!S$4)),"C",IF((AND($O70&lt;=Rota!S$4,$P70&gt;=Rota!S$4)),"CO",IF((AND($Q70&lt;=Rota!S$4,$R70&gt;=Rota!S$4)),"C",0))))))</f>
        <v>0</v>
      </c>
      <c r="T70" s="33">
        <f>IF((AND($F70&lt;=Rota!T$4,$G70&gt;=Rota!T$4)),"P/L",IF((AND($I70&lt;=Rota!T$4,$J70&gt;=Rota!T$4)),"XO",IF((AND($K70&lt;=Rota!T$4,$L70&gt;=Rota!T$4)),"3",IF((AND($M70&lt;=Rota!T$4,$N70&gt;=Rota!T$4)),"C",IF((AND($O70&lt;=Rota!T$4,$P70&gt;=Rota!T$4)),"CO",IF((AND($Q70&lt;=Rota!T$4,$R70&gt;=Rota!T$4)),"C",0))))))</f>
        <v>0</v>
      </c>
      <c r="U70" s="33">
        <f>IF((AND($F70&lt;=Rota!U$4,$G70&gt;=Rota!U$4)),"P/L",IF((AND($I70&lt;=Rota!U$4,$J70&gt;=Rota!U$4)),"XO",IF((AND($K70&lt;=Rota!U$4,$L70&gt;=Rota!U$4)),"3",IF((AND($M70&lt;=Rota!U$4,$N70&gt;=Rota!U$4)),"C",IF((AND($O70&lt;=Rota!U$4,$P70&gt;=Rota!U$4)),"CO",IF((AND($Q70&lt;=Rota!U$4,$R70&gt;=Rota!U$4)),"C",0))))))</f>
        <v>0</v>
      </c>
      <c r="V70" s="33">
        <f>IF((AND($F70&lt;=Rota!V$4,$G70&gt;=Rota!V$4)),"P/L",IF((AND($I70&lt;=Rota!V$4,$J70&gt;=Rota!V$4)),"XO",IF((AND($K70&lt;=Rota!V$4,$L70&gt;=Rota!V$4)),"3",IF((AND($M70&lt;=Rota!V$4,$N70&gt;=Rota!V$4)),"C",IF((AND($O70&lt;=Rota!V$4,$P70&gt;=Rota!V$4)),"CO",IF((AND($Q70&lt;=Rota!V$4,$R70&gt;=Rota!V$4)),"C",0))))))</f>
        <v>0</v>
      </c>
      <c r="W70" s="33">
        <f>IF((AND($F70&lt;=Rota!W$4,$G70&gt;=Rota!W$4)),"P/L",IF((AND($I70&lt;=Rota!W$4,$J70&gt;=Rota!W$4)),"XO",IF((AND($K70&lt;=Rota!W$4,$L70&gt;=Rota!W$4)),"3",IF((AND($M70&lt;=Rota!W$4,$N70&gt;=Rota!W$4)),"C",IF((AND($O70&lt;=Rota!W$4,$P70&gt;=Rota!W$4)),"CO",IF((AND($Q70&lt;=Rota!W$4,$R70&gt;=Rota!W$4)),"C",0))))))</f>
        <v>0</v>
      </c>
      <c r="X70" s="33">
        <f>IF((AND($F70&lt;=Rota!X$4,$G70&gt;=Rota!X$4)),"P/L",IF((AND($I70&lt;=Rota!X$4,$J70&gt;=Rota!X$4)),"XO",IF((AND($K70&lt;=Rota!X$4,$L70&gt;=Rota!X$4)),"3",IF((AND($M70&lt;=Rota!X$4,$N70&gt;=Rota!X$4)),"C",IF((AND($O70&lt;=Rota!X$4,$P70&gt;=Rota!X$4)),"CO",IF((AND($Q70&lt;=Rota!X$4,$R70&gt;=Rota!X$4)),"C",0))))))</f>
        <v>0</v>
      </c>
      <c r="Y70" s="33" t="str">
        <f>IF((AND($F70&lt;=Rota!Y$4,$G70&gt;=Rota!Y$4)),"P/L",IF((AND($I70&lt;=Rota!Y$4,$J70&gt;=Rota!Y$4)),"XO",IF((AND($K70&lt;=Rota!Y$4,$L70&gt;=Rota!Y$4)),"3",IF((AND($M70&lt;=Rota!Y$4,$N70&gt;=Rota!Y$4)),"C",IF((AND($O70&lt;=Rota!Y$4,$P70&gt;=Rota!Y$4)),"CO",IF((AND($Q70&lt;=Rota!Y$4,$R70&gt;=Rota!Y$4)),"C",0))))))</f>
        <v>XO</v>
      </c>
      <c r="Z70" s="33" t="str">
        <f>IF((AND($F70&lt;=Rota!Z$4,$G70&gt;=Rota!Z$4)),"P/L",IF((AND($I70&lt;=Rota!Z$4,$J70&gt;=Rota!Z$4)),"XO",IF((AND($K70&lt;=Rota!Z$4,$L70&gt;=Rota!Z$4)),"3",IF((AND($M70&lt;=Rota!Z$4,$N70&gt;=Rota!Z$4)),"C",IF((AND($O70&lt;=Rota!Z$4,$P70&gt;=Rota!Z$4)),"CO",IF((AND($Q70&lt;=Rota!Z$4,$R70&gt;=Rota!Z$4)),"C",0))))))</f>
        <v>XO</v>
      </c>
      <c r="AA70" s="33" t="str">
        <f>IF((AND($F70&lt;=Rota!AA$4,$G70&gt;=Rota!AA$4)),"P/L",IF((AND($I70&lt;=Rota!AA$4,$J70&gt;=Rota!AA$4)),"XO",IF((AND($K70&lt;=Rota!AA$4,$L70&gt;=Rota!AA$4)),"3",IF((AND($M70&lt;=Rota!AA$4,$N70&gt;=Rota!AA$4)),"C",IF((AND($O70&lt;=Rota!AA$4,$P70&gt;=Rota!AA$4)),"CO",IF((AND($Q70&lt;=Rota!AA$4,$R70&gt;=Rota!AA$4)),"C",0))))))</f>
        <v>XO</v>
      </c>
      <c r="AB70" s="33" t="str">
        <f>IF((AND($F70&lt;=Rota!AB$4,$G70&gt;=Rota!AB$4)),"P/L",IF((AND($I70&lt;=Rota!AB$4,$J70&gt;=Rota!AB$4)),"XO",IF((AND($K70&lt;=Rota!AB$4,$L70&gt;=Rota!AB$4)),"3",IF((AND($M70&lt;=Rota!AB$4,$N70&gt;=Rota!AB$4)),"C",IF((AND($O70&lt;=Rota!AB$4,$P70&gt;=Rota!AB$4)),"CO",IF((AND($Q70&lt;=Rota!AB$4,$R70&gt;=Rota!AB$4)),"C",0))))))</f>
        <v>XO</v>
      </c>
      <c r="AC70" s="33" t="str">
        <f>IF((AND($F70&lt;=Rota!AC$4,$G70&gt;=Rota!AC$4)),"P/L",IF((AND($I70&lt;=Rota!AC$4,$J70&gt;=Rota!AC$4)),"XO",IF((AND($K70&lt;=Rota!AC$4,$L70&gt;=Rota!AC$4)),"3",IF((AND($M70&lt;=Rota!AC$4,$N70&gt;=Rota!AC$4)),"C",IF((AND($O70&lt;=Rota!AC$4,$P70&gt;=Rota!AC$4)),"CO",IF((AND($Q70&lt;=Rota!AC$4,$R70&gt;=Rota!AC$4)),"C",0))))))</f>
        <v>XO</v>
      </c>
      <c r="AD70" s="33" t="str">
        <f>IF((AND($F70&lt;=Rota!AD$4,$G70&gt;=Rota!AD$4)),"P/L",IF((AND($I70&lt;=Rota!AD$4,$J70&gt;=Rota!AD$4)),"XO",IF((AND($K70&lt;=Rota!AD$4,$L70&gt;=Rota!AD$4)),"3",IF((AND($M70&lt;=Rota!AD$4,$N70&gt;=Rota!AD$4)),"C",IF((AND($O70&lt;=Rota!AD$4,$P70&gt;=Rota!AD$4)),"CO",IF((AND($Q70&lt;=Rota!AD$4,$R70&gt;=Rota!AD$4)),"C",0))))))</f>
        <v>XO</v>
      </c>
      <c r="AE70" s="33" t="str">
        <f>IF((AND($F70&lt;=Rota!AE$4,$G70&gt;=Rota!AE$4)),"P/L",IF((AND($I70&lt;=Rota!AE$4,$J70&gt;=Rota!AE$4)),"XO",IF((AND($K70&lt;=Rota!AE$4,$L70&gt;=Rota!AE$4)),"3",IF((AND($M70&lt;=Rota!AE$4,$N70&gt;=Rota!AE$4)),"C",IF((AND($O70&lt;=Rota!AE$4,$P70&gt;=Rota!AE$4)),"CO",IF((AND($Q70&lt;=Rota!AE$4,$R70&gt;=Rota!AE$4)),"C",0))))))</f>
        <v>XO</v>
      </c>
      <c r="AF70" s="33" t="str">
        <f>IF((AND($F70&lt;=Rota!AF$4,$G70&gt;=Rota!AF$4)),"P/L",IF((AND($I70&lt;=Rota!AF$4,$J70&gt;=Rota!AF$4)),"XO",IF((AND($K70&lt;=Rota!AF$4,$L70&gt;=Rota!AF$4)),"3",IF((AND($M70&lt;=Rota!AF$4,$N70&gt;=Rota!AF$4)),"C",IF((AND($O70&lt;=Rota!AF$4,$P70&gt;=Rota!AF$4)),"CO",IF((AND($Q70&lt;=Rota!AF$4,$R70&gt;=Rota!AF$4)),"C",0))))))</f>
        <v>XO</v>
      </c>
      <c r="AG70" s="33" t="str">
        <f>IF((AND($F70&lt;=Rota!AG$4,$G70&gt;=Rota!AG$4)),"P/L",IF((AND($I70&lt;=Rota!AG$4,$J70&gt;=Rota!AG$4)),"XO",IF((AND($K70&lt;=Rota!AG$4,$L70&gt;=Rota!AG$4)),"3",IF((AND($M70&lt;=Rota!AG$4,$N70&gt;=Rota!AG$4)),"C",IF((AND($O70&lt;=Rota!AG$4,$P70&gt;=Rota!AG$4)),"CO",IF((AND($Q70&lt;=Rota!AG$4,$R70&gt;=Rota!AG$4)),"C",0))))))</f>
        <v>XO</v>
      </c>
      <c r="AH70" s="33" t="str">
        <f>IF((AND($F70&lt;=Rota!AH$4,$G70&gt;=Rota!AH$4)),"P/L",IF((AND($I70&lt;=Rota!AH$4,$J70&gt;=Rota!AH$4)),"XO",IF((AND($K70&lt;=Rota!AH$4,$L70&gt;=Rota!AH$4)),"3",IF((AND($M70&lt;=Rota!AH$4,$N70&gt;=Rota!AH$4)),"C",IF((AND($O70&lt;=Rota!AH$4,$P70&gt;=Rota!AH$4)),"CO",IF((AND($Q70&lt;=Rota!AH$4,$R70&gt;=Rota!AH$4)),"C",0))))))</f>
        <v>XO</v>
      </c>
      <c r="AI70" s="33" t="str">
        <f>IF((AND($F70&lt;=Rota!AI$4,$G70&gt;=Rota!AI$4)),"P/L",IF((AND($I70&lt;=Rota!AI$4,$J70&gt;=Rota!AI$4)),"XO",IF((AND($K70&lt;=Rota!AI$4,$L70&gt;=Rota!AI$4)),"3",IF((AND($M70&lt;=Rota!AI$4,$N70&gt;=Rota!AI$4)),"C",IF((AND($O70&lt;=Rota!AI$4,$P70&gt;=Rota!AI$4)),"CO",IF((AND($Q70&lt;=Rota!AI$4,$R70&gt;=Rota!AI$4)),"C",0))))))</f>
        <v>XO</v>
      </c>
      <c r="AJ70" s="33" t="str">
        <f>IF((AND($F70&lt;=Rota!AJ$4,$G70&gt;=Rota!AJ$4)),"P/L",IF((AND($I70&lt;=Rota!AJ$4,$J70&gt;=Rota!AJ$4)),"XO",IF((AND($K70&lt;=Rota!AJ$4,$L70&gt;=Rota!AJ$4)),"3",IF((AND($M70&lt;=Rota!AJ$4,$N70&gt;=Rota!AJ$4)),"C",IF((AND($O70&lt;=Rota!AJ$4,$P70&gt;=Rota!AJ$4)),"CO",IF((AND($Q70&lt;=Rota!AJ$4,$R70&gt;=Rota!AJ$4)),"C",0))))))</f>
        <v>XO</v>
      </c>
      <c r="AK70" s="33" t="str">
        <f>IF((AND($F70&lt;=Rota!AK$4,$G70&gt;=Rota!AK$4)),"P/L",IF((AND($I70&lt;=Rota!AK$4,$J70&gt;=Rota!AK$4)),"XO",IF((AND($K70&lt;=Rota!AK$4,$L70&gt;=Rota!AK$4)),"3",IF((AND($M70&lt;=Rota!AK$4,$N70&gt;=Rota!AK$4)),"C",IF((AND($O70&lt;=Rota!AK$4,$P70&gt;=Rota!AK$4)),"CO",IF((AND($Q70&lt;=Rota!AK$4,$R70&gt;=Rota!AK$4)),"C",0))))))</f>
        <v>XO</v>
      </c>
      <c r="AL70" s="33" t="str">
        <f>IF((AND($F70&lt;=Rota!AL$4,$G70&gt;=Rota!AL$4)),"P/L",IF((AND($I70&lt;=Rota!AL$4,$J70&gt;=Rota!AL$4)),"XO",IF((AND($K70&lt;=Rota!AL$4,$L70&gt;=Rota!AL$4)),"3",IF((AND($M70&lt;=Rota!AL$4,$N70&gt;=Rota!AL$4)),"C",IF((AND($O70&lt;=Rota!AL$4,$P70&gt;=Rota!AL$4)),"CO",IF((AND($Q70&lt;=Rota!AL$4,$R70&gt;=Rota!AL$4)),"C",0))))))</f>
        <v>XO</v>
      </c>
      <c r="AM70" s="33" t="str">
        <f>IF((AND($F70&lt;=Rota!AM$4,$G70&gt;=Rota!AM$4)),"P/L",IF((AND($I70&lt;=Rota!AM$4,$J70&gt;=Rota!AM$4)),"XO",IF((AND($K70&lt;=Rota!AM$4,$L70&gt;=Rota!AM$4)),"3",IF((AND($M70&lt;=Rota!AM$4,$N70&gt;=Rota!AM$4)),"C",IF((AND($O70&lt;=Rota!AM$4,$P70&gt;=Rota!AM$4)),"CO",IF((AND($Q70&lt;=Rota!AM$4,$R70&gt;=Rota!AM$4)),"C",0))))))</f>
        <v>XO</v>
      </c>
      <c r="AN70" s="33" t="str">
        <f>IF((AND($F70&lt;=Rota!AN$4,$G70&gt;=Rota!AN$4)),"P/L",IF((AND($I70&lt;=Rota!AN$4,$J70&gt;=Rota!AN$4)),"XO",IF((AND($K70&lt;=Rota!AN$4,$L70&gt;=Rota!AN$4)),"3",IF((AND($M70&lt;=Rota!AN$4,$N70&gt;=Rota!AN$4)),"C",IF((AND($O70&lt;=Rota!AN$4,$P70&gt;=Rota!AN$4)),"CO",IF((AND($Q70&lt;=Rota!AN$4,$R70&gt;=Rota!AN$4)),"C",0))))))</f>
        <v>XO</v>
      </c>
      <c r="AO70" s="33" t="str">
        <f>IF((AND($F70&lt;=Rota!AO$4,$G70&gt;=Rota!AO$4)),"P/L",IF((AND($I70&lt;=Rota!AO$4,$J70&gt;=Rota!AO$4)),"XO",IF((AND($K70&lt;=Rota!AO$4,$L70&gt;=Rota!AO$4)),"3",IF((AND($M70&lt;=Rota!AO$4,$N70&gt;=Rota!AO$4)),"C",IF((AND($O70&lt;=Rota!AO$4,$P70&gt;=Rota!AO$4)),"CO",IF((AND($Q70&lt;=Rota!AO$4,$R70&gt;=Rota!AO$4)),"C",0))))))</f>
        <v>XO</v>
      </c>
      <c r="AP70" s="33" t="str">
        <f>IF((AND($F70&lt;=Rota!AP$4,$G70&gt;=Rota!AP$4)),"P/L",IF((AND($I70&lt;=Rota!AP$4,$J70&gt;=Rota!AP$4)),"XO",IF((AND($K70&lt;=Rota!AP$4,$L70&gt;=Rota!AP$4)),"3",IF((AND($M70&lt;=Rota!AP$4,$N70&gt;=Rota!AP$4)),"C",IF((AND($O70&lt;=Rota!AP$4,$P70&gt;=Rota!AP$4)),"CO",IF((AND($Q70&lt;=Rota!AP$4,$R70&gt;=Rota!AP$4)),"C",0))))))</f>
        <v>XO</v>
      </c>
      <c r="AQ70" s="33" t="str">
        <f>IF((AND($F70&lt;=Rota!AQ$4,$G70&gt;=Rota!AQ$4)),"P/L",IF((AND($I70&lt;=Rota!AQ$4,$J70&gt;=Rota!AQ$4)),"XO",IF((AND($K70&lt;=Rota!AQ$4,$L70&gt;=Rota!AQ$4)),"3",IF((AND($M70&lt;=Rota!AQ$4,$N70&gt;=Rota!AQ$4)),"C",IF((AND($O70&lt;=Rota!AQ$4,$P70&gt;=Rota!AQ$4)),"CO",IF((AND($Q70&lt;=Rota!AQ$4,$R70&gt;=Rota!AQ$4)),"C",0))))))</f>
        <v>XO</v>
      </c>
      <c r="AR70" s="33" t="str">
        <f>IF((AND($F70&lt;=Rota!AR$4,$G70&gt;=Rota!AR$4)),"P/L",IF((AND($I70&lt;=Rota!AR$4,$J70&gt;=Rota!AR$4)),"XO",IF((AND($K70&lt;=Rota!AR$4,$L70&gt;=Rota!AR$4)),"3",IF((AND($M70&lt;=Rota!AR$4,$N70&gt;=Rota!AR$4)),"C",IF((AND($O70&lt;=Rota!AR$4,$P70&gt;=Rota!AR$4)),"CO",IF((AND($Q70&lt;=Rota!AR$4,$R70&gt;=Rota!AR$4)),"C",0))))))</f>
        <v>3</v>
      </c>
      <c r="AS70" s="33" t="str">
        <f>IF((AND($F70&lt;=Rota!AS$4,$G70&gt;=Rota!AS$4)),"P/L",IF((AND($I70&lt;=Rota!AS$4,$J70&gt;=Rota!AS$4)),"XO",IF((AND($K70&lt;=Rota!AS$4,$L70&gt;=Rota!AS$4)),"3",IF((AND($M70&lt;=Rota!AS$4,$N70&gt;=Rota!AS$4)),"C",IF((AND($O70&lt;=Rota!AS$4,$P70&gt;=Rota!AS$4)),"CO",IF((AND($Q70&lt;=Rota!AS$4,$R70&gt;=Rota!AS$4)),"C",0))))))</f>
        <v>3</v>
      </c>
      <c r="AT70" s="33" t="str">
        <f>IF((AND($F70&lt;=Rota!AT$4,$G70&gt;=Rota!AT$4)),"P/L",IF((AND($I70&lt;=Rota!AT$4,$J70&gt;=Rota!AT$4)),"XO",IF((AND($K70&lt;=Rota!AT$4,$L70&gt;=Rota!AT$4)),"3",IF((AND($M70&lt;=Rota!AT$4,$N70&gt;=Rota!AT$4)),"C",IF((AND($O70&lt;=Rota!AT$4,$P70&gt;=Rota!AT$4)),"CO",IF((AND($Q70&lt;=Rota!AT$4,$R70&gt;=Rota!AT$4)),"C",0))))))</f>
        <v>C</v>
      </c>
      <c r="AU70" s="33" t="str">
        <f>IF((AND($F70&lt;=Rota!AU$4,$G70&gt;=Rota!AU$4)),"P/L",IF((AND($I70&lt;=Rota!AU$4,$J70&gt;=Rota!AU$4)),"XO",IF((AND($K70&lt;=Rota!AU$4,$L70&gt;=Rota!AU$4)),"3",IF((AND($M70&lt;=Rota!AU$4,$N70&gt;=Rota!AU$4)),"C",IF((AND($O70&lt;=Rota!AU$4,$P70&gt;=Rota!AU$4)),"CO",IF((AND($Q70&lt;=Rota!AU$4,$R70&gt;=Rota!AU$4)),"C",0))))))</f>
        <v>CO</v>
      </c>
      <c r="AV70" s="33" t="str">
        <f>IF((AND($F70&lt;=Rota!AV$4,$G70&gt;=Rota!AV$4)),"P/L",IF((AND($I70&lt;=Rota!AV$4,$J70&gt;=Rota!AV$4)),"XO",IF((AND($K70&lt;=Rota!AV$4,$L70&gt;=Rota!AV$4)),"3",IF((AND($M70&lt;=Rota!AV$4,$N70&gt;=Rota!AV$4)),"C",IF((AND($O70&lt;=Rota!AV$4,$P70&gt;=Rota!AV$4)),"CO",IF((AND($Q70&lt;=Rota!AV$4,$R70&gt;=Rota!AV$4)),"C",0))))))</f>
        <v>CO</v>
      </c>
      <c r="AW70" s="33" t="str">
        <f>IF((AND($F70&lt;=Rota!AW$4,$G70&gt;=Rota!AW$4)),"P/L",IF((AND($I70&lt;=Rota!AW$4,$J70&gt;=Rota!AW$4)),"XO",IF((AND($K70&lt;=Rota!AW$4,$L70&gt;=Rota!AW$4)),"3",IF((AND($M70&lt;=Rota!AW$4,$N70&gt;=Rota!AW$4)),"C",IF((AND($O70&lt;=Rota!AW$4,$P70&gt;=Rota!AW$4)),"CO",IF((AND($Q70&lt;=Rota!AW$4,$R70&gt;=Rota!AW$4)),"C",0))))))</f>
        <v>CO</v>
      </c>
      <c r="AX70" s="33" t="str">
        <f>IF((AND($F70&lt;=Rota!AX$4,$G70&gt;=Rota!AX$4)),"P/L",IF((AND($I70&lt;=Rota!AX$4,$J70&gt;=Rota!AX$4)),"XO",IF((AND($K70&lt;=Rota!AX$4,$L70&gt;=Rota!AX$4)),"3",IF((AND($M70&lt;=Rota!AX$4,$N70&gt;=Rota!AX$4)),"C",IF((AND($O70&lt;=Rota!AX$4,$P70&gt;=Rota!AX$4)),"CO",IF((AND($Q70&lt;=Rota!AX$4,$R70&gt;=Rota!AX$4)),"C",0))))))</f>
        <v>CO</v>
      </c>
      <c r="AY70" s="33" t="str">
        <f>IF((AND($F70&lt;=Rota!AY$4,$G70&gt;=Rota!AY$4)),"P/L",IF((AND($I70&lt;=Rota!AY$4,$J70&gt;=Rota!AY$4)),"XO",IF((AND($K70&lt;=Rota!AY$4,$L70&gt;=Rota!AY$4)),"3",IF((AND($M70&lt;=Rota!AY$4,$N70&gt;=Rota!AY$4)),"C",IF((AND($O70&lt;=Rota!AY$4,$P70&gt;=Rota!AY$4)),"CO",IF((AND($Q70&lt;=Rota!AY$4,$R70&gt;=Rota!AY$4)),"C",0))))))</f>
        <v>CO</v>
      </c>
      <c r="AZ70" s="33" t="str">
        <f>IF((AND($F70&lt;=Rota!AZ$4,$G70&gt;=Rota!AZ$4)),"P/L",IF((AND($I70&lt;=Rota!AZ$4,$J70&gt;=Rota!AZ$4)),"XO",IF((AND($K70&lt;=Rota!AZ$4,$L70&gt;=Rota!AZ$4)),"3",IF((AND($M70&lt;=Rota!AZ$4,$N70&gt;=Rota!AZ$4)),"C",IF((AND($O70&lt;=Rota!AZ$4,$P70&gt;=Rota!AZ$4)),"CO",IF((AND($Q70&lt;=Rota!AZ$4,$R70&gt;=Rota!AZ$4)),"C",0))))))</f>
        <v>CO</v>
      </c>
      <c r="BA70" s="33" t="str">
        <f>IF((AND($F70&lt;=Rota!BA$4,$G70&gt;=Rota!BA$4)),"P/L",IF((AND($I70&lt;=Rota!BA$4,$J70&gt;=Rota!BA$4)),"XO",IF((AND($K70&lt;=Rota!BA$4,$L70&gt;=Rota!BA$4)),"3",IF((AND($M70&lt;=Rota!BA$4,$N70&gt;=Rota!BA$4)),"C",IF((AND($O70&lt;=Rota!BA$4,$P70&gt;=Rota!BA$4)),"CO",IF((AND($Q70&lt;=Rota!BA$4,$R70&gt;=Rota!BA$4)),"C",0))))))</f>
        <v>CO</v>
      </c>
      <c r="BB70" s="33" t="str">
        <f>IF((AND($F70&lt;=Rota!BB$4,$G70&gt;=Rota!BB$4)),"P/L",IF((AND($I70&lt;=Rota!BB$4,$J70&gt;=Rota!BB$4)),"XO",IF((AND($K70&lt;=Rota!BB$4,$L70&gt;=Rota!BB$4)),"3",IF((AND($M70&lt;=Rota!BB$4,$N70&gt;=Rota!BB$4)),"C",IF((AND($O70&lt;=Rota!BB$4,$P70&gt;=Rota!BB$4)),"CO",IF((AND($Q70&lt;=Rota!BB$4,$R70&gt;=Rota!BB$4)),"C",0))))))</f>
        <v>CO</v>
      </c>
      <c r="BC70" s="33" t="str">
        <f>IF((AND($F70&lt;=Rota!BC$4,$G70&gt;=Rota!BC$4)),"P/L",IF((AND($I70&lt;=Rota!BC$4,$J70&gt;=Rota!BC$4)),"XO",IF((AND($K70&lt;=Rota!BC$4,$L70&gt;=Rota!BC$4)),"3",IF((AND($M70&lt;=Rota!BC$4,$N70&gt;=Rota!BC$4)),"C",IF((AND($O70&lt;=Rota!BC$4,$P70&gt;=Rota!BC$4)),"CO",IF((AND($Q70&lt;=Rota!BC$4,$R70&gt;=Rota!BC$4)),"C",0))))))</f>
        <v>CO</v>
      </c>
      <c r="BD70" s="33" t="str">
        <f>IF((AND($F70&lt;=Rota!BD$4,$G70&gt;=Rota!BD$4)),"P/L",IF((AND($I70&lt;=Rota!BD$4,$J70&gt;=Rota!BD$4)),"XO",IF((AND($K70&lt;=Rota!BD$4,$L70&gt;=Rota!BD$4)),"3",IF((AND($M70&lt;=Rota!BD$4,$N70&gt;=Rota!BD$4)),"C",IF((AND($O70&lt;=Rota!BD$4,$P70&gt;=Rota!BD$4)),"CO",IF((AND($Q70&lt;=Rota!BD$4,$R70&gt;=Rota!BD$4)),"C",0))))))</f>
        <v>CO</v>
      </c>
      <c r="BE70" s="33" t="str">
        <f>IF((AND($F70&lt;=Rota!BE$4,$G70&gt;=Rota!BE$4)),"P/L",IF((AND($I70&lt;=Rota!BE$4,$J70&gt;=Rota!BE$4)),"XO",IF((AND($K70&lt;=Rota!BE$4,$L70&gt;=Rota!BE$4)),"3",IF((AND($M70&lt;=Rota!BE$4,$N70&gt;=Rota!BE$4)),"C",IF((AND($O70&lt;=Rota!BE$4,$P70&gt;=Rota!BE$4)),"CO",IF((AND($Q70&lt;=Rota!BE$4,$R70&gt;=Rota!BE$4)),"C",0))))))</f>
        <v>CO</v>
      </c>
      <c r="BF70" s="33" t="str">
        <f>IF((AND($F70&lt;=Rota!BF$4,$G70&gt;=Rota!BF$4)),"P/L",IF((AND($I70&lt;=Rota!BF$4,$J70&gt;=Rota!BF$4)),"XO",IF((AND($K70&lt;=Rota!BF$4,$L70&gt;=Rota!BF$4)),"3",IF((AND($M70&lt;=Rota!BF$4,$N70&gt;=Rota!BF$4)),"C",IF((AND($O70&lt;=Rota!BF$4,$P70&gt;=Rota!BF$4)),"CO",IF((AND($Q70&lt;=Rota!BF$4,$R70&gt;=Rota!BF$4)),"C",0))))))</f>
        <v>CO</v>
      </c>
      <c r="BG70" s="33" t="str">
        <f>IF((AND($F70&lt;=Rota!BG$4,$G70&gt;=Rota!BG$4)),"P/L",IF((AND($I70&lt;=Rota!BG$4,$J70&gt;=Rota!BG$4)),"XO",IF((AND($K70&lt;=Rota!BG$4,$L70&gt;=Rota!BG$4)),"3",IF((AND($M70&lt;=Rota!BG$4,$N70&gt;=Rota!BG$4)),"C",IF((AND($O70&lt;=Rota!BG$4,$P70&gt;=Rota!BG$4)),"CO",IF((AND($Q70&lt;=Rota!BG$4,$R70&gt;=Rota!BG$4)),"C",0))))))</f>
        <v>CO</v>
      </c>
      <c r="BH70" s="33" t="str">
        <f>IF((AND($F70&lt;=Rota!BH$4,$G70&gt;=Rota!BH$4)),"P/L",IF((AND($I70&lt;=Rota!BH$4,$J70&gt;=Rota!BH$4)),"XO",IF((AND($K70&lt;=Rota!BH$4,$L70&gt;=Rota!BH$4)),"3",IF((AND($M70&lt;=Rota!BH$4,$N70&gt;=Rota!BH$4)),"C",IF((AND($O70&lt;=Rota!BH$4,$P70&gt;=Rota!BH$4)),"CO",IF((AND($Q70&lt;=Rota!BH$4,$R70&gt;=Rota!BH$4)),"C",0))))))</f>
        <v>CO</v>
      </c>
      <c r="BI70" s="33" t="str">
        <f>IF((AND($F70&lt;=Rota!BI$4,$G70&gt;=Rota!BI$4)),"P/L",IF((AND($I70&lt;=Rota!BI$4,$J70&gt;=Rota!BI$4)),"XO",IF((AND($K70&lt;=Rota!BI$4,$L70&gt;=Rota!BI$4)),"3",IF((AND($M70&lt;=Rota!BI$4,$N70&gt;=Rota!BI$4)),"C",IF((AND($O70&lt;=Rota!BI$4,$P70&gt;=Rota!BI$4)),"CO",IF((AND($Q70&lt;=Rota!BI$4,$R70&gt;=Rota!BI$4)),"C",0))))))</f>
        <v>CO</v>
      </c>
      <c r="BJ70" s="33" t="str">
        <f>IF((AND($F70&lt;=Rota!BJ$4,$G70&gt;=Rota!BJ$4)),"P/L",IF((AND($I70&lt;=Rota!BJ$4,$J70&gt;=Rota!BJ$4)),"XO",IF((AND($K70&lt;=Rota!BJ$4,$L70&gt;=Rota!BJ$4)),"3",IF((AND($M70&lt;=Rota!BJ$4,$N70&gt;=Rota!BJ$4)),"C",IF((AND($O70&lt;=Rota!BJ$4,$P70&gt;=Rota!BJ$4)),"CO",IF((AND($Q70&lt;=Rota!BJ$4,$R70&gt;=Rota!BJ$4)),"C",0))))))</f>
        <v>CO</v>
      </c>
      <c r="BK70" s="33" t="str">
        <f>IF((AND($F70&lt;=Rota!BK$4,$G70&gt;=Rota!BK$4)),"P/L",IF((AND($I70&lt;=Rota!BK$4,$J70&gt;=Rota!BK$4)),"XO",IF((AND($K70&lt;=Rota!BK$4,$L70&gt;=Rota!BK$4)),"3",IF((AND($M70&lt;=Rota!BK$4,$N70&gt;=Rota!BK$4)),"C",IF((AND($O70&lt;=Rota!BK$4,$P70&gt;=Rota!BK$4)),"CO",IF((AND($Q70&lt;=Rota!BK$4,$R70&gt;=Rota!BK$4)),"C",0))))))</f>
        <v>CO</v>
      </c>
      <c r="BL70" s="33" t="str">
        <f>IF((AND($F70&lt;=Rota!BL$4,$G70&gt;=Rota!BL$4)),"P/L",IF((AND($I70&lt;=Rota!BL$4,$J70&gt;=Rota!BL$4)),"XO",IF((AND($K70&lt;=Rota!BL$4,$L70&gt;=Rota!BL$4)),"3",IF((AND($M70&lt;=Rota!BL$4,$N70&gt;=Rota!BL$4)),"C",IF((AND($O70&lt;=Rota!BL$4,$P70&gt;=Rota!BL$4)),"CO",IF((AND($Q70&lt;=Rota!BL$4,$R70&gt;=Rota!BL$4)),"C",0))))))</f>
        <v>C</v>
      </c>
      <c r="BM70" s="33">
        <f>IF((AND($F70&lt;=Rota!BM$4,$G70&gt;=Rota!BM$4)),"P/L",IF((AND($I70&lt;=Rota!BM$4,$J70&gt;=Rota!BM$4)),"XO",IF((AND($K70&lt;=Rota!BM$4,$L70&gt;=Rota!BM$4)),"3",IF((AND($M70&lt;=Rota!BM$4,$N70&gt;=Rota!BM$4)),"C",IF((AND($O70&lt;=Rota!BM$4,$P70&gt;=Rota!BM$4)),"CO",IF((AND($Q70&lt;=Rota!BM$4,$R70&gt;=Rota!BM$4)),"C",0))))))</f>
        <v>0</v>
      </c>
      <c r="BN70" s="33">
        <f>IF((AND($F70&lt;=Rota!BN$4,$G70&gt;=Rota!BN$4)),"P/L",IF((AND($I70&lt;=Rota!BN$4,$J70&gt;=Rota!BN$4)),"XO",IF((AND($K70&lt;=Rota!BN$4,$L70&gt;=Rota!BN$4)),"3",IF((AND($M70&lt;=Rota!BN$4,$N70&gt;=Rota!BN$4)),"C",IF((AND($O70&lt;=Rota!BN$4,$P70&gt;=Rota!BN$4)),"CO",IF((AND($Q70&lt;=Rota!BN$4,$R70&gt;=Rota!BN$4)),"C",0))))))</f>
        <v>0</v>
      </c>
      <c r="BO70" s="33">
        <f>IF((AND($F70&lt;=Rota!BO$4,$G70&gt;=Rota!BO$4)),"P/L",IF((AND($I70&lt;=Rota!BO$4,$J70&gt;=Rota!BO$4)),"XO",IF((AND($K70&lt;=Rota!BO$4,$L70&gt;=Rota!BO$4)),"3",IF((AND($M70&lt;=Rota!BO$4,$N70&gt;=Rota!BO$4)),"C",IF((AND($O70&lt;=Rota!BO$4,$P70&gt;=Rota!BO$4)),"CO",IF((AND($Q70&lt;=Rota!BO$4,$R70&gt;=Rota!BO$4)),"C",0))))))</f>
        <v>0</v>
      </c>
      <c r="BP70" s="33">
        <f>IF((AND($F70&lt;=Rota!BP$4,$G70&gt;=Rota!BP$4)),"P/L",IF((AND($I70&lt;=Rota!BP$4,$J70&gt;=Rota!BP$4)),"XO",IF((AND($K70&lt;=Rota!BP$4,$L70&gt;=Rota!BP$4)),"3",IF((AND($M70&lt;=Rota!BP$4,$N70&gt;=Rota!BP$4)),"C",IF((AND($O70&lt;=Rota!BP$4,$P70&gt;=Rota!BP$4)),"CO",IF((AND($Q70&lt;=Rota!BP$4,$R70&gt;=Rota!BP$4)),"C",0))))))</f>
        <v>0</v>
      </c>
      <c r="BQ70" s="33">
        <f>IF((AND($F70&lt;=Rota!BQ$4,$G70&gt;=Rota!BQ$4)),"P/L",IF((AND($I70&lt;=Rota!BQ$4,$J70&gt;=Rota!BQ$4)),"XO",IF((AND($K70&lt;=Rota!BQ$4,$L70&gt;=Rota!BQ$4)),"3",IF((AND($M70&lt;=Rota!BQ$4,$N70&gt;=Rota!BQ$4)),"C",IF((AND($O70&lt;=Rota!BQ$4,$P70&gt;=Rota!BQ$4)),"CO",IF((AND($Q70&lt;=Rota!BQ$4,$R70&gt;=Rota!BQ$4)),"C",0))))))</f>
        <v>0</v>
      </c>
      <c r="BR70" s="33">
        <f>IF((AND($F70&lt;=Rota!BR$4,$G70&gt;=Rota!BR$4)),"P/L",IF((AND($I70&lt;=Rota!BR$4,$J70&gt;=Rota!BR$4)),"XO",IF((AND($K70&lt;=Rota!BR$4,$L70&gt;=Rota!BR$4)),"3",IF((AND($M70&lt;=Rota!BR$4,$N70&gt;=Rota!BR$4)),"C",IF((AND($O70&lt;=Rota!BR$4,$P70&gt;=Rota!BR$4)),"CO",IF((AND($Q70&lt;=Rota!BR$4,$R70&gt;=Rota!BR$4)),"C",0))))))</f>
        <v>0</v>
      </c>
      <c r="BS70" s="33">
        <f>IF((AND($F70&lt;=Rota!BS$4,$G70&gt;=Rota!BS$4)),"P/L",IF((AND($I70&lt;=Rota!BS$4,$J70&gt;=Rota!BS$4)),"XO",IF((AND($K70&lt;=Rota!BS$4,$L70&gt;=Rota!BS$4)),"3",IF((AND($M70&lt;=Rota!BS$4,$N70&gt;=Rota!BS$4)),"C",IF((AND($O70&lt;=Rota!BS$4,$P70&gt;=Rota!BS$4)),"CO",IF((AND($Q70&lt;=Rota!BS$4,$R70&gt;=Rota!BS$4)),"C",0))))))</f>
        <v>0</v>
      </c>
      <c r="BT70" s="33">
        <f>IF((AND($F70&lt;=Rota!BT$4,$G70&gt;=Rota!BT$4)),"P/L",IF((AND($I70&lt;=Rota!BT$4,$J70&gt;=Rota!BT$4)),"XO",IF((AND($K70&lt;=Rota!BT$4,$L70&gt;=Rota!BT$4)),"3",IF((AND($M70&lt;=Rota!BT$4,$N70&gt;=Rota!BT$4)),"C",IF((AND($O70&lt;=Rota!BT$4,$P70&gt;=Rota!BT$4)),"CO",IF((AND($Q70&lt;=Rota!BT$4,$R70&gt;=Rota!BT$4)),"C",0))))))</f>
        <v>0</v>
      </c>
      <c r="BU70" s="33">
        <f>IF((AND($F70&lt;=Rota!BU$4,$G70&gt;=Rota!BU$4)),"P/L",IF((AND($I70&lt;=Rota!BU$4,$J70&gt;=Rota!BU$4)),"XO",IF((AND($K70&lt;=Rota!BU$4,$L70&gt;=Rota!BU$4)),"3",IF((AND($M70&lt;=Rota!BU$4,$N70&gt;=Rota!BU$4)),"C",IF((AND($O70&lt;=Rota!BU$4,$P70&gt;=Rota!BU$4)),"CO",IF((AND($Q70&lt;=Rota!BU$4,$R70&gt;=Rota!BU$4)),"C",0))))))</f>
        <v>0</v>
      </c>
      <c r="BV70" s="33">
        <f>IF((AND($F70&lt;=Rota!BV$4,$G70&gt;=Rota!BV$4)),"P/L",IF((AND($I70&lt;=Rota!BV$4,$J70&gt;=Rota!BV$4)),"XO",IF((AND($K70&lt;=Rota!BV$4,$L70&gt;=Rota!BV$4)),"3",IF((AND($M70&lt;=Rota!BV$4,$N70&gt;=Rota!BV$4)),"C",IF((AND($O70&lt;=Rota!BV$4,$P70&gt;=Rota!BV$4)),"CO",IF((AND($Q70&lt;=Rota!BV$4,$R70&gt;=Rota!BV$4)),"C",0))))))</f>
        <v>0</v>
      </c>
      <c r="BW70" s="33">
        <f>IF((AND($F70&lt;=Rota!BW$4,$G70&gt;=Rota!BW$4)),"P/L",IF((AND($I70&lt;=Rota!BW$4,$J70&gt;=Rota!BW$4)),"XO",IF((AND($K70&lt;=Rota!BW$4,$L70&gt;=Rota!BW$4)),"3",IF((AND($M70&lt;=Rota!BW$4,$N70&gt;=Rota!BW$4)),"C",IF((AND($O70&lt;=Rota!BW$4,$P70&gt;=Rota!BW$4)),"CO",IF((AND($Q70&lt;=Rota!BW$4,$R70&gt;=Rota!BW$4)),"C",0))))))</f>
        <v>0</v>
      </c>
      <c r="BX70" s="33">
        <f>IF((AND($F70&lt;=Rota!BX$4,$G70&gt;=Rota!BX$4)),"P/L",IF((AND($I70&lt;=Rota!BX$4,$J70&gt;=Rota!BX$4)),"XO",IF((AND($K70&lt;=Rota!BX$4,$L70&gt;=Rota!BX$4)),"3",IF((AND($M70&lt;=Rota!BX$4,$N70&gt;=Rota!BX$4)),"C",IF((AND($O70&lt;=Rota!BX$4,$P70&gt;=Rota!BX$4)),"CO",IF((AND($Q70&lt;=Rota!BX$4,$R70&gt;=Rota!BX$4)),"C",0))))))</f>
        <v>0</v>
      </c>
      <c r="BY70" s="33">
        <f>IF((AND($F70&lt;=Rota!BY$4,$G70&gt;=Rota!BY$4)),"P/L",IF((AND($I70&lt;=Rota!BY$4,$J70&gt;=Rota!BY$4)),"XO",IF((AND($K70&lt;=Rota!BY$4,$L70&gt;=Rota!BY$4)),"3",IF((AND($M70&lt;=Rota!BY$4,$N70&gt;=Rota!BY$4)),"C",IF((AND($O70&lt;=Rota!BY$4,$P70&gt;=Rota!BY$4)),"CO",IF((AND($Q70&lt;=Rota!BY$4,$R70&gt;=Rota!BY$4)),"C",0))))))</f>
        <v>0</v>
      </c>
      <c r="BZ70" s="33">
        <f>IF((AND($F70&lt;=Rota!BZ$4,$G70&gt;=Rota!BZ$4)),"P/L",IF((AND($I70&lt;=Rota!BZ$4,$J70&gt;=Rota!BZ$4)),"XO",IF((AND($K70&lt;=Rota!BZ$4,$L70&gt;=Rota!BZ$4)),"3",IF((AND($M70&lt;=Rota!BZ$4,$N70&gt;=Rota!BZ$4)),"C",IF((AND($O70&lt;=Rota!BZ$4,$P70&gt;=Rota!BZ$4)),"CO",IF((AND($Q70&lt;=Rota!BZ$4,$R70&gt;=Rota!BZ$4)),"C",0))))))</f>
        <v>0</v>
      </c>
      <c r="CA70" s="33">
        <f>IF((AND($F70&lt;=Rota!CA$4,$G70&gt;=Rota!CA$4)),"P/L",IF((AND($I70&lt;=Rota!CA$4,$J70&gt;=Rota!CA$4)),"XO",IF((AND($K70&lt;=Rota!CA$4,$L70&gt;=Rota!CA$4)),"3",IF((AND($M70&lt;=Rota!CA$4,$N70&gt;=Rota!CA$4)),"C",IF((AND($O70&lt;=Rota!CA$4,$P70&gt;=Rota!CA$4)),"CO",IF((AND($Q70&lt;=Rota!CA$4,$R70&gt;=Rota!CA$4)),"C",0))))))</f>
        <v>0</v>
      </c>
      <c r="CB70" s="33">
        <f>IF((AND($F70&lt;=Rota!CB$4,$G70&gt;=Rota!CB$4)),"P/L",IF((AND($I70&lt;=Rota!CB$4,$J70&gt;=Rota!CB$4)),"XO",IF((AND($K70&lt;=Rota!CB$4,$L70&gt;=Rota!CB$4)),"3",IF((AND($M70&lt;=Rota!CB$4,$N70&gt;=Rota!CB$4)),"C",IF((AND($O70&lt;=Rota!CB$4,$P70&gt;=Rota!CB$4)),"CO",IF((AND($Q70&lt;=Rota!CB$4,$R70&gt;=Rota!CB$4)),"C",0))))))</f>
        <v>0</v>
      </c>
      <c r="CC70" s="33">
        <f>IF((AND($F70&lt;=Rota!CC$4,$G70&gt;=Rota!CC$4)),"P/L",IF((AND($I70&lt;=Rota!CC$4,$J70&gt;=Rota!CC$4)),"XO",IF((AND($K70&lt;=Rota!CC$4,$L70&gt;=Rota!CC$4)),"3",IF((AND($M70&lt;=Rota!CC$4,$N70&gt;=Rota!CC$4)),"C",IF((AND($O70&lt;=Rota!CC$4,$P70&gt;=Rota!CC$4)),"CO",IF((AND($Q70&lt;=Rota!CC$4,$R70&gt;=Rota!CC$4)),"C",0))))))</f>
        <v>0</v>
      </c>
      <c r="CD70" s="33">
        <f>IF((AND($F70&lt;=Rota!CD$4,$G70&gt;=Rota!CD$4)),"P/L",IF((AND($I70&lt;=Rota!CD$4,$J70&gt;=Rota!CD$4)),"XO",IF((AND($K70&lt;=Rota!CD$4,$L70&gt;=Rota!CD$4)),"3",IF((AND($M70&lt;=Rota!CD$4,$N70&gt;=Rota!CD$4)),"C",IF((AND($O70&lt;=Rota!CD$4,$P70&gt;=Rota!CD$4)),"CO",IF((AND($Q70&lt;=Rota!CD$4,$R70&gt;=Rota!CD$4)),"C",0))))))</f>
        <v>0</v>
      </c>
      <c r="CE70" s="33">
        <f>IF((AND($F70&lt;=Rota!CE$4,$G70&gt;=Rota!CE$4)),"P/L",IF((AND($I70&lt;=Rota!CE$4,$J70&gt;=Rota!CE$4)),"XO",IF((AND($K70&lt;=Rota!CE$4,$L70&gt;=Rota!CE$4)),"3",IF((AND($M70&lt;=Rota!CE$4,$N70&gt;=Rota!CE$4)),"C",IF((AND($O70&lt;=Rota!CE$4,$P70&gt;=Rota!CE$4)),"CO",IF((AND($Q70&lt;=Rota!CE$4,$R70&gt;=Rota!CE$4)),"C",0))))))</f>
        <v>0</v>
      </c>
      <c r="CF70" s="33">
        <f>IF((AND($F70&lt;=Rota!CF$4,$G70&gt;=Rota!CF$4)),"P/L",IF((AND($I70&lt;=Rota!CF$4,$J70&gt;=Rota!CF$4)),"XO",IF((AND($K70&lt;=Rota!CF$4,$L70&gt;=Rota!CF$4)),"3",IF((AND($M70&lt;=Rota!CF$4,$N70&gt;=Rota!CF$4)),"C",IF((AND($O70&lt;=Rota!CF$4,$P70&gt;=Rota!CF$4)),"CO",IF((AND($Q70&lt;=Rota!CF$4,$R70&gt;=Rota!CF$4)),"C",0))))))</f>
        <v>0</v>
      </c>
      <c r="CG70" s="33">
        <f>IF((AND($F70&lt;=Rota!CG$4,$G70&gt;=Rota!CG$4)),"P/L",IF((AND($I70&lt;=Rota!CG$4,$J70&gt;=Rota!CG$4)),"XO",IF((AND($K70&lt;=Rota!CG$4,$L70&gt;=Rota!CG$4)),"3",IF((AND($M70&lt;=Rota!CG$4,$N70&gt;=Rota!CG$4)),"C",IF((AND($O70&lt;=Rota!CG$4,$P70&gt;=Rota!CG$4)),"CO",IF((AND($Q70&lt;=Rota!CG$4,$R70&gt;=Rota!CG$4)),"C",0))))))</f>
        <v>0</v>
      </c>
      <c r="CH70" s="33">
        <f>IF((AND($F70&lt;=Rota!CH$4,$G70&gt;=Rota!CH$4)),"P/L",IF((AND($I70&lt;=Rota!CH$4,$J70&gt;=Rota!CH$4)),"XO",IF((AND($K70&lt;=Rota!CH$4,$L70&gt;=Rota!CH$4)),"3",IF((AND($M70&lt;=Rota!CH$4,$N70&gt;=Rota!CH$4)),"C",IF((AND($O70&lt;=Rota!CH$4,$P70&gt;=Rota!CH$4)),"CO",IF((AND($Q70&lt;=Rota!CH$4,$R70&gt;=Rota!CH$4)),"C",0))))))</f>
        <v>0</v>
      </c>
      <c r="CI70" s="33">
        <f>IF((AND($F70&lt;=Rota!CI$4,$G70&gt;=Rota!CI$4)),"P/L",IF((AND($I70&lt;=Rota!CI$4,$J70&gt;=Rota!CI$4)),"XO",IF((AND($K70&lt;=Rota!CI$4,$L70&gt;=Rota!CI$4)),"3",IF((AND($M70&lt;=Rota!CI$4,$N70&gt;=Rota!CI$4)),"C",IF((AND($O70&lt;=Rota!CI$4,$P70&gt;=Rota!CI$4)),"CO",IF((AND($Q70&lt;=Rota!CI$4,$R70&gt;=Rota!CI$4)),"C",0))))))</f>
        <v>0</v>
      </c>
      <c r="CJ70" s="33">
        <f>IF((AND($F70&lt;=Rota!CJ$4,$G70&gt;=Rota!CJ$4)),"P/L",IF((AND($I70&lt;=Rota!CJ$4,$J70&gt;=Rota!CJ$4)),"XO",IF((AND($K70&lt;=Rota!CJ$4,$L70&gt;=Rota!CJ$4)),"3",IF((AND($M70&lt;=Rota!CJ$4,$N70&gt;=Rota!CJ$4)),"C",IF((AND($O70&lt;=Rota!CJ$4,$P70&gt;=Rota!CJ$4)),"CO",IF((AND($Q70&lt;=Rota!CJ$4,$R70&gt;=Rota!CJ$4)),"C",0))))))</f>
        <v>0</v>
      </c>
      <c r="CK70" s="33">
        <f>IF((AND($F70&lt;=Rota!CK$4,$G70&gt;=Rota!CK$4)),"P/L",IF((AND($I70&lt;=Rota!CK$4,$J70&gt;=Rota!CK$4)),"XO",IF((AND($K70&lt;=Rota!CK$4,$L70&gt;=Rota!CK$4)),"3",IF((AND($M70&lt;=Rota!CK$4,$N70&gt;=Rota!CK$4)),"C",IF((AND($O70&lt;=Rota!CK$4,$P70&gt;=Rota!CK$4)),"CO",IF((AND($Q70&lt;=Rota!CK$4,$R70&gt;=Rota!CK$4)),"C",0))))))</f>
        <v>0</v>
      </c>
      <c r="CL70" s="33">
        <f>IF((AND($F70&lt;=Rota!CL$4,$G70&gt;=Rota!CL$4)),"P/L",IF((AND($I70&lt;=Rota!CL$4,$J70&gt;=Rota!CL$4)),"XO",IF((AND($K70&lt;=Rota!CL$4,$L70&gt;=Rota!CL$4)),"3",IF((AND($M70&lt;=Rota!CL$4,$N70&gt;=Rota!CL$4)),"C",IF((AND($O70&lt;=Rota!CL$4,$P70&gt;=Rota!CL$4)),"CO",IF((AND($Q70&lt;=Rota!CL$4,$R70&gt;=Rota!CL$4)),"C",0))))))</f>
        <v>0</v>
      </c>
      <c r="CM70" s="33">
        <f>IF((AND($F70&lt;=Rota!CM$4,$G70&gt;=Rota!CM$4)),"P/L",IF((AND($I70&lt;=Rota!CM$4,$J70&gt;=Rota!CM$4)),"XO",IF((AND($K70&lt;=Rota!CM$4,$L70&gt;=Rota!CM$4)),"3",IF((AND($M70&lt;=Rota!CM$4,$N70&gt;=Rota!CM$4)),"C",IF((AND($O70&lt;=Rota!CM$4,$P70&gt;=Rota!CM$4)),"CO",IF((AND($Q70&lt;=Rota!CM$4,$R70&gt;=Rota!CM$4)),"C",0))))))</f>
        <v>0</v>
      </c>
    </row>
    <row r="71" spans="1:91" s="2" customFormat="1" x14ac:dyDescent="0.25">
      <c r="A71" s="40" t="s">
        <v>230</v>
      </c>
      <c r="B71" s="55"/>
      <c r="C71" s="31">
        <v>15</v>
      </c>
      <c r="D71" s="31">
        <v>16</v>
      </c>
      <c r="E71" s="31">
        <v>1</v>
      </c>
      <c r="F71" s="39"/>
      <c r="G71" s="39"/>
      <c r="H71" s="33"/>
      <c r="I71" s="37">
        <v>46813</v>
      </c>
      <c r="J71" s="37">
        <f>IF(I71="",0,DATE(YEAR(I71),MONTH(I71)+C71,DAY(I71)))</f>
        <v>47270</v>
      </c>
      <c r="K71" s="32">
        <f>IF(J71="","",(DATE(YEAR(J71),MONTH(J71)+1,DAY(J71))))</f>
        <v>47300</v>
      </c>
      <c r="L71" s="32">
        <f>IF(K71="","",(DATE(YEAR(K71),MONTH(K71)+E71,DAY(K71))))</f>
        <v>47331</v>
      </c>
      <c r="M71" s="37">
        <f>IF(O71="","",DATE(YEAR(O71), MONTH(O71)-1,DAY(O71)))</f>
        <v>47362</v>
      </c>
      <c r="N71" s="37">
        <f>IF(O71="","",DATE(YEAR(M71),MONTH(M71),DAY(M71)))</f>
        <v>47362</v>
      </c>
      <c r="O71" s="32">
        <f>IF(L71="","",(DATE(YEAR(L71),MONTH(L71)+2,DAY(L71))))</f>
        <v>47392</v>
      </c>
      <c r="P71" s="32">
        <f>IF(O71="","",(DATE(YEAR(O71),MONTH(O71)+D71,DAY(O71))))</f>
        <v>47880</v>
      </c>
      <c r="Q71" s="32">
        <f>IF(P71="","",DATE(YEAR(P71), MONTH(P71)+1,DAY(P71)))</f>
        <v>47908</v>
      </c>
      <c r="R71" s="32">
        <f>IF(P71="","",DATE(YEAR(Q71),MONTH(Q71),DAY(Q71)))</f>
        <v>47908</v>
      </c>
      <c r="S71" s="33">
        <f>IF((AND($F71&lt;=Rota!S$4,$G71&gt;=Rota!S$4)),"P/L",IF((AND($I71&lt;=Rota!S$4,$J71&gt;=Rota!S$4)),"XO",IF((AND($K71&lt;=Rota!S$4,$L71&gt;=Rota!S$4)),"3",IF((AND($M71&lt;=Rota!S$4,$N71&gt;=Rota!S$4)),"C",IF((AND($O71&lt;=Rota!S$4,$P71&gt;=Rota!S$4)),"CO",IF((AND($Q71&lt;=Rota!S$4,$R71&gt;=Rota!S$4)),"C",0))))))</f>
        <v>0</v>
      </c>
      <c r="T71" s="33">
        <f>IF((AND($F71&lt;=Rota!T$4,$G71&gt;=Rota!T$4)),"P/L",IF((AND($I71&lt;=Rota!T$4,$J71&gt;=Rota!T$4)),"XO",IF((AND($K71&lt;=Rota!T$4,$L71&gt;=Rota!T$4)),"3",IF((AND($M71&lt;=Rota!T$4,$N71&gt;=Rota!T$4)),"C",IF((AND($O71&lt;=Rota!T$4,$P71&gt;=Rota!T$4)),"CO",IF((AND($Q71&lt;=Rota!T$4,$R71&gt;=Rota!T$4)),"C",0))))))</f>
        <v>0</v>
      </c>
      <c r="U71" s="33">
        <f>IF((AND($F71&lt;=Rota!U$4,$G71&gt;=Rota!U$4)),"P/L",IF((AND($I71&lt;=Rota!U$4,$J71&gt;=Rota!U$4)),"XO",IF((AND($K71&lt;=Rota!U$4,$L71&gt;=Rota!U$4)),"3",IF((AND($M71&lt;=Rota!U$4,$N71&gt;=Rota!U$4)),"C",IF((AND($O71&lt;=Rota!U$4,$P71&gt;=Rota!U$4)),"CO",IF((AND($Q71&lt;=Rota!U$4,$R71&gt;=Rota!U$4)),"C",0))))))</f>
        <v>0</v>
      </c>
      <c r="V71" s="33">
        <f>IF((AND($F71&lt;=Rota!V$4,$G71&gt;=Rota!V$4)),"P/L",IF((AND($I71&lt;=Rota!V$4,$J71&gt;=Rota!V$4)),"XO",IF((AND($K71&lt;=Rota!V$4,$L71&gt;=Rota!V$4)),"3",IF((AND($M71&lt;=Rota!V$4,$N71&gt;=Rota!V$4)),"C",IF((AND($O71&lt;=Rota!V$4,$P71&gt;=Rota!V$4)),"CO",IF((AND($Q71&lt;=Rota!V$4,$R71&gt;=Rota!V$4)),"C",0))))))</f>
        <v>0</v>
      </c>
      <c r="W71" s="33">
        <f>IF((AND($F71&lt;=Rota!W$4,$G71&gt;=Rota!W$4)),"P/L",IF((AND($I71&lt;=Rota!W$4,$J71&gt;=Rota!W$4)),"XO",IF((AND($K71&lt;=Rota!W$4,$L71&gt;=Rota!W$4)),"3",IF((AND($M71&lt;=Rota!W$4,$N71&gt;=Rota!W$4)),"C",IF((AND($O71&lt;=Rota!W$4,$P71&gt;=Rota!W$4)),"CO",IF((AND($Q71&lt;=Rota!W$4,$R71&gt;=Rota!W$4)),"C",0))))))</f>
        <v>0</v>
      </c>
      <c r="X71" s="33">
        <f>IF((AND($F71&lt;=Rota!X$4,$G71&gt;=Rota!X$4)),"P/L",IF((AND($I71&lt;=Rota!X$4,$J71&gt;=Rota!X$4)),"XO",IF((AND($K71&lt;=Rota!X$4,$L71&gt;=Rota!X$4)),"3",IF((AND($M71&lt;=Rota!X$4,$N71&gt;=Rota!X$4)),"C",IF((AND($O71&lt;=Rota!X$4,$P71&gt;=Rota!X$4)),"CO",IF((AND($Q71&lt;=Rota!X$4,$R71&gt;=Rota!X$4)),"C",0))))))</f>
        <v>0</v>
      </c>
      <c r="Y71" s="33">
        <f>IF((AND($F71&lt;=Rota!Y$4,$G71&gt;=Rota!Y$4)),"P/L",IF((AND($I71&lt;=Rota!Y$4,$J71&gt;=Rota!Y$4)),"XO",IF((AND($K71&lt;=Rota!Y$4,$L71&gt;=Rota!Y$4)),"3",IF((AND($M71&lt;=Rota!Y$4,$N71&gt;=Rota!Y$4)),"C",IF((AND($O71&lt;=Rota!Y$4,$P71&gt;=Rota!Y$4)),"CO",IF((AND($Q71&lt;=Rota!Y$4,$R71&gt;=Rota!Y$4)),"C",0))))))</f>
        <v>0</v>
      </c>
      <c r="Z71" s="33">
        <f>IF((AND($F71&lt;=Rota!Z$4,$G71&gt;=Rota!Z$4)),"P/L",IF((AND($I71&lt;=Rota!Z$4,$J71&gt;=Rota!Z$4)),"XO",IF((AND($K71&lt;=Rota!Z$4,$L71&gt;=Rota!Z$4)),"3",IF((AND($M71&lt;=Rota!Z$4,$N71&gt;=Rota!Z$4)),"C",IF((AND($O71&lt;=Rota!Z$4,$P71&gt;=Rota!Z$4)),"CO",IF((AND($Q71&lt;=Rota!Z$4,$R71&gt;=Rota!Z$4)),"C",0))))))</f>
        <v>0</v>
      </c>
      <c r="AA71" s="33">
        <f>IF((AND($F71&lt;=Rota!AA$4,$G71&gt;=Rota!AA$4)),"P/L",IF((AND($I71&lt;=Rota!AA$4,$J71&gt;=Rota!AA$4)),"XO",IF((AND($K71&lt;=Rota!AA$4,$L71&gt;=Rota!AA$4)),"3",IF((AND($M71&lt;=Rota!AA$4,$N71&gt;=Rota!AA$4)),"C",IF((AND($O71&lt;=Rota!AA$4,$P71&gt;=Rota!AA$4)),"CO",IF((AND($Q71&lt;=Rota!AA$4,$R71&gt;=Rota!AA$4)),"C",0))))))</f>
        <v>0</v>
      </c>
      <c r="AB71" s="33">
        <f>IF((AND($F71&lt;=Rota!AB$4,$G71&gt;=Rota!AB$4)),"P/L",IF((AND($I71&lt;=Rota!AB$4,$J71&gt;=Rota!AB$4)),"XO",IF((AND($K71&lt;=Rota!AB$4,$L71&gt;=Rota!AB$4)),"3",IF((AND($M71&lt;=Rota!AB$4,$N71&gt;=Rota!AB$4)),"C",IF((AND($O71&lt;=Rota!AB$4,$P71&gt;=Rota!AB$4)),"CO",IF((AND($Q71&lt;=Rota!AB$4,$R71&gt;=Rota!AB$4)),"C",0))))))</f>
        <v>0</v>
      </c>
      <c r="AC71" s="33">
        <f>IF((AND($F71&lt;=Rota!AC$4,$G71&gt;=Rota!AC$4)),"P/L",IF((AND($I71&lt;=Rota!AC$4,$J71&gt;=Rota!AC$4)),"XO",IF((AND($K71&lt;=Rota!AC$4,$L71&gt;=Rota!AC$4)),"3",IF((AND($M71&lt;=Rota!AC$4,$N71&gt;=Rota!AC$4)),"C",IF((AND($O71&lt;=Rota!AC$4,$P71&gt;=Rota!AC$4)),"CO",IF((AND($Q71&lt;=Rota!AC$4,$R71&gt;=Rota!AC$4)),"C",0))))))</f>
        <v>0</v>
      </c>
      <c r="AD71" s="33">
        <f>IF((AND($F71&lt;=Rota!AD$4,$G71&gt;=Rota!AD$4)),"P/L",IF((AND($I71&lt;=Rota!AD$4,$J71&gt;=Rota!AD$4)),"XO",IF((AND($K71&lt;=Rota!AD$4,$L71&gt;=Rota!AD$4)),"3",IF((AND($M71&lt;=Rota!AD$4,$N71&gt;=Rota!AD$4)),"C",IF((AND($O71&lt;=Rota!AD$4,$P71&gt;=Rota!AD$4)),"CO",IF((AND($Q71&lt;=Rota!AD$4,$R71&gt;=Rota!AD$4)),"C",0))))))</f>
        <v>0</v>
      </c>
      <c r="AE71" s="33">
        <f>IF((AND($F71&lt;=Rota!AE$4,$G71&gt;=Rota!AE$4)),"P/L",IF((AND($I71&lt;=Rota!AE$4,$J71&gt;=Rota!AE$4)),"XO",IF((AND($K71&lt;=Rota!AE$4,$L71&gt;=Rota!AE$4)),"3",IF((AND($M71&lt;=Rota!AE$4,$N71&gt;=Rota!AE$4)),"C",IF((AND($O71&lt;=Rota!AE$4,$P71&gt;=Rota!AE$4)),"CO",IF((AND($Q71&lt;=Rota!AE$4,$R71&gt;=Rota!AE$4)),"C",0))))))</f>
        <v>0</v>
      </c>
      <c r="AF71" s="33">
        <f>IF((AND($F71&lt;=Rota!AF$4,$G71&gt;=Rota!AF$4)),"P/L",IF((AND($I71&lt;=Rota!AF$4,$J71&gt;=Rota!AF$4)),"XO",IF((AND($K71&lt;=Rota!AF$4,$L71&gt;=Rota!AF$4)),"3",IF((AND($M71&lt;=Rota!AF$4,$N71&gt;=Rota!AF$4)),"C",IF((AND($O71&lt;=Rota!AF$4,$P71&gt;=Rota!AF$4)),"CO",IF((AND($Q71&lt;=Rota!AF$4,$R71&gt;=Rota!AF$4)),"C",0))))))</f>
        <v>0</v>
      </c>
      <c r="AG71" s="33">
        <f>IF((AND($F71&lt;=Rota!AG$4,$G71&gt;=Rota!AG$4)),"P/L",IF((AND($I71&lt;=Rota!AG$4,$J71&gt;=Rota!AG$4)),"XO",IF((AND($K71&lt;=Rota!AG$4,$L71&gt;=Rota!AG$4)),"3",IF((AND($M71&lt;=Rota!AG$4,$N71&gt;=Rota!AG$4)),"C",IF((AND($O71&lt;=Rota!AG$4,$P71&gt;=Rota!AG$4)),"CO",IF((AND($Q71&lt;=Rota!AG$4,$R71&gt;=Rota!AG$4)),"C",0))))))</f>
        <v>0</v>
      </c>
      <c r="AH71" s="33">
        <f>IF((AND($F71&lt;=Rota!AH$4,$G71&gt;=Rota!AH$4)),"P/L",IF((AND($I71&lt;=Rota!AH$4,$J71&gt;=Rota!AH$4)),"XO",IF((AND($K71&lt;=Rota!AH$4,$L71&gt;=Rota!AH$4)),"3",IF((AND($M71&lt;=Rota!AH$4,$N71&gt;=Rota!AH$4)),"C",IF((AND($O71&lt;=Rota!AH$4,$P71&gt;=Rota!AH$4)),"CO",IF((AND($Q71&lt;=Rota!AH$4,$R71&gt;=Rota!AH$4)),"C",0))))))</f>
        <v>0</v>
      </c>
      <c r="AI71" s="33">
        <f>IF((AND($F71&lt;=Rota!AI$4,$G71&gt;=Rota!AI$4)),"P/L",IF((AND($I71&lt;=Rota!AI$4,$J71&gt;=Rota!AI$4)),"XO",IF((AND($K71&lt;=Rota!AI$4,$L71&gt;=Rota!AI$4)),"3",IF((AND($M71&lt;=Rota!AI$4,$N71&gt;=Rota!AI$4)),"C",IF((AND($O71&lt;=Rota!AI$4,$P71&gt;=Rota!AI$4)),"CO",IF((AND($Q71&lt;=Rota!AI$4,$R71&gt;=Rota!AI$4)),"C",0))))))</f>
        <v>0</v>
      </c>
      <c r="AJ71" s="33">
        <f>IF((AND($F71&lt;=Rota!AJ$4,$G71&gt;=Rota!AJ$4)),"P/L",IF((AND($I71&lt;=Rota!AJ$4,$J71&gt;=Rota!AJ$4)),"XO",IF((AND($K71&lt;=Rota!AJ$4,$L71&gt;=Rota!AJ$4)),"3",IF((AND($M71&lt;=Rota!AJ$4,$N71&gt;=Rota!AJ$4)),"C",IF((AND($O71&lt;=Rota!AJ$4,$P71&gt;=Rota!AJ$4)),"CO",IF((AND($Q71&lt;=Rota!AJ$4,$R71&gt;=Rota!AJ$4)),"C",0))))))</f>
        <v>0</v>
      </c>
      <c r="AK71" s="33">
        <f>IF((AND($F71&lt;=Rota!AK$4,$G71&gt;=Rota!AK$4)),"P/L",IF((AND($I71&lt;=Rota!AK$4,$J71&gt;=Rota!AK$4)),"XO",IF((AND($K71&lt;=Rota!AK$4,$L71&gt;=Rota!AK$4)),"3",IF((AND($M71&lt;=Rota!AK$4,$N71&gt;=Rota!AK$4)),"C",IF((AND($O71&lt;=Rota!AK$4,$P71&gt;=Rota!AK$4)),"CO",IF((AND($Q71&lt;=Rota!AK$4,$R71&gt;=Rota!AK$4)),"C",0))))))</f>
        <v>0</v>
      </c>
      <c r="AL71" s="33">
        <f>IF((AND($F71&lt;=Rota!AL$4,$G71&gt;=Rota!AL$4)),"P/L",IF((AND($I71&lt;=Rota!AL$4,$J71&gt;=Rota!AL$4)),"XO",IF((AND($K71&lt;=Rota!AL$4,$L71&gt;=Rota!AL$4)),"3",IF((AND($M71&lt;=Rota!AL$4,$N71&gt;=Rota!AL$4)),"C",IF((AND($O71&lt;=Rota!AL$4,$P71&gt;=Rota!AL$4)),"CO",IF((AND($Q71&lt;=Rota!AL$4,$R71&gt;=Rota!AL$4)),"C",0))))))</f>
        <v>0</v>
      </c>
      <c r="AM71" s="33">
        <f>IF((AND($F71&lt;=Rota!AM$4,$G71&gt;=Rota!AM$4)),"P/L",IF((AND($I71&lt;=Rota!AM$4,$J71&gt;=Rota!AM$4)),"XO",IF((AND($K71&lt;=Rota!AM$4,$L71&gt;=Rota!AM$4)),"3",IF((AND($M71&lt;=Rota!AM$4,$N71&gt;=Rota!AM$4)),"C",IF((AND($O71&lt;=Rota!AM$4,$P71&gt;=Rota!AM$4)),"CO",IF((AND($Q71&lt;=Rota!AM$4,$R71&gt;=Rota!AM$4)),"C",0))))))</f>
        <v>0</v>
      </c>
      <c r="AN71" s="33">
        <f>IF((AND($F71&lt;=Rota!AN$4,$G71&gt;=Rota!AN$4)),"P/L",IF((AND($I71&lt;=Rota!AN$4,$J71&gt;=Rota!AN$4)),"XO",IF((AND($K71&lt;=Rota!AN$4,$L71&gt;=Rota!AN$4)),"3",IF((AND($M71&lt;=Rota!AN$4,$N71&gt;=Rota!AN$4)),"C",IF((AND($O71&lt;=Rota!AN$4,$P71&gt;=Rota!AN$4)),"CO",IF((AND($Q71&lt;=Rota!AN$4,$R71&gt;=Rota!AN$4)),"C",0))))))</f>
        <v>0</v>
      </c>
      <c r="AO71" s="33">
        <f>IF((AND($F71&lt;=Rota!AO$4,$G71&gt;=Rota!AO$4)),"P/L",IF((AND($I71&lt;=Rota!AO$4,$J71&gt;=Rota!AO$4)),"XO",IF((AND($K71&lt;=Rota!AO$4,$L71&gt;=Rota!AO$4)),"3",IF((AND($M71&lt;=Rota!AO$4,$N71&gt;=Rota!AO$4)),"C",IF((AND($O71&lt;=Rota!AO$4,$P71&gt;=Rota!AO$4)),"CO",IF((AND($Q71&lt;=Rota!AO$4,$R71&gt;=Rota!AO$4)),"C",0))))))</f>
        <v>0</v>
      </c>
      <c r="AP71" s="33">
        <f>IF((AND($F71&lt;=Rota!AP$4,$G71&gt;=Rota!AP$4)),"P/L",IF((AND($I71&lt;=Rota!AP$4,$J71&gt;=Rota!AP$4)),"XO",IF((AND($K71&lt;=Rota!AP$4,$L71&gt;=Rota!AP$4)),"3",IF((AND($M71&lt;=Rota!AP$4,$N71&gt;=Rota!AP$4)),"C",IF((AND($O71&lt;=Rota!AP$4,$P71&gt;=Rota!AP$4)),"CO",IF((AND($Q71&lt;=Rota!AP$4,$R71&gt;=Rota!AP$4)),"C",0))))))</f>
        <v>0</v>
      </c>
      <c r="AQ71" s="33">
        <f>IF((AND($F71&lt;=Rota!AQ$4,$G71&gt;=Rota!AQ$4)),"P/L",IF((AND($I71&lt;=Rota!AQ$4,$J71&gt;=Rota!AQ$4)),"XO",IF((AND($K71&lt;=Rota!AQ$4,$L71&gt;=Rota!AQ$4)),"3",IF((AND($M71&lt;=Rota!AQ$4,$N71&gt;=Rota!AQ$4)),"C",IF((AND($O71&lt;=Rota!AQ$4,$P71&gt;=Rota!AQ$4)),"CO",IF((AND($Q71&lt;=Rota!AQ$4,$R71&gt;=Rota!AQ$4)),"C",0))))))</f>
        <v>0</v>
      </c>
      <c r="AR71" s="33" t="str">
        <f>IF((AND($F71&lt;=Rota!AR$4,$G71&gt;=Rota!AR$4)),"P/L",IF((AND($I71&lt;=Rota!AR$4,$J71&gt;=Rota!AR$4)),"XO",IF((AND($K71&lt;=Rota!AR$4,$L71&gt;=Rota!AR$4)),"3",IF((AND($M71&lt;=Rota!AR$4,$N71&gt;=Rota!AR$4)),"C",IF((AND($O71&lt;=Rota!AR$4,$P71&gt;=Rota!AR$4)),"CO",IF((AND($Q71&lt;=Rota!AR$4,$R71&gt;=Rota!AR$4)),"C",0))))))</f>
        <v>XO</v>
      </c>
      <c r="AS71" s="33" t="str">
        <f>IF((AND($F71&lt;=Rota!AS$4,$G71&gt;=Rota!AS$4)),"P/L",IF((AND($I71&lt;=Rota!AS$4,$J71&gt;=Rota!AS$4)),"XO",IF((AND($K71&lt;=Rota!AS$4,$L71&gt;=Rota!AS$4)),"3",IF((AND($M71&lt;=Rota!AS$4,$N71&gt;=Rota!AS$4)),"C",IF((AND($O71&lt;=Rota!AS$4,$P71&gt;=Rota!AS$4)),"CO",IF((AND($Q71&lt;=Rota!AS$4,$R71&gt;=Rota!AS$4)),"C",0))))))</f>
        <v>XO</v>
      </c>
      <c r="AT71" s="33" t="str">
        <f>IF((AND($F71&lt;=Rota!AT$4,$G71&gt;=Rota!AT$4)),"P/L",IF((AND($I71&lt;=Rota!AT$4,$J71&gt;=Rota!AT$4)),"XO",IF((AND($K71&lt;=Rota!AT$4,$L71&gt;=Rota!AT$4)),"3",IF((AND($M71&lt;=Rota!AT$4,$N71&gt;=Rota!AT$4)),"C",IF((AND($O71&lt;=Rota!AT$4,$P71&gt;=Rota!AT$4)),"CO",IF((AND($Q71&lt;=Rota!AT$4,$R71&gt;=Rota!AT$4)),"C",0))))))</f>
        <v>XO</v>
      </c>
      <c r="AU71" s="33" t="str">
        <f>IF((AND($F71&lt;=Rota!AU$4,$G71&gt;=Rota!AU$4)),"P/L",IF((AND($I71&lt;=Rota!AU$4,$J71&gt;=Rota!AU$4)),"XO",IF((AND($K71&lt;=Rota!AU$4,$L71&gt;=Rota!AU$4)),"3",IF((AND($M71&lt;=Rota!AU$4,$N71&gt;=Rota!AU$4)),"C",IF((AND($O71&lt;=Rota!AU$4,$P71&gt;=Rota!AU$4)),"CO",IF((AND($Q71&lt;=Rota!AU$4,$R71&gt;=Rota!AU$4)),"C",0))))))</f>
        <v>XO</v>
      </c>
      <c r="AV71" s="33" t="str">
        <f>IF((AND($F71&lt;=Rota!AV$4,$G71&gt;=Rota!AV$4)),"P/L",IF((AND($I71&lt;=Rota!AV$4,$J71&gt;=Rota!AV$4)),"XO",IF((AND($K71&lt;=Rota!AV$4,$L71&gt;=Rota!AV$4)),"3",IF((AND($M71&lt;=Rota!AV$4,$N71&gt;=Rota!AV$4)),"C",IF((AND($O71&lt;=Rota!AV$4,$P71&gt;=Rota!AV$4)),"CO",IF((AND($Q71&lt;=Rota!AV$4,$R71&gt;=Rota!AV$4)),"C",0))))))</f>
        <v>XO</v>
      </c>
      <c r="AW71" s="33" t="str">
        <f>IF((AND($F71&lt;=Rota!AW$4,$G71&gt;=Rota!AW$4)),"P/L",IF((AND($I71&lt;=Rota!AW$4,$J71&gt;=Rota!AW$4)),"XO",IF((AND($K71&lt;=Rota!AW$4,$L71&gt;=Rota!AW$4)),"3",IF((AND($M71&lt;=Rota!AW$4,$N71&gt;=Rota!AW$4)),"C",IF((AND($O71&lt;=Rota!AW$4,$P71&gt;=Rota!AW$4)),"CO",IF((AND($Q71&lt;=Rota!AW$4,$R71&gt;=Rota!AW$4)),"C",0))))))</f>
        <v>XO</v>
      </c>
      <c r="AX71" s="33" t="str">
        <f>IF((AND($F71&lt;=Rota!AX$4,$G71&gt;=Rota!AX$4)),"P/L",IF((AND($I71&lt;=Rota!AX$4,$J71&gt;=Rota!AX$4)),"XO",IF((AND($K71&lt;=Rota!AX$4,$L71&gt;=Rota!AX$4)),"3",IF((AND($M71&lt;=Rota!AX$4,$N71&gt;=Rota!AX$4)),"C",IF((AND($O71&lt;=Rota!AX$4,$P71&gt;=Rota!AX$4)),"CO",IF((AND($Q71&lt;=Rota!AX$4,$R71&gt;=Rota!AX$4)),"C",0))))))</f>
        <v>XO</v>
      </c>
      <c r="AY71" s="33" t="str">
        <f>IF((AND($F71&lt;=Rota!AY$4,$G71&gt;=Rota!AY$4)),"P/L",IF((AND($I71&lt;=Rota!AY$4,$J71&gt;=Rota!AY$4)),"XO",IF((AND($K71&lt;=Rota!AY$4,$L71&gt;=Rota!AY$4)),"3",IF((AND($M71&lt;=Rota!AY$4,$N71&gt;=Rota!AY$4)),"C",IF((AND($O71&lt;=Rota!AY$4,$P71&gt;=Rota!AY$4)),"CO",IF((AND($Q71&lt;=Rota!AY$4,$R71&gt;=Rota!AY$4)),"C",0))))))</f>
        <v>XO</v>
      </c>
      <c r="AZ71" s="33" t="str">
        <f>IF((AND($F71&lt;=Rota!AZ$4,$G71&gt;=Rota!AZ$4)),"P/L",IF((AND($I71&lt;=Rota!AZ$4,$J71&gt;=Rota!AZ$4)),"XO",IF((AND($K71&lt;=Rota!AZ$4,$L71&gt;=Rota!AZ$4)),"3",IF((AND($M71&lt;=Rota!AZ$4,$N71&gt;=Rota!AZ$4)),"C",IF((AND($O71&lt;=Rota!AZ$4,$P71&gt;=Rota!AZ$4)),"CO",IF((AND($Q71&lt;=Rota!AZ$4,$R71&gt;=Rota!AZ$4)),"C",0))))))</f>
        <v>XO</v>
      </c>
      <c r="BA71" s="33" t="str">
        <f>IF((AND($F71&lt;=Rota!BA$4,$G71&gt;=Rota!BA$4)),"P/L",IF((AND($I71&lt;=Rota!BA$4,$J71&gt;=Rota!BA$4)),"XO",IF((AND($K71&lt;=Rota!BA$4,$L71&gt;=Rota!BA$4)),"3",IF((AND($M71&lt;=Rota!BA$4,$N71&gt;=Rota!BA$4)),"C",IF((AND($O71&lt;=Rota!BA$4,$P71&gt;=Rota!BA$4)),"CO",IF((AND($Q71&lt;=Rota!BA$4,$R71&gt;=Rota!BA$4)),"C",0))))))</f>
        <v>XO</v>
      </c>
      <c r="BB71" s="33" t="str">
        <f>IF((AND($F71&lt;=Rota!BB$4,$G71&gt;=Rota!BB$4)),"P/L",IF((AND($I71&lt;=Rota!BB$4,$J71&gt;=Rota!BB$4)),"XO",IF((AND($K71&lt;=Rota!BB$4,$L71&gt;=Rota!BB$4)),"3",IF((AND($M71&lt;=Rota!BB$4,$N71&gt;=Rota!BB$4)),"C",IF((AND($O71&lt;=Rota!BB$4,$P71&gt;=Rota!BB$4)),"CO",IF((AND($Q71&lt;=Rota!BB$4,$R71&gt;=Rota!BB$4)),"C",0))))))</f>
        <v>XO</v>
      </c>
      <c r="BC71" s="33" t="str">
        <f>IF((AND($F71&lt;=Rota!BC$4,$G71&gt;=Rota!BC$4)),"P/L",IF((AND($I71&lt;=Rota!BC$4,$J71&gt;=Rota!BC$4)),"XO",IF((AND($K71&lt;=Rota!BC$4,$L71&gt;=Rota!BC$4)),"3",IF((AND($M71&lt;=Rota!BC$4,$N71&gt;=Rota!BC$4)),"C",IF((AND($O71&lt;=Rota!BC$4,$P71&gt;=Rota!BC$4)),"CO",IF((AND($Q71&lt;=Rota!BC$4,$R71&gt;=Rota!BC$4)),"C",0))))))</f>
        <v>XO</v>
      </c>
      <c r="BD71" s="33" t="str">
        <f>IF((AND($F71&lt;=Rota!BD$4,$G71&gt;=Rota!BD$4)),"P/L",IF((AND($I71&lt;=Rota!BD$4,$J71&gt;=Rota!BD$4)),"XO",IF((AND($K71&lt;=Rota!BD$4,$L71&gt;=Rota!BD$4)),"3",IF((AND($M71&lt;=Rota!BD$4,$N71&gt;=Rota!BD$4)),"C",IF((AND($O71&lt;=Rota!BD$4,$P71&gt;=Rota!BD$4)),"CO",IF((AND($Q71&lt;=Rota!BD$4,$R71&gt;=Rota!BD$4)),"C",0))))))</f>
        <v>XO</v>
      </c>
      <c r="BE71" s="33" t="str">
        <f>IF((AND($F71&lt;=Rota!BE$4,$G71&gt;=Rota!BE$4)),"P/L",IF((AND($I71&lt;=Rota!BE$4,$J71&gt;=Rota!BE$4)),"XO",IF((AND($K71&lt;=Rota!BE$4,$L71&gt;=Rota!BE$4)),"3",IF((AND($M71&lt;=Rota!BE$4,$N71&gt;=Rota!BE$4)),"C",IF((AND($O71&lt;=Rota!BE$4,$P71&gt;=Rota!BE$4)),"CO",IF((AND($Q71&lt;=Rota!BE$4,$R71&gt;=Rota!BE$4)),"C",0))))))</f>
        <v>XO</v>
      </c>
      <c r="BF71" s="33" t="str">
        <f>IF((AND($F71&lt;=Rota!BF$4,$G71&gt;=Rota!BF$4)),"P/L",IF((AND($I71&lt;=Rota!BF$4,$J71&gt;=Rota!BF$4)),"XO",IF((AND($K71&lt;=Rota!BF$4,$L71&gt;=Rota!BF$4)),"3",IF((AND($M71&lt;=Rota!BF$4,$N71&gt;=Rota!BF$4)),"C",IF((AND($O71&lt;=Rota!BF$4,$P71&gt;=Rota!BF$4)),"CO",IF((AND($Q71&lt;=Rota!BF$4,$R71&gt;=Rota!BF$4)),"C",0))))))</f>
        <v>XO</v>
      </c>
      <c r="BG71" s="33" t="str">
        <f>IF((AND($F71&lt;=Rota!BG$4,$G71&gt;=Rota!BG$4)),"P/L",IF((AND($I71&lt;=Rota!BG$4,$J71&gt;=Rota!BG$4)),"XO",IF((AND($K71&lt;=Rota!BG$4,$L71&gt;=Rota!BG$4)),"3",IF((AND($M71&lt;=Rota!BG$4,$N71&gt;=Rota!BG$4)),"C",IF((AND($O71&lt;=Rota!BG$4,$P71&gt;=Rota!BG$4)),"CO",IF((AND($Q71&lt;=Rota!BG$4,$R71&gt;=Rota!BG$4)),"C",0))))))</f>
        <v>XO</v>
      </c>
      <c r="BH71" s="33" t="str">
        <f>IF((AND($F71&lt;=Rota!BH$4,$G71&gt;=Rota!BH$4)),"P/L",IF((AND($I71&lt;=Rota!BH$4,$J71&gt;=Rota!BH$4)),"XO",IF((AND($K71&lt;=Rota!BH$4,$L71&gt;=Rota!BH$4)),"3",IF((AND($M71&lt;=Rota!BH$4,$N71&gt;=Rota!BH$4)),"C",IF((AND($O71&lt;=Rota!BH$4,$P71&gt;=Rota!BH$4)),"CO",IF((AND($Q71&lt;=Rota!BH$4,$R71&gt;=Rota!BH$4)),"C",0))))))</f>
        <v>3</v>
      </c>
      <c r="BI71" s="33" t="str">
        <f>IF((AND($F71&lt;=Rota!BI$4,$G71&gt;=Rota!BI$4)),"P/L",IF((AND($I71&lt;=Rota!BI$4,$J71&gt;=Rota!BI$4)),"XO",IF((AND($K71&lt;=Rota!BI$4,$L71&gt;=Rota!BI$4)),"3",IF((AND($M71&lt;=Rota!BI$4,$N71&gt;=Rota!BI$4)),"C",IF((AND($O71&lt;=Rota!BI$4,$P71&gt;=Rota!BI$4)),"CO",IF((AND($Q71&lt;=Rota!BI$4,$R71&gt;=Rota!BI$4)),"C",0))))))</f>
        <v>3</v>
      </c>
      <c r="BJ71" s="33" t="str">
        <f>IF((AND($F71&lt;=Rota!BJ$4,$G71&gt;=Rota!BJ$4)),"P/L",IF((AND($I71&lt;=Rota!BJ$4,$J71&gt;=Rota!BJ$4)),"XO",IF((AND($K71&lt;=Rota!BJ$4,$L71&gt;=Rota!BJ$4)),"3",IF((AND($M71&lt;=Rota!BJ$4,$N71&gt;=Rota!BJ$4)),"C",IF((AND($O71&lt;=Rota!BJ$4,$P71&gt;=Rota!BJ$4)),"CO",IF((AND($Q71&lt;=Rota!BJ$4,$R71&gt;=Rota!BJ$4)),"C",0))))))</f>
        <v>C</v>
      </c>
      <c r="BK71" s="33" t="str">
        <f>IF((AND($F71&lt;=Rota!BK$4,$G71&gt;=Rota!BK$4)),"P/L",IF((AND($I71&lt;=Rota!BK$4,$J71&gt;=Rota!BK$4)),"XO",IF((AND($K71&lt;=Rota!BK$4,$L71&gt;=Rota!BK$4)),"3",IF((AND($M71&lt;=Rota!BK$4,$N71&gt;=Rota!BK$4)),"C",IF((AND($O71&lt;=Rota!BK$4,$P71&gt;=Rota!BK$4)),"CO",IF((AND($Q71&lt;=Rota!BK$4,$R71&gt;=Rota!BK$4)),"C",0))))))</f>
        <v>CO</v>
      </c>
      <c r="BL71" s="33" t="str">
        <f>IF((AND($F71&lt;=Rota!BL$4,$G71&gt;=Rota!BL$4)),"P/L",IF((AND($I71&lt;=Rota!BL$4,$J71&gt;=Rota!BL$4)),"XO",IF((AND($K71&lt;=Rota!BL$4,$L71&gt;=Rota!BL$4)),"3",IF((AND($M71&lt;=Rota!BL$4,$N71&gt;=Rota!BL$4)),"C",IF((AND($O71&lt;=Rota!BL$4,$P71&gt;=Rota!BL$4)),"CO",IF((AND($Q71&lt;=Rota!BL$4,$R71&gt;=Rota!BL$4)),"C",0))))))</f>
        <v>CO</v>
      </c>
      <c r="BM71" s="33" t="str">
        <f>IF((AND($F71&lt;=Rota!BM$4,$G71&gt;=Rota!BM$4)),"P/L",IF((AND($I71&lt;=Rota!BM$4,$J71&gt;=Rota!BM$4)),"XO",IF((AND($K71&lt;=Rota!BM$4,$L71&gt;=Rota!BM$4)),"3",IF((AND($M71&lt;=Rota!BM$4,$N71&gt;=Rota!BM$4)),"C",IF((AND($O71&lt;=Rota!BM$4,$P71&gt;=Rota!BM$4)),"CO",IF((AND($Q71&lt;=Rota!BM$4,$R71&gt;=Rota!BM$4)),"C",0))))))</f>
        <v>CO</v>
      </c>
      <c r="BN71" s="33" t="str">
        <f>IF((AND($F71&lt;=Rota!BN$4,$G71&gt;=Rota!BN$4)),"P/L",IF((AND($I71&lt;=Rota!BN$4,$J71&gt;=Rota!BN$4)),"XO",IF((AND($K71&lt;=Rota!BN$4,$L71&gt;=Rota!BN$4)),"3",IF((AND($M71&lt;=Rota!BN$4,$N71&gt;=Rota!BN$4)),"C",IF((AND($O71&lt;=Rota!BN$4,$P71&gt;=Rota!BN$4)),"CO",IF((AND($Q71&lt;=Rota!BN$4,$R71&gt;=Rota!BN$4)),"C",0))))))</f>
        <v>CO</v>
      </c>
      <c r="BO71" s="33" t="str">
        <f>IF((AND($F71&lt;=Rota!BO$4,$G71&gt;=Rota!BO$4)),"P/L",IF((AND($I71&lt;=Rota!BO$4,$J71&gt;=Rota!BO$4)),"XO",IF((AND($K71&lt;=Rota!BO$4,$L71&gt;=Rota!BO$4)),"3",IF((AND($M71&lt;=Rota!BO$4,$N71&gt;=Rota!BO$4)),"C",IF((AND($O71&lt;=Rota!BO$4,$P71&gt;=Rota!BO$4)),"CO",IF((AND($Q71&lt;=Rota!BO$4,$R71&gt;=Rota!BO$4)),"C",0))))))</f>
        <v>CO</v>
      </c>
      <c r="BP71" s="33" t="str">
        <f>IF((AND($F71&lt;=Rota!BP$4,$G71&gt;=Rota!BP$4)),"P/L",IF((AND($I71&lt;=Rota!BP$4,$J71&gt;=Rota!BP$4)),"XO",IF((AND($K71&lt;=Rota!BP$4,$L71&gt;=Rota!BP$4)),"3",IF((AND($M71&lt;=Rota!BP$4,$N71&gt;=Rota!BP$4)),"C",IF((AND($O71&lt;=Rota!BP$4,$P71&gt;=Rota!BP$4)),"CO",IF((AND($Q71&lt;=Rota!BP$4,$R71&gt;=Rota!BP$4)),"C",0))))))</f>
        <v>CO</v>
      </c>
      <c r="BQ71" s="33" t="str">
        <f>IF((AND($F71&lt;=Rota!BQ$4,$G71&gt;=Rota!BQ$4)),"P/L",IF((AND($I71&lt;=Rota!BQ$4,$J71&gt;=Rota!BQ$4)),"XO",IF((AND($K71&lt;=Rota!BQ$4,$L71&gt;=Rota!BQ$4)),"3",IF((AND($M71&lt;=Rota!BQ$4,$N71&gt;=Rota!BQ$4)),"C",IF((AND($O71&lt;=Rota!BQ$4,$P71&gt;=Rota!BQ$4)),"CO",IF((AND($Q71&lt;=Rota!BQ$4,$R71&gt;=Rota!BQ$4)),"C",0))))))</f>
        <v>CO</v>
      </c>
      <c r="BR71" s="33" t="str">
        <f>IF((AND($F71&lt;=Rota!BR$4,$G71&gt;=Rota!BR$4)),"P/L",IF((AND($I71&lt;=Rota!BR$4,$J71&gt;=Rota!BR$4)),"XO",IF((AND($K71&lt;=Rota!BR$4,$L71&gt;=Rota!BR$4)),"3",IF((AND($M71&lt;=Rota!BR$4,$N71&gt;=Rota!BR$4)),"C",IF((AND($O71&lt;=Rota!BR$4,$P71&gt;=Rota!BR$4)),"CO",IF((AND($Q71&lt;=Rota!BR$4,$R71&gt;=Rota!BR$4)),"C",0))))))</f>
        <v>CO</v>
      </c>
      <c r="BS71" s="33" t="str">
        <f>IF((AND($F71&lt;=Rota!BS$4,$G71&gt;=Rota!BS$4)),"P/L",IF((AND($I71&lt;=Rota!BS$4,$J71&gt;=Rota!BS$4)),"XO",IF((AND($K71&lt;=Rota!BS$4,$L71&gt;=Rota!BS$4)),"3",IF((AND($M71&lt;=Rota!BS$4,$N71&gt;=Rota!BS$4)),"C",IF((AND($O71&lt;=Rota!BS$4,$P71&gt;=Rota!BS$4)),"CO",IF((AND($Q71&lt;=Rota!BS$4,$R71&gt;=Rota!BS$4)),"C",0))))))</f>
        <v>CO</v>
      </c>
      <c r="BT71" s="33" t="str">
        <f>IF((AND($F71&lt;=Rota!BT$4,$G71&gt;=Rota!BT$4)),"P/L",IF((AND($I71&lt;=Rota!BT$4,$J71&gt;=Rota!BT$4)),"XO",IF((AND($K71&lt;=Rota!BT$4,$L71&gt;=Rota!BT$4)),"3",IF((AND($M71&lt;=Rota!BT$4,$N71&gt;=Rota!BT$4)),"C",IF((AND($O71&lt;=Rota!BT$4,$P71&gt;=Rota!BT$4)),"CO",IF((AND($Q71&lt;=Rota!BT$4,$R71&gt;=Rota!BT$4)),"C",0))))))</f>
        <v>CO</v>
      </c>
      <c r="BU71" s="33" t="str">
        <f>IF((AND($F71&lt;=Rota!BU$4,$G71&gt;=Rota!BU$4)),"P/L",IF((AND($I71&lt;=Rota!BU$4,$J71&gt;=Rota!BU$4)),"XO",IF((AND($K71&lt;=Rota!BU$4,$L71&gt;=Rota!BU$4)),"3",IF((AND($M71&lt;=Rota!BU$4,$N71&gt;=Rota!BU$4)),"C",IF((AND($O71&lt;=Rota!BU$4,$P71&gt;=Rota!BU$4)),"CO",IF((AND($Q71&lt;=Rota!BU$4,$R71&gt;=Rota!BU$4)),"C",0))))))</f>
        <v>CO</v>
      </c>
      <c r="BV71" s="33" t="str">
        <f>IF((AND($F71&lt;=Rota!BV$4,$G71&gt;=Rota!BV$4)),"P/L",IF((AND($I71&lt;=Rota!BV$4,$J71&gt;=Rota!BV$4)),"XO",IF((AND($K71&lt;=Rota!BV$4,$L71&gt;=Rota!BV$4)),"3",IF((AND($M71&lt;=Rota!BV$4,$N71&gt;=Rota!BV$4)),"C",IF((AND($O71&lt;=Rota!BV$4,$P71&gt;=Rota!BV$4)),"CO",IF((AND($Q71&lt;=Rota!BV$4,$R71&gt;=Rota!BV$4)),"C",0))))))</f>
        <v>CO</v>
      </c>
      <c r="BW71" s="33" t="str">
        <f>IF((AND($F71&lt;=Rota!BW$4,$G71&gt;=Rota!BW$4)),"P/L",IF((AND($I71&lt;=Rota!BW$4,$J71&gt;=Rota!BW$4)),"XO",IF((AND($K71&lt;=Rota!BW$4,$L71&gt;=Rota!BW$4)),"3",IF((AND($M71&lt;=Rota!BW$4,$N71&gt;=Rota!BW$4)),"C",IF((AND($O71&lt;=Rota!BW$4,$P71&gt;=Rota!BW$4)),"CO",IF((AND($Q71&lt;=Rota!BW$4,$R71&gt;=Rota!BW$4)),"C",0))))))</f>
        <v>CO</v>
      </c>
      <c r="BX71" s="33" t="str">
        <f>IF((AND($F71&lt;=Rota!BX$4,$G71&gt;=Rota!BX$4)),"P/L",IF((AND($I71&lt;=Rota!BX$4,$J71&gt;=Rota!BX$4)),"XO",IF((AND($K71&lt;=Rota!BX$4,$L71&gt;=Rota!BX$4)),"3",IF((AND($M71&lt;=Rota!BX$4,$N71&gt;=Rota!BX$4)),"C",IF((AND($O71&lt;=Rota!BX$4,$P71&gt;=Rota!BX$4)),"CO",IF((AND($Q71&lt;=Rota!BX$4,$R71&gt;=Rota!BX$4)),"C",0))))))</f>
        <v>CO</v>
      </c>
      <c r="BY71" s="33" t="str">
        <f>IF((AND($F71&lt;=Rota!BY$4,$G71&gt;=Rota!BY$4)),"P/L",IF((AND($I71&lt;=Rota!BY$4,$J71&gt;=Rota!BY$4)),"XO",IF((AND($K71&lt;=Rota!BY$4,$L71&gt;=Rota!BY$4)),"3",IF((AND($M71&lt;=Rota!BY$4,$N71&gt;=Rota!BY$4)),"C",IF((AND($O71&lt;=Rota!BY$4,$P71&gt;=Rota!BY$4)),"CO",IF((AND($Q71&lt;=Rota!BY$4,$R71&gt;=Rota!BY$4)),"C",0))))))</f>
        <v>CO</v>
      </c>
      <c r="BZ71" s="33" t="str">
        <f>IF((AND($F71&lt;=Rota!BZ$4,$G71&gt;=Rota!BZ$4)),"P/L",IF((AND($I71&lt;=Rota!BZ$4,$J71&gt;=Rota!BZ$4)),"XO",IF((AND($K71&lt;=Rota!BZ$4,$L71&gt;=Rota!BZ$4)),"3",IF((AND($M71&lt;=Rota!BZ$4,$N71&gt;=Rota!BZ$4)),"C",IF((AND($O71&lt;=Rota!BZ$4,$P71&gt;=Rota!BZ$4)),"CO",IF((AND($Q71&lt;=Rota!BZ$4,$R71&gt;=Rota!BZ$4)),"C",0))))))</f>
        <v>CO</v>
      </c>
      <c r="CA71" s="33" t="str">
        <f>IF((AND($F71&lt;=Rota!CA$4,$G71&gt;=Rota!CA$4)),"P/L",IF((AND($I71&lt;=Rota!CA$4,$J71&gt;=Rota!CA$4)),"XO",IF((AND($K71&lt;=Rota!CA$4,$L71&gt;=Rota!CA$4)),"3",IF((AND($M71&lt;=Rota!CA$4,$N71&gt;=Rota!CA$4)),"C",IF((AND($O71&lt;=Rota!CA$4,$P71&gt;=Rota!CA$4)),"CO",IF((AND($Q71&lt;=Rota!CA$4,$R71&gt;=Rota!CA$4)),"C",0))))))</f>
        <v>CO</v>
      </c>
      <c r="CB71" s="33" t="str">
        <f>IF((AND($F71&lt;=Rota!CB$4,$G71&gt;=Rota!CB$4)),"P/L",IF((AND($I71&lt;=Rota!CB$4,$J71&gt;=Rota!CB$4)),"XO",IF((AND($K71&lt;=Rota!CB$4,$L71&gt;=Rota!CB$4)),"3",IF((AND($M71&lt;=Rota!CB$4,$N71&gt;=Rota!CB$4)),"C",IF((AND($O71&lt;=Rota!CB$4,$P71&gt;=Rota!CB$4)),"CO",IF((AND($Q71&lt;=Rota!CB$4,$R71&gt;=Rota!CB$4)),"C",0))))))</f>
        <v>C</v>
      </c>
      <c r="CC71" s="33">
        <f>IF((AND($F71&lt;=Rota!CC$4,$G71&gt;=Rota!CC$4)),"P/L",IF((AND($I71&lt;=Rota!CC$4,$J71&gt;=Rota!CC$4)),"XO",IF((AND($K71&lt;=Rota!CC$4,$L71&gt;=Rota!CC$4)),"3",IF((AND($M71&lt;=Rota!CC$4,$N71&gt;=Rota!CC$4)),"C",IF((AND($O71&lt;=Rota!CC$4,$P71&gt;=Rota!CC$4)),"CO",IF((AND($Q71&lt;=Rota!CC$4,$R71&gt;=Rota!CC$4)),"C",0))))))</f>
        <v>0</v>
      </c>
      <c r="CD71" s="33">
        <f>IF((AND($F71&lt;=Rota!CD$4,$G71&gt;=Rota!CD$4)),"P/L",IF((AND($I71&lt;=Rota!CD$4,$J71&gt;=Rota!CD$4)),"XO",IF((AND($K71&lt;=Rota!CD$4,$L71&gt;=Rota!CD$4)),"3",IF((AND($M71&lt;=Rota!CD$4,$N71&gt;=Rota!CD$4)),"C",IF((AND($O71&lt;=Rota!CD$4,$P71&gt;=Rota!CD$4)),"CO",IF((AND($Q71&lt;=Rota!CD$4,$R71&gt;=Rota!CD$4)),"C",0))))))</f>
        <v>0</v>
      </c>
      <c r="CE71" s="33">
        <f>IF((AND($F71&lt;=Rota!CE$4,$G71&gt;=Rota!CE$4)),"P/L",IF((AND($I71&lt;=Rota!CE$4,$J71&gt;=Rota!CE$4)),"XO",IF((AND($K71&lt;=Rota!CE$4,$L71&gt;=Rota!CE$4)),"3",IF((AND($M71&lt;=Rota!CE$4,$N71&gt;=Rota!CE$4)),"C",IF((AND($O71&lt;=Rota!CE$4,$P71&gt;=Rota!CE$4)),"CO",IF((AND($Q71&lt;=Rota!CE$4,$R71&gt;=Rota!CE$4)),"C",0))))))</f>
        <v>0</v>
      </c>
      <c r="CF71" s="33">
        <f>IF((AND($F71&lt;=Rota!CF$4,$G71&gt;=Rota!CF$4)),"P/L",IF((AND($I71&lt;=Rota!CF$4,$J71&gt;=Rota!CF$4)),"XO",IF((AND($K71&lt;=Rota!CF$4,$L71&gt;=Rota!CF$4)),"3",IF((AND($M71&lt;=Rota!CF$4,$N71&gt;=Rota!CF$4)),"C",IF((AND($O71&lt;=Rota!CF$4,$P71&gt;=Rota!CF$4)),"CO",IF((AND($Q71&lt;=Rota!CF$4,$R71&gt;=Rota!CF$4)),"C",0))))))</f>
        <v>0</v>
      </c>
      <c r="CG71" s="33">
        <f>IF((AND($F71&lt;=Rota!CG$4,$G71&gt;=Rota!CG$4)),"P/L",IF((AND($I71&lt;=Rota!CG$4,$J71&gt;=Rota!CG$4)),"XO",IF((AND($K71&lt;=Rota!CG$4,$L71&gt;=Rota!CG$4)),"3",IF((AND($M71&lt;=Rota!CG$4,$N71&gt;=Rota!CG$4)),"C",IF((AND($O71&lt;=Rota!CG$4,$P71&gt;=Rota!CG$4)),"CO",IF((AND($Q71&lt;=Rota!CG$4,$R71&gt;=Rota!CG$4)),"C",0))))))</f>
        <v>0</v>
      </c>
      <c r="CH71" s="33">
        <f>IF((AND($F71&lt;=Rota!CH$4,$G71&gt;=Rota!CH$4)),"P/L",IF((AND($I71&lt;=Rota!CH$4,$J71&gt;=Rota!CH$4)),"XO",IF((AND($K71&lt;=Rota!CH$4,$L71&gt;=Rota!CH$4)),"3",IF((AND($M71&lt;=Rota!CH$4,$N71&gt;=Rota!CH$4)),"C",IF((AND($O71&lt;=Rota!CH$4,$P71&gt;=Rota!CH$4)),"CO",IF((AND($Q71&lt;=Rota!CH$4,$R71&gt;=Rota!CH$4)),"C",0))))))</f>
        <v>0</v>
      </c>
      <c r="CI71" s="33">
        <f>IF((AND($F71&lt;=Rota!CI$4,$G71&gt;=Rota!CI$4)),"P/L",IF((AND($I71&lt;=Rota!CI$4,$J71&gt;=Rota!CI$4)),"XO",IF((AND($K71&lt;=Rota!CI$4,$L71&gt;=Rota!CI$4)),"3",IF((AND($M71&lt;=Rota!CI$4,$N71&gt;=Rota!CI$4)),"C",IF((AND($O71&lt;=Rota!CI$4,$P71&gt;=Rota!CI$4)),"CO",IF((AND($Q71&lt;=Rota!CI$4,$R71&gt;=Rota!CI$4)),"C",0))))))</f>
        <v>0</v>
      </c>
      <c r="CJ71" s="33">
        <f>IF((AND($F71&lt;=Rota!CJ$4,$G71&gt;=Rota!CJ$4)),"P/L",IF((AND($I71&lt;=Rota!CJ$4,$J71&gt;=Rota!CJ$4)),"XO",IF((AND($K71&lt;=Rota!CJ$4,$L71&gt;=Rota!CJ$4)),"3",IF((AND($M71&lt;=Rota!CJ$4,$N71&gt;=Rota!CJ$4)),"C",IF((AND($O71&lt;=Rota!CJ$4,$P71&gt;=Rota!CJ$4)),"CO",IF((AND($Q71&lt;=Rota!CJ$4,$R71&gt;=Rota!CJ$4)),"C",0))))))</f>
        <v>0</v>
      </c>
      <c r="CK71" s="33">
        <f>IF((AND($F71&lt;=Rota!CK$4,$G71&gt;=Rota!CK$4)),"P/L",IF((AND($I71&lt;=Rota!CK$4,$J71&gt;=Rota!CK$4)),"XO",IF((AND($K71&lt;=Rota!CK$4,$L71&gt;=Rota!CK$4)),"3",IF((AND($M71&lt;=Rota!CK$4,$N71&gt;=Rota!CK$4)),"C",IF((AND($O71&lt;=Rota!CK$4,$P71&gt;=Rota!CK$4)),"CO",IF((AND($Q71&lt;=Rota!CK$4,$R71&gt;=Rota!CK$4)),"C",0))))))</f>
        <v>0</v>
      </c>
      <c r="CL71" s="41"/>
      <c r="CM71" s="41"/>
    </row>
    <row r="72" ht="21.75" customHeight="1" spans="1:91" x14ac:dyDescent="0.25">
      <c r="A72" s="25" t="s">
        <v>231</v>
      </c>
      <c r="B72" s="53"/>
      <c r="C72" s="26"/>
      <c r="D72" s="26"/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8"/>
      <c r="Q72" s="27"/>
      <c r="R72" s="27"/>
      <c r="S72" s="29">
        <f>$A$2-DAY($A$2)+1</f>
        <v>46054</v>
      </c>
      <c r="T72" s="29">
        <f t="shared" ref="T72:AY72" si="73">DATE(YEAR(S72),MONTH(S72)+1,DAY(S72))</f>
        <v>46082</v>
      </c>
      <c r="U72" s="29">
        <f t="shared" si="73"/>
        <v>46113</v>
      </c>
      <c r="V72" s="29">
        <f t="shared" si="73"/>
        <v>46143</v>
      </c>
      <c r="W72" s="29">
        <f t="shared" si="73"/>
        <v>46174</v>
      </c>
      <c r="X72" s="29">
        <f t="shared" si="73"/>
        <v>46204</v>
      </c>
      <c r="Y72" s="29">
        <f t="shared" si="73"/>
        <v>46235</v>
      </c>
      <c r="Z72" s="29">
        <f t="shared" si="73"/>
        <v>46266</v>
      </c>
      <c r="AA72" s="29">
        <f t="shared" si="73"/>
        <v>46296</v>
      </c>
      <c r="AB72" s="29">
        <f t="shared" si="73"/>
        <v>46327</v>
      </c>
      <c r="AC72" s="29">
        <f t="shared" si="73"/>
        <v>46357</v>
      </c>
      <c r="AD72" s="29">
        <f t="shared" si="73"/>
        <v>46388</v>
      </c>
      <c r="AE72" s="29">
        <f t="shared" si="73"/>
        <v>46419</v>
      </c>
      <c r="AF72" s="29">
        <f t="shared" si="73"/>
        <v>46447</v>
      </c>
      <c r="AG72" s="29">
        <f t="shared" si="73"/>
        <v>46478</v>
      </c>
      <c r="AH72" s="29">
        <f t="shared" si="73"/>
        <v>46508</v>
      </c>
      <c r="AI72" s="29">
        <f t="shared" si="73"/>
        <v>46539</v>
      </c>
      <c r="AJ72" s="29">
        <f t="shared" si="73"/>
        <v>46569</v>
      </c>
      <c r="AK72" s="29">
        <f t="shared" si="73"/>
        <v>46600</v>
      </c>
      <c r="AL72" s="29">
        <f t="shared" si="73"/>
        <v>46631</v>
      </c>
      <c r="AM72" s="29">
        <f t="shared" si="73"/>
        <v>46661</v>
      </c>
      <c r="AN72" s="29">
        <f t="shared" si="73"/>
        <v>46692</v>
      </c>
      <c r="AO72" s="29">
        <f t="shared" si="73"/>
        <v>46722</v>
      </c>
      <c r="AP72" s="29">
        <f t="shared" si="73"/>
        <v>46753</v>
      </c>
      <c r="AQ72" s="29">
        <f t="shared" si="73"/>
        <v>46784</v>
      </c>
      <c r="AR72" s="29">
        <f t="shared" si="73"/>
        <v>46813</v>
      </c>
      <c r="AS72" s="29">
        <f t="shared" si="73"/>
        <v>46844</v>
      </c>
      <c r="AT72" s="29">
        <f t="shared" si="73"/>
        <v>46874</v>
      </c>
      <c r="AU72" s="29">
        <f t="shared" si="73"/>
        <v>46905</v>
      </c>
      <c r="AV72" s="29">
        <f t="shared" si="73"/>
        <v>46935</v>
      </c>
      <c r="AW72" s="29">
        <f t="shared" si="73"/>
        <v>46966</v>
      </c>
      <c r="AX72" s="29">
        <f t="shared" si="73"/>
        <v>46997</v>
      </c>
      <c r="AY72" s="29">
        <f t="shared" si="73"/>
        <v>47027</v>
      </c>
      <c r="AZ72" s="29">
        <f t="shared" ref="AZ72:CE72" si="74">DATE(YEAR(AY72),MONTH(AY72)+1,DAY(AY72))</f>
        <v>47058</v>
      </c>
      <c r="BA72" s="29">
        <f t="shared" si="74"/>
        <v>47088</v>
      </c>
      <c r="BB72" s="29">
        <f t="shared" si="74"/>
        <v>47119</v>
      </c>
      <c r="BC72" s="29">
        <f t="shared" si="74"/>
        <v>47150</v>
      </c>
      <c r="BD72" s="29">
        <f t="shared" si="74"/>
        <v>47178</v>
      </c>
      <c r="BE72" s="29">
        <f t="shared" si="74"/>
        <v>47209</v>
      </c>
      <c r="BF72" s="29">
        <f t="shared" si="74"/>
        <v>47239</v>
      </c>
      <c r="BG72" s="29">
        <f t="shared" si="74"/>
        <v>47270</v>
      </c>
      <c r="BH72" s="29">
        <f t="shared" si="74"/>
        <v>47300</v>
      </c>
      <c r="BI72" s="29">
        <f t="shared" si="74"/>
        <v>47331</v>
      </c>
      <c r="BJ72" s="29">
        <f t="shared" si="74"/>
        <v>47362</v>
      </c>
      <c r="BK72" s="29">
        <f t="shared" si="74"/>
        <v>47392</v>
      </c>
      <c r="BL72" s="29">
        <f t="shared" si="74"/>
        <v>47423</v>
      </c>
      <c r="BM72" s="29">
        <f t="shared" si="74"/>
        <v>47453</v>
      </c>
      <c r="BN72" s="29">
        <f t="shared" si="74"/>
        <v>47484</v>
      </c>
      <c r="BO72" s="29">
        <f t="shared" si="74"/>
        <v>47515</v>
      </c>
      <c r="BP72" s="29">
        <f t="shared" si="74"/>
        <v>47543</v>
      </c>
      <c r="BQ72" s="29">
        <f t="shared" si="74"/>
        <v>47574</v>
      </c>
      <c r="BR72" s="29">
        <f t="shared" si="74"/>
        <v>47604</v>
      </c>
      <c r="BS72" s="29">
        <f t="shared" si="74"/>
        <v>47635</v>
      </c>
      <c r="BT72" s="29">
        <f t="shared" si="74"/>
        <v>47665</v>
      </c>
      <c r="BU72" s="29">
        <f t="shared" si="74"/>
        <v>47696</v>
      </c>
      <c r="BV72" s="29">
        <f t="shared" si="74"/>
        <v>47727</v>
      </c>
      <c r="BW72" s="29">
        <f t="shared" si="74"/>
        <v>47757</v>
      </c>
      <c r="BX72" s="29">
        <f t="shared" si="74"/>
        <v>47788</v>
      </c>
      <c r="BY72" s="29">
        <f t="shared" si="74"/>
        <v>47818</v>
      </c>
      <c r="BZ72" s="29">
        <f t="shared" si="74"/>
        <v>47849</v>
      </c>
      <c r="CA72" s="29">
        <f t="shared" si="74"/>
        <v>47880</v>
      </c>
      <c r="CB72" s="29">
        <f t="shared" si="74"/>
        <v>47908</v>
      </c>
      <c r="CC72" s="29">
        <f t="shared" si="74"/>
        <v>47939</v>
      </c>
      <c r="CD72" s="29">
        <f t="shared" si="74"/>
        <v>47969</v>
      </c>
      <c r="CE72" s="29">
        <f t="shared" si="74"/>
        <v>48000</v>
      </c>
      <c r="CF72" s="29">
        <f t="shared" ref="CF72:CM72" si="75">DATE(YEAR(CE72),MONTH(CE72)+1,DAY(CE72))</f>
        <v>48030</v>
      </c>
      <c r="CG72" s="29">
        <f t="shared" si="75"/>
        <v>48061</v>
      </c>
      <c r="CH72" s="29">
        <f t="shared" si="75"/>
        <v>48092</v>
      </c>
      <c r="CI72" s="29">
        <f t="shared" si="75"/>
        <v>48122</v>
      </c>
      <c r="CJ72" s="29">
        <f t="shared" si="75"/>
        <v>48153</v>
      </c>
      <c r="CK72" s="29">
        <f t="shared" si="75"/>
        <v>48183</v>
      </c>
      <c r="CL72" s="29">
        <f t="shared" si="75"/>
        <v>48214</v>
      </c>
      <c r="CM72" s="29">
        <f t="shared" si="75"/>
        <v>48245</v>
      </c>
    </row>
    <row r="73" spans="1:91" s="2" customFormat="1" x14ac:dyDescent="0.25">
      <c r="A73" s="57" t="s">
        <v>232</v>
      </c>
      <c r="B73" s="55"/>
      <c r="C73" s="31">
        <v>11</v>
      </c>
      <c r="D73" s="31">
        <v>15</v>
      </c>
      <c r="E73" s="31">
        <v>0</v>
      </c>
      <c r="F73" s="39"/>
      <c r="G73" s="39"/>
      <c r="H73" s="33">
        <f>G73-F73</f>
        <v>0</v>
      </c>
      <c r="I73" s="36">
        <v>45231</v>
      </c>
      <c r="J73" s="36">
        <f>IF(I73="",0,DATE(YEAR(I73),MONTH(I73)+C73,DAY(I73)))</f>
        <v>45566</v>
      </c>
      <c r="K73" s="36">
        <f>IF(J73="","",(DATE(YEAR(J73),MONTH(J73)+1,DAY(J73))))</f>
        <v>45597</v>
      </c>
      <c r="L73" s="36">
        <f>IF(K73="","",(DATE(YEAR(K73),MONTH(K73)+E73,DAY(K73))))</f>
        <v>45597</v>
      </c>
      <c r="M73" s="36">
        <f>IF(O73="","",DATE(YEAR(O73), MONTH(O73)-1,DAY(O73)))</f>
        <v>45627</v>
      </c>
      <c r="N73" s="36">
        <f>IF(O73="","",DATE(YEAR(M73),MONTH(M73),DAY(M73)))</f>
        <v>45627</v>
      </c>
      <c r="O73" s="36">
        <f>IF(L73="","",(DATE(YEAR(L73),MONTH(L73)+2,DAY(L73))))</f>
        <v>45658</v>
      </c>
      <c r="P73" s="36">
        <f>IF(O73="","",(DATE(YEAR(O73),MONTH(O73)+D73,DAY(O73))))</f>
        <v>46113</v>
      </c>
      <c r="Q73" s="36">
        <f>IF(P73="","",DATE(YEAR(P73), MONTH(P73)+1,DAY(P73)))</f>
        <v>46143</v>
      </c>
      <c r="R73" s="36">
        <f>IF(P73="","",DATE(YEAR(Q73),MONTH(Q73),DAY(Q73)))</f>
        <v>46143</v>
      </c>
      <c r="S73" s="33" t="str">
        <f>IF((AND($F73&lt;=Rota!S$4,$G73&gt;=Rota!S$4)),"P/L",IF((AND($I73&lt;=Rota!S$4,$J73&gt;=Rota!S$4)),"XO",IF((AND($K73&lt;=Rota!S$4,$L73&gt;=Rota!S$4)),"3",IF((AND($M73&lt;=Rota!S$4,$N73&gt;=Rota!S$4)),"C",IF((AND($O73&lt;=Rota!S$4,$P73&gt;=Rota!S$4)),"CO",IF((AND($Q73&lt;=Rota!S$4,$R73&gt;=Rota!S$4)),"C",0))))))</f>
        <v>CO</v>
      </c>
      <c r="T73" s="33" t="str">
        <f>IF((AND($F73&lt;=Rota!T$4,$G73&gt;=Rota!T$4)),"P/L",IF((AND($I73&lt;=Rota!T$4,$J73&gt;=Rota!T$4)),"XO",IF((AND($K73&lt;=Rota!T$4,$L73&gt;=Rota!T$4)),"3",IF((AND($M73&lt;=Rota!T$4,$N73&gt;=Rota!T$4)),"C",IF((AND($O73&lt;=Rota!T$4,$P73&gt;=Rota!T$4)),"CO",IF((AND($Q73&lt;=Rota!T$4,$R73&gt;=Rota!T$4)),"C",0))))))</f>
        <v>CO</v>
      </c>
      <c r="U73" s="33" t="str">
        <f>IF((AND($F73&lt;=Rota!U$4,$G73&gt;=Rota!U$4)),"P/L",IF((AND($I73&lt;=Rota!U$4,$J73&gt;=Rota!U$4)),"XO",IF((AND($K73&lt;=Rota!U$4,$L73&gt;=Rota!U$4)),"3",IF((AND($M73&lt;=Rota!U$4,$N73&gt;=Rota!U$4)),"C",IF((AND($O73&lt;=Rota!U$4,$P73&gt;=Rota!U$4)),"CO",IF((AND($Q73&lt;=Rota!U$4,$R73&gt;=Rota!U$4)),"C",0))))))</f>
        <v>CO</v>
      </c>
      <c r="V73" s="33" t="str">
        <f>IF((AND($F73&lt;=Rota!V$4,$G73&gt;=Rota!V$4)),"P/L",IF((AND($I73&lt;=Rota!V$4,$J73&gt;=Rota!V$4)),"XO",IF((AND($K73&lt;=Rota!V$4,$L73&gt;=Rota!V$4)),"3",IF((AND($M73&lt;=Rota!V$4,$N73&gt;=Rota!V$4)),"C",IF((AND($O73&lt;=Rota!V$4,$P73&gt;=Rota!V$4)),"CO",IF((AND($Q73&lt;=Rota!V$4,$R73&gt;=Rota!V$4)),"C",0))))))</f>
        <v>C</v>
      </c>
      <c r="W73" s="33">
        <f>IF((AND($F73&lt;=Rota!W$4,$G73&gt;=Rota!W$4)),"P/L",IF((AND($I73&lt;=Rota!W$4,$J73&gt;=Rota!W$4)),"XO",IF((AND($K73&lt;=Rota!W$4,$L73&gt;=Rota!W$4)),"3",IF((AND($M73&lt;=Rota!W$4,$N73&gt;=Rota!W$4)),"C",IF((AND($O73&lt;=Rota!W$4,$P73&gt;=Rota!W$4)),"CO",IF((AND($Q73&lt;=Rota!W$4,$R73&gt;=Rota!W$4)),"C",0))))))</f>
        <v>0</v>
      </c>
      <c r="X73" s="33">
        <f>IF((AND($F73&lt;=Rota!X$4,$G73&gt;=Rota!X$4)),"P/L",IF((AND($I73&lt;=Rota!X$4,$J73&gt;=Rota!X$4)),"XO",IF((AND($K73&lt;=Rota!X$4,$L73&gt;=Rota!X$4)),"3",IF((AND($M73&lt;=Rota!X$4,$N73&gt;=Rota!X$4)),"C",IF((AND($O73&lt;=Rota!X$4,$P73&gt;=Rota!X$4)),"CO",IF((AND($Q73&lt;=Rota!X$4,$R73&gt;=Rota!X$4)),"C",0))))))</f>
        <v>0</v>
      </c>
      <c r="Y73" s="33">
        <f>IF((AND($F73&lt;=Rota!Y$4,$G73&gt;=Rota!Y$4)),"P/L",IF((AND($I73&lt;=Rota!Y$4,$J73&gt;=Rota!Y$4)),"XO",IF((AND($K73&lt;=Rota!Y$4,$L73&gt;=Rota!Y$4)),"3",IF((AND($M73&lt;=Rota!Y$4,$N73&gt;=Rota!Y$4)),"C",IF((AND($O73&lt;=Rota!Y$4,$P73&gt;=Rota!Y$4)),"CO",IF((AND($Q73&lt;=Rota!Y$4,$R73&gt;=Rota!Y$4)),"C",0))))))</f>
        <v>0</v>
      </c>
      <c r="Z73" s="33">
        <f>IF((AND($F73&lt;=Rota!Z$4,$G73&gt;=Rota!Z$4)),"P/L",IF((AND($I73&lt;=Rota!Z$4,$J73&gt;=Rota!Z$4)),"XO",IF((AND($K73&lt;=Rota!Z$4,$L73&gt;=Rota!Z$4)),"3",IF((AND($M73&lt;=Rota!Z$4,$N73&gt;=Rota!Z$4)),"C",IF((AND($O73&lt;=Rota!Z$4,$P73&gt;=Rota!Z$4)),"CO",IF((AND($Q73&lt;=Rota!Z$4,$R73&gt;=Rota!Z$4)),"C",0))))))</f>
        <v>0</v>
      </c>
      <c r="AA73" s="33">
        <f>IF((AND($F73&lt;=Rota!AA$4,$G73&gt;=Rota!AA$4)),"P/L",IF((AND($I73&lt;=Rota!AA$4,$J73&gt;=Rota!AA$4)),"XO",IF((AND($K73&lt;=Rota!AA$4,$L73&gt;=Rota!AA$4)),"3",IF((AND($M73&lt;=Rota!AA$4,$N73&gt;=Rota!AA$4)),"C",IF((AND($O73&lt;=Rota!AA$4,$P73&gt;=Rota!AA$4)),"CO",IF((AND($Q73&lt;=Rota!AA$4,$R73&gt;=Rota!AA$4)),"C",0))))))</f>
        <v>0</v>
      </c>
      <c r="AB73" s="33">
        <f>IF((AND($F73&lt;=Rota!AB$4,$G73&gt;=Rota!AB$4)),"P/L",IF((AND($I73&lt;=Rota!AB$4,$J73&gt;=Rota!AB$4)),"XO",IF((AND($K73&lt;=Rota!AB$4,$L73&gt;=Rota!AB$4)),"3",IF((AND($M73&lt;=Rota!AB$4,$N73&gt;=Rota!AB$4)),"C",IF((AND($O73&lt;=Rota!AB$4,$P73&gt;=Rota!AB$4)),"CO",IF((AND($Q73&lt;=Rota!AB$4,$R73&gt;=Rota!AB$4)),"C",0))))))</f>
        <v>0</v>
      </c>
      <c r="AC73" s="33">
        <f>IF((AND($F73&lt;=Rota!AC$4,$G73&gt;=Rota!AC$4)),"P/L",IF((AND($I73&lt;=Rota!AC$4,$J73&gt;=Rota!AC$4)),"XO",IF((AND($K73&lt;=Rota!AC$4,$L73&gt;=Rota!AC$4)),"3",IF((AND($M73&lt;=Rota!AC$4,$N73&gt;=Rota!AC$4)),"C",IF((AND($O73&lt;=Rota!AC$4,$P73&gt;=Rota!AC$4)),"CO",IF((AND($Q73&lt;=Rota!AC$4,$R73&gt;=Rota!AC$4)),"C",0))))))</f>
        <v>0</v>
      </c>
      <c r="AD73" s="33">
        <f>IF((AND($F73&lt;=Rota!AD$4,$G73&gt;=Rota!AD$4)),"P/L",IF((AND($I73&lt;=Rota!AD$4,$J73&gt;=Rota!AD$4)),"XO",IF((AND($K73&lt;=Rota!AD$4,$L73&gt;=Rota!AD$4)),"3",IF((AND($M73&lt;=Rota!AD$4,$N73&gt;=Rota!AD$4)),"C",IF((AND($O73&lt;=Rota!AD$4,$P73&gt;=Rota!AD$4)),"CO",IF((AND($Q73&lt;=Rota!AD$4,$R73&gt;=Rota!AD$4)),"C",0))))))</f>
        <v>0</v>
      </c>
      <c r="AE73" s="33">
        <f>IF((AND($F73&lt;=Rota!AE$4,$G73&gt;=Rota!AE$4)),"P/L",IF((AND($I73&lt;=Rota!AE$4,$J73&gt;=Rota!AE$4)),"XO",IF((AND($K73&lt;=Rota!AE$4,$L73&gt;=Rota!AE$4)),"3",IF((AND($M73&lt;=Rota!AE$4,$N73&gt;=Rota!AE$4)),"C",IF((AND($O73&lt;=Rota!AE$4,$P73&gt;=Rota!AE$4)),"CO",IF((AND($Q73&lt;=Rota!AE$4,$R73&gt;=Rota!AE$4)),"C",0))))))</f>
        <v>0</v>
      </c>
      <c r="AF73" s="33">
        <f>IF((AND($F73&lt;=Rota!AF$4,$G73&gt;=Rota!AF$4)),"P/L",IF((AND($I73&lt;=Rota!AF$4,$J73&gt;=Rota!AF$4)),"XO",IF((AND($K73&lt;=Rota!AF$4,$L73&gt;=Rota!AF$4)),"3",IF((AND($M73&lt;=Rota!AF$4,$N73&gt;=Rota!AF$4)),"C",IF((AND($O73&lt;=Rota!AF$4,$P73&gt;=Rota!AF$4)),"CO",IF((AND($Q73&lt;=Rota!AF$4,$R73&gt;=Rota!AF$4)),"C",0))))))</f>
        <v>0</v>
      </c>
      <c r="AG73" s="33">
        <f>IF((AND($F73&lt;=Rota!AG$4,$G73&gt;=Rota!AG$4)),"P/L",IF((AND($I73&lt;=Rota!AG$4,$J73&gt;=Rota!AG$4)),"XO",IF((AND($K73&lt;=Rota!AG$4,$L73&gt;=Rota!AG$4)),"3",IF((AND($M73&lt;=Rota!AG$4,$N73&gt;=Rota!AG$4)),"C",IF((AND($O73&lt;=Rota!AG$4,$P73&gt;=Rota!AG$4)),"CO",IF((AND($Q73&lt;=Rota!AG$4,$R73&gt;=Rota!AG$4)),"C",0))))))</f>
        <v>0</v>
      </c>
      <c r="AH73" s="33">
        <f>IF((AND($F73&lt;=Rota!AH$4,$G73&gt;=Rota!AH$4)),"P/L",IF((AND($I73&lt;=Rota!AH$4,$J73&gt;=Rota!AH$4)),"XO",IF((AND($K73&lt;=Rota!AH$4,$L73&gt;=Rota!AH$4)),"3",IF((AND($M73&lt;=Rota!AH$4,$N73&gt;=Rota!AH$4)),"C",IF((AND($O73&lt;=Rota!AH$4,$P73&gt;=Rota!AH$4)),"CO",IF((AND($Q73&lt;=Rota!AH$4,$R73&gt;=Rota!AH$4)),"C",0))))))</f>
        <v>0</v>
      </c>
      <c r="AI73" s="33">
        <f>IF((AND($F73&lt;=Rota!AI$4,$G73&gt;=Rota!AI$4)),"P/L",IF((AND($I73&lt;=Rota!AI$4,$J73&gt;=Rota!AI$4)),"XO",IF((AND($K73&lt;=Rota!AI$4,$L73&gt;=Rota!AI$4)),"3",IF((AND($M73&lt;=Rota!AI$4,$N73&gt;=Rota!AI$4)),"C",IF((AND($O73&lt;=Rota!AI$4,$P73&gt;=Rota!AI$4)),"CO",IF((AND($Q73&lt;=Rota!AI$4,$R73&gt;=Rota!AI$4)),"C",0))))))</f>
        <v>0</v>
      </c>
      <c r="AJ73" s="33">
        <f>IF((AND($F73&lt;=Rota!AJ$4,$G73&gt;=Rota!AJ$4)),"P/L",IF((AND($I73&lt;=Rota!AJ$4,$J73&gt;=Rota!AJ$4)),"XO",IF((AND($K73&lt;=Rota!AJ$4,$L73&gt;=Rota!AJ$4)),"3",IF((AND($M73&lt;=Rota!AJ$4,$N73&gt;=Rota!AJ$4)),"C",IF((AND($O73&lt;=Rota!AJ$4,$P73&gt;=Rota!AJ$4)),"CO",IF((AND($Q73&lt;=Rota!AJ$4,$R73&gt;=Rota!AJ$4)),"C",0))))))</f>
        <v>0</v>
      </c>
      <c r="AK73" s="33">
        <f>IF((AND($F73&lt;=Rota!AK$4,$G73&gt;=Rota!AK$4)),"P/L",IF((AND($I73&lt;=Rota!AK$4,$J73&gt;=Rota!AK$4)),"XO",IF((AND($K73&lt;=Rota!AK$4,$L73&gt;=Rota!AK$4)),"3",IF((AND($M73&lt;=Rota!AK$4,$N73&gt;=Rota!AK$4)),"C",IF((AND($O73&lt;=Rota!AK$4,$P73&gt;=Rota!AK$4)),"CO",IF((AND($Q73&lt;=Rota!AK$4,$R73&gt;=Rota!AK$4)),"C",0))))))</f>
        <v>0</v>
      </c>
      <c r="AL73" s="33">
        <f>IF((AND($F73&lt;=Rota!AL$4,$G73&gt;=Rota!AL$4)),"P/L",IF((AND($I73&lt;=Rota!AL$4,$J73&gt;=Rota!AL$4)),"XO",IF((AND($K73&lt;=Rota!AL$4,$L73&gt;=Rota!AL$4)),"3",IF((AND($M73&lt;=Rota!AL$4,$N73&gt;=Rota!AL$4)),"C",IF((AND($O73&lt;=Rota!AL$4,$P73&gt;=Rota!AL$4)),"CO",IF((AND($Q73&lt;=Rota!AL$4,$R73&gt;=Rota!AL$4)),"C",0))))))</f>
        <v>0</v>
      </c>
      <c r="AM73" s="33">
        <f>IF((AND($F73&lt;=Rota!AM$4,$G73&gt;=Rota!AM$4)),"P/L",IF((AND($I73&lt;=Rota!AM$4,$J73&gt;=Rota!AM$4)),"XO",IF((AND($K73&lt;=Rota!AM$4,$L73&gt;=Rota!AM$4)),"3",IF((AND($M73&lt;=Rota!AM$4,$N73&gt;=Rota!AM$4)),"C",IF((AND($O73&lt;=Rota!AM$4,$P73&gt;=Rota!AM$4)),"CO",IF((AND($Q73&lt;=Rota!AM$4,$R73&gt;=Rota!AM$4)),"C",0))))))</f>
        <v>0</v>
      </c>
      <c r="AN73" s="33">
        <f>IF((AND($F73&lt;=Rota!AN$4,$G73&gt;=Rota!AN$4)),"P/L",IF((AND($I73&lt;=Rota!AN$4,$J73&gt;=Rota!AN$4)),"XO",IF((AND($K73&lt;=Rota!AN$4,$L73&gt;=Rota!AN$4)),"3",IF((AND($M73&lt;=Rota!AN$4,$N73&gt;=Rota!AN$4)),"C",IF((AND($O73&lt;=Rota!AN$4,$P73&gt;=Rota!AN$4)),"CO",IF((AND($Q73&lt;=Rota!AN$4,$R73&gt;=Rota!AN$4)),"C",0))))))</f>
        <v>0</v>
      </c>
      <c r="AO73" s="33">
        <f>IF((AND($F73&lt;=Rota!AO$4,$G73&gt;=Rota!AO$4)),"P/L",IF((AND($I73&lt;=Rota!AO$4,$J73&gt;=Rota!AO$4)),"XO",IF((AND($K73&lt;=Rota!AO$4,$L73&gt;=Rota!AO$4)),"3",IF((AND($M73&lt;=Rota!AO$4,$N73&gt;=Rota!AO$4)),"C",IF((AND($O73&lt;=Rota!AO$4,$P73&gt;=Rota!AO$4)),"CO",IF((AND($Q73&lt;=Rota!AO$4,$R73&gt;=Rota!AO$4)),"C",0))))))</f>
        <v>0</v>
      </c>
      <c r="AP73" s="33">
        <f>IF((AND($F73&lt;=Rota!AP$4,$G73&gt;=Rota!AP$4)),"P/L",IF((AND($I73&lt;=Rota!AP$4,$J73&gt;=Rota!AP$4)),"XO",IF((AND($K73&lt;=Rota!AP$4,$L73&gt;=Rota!AP$4)),"3",IF((AND($M73&lt;=Rota!AP$4,$N73&gt;=Rota!AP$4)),"C",IF((AND($O73&lt;=Rota!AP$4,$P73&gt;=Rota!AP$4)),"CO",IF((AND($Q73&lt;=Rota!AP$4,$R73&gt;=Rota!AP$4)),"C",0))))))</f>
        <v>0</v>
      </c>
      <c r="AQ73" s="33">
        <f>IF((AND($F73&lt;=Rota!AQ$4,$G73&gt;=Rota!AQ$4)),"P/L",IF((AND($I73&lt;=Rota!AQ$4,$J73&gt;=Rota!AQ$4)),"XO",IF((AND($K73&lt;=Rota!AQ$4,$L73&gt;=Rota!AQ$4)),"3",IF((AND($M73&lt;=Rota!AQ$4,$N73&gt;=Rota!AQ$4)),"C",IF((AND($O73&lt;=Rota!AQ$4,$P73&gt;=Rota!AQ$4)),"CO",IF((AND($Q73&lt;=Rota!AQ$4,$R73&gt;=Rota!AQ$4)),"C",0))))))</f>
        <v>0</v>
      </c>
      <c r="AR73" s="33">
        <f>IF((AND($F73&lt;=Rota!AR$4,$G73&gt;=Rota!AR$4)),"P/L",IF((AND($I73&lt;=Rota!AR$4,$J73&gt;=Rota!AR$4)),"XO",IF((AND($K73&lt;=Rota!AR$4,$L73&gt;=Rota!AR$4)),"3",IF((AND($M73&lt;=Rota!AR$4,$N73&gt;=Rota!AR$4)),"C",IF((AND($O73&lt;=Rota!AR$4,$P73&gt;=Rota!AR$4)),"CO",IF((AND($Q73&lt;=Rota!AR$4,$R73&gt;=Rota!AR$4)),"C",0))))))</f>
        <v>0</v>
      </c>
      <c r="AS73" s="33">
        <f>IF((AND($F73&lt;=Rota!AS$4,$G73&gt;=Rota!AS$4)),"P/L",IF((AND($I73&lt;=Rota!AS$4,$J73&gt;=Rota!AS$4)),"XO",IF((AND($K73&lt;=Rota!AS$4,$L73&gt;=Rota!AS$4)),"3",IF((AND($M73&lt;=Rota!AS$4,$N73&gt;=Rota!AS$4)),"C",IF((AND($O73&lt;=Rota!AS$4,$P73&gt;=Rota!AS$4)),"CO",IF((AND($Q73&lt;=Rota!AS$4,$R73&gt;=Rota!AS$4)),"C",0))))))</f>
        <v>0</v>
      </c>
      <c r="AT73" s="33">
        <f>IF((AND($F73&lt;=Rota!AT$4,$G73&gt;=Rota!AT$4)),"P/L",IF((AND($I73&lt;=Rota!AT$4,$J73&gt;=Rota!AT$4)),"XO",IF((AND($K73&lt;=Rota!AT$4,$L73&gt;=Rota!AT$4)),"3",IF((AND($M73&lt;=Rota!AT$4,$N73&gt;=Rota!AT$4)),"C",IF((AND($O73&lt;=Rota!AT$4,$P73&gt;=Rota!AT$4)),"CO",IF((AND($Q73&lt;=Rota!AT$4,$R73&gt;=Rota!AT$4)),"C",0))))))</f>
        <v>0</v>
      </c>
      <c r="AU73" s="33">
        <f>IF((AND($F73&lt;=Rota!AU$4,$G73&gt;=Rota!AU$4)),"P/L",IF((AND($I73&lt;=Rota!AU$4,$J73&gt;=Rota!AU$4)),"XO",IF((AND($K73&lt;=Rota!AU$4,$L73&gt;=Rota!AU$4)),"3",IF((AND($M73&lt;=Rota!AU$4,$N73&gt;=Rota!AU$4)),"C",IF((AND($O73&lt;=Rota!AU$4,$P73&gt;=Rota!AU$4)),"CO",IF((AND($Q73&lt;=Rota!AU$4,$R73&gt;=Rota!AU$4)),"C",0))))))</f>
        <v>0</v>
      </c>
      <c r="AV73" s="33">
        <f>IF((AND($F73&lt;=Rota!AV$4,$G73&gt;=Rota!AV$4)),"P/L",IF((AND($I73&lt;=Rota!AV$4,$J73&gt;=Rota!AV$4)),"XO",IF((AND($K73&lt;=Rota!AV$4,$L73&gt;=Rota!AV$4)),"3",IF((AND($M73&lt;=Rota!AV$4,$N73&gt;=Rota!AV$4)),"C",IF((AND($O73&lt;=Rota!AV$4,$P73&gt;=Rota!AV$4)),"CO",IF((AND($Q73&lt;=Rota!AV$4,$R73&gt;=Rota!AV$4)),"C",0))))))</f>
        <v>0</v>
      </c>
      <c r="AW73" s="33">
        <f>IF((AND($F73&lt;=Rota!AW$4,$G73&gt;=Rota!AW$4)),"P/L",IF((AND($I73&lt;=Rota!AW$4,$J73&gt;=Rota!AW$4)),"XO",IF((AND($K73&lt;=Rota!AW$4,$L73&gt;=Rota!AW$4)),"3",IF((AND($M73&lt;=Rota!AW$4,$N73&gt;=Rota!AW$4)),"C",IF((AND($O73&lt;=Rota!AW$4,$P73&gt;=Rota!AW$4)),"CO",IF((AND($Q73&lt;=Rota!AW$4,$R73&gt;=Rota!AW$4)),"C",0))))))</f>
        <v>0</v>
      </c>
      <c r="AX73" s="33">
        <f>IF((AND($F73&lt;=Rota!AX$4,$G73&gt;=Rota!AX$4)),"P/L",IF((AND($I73&lt;=Rota!AX$4,$J73&gt;=Rota!AX$4)),"XO",IF((AND($K73&lt;=Rota!AX$4,$L73&gt;=Rota!AX$4)),"3",IF((AND($M73&lt;=Rota!AX$4,$N73&gt;=Rota!AX$4)),"C",IF((AND($O73&lt;=Rota!AX$4,$P73&gt;=Rota!AX$4)),"CO",IF((AND($Q73&lt;=Rota!AX$4,$R73&gt;=Rota!AX$4)),"C",0))))))</f>
        <v>0</v>
      </c>
      <c r="AY73" s="33">
        <f>IF((AND($F73&lt;=Rota!AY$4,$G73&gt;=Rota!AY$4)),"P/L",IF((AND($I73&lt;=Rota!AY$4,$J73&gt;=Rota!AY$4)),"XO",IF((AND($K73&lt;=Rota!AY$4,$L73&gt;=Rota!AY$4)),"3",IF((AND($M73&lt;=Rota!AY$4,$N73&gt;=Rota!AY$4)),"C",IF((AND($O73&lt;=Rota!AY$4,$P73&gt;=Rota!AY$4)),"CO",IF((AND($Q73&lt;=Rota!AY$4,$R73&gt;=Rota!AY$4)),"C",0))))))</f>
        <v>0</v>
      </c>
      <c r="AZ73" s="33">
        <f>IF((AND($F73&lt;=Rota!AZ$4,$G73&gt;=Rota!AZ$4)),"P/L",IF((AND($I73&lt;=Rota!AZ$4,$J73&gt;=Rota!AZ$4)),"XO",IF((AND($K73&lt;=Rota!AZ$4,$L73&gt;=Rota!AZ$4)),"3",IF((AND($M73&lt;=Rota!AZ$4,$N73&gt;=Rota!AZ$4)),"C",IF((AND($O73&lt;=Rota!AZ$4,$P73&gt;=Rota!AZ$4)),"CO",IF((AND($Q73&lt;=Rota!AZ$4,$R73&gt;=Rota!AZ$4)),"C",0))))))</f>
        <v>0</v>
      </c>
      <c r="BA73" s="33">
        <f>IF((AND($F73&lt;=Rota!BA$4,$G73&gt;=Rota!BA$4)),"P/L",IF((AND($I73&lt;=Rota!BA$4,$J73&gt;=Rota!BA$4)),"XO",IF((AND($K73&lt;=Rota!BA$4,$L73&gt;=Rota!BA$4)),"3",IF((AND($M73&lt;=Rota!BA$4,$N73&gt;=Rota!BA$4)),"C",IF((AND($O73&lt;=Rota!BA$4,$P73&gt;=Rota!BA$4)),"CO",IF((AND($Q73&lt;=Rota!BA$4,$R73&gt;=Rota!BA$4)),"C",0))))))</f>
        <v>0</v>
      </c>
      <c r="BB73" s="33">
        <f>IF((AND($F73&lt;=Rota!BB$4,$G73&gt;=Rota!BB$4)),"P/L",IF((AND($I73&lt;=Rota!BB$4,$J73&gt;=Rota!BB$4)),"XO",IF((AND($K73&lt;=Rota!BB$4,$L73&gt;=Rota!BB$4)),"3",IF((AND($M73&lt;=Rota!BB$4,$N73&gt;=Rota!BB$4)),"C",IF((AND($O73&lt;=Rota!BB$4,$P73&gt;=Rota!BB$4)),"CO",IF((AND($Q73&lt;=Rota!BB$4,$R73&gt;=Rota!BB$4)),"C",0))))))</f>
        <v>0</v>
      </c>
      <c r="BC73" s="33">
        <f>IF((AND($F73&lt;=Rota!BC$4,$G73&gt;=Rota!BC$4)),"P/L",IF((AND($I73&lt;=Rota!BC$4,$J73&gt;=Rota!BC$4)),"XO",IF((AND($K73&lt;=Rota!BC$4,$L73&gt;=Rota!BC$4)),"3",IF((AND($M73&lt;=Rota!BC$4,$N73&gt;=Rota!BC$4)),"C",IF((AND($O73&lt;=Rota!BC$4,$P73&gt;=Rota!BC$4)),"CO",IF((AND($Q73&lt;=Rota!BC$4,$R73&gt;=Rota!BC$4)),"C",0))))))</f>
        <v>0</v>
      </c>
      <c r="BD73" s="33">
        <f>IF((AND($F73&lt;=Rota!BD$4,$G73&gt;=Rota!BD$4)),"P/L",IF((AND($I73&lt;=Rota!BD$4,$J73&gt;=Rota!BD$4)),"XO",IF((AND($K73&lt;=Rota!BD$4,$L73&gt;=Rota!BD$4)),"3",IF((AND($M73&lt;=Rota!BD$4,$N73&gt;=Rota!BD$4)),"C",IF((AND($O73&lt;=Rota!BD$4,$P73&gt;=Rota!BD$4)),"CO",IF((AND($Q73&lt;=Rota!BD$4,$R73&gt;=Rota!BD$4)),"C",0))))))</f>
        <v>0</v>
      </c>
      <c r="BE73" s="33">
        <f>IF((AND($F73&lt;=Rota!BE$4,$G73&gt;=Rota!BE$4)),"P/L",IF((AND($I73&lt;=Rota!BE$4,$J73&gt;=Rota!BE$4)),"XO",IF((AND($K73&lt;=Rota!BE$4,$L73&gt;=Rota!BE$4)),"3",IF((AND($M73&lt;=Rota!BE$4,$N73&gt;=Rota!BE$4)),"C",IF((AND($O73&lt;=Rota!BE$4,$P73&gt;=Rota!BE$4)),"CO",IF((AND($Q73&lt;=Rota!BE$4,$R73&gt;=Rota!BE$4)),"C",0))))))</f>
        <v>0</v>
      </c>
      <c r="BF73" s="33">
        <f>IF((AND($F73&lt;=Rota!BF$4,$G73&gt;=Rota!BF$4)),"P/L",IF((AND($I73&lt;=Rota!BF$4,$J73&gt;=Rota!BF$4)),"XO",IF((AND($K73&lt;=Rota!BF$4,$L73&gt;=Rota!BF$4)),"3",IF((AND($M73&lt;=Rota!BF$4,$N73&gt;=Rota!BF$4)),"C",IF((AND($O73&lt;=Rota!BF$4,$P73&gt;=Rota!BF$4)),"CO",IF((AND($Q73&lt;=Rota!BF$4,$R73&gt;=Rota!BF$4)),"C",0))))))</f>
        <v>0</v>
      </c>
      <c r="BG73" s="33">
        <f>IF((AND($F73&lt;=Rota!BG$4,$G73&gt;=Rota!BG$4)),"P/L",IF((AND($I73&lt;=Rota!BG$4,$J73&gt;=Rota!BG$4)),"XO",IF((AND($K73&lt;=Rota!BG$4,$L73&gt;=Rota!BG$4)),"3",IF((AND($M73&lt;=Rota!BG$4,$N73&gt;=Rota!BG$4)),"C",IF((AND($O73&lt;=Rota!BG$4,$P73&gt;=Rota!BG$4)),"CO",IF((AND($Q73&lt;=Rota!BG$4,$R73&gt;=Rota!BG$4)),"C",0))))))</f>
        <v>0</v>
      </c>
      <c r="BH73" s="33">
        <f>IF((AND($F73&lt;=Rota!BH$4,$G73&gt;=Rota!BH$4)),"P/L",IF((AND($I73&lt;=Rota!BH$4,$J73&gt;=Rota!BH$4)),"XO",IF((AND($K73&lt;=Rota!BH$4,$L73&gt;=Rota!BH$4)),"3",IF((AND($M73&lt;=Rota!BH$4,$N73&gt;=Rota!BH$4)),"C",IF((AND($O73&lt;=Rota!BH$4,$P73&gt;=Rota!BH$4)),"CO",IF((AND($Q73&lt;=Rota!BH$4,$R73&gt;=Rota!BH$4)),"C",0))))))</f>
        <v>0</v>
      </c>
      <c r="BI73" s="33">
        <f>IF((AND($F73&lt;=Rota!BI$4,$G73&gt;=Rota!BI$4)),"P/L",IF((AND($I73&lt;=Rota!BI$4,$J73&gt;=Rota!BI$4)),"XO",IF((AND($K73&lt;=Rota!BI$4,$L73&gt;=Rota!BI$4)),"3",IF((AND($M73&lt;=Rota!BI$4,$N73&gt;=Rota!BI$4)),"C",IF((AND($O73&lt;=Rota!BI$4,$P73&gt;=Rota!BI$4)),"CO",IF((AND($Q73&lt;=Rota!BI$4,$R73&gt;=Rota!BI$4)),"C",0))))))</f>
        <v>0</v>
      </c>
      <c r="BJ73" s="33">
        <f>IF((AND($F73&lt;=Rota!BJ$4,$G73&gt;=Rota!BJ$4)),"P/L",IF((AND($I73&lt;=Rota!BJ$4,$J73&gt;=Rota!BJ$4)),"XO",IF((AND($K73&lt;=Rota!BJ$4,$L73&gt;=Rota!BJ$4)),"3",IF((AND($M73&lt;=Rota!BJ$4,$N73&gt;=Rota!BJ$4)),"C",IF((AND($O73&lt;=Rota!BJ$4,$P73&gt;=Rota!BJ$4)),"CO",IF((AND($Q73&lt;=Rota!BJ$4,$R73&gt;=Rota!BJ$4)),"C",0))))))</f>
        <v>0</v>
      </c>
      <c r="BK73" s="33">
        <f>IF((AND($F73&lt;=Rota!BK$4,$G73&gt;=Rota!BK$4)),"P/L",IF((AND($I73&lt;=Rota!BK$4,$J73&gt;=Rota!BK$4)),"XO",IF((AND($K73&lt;=Rota!BK$4,$L73&gt;=Rota!BK$4)),"3",IF((AND($M73&lt;=Rota!BK$4,$N73&gt;=Rota!BK$4)),"C",IF((AND($O73&lt;=Rota!BK$4,$P73&gt;=Rota!BK$4)),"CO",IF((AND($Q73&lt;=Rota!BK$4,$R73&gt;=Rota!BK$4)),"C",0))))))</f>
        <v>0</v>
      </c>
      <c r="BL73" s="33">
        <f>IF((AND($F73&lt;=Rota!BL$4,$G73&gt;=Rota!BL$4)),"P/L",IF((AND($I73&lt;=Rota!BL$4,$J73&gt;=Rota!BL$4)),"XO",IF((AND($K73&lt;=Rota!BL$4,$L73&gt;=Rota!BL$4)),"3",IF((AND($M73&lt;=Rota!BL$4,$N73&gt;=Rota!BL$4)),"C",IF((AND($O73&lt;=Rota!BL$4,$P73&gt;=Rota!BL$4)),"CO",IF((AND($Q73&lt;=Rota!BL$4,$R73&gt;=Rota!BL$4)),"C",0))))))</f>
        <v>0</v>
      </c>
      <c r="BM73" s="33">
        <f>IF((AND($F73&lt;=Rota!BM$4,$G73&gt;=Rota!BM$4)),"P/L",IF((AND($I73&lt;=Rota!BM$4,$J73&gt;=Rota!BM$4)),"XO",IF((AND($K73&lt;=Rota!BM$4,$L73&gt;=Rota!BM$4)),"3",IF((AND($M73&lt;=Rota!BM$4,$N73&gt;=Rota!BM$4)),"C",IF((AND($O73&lt;=Rota!BM$4,$P73&gt;=Rota!BM$4)),"CO",IF((AND($Q73&lt;=Rota!BM$4,$R73&gt;=Rota!BM$4)),"C",0))))))</f>
        <v>0</v>
      </c>
      <c r="BN73" s="33">
        <f>IF((AND($F73&lt;=Rota!BN$4,$G73&gt;=Rota!BN$4)),"P/L",IF((AND($I73&lt;=Rota!BN$4,$J73&gt;=Rota!BN$4)),"XO",IF((AND($K73&lt;=Rota!BN$4,$L73&gt;=Rota!BN$4)),"3",IF((AND($M73&lt;=Rota!BN$4,$N73&gt;=Rota!BN$4)),"C",IF((AND($O73&lt;=Rota!BN$4,$P73&gt;=Rota!BN$4)),"CO",IF((AND($Q73&lt;=Rota!BN$4,$R73&gt;=Rota!BN$4)),"C",0))))))</f>
        <v>0</v>
      </c>
      <c r="BO73" s="33">
        <f>IF((AND($F73&lt;=Rota!BO$4,$G73&gt;=Rota!BO$4)),"P/L",IF((AND($I73&lt;=Rota!BO$4,$J73&gt;=Rota!BO$4)),"XO",IF((AND($K73&lt;=Rota!BO$4,$L73&gt;=Rota!BO$4)),"3",IF((AND($M73&lt;=Rota!BO$4,$N73&gt;=Rota!BO$4)),"C",IF((AND($O73&lt;=Rota!BO$4,$P73&gt;=Rota!BO$4)),"CO",IF((AND($Q73&lt;=Rota!BO$4,$R73&gt;=Rota!BO$4)),"C",0))))))</f>
        <v>0</v>
      </c>
      <c r="BP73" s="33">
        <f>IF((AND($F73&lt;=Rota!BP$4,$G73&gt;=Rota!BP$4)),"P/L",IF((AND($I73&lt;=Rota!BP$4,$J73&gt;=Rota!BP$4)),"XO",IF((AND($K73&lt;=Rota!BP$4,$L73&gt;=Rota!BP$4)),"3",IF((AND($M73&lt;=Rota!BP$4,$N73&gt;=Rota!BP$4)),"C",IF((AND($O73&lt;=Rota!BP$4,$P73&gt;=Rota!BP$4)),"CO",IF((AND($Q73&lt;=Rota!BP$4,$R73&gt;=Rota!BP$4)),"C",0))))))</f>
        <v>0</v>
      </c>
      <c r="BQ73" s="33">
        <f>IF((AND($F73&lt;=Rota!BQ$4,$G73&gt;=Rota!BQ$4)),"P/L",IF((AND($I73&lt;=Rota!BQ$4,$J73&gt;=Rota!BQ$4)),"XO",IF((AND($K73&lt;=Rota!BQ$4,$L73&gt;=Rota!BQ$4)),"3",IF((AND($M73&lt;=Rota!BQ$4,$N73&gt;=Rota!BQ$4)),"C",IF((AND($O73&lt;=Rota!BQ$4,$P73&gt;=Rota!BQ$4)),"CO",IF((AND($Q73&lt;=Rota!BQ$4,$R73&gt;=Rota!BQ$4)),"C",0))))))</f>
        <v>0</v>
      </c>
      <c r="BR73" s="33">
        <f>IF((AND($F73&lt;=Rota!BR$4,$G73&gt;=Rota!BR$4)),"P/L",IF((AND($I73&lt;=Rota!BR$4,$J73&gt;=Rota!BR$4)),"XO",IF((AND($K73&lt;=Rota!BR$4,$L73&gt;=Rota!BR$4)),"3",IF((AND($M73&lt;=Rota!BR$4,$N73&gt;=Rota!BR$4)),"C",IF((AND($O73&lt;=Rota!BR$4,$P73&gt;=Rota!BR$4)),"CO",IF((AND($Q73&lt;=Rota!BR$4,$R73&gt;=Rota!BR$4)),"C",0))))))</f>
        <v>0</v>
      </c>
      <c r="BS73" s="33">
        <f>IF((AND($F73&lt;=Rota!BS$4,$G73&gt;=Rota!BS$4)),"P/L",IF((AND($I73&lt;=Rota!BS$4,$J73&gt;=Rota!BS$4)),"XO",IF((AND($K73&lt;=Rota!BS$4,$L73&gt;=Rota!BS$4)),"3",IF((AND($M73&lt;=Rota!BS$4,$N73&gt;=Rota!BS$4)),"C",IF((AND($O73&lt;=Rota!BS$4,$P73&gt;=Rota!BS$4)),"CO",IF((AND($Q73&lt;=Rota!BS$4,$R73&gt;=Rota!BS$4)),"C",0))))))</f>
        <v>0</v>
      </c>
      <c r="BT73" s="33">
        <f>IF((AND($F73&lt;=Rota!BT$4,$G73&gt;=Rota!BT$4)),"P/L",IF((AND($I73&lt;=Rota!BT$4,$J73&gt;=Rota!BT$4)),"XO",IF((AND($K73&lt;=Rota!BT$4,$L73&gt;=Rota!BT$4)),"3",IF((AND($M73&lt;=Rota!BT$4,$N73&gt;=Rota!BT$4)),"C",IF((AND($O73&lt;=Rota!BT$4,$P73&gt;=Rota!BT$4)),"CO",IF((AND($Q73&lt;=Rota!BT$4,$R73&gt;=Rota!BT$4)),"C",0))))))</f>
        <v>0</v>
      </c>
      <c r="BU73" s="33">
        <f>IF((AND($F73&lt;=Rota!BU$4,$G73&gt;=Rota!BU$4)),"P/L",IF((AND($I73&lt;=Rota!BU$4,$J73&gt;=Rota!BU$4)),"XO",IF((AND($K73&lt;=Rota!BU$4,$L73&gt;=Rota!BU$4)),"3",IF((AND($M73&lt;=Rota!BU$4,$N73&gt;=Rota!BU$4)),"C",IF((AND($O73&lt;=Rota!BU$4,$P73&gt;=Rota!BU$4)),"CO",IF((AND($Q73&lt;=Rota!BU$4,$R73&gt;=Rota!BU$4)),"C",0))))))</f>
        <v>0</v>
      </c>
      <c r="BV73" s="33">
        <f>IF((AND($F73&lt;=Rota!BV$4,$G73&gt;=Rota!BV$4)),"P/L",IF((AND($I73&lt;=Rota!BV$4,$J73&gt;=Rota!BV$4)),"XO",IF((AND($K73&lt;=Rota!BV$4,$L73&gt;=Rota!BV$4)),"3",IF((AND($M73&lt;=Rota!BV$4,$N73&gt;=Rota!BV$4)),"C",IF((AND($O73&lt;=Rota!BV$4,$P73&gt;=Rota!BV$4)),"CO",IF((AND($Q73&lt;=Rota!BV$4,$R73&gt;=Rota!BV$4)),"C",0))))))</f>
        <v>0</v>
      </c>
      <c r="BW73" s="33">
        <f>IF((AND($F73&lt;=Rota!BW$4,$G73&gt;=Rota!BW$4)),"P/L",IF((AND($I73&lt;=Rota!BW$4,$J73&gt;=Rota!BW$4)),"XO",IF((AND($K73&lt;=Rota!BW$4,$L73&gt;=Rota!BW$4)),"3",IF((AND($M73&lt;=Rota!BW$4,$N73&gt;=Rota!BW$4)),"C",IF((AND($O73&lt;=Rota!BW$4,$P73&gt;=Rota!BW$4)),"CO",IF((AND($Q73&lt;=Rota!BW$4,$R73&gt;=Rota!BW$4)),"C",0))))))</f>
        <v>0</v>
      </c>
      <c r="BX73" s="33">
        <f>IF((AND($F73&lt;=Rota!BX$4,$G73&gt;=Rota!BX$4)),"P/L",IF((AND($I73&lt;=Rota!BX$4,$J73&gt;=Rota!BX$4)),"XO",IF((AND($K73&lt;=Rota!BX$4,$L73&gt;=Rota!BX$4)),"3",IF((AND($M73&lt;=Rota!BX$4,$N73&gt;=Rota!BX$4)),"C",IF((AND($O73&lt;=Rota!BX$4,$P73&gt;=Rota!BX$4)),"CO",IF((AND($Q73&lt;=Rota!BX$4,$R73&gt;=Rota!BX$4)),"C",0))))))</f>
        <v>0</v>
      </c>
      <c r="BY73" s="33">
        <f>IF((AND($F73&lt;=Rota!BY$4,$G73&gt;=Rota!BY$4)),"P/L",IF((AND($I73&lt;=Rota!BY$4,$J73&gt;=Rota!BY$4)),"XO",IF((AND($K73&lt;=Rota!BY$4,$L73&gt;=Rota!BY$4)),"3",IF((AND($M73&lt;=Rota!BY$4,$N73&gt;=Rota!BY$4)),"C",IF((AND($O73&lt;=Rota!BY$4,$P73&gt;=Rota!BY$4)),"CO",IF((AND($Q73&lt;=Rota!BY$4,$R73&gt;=Rota!BY$4)),"C",0))))))</f>
        <v>0</v>
      </c>
      <c r="BZ73" s="33">
        <f>IF((AND($F73&lt;=Rota!BZ$4,$G73&gt;=Rota!BZ$4)),"P/L",IF((AND($I73&lt;=Rota!BZ$4,$J73&gt;=Rota!BZ$4)),"XO",IF((AND($K73&lt;=Rota!BZ$4,$L73&gt;=Rota!BZ$4)),"3",IF((AND($M73&lt;=Rota!BZ$4,$N73&gt;=Rota!BZ$4)),"C",IF((AND($O73&lt;=Rota!BZ$4,$P73&gt;=Rota!BZ$4)),"CO",IF((AND($Q73&lt;=Rota!BZ$4,$R73&gt;=Rota!BZ$4)),"C",0))))))</f>
        <v>0</v>
      </c>
      <c r="CA73" s="33">
        <f>IF((AND($F73&lt;=Rota!CA$4,$G73&gt;=Rota!CA$4)),"P/L",IF((AND($I73&lt;=Rota!CA$4,$J73&gt;=Rota!CA$4)),"XO",IF((AND($K73&lt;=Rota!CA$4,$L73&gt;=Rota!CA$4)),"3",IF((AND($M73&lt;=Rota!CA$4,$N73&gt;=Rota!CA$4)),"C",IF((AND($O73&lt;=Rota!CA$4,$P73&gt;=Rota!CA$4)),"CO",IF((AND($Q73&lt;=Rota!CA$4,$R73&gt;=Rota!CA$4)),"C",0))))))</f>
        <v>0</v>
      </c>
      <c r="CB73" s="33">
        <f>IF((AND($F73&lt;=Rota!CB$4,$G73&gt;=Rota!CB$4)),"P/L",IF((AND($I73&lt;=Rota!CB$4,$J73&gt;=Rota!CB$4)),"XO",IF((AND($K73&lt;=Rota!CB$4,$L73&gt;=Rota!CB$4)),"3",IF((AND($M73&lt;=Rota!CB$4,$N73&gt;=Rota!CB$4)),"C",IF((AND($O73&lt;=Rota!CB$4,$P73&gt;=Rota!CB$4)),"CO",IF((AND($Q73&lt;=Rota!CB$4,$R73&gt;=Rota!CB$4)),"C",0))))))</f>
        <v>0</v>
      </c>
      <c r="CC73" s="33">
        <f>IF((AND($F73&lt;=Rota!CC$4,$G73&gt;=Rota!CC$4)),"P/L",IF((AND($I73&lt;=Rota!CC$4,$J73&gt;=Rota!CC$4)),"XO",IF((AND($K73&lt;=Rota!CC$4,$L73&gt;=Rota!CC$4)),"3",IF((AND($M73&lt;=Rota!CC$4,$N73&gt;=Rota!CC$4)),"C",IF((AND($O73&lt;=Rota!CC$4,$P73&gt;=Rota!CC$4)),"CO",IF((AND($Q73&lt;=Rota!CC$4,$R73&gt;=Rota!CC$4)),"C",0))))))</f>
        <v>0</v>
      </c>
      <c r="CD73" s="33">
        <f>IF((AND($F73&lt;=Rota!CD$4,$G73&gt;=Rota!CD$4)),"P/L",IF((AND($I73&lt;=Rota!CD$4,$J73&gt;=Rota!CD$4)),"XO",IF((AND($K73&lt;=Rota!CD$4,$L73&gt;=Rota!CD$4)),"3",IF((AND($M73&lt;=Rota!CD$4,$N73&gt;=Rota!CD$4)),"C",IF((AND($O73&lt;=Rota!CD$4,$P73&gt;=Rota!CD$4)),"CO",IF((AND($Q73&lt;=Rota!CD$4,$R73&gt;=Rota!CD$4)),"C",0))))))</f>
        <v>0</v>
      </c>
      <c r="CE73" s="33">
        <f>IF((AND($F73&lt;=Rota!CE$4,$G73&gt;=Rota!CE$4)),"P/L",IF((AND($I73&lt;=Rota!CE$4,$J73&gt;=Rota!CE$4)),"XO",IF((AND($K73&lt;=Rota!CE$4,$L73&gt;=Rota!CE$4)),"3",IF((AND($M73&lt;=Rota!CE$4,$N73&gt;=Rota!CE$4)),"C",IF((AND($O73&lt;=Rota!CE$4,$P73&gt;=Rota!CE$4)),"CO",IF((AND($Q73&lt;=Rota!CE$4,$R73&gt;=Rota!CE$4)),"C",0))))))</f>
        <v>0</v>
      </c>
      <c r="CF73" s="33">
        <f>IF((AND($F73&lt;=Rota!CF$4,$G73&gt;=Rota!CF$4)),"P/L",IF((AND($I73&lt;=Rota!CF$4,$J73&gt;=Rota!CF$4)),"XO",IF((AND($K73&lt;=Rota!CF$4,$L73&gt;=Rota!CF$4)),"3",IF((AND($M73&lt;=Rota!CF$4,$N73&gt;=Rota!CF$4)),"C",IF((AND($O73&lt;=Rota!CF$4,$P73&gt;=Rota!CF$4)),"CO",IF((AND($Q73&lt;=Rota!CF$4,$R73&gt;=Rota!CF$4)),"C",0))))))</f>
        <v>0</v>
      </c>
      <c r="CG73" s="33">
        <f>IF((AND($F73&lt;=Rota!CG$4,$G73&gt;=Rota!CG$4)),"P/L",IF((AND($I73&lt;=Rota!CG$4,$J73&gt;=Rota!CG$4)),"XO",IF((AND($K73&lt;=Rota!CG$4,$L73&gt;=Rota!CG$4)),"3",IF((AND($M73&lt;=Rota!CG$4,$N73&gt;=Rota!CG$4)),"C",IF((AND($O73&lt;=Rota!CG$4,$P73&gt;=Rota!CG$4)),"CO",IF((AND($Q73&lt;=Rota!CG$4,$R73&gt;=Rota!CG$4)),"C",0))))))</f>
        <v>0</v>
      </c>
      <c r="CH73" s="33">
        <f>IF((AND($F73&lt;=Rota!CH$4,$G73&gt;=Rota!CH$4)),"P/L",IF((AND($I73&lt;=Rota!CH$4,$J73&gt;=Rota!CH$4)),"XO",IF((AND($K73&lt;=Rota!CH$4,$L73&gt;=Rota!CH$4)),"3",IF((AND($M73&lt;=Rota!CH$4,$N73&gt;=Rota!CH$4)),"C",IF((AND($O73&lt;=Rota!CH$4,$P73&gt;=Rota!CH$4)),"CO",IF((AND($Q73&lt;=Rota!CH$4,$R73&gt;=Rota!CH$4)),"C",0))))))</f>
        <v>0</v>
      </c>
      <c r="CI73" s="33">
        <f>IF((AND($F73&lt;=Rota!CI$4,$G73&gt;=Rota!CI$4)),"P/L",IF((AND($I73&lt;=Rota!CI$4,$J73&gt;=Rota!CI$4)),"XO",IF((AND($K73&lt;=Rota!CI$4,$L73&gt;=Rota!CI$4)),"3",IF((AND($M73&lt;=Rota!CI$4,$N73&gt;=Rota!CI$4)),"C",IF((AND($O73&lt;=Rota!CI$4,$P73&gt;=Rota!CI$4)),"CO",IF((AND($Q73&lt;=Rota!CI$4,$R73&gt;=Rota!CI$4)),"C",0))))))</f>
        <v>0</v>
      </c>
      <c r="CJ73" s="33">
        <f>IF((AND($F73&lt;=Rota!CJ$4,$G73&gt;=Rota!CJ$4)),"P/L",IF((AND($I73&lt;=Rota!CJ$4,$J73&gt;=Rota!CJ$4)),"XO",IF((AND($K73&lt;=Rota!CJ$4,$L73&gt;=Rota!CJ$4)),"3",IF((AND($M73&lt;=Rota!CJ$4,$N73&gt;=Rota!CJ$4)),"C",IF((AND($O73&lt;=Rota!CJ$4,$P73&gt;=Rota!CJ$4)),"CO",IF((AND($Q73&lt;=Rota!CJ$4,$R73&gt;=Rota!CJ$4)),"C",0))))))</f>
        <v>0</v>
      </c>
      <c r="CK73" s="33">
        <f>IF((AND($F73&lt;=Rota!CK$4,$G73&gt;=Rota!CK$4)),"P/L",IF((AND($I73&lt;=Rota!CK$4,$J73&gt;=Rota!CK$4)),"XO",IF((AND($K73&lt;=Rota!CK$4,$L73&gt;=Rota!CK$4)),"3",IF((AND($M73&lt;=Rota!CK$4,$N73&gt;=Rota!CK$4)),"C",IF((AND($O73&lt;=Rota!CK$4,$P73&gt;=Rota!CK$4)),"CO",IF((AND($Q73&lt;=Rota!CK$4,$R73&gt;=Rota!CK$4)),"C",0))))))</f>
        <v>0</v>
      </c>
      <c r="CL73" s="33">
        <f>IF((AND($F73&lt;=Rota!CL$4,$G73&gt;=Rota!CL$4)),"P/L",IF((AND($I73&lt;=Rota!CL$4,$J73&gt;=Rota!CL$4)),"XO",IF((AND($K73&lt;=Rota!CL$4,$L73&gt;=Rota!CL$4)),"3",IF((AND($M73&lt;=Rota!CL$4,$N73&gt;=Rota!CL$4)),"C",IF((AND($O73&lt;=Rota!CL$4,$P73&gt;=Rota!CL$4)),"CO",IF((AND($Q73&lt;=Rota!CL$4,$R73&gt;=Rota!CL$4)),"C",0))))))</f>
        <v>0</v>
      </c>
      <c r="CM73" s="33">
        <f>IF((AND($F73&lt;=Rota!CM$4,$G73&gt;=Rota!CM$4)),"P/L",IF((AND($I73&lt;=Rota!CM$4,$J73&gt;=Rota!CM$4)),"XO",IF((AND($K73&lt;=Rota!CM$4,$L73&gt;=Rota!CM$4)),"3",IF((AND($M73&lt;=Rota!CM$4,$N73&gt;=Rota!CM$4)),"C",IF((AND($O73&lt;=Rota!CM$4,$P73&gt;=Rota!CM$4)),"CO",IF((AND($Q73&lt;=Rota!CM$4,$R73&gt;=Rota!CM$4)),"C",0))))))</f>
        <v>0</v>
      </c>
    </row>
    <row r="74" spans="1:91" s="2" customFormat="1" x14ac:dyDescent="0.25">
      <c r="A74" s="59" t="s">
        <v>233</v>
      </c>
      <c r="B74" s="55"/>
      <c r="C74" s="31">
        <v>13</v>
      </c>
      <c r="D74" s="31">
        <v>22</v>
      </c>
      <c r="E74" s="31">
        <v>1</v>
      </c>
      <c r="F74" s="39"/>
      <c r="G74" s="39"/>
      <c r="H74" s="33">
        <v>0</v>
      </c>
      <c r="I74" s="43">
        <v>45682</v>
      </c>
      <c r="J74" s="43">
        <f>IF(I74="",0,DATE(YEAR(I74),MONTH(I74)+C74,DAY(I74)))</f>
        <v>46078</v>
      </c>
      <c r="K74" s="43">
        <f>IF(J74="","",(DATE(YEAR(J74),MONTH(J74)+1,DAY(J74))))</f>
        <v>46106</v>
      </c>
      <c r="L74" s="43">
        <f>IF(K74="","",(DATE(YEAR(K74),MONTH(K74)+E74,DAY(K74))))</f>
        <v>46137</v>
      </c>
      <c r="M74" s="56">
        <f>IF(O74="","",DATE(YEAR(O74), MONTH(O74)-1,DAY(O74)))</f>
        <v>46167</v>
      </c>
      <c r="N74" s="56">
        <f>IF(O74="","",DATE(YEAR(M74),MONTH(M74),DAY(M74)))</f>
        <v>46167</v>
      </c>
      <c r="O74" s="36">
        <f>IF(L74="","",(DATE(YEAR(L74),MONTH(L74)+2,DAY(L74))))</f>
        <v>46198</v>
      </c>
      <c r="P74" s="32">
        <f>IF(O74="","",(DATE(YEAR(O74),MONTH(O74)+D74,DAY(O74))))</f>
        <v>46868</v>
      </c>
      <c r="Q74" s="37">
        <f>IF(P74="","",DATE(YEAR(P74), MONTH(P74)+1,DAY(P74)))</f>
        <v>46898</v>
      </c>
      <c r="R74" s="37">
        <f>IF(P74="","",DATE(YEAR(Q74),MONTH(Q74),DAY(Q74)))</f>
        <v>46898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  <c r="AC74" s="33">
        <v>0</v>
      </c>
      <c r="AD74" s="33">
        <v>0</v>
      </c>
      <c r="AE74" s="33">
        <v>0</v>
      </c>
      <c r="AF74" s="33">
        <v>0</v>
      </c>
      <c r="AG74" s="33">
        <v>0</v>
      </c>
      <c r="AH74" s="33">
        <v>0</v>
      </c>
      <c r="AI74" s="33" t="s">
        <v>6</v>
      </c>
      <c r="AJ74" s="33" t="s">
        <v>6</v>
      </c>
      <c r="AK74" s="33" t="s">
        <v>6</v>
      </c>
      <c r="AL74" s="33" t="s">
        <v>6</v>
      </c>
      <c r="AM74" s="33" t="s">
        <v>6</v>
      </c>
      <c r="AN74" s="33" t="s">
        <v>6</v>
      </c>
      <c r="AO74" s="33" t="s">
        <v>6</v>
      </c>
      <c r="AP74" s="33" t="s">
        <v>6</v>
      </c>
      <c r="AQ74" s="33" t="s">
        <v>6</v>
      </c>
      <c r="AR74" s="33" t="s">
        <v>6</v>
      </c>
      <c r="AS74" s="33" t="s">
        <v>6</v>
      </c>
      <c r="AT74" s="33" t="s">
        <v>6</v>
      </c>
      <c r="AU74" s="33" t="s">
        <v>6</v>
      </c>
      <c r="AV74" s="33" t="s">
        <v>6</v>
      </c>
      <c r="AW74" s="33" t="s">
        <v>6</v>
      </c>
      <c r="AX74" s="33" t="s">
        <v>6</v>
      </c>
      <c r="AY74" s="33" t="s">
        <v>6</v>
      </c>
      <c r="AZ74" s="33" t="s">
        <v>6</v>
      </c>
      <c r="BA74" s="33" t="s">
        <v>234</v>
      </c>
      <c r="BB74" s="33" t="s">
        <v>234</v>
      </c>
      <c r="BC74" s="33" t="s">
        <v>235</v>
      </c>
      <c r="BD74" s="33" t="s">
        <v>9</v>
      </c>
      <c r="BE74" s="33" t="s">
        <v>9</v>
      </c>
      <c r="BF74" s="33" t="s">
        <v>9</v>
      </c>
      <c r="BG74" s="33" t="s">
        <v>9</v>
      </c>
      <c r="BH74" s="33" t="s">
        <v>9</v>
      </c>
      <c r="BI74" s="33" t="s">
        <v>9</v>
      </c>
      <c r="BJ74" s="33" t="s">
        <v>9</v>
      </c>
      <c r="BK74" s="33" t="s">
        <v>9</v>
      </c>
      <c r="BL74" s="33" t="s">
        <v>9</v>
      </c>
      <c r="BM74" s="33" t="s">
        <v>9</v>
      </c>
      <c r="BN74" s="33" t="s">
        <v>9</v>
      </c>
      <c r="BO74" s="33" t="s">
        <v>9</v>
      </c>
      <c r="BP74" s="33" t="s">
        <v>9</v>
      </c>
      <c r="BQ74" s="33" t="s">
        <v>9</v>
      </c>
      <c r="BR74" s="33" t="s">
        <v>9</v>
      </c>
      <c r="BS74" s="33" t="s">
        <v>9</v>
      </c>
      <c r="BT74" s="33" t="s">
        <v>9</v>
      </c>
      <c r="BU74" s="33" t="s">
        <v>235</v>
      </c>
      <c r="BV74" s="33">
        <v>0</v>
      </c>
      <c r="BW74" s="33">
        <v>0</v>
      </c>
      <c r="BX74" s="33">
        <v>0</v>
      </c>
      <c r="BY74" s="33">
        <v>0</v>
      </c>
      <c r="BZ74" s="33">
        <v>0</v>
      </c>
      <c r="CA74" s="33">
        <v>0</v>
      </c>
      <c r="CB74" s="33">
        <v>0</v>
      </c>
      <c r="CC74" s="33">
        <v>0</v>
      </c>
      <c r="CD74" s="33">
        <v>0</v>
      </c>
      <c r="CE74" s="33">
        <v>0</v>
      </c>
      <c r="CF74" s="33">
        <v>0</v>
      </c>
      <c r="CG74" s="33">
        <v>0</v>
      </c>
      <c r="CH74" s="33">
        <v>0</v>
      </c>
      <c r="CI74" s="33">
        <v>0</v>
      </c>
      <c r="CJ74" s="33">
        <v>0</v>
      </c>
      <c r="CK74" s="33">
        <v>0</v>
      </c>
      <c r="CL74" s="33">
        <v>0</v>
      </c>
      <c r="CM74" s="33">
        <v>0</v>
      </c>
    </row>
    <row r="75" spans="1:91" s="2" customFormat="1" x14ac:dyDescent="0.25">
      <c r="A75" s="80" t="s">
        <v>236</v>
      </c>
      <c r="B75" s="61"/>
      <c r="C75" s="31">
        <v>14</v>
      </c>
      <c r="D75" s="31">
        <v>16</v>
      </c>
      <c r="E75" s="31">
        <v>0</v>
      </c>
      <c r="F75" s="32"/>
      <c r="G75" s="32"/>
      <c r="H75" s="33"/>
      <c r="I75" s="36">
        <v>45650</v>
      </c>
      <c r="J75" s="36">
        <f>IF(I75="",0,DATE(YEAR(I75),MONTH(I75)+C75,DAY(I75)))</f>
        <v>46077</v>
      </c>
      <c r="K75" s="36">
        <f>IF(J75="","",(DATE(YEAR(J75),MONTH(J75)+1,DAY(J75))))</f>
        <v>46105</v>
      </c>
      <c r="L75" s="43">
        <f>IF(K75="","",(DATE(YEAR(K75),MONTH(K75)+E75,DAY(K75))))</f>
        <v>46105</v>
      </c>
      <c r="M75" s="43">
        <f>IF(O75="","",DATE(YEAR(O75), MONTH(O75)-1,DAY(O75)))</f>
        <v>46136</v>
      </c>
      <c r="N75" s="43">
        <f>IF(O75="","",DATE(YEAR(M75),MONTH(M75),DAY(M75)))</f>
        <v>46136</v>
      </c>
      <c r="O75" s="43">
        <f>IF(L75="","",(DATE(YEAR(L75),MONTH(L75)+2,DAY(L75))))</f>
        <v>46166</v>
      </c>
      <c r="P75" s="43">
        <f>IF(O75="","",(DATE(YEAR(O75),MONTH(O75)+D75,DAY(O75))))</f>
        <v>46654</v>
      </c>
      <c r="Q75" s="43">
        <f>IF(P75="","",DATE(YEAR(P75), MONTH(P75)+1,DAY(P75)))</f>
        <v>46684</v>
      </c>
      <c r="R75" s="43">
        <f>IF(P75="","",DATE(YEAR(Q75),MONTH(Q75),DAY(Q75)))</f>
        <v>46684</v>
      </c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</row>
    <row r="76" spans="1:91" s="2" customFormat="1" x14ac:dyDescent="0.25">
      <c r="A76" s="57" t="s">
        <v>237</v>
      </c>
      <c r="B76" s="55"/>
      <c r="C76" s="31">
        <v>17</v>
      </c>
      <c r="D76" s="31">
        <v>16</v>
      </c>
      <c r="E76" s="31">
        <v>1</v>
      </c>
      <c r="F76" s="39"/>
      <c r="G76" s="39"/>
      <c r="H76" s="33"/>
      <c r="I76" s="36">
        <v>46107</v>
      </c>
      <c r="J76" s="37">
        <f>IF(I76="",0,DATE(YEAR(I76),MONTH(I76)+C76,DAY(I76)))</f>
        <v>46625</v>
      </c>
      <c r="K76" s="32">
        <f>IF(J76="","",(DATE(YEAR(J76),MONTH(J76)+1,DAY(J76))))</f>
        <v>46656</v>
      </c>
      <c r="L76" s="32">
        <f>IF(K76="","",(DATE(YEAR(K76),MONTH(K76)+E76,DAY(K76))))</f>
        <v>46686</v>
      </c>
      <c r="M76" s="32">
        <f>IF(O76="","",DATE(YEAR(O76), MONTH(O76)-1,DAY(O76)))</f>
        <v>46717</v>
      </c>
      <c r="N76" s="32">
        <f>IF(O76="","",DATE(YEAR(M76),MONTH(M76),DAY(M76)))</f>
        <v>46717</v>
      </c>
      <c r="O76" s="32">
        <f>IF(L76="","",(DATE(YEAR(L76),MONTH(L76)+2,DAY(L76))))</f>
        <v>46747</v>
      </c>
      <c r="P76" s="32">
        <f>IF(O76="","",(DATE(YEAR(O76),MONTH(O76)+D76,DAY(O76))))</f>
        <v>47234</v>
      </c>
      <c r="Q76" s="32">
        <f>IF(P76="","",DATE(YEAR(P76), MONTH(P76)+1,DAY(P76)))</f>
        <v>47264</v>
      </c>
      <c r="R76" s="32">
        <f>IF(P76="","",DATE(YEAR(Q76),MONTH(Q76),DAY(Q76)))</f>
        <v>47264</v>
      </c>
      <c r="S76" s="33">
        <f>IF((AND($F76&lt;=Rota!S$4,$G76&gt;=Rota!S$4)),"P/L",IF((AND($I76&lt;=Rota!S$4,$J76&gt;=Rota!S$4)),"XO",IF((AND($K76&lt;=Rota!S$4,$L76&gt;=Rota!S$4)),"3",IF((AND($M76&lt;=Rota!S$4,$N76&gt;=Rota!S$4)),"C",IF((AND($O76&lt;=Rota!S$4,$P76&gt;=Rota!S$4)),"CO",IF((AND($Q76&lt;=Rota!S$4,$R76&gt;=Rota!S$4)),"C",0))))))</f>
        <v>0</v>
      </c>
      <c r="T76" s="33">
        <f>IF((AND($F76&lt;=Rota!T$4,$G76&gt;=Rota!T$4)),"P/L",IF((AND($I76&lt;=Rota!T$4,$J76&gt;=Rota!T$4)),"XO",IF((AND($K76&lt;=Rota!T$4,$L76&gt;=Rota!T$4)),"3",IF((AND($M76&lt;=Rota!T$4,$N76&gt;=Rota!T$4)),"C",IF((AND($O76&lt;=Rota!T$4,$P76&gt;=Rota!T$4)),"CO",IF((AND($Q76&lt;=Rota!T$4,$R76&gt;=Rota!T$4)),"C",0))))))</f>
        <v>0</v>
      </c>
      <c r="U76" s="33" t="str">
        <f>IF((AND($F76&lt;=Rota!U$4,$G76&gt;=Rota!U$4)),"P/L",IF((AND($I76&lt;=Rota!U$4,$J76&gt;=Rota!U$4)),"XO",IF((AND($K76&lt;=Rota!U$4,$L76&gt;=Rota!U$4)),"3",IF((AND($M76&lt;=Rota!U$4,$N76&gt;=Rota!U$4)),"C",IF((AND($O76&lt;=Rota!U$4,$P76&gt;=Rota!U$4)),"CO",IF((AND($Q76&lt;=Rota!U$4,$R76&gt;=Rota!U$4)),"C",0))))))</f>
        <v>XO</v>
      </c>
      <c r="V76" s="33" t="str">
        <f>IF((AND($F76&lt;=Rota!V$4,$G76&gt;=Rota!V$4)),"P/L",IF((AND($I76&lt;=Rota!V$4,$J76&gt;=Rota!V$4)),"XO",IF((AND($K76&lt;=Rota!V$4,$L76&gt;=Rota!V$4)),"3",IF((AND($M76&lt;=Rota!V$4,$N76&gt;=Rota!V$4)),"C",IF((AND($O76&lt;=Rota!V$4,$P76&gt;=Rota!V$4)),"CO",IF((AND($Q76&lt;=Rota!V$4,$R76&gt;=Rota!V$4)),"C",0))))))</f>
        <v>XO</v>
      </c>
      <c r="W76" s="33" t="str">
        <f>IF((AND($F76&lt;=Rota!W$4,$G76&gt;=Rota!W$4)),"P/L",IF((AND($I76&lt;=Rota!W$4,$J76&gt;=Rota!W$4)),"XO",IF((AND($K76&lt;=Rota!W$4,$L76&gt;=Rota!W$4)),"3",IF((AND($M76&lt;=Rota!W$4,$N76&gt;=Rota!W$4)),"C",IF((AND($O76&lt;=Rota!W$4,$P76&gt;=Rota!W$4)),"CO",IF((AND($Q76&lt;=Rota!W$4,$R76&gt;=Rota!W$4)),"C",0))))))</f>
        <v>XO</v>
      </c>
      <c r="X76" s="33" t="str">
        <f>IF((AND($F76&lt;=Rota!X$4,$G76&gt;=Rota!X$4)),"P/L",IF((AND($I76&lt;=Rota!X$4,$J76&gt;=Rota!X$4)),"XO",IF((AND($K76&lt;=Rota!X$4,$L76&gt;=Rota!X$4)),"3",IF((AND($M76&lt;=Rota!X$4,$N76&gt;=Rota!X$4)),"C",IF((AND($O76&lt;=Rota!X$4,$P76&gt;=Rota!X$4)),"CO",IF((AND($Q76&lt;=Rota!X$4,$R76&gt;=Rota!X$4)),"C",0))))))</f>
        <v>XO</v>
      </c>
      <c r="Y76" s="33" t="str">
        <f>IF((AND($F76&lt;=Rota!Y$4,$G76&gt;=Rota!Y$4)),"P/L",IF((AND($I76&lt;=Rota!Y$4,$J76&gt;=Rota!Y$4)),"XO",IF((AND($K76&lt;=Rota!Y$4,$L76&gt;=Rota!Y$4)),"3",IF((AND($M76&lt;=Rota!Y$4,$N76&gt;=Rota!Y$4)),"C",IF((AND($O76&lt;=Rota!Y$4,$P76&gt;=Rota!Y$4)),"CO",IF((AND($Q76&lt;=Rota!Y$4,$R76&gt;=Rota!Y$4)),"C",0))))))</f>
        <v>XO</v>
      </c>
      <c r="Z76" s="33" t="str">
        <f>IF((AND($F76&lt;=Rota!Z$4,$G76&gt;=Rota!Z$4)),"P/L",IF((AND($I76&lt;=Rota!Z$4,$J76&gt;=Rota!Z$4)),"XO",IF((AND($K76&lt;=Rota!Z$4,$L76&gt;=Rota!Z$4)),"3",IF((AND($M76&lt;=Rota!Z$4,$N76&gt;=Rota!Z$4)),"C",IF((AND($O76&lt;=Rota!Z$4,$P76&gt;=Rota!Z$4)),"CO",IF((AND($Q76&lt;=Rota!Z$4,$R76&gt;=Rota!Z$4)),"C",0))))))</f>
        <v>XO</v>
      </c>
      <c r="AA76" s="33" t="str">
        <f>IF((AND($F76&lt;=Rota!AA$4,$G76&gt;=Rota!AA$4)),"P/L",IF((AND($I76&lt;=Rota!AA$4,$J76&gt;=Rota!AA$4)),"XO",IF((AND($K76&lt;=Rota!AA$4,$L76&gt;=Rota!AA$4)),"3",IF((AND($M76&lt;=Rota!AA$4,$N76&gt;=Rota!AA$4)),"C",IF((AND($O76&lt;=Rota!AA$4,$P76&gt;=Rota!AA$4)),"CO",IF((AND($Q76&lt;=Rota!AA$4,$R76&gt;=Rota!AA$4)),"C",0))))))</f>
        <v>XO</v>
      </c>
      <c r="AB76" s="33" t="str">
        <f>IF((AND($F76&lt;=Rota!AB$4,$G76&gt;=Rota!AB$4)),"P/L",IF((AND($I76&lt;=Rota!AB$4,$J76&gt;=Rota!AB$4)),"XO",IF((AND($K76&lt;=Rota!AB$4,$L76&gt;=Rota!AB$4)),"3",IF((AND($M76&lt;=Rota!AB$4,$N76&gt;=Rota!AB$4)),"C",IF((AND($O76&lt;=Rota!AB$4,$P76&gt;=Rota!AB$4)),"CO",IF((AND($Q76&lt;=Rota!AB$4,$R76&gt;=Rota!AB$4)),"C",0))))))</f>
        <v>XO</v>
      </c>
      <c r="AC76" s="33" t="str">
        <f>IF((AND($F76&lt;=Rota!AC$4,$G76&gt;=Rota!AC$4)),"P/L",IF((AND($I76&lt;=Rota!AC$4,$J76&gt;=Rota!AC$4)),"XO",IF((AND($K76&lt;=Rota!AC$4,$L76&gt;=Rota!AC$4)),"3",IF((AND($M76&lt;=Rota!AC$4,$N76&gt;=Rota!AC$4)),"C",IF((AND($O76&lt;=Rota!AC$4,$P76&gt;=Rota!AC$4)),"CO",IF((AND($Q76&lt;=Rota!AC$4,$R76&gt;=Rota!AC$4)),"C",0))))))</f>
        <v>XO</v>
      </c>
      <c r="AD76" s="33" t="str">
        <f>IF((AND($F76&lt;=Rota!AD$4,$G76&gt;=Rota!AD$4)),"P/L",IF((AND($I76&lt;=Rota!AD$4,$J76&gt;=Rota!AD$4)),"XO",IF((AND($K76&lt;=Rota!AD$4,$L76&gt;=Rota!AD$4)),"3",IF((AND($M76&lt;=Rota!AD$4,$N76&gt;=Rota!AD$4)),"C",IF((AND($O76&lt;=Rota!AD$4,$P76&gt;=Rota!AD$4)),"CO",IF((AND($Q76&lt;=Rota!AD$4,$R76&gt;=Rota!AD$4)),"C",0))))))</f>
        <v>XO</v>
      </c>
      <c r="AE76" s="33" t="str">
        <f>IF((AND($F76&lt;=Rota!AE$4,$G76&gt;=Rota!AE$4)),"P/L",IF((AND($I76&lt;=Rota!AE$4,$J76&gt;=Rota!AE$4)),"XO",IF((AND($K76&lt;=Rota!AE$4,$L76&gt;=Rota!AE$4)),"3",IF((AND($M76&lt;=Rota!AE$4,$N76&gt;=Rota!AE$4)),"C",IF((AND($O76&lt;=Rota!AE$4,$P76&gt;=Rota!AE$4)),"CO",IF((AND($Q76&lt;=Rota!AE$4,$R76&gt;=Rota!AE$4)),"C",0))))))</f>
        <v>XO</v>
      </c>
      <c r="AF76" s="33" t="str">
        <f>IF((AND($F76&lt;=Rota!AF$4,$G76&gt;=Rota!AF$4)),"P/L",IF((AND($I76&lt;=Rota!AF$4,$J76&gt;=Rota!AF$4)),"XO",IF((AND($K76&lt;=Rota!AF$4,$L76&gt;=Rota!AF$4)),"3",IF((AND($M76&lt;=Rota!AF$4,$N76&gt;=Rota!AF$4)),"C",IF((AND($O76&lt;=Rota!AF$4,$P76&gt;=Rota!AF$4)),"CO",IF((AND($Q76&lt;=Rota!AF$4,$R76&gt;=Rota!AF$4)),"C",0))))))</f>
        <v>XO</v>
      </c>
      <c r="AG76" s="33" t="str">
        <f>IF((AND($F76&lt;=Rota!AG$4,$G76&gt;=Rota!AG$4)),"P/L",IF((AND($I76&lt;=Rota!AG$4,$J76&gt;=Rota!AG$4)),"XO",IF((AND($K76&lt;=Rota!AG$4,$L76&gt;=Rota!AG$4)),"3",IF((AND($M76&lt;=Rota!AG$4,$N76&gt;=Rota!AG$4)),"C",IF((AND($O76&lt;=Rota!AG$4,$P76&gt;=Rota!AG$4)),"CO",IF((AND($Q76&lt;=Rota!AG$4,$R76&gt;=Rota!AG$4)),"C",0))))))</f>
        <v>XO</v>
      </c>
      <c r="AH76" s="33" t="str">
        <f>IF((AND($F76&lt;=Rota!AH$4,$G76&gt;=Rota!AH$4)),"P/L",IF((AND($I76&lt;=Rota!AH$4,$J76&gt;=Rota!AH$4)),"XO",IF((AND($K76&lt;=Rota!AH$4,$L76&gt;=Rota!AH$4)),"3",IF((AND($M76&lt;=Rota!AH$4,$N76&gt;=Rota!AH$4)),"C",IF((AND($O76&lt;=Rota!AH$4,$P76&gt;=Rota!AH$4)),"CO",IF((AND($Q76&lt;=Rota!AH$4,$R76&gt;=Rota!AH$4)),"C",0))))))</f>
        <v>XO</v>
      </c>
      <c r="AI76" s="33" t="str">
        <f>IF((AND($F76&lt;=Rota!AI$4,$G76&gt;=Rota!AI$4)),"P/L",IF((AND($I76&lt;=Rota!AI$4,$J76&gt;=Rota!AI$4)),"XO",IF((AND($K76&lt;=Rota!AI$4,$L76&gt;=Rota!AI$4)),"3",IF((AND($M76&lt;=Rota!AI$4,$N76&gt;=Rota!AI$4)),"C",IF((AND($O76&lt;=Rota!AI$4,$P76&gt;=Rota!AI$4)),"CO",IF((AND($Q76&lt;=Rota!AI$4,$R76&gt;=Rota!AI$4)),"C",0))))))</f>
        <v>XO</v>
      </c>
      <c r="AJ76" s="33" t="str">
        <f>IF((AND($F76&lt;=Rota!AJ$4,$G76&gt;=Rota!AJ$4)),"P/L",IF((AND($I76&lt;=Rota!AJ$4,$J76&gt;=Rota!AJ$4)),"XO",IF((AND($K76&lt;=Rota!AJ$4,$L76&gt;=Rota!AJ$4)),"3",IF((AND($M76&lt;=Rota!AJ$4,$N76&gt;=Rota!AJ$4)),"C",IF((AND($O76&lt;=Rota!AJ$4,$P76&gt;=Rota!AJ$4)),"CO",IF((AND($Q76&lt;=Rota!AJ$4,$R76&gt;=Rota!AJ$4)),"C",0))))))</f>
        <v>XO</v>
      </c>
      <c r="AK76" s="33" t="str">
        <f>IF((AND($F76&lt;=Rota!AK$4,$G76&gt;=Rota!AK$4)),"P/L",IF((AND($I76&lt;=Rota!AK$4,$J76&gt;=Rota!AK$4)),"XO",IF((AND($K76&lt;=Rota!AK$4,$L76&gt;=Rota!AK$4)),"3",IF((AND($M76&lt;=Rota!AK$4,$N76&gt;=Rota!AK$4)),"C",IF((AND($O76&lt;=Rota!AK$4,$P76&gt;=Rota!AK$4)),"CO",IF((AND($Q76&lt;=Rota!AK$4,$R76&gt;=Rota!AK$4)),"C",0))))))</f>
        <v>XO</v>
      </c>
      <c r="AL76" s="33">
        <f>IF((AND($F76&lt;=Rota!AL$4,$G76&gt;=Rota!AL$4)),"P/L",IF((AND($I76&lt;=Rota!AL$4,$J76&gt;=Rota!AL$4)),"XO",IF((AND($K76&lt;=Rota!AL$4,$L76&gt;=Rota!AL$4)),"3",IF((AND($M76&lt;=Rota!AL$4,$N76&gt;=Rota!AL$4)),"C",IF((AND($O76&lt;=Rota!AL$4,$P76&gt;=Rota!AL$4)),"CO",IF((AND($Q76&lt;=Rota!AL$4,$R76&gt;=Rota!AL$4)),"C",0))))))</f>
        <v>0</v>
      </c>
      <c r="AM76" s="33" t="str">
        <f>IF((AND($F76&lt;=Rota!AM$4,$G76&gt;=Rota!AM$4)),"P/L",IF((AND($I76&lt;=Rota!AM$4,$J76&gt;=Rota!AM$4)),"XO",IF((AND($K76&lt;=Rota!AM$4,$L76&gt;=Rota!AM$4)),"3",IF((AND($M76&lt;=Rota!AM$4,$N76&gt;=Rota!AM$4)),"C",IF((AND($O76&lt;=Rota!AM$4,$P76&gt;=Rota!AM$4)),"CO",IF((AND($Q76&lt;=Rota!AM$4,$R76&gt;=Rota!AM$4)),"C",0))))))</f>
        <v>3</v>
      </c>
      <c r="AN76" s="33">
        <f>IF((AND($F76&lt;=Rota!AN$4,$G76&gt;=Rota!AN$4)),"P/L",IF((AND($I76&lt;=Rota!AN$4,$J76&gt;=Rota!AN$4)),"XO",IF((AND($K76&lt;=Rota!AN$4,$L76&gt;=Rota!AN$4)),"3",IF((AND($M76&lt;=Rota!AN$4,$N76&gt;=Rota!AN$4)),"C",IF((AND($O76&lt;=Rota!AN$4,$P76&gt;=Rota!AN$4)),"CO",IF((AND($Q76&lt;=Rota!AN$4,$R76&gt;=Rota!AN$4)),"C",0))))))</f>
        <v>0</v>
      </c>
      <c r="AO76" s="33">
        <f>IF((AND($F76&lt;=Rota!AO$4,$G76&gt;=Rota!AO$4)),"P/L",IF((AND($I76&lt;=Rota!AO$4,$J76&gt;=Rota!AO$4)),"XO",IF((AND($K76&lt;=Rota!AO$4,$L76&gt;=Rota!AO$4)),"3",IF((AND($M76&lt;=Rota!AO$4,$N76&gt;=Rota!AO$4)),"C",IF((AND($O76&lt;=Rota!AO$4,$P76&gt;=Rota!AO$4)),"CO",IF((AND($Q76&lt;=Rota!AO$4,$R76&gt;=Rota!AO$4)),"C",0))))))</f>
        <v>0</v>
      </c>
      <c r="AP76" s="33" t="str">
        <f>IF((AND($F76&lt;=Rota!AP$4,$G76&gt;=Rota!AP$4)),"P/L",IF((AND($I76&lt;=Rota!AP$4,$J76&gt;=Rota!AP$4)),"XO",IF((AND($K76&lt;=Rota!AP$4,$L76&gt;=Rota!AP$4)),"3",IF((AND($M76&lt;=Rota!AP$4,$N76&gt;=Rota!AP$4)),"C",IF((AND($O76&lt;=Rota!AP$4,$P76&gt;=Rota!AP$4)),"CO",IF((AND($Q76&lt;=Rota!AP$4,$R76&gt;=Rota!AP$4)),"C",0))))))</f>
        <v>CO</v>
      </c>
      <c r="AQ76" s="33" t="str">
        <f>IF((AND($F76&lt;=Rota!AQ$4,$G76&gt;=Rota!AQ$4)),"P/L",IF((AND($I76&lt;=Rota!AQ$4,$J76&gt;=Rota!AQ$4)),"XO",IF((AND($K76&lt;=Rota!AQ$4,$L76&gt;=Rota!AQ$4)),"3",IF((AND($M76&lt;=Rota!AQ$4,$N76&gt;=Rota!AQ$4)),"C",IF((AND($O76&lt;=Rota!AQ$4,$P76&gt;=Rota!AQ$4)),"CO",IF((AND($Q76&lt;=Rota!AQ$4,$R76&gt;=Rota!AQ$4)),"C",0))))))</f>
        <v>CO</v>
      </c>
      <c r="AR76" s="33" t="str">
        <f>IF((AND($F76&lt;=Rota!AR$4,$G76&gt;=Rota!AR$4)),"P/L",IF((AND($I76&lt;=Rota!AR$4,$J76&gt;=Rota!AR$4)),"XO",IF((AND($K76&lt;=Rota!AR$4,$L76&gt;=Rota!AR$4)),"3",IF((AND($M76&lt;=Rota!AR$4,$N76&gt;=Rota!AR$4)),"C",IF((AND($O76&lt;=Rota!AR$4,$P76&gt;=Rota!AR$4)),"CO",IF((AND($Q76&lt;=Rota!AR$4,$R76&gt;=Rota!AR$4)),"C",0))))))</f>
        <v>CO</v>
      </c>
      <c r="AS76" s="33" t="str">
        <f>IF((AND($F76&lt;=Rota!AS$4,$G76&gt;=Rota!AS$4)),"P/L",IF((AND($I76&lt;=Rota!AS$4,$J76&gt;=Rota!AS$4)),"XO",IF((AND($K76&lt;=Rota!AS$4,$L76&gt;=Rota!AS$4)),"3",IF((AND($M76&lt;=Rota!AS$4,$N76&gt;=Rota!AS$4)),"C",IF((AND($O76&lt;=Rota!AS$4,$P76&gt;=Rota!AS$4)),"CO",IF((AND($Q76&lt;=Rota!AS$4,$R76&gt;=Rota!AS$4)),"C",0))))))</f>
        <v>CO</v>
      </c>
      <c r="AT76" s="33" t="str">
        <f>IF((AND($F76&lt;=Rota!AT$4,$G76&gt;=Rota!AT$4)),"P/L",IF((AND($I76&lt;=Rota!AT$4,$J76&gt;=Rota!AT$4)),"XO",IF((AND($K76&lt;=Rota!AT$4,$L76&gt;=Rota!AT$4)),"3",IF((AND($M76&lt;=Rota!AT$4,$N76&gt;=Rota!AT$4)),"C",IF((AND($O76&lt;=Rota!AT$4,$P76&gt;=Rota!AT$4)),"CO",IF((AND($Q76&lt;=Rota!AT$4,$R76&gt;=Rota!AT$4)),"C",0))))))</f>
        <v>CO</v>
      </c>
      <c r="AU76" s="33" t="str">
        <f>IF((AND($F76&lt;=Rota!AU$4,$G76&gt;=Rota!AU$4)),"P/L",IF((AND($I76&lt;=Rota!AU$4,$J76&gt;=Rota!AU$4)),"XO",IF((AND($K76&lt;=Rota!AU$4,$L76&gt;=Rota!AU$4)),"3",IF((AND($M76&lt;=Rota!AU$4,$N76&gt;=Rota!AU$4)),"C",IF((AND($O76&lt;=Rota!AU$4,$P76&gt;=Rota!AU$4)),"CO",IF((AND($Q76&lt;=Rota!AU$4,$R76&gt;=Rota!AU$4)),"C",0))))))</f>
        <v>CO</v>
      </c>
      <c r="AV76" s="33" t="str">
        <f>IF((AND($F76&lt;=Rota!AV$4,$G76&gt;=Rota!AV$4)),"P/L",IF((AND($I76&lt;=Rota!AV$4,$J76&gt;=Rota!AV$4)),"XO",IF((AND($K76&lt;=Rota!AV$4,$L76&gt;=Rota!AV$4)),"3",IF((AND($M76&lt;=Rota!AV$4,$N76&gt;=Rota!AV$4)),"C",IF((AND($O76&lt;=Rota!AV$4,$P76&gt;=Rota!AV$4)),"CO",IF((AND($Q76&lt;=Rota!AV$4,$R76&gt;=Rota!AV$4)),"C",0))))))</f>
        <v>CO</v>
      </c>
      <c r="AW76" s="33" t="str">
        <f>IF((AND($F76&lt;=Rota!AW$4,$G76&gt;=Rota!AW$4)),"P/L",IF((AND($I76&lt;=Rota!AW$4,$J76&gt;=Rota!AW$4)),"XO",IF((AND($K76&lt;=Rota!AW$4,$L76&gt;=Rota!AW$4)),"3",IF((AND($M76&lt;=Rota!AW$4,$N76&gt;=Rota!AW$4)),"C",IF((AND($O76&lt;=Rota!AW$4,$P76&gt;=Rota!AW$4)),"CO",IF((AND($Q76&lt;=Rota!AW$4,$R76&gt;=Rota!AW$4)),"C",0))))))</f>
        <v>CO</v>
      </c>
      <c r="AX76" s="33" t="str">
        <f>IF((AND($F76&lt;=Rota!AX$4,$G76&gt;=Rota!AX$4)),"P/L",IF((AND($I76&lt;=Rota!AX$4,$J76&gt;=Rota!AX$4)),"XO",IF((AND($K76&lt;=Rota!AX$4,$L76&gt;=Rota!AX$4)),"3",IF((AND($M76&lt;=Rota!AX$4,$N76&gt;=Rota!AX$4)),"C",IF((AND($O76&lt;=Rota!AX$4,$P76&gt;=Rota!AX$4)),"CO",IF((AND($Q76&lt;=Rota!AX$4,$R76&gt;=Rota!AX$4)),"C",0))))))</f>
        <v>CO</v>
      </c>
      <c r="AY76" s="33" t="str">
        <f>IF((AND($F76&lt;=Rota!AY$4,$G76&gt;=Rota!AY$4)),"P/L",IF((AND($I76&lt;=Rota!AY$4,$J76&gt;=Rota!AY$4)),"XO",IF((AND($K76&lt;=Rota!AY$4,$L76&gt;=Rota!AY$4)),"3",IF((AND($M76&lt;=Rota!AY$4,$N76&gt;=Rota!AY$4)),"C",IF((AND($O76&lt;=Rota!AY$4,$P76&gt;=Rota!AY$4)),"CO",IF((AND($Q76&lt;=Rota!AY$4,$R76&gt;=Rota!AY$4)),"C",0))))))</f>
        <v>CO</v>
      </c>
      <c r="AZ76" s="33" t="str">
        <f>IF((AND($F76&lt;=Rota!AZ$4,$G76&gt;=Rota!AZ$4)),"P/L",IF((AND($I76&lt;=Rota!AZ$4,$J76&gt;=Rota!AZ$4)),"XO",IF((AND($K76&lt;=Rota!AZ$4,$L76&gt;=Rota!AZ$4)),"3",IF((AND($M76&lt;=Rota!AZ$4,$N76&gt;=Rota!AZ$4)),"C",IF((AND($O76&lt;=Rota!AZ$4,$P76&gt;=Rota!AZ$4)),"CO",IF((AND($Q76&lt;=Rota!AZ$4,$R76&gt;=Rota!AZ$4)),"C",0))))))</f>
        <v>CO</v>
      </c>
      <c r="BA76" s="33" t="str">
        <f>IF((AND($F76&lt;=Rota!BA$4,$G76&gt;=Rota!BA$4)),"P/L",IF((AND($I76&lt;=Rota!BA$4,$J76&gt;=Rota!BA$4)),"XO",IF((AND($K76&lt;=Rota!BA$4,$L76&gt;=Rota!BA$4)),"3",IF((AND($M76&lt;=Rota!BA$4,$N76&gt;=Rota!BA$4)),"C",IF((AND($O76&lt;=Rota!BA$4,$P76&gt;=Rota!BA$4)),"CO",IF((AND($Q76&lt;=Rota!BA$4,$R76&gt;=Rota!BA$4)),"C",0))))))</f>
        <v>CO</v>
      </c>
      <c r="BB76" s="33" t="str">
        <f>IF((AND($F76&lt;=Rota!BB$4,$G76&gt;=Rota!BB$4)),"P/L",IF((AND($I76&lt;=Rota!BB$4,$J76&gt;=Rota!BB$4)),"XO",IF((AND($K76&lt;=Rota!BB$4,$L76&gt;=Rota!BB$4)),"3",IF((AND($M76&lt;=Rota!BB$4,$N76&gt;=Rota!BB$4)),"C",IF((AND($O76&lt;=Rota!BB$4,$P76&gt;=Rota!BB$4)),"CO",IF((AND($Q76&lt;=Rota!BB$4,$R76&gt;=Rota!BB$4)),"C",0))))))</f>
        <v>CO</v>
      </c>
      <c r="BC76" s="33" t="str">
        <f>IF((AND($F76&lt;=Rota!BC$4,$G76&gt;=Rota!BC$4)),"P/L",IF((AND($I76&lt;=Rota!BC$4,$J76&gt;=Rota!BC$4)),"XO",IF((AND($K76&lt;=Rota!BC$4,$L76&gt;=Rota!BC$4)),"3",IF((AND($M76&lt;=Rota!BC$4,$N76&gt;=Rota!BC$4)),"C",IF((AND($O76&lt;=Rota!BC$4,$P76&gt;=Rota!BC$4)),"CO",IF((AND($Q76&lt;=Rota!BC$4,$R76&gt;=Rota!BC$4)),"C",0))))))</f>
        <v>CO</v>
      </c>
      <c r="BD76" s="33" t="str">
        <f>IF((AND($F76&lt;=Rota!BD$4,$G76&gt;=Rota!BD$4)),"P/L",IF((AND($I76&lt;=Rota!BD$4,$J76&gt;=Rota!BD$4)),"XO",IF((AND($K76&lt;=Rota!BD$4,$L76&gt;=Rota!BD$4)),"3",IF((AND($M76&lt;=Rota!BD$4,$N76&gt;=Rota!BD$4)),"C",IF((AND($O76&lt;=Rota!BD$4,$P76&gt;=Rota!BD$4)),"CO",IF((AND($Q76&lt;=Rota!BD$4,$R76&gt;=Rota!BD$4)),"C",0))))))</f>
        <v>CO</v>
      </c>
      <c r="BE76" s="33" t="str">
        <f>IF((AND($F76&lt;=Rota!BE$4,$G76&gt;=Rota!BE$4)),"P/L",IF((AND($I76&lt;=Rota!BE$4,$J76&gt;=Rota!BE$4)),"XO",IF((AND($K76&lt;=Rota!BE$4,$L76&gt;=Rota!BE$4)),"3",IF((AND($M76&lt;=Rota!BE$4,$N76&gt;=Rota!BE$4)),"C",IF((AND($O76&lt;=Rota!BE$4,$P76&gt;=Rota!BE$4)),"CO",IF((AND($Q76&lt;=Rota!BE$4,$R76&gt;=Rota!BE$4)),"C",0))))))</f>
        <v>CO</v>
      </c>
      <c r="BF76" s="33">
        <f>IF((AND($F76&lt;=Rota!BF$4,$G76&gt;=Rota!BF$4)),"P/L",IF((AND($I76&lt;=Rota!BF$4,$J76&gt;=Rota!BF$4)),"XO",IF((AND($K76&lt;=Rota!BF$4,$L76&gt;=Rota!BF$4)),"3",IF((AND($M76&lt;=Rota!BF$4,$N76&gt;=Rota!BF$4)),"C",IF((AND($O76&lt;=Rota!BF$4,$P76&gt;=Rota!BF$4)),"CO",IF((AND($Q76&lt;=Rota!BF$4,$R76&gt;=Rota!BF$4)),"C",0))))))</f>
        <v>0</v>
      </c>
      <c r="BG76" s="33">
        <f>IF((AND($F76&lt;=Rota!BG$4,$G76&gt;=Rota!BG$4)),"P/L",IF((AND($I76&lt;=Rota!BG$4,$J76&gt;=Rota!BG$4)),"XO",IF((AND($K76&lt;=Rota!BG$4,$L76&gt;=Rota!BG$4)),"3",IF((AND($M76&lt;=Rota!BG$4,$N76&gt;=Rota!BG$4)),"C",IF((AND($O76&lt;=Rota!BG$4,$P76&gt;=Rota!BG$4)),"CO",IF((AND($Q76&lt;=Rota!BG$4,$R76&gt;=Rota!BG$4)),"C",0))))))</f>
        <v>0</v>
      </c>
      <c r="BH76" s="33">
        <f>IF((AND($F76&lt;=Rota!BH$4,$G76&gt;=Rota!BH$4)),"P/L",IF((AND($I76&lt;=Rota!BH$4,$J76&gt;=Rota!BH$4)),"XO",IF((AND($K76&lt;=Rota!BH$4,$L76&gt;=Rota!BH$4)),"3",IF((AND($M76&lt;=Rota!BH$4,$N76&gt;=Rota!BH$4)),"C",IF((AND($O76&lt;=Rota!BH$4,$P76&gt;=Rota!BH$4)),"CO",IF((AND($Q76&lt;=Rota!BH$4,$R76&gt;=Rota!BH$4)),"C",0))))))</f>
        <v>0</v>
      </c>
      <c r="BI76" s="33">
        <f>IF((AND($F76&lt;=Rota!BI$4,$G76&gt;=Rota!BI$4)),"P/L",IF((AND($I76&lt;=Rota!BI$4,$J76&gt;=Rota!BI$4)),"XO",IF((AND($K76&lt;=Rota!BI$4,$L76&gt;=Rota!BI$4)),"3",IF((AND($M76&lt;=Rota!BI$4,$N76&gt;=Rota!BI$4)),"C",IF((AND($O76&lt;=Rota!BI$4,$P76&gt;=Rota!BI$4)),"CO",IF((AND($Q76&lt;=Rota!BI$4,$R76&gt;=Rota!BI$4)),"C",0))))))</f>
        <v>0</v>
      </c>
      <c r="BJ76" s="33">
        <f>IF((AND($F76&lt;=Rota!BJ$4,$G76&gt;=Rota!BJ$4)),"P/L",IF((AND($I76&lt;=Rota!BJ$4,$J76&gt;=Rota!BJ$4)),"XO",IF((AND($K76&lt;=Rota!BJ$4,$L76&gt;=Rota!BJ$4)),"3",IF((AND($M76&lt;=Rota!BJ$4,$N76&gt;=Rota!BJ$4)),"C",IF((AND($O76&lt;=Rota!BJ$4,$P76&gt;=Rota!BJ$4)),"CO",IF((AND($Q76&lt;=Rota!BJ$4,$R76&gt;=Rota!BJ$4)),"C",0))))))</f>
        <v>0</v>
      </c>
      <c r="BK76" s="33">
        <f>IF((AND($F76&lt;=Rota!BK$4,$G76&gt;=Rota!BK$4)),"P/L",IF((AND($I76&lt;=Rota!BK$4,$J76&gt;=Rota!BK$4)),"XO",IF((AND($K76&lt;=Rota!BK$4,$L76&gt;=Rota!BK$4)),"3",IF((AND($M76&lt;=Rota!BK$4,$N76&gt;=Rota!BK$4)),"C",IF((AND($O76&lt;=Rota!BK$4,$P76&gt;=Rota!BK$4)),"CO",IF((AND($Q76&lt;=Rota!BK$4,$R76&gt;=Rota!BK$4)),"C",0))))))</f>
        <v>0</v>
      </c>
      <c r="BL76" s="33">
        <f>IF((AND($F76&lt;=Rota!BL$4,$G76&gt;=Rota!BL$4)),"P/L",IF((AND($I76&lt;=Rota!BL$4,$J76&gt;=Rota!BL$4)),"XO",IF((AND($K76&lt;=Rota!BL$4,$L76&gt;=Rota!BL$4)),"3",IF((AND($M76&lt;=Rota!BL$4,$N76&gt;=Rota!BL$4)),"C",IF((AND($O76&lt;=Rota!BL$4,$P76&gt;=Rota!BL$4)),"CO",IF((AND($Q76&lt;=Rota!BL$4,$R76&gt;=Rota!BL$4)),"C",0))))))</f>
        <v>0</v>
      </c>
      <c r="BM76" s="33">
        <f>IF((AND($F76&lt;=Rota!BM$4,$G76&gt;=Rota!BM$4)),"P/L",IF((AND($I76&lt;=Rota!BM$4,$J76&gt;=Rota!BM$4)),"XO",IF((AND($K76&lt;=Rota!BM$4,$L76&gt;=Rota!BM$4)),"3",IF((AND($M76&lt;=Rota!BM$4,$N76&gt;=Rota!BM$4)),"C",IF((AND($O76&lt;=Rota!BM$4,$P76&gt;=Rota!BM$4)),"CO",IF((AND($Q76&lt;=Rota!BM$4,$R76&gt;=Rota!BM$4)),"C",0))))))</f>
        <v>0</v>
      </c>
      <c r="BN76" s="33">
        <f>IF((AND($F76&lt;=Rota!BN$4,$G76&gt;=Rota!BN$4)),"P/L",IF((AND($I76&lt;=Rota!BN$4,$J76&gt;=Rota!BN$4)),"XO",IF((AND($K76&lt;=Rota!BN$4,$L76&gt;=Rota!BN$4)),"3",IF((AND($M76&lt;=Rota!BN$4,$N76&gt;=Rota!BN$4)),"C",IF((AND($O76&lt;=Rota!BN$4,$P76&gt;=Rota!BN$4)),"CO",IF((AND($Q76&lt;=Rota!BN$4,$R76&gt;=Rota!BN$4)),"C",0))))))</f>
        <v>0</v>
      </c>
      <c r="BO76" s="33">
        <f>IF((AND($F76&lt;=Rota!BO$4,$G76&gt;=Rota!BO$4)),"P/L",IF((AND($I76&lt;=Rota!BO$4,$J76&gt;=Rota!BO$4)),"XO",IF((AND($K76&lt;=Rota!BO$4,$L76&gt;=Rota!BO$4)),"3",IF((AND($M76&lt;=Rota!BO$4,$N76&gt;=Rota!BO$4)),"C",IF((AND($O76&lt;=Rota!BO$4,$P76&gt;=Rota!BO$4)),"CO",IF((AND($Q76&lt;=Rota!BO$4,$R76&gt;=Rota!BO$4)),"C",0))))))</f>
        <v>0</v>
      </c>
      <c r="BP76" s="33">
        <f>IF((AND($F76&lt;=Rota!BP$4,$G76&gt;=Rota!BP$4)),"P/L",IF((AND($I76&lt;=Rota!BP$4,$J76&gt;=Rota!BP$4)),"XO",IF((AND($K76&lt;=Rota!BP$4,$L76&gt;=Rota!BP$4)),"3",IF((AND($M76&lt;=Rota!BP$4,$N76&gt;=Rota!BP$4)),"C",IF((AND($O76&lt;=Rota!BP$4,$P76&gt;=Rota!BP$4)),"CO",IF((AND($Q76&lt;=Rota!BP$4,$R76&gt;=Rota!BP$4)),"C",0))))))</f>
        <v>0</v>
      </c>
      <c r="BQ76" s="33">
        <f>IF((AND($F76&lt;=Rota!BQ$4,$G76&gt;=Rota!BQ$4)),"P/L",IF((AND($I76&lt;=Rota!BQ$4,$J76&gt;=Rota!BQ$4)),"XO",IF((AND($K76&lt;=Rota!BQ$4,$L76&gt;=Rota!BQ$4)),"3",IF((AND($M76&lt;=Rota!BQ$4,$N76&gt;=Rota!BQ$4)),"C",IF((AND($O76&lt;=Rota!BQ$4,$P76&gt;=Rota!BQ$4)),"CO",IF((AND($Q76&lt;=Rota!BQ$4,$R76&gt;=Rota!BQ$4)),"C",0))))))</f>
        <v>0</v>
      </c>
      <c r="BR76" s="33">
        <f>IF((AND($F76&lt;=Rota!BR$4,$G76&gt;=Rota!BR$4)),"P/L",IF((AND($I76&lt;=Rota!BR$4,$J76&gt;=Rota!BR$4)),"XO",IF((AND($K76&lt;=Rota!BR$4,$L76&gt;=Rota!BR$4)),"3",IF((AND($M76&lt;=Rota!BR$4,$N76&gt;=Rota!BR$4)),"C",IF((AND($O76&lt;=Rota!BR$4,$P76&gt;=Rota!BR$4)),"CO",IF((AND($Q76&lt;=Rota!BR$4,$R76&gt;=Rota!BR$4)),"C",0))))))</f>
        <v>0</v>
      </c>
      <c r="BS76" s="33">
        <f>IF((AND($F76&lt;=Rota!BS$4,$G76&gt;=Rota!BS$4)),"P/L",IF((AND($I76&lt;=Rota!BS$4,$J76&gt;=Rota!BS$4)),"XO",IF((AND($K76&lt;=Rota!BS$4,$L76&gt;=Rota!BS$4)),"3",IF((AND($M76&lt;=Rota!BS$4,$N76&gt;=Rota!BS$4)),"C",IF((AND($O76&lt;=Rota!BS$4,$P76&gt;=Rota!BS$4)),"CO",IF((AND($Q76&lt;=Rota!BS$4,$R76&gt;=Rota!BS$4)),"C",0))))))</f>
        <v>0</v>
      </c>
      <c r="BT76" s="33">
        <f>IF((AND($F76&lt;=Rota!BT$4,$G76&gt;=Rota!BT$4)),"P/L",IF((AND($I76&lt;=Rota!BT$4,$J76&gt;=Rota!BT$4)),"XO",IF((AND($K76&lt;=Rota!BT$4,$L76&gt;=Rota!BT$4)),"3",IF((AND($M76&lt;=Rota!BT$4,$N76&gt;=Rota!BT$4)),"C",IF((AND($O76&lt;=Rota!BT$4,$P76&gt;=Rota!BT$4)),"CO",IF((AND($Q76&lt;=Rota!BT$4,$R76&gt;=Rota!BT$4)),"C",0))))))</f>
        <v>0</v>
      </c>
      <c r="BU76" s="33">
        <f>IF((AND($F76&lt;=Rota!BU$4,$G76&gt;=Rota!BU$4)),"P/L",IF((AND($I76&lt;=Rota!BU$4,$J76&gt;=Rota!BU$4)),"XO",IF((AND($K76&lt;=Rota!BU$4,$L76&gt;=Rota!BU$4)),"3",IF((AND($M76&lt;=Rota!BU$4,$N76&gt;=Rota!BU$4)),"C",IF((AND($O76&lt;=Rota!BU$4,$P76&gt;=Rota!BU$4)),"CO",IF((AND($Q76&lt;=Rota!BU$4,$R76&gt;=Rota!BU$4)),"C",0))))))</f>
        <v>0</v>
      </c>
      <c r="BV76" s="33">
        <f>IF((AND($F76&lt;=Rota!BV$4,$G76&gt;=Rota!BV$4)),"P/L",IF((AND($I76&lt;=Rota!BV$4,$J76&gt;=Rota!BV$4)),"XO",IF((AND($K76&lt;=Rota!BV$4,$L76&gt;=Rota!BV$4)),"3",IF((AND($M76&lt;=Rota!BV$4,$N76&gt;=Rota!BV$4)),"C",IF((AND($O76&lt;=Rota!BV$4,$P76&gt;=Rota!BV$4)),"CO",IF((AND($Q76&lt;=Rota!BV$4,$R76&gt;=Rota!BV$4)),"C",0))))))</f>
        <v>0</v>
      </c>
      <c r="BW76" s="33">
        <f>IF((AND($F76&lt;=Rota!BW$4,$G76&gt;=Rota!BW$4)),"P/L",IF((AND($I76&lt;=Rota!BW$4,$J76&gt;=Rota!BW$4)),"XO",IF((AND($K76&lt;=Rota!BW$4,$L76&gt;=Rota!BW$4)),"3",IF((AND($M76&lt;=Rota!BW$4,$N76&gt;=Rota!BW$4)),"C",IF((AND($O76&lt;=Rota!BW$4,$P76&gt;=Rota!BW$4)),"CO",IF((AND($Q76&lt;=Rota!BW$4,$R76&gt;=Rota!BW$4)),"C",0))))))</f>
        <v>0</v>
      </c>
      <c r="BX76" s="33">
        <f>IF((AND($F76&lt;=Rota!BX$4,$G76&gt;=Rota!BX$4)),"P/L",IF((AND($I76&lt;=Rota!BX$4,$J76&gt;=Rota!BX$4)),"XO",IF((AND($K76&lt;=Rota!BX$4,$L76&gt;=Rota!BX$4)),"3",IF((AND($M76&lt;=Rota!BX$4,$N76&gt;=Rota!BX$4)),"C",IF((AND($O76&lt;=Rota!BX$4,$P76&gt;=Rota!BX$4)),"CO",IF((AND($Q76&lt;=Rota!BX$4,$R76&gt;=Rota!BX$4)),"C",0))))))</f>
        <v>0</v>
      </c>
      <c r="BY76" s="33">
        <f>IF((AND($F76&lt;=Rota!BY$4,$G76&gt;=Rota!BY$4)),"P/L",IF((AND($I76&lt;=Rota!BY$4,$J76&gt;=Rota!BY$4)),"XO",IF((AND($K76&lt;=Rota!BY$4,$L76&gt;=Rota!BY$4)),"3",IF((AND($M76&lt;=Rota!BY$4,$N76&gt;=Rota!BY$4)),"C",IF((AND($O76&lt;=Rota!BY$4,$P76&gt;=Rota!BY$4)),"CO",IF((AND($Q76&lt;=Rota!BY$4,$R76&gt;=Rota!BY$4)),"C",0))))))</f>
        <v>0</v>
      </c>
      <c r="BZ76" s="33">
        <f>IF((AND($F76&lt;=Rota!BZ$4,$G76&gt;=Rota!BZ$4)),"P/L",IF((AND($I76&lt;=Rota!BZ$4,$J76&gt;=Rota!BZ$4)),"XO",IF((AND($K76&lt;=Rota!BZ$4,$L76&gt;=Rota!BZ$4)),"3",IF((AND($M76&lt;=Rota!BZ$4,$N76&gt;=Rota!BZ$4)),"C",IF((AND($O76&lt;=Rota!BZ$4,$P76&gt;=Rota!BZ$4)),"CO",IF((AND($Q76&lt;=Rota!BZ$4,$R76&gt;=Rota!BZ$4)),"C",0))))))</f>
        <v>0</v>
      </c>
      <c r="CA76" s="33">
        <f>IF((AND($F76&lt;=Rota!CA$4,$G76&gt;=Rota!CA$4)),"P/L",IF((AND($I76&lt;=Rota!CA$4,$J76&gt;=Rota!CA$4)),"XO",IF((AND($K76&lt;=Rota!CA$4,$L76&gt;=Rota!CA$4)),"3",IF((AND($M76&lt;=Rota!CA$4,$N76&gt;=Rota!CA$4)),"C",IF((AND($O76&lt;=Rota!CA$4,$P76&gt;=Rota!CA$4)),"CO",IF((AND($Q76&lt;=Rota!CA$4,$R76&gt;=Rota!CA$4)),"C",0))))))</f>
        <v>0</v>
      </c>
      <c r="CB76" s="33">
        <f>IF((AND($F76&lt;=Rota!CB$4,$G76&gt;=Rota!CB$4)),"P/L",IF((AND($I76&lt;=Rota!CB$4,$J76&gt;=Rota!CB$4)),"XO",IF((AND($K76&lt;=Rota!CB$4,$L76&gt;=Rota!CB$4)),"3",IF((AND($M76&lt;=Rota!CB$4,$N76&gt;=Rota!CB$4)),"C",IF((AND($O76&lt;=Rota!CB$4,$P76&gt;=Rota!CB$4)),"CO",IF((AND($Q76&lt;=Rota!CB$4,$R76&gt;=Rota!CB$4)),"C",0))))))</f>
        <v>0</v>
      </c>
      <c r="CC76" s="33">
        <f>IF((AND($F76&lt;=Rota!CC$4,$G76&gt;=Rota!CC$4)),"P/L",IF((AND($I76&lt;=Rota!CC$4,$J76&gt;=Rota!CC$4)),"XO",IF((AND($K76&lt;=Rota!CC$4,$L76&gt;=Rota!CC$4)),"3",IF((AND($M76&lt;=Rota!CC$4,$N76&gt;=Rota!CC$4)),"C",IF((AND($O76&lt;=Rota!CC$4,$P76&gt;=Rota!CC$4)),"CO",IF((AND($Q76&lt;=Rota!CC$4,$R76&gt;=Rota!CC$4)),"C",0))))))</f>
        <v>0</v>
      </c>
      <c r="CD76" s="33">
        <f>IF((AND($F76&lt;=Rota!CD$4,$G76&gt;=Rota!CD$4)),"P/L",IF((AND($I76&lt;=Rota!CD$4,$J76&gt;=Rota!CD$4)),"XO",IF((AND($K76&lt;=Rota!CD$4,$L76&gt;=Rota!CD$4)),"3",IF((AND($M76&lt;=Rota!CD$4,$N76&gt;=Rota!CD$4)),"C",IF((AND($O76&lt;=Rota!CD$4,$P76&gt;=Rota!CD$4)),"CO",IF((AND($Q76&lt;=Rota!CD$4,$R76&gt;=Rota!CD$4)),"C",0))))))</f>
        <v>0</v>
      </c>
      <c r="CE76" s="33">
        <f>IF((AND($F76&lt;=Rota!CE$4,$G76&gt;=Rota!CE$4)),"P/L",IF((AND($I76&lt;=Rota!CE$4,$J76&gt;=Rota!CE$4)),"XO",IF((AND($K76&lt;=Rota!CE$4,$L76&gt;=Rota!CE$4)),"3",IF((AND($M76&lt;=Rota!CE$4,$N76&gt;=Rota!CE$4)),"C",IF((AND($O76&lt;=Rota!CE$4,$P76&gt;=Rota!CE$4)),"CO",IF((AND($Q76&lt;=Rota!CE$4,$R76&gt;=Rota!CE$4)),"C",0))))))</f>
        <v>0</v>
      </c>
      <c r="CF76" s="33">
        <f>IF((AND($F76&lt;=Rota!CF$4,$G76&gt;=Rota!CF$4)),"P/L",IF((AND($I76&lt;=Rota!CF$4,$J76&gt;=Rota!CF$4)),"XO",IF((AND($K76&lt;=Rota!CF$4,$L76&gt;=Rota!CF$4)),"3",IF((AND($M76&lt;=Rota!CF$4,$N76&gt;=Rota!CF$4)),"C",IF((AND($O76&lt;=Rota!CF$4,$P76&gt;=Rota!CF$4)),"CO",IF((AND($Q76&lt;=Rota!CF$4,$R76&gt;=Rota!CF$4)),"C",0))))))</f>
        <v>0</v>
      </c>
      <c r="CG76" s="33">
        <f>IF((AND($F76&lt;=Rota!CG$4,$G76&gt;=Rota!CG$4)),"P/L",IF((AND($I76&lt;=Rota!CG$4,$J76&gt;=Rota!CG$4)),"XO",IF((AND($K76&lt;=Rota!CG$4,$L76&gt;=Rota!CG$4)),"3",IF((AND($M76&lt;=Rota!CG$4,$N76&gt;=Rota!CG$4)),"C",IF((AND($O76&lt;=Rota!CG$4,$P76&gt;=Rota!CG$4)),"CO",IF((AND($Q76&lt;=Rota!CG$4,$R76&gt;=Rota!CG$4)),"C",0))))))</f>
        <v>0</v>
      </c>
      <c r="CH76" s="33">
        <f>IF((AND($F76&lt;=Rota!CH$4,$G76&gt;=Rota!CH$4)),"P/L",IF((AND($I76&lt;=Rota!CH$4,$J76&gt;=Rota!CH$4)),"XO",IF((AND($K76&lt;=Rota!CH$4,$L76&gt;=Rota!CH$4)),"3",IF((AND($M76&lt;=Rota!CH$4,$N76&gt;=Rota!CH$4)),"C",IF((AND($O76&lt;=Rota!CH$4,$P76&gt;=Rota!CH$4)),"CO",IF((AND($Q76&lt;=Rota!CH$4,$R76&gt;=Rota!CH$4)),"C",0))))))</f>
        <v>0</v>
      </c>
      <c r="CI76" s="33">
        <f>IF((AND($F76&lt;=Rota!CI$4,$G76&gt;=Rota!CI$4)),"P/L",IF((AND($I76&lt;=Rota!CI$4,$J76&gt;=Rota!CI$4)),"XO",IF((AND($K76&lt;=Rota!CI$4,$L76&gt;=Rota!CI$4)),"3",IF((AND($M76&lt;=Rota!CI$4,$N76&gt;=Rota!CI$4)),"C",IF((AND($O76&lt;=Rota!CI$4,$P76&gt;=Rota!CI$4)),"CO",IF((AND($Q76&lt;=Rota!CI$4,$R76&gt;=Rota!CI$4)),"C",0))))))</f>
        <v>0</v>
      </c>
      <c r="CJ76" s="33">
        <f>IF((AND($F76&lt;=Rota!CJ$4,$G76&gt;=Rota!CJ$4)),"P/L",IF((AND($I76&lt;=Rota!CJ$4,$J76&gt;=Rota!CJ$4)),"XO",IF((AND($K76&lt;=Rota!CJ$4,$L76&gt;=Rota!CJ$4)),"3",IF((AND($M76&lt;=Rota!CJ$4,$N76&gt;=Rota!CJ$4)),"C",IF((AND($O76&lt;=Rota!CJ$4,$P76&gt;=Rota!CJ$4)),"CO",IF((AND($Q76&lt;=Rota!CJ$4,$R76&gt;=Rota!CJ$4)),"C",0))))))</f>
        <v>0</v>
      </c>
      <c r="CK76" s="33">
        <f>IF((AND($F76&lt;=Rota!CK$4,$G76&gt;=Rota!CK$4)),"P/L",IF((AND($I76&lt;=Rota!CK$4,$J76&gt;=Rota!CK$4)),"XO",IF((AND($K76&lt;=Rota!CK$4,$L76&gt;=Rota!CK$4)),"3",IF((AND($M76&lt;=Rota!CK$4,$N76&gt;=Rota!CK$4)),"C",IF((AND($O76&lt;=Rota!CK$4,$P76&gt;=Rota!CK$4)),"CO",IF((AND($Q76&lt;=Rota!CK$4,$R76&gt;=Rota!CK$4)),"C",0))))))</f>
        <v>0</v>
      </c>
      <c r="CL76" s="33">
        <f>IF((AND($F76&lt;=Rota!CL$4,$G76&gt;=Rota!CL$4)),"P/L",IF((AND($I76&lt;=Rota!CL$4,$J76&gt;=Rota!CL$4)),"XO",IF((AND($K76&lt;=Rota!CL$4,$L76&gt;=Rota!CL$4)),"3",IF((AND($M76&lt;=Rota!CL$4,$N76&gt;=Rota!CL$4)),"C",IF((AND($O76&lt;=Rota!CL$4,$P76&gt;=Rota!CL$4)),"CO",IF((AND($Q76&lt;=Rota!CL$4,$R76&gt;=Rota!CL$4)),"C",0))))))</f>
        <v>0</v>
      </c>
      <c r="CM76" s="33">
        <f>IF((AND($F76&lt;=Rota!CM$4,$G76&gt;=Rota!CM$4)),"P/L",IF((AND($I76&lt;=Rota!CM$4,$J76&gt;=Rota!CM$4)),"XO",IF((AND($K76&lt;=Rota!CM$4,$L76&gt;=Rota!CM$4)),"3",IF((AND($M76&lt;=Rota!CM$4,$N76&gt;=Rota!CM$4)),"C",IF((AND($O76&lt;=Rota!CM$4,$P76&gt;=Rota!CM$4)),"CO",IF((AND($Q76&lt;=Rota!CM$4,$R76&gt;=Rota!CM$4)),"C",0))))))</f>
        <v>0</v>
      </c>
    </row>
    <row r="77" spans="1:91" s="2" customFormat="1" x14ac:dyDescent="0.25">
      <c r="A77" s="40" t="s">
        <v>42</v>
      </c>
      <c r="B77" s="55"/>
      <c r="C77" s="31">
        <v>17</v>
      </c>
      <c r="D77" s="31">
        <v>16</v>
      </c>
      <c r="E77" s="31">
        <v>1</v>
      </c>
      <c r="F77" s="39"/>
      <c r="G77" s="39"/>
      <c r="H77" s="33"/>
      <c r="I77" s="37">
        <v>46631</v>
      </c>
      <c r="J77" s="37">
        <f>IF(I77="",0,DATE(YEAR(I77),MONTH(I77)+C77,DAY(I77)))</f>
        <v>47150</v>
      </c>
      <c r="K77" s="32">
        <f>IF(J77="","",(DATE(YEAR(J77),MONTH(J77)+1,DAY(J77))))</f>
        <v>47178</v>
      </c>
      <c r="L77" s="32">
        <f>IF(K77="","",(DATE(YEAR(K77),MONTH(K77)+E77,DAY(K77))))</f>
        <v>47209</v>
      </c>
      <c r="M77" s="32">
        <f>IF(O77="","",DATE(YEAR(O77), MONTH(O77)-1,DAY(O77)))</f>
        <v>47239</v>
      </c>
      <c r="N77" s="32">
        <f>IF(O77="","",DATE(YEAR(M77),MONTH(M77),DAY(M77)))</f>
        <v>47239</v>
      </c>
      <c r="O77" s="32">
        <f>IF(L77="","",(DATE(YEAR(L77),MONTH(L77)+2,DAY(L77))))</f>
        <v>47270</v>
      </c>
      <c r="P77" s="32">
        <f>IF(O77="","",(DATE(YEAR(O77),MONTH(O77)+D77,DAY(O77))))</f>
        <v>47757</v>
      </c>
      <c r="Q77" s="32">
        <f>IF(P77="","",DATE(YEAR(P77), MONTH(P77)+1,DAY(P77)))</f>
        <v>47788</v>
      </c>
      <c r="R77" s="32">
        <f>IF(P77="","",DATE(YEAR(Q77),MONTH(Q77),DAY(Q77)))</f>
        <v>47788</v>
      </c>
      <c r="S77" s="33">
        <f>IF((AND($F77&lt;=Rota!S$4,$G77&gt;=Rota!S$4)),"P/L",IF((AND($I77&lt;=Rota!S$4,$J77&gt;=Rota!S$4)),"XO",IF((AND($K77&lt;=Rota!S$4,$L77&gt;=Rota!S$4)),"3",IF((AND($M77&lt;=Rota!S$4,$N77&gt;=Rota!S$4)),"C",IF((AND($O77&lt;=Rota!S$4,$P77&gt;=Rota!S$4)),"CO",IF((AND($Q77&lt;=Rota!S$4,$R77&gt;=Rota!S$4)),"C",0))))))</f>
        <v>0</v>
      </c>
      <c r="T77" s="33">
        <f>IF((AND($F77&lt;=Rota!T$4,$G77&gt;=Rota!T$4)),"P/L",IF((AND($I77&lt;=Rota!T$4,$J77&gt;=Rota!T$4)),"XO",IF((AND($K77&lt;=Rota!T$4,$L77&gt;=Rota!T$4)),"3",IF((AND($M77&lt;=Rota!T$4,$N77&gt;=Rota!T$4)),"C",IF((AND($O77&lt;=Rota!T$4,$P77&gt;=Rota!T$4)),"CO",IF((AND($Q77&lt;=Rota!T$4,$R77&gt;=Rota!T$4)),"C",0))))))</f>
        <v>0</v>
      </c>
      <c r="U77" s="33">
        <f>IF((AND($F77&lt;=Rota!U$4,$G77&gt;=Rota!U$4)),"P/L",IF((AND($I77&lt;=Rota!U$4,$J77&gt;=Rota!U$4)),"XO",IF((AND($K77&lt;=Rota!U$4,$L77&gt;=Rota!U$4)),"3",IF((AND($M77&lt;=Rota!U$4,$N77&gt;=Rota!U$4)),"C",IF((AND($O77&lt;=Rota!U$4,$P77&gt;=Rota!U$4)),"CO",IF((AND($Q77&lt;=Rota!U$4,$R77&gt;=Rota!U$4)),"C",0))))))</f>
        <v>0</v>
      </c>
      <c r="V77" s="33">
        <f>IF((AND($F77&lt;=Rota!V$4,$G77&gt;=Rota!V$4)),"P/L",IF((AND($I77&lt;=Rota!V$4,$J77&gt;=Rota!V$4)),"XO",IF((AND($K77&lt;=Rota!V$4,$L77&gt;=Rota!V$4)),"3",IF((AND($M77&lt;=Rota!V$4,$N77&gt;=Rota!V$4)),"C",IF((AND($O77&lt;=Rota!V$4,$P77&gt;=Rota!V$4)),"CO",IF((AND($Q77&lt;=Rota!V$4,$R77&gt;=Rota!V$4)),"C",0))))))</f>
        <v>0</v>
      </c>
      <c r="W77" s="33">
        <f>IF((AND($F77&lt;=Rota!W$4,$G77&gt;=Rota!W$4)),"P/L",IF((AND($I77&lt;=Rota!W$4,$J77&gt;=Rota!W$4)),"XO",IF((AND($K77&lt;=Rota!W$4,$L77&gt;=Rota!W$4)),"3",IF((AND($M77&lt;=Rota!W$4,$N77&gt;=Rota!W$4)),"C",IF((AND($O77&lt;=Rota!W$4,$P77&gt;=Rota!W$4)),"CO",IF((AND($Q77&lt;=Rota!W$4,$R77&gt;=Rota!W$4)),"C",0))))))</f>
        <v>0</v>
      </c>
      <c r="X77" s="33">
        <f>IF((AND($F77&lt;=Rota!X$4,$G77&gt;=Rota!X$4)),"P/L",IF((AND($I77&lt;=Rota!X$4,$J77&gt;=Rota!X$4)),"XO",IF((AND($K77&lt;=Rota!X$4,$L77&gt;=Rota!X$4)),"3",IF((AND($M77&lt;=Rota!X$4,$N77&gt;=Rota!X$4)),"C",IF((AND($O77&lt;=Rota!X$4,$P77&gt;=Rota!X$4)),"CO",IF((AND($Q77&lt;=Rota!X$4,$R77&gt;=Rota!X$4)),"C",0))))))</f>
        <v>0</v>
      </c>
      <c r="Y77" s="33">
        <f>IF((AND($F77&lt;=Rota!Y$4,$G77&gt;=Rota!Y$4)),"P/L",IF((AND($I77&lt;=Rota!Y$4,$J77&gt;=Rota!Y$4)),"XO",IF((AND($K77&lt;=Rota!Y$4,$L77&gt;=Rota!Y$4)),"3",IF((AND($M77&lt;=Rota!Y$4,$N77&gt;=Rota!Y$4)),"C",IF((AND($O77&lt;=Rota!Y$4,$P77&gt;=Rota!Y$4)),"CO",IF((AND($Q77&lt;=Rota!Y$4,$R77&gt;=Rota!Y$4)),"C",0))))))</f>
        <v>0</v>
      </c>
      <c r="Z77" s="33">
        <f>IF((AND($F77&lt;=Rota!Z$4,$G77&gt;=Rota!Z$4)),"P/L",IF((AND($I77&lt;=Rota!Z$4,$J77&gt;=Rota!Z$4)),"XO",IF((AND($K77&lt;=Rota!Z$4,$L77&gt;=Rota!Z$4)),"3",IF((AND($M77&lt;=Rota!Z$4,$N77&gt;=Rota!Z$4)),"C",IF((AND($O77&lt;=Rota!Z$4,$P77&gt;=Rota!Z$4)),"CO",IF((AND($Q77&lt;=Rota!Z$4,$R77&gt;=Rota!Z$4)),"C",0))))))</f>
        <v>0</v>
      </c>
      <c r="AA77" s="33">
        <f>IF((AND($F77&lt;=Rota!AA$4,$G77&gt;=Rota!AA$4)),"P/L",IF((AND($I77&lt;=Rota!AA$4,$J77&gt;=Rota!AA$4)),"XO",IF((AND($K77&lt;=Rota!AA$4,$L77&gt;=Rota!AA$4)),"3",IF((AND($M77&lt;=Rota!AA$4,$N77&gt;=Rota!AA$4)),"C",IF((AND($O77&lt;=Rota!AA$4,$P77&gt;=Rota!AA$4)),"CO",IF((AND($Q77&lt;=Rota!AA$4,$R77&gt;=Rota!AA$4)),"C",0))))))</f>
        <v>0</v>
      </c>
      <c r="AB77" s="33">
        <f>IF((AND($F77&lt;=Rota!AB$4,$G77&gt;=Rota!AB$4)),"P/L",IF((AND($I77&lt;=Rota!AB$4,$J77&gt;=Rota!AB$4)),"XO",IF((AND($K77&lt;=Rota!AB$4,$L77&gt;=Rota!AB$4)),"3",IF((AND($M77&lt;=Rota!AB$4,$N77&gt;=Rota!AB$4)),"C",IF((AND($O77&lt;=Rota!AB$4,$P77&gt;=Rota!AB$4)),"CO",IF((AND($Q77&lt;=Rota!AB$4,$R77&gt;=Rota!AB$4)),"C",0))))))</f>
        <v>0</v>
      </c>
      <c r="AC77" s="33">
        <f>IF((AND($F77&lt;=Rota!AC$4,$G77&gt;=Rota!AC$4)),"P/L",IF((AND($I77&lt;=Rota!AC$4,$J77&gt;=Rota!AC$4)),"XO",IF((AND($K77&lt;=Rota!AC$4,$L77&gt;=Rota!AC$4)),"3",IF((AND($M77&lt;=Rota!AC$4,$N77&gt;=Rota!AC$4)),"C",IF((AND($O77&lt;=Rota!AC$4,$P77&gt;=Rota!AC$4)),"CO",IF((AND($Q77&lt;=Rota!AC$4,$R77&gt;=Rota!AC$4)),"C",0))))))</f>
        <v>0</v>
      </c>
      <c r="AD77" s="33">
        <f>IF((AND($F77&lt;=Rota!AD$4,$G77&gt;=Rota!AD$4)),"P/L",IF((AND($I77&lt;=Rota!AD$4,$J77&gt;=Rota!AD$4)),"XO",IF((AND($K77&lt;=Rota!AD$4,$L77&gt;=Rota!AD$4)),"3",IF((AND($M77&lt;=Rota!AD$4,$N77&gt;=Rota!AD$4)),"C",IF((AND($O77&lt;=Rota!AD$4,$P77&gt;=Rota!AD$4)),"CO",IF((AND($Q77&lt;=Rota!AD$4,$R77&gt;=Rota!AD$4)),"C",0))))))</f>
        <v>0</v>
      </c>
      <c r="AE77" s="33">
        <f>IF((AND($F77&lt;=Rota!AE$4,$G77&gt;=Rota!AE$4)),"P/L",IF((AND($I77&lt;=Rota!AE$4,$J77&gt;=Rota!AE$4)),"XO",IF((AND($K77&lt;=Rota!AE$4,$L77&gt;=Rota!AE$4)),"3",IF((AND($M77&lt;=Rota!AE$4,$N77&gt;=Rota!AE$4)),"C",IF((AND($O77&lt;=Rota!AE$4,$P77&gt;=Rota!AE$4)),"CO",IF((AND($Q77&lt;=Rota!AE$4,$R77&gt;=Rota!AE$4)),"C",0))))))</f>
        <v>0</v>
      </c>
      <c r="AF77" s="33">
        <f>IF((AND($F77&lt;=Rota!AF$4,$G77&gt;=Rota!AF$4)),"P/L",IF((AND($I77&lt;=Rota!AF$4,$J77&gt;=Rota!AF$4)),"XO",IF((AND($K77&lt;=Rota!AF$4,$L77&gt;=Rota!AF$4)),"3",IF((AND($M77&lt;=Rota!AF$4,$N77&gt;=Rota!AF$4)),"C",IF((AND($O77&lt;=Rota!AF$4,$P77&gt;=Rota!AF$4)),"CO",IF((AND($Q77&lt;=Rota!AF$4,$R77&gt;=Rota!AF$4)),"C",0))))))</f>
        <v>0</v>
      </c>
      <c r="AG77" s="33">
        <f>IF((AND($F77&lt;=Rota!AG$4,$G77&gt;=Rota!AG$4)),"P/L",IF((AND($I77&lt;=Rota!AG$4,$J77&gt;=Rota!AG$4)),"XO",IF((AND($K77&lt;=Rota!AG$4,$L77&gt;=Rota!AG$4)),"3",IF((AND($M77&lt;=Rota!AG$4,$N77&gt;=Rota!AG$4)),"C",IF((AND($O77&lt;=Rota!AG$4,$P77&gt;=Rota!AG$4)),"CO",IF((AND($Q77&lt;=Rota!AG$4,$R77&gt;=Rota!AG$4)),"C",0))))))</f>
        <v>0</v>
      </c>
      <c r="AH77" s="33">
        <f>IF((AND($F77&lt;=Rota!AH$4,$G77&gt;=Rota!AH$4)),"P/L",IF((AND($I77&lt;=Rota!AH$4,$J77&gt;=Rota!AH$4)),"XO",IF((AND($K77&lt;=Rota!AH$4,$L77&gt;=Rota!AH$4)),"3",IF((AND($M77&lt;=Rota!AH$4,$N77&gt;=Rota!AH$4)),"C",IF((AND($O77&lt;=Rota!AH$4,$P77&gt;=Rota!AH$4)),"CO",IF((AND($Q77&lt;=Rota!AH$4,$R77&gt;=Rota!AH$4)),"C",0))))))</f>
        <v>0</v>
      </c>
      <c r="AI77" s="33">
        <f>IF((AND($F77&lt;=Rota!AI$4,$G77&gt;=Rota!AI$4)),"P/L",IF((AND($I77&lt;=Rota!AI$4,$J77&gt;=Rota!AI$4)),"XO",IF((AND($K77&lt;=Rota!AI$4,$L77&gt;=Rota!AI$4)),"3",IF((AND($M77&lt;=Rota!AI$4,$N77&gt;=Rota!AI$4)),"C",IF((AND($O77&lt;=Rota!AI$4,$P77&gt;=Rota!AI$4)),"CO",IF((AND($Q77&lt;=Rota!AI$4,$R77&gt;=Rota!AI$4)),"C",0))))))</f>
        <v>0</v>
      </c>
      <c r="AJ77" s="33">
        <f>IF((AND($F77&lt;=Rota!AJ$4,$G77&gt;=Rota!AJ$4)),"P/L",IF((AND($I77&lt;=Rota!AJ$4,$J77&gt;=Rota!AJ$4)),"XO",IF((AND($K77&lt;=Rota!AJ$4,$L77&gt;=Rota!AJ$4)),"3",IF((AND($M77&lt;=Rota!AJ$4,$N77&gt;=Rota!AJ$4)),"C",IF((AND($O77&lt;=Rota!AJ$4,$P77&gt;=Rota!AJ$4)),"CO",IF((AND($Q77&lt;=Rota!AJ$4,$R77&gt;=Rota!AJ$4)),"C",0))))))</f>
        <v>0</v>
      </c>
      <c r="AK77" s="33">
        <f>IF((AND($F77&lt;=Rota!AK$4,$G77&gt;=Rota!AK$4)),"P/L",IF((AND($I77&lt;=Rota!AK$4,$J77&gt;=Rota!AK$4)),"XO",IF((AND($K77&lt;=Rota!AK$4,$L77&gt;=Rota!AK$4)),"3",IF((AND($M77&lt;=Rota!AK$4,$N77&gt;=Rota!AK$4)),"C",IF((AND($O77&lt;=Rota!AK$4,$P77&gt;=Rota!AK$4)),"CO",IF((AND($Q77&lt;=Rota!AK$4,$R77&gt;=Rota!AK$4)),"C",0))))))</f>
        <v>0</v>
      </c>
      <c r="AL77" s="33" t="str">
        <f>IF((AND($F77&lt;=Rota!AL$4,$G77&gt;=Rota!AL$4)),"P/L",IF((AND($I77&lt;=Rota!AL$4,$J77&gt;=Rota!AL$4)),"XO",IF((AND($K77&lt;=Rota!AL$4,$L77&gt;=Rota!AL$4)),"3",IF((AND($M77&lt;=Rota!AL$4,$N77&gt;=Rota!AL$4)),"C",IF((AND($O77&lt;=Rota!AL$4,$P77&gt;=Rota!AL$4)),"CO",IF((AND($Q77&lt;=Rota!AL$4,$R77&gt;=Rota!AL$4)),"C",0))))))</f>
        <v>XO</v>
      </c>
      <c r="AM77" s="33" t="str">
        <f>IF((AND($F77&lt;=Rota!AM$4,$G77&gt;=Rota!AM$4)),"P/L",IF((AND($I77&lt;=Rota!AM$4,$J77&gt;=Rota!AM$4)),"XO",IF((AND($K77&lt;=Rota!AM$4,$L77&gt;=Rota!AM$4)),"3",IF((AND($M77&lt;=Rota!AM$4,$N77&gt;=Rota!AM$4)),"C",IF((AND($O77&lt;=Rota!AM$4,$P77&gt;=Rota!AM$4)),"CO",IF((AND($Q77&lt;=Rota!AM$4,$R77&gt;=Rota!AM$4)),"C",0))))))</f>
        <v>XO</v>
      </c>
      <c r="AN77" s="33" t="str">
        <f>IF((AND($F77&lt;=Rota!AN$4,$G77&gt;=Rota!AN$4)),"P/L",IF((AND($I77&lt;=Rota!AN$4,$J77&gt;=Rota!AN$4)),"XO",IF((AND($K77&lt;=Rota!AN$4,$L77&gt;=Rota!AN$4)),"3",IF((AND($M77&lt;=Rota!AN$4,$N77&gt;=Rota!AN$4)),"C",IF((AND($O77&lt;=Rota!AN$4,$P77&gt;=Rota!AN$4)),"CO",IF((AND($Q77&lt;=Rota!AN$4,$R77&gt;=Rota!AN$4)),"C",0))))))</f>
        <v>XO</v>
      </c>
      <c r="AO77" s="33" t="str">
        <f>IF((AND($F77&lt;=Rota!AO$4,$G77&gt;=Rota!AO$4)),"P/L",IF((AND($I77&lt;=Rota!AO$4,$J77&gt;=Rota!AO$4)),"XO",IF((AND($K77&lt;=Rota!AO$4,$L77&gt;=Rota!AO$4)),"3",IF((AND($M77&lt;=Rota!AO$4,$N77&gt;=Rota!AO$4)),"C",IF((AND($O77&lt;=Rota!AO$4,$P77&gt;=Rota!AO$4)),"CO",IF((AND($Q77&lt;=Rota!AO$4,$R77&gt;=Rota!AO$4)),"C",0))))))</f>
        <v>XO</v>
      </c>
      <c r="AP77" s="33" t="str">
        <f>IF((AND($F77&lt;=Rota!AP$4,$G77&gt;=Rota!AP$4)),"P/L",IF((AND($I77&lt;=Rota!AP$4,$J77&gt;=Rota!AP$4)),"XO",IF((AND($K77&lt;=Rota!AP$4,$L77&gt;=Rota!AP$4)),"3",IF((AND($M77&lt;=Rota!AP$4,$N77&gt;=Rota!AP$4)),"C",IF((AND($O77&lt;=Rota!AP$4,$P77&gt;=Rota!AP$4)),"CO",IF((AND($Q77&lt;=Rota!AP$4,$R77&gt;=Rota!AP$4)),"C",0))))))</f>
        <v>XO</v>
      </c>
      <c r="AQ77" s="33" t="str">
        <f>IF((AND($F77&lt;=Rota!AQ$4,$G77&gt;=Rota!AQ$4)),"P/L",IF((AND($I77&lt;=Rota!AQ$4,$J77&gt;=Rota!AQ$4)),"XO",IF((AND($K77&lt;=Rota!AQ$4,$L77&gt;=Rota!AQ$4)),"3",IF((AND($M77&lt;=Rota!AQ$4,$N77&gt;=Rota!AQ$4)),"C",IF((AND($O77&lt;=Rota!AQ$4,$P77&gt;=Rota!AQ$4)),"CO",IF((AND($Q77&lt;=Rota!AQ$4,$R77&gt;=Rota!AQ$4)),"C",0))))))</f>
        <v>XO</v>
      </c>
      <c r="AR77" s="33" t="str">
        <f>IF((AND($F77&lt;=Rota!AR$4,$G77&gt;=Rota!AR$4)),"P/L",IF((AND($I77&lt;=Rota!AR$4,$J77&gt;=Rota!AR$4)),"XO",IF((AND($K77&lt;=Rota!AR$4,$L77&gt;=Rota!AR$4)),"3",IF((AND($M77&lt;=Rota!AR$4,$N77&gt;=Rota!AR$4)),"C",IF((AND($O77&lt;=Rota!AR$4,$P77&gt;=Rota!AR$4)),"CO",IF((AND($Q77&lt;=Rota!AR$4,$R77&gt;=Rota!AR$4)),"C",0))))))</f>
        <v>XO</v>
      </c>
      <c r="AS77" s="33" t="str">
        <f>IF((AND($F77&lt;=Rota!AS$4,$G77&gt;=Rota!AS$4)),"P/L",IF((AND($I77&lt;=Rota!AS$4,$J77&gt;=Rota!AS$4)),"XO",IF((AND($K77&lt;=Rota!AS$4,$L77&gt;=Rota!AS$4)),"3",IF((AND($M77&lt;=Rota!AS$4,$N77&gt;=Rota!AS$4)),"C",IF((AND($O77&lt;=Rota!AS$4,$P77&gt;=Rota!AS$4)),"CO",IF((AND($Q77&lt;=Rota!AS$4,$R77&gt;=Rota!AS$4)),"C",0))))))</f>
        <v>XO</v>
      </c>
      <c r="AT77" s="33" t="str">
        <f>IF((AND($F77&lt;=Rota!AT$4,$G77&gt;=Rota!AT$4)),"P/L",IF((AND($I77&lt;=Rota!AT$4,$J77&gt;=Rota!AT$4)),"XO",IF((AND($K77&lt;=Rota!AT$4,$L77&gt;=Rota!AT$4)),"3",IF((AND($M77&lt;=Rota!AT$4,$N77&gt;=Rota!AT$4)),"C",IF((AND($O77&lt;=Rota!AT$4,$P77&gt;=Rota!AT$4)),"CO",IF((AND($Q77&lt;=Rota!AT$4,$R77&gt;=Rota!AT$4)),"C",0))))))</f>
        <v>XO</v>
      </c>
      <c r="AU77" s="33" t="str">
        <f>IF((AND($F77&lt;=Rota!AU$4,$G77&gt;=Rota!AU$4)),"P/L",IF((AND($I77&lt;=Rota!AU$4,$J77&gt;=Rota!AU$4)),"XO",IF((AND($K77&lt;=Rota!AU$4,$L77&gt;=Rota!AU$4)),"3",IF((AND($M77&lt;=Rota!AU$4,$N77&gt;=Rota!AU$4)),"C",IF((AND($O77&lt;=Rota!AU$4,$P77&gt;=Rota!AU$4)),"CO",IF((AND($Q77&lt;=Rota!AU$4,$R77&gt;=Rota!AU$4)),"C",0))))))</f>
        <v>XO</v>
      </c>
      <c r="AV77" s="33" t="str">
        <f>IF((AND($F77&lt;=Rota!AV$4,$G77&gt;=Rota!AV$4)),"P/L",IF((AND($I77&lt;=Rota!AV$4,$J77&gt;=Rota!AV$4)),"XO",IF((AND($K77&lt;=Rota!AV$4,$L77&gt;=Rota!AV$4)),"3",IF((AND($M77&lt;=Rota!AV$4,$N77&gt;=Rota!AV$4)),"C",IF((AND($O77&lt;=Rota!AV$4,$P77&gt;=Rota!AV$4)),"CO",IF((AND($Q77&lt;=Rota!AV$4,$R77&gt;=Rota!AV$4)),"C",0))))))</f>
        <v>XO</v>
      </c>
      <c r="AW77" s="33" t="str">
        <f>IF((AND($F77&lt;=Rota!AW$4,$G77&gt;=Rota!AW$4)),"P/L",IF((AND($I77&lt;=Rota!AW$4,$J77&gt;=Rota!AW$4)),"XO",IF((AND($K77&lt;=Rota!AW$4,$L77&gt;=Rota!AW$4)),"3",IF((AND($M77&lt;=Rota!AW$4,$N77&gt;=Rota!AW$4)),"C",IF((AND($O77&lt;=Rota!AW$4,$P77&gt;=Rota!AW$4)),"CO",IF((AND($Q77&lt;=Rota!AW$4,$R77&gt;=Rota!AW$4)),"C",0))))))</f>
        <v>XO</v>
      </c>
      <c r="AX77" s="33" t="str">
        <f>IF((AND($F77&lt;=Rota!AX$4,$G77&gt;=Rota!AX$4)),"P/L",IF((AND($I77&lt;=Rota!AX$4,$J77&gt;=Rota!AX$4)),"XO",IF((AND($K77&lt;=Rota!AX$4,$L77&gt;=Rota!AX$4)),"3",IF((AND($M77&lt;=Rota!AX$4,$N77&gt;=Rota!AX$4)),"C",IF((AND($O77&lt;=Rota!AX$4,$P77&gt;=Rota!AX$4)),"CO",IF((AND($Q77&lt;=Rota!AX$4,$R77&gt;=Rota!AX$4)),"C",0))))))</f>
        <v>XO</v>
      </c>
      <c r="AY77" s="33" t="str">
        <f>IF((AND($F77&lt;=Rota!AY$4,$G77&gt;=Rota!AY$4)),"P/L",IF((AND($I77&lt;=Rota!AY$4,$J77&gt;=Rota!AY$4)),"XO",IF((AND($K77&lt;=Rota!AY$4,$L77&gt;=Rota!AY$4)),"3",IF((AND($M77&lt;=Rota!AY$4,$N77&gt;=Rota!AY$4)),"C",IF((AND($O77&lt;=Rota!AY$4,$P77&gt;=Rota!AY$4)),"CO",IF((AND($Q77&lt;=Rota!AY$4,$R77&gt;=Rota!AY$4)),"C",0))))))</f>
        <v>XO</v>
      </c>
      <c r="AZ77" s="33" t="str">
        <f>IF((AND($F77&lt;=Rota!AZ$4,$G77&gt;=Rota!AZ$4)),"P/L",IF((AND($I77&lt;=Rota!AZ$4,$J77&gt;=Rota!AZ$4)),"XO",IF((AND($K77&lt;=Rota!AZ$4,$L77&gt;=Rota!AZ$4)),"3",IF((AND($M77&lt;=Rota!AZ$4,$N77&gt;=Rota!AZ$4)),"C",IF((AND($O77&lt;=Rota!AZ$4,$P77&gt;=Rota!AZ$4)),"CO",IF((AND($Q77&lt;=Rota!AZ$4,$R77&gt;=Rota!AZ$4)),"C",0))))))</f>
        <v>XO</v>
      </c>
      <c r="BA77" s="33" t="str">
        <f>IF((AND($F77&lt;=Rota!BA$4,$G77&gt;=Rota!BA$4)),"P/L",IF((AND($I77&lt;=Rota!BA$4,$J77&gt;=Rota!BA$4)),"XO",IF((AND($K77&lt;=Rota!BA$4,$L77&gt;=Rota!BA$4)),"3",IF((AND($M77&lt;=Rota!BA$4,$N77&gt;=Rota!BA$4)),"C",IF((AND($O77&lt;=Rota!BA$4,$P77&gt;=Rota!BA$4)),"CO",IF((AND($Q77&lt;=Rota!BA$4,$R77&gt;=Rota!BA$4)),"C",0))))))</f>
        <v>XO</v>
      </c>
      <c r="BB77" s="33" t="str">
        <f>IF((AND($F77&lt;=Rota!BB$4,$G77&gt;=Rota!BB$4)),"P/L",IF((AND($I77&lt;=Rota!BB$4,$J77&gt;=Rota!BB$4)),"XO",IF((AND($K77&lt;=Rota!BB$4,$L77&gt;=Rota!BB$4)),"3",IF((AND($M77&lt;=Rota!BB$4,$N77&gt;=Rota!BB$4)),"C",IF((AND($O77&lt;=Rota!BB$4,$P77&gt;=Rota!BB$4)),"CO",IF((AND($Q77&lt;=Rota!BB$4,$R77&gt;=Rota!BB$4)),"C",0))))))</f>
        <v>XO</v>
      </c>
      <c r="BC77" s="33" t="str">
        <f>IF((AND($F77&lt;=Rota!BC$4,$G77&gt;=Rota!BC$4)),"P/L",IF((AND($I77&lt;=Rota!BC$4,$J77&gt;=Rota!BC$4)),"XO",IF((AND($K77&lt;=Rota!BC$4,$L77&gt;=Rota!BC$4)),"3",IF((AND($M77&lt;=Rota!BC$4,$N77&gt;=Rota!BC$4)),"C",IF((AND($O77&lt;=Rota!BC$4,$P77&gt;=Rota!BC$4)),"CO",IF((AND($Q77&lt;=Rota!BC$4,$R77&gt;=Rota!BC$4)),"C",0))))))</f>
        <v>XO</v>
      </c>
      <c r="BD77" s="33" t="str">
        <f>IF((AND($F77&lt;=Rota!BD$4,$G77&gt;=Rota!BD$4)),"P/L",IF((AND($I77&lt;=Rota!BD$4,$J77&gt;=Rota!BD$4)),"XO",IF((AND($K77&lt;=Rota!BD$4,$L77&gt;=Rota!BD$4)),"3",IF((AND($M77&lt;=Rota!BD$4,$N77&gt;=Rota!BD$4)),"C",IF((AND($O77&lt;=Rota!BD$4,$P77&gt;=Rota!BD$4)),"CO",IF((AND($Q77&lt;=Rota!BD$4,$R77&gt;=Rota!BD$4)),"C",0))))))</f>
        <v>3</v>
      </c>
      <c r="BE77" s="33" t="str">
        <f>IF((AND($F77&lt;=Rota!BE$4,$G77&gt;=Rota!BE$4)),"P/L",IF((AND($I77&lt;=Rota!BE$4,$J77&gt;=Rota!BE$4)),"XO",IF((AND($K77&lt;=Rota!BE$4,$L77&gt;=Rota!BE$4)),"3",IF((AND($M77&lt;=Rota!BE$4,$N77&gt;=Rota!BE$4)),"C",IF((AND($O77&lt;=Rota!BE$4,$P77&gt;=Rota!BE$4)),"CO",IF((AND($Q77&lt;=Rota!BE$4,$R77&gt;=Rota!BE$4)),"C",0))))))</f>
        <v>3</v>
      </c>
      <c r="BF77" s="33" t="str">
        <f>IF((AND($F77&lt;=Rota!BF$4,$G77&gt;=Rota!BF$4)),"P/L",IF((AND($I77&lt;=Rota!BF$4,$J77&gt;=Rota!BF$4)),"XO",IF((AND($K77&lt;=Rota!BF$4,$L77&gt;=Rota!BF$4)),"3",IF((AND($M77&lt;=Rota!BF$4,$N77&gt;=Rota!BF$4)),"C",IF((AND($O77&lt;=Rota!BF$4,$P77&gt;=Rota!BF$4)),"CO",IF((AND($Q77&lt;=Rota!BF$4,$R77&gt;=Rota!BF$4)),"C",0))))))</f>
        <v>C</v>
      </c>
      <c r="BG77" s="33" t="str">
        <f>IF((AND($F77&lt;=Rota!BG$4,$G77&gt;=Rota!BG$4)),"P/L",IF((AND($I77&lt;=Rota!BG$4,$J77&gt;=Rota!BG$4)),"XO",IF((AND($K77&lt;=Rota!BG$4,$L77&gt;=Rota!BG$4)),"3",IF((AND($M77&lt;=Rota!BG$4,$N77&gt;=Rota!BG$4)),"C",IF((AND($O77&lt;=Rota!BG$4,$P77&gt;=Rota!BG$4)),"CO",IF((AND($Q77&lt;=Rota!BG$4,$R77&gt;=Rota!BG$4)),"C",0))))))</f>
        <v>CO</v>
      </c>
      <c r="BH77" s="33" t="str">
        <f>IF((AND($F77&lt;=Rota!BH$4,$G77&gt;=Rota!BH$4)),"P/L",IF((AND($I77&lt;=Rota!BH$4,$J77&gt;=Rota!BH$4)),"XO",IF((AND($K77&lt;=Rota!BH$4,$L77&gt;=Rota!BH$4)),"3",IF((AND($M77&lt;=Rota!BH$4,$N77&gt;=Rota!BH$4)),"C",IF((AND($O77&lt;=Rota!BH$4,$P77&gt;=Rota!BH$4)),"CO",IF((AND($Q77&lt;=Rota!BH$4,$R77&gt;=Rota!BH$4)),"C",0))))))</f>
        <v>CO</v>
      </c>
      <c r="BI77" s="33" t="str">
        <f>IF((AND($F77&lt;=Rota!BI$4,$G77&gt;=Rota!BI$4)),"P/L",IF((AND($I77&lt;=Rota!BI$4,$J77&gt;=Rota!BI$4)),"XO",IF((AND($K77&lt;=Rota!BI$4,$L77&gt;=Rota!BI$4)),"3",IF((AND($M77&lt;=Rota!BI$4,$N77&gt;=Rota!BI$4)),"C",IF((AND($O77&lt;=Rota!BI$4,$P77&gt;=Rota!BI$4)),"CO",IF((AND($Q77&lt;=Rota!BI$4,$R77&gt;=Rota!BI$4)),"C",0))))))</f>
        <v>CO</v>
      </c>
      <c r="BJ77" s="33" t="str">
        <f>IF((AND($F77&lt;=Rota!BJ$4,$G77&gt;=Rota!BJ$4)),"P/L",IF((AND($I77&lt;=Rota!BJ$4,$J77&gt;=Rota!BJ$4)),"XO",IF((AND($K77&lt;=Rota!BJ$4,$L77&gt;=Rota!BJ$4)),"3",IF((AND($M77&lt;=Rota!BJ$4,$N77&gt;=Rota!BJ$4)),"C",IF((AND($O77&lt;=Rota!BJ$4,$P77&gt;=Rota!BJ$4)),"CO",IF((AND($Q77&lt;=Rota!BJ$4,$R77&gt;=Rota!BJ$4)),"C",0))))))</f>
        <v>CO</v>
      </c>
      <c r="BK77" s="33" t="str">
        <f>IF((AND($F77&lt;=Rota!BK$4,$G77&gt;=Rota!BK$4)),"P/L",IF((AND($I77&lt;=Rota!BK$4,$J77&gt;=Rota!BK$4)),"XO",IF((AND($K77&lt;=Rota!BK$4,$L77&gt;=Rota!BK$4)),"3",IF((AND($M77&lt;=Rota!BK$4,$N77&gt;=Rota!BK$4)),"C",IF((AND($O77&lt;=Rota!BK$4,$P77&gt;=Rota!BK$4)),"CO",IF((AND($Q77&lt;=Rota!BK$4,$R77&gt;=Rota!BK$4)),"C",0))))))</f>
        <v>CO</v>
      </c>
      <c r="BL77" s="33" t="str">
        <f>IF((AND($F77&lt;=Rota!BL$4,$G77&gt;=Rota!BL$4)),"P/L",IF((AND($I77&lt;=Rota!BL$4,$J77&gt;=Rota!BL$4)),"XO",IF((AND($K77&lt;=Rota!BL$4,$L77&gt;=Rota!BL$4)),"3",IF((AND($M77&lt;=Rota!BL$4,$N77&gt;=Rota!BL$4)),"C",IF((AND($O77&lt;=Rota!BL$4,$P77&gt;=Rota!BL$4)),"CO",IF((AND($Q77&lt;=Rota!BL$4,$R77&gt;=Rota!BL$4)),"C",0))))))</f>
        <v>CO</v>
      </c>
      <c r="BM77" s="33" t="str">
        <f>IF((AND($F77&lt;=Rota!BM$4,$G77&gt;=Rota!BM$4)),"P/L",IF((AND($I77&lt;=Rota!BM$4,$J77&gt;=Rota!BM$4)),"XO",IF((AND($K77&lt;=Rota!BM$4,$L77&gt;=Rota!BM$4)),"3",IF((AND($M77&lt;=Rota!BM$4,$N77&gt;=Rota!BM$4)),"C",IF((AND($O77&lt;=Rota!BM$4,$P77&gt;=Rota!BM$4)),"CO",IF((AND($Q77&lt;=Rota!BM$4,$R77&gt;=Rota!BM$4)),"C",0))))))</f>
        <v>CO</v>
      </c>
      <c r="BN77" s="33" t="str">
        <f>IF((AND($F77&lt;=Rota!BN$4,$G77&gt;=Rota!BN$4)),"P/L",IF((AND($I77&lt;=Rota!BN$4,$J77&gt;=Rota!BN$4)),"XO",IF((AND($K77&lt;=Rota!BN$4,$L77&gt;=Rota!BN$4)),"3",IF((AND($M77&lt;=Rota!BN$4,$N77&gt;=Rota!BN$4)),"C",IF((AND($O77&lt;=Rota!BN$4,$P77&gt;=Rota!BN$4)),"CO",IF((AND($Q77&lt;=Rota!BN$4,$R77&gt;=Rota!BN$4)),"C",0))))))</f>
        <v>CO</v>
      </c>
      <c r="BO77" s="33" t="str">
        <f>IF((AND($F77&lt;=Rota!BO$4,$G77&gt;=Rota!BO$4)),"P/L",IF((AND($I77&lt;=Rota!BO$4,$J77&gt;=Rota!BO$4)),"XO",IF((AND($K77&lt;=Rota!BO$4,$L77&gt;=Rota!BO$4)),"3",IF((AND($M77&lt;=Rota!BO$4,$N77&gt;=Rota!BO$4)),"C",IF((AND($O77&lt;=Rota!BO$4,$P77&gt;=Rota!BO$4)),"CO",IF((AND($Q77&lt;=Rota!BO$4,$R77&gt;=Rota!BO$4)),"C",0))))))</f>
        <v>CO</v>
      </c>
      <c r="BP77" s="33" t="str">
        <f>IF((AND($F77&lt;=Rota!BP$4,$G77&gt;=Rota!BP$4)),"P/L",IF((AND($I77&lt;=Rota!BP$4,$J77&gt;=Rota!BP$4)),"XO",IF((AND($K77&lt;=Rota!BP$4,$L77&gt;=Rota!BP$4)),"3",IF((AND($M77&lt;=Rota!BP$4,$N77&gt;=Rota!BP$4)),"C",IF((AND($O77&lt;=Rota!BP$4,$P77&gt;=Rota!BP$4)),"CO",IF((AND($Q77&lt;=Rota!BP$4,$R77&gt;=Rota!BP$4)),"C",0))))))</f>
        <v>CO</v>
      </c>
      <c r="BQ77" s="33" t="str">
        <f>IF((AND($F77&lt;=Rota!BQ$4,$G77&gt;=Rota!BQ$4)),"P/L",IF((AND($I77&lt;=Rota!BQ$4,$J77&gt;=Rota!BQ$4)),"XO",IF((AND($K77&lt;=Rota!BQ$4,$L77&gt;=Rota!BQ$4)),"3",IF((AND($M77&lt;=Rota!BQ$4,$N77&gt;=Rota!BQ$4)),"C",IF((AND($O77&lt;=Rota!BQ$4,$P77&gt;=Rota!BQ$4)),"CO",IF((AND($Q77&lt;=Rota!BQ$4,$R77&gt;=Rota!BQ$4)),"C",0))))))</f>
        <v>CO</v>
      </c>
      <c r="BR77" s="33" t="str">
        <f>IF((AND($F77&lt;=Rota!BR$4,$G77&gt;=Rota!BR$4)),"P/L",IF((AND($I77&lt;=Rota!BR$4,$J77&gt;=Rota!BR$4)),"XO",IF((AND($K77&lt;=Rota!BR$4,$L77&gt;=Rota!BR$4)),"3",IF((AND($M77&lt;=Rota!BR$4,$N77&gt;=Rota!BR$4)),"C",IF((AND($O77&lt;=Rota!BR$4,$P77&gt;=Rota!BR$4)),"CO",IF((AND($Q77&lt;=Rota!BR$4,$R77&gt;=Rota!BR$4)),"C",0))))))</f>
        <v>CO</v>
      </c>
      <c r="BS77" s="33" t="str">
        <f>IF((AND($F77&lt;=Rota!BS$4,$G77&gt;=Rota!BS$4)),"P/L",IF((AND($I77&lt;=Rota!BS$4,$J77&gt;=Rota!BS$4)),"XO",IF((AND($K77&lt;=Rota!BS$4,$L77&gt;=Rota!BS$4)),"3",IF((AND($M77&lt;=Rota!BS$4,$N77&gt;=Rota!BS$4)),"C",IF((AND($O77&lt;=Rota!BS$4,$P77&gt;=Rota!BS$4)),"CO",IF((AND($Q77&lt;=Rota!BS$4,$R77&gt;=Rota!BS$4)),"C",0))))))</f>
        <v>CO</v>
      </c>
      <c r="BT77" s="33" t="str">
        <f>IF((AND($F77&lt;=Rota!BT$4,$G77&gt;=Rota!BT$4)),"P/L",IF((AND($I77&lt;=Rota!BT$4,$J77&gt;=Rota!BT$4)),"XO",IF((AND($K77&lt;=Rota!BT$4,$L77&gt;=Rota!BT$4)),"3",IF((AND($M77&lt;=Rota!BT$4,$N77&gt;=Rota!BT$4)),"C",IF((AND($O77&lt;=Rota!BT$4,$P77&gt;=Rota!BT$4)),"CO",IF((AND($Q77&lt;=Rota!BT$4,$R77&gt;=Rota!BT$4)),"C",0))))))</f>
        <v>CO</v>
      </c>
      <c r="BU77" s="33" t="str">
        <f>IF((AND($F77&lt;=Rota!BU$4,$G77&gt;=Rota!BU$4)),"P/L",IF((AND($I77&lt;=Rota!BU$4,$J77&gt;=Rota!BU$4)),"XO",IF((AND($K77&lt;=Rota!BU$4,$L77&gt;=Rota!BU$4)),"3",IF((AND($M77&lt;=Rota!BU$4,$N77&gt;=Rota!BU$4)),"C",IF((AND($O77&lt;=Rota!BU$4,$P77&gt;=Rota!BU$4)),"CO",IF((AND($Q77&lt;=Rota!BU$4,$R77&gt;=Rota!BU$4)),"C",0))))))</f>
        <v>CO</v>
      </c>
      <c r="BV77" s="33" t="str">
        <f>IF((AND($F77&lt;=Rota!BV$4,$G77&gt;=Rota!BV$4)),"P/L",IF((AND($I77&lt;=Rota!BV$4,$J77&gt;=Rota!BV$4)),"XO",IF((AND($K77&lt;=Rota!BV$4,$L77&gt;=Rota!BV$4)),"3",IF((AND($M77&lt;=Rota!BV$4,$N77&gt;=Rota!BV$4)),"C",IF((AND($O77&lt;=Rota!BV$4,$P77&gt;=Rota!BV$4)),"CO",IF((AND($Q77&lt;=Rota!BV$4,$R77&gt;=Rota!BV$4)),"C",0))))))</f>
        <v>CO</v>
      </c>
      <c r="BW77" s="33" t="str">
        <f>IF((AND($F77&lt;=Rota!BW$4,$G77&gt;=Rota!BW$4)),"P/L",IF((AND($I77&lt;=Rota!BW$4,$J77&gt;=Rota!BW$4)),"XO",IF((AND($K77&lt;=Rota!BW$4,$L77&gt;=Rota!BW$4)),"3",IF((AND($M77&lt;=Rota!BW$4,$N77&gt;=Rota!BW$4)),"C",IF((AND($O77&lt;=Rota!BW$4,$P77&gt;=Rota!BW$4)),"CO",IF((AND($Q77&lt;=Rota!BW$4,$R77&gt;=Rota!BW$4)),"C",0))))))</f>
        <v>CO</v>
      </c>
      <c r="BX77" s="33" t="str">
        <f>IF((AND($F77&lt;=Rota!BX$4,$G77&gt;=Rota!BX$4)),"P/L",IF((AND($I77&lt;=Rota!BX$4,$J77&gt;=Rota!BX$4)),"XO",IF((AND($K77&lt;=Rota!BX$4,$L77&gt;=Rota!BX$4)),"3",IF((AND($M77&lt;=Rota!BX$4,$N77&gt;=Rota!BX$4)),"C",IF((AND($O77&lt;=Rota!BX$4,$P77&gt;=Rota!BX$4)),"CO",IF((AND($Q77&lt;=Rota!BX$4,$R77&gt;=Rota!BX$4)),"C",0))))))</f>
        <v>C</v>
      </c>
      <c r="BY77" s="33">
        <f>IF((AND($F77&lt;=Rota!BY$4,$G77&gt;=Rota!BY$4)),"P/L",IF((AND($I77&lt;=Rota!BY$4,$J77&gt;=Rota!BY$4)),"XO",IF((AND($K77&lt;=Rota!BY$4,$L77&gt;=Rota!BY$4)),"3",IF((AND($M77&lt;=Rota!BY$4,$N77&gt;=Rota!BY$4)),"C",IF((AND($O77&lt;=Rota!BY$4,$P77&gt;=Rota!BY$4)),"CO",IF((AND($Q77&lt;=Rota!BY$4,$R77&gt;=Rota!BY$4)),"C",0))))))</f>
        <v>0</v>
      </c>
      <c r="BZ77" s="33">
        <f>IF((AND($F77&lt;=Rota!BZ$4,$G77&gt;=Rota!BZ$4)),"P/L",IF((AND($I77&lt;=Rota!BZ$4,$J77&gt;=Rota!BZ$4)),"XO",IF((AND($K77&lt;=Rota!BZ$4,$L77&gt;=Rota!BZ$4)),"3",IF((AND($M77&lt;=Rota!BZ$4,$N77&gt;=Rota!BZ$4)),"C",IF((AND($O77&lt;=Rota!BZ$4,$P77&gt;=Rota!BZ$4)),"CO",IF((AND($Q77&lt;=Rota!BZ$4,$R77&gt;=Rota!BZ$4)),"C",0))))))</f>
        <v>0</v>
      </c>
      <c r="CA77" s="33">
        <f>IF((AND($F77&lt;=Rota!CA$4,$G77&gt;=Rota!CA$4)),"P/L",IF((AND($I77&lt;=Rota!CA$4,$J77&gt;=Rota!CA$4)),"XO",IF((AND($K77&lt;=Rota!CA$4,$L77&gt;=Rota!CA$4)),"3",IF((AND($M77&lt;=Rota!CA$4,$N77&gt;=Rota!CA$4)),"C",IF((AND($O77&lt;=Rota!CA$4,$P77&gt;=Rota!CA$4)),"CO",IF((AND($Q77&lt;=Rota!CA$4,$R77&gt;=Rota!CA$4)),"C",0))))))</f>
        <v>0</v>
      </c>
      <c r="CB77" s="33">
        <f>IF((AND($F77&lt;=Rota!CB$4,$G77&gt;=Rota!CB$4)),"P/L",IF((AND($I77&lt;=Rota!CB$4,$J77&gt;=Rota!CB$4)),"XO",IF((AND($K77&lt;=Rota!CB$4,$L77&gt;=Rota!CB$4)),"3",IF((AND($M77&lt;=Rota!CB$4,$N77&gt;=Rota!CB$4)),"C",IF((AND($O77&lt;=Rota!CB$4,$P77&gt;=Rota!CB$4)),"CO",IF((AND($Q77&lt;=Rota!CB$4,$R77&gt;=Rota!CB$4)),"C",0))))))</f>
        <v>0</v>
      </c>
      <c r="CC77" s="33">
        <f>IF((AND($F77&lt;=Rota!CC$4,$G77&gt;=Rota!CC$4)),"P/L",IF((AND($I77&lt;=Rota!CC$4,$J77&gt;=Rota!CC$4)),"XO",IF((AND($K77&lt;=Rota!CC$4,$L77&gt;=Rota!CC$4)),"3",IF((AND($M77&lt;=Rota!CC$4,$N77&gt;=Rota!CC$4)),"C",IF((AND($O77&lt;=Rota!CC$4,$P77&gt;=Rota!CC$4)),"CO",IF((AND($Q77&lt;=Rota!CC$4,$R77&gt;=Rota!CC$4)),"C",0))))))</f>
        <v>0</v>
      </c>
      <c r="CD77" s="33">
        <f>IF((AND($F77&lt;=Rota!CD$4,$G77&gt;=Rota!CD$4)),"P/L",IF((AND($I77&lt;=Rota!CD$4,$J77&gt;=Rota!CD$4)),"XO",IF((AND($K77&lt;=Rota!CD$4,$L77&gt;=Rota!CD$4)),"3",IF((AND($M77&lt;=Rota!CD$4,$N77&gt;=Rota!CD$4)),"C",IF((AND($O77&lt;=Rota!CD$4,$P77&gt;=Rota!CD$4)),"CO",IF((AND($Q77&lt;=Rota!CD$4,$R77&gt;=Rota!CD$4)),"C",0))))))</f>
        <v>0</v>
      </c>
      <c r="CE77" s="33">
        <f>IF((AND($F77&lt;=Rota!CE$4,$G77&gt;=Rota!CE$4)),"P/L",IF((AND($I77&lt;=Rota!CE$4,$J77&gt;=Rota!CE$4)),"XO",IF((AND($K77&lt;=Rota!CE$4,$L77&gt;=Rota!CE$4)),"3",IF((AND($M77&lt;=Rota!CE$4,$N77&gt;=Rota!CE$4)),"C",IF((AND($O77&lt;=Rota!CE$4,$P77&gt;=Rota!CE$4)),"CO",IF((AND($Q77&lt;=Rota!CE$4,$R77&gt;=Rota!CE$4)),"C",0))))))</f>
        <v>0</v>
      </c>
      <c r="CF77" s="33">
        <f>IF((AND($F77&lt;=Rota!CF$4,$G77&gt;=Rota!CF$4)),"P/L",IF((AND($I77&lt;=Rota!CF$4,$J77&gt;=Rota!CF$4)),"XO",IF((AND($K77&lt;=Rota!CF$4,$L77&gt;=Rota!CF$4)),"3",IF((AND($M77&lt;=Rota!CF$4,$N77&gt;=Rota!CF$4)),"C",IF((AND($O77&lt;=Rota!CF$4,$P77&gt;=Rota!CF$4)),"CO",IF((AND($Q77&lt;=Rota!CF$4,$R77&gt;=Rota!CF$4)),"C",0))))))</f>
        <v>0</v>
      </c>
      <c r="CG77" s="33">
        <f>IF((AND($F77&lt;=Rota!CG$4,$G77&gt;=Rota!CG$4)),"P/L",IF((AND($I77&lt;=Rota!CG$4,$J77&gt;=Rota!CG$4)),"XO",IF((AND($K77&lt;=Rota!CG$4,$L77&gt;=Rota!CG$4)),"3",IF((AND($M77&lt;=Rota!CG$4,$N77&gt;=Rota!CG$4)),"C",IF((AND($O77&lt;=Rota!CG$4,$P77&gt;=Rota!CG$4)),"CO",IF((AND($Q77&lt;=Rota!CG$4,$R77&gt;=Rota!CG$4)),"C",0))))))</f>
        <v>0</v>
      </c>
      <c r="CH77" s="33">
        <f>IF((AND($F77&lt;=Rota!CH$4,$G77&gt;=Rota!CH$4)),"P/L",IF((AND($I77&lt;=Rota!CH$4,$J77&gt;=Rota!CH$4)),"XO",IF((AND($K77&lt;=Rota!CH$4,$L77&gt;=Rota!CH$4)),"3",IF((AND($M77&lt;=Rota!CH$4,$N77&gt;=Rota!CH$4)),"C",IF((AND($O77&lt;=Rota!CH$4,$P77&gt;=Rota!CH$4)),"CO",IF((AND($Q77&lt;=Rota!CH$4,$R77&gt;=Rota!CH$4)),"C",0))))))</f>
        <v>0</v>
      </c>
      <c r="CI77" s="33">
        <f>IF((AND($F77&lt;=Rota!CI$4,$G77&gt;=Rota!CI$4)),"P/L",IF((AND($I77&lt;=Rota!CI$4,$J77&gt;=Rota!CI$4)),"XO",IF((AND($K77&lt;=Rota!CI$4,$L77&gt;=Rota!CI$4)),"3",IF((AND($M77&lt;=Rota!CI$4,$N77&gt;=Rota!CI$4)),"C",IF((AND($O77&lt;=Rota!CI$4,$P77&gt;=Rota!CI$4)),"CO",IF((AND($Q77&lt;=Rota!CI$4,$R77&gt;=Rota!CI$4)),"C",0))))))</f>
        <v>0</v>
      </c>
      <c r="CJ77" s="33">
        <f>IF((AND($F77&lt;=Rota!CJ$4,$G77&gt;=Rota!CJ$4)),"P/L",IF((AND($I77&lt;=Rota!CJ$4,$J77&gt;=Rota!CJ$4)),"XO",IF((AND($K77&lt;=Rota!CJ$4,$L77&gt;=Rota!CJ$4)),"3",IF((AND($M77&lt;=Rota!CJ$4,$N77&gt;=Rota!CJ$4)),"C",IF((AND($O77&lt;=Rota!CJ$4,$P77&gt;=Rota!CJ$4)),"CO",IF((AND($Q77&lt;=Rota!CJ$4,$R77&gt;=Rota!CJ$4)),"C",0))))))</f>
        <v>0</v>
      </c>
      <c r="CK77" s="33">
        <f>IF((AND($F77&lt;=Rota!CK$4,$G77&gt;=Rota!CK$4)),"P/L",IF((AND($I77&lt;=Rota!CK$4,$J77&gt;=Rota!CK$4)),"XO",IF((AND($K77&lt;=Rota!CK$4,$L77&gt;=Rota!CK$4)),"3",IF((AND($M77&lt;=Rota!CK$4,$N77&gt;=Rota!CK$4)),"C",IF((AND($O77&lt;=Rota!CK$4,$P77&gt;=Rota!CK$4)),"CO",IF((AND($Q77&lt;=Rota!CK$4,$R77&gt;=Rota!CK$4)),"C",0))))))</f>
        <v>0</v>
      </c>
      <c r="CL77" s="41"/>
      <c r="CM77" s="41"/>
    </row>
    <row r="78" ht="21.75" customHeight="1" spans="1:91" x14ac:dyDescent="0.25">
      <c r="A78" s="25" t="s">
        <v>238</v>
      </c>
      <c r="B78" s="53"/>
      <c r="C78" s="26"/>
      <c r="D78" s="26"/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8"/>
      <c r="Q78" s="27"/>
      <c r="R78" s="27"/>
      <c r="S78" s="29">
        <f>$A$2-DAY($A$2)+1</f>
        <v>46054</v>
      </c>
      <c r="T78" s="29">
        <f t="shared" ref="T78:AY78" si="76">DATE(YEAR(S78),MONTH(S78)+1,DAY(S78))</f>
        <v>46082</v>
      </c>
      <c r="U78" s="29">
        <f t="shared" si="76"/>
        <v>46113</v>
      </c>
      <c r="V78" s="29">
        <f t="shared" si="76"/>
        <v>46143</v>
      </c>
      <c r="W78" s="29">
        <f t="shared" si="76"/>
        <v>46174</v>
      </c>
      <c r="X78" s="29">
        <f t="shared" si="76"/>
        <v>46204</v>
      </c>
      <c r="Y78" s="29">
        <f t="shared" si="76"/>
        <v>46235</v>
      </c>
      <c r="Z78" s="29">
        <f t="shared" si="76"/>
        <v>46266</v>
      </c>
      <c r="AA78" s="29">
        <f t="shared" si="76"/>
        <v>46296</v>
      </c>
      <c r="AB78" s="29">
        <f t="shared" si="76"/>
        <v>46327</v>
      </c>
      <c r="AC78" s="29">
        <f t="shared" si="76"/>
        <v>46357</v>
      </c>
      <c r="AD78" s="29">
        <f t="shared" si="76"/>
        <v>46388</v>
      </c>
      <c r="AE78" s="29">
        <f t="shared" si="76"/>
        <v>46419</v>
      </c>
      <c r="AF78" s="29">
        <f t="shared" si="76"/>
        <v>46447</v>
      </c>
      <c r="AG78" s="29">
        <f t="shared" si="76"/>
        <v>46478</v>
      </c>
      <c r="AH78" s="29">
        <f t="shared" si="76"/>
        <v>46508</v>
      </c>
      <c r="AI78" s="29">
        <f t="shared" si="76"/>
        <v>46539</v>
      </c>
      <c r="AJ78" s="29">
        <f t="shared" si="76"/>
        <v>46569</v>
      </c>
      <c r="AK78" s="29">
        <f t="shared" si="76"/>
        <v>46600</v>
      </c>
      <c r="AL78" s="29">
        <f t="shared" si="76"/>
        <v>46631</v>
      </c>
      <c r="AM78" s="29">
        <f t="shared" si="76"/>
        <v>46661</v>
      </c>
      <c r="AN78" s="29">
        <f t="shared" si="76"/>
        <v>46692</v>
      </c>
      <c r="AO78" s="29">
        <f t="shared" si="76"/>
        <v>46722</v>
      </c>
      <c r="AP78" s="29">
        <f t="shared" si="76"/>
        <v>46753</v>
      </c>
      <c r="AQ78" s="29">
        <f t="shared" si="76"/>
        <v>46784</v>
      </c>
      <c r="AR78" s="29">
        <f t="shared" si="76"/>
        <v>46813</v>
      </c>
      <c r="AS78" s="29">
        <f t="shared" si="76"/>
        <v>46844</v>
      </c>
      <c r="AT78" s="29">
        <f t="shared" si="76"/>
        <v>46874</v>
      </c>
      <c r="AU78" s="29">
        <f t="shared" si="76"/>
        <v>46905</v>
      </c>
      <c r="AV78" s="29">
        <f t="shared" si="76"/>
        <v>46935</v>
      </c>
      <c r="AW78" s="29">
        <f t="shared" si="76"/>
        <v>46966</v>
      </c>
      <c r="AX78" s="29">
        <f t="shared" si="76"/>
        <v>46997</v>
      </c>
      <c r="AY78" s="29">
        <f t="shared" si="76"/>
        <v>47027</v>
      </c>
      <c r="AZ78" s="29">
        <f t="shared" ref="AZ78:CE78" si="77">DATE(YEAR(AY78),MONTH(AY78)+1,DAY(AY78))</f>
        <v>47058</v>
      </c>
      <c r="BA78" s="29">
        <f t="shared" si="77"/>
        <v>47088</v>
      </c>
      <c r="BB78" s="29">
        <f t="shared" si="77"/>
        <v>47119</v>
      </c>
      <c r="BC78" s="29">
        <f t="shared" si="77"/>
        <v>47150</v>
      </c>
      <c r="BD78" s="29">
        <f t="shared" si="77"/>
        <v>47178</v>
      </c>
      <c r="BE78" s="29">
        <f t="shared" si="77"/>
        <v>47209</v>
      </c>
      <c r="BF78" s="29">
        <f t="shared" si="77"/>
        <v>47239</v>
      </c>
      <c r="BG78" s="29">
        <f t="shared" si="77"/>
        <v>47270</v>
      </c>
      <c r="BH78" s="29">
        <f t="shared" si="77"/>
        <v>47300</v>
      </c>
      <c r="BI78" s="29">
        <f t="shared" si="77"/>
        <v>47331</v>
      </c>
      <c r="BJ78" s="29">
        <f t="shared" si="77"/>
        <v>47362</v>
      </c>
      <c r="BK78" s="29">
        <f t="shared" si="77"/>
        <v>47392</v>
      </c>
      <c r="BL78" s="29">
        <f t="shared" si="77"/>
        <v>47423</v>
      </c>
      <c r="BM78" s="29">
        <f t="shared" si="77"/>
        <v>47453</v>
      </c>
      <c r="BN78" s="29">
        <f t="shared" si="77"/>
        <v>47484</v>
      </c>
      <c r="BO78" s="29">
        <f t="shared" si="77"/>
        <v>47515</v>
      </c>
      <c r="BP78" s="29">
        <f t="shared" si="77"/>
        <v>47543</v>
      </c>
      <c r="BQ78" s="29">
        <f t="shared" si="77"/>
        <v>47574</v>
      </c>
      <c r="BR78" s="29">
        <f t="shared" si="77"/>
        <v>47604</v>
      </c>
      <c r="BS78" s="29">
        <f t="shared" si="77"/>
        <v>47635</v>
      </c>
      <c r="BT78" s="29">
        <f t="shared" si="77"/>
        <v>47665</v>
      </c>
      <c r="BU78" s="29">
        <f t="shared" si="77"/>
        <v>47696</v>
      </c>
      <c r="BV78" s="29">
        <f t="shared" si="77"/>
        <v>47727</v>
      </c>
      <c r="BW78" s="29">
        <f t="shared" si="77"/>
        <v>47757</v>
      </c>
      <c r="BX78" s="29">
        <f t="shared" si="77"/>
        <v>47788</v>
      </c>
      <c r="BY78" s="29">
        <f t="shared" si="77"/>
        <v>47818</v>
      </c>
      <c r="BZ78" s="29">
        <f t="shared" si="77"/>
        <v>47849</v>
      </c>
      <c r="CA78" s="29">
        <f t="shared" si="77"/>
        <v>47880</v>
      </c>
      <c r="CB78" s="29">
        <f t="shared" si="77"/>
        <v>47908</v>
      </c>
      <c r="CC78" s="29">
        <f t="shared" si="77"/>
        <v>47939</v>
      </c>
      <c r="CD78" s="29">
        <f t="shared" si="77"/>
        <v>47969</v>
      </c>
      <c r="CE78" s="29">
        <f t="shared" si="77"/>
        <v>48000</v>
      </c>
      <c r="CF78" s="29">
        <f t="shared" ref="CF78:CM78" si="78">DATE(YEAR(CE78),MONTH(CE78)+1,DAY(CE78))</f>
        <v>48030</v>
      </c>
      <c r="CG78" s="29">
        <f t="shared" si="78"/>
        <v>48061</v>
      </c>
      <c r="CH78" s="29">
        <f t="shared" si="78"/>
        <v>48092</v>
      </c>
      <c r="CI78" s="29">
        <f t="shared" si="78"/>
        <v>48122</v>
      </c>
      <c r="CJ78" s="29">
        <f t="shared" si="78"/>
        <v>48153</v>
      </c>
      <c r="CK78" s="29">
        <f t="shared" si="78"/>
        <v>48183</v>
      </c>
      <c r="CL78" s="29">
        <f t="shared" si="78"/>
        <v>48214</v>
      </c>
      <c r="CM78" s="29">
        <f t="shared" si="78"/>
        <v>48245</v>
      </c>
    </row>
    <row r="79" spans="1:91" s="2" customFormat="1" x14ac:dyDescent="0.25">
      <c r="A79" s="57" t="s">
        <v>239</v>
      </c>
      <c r="B79" s="55"/>
      <c r="C79" s="31">
        <v>17</v>
      </c>
      <c r="D79" s="31">
        <v>15</v>
      </c>
      <c r="E79" s="31">
        <v>0</v>
      </c>
      <c r="F79" s="39"/>
      <c r="G79" s="39"/>
      <c r="H79" s="33">
        <v>0</v>
      </c>
      <c r="I79" s="36">
        <v>45100</v>
      </c>
      <c r="J79" s="36">
        <f t="shared" ref="J79:J84" si="79">IF(I79="",0,DATE(YEAR(I79),MONTH(I79)+C79,DAY(I79)))</f>
        <v>45619</v>
      </c>
      <c r="K79" s="36">
        <f t="shared" ref="K79:K84" si="80">IF(J79="","",(DATE(YEAR(J79),MONTH(J79)+1,DAY(J79))))</f>
        <v>45649</v>
      </c>
      <c r="L79" s="36">
        <f t="shared" ref="L79:L84" si="81">IF(K79="","",(DATE(YEAR(K79),MONTH(K79)+E79,DAY(K79))))</f>
        <v>45649</v>
      </c>
      <c r="M79" s="36">
        <f t="shared" ref="M79:M84" si="82">IF(O79="","",DATE(YEAR(O79), MONTH(O79)-1,DAY(O79)))</f>
        <v>45680</v>
      </c>
      <c r="N79" s="36">
        <f t="shared" ref="N79:N84" si="83">IF(O79="","",DATE(YEAR(M79),MONTH(M79),DAY(M79)))</f>
        <v>45680</v>
      </c>
      <c r="O79" s="36">
        <f t="shared" ref="O79:O84" si="84">IF(L79="","",(DATE(YEAR(L79),MONTH(L79)+2,DAY(L79))))</f>
        <v>45711</v>
      </c>
      <c r="P79" s="36">
        <f t="shared" ref="P79:P84" si="85">IF(O79="","",(DATE(YEAR(O79),MONTH(O79)+D79,DAY(O79))))</f>
        <v>46165</v>
      </c>
      <c r="Q79" s="56">
        <f t="shared" ref="Q79:Q84" si="86">IF(P79="","",DATE(YEAR(P79), MONTH(P79)+1,DAY(P79)))</f>
        <v>46196</v>
      </c>
      <c r="R79" s="56">
        <f t="shared" ref="R79:R84" si="87">IF(P79="","",DATE(YEAR(Q79),MONTH(Q79),DAY(Q79)))</f>
        <v>46196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Z79" s="33">
        <v>0</v>
      </c>
      <c r="AA79" s="33">
        <v>0</v>
      </c>
      <c r="AB79" s="33">
        <v>0</v>
      </c>
      <c r="AC79" s="33">
        <v>0</v>
      </c>
      <c r="AD79" s="33">
        <v>0</v>
      </c>
      <c r="AE79" s="33">
        <v>0</v>
      </c>
      <c r="AF79" s="33">
        <v>0</v>
      </c>
      <c r="AG79" s="33">
        <v>0</v>
      </c>
      <c r="AH79" s="33">
        <v>0</v>
      </c>
      <c r="AI79" s="33" t="s">
        <v>6</v>
      </c>
      <c r="AJ79" s="33" t="s">
        <v>6</v>
      </c>
      <c r="AK79" s="33" t="s">
        <v>6</v>
      </c>
      <c r="AL79" s="33" t="s">
        <v>6</v>
      </c>
      <c r="AM79" s="33" t="s">
        <v>6</v>
      </c>
      <c r="AN79" s="33" t="s">
        <v>6</v>
      </c>
      <c r="AO79" s="33" t="s">
        <v>6</v>
      </c>
      <c r="AP79" s="33" t="s">
        <v>6</v>
      </c>
      <c r="AQ79" s="33" t="s">
        <v>6</v>
      </c>
      <c r="AR79" s="33" t="s">
        <v>6</v>
      </c>
      <c r="AS79" s="33" t="s">
        <v>6</v>
      </c>
      <c r="AT79" s="33" t="s">
        <v>6</v>
      </c>
      <c r="AU79" s="33" t="s">
        <v>6</v>
      </c>
      <c r="AV79" s="33" t="s">
        <v>6</v>
      </c>
      <c r="AW79" s="33" t="s">
        <v>6</v>
      </c>
      <c r="AX79" s="33" t="s">
        <v>6</v>
      </c>
      <c r="AY79" s="33" t="s">
        <v>6</v>
      </c>
      <c r="AZ79" s="33" t="s">
        <v>6</v>
      </c>
      <c r="BA79" s="33" t="s">
        <v>234</v>
      </c>
      <c r="BB79" s="33" t="s">
        <v>234</v>
      </c>
      <c r="BC79" s="33" t="s">
        <v>235</v>
      </c>
      <c r="BD79" s="33" t="s">
        <v>9</v>
      </c>
      <c r="BE79" s="33" t="s">
        <v>9</v>
      </c>
      <c r="BF79" s="33" t="s">
        <v>9</v>
      </c>
      <c r="BG79" s="33" t="s">
        <v>9</v>
      </c>
      <c r="BH79" s="33" t="s">
        <v>9</v>
      </c>
      <c r="BI79" s="33" t="s">
        <v>9</v>
      </c>
      <c r="BJ79" s="33" t="s">
        <v>9</v>
      </c>
      <c r="BK79" s="33" t="s">
        <v>9</v>
      </c>
      <c r="BL79" s="33" t="s">
        <v>9</v>
      </c>
      <c r="BM79" s="33" t="s">
        <v>9</v>
      </c>
      <c r="BN79" s="33" t="s">
        <v>9</v>
      </c>
      <c r="BO79" s="33" t="s">
        <v>9</v>
      </c>
      <c r="BP79" s="33" t="s">
        <v>9</v>
      </c>
      <c r="BQ79" s="33" t="s">
        <v>9</v>
      </c>
      <c r="BR79" s="33" t="s">
        <v>9</v>
      </c>
      <c r="BS79" s="33" t="s">
        <v>9</v>
      </c>
      <c r="BT79" s="33" t="s">
        <v>9</v>
      </c>
      <c r="BU79" s="33" t="s">
        <v>235</v>
      </c>
      <c r="BV79" s="33">
        <v>0</v>
      </c>
      <c r="BW79" s="33">
        <v>0</v>
      </c>
      <c r="BX79" s="33">
        <v>0</v>
      </c>
      <c r="BY79" s="33">
        <v>0</v>
      </c>
      <c r="BZ79" s="33">
        <v>0</v>
      </c>
      <c r="CA79" s="33">
        <v>0</v>
      </c>
      <c r="CB79" s="33">
        <v>0</v>
      </c>
      <c r="CC79" s="33">
        <v>0</v>
      </c>
      <c r="CD79" s="33">
        <v>0</v>
      </c>
      <c r="CE79" s="33">
        <v>0</v>
      </c>
      <c r="CF79" s="33">
        <v>0</v>
      </c>
      <c r="CG79" s="33">
        <v>0</v>
      </c>
      <c r="CH79" s="33">
        <v>0</v>
      </c>
      <c r="CI79" s="33">
        <v>0</v>
      </c>
      <c r="CJ79" s="33">
        <v>0</v>
      </c>
      <c r="CK79" s="33">
        <v>0</v>
      </c>
      <c r="CL79" s="33">
        <v>0</v>
      </c>
      <c r="CM79" s="33">
        <v>0</v>
      </c>
    </row>
    <row r="80" spans="1:91" s="2" customFormat="1" x14ac:dyDescent="0.25">
      <c r="A80" s="62" t="s">
        <v>236</v>
      </c>
      <c r="B80" s="61"/>
      <c r="C80" s="31">
        <v>15</v>
      </c>
      <c r="D80" s="31">
        <v>22</v>
      </c>
      <c r="E80" s="31">
        <v>0</v>
      </c>
      <c r="F80" s="32"/>
      <c r="G80" s="32"/>
      <c r="H80" s="33"/>
      <c r="I80" s="43">
        <v>45650</v>
      </c>
      <c r="J80" s="43">
        <f t="shared" si="79"/>
        <v>46105</v>
      </c>
      <c r="K80" s="43">
        <f t="shared" si="80"/>
        <v>46136</v>
      </c>
      <c r="L80" s="43">
        <f t="shared" si="81"/>
        <v>46136</v>
      </c>
      <c r="M80" s="37">
        <f t="shared" si="82"/>
        <v>46166</v>
      </c>
      <c r="N80" s="37">
        <f t="shared" si="83"/>
        <v>46166</v>
      </c>
      <c r="O80" s="32">
        <f t="shared" si="84"/>
        <v>46197</v>
      </c>
      <c r="P80" s="32">
        <f t="shared" si="85"/>
        <v>46867</v>
      </c>
      <c r="Q80" s="37">
        <f t="shared" si="86"/>
        <v>46897</v>
      </c>
      <c r="R80" s="37">
        <f t="shared" si="87"/>
        <v>46897</v>
      </c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</row>
    <row r="81" spans="1:91" s="2" customFormat="1" x14ac:dyDescent="0.25">
      <c r="A81" s="57" t="s">
        <v>233</v>
      </c>
      <c r="B81" s="55"/>
      <c r="C81" s="31">
        <v>13</v>
      </c>
      <c r="D81" s="31">
        <v>16</v>
      </c>
      <c r="E81" s="31">
        <v>0</v>
      </c>
      <c r="F81" s="39"/>
      <c r="G81" s="39"/>
      <c r="H81" s="33">
        <v>0</v>
      </c>
      <c r="I81" s="36">
        <v>45682</v>
      </c>
      <c r="J81" s="36">
        <f t="shared" si="79"/>
        <v>46078</v>
      </c>
      <c r="K81" s="36">
        <f t="shared" si="80"/>
        <v>46106</v>
      </c>
      <c r="L81" s="43">
        <f t="shared" si="81"/>
        <v>46106</v>
      </c>
      <c r="M81" s="43">
        <f t="shared" si="82"/>
        <v>46137</v>
      </c>
      <c r="N81" s="43">
        <f t="shared" si="83"/>
        <v>46137</v>
      </c>
      <c r="O81" s="43">
        <f t="shared" si="84"/>
        <v>46167</v>
      </c>
      <c r="P81" s="43">
        <f t="shared" si="85"/>
        <v>46655</v>
      </c>
      <c r="Q81" s="43">
        <f t="shared" si="86"/>
        <v>46685</v>
      </c>
      <c r="R81" s="43">
        <f t="shared" si="87"/>
        <v>46685</v>
      </c>
      <c r="S81" s="33">
        <v>0</v>
      </c>
      <c r="T81" s="33">
        <v>0</v>
      </c>
      <c r="U81" s="33">
        <v>0</v>
      </c>
      <c r="V81" s="33">
        <v>0</v>
      </c>
      <c r="W81" s="33">
        <v>0</v>
      </c>
      <c r="X81" s="33">
        <v>0</v>
      </c>
      <c r="Y81" s="33">
        <v>0</v>
      </c>
      <c r="Z81" s="33">
        <v>0</v>
      </c>
      <c r="AA81" s="33">
        <v>0</v>
      </c>
      <c r="AB81" s="33">
        <v>0</v>
      </c>
      <c r="AC81" s="33">
        <v>0</v>
      </c>
      <c r="AD81" s="33">
        <v>0</v>
      </c>
      <c r="AE81" s="33">
        <v>0</v>
      </c>
      <c r="AF81" s="33">
        <v>0</v>
      </c>
      <c r="AG81" s="33">
        <v>0</v>
      </c>
      <c r="AH81" s="33">
        <v>0</v>
      </c>
      <c r="AI81" s="33" t="s">
        <v>6</v>
      </c>
      <c r="AJ81" s="33" t="s">
        <v>6</v>
      </c>
      <c r="AK81" s="33" t="s">
        <v>6</v>
      </c>
      <c r="AL81" s="33" t="s">
        <v>6</v>
      </c>
      <c r="AM81" s="33" t="s">
        <v>6</v>
      </c>
      <c r="AN81" s="33" t="s">
        <v>6</v>
      </c>
      <c r="AO81" s="33" t="s">
        <v>6</v>
      </c>
      <c r="AP81" s="33" t="s">
        <v>6</v>
      </c>
      <c r="AQ81" s="33" t="s">
        <v>6</v>
      </c>
      <c r="AR81" s="33" t="s">
        <v>6</v>
      </c>
      <c r="AS81" s="33" t="s">
        <v>6</v>
      </c>
      <c r="AT81" s="33" t="s">
        <v>6</v>
      </c>
      <c r="AU81" s="33" t="s">
        <v>6</v>
      </c>
      <c r="AV81" s="33" t="s">
        <v>6</v>
      </c>
      <c r="AW81" s="33" t="s">
        <v>6</v>
      </c>
      <c r="AX81" s="33" t="s">
        <v>6</v>
      </c>
      <c r="AY81" s="33" t="s">
        <v>6</v>
      </c>
      <c r="AZ81" s="33" t="s">
        <v>6</v>
      </c>
      <c r="BA81" s="33" t="s">
        <v>234</v>
      </c>
      <c r="BB81" s="33" t="s">
        <v>234</v>
      </c>
      <c r="BC81" s="33" t="s">
        <v>235</v>
      </c>
      <c r="BD81" s="33" t="s">
        <v>9</v>
      </c>
      <c r="BE81" s="33" t="s">
        <v>9</v>
      </c>
      <c r="BF81" s="33" t="s">
        <v>9</v>
      </c>
      <c r="BG81" s="33" t="s">
        <v>9</v>
      </c>
      <c r="BH81" s="33" t="s">
        <v>9</v>
      </c>
      <c r="BI81" s="33" t="s">
        <v>9</v>
      </c>
      <c r="BJ81" s="33" t="s">
        <v>9</v>
      </c>
      <c r="BK81" s="33" t="s">
        <v>9</v>
      </c>
      <c r="BL81" s="33" t="s">
        <v>9</v>
      </c>
      <c r="BM81" s="33" t="s">
        <v>9</v>
      </c>
      <c r="BN81" s="33" t="s">
        <v>9</v>
      </c>
      <c r="BO81" s="33" t="s">
        <v>9</v>
      </c>
      <c r="BP81" s="33" t="s">
        <v>9</v>
      </c>
      <c r="BQ81" s="33" t="s">
        <v>9</v>
      </c>
      <c r="BR81" s="33" t="s">
        <v>9</v>
      </c>
      <c r="BS81" s="33" t="s">
        <v>9</v>
      </c>
      <c r="BT81" s="33" t="s">
        <v>9</v>
      </c>
      <c r="BU81" s="33" t="s">
        <v>235</v>
      </c>
      <c r="BV81" s="33">
        <v>0</v>
      </c>
      <c r="BW81" s="33">
        <v>0</v>
      </c>
      <c r="BX81" s="33">
        <v>0</v>
      </c>
      <c r="BY81" s="33">
        <v>0</v>
      </c>
      <c r="BZ81" s="33">
        <v>0</v>
      </c>
      <c r="CA81" s="33">
        <v>0</v>
      </c>
      <c r="CB81" s="33">
        <v>0</v>
      </c>
      <c r="CC81" s="33">
        <v>0</v>
      </c>
      <c r="CD81" s="33">
        <v>0</v>
      </c>
      <c r="CE81" s="33">
        <v>0</v>
      </c>
      <c r="CF81" s="33">
        <v>0</v>
      </c>
      <c r="CG81" s="33">
        <v>0</v>
      </c>
      <c r="CH81" s="33">
        <v>0</v>
      </c>
      <c r="CI81" s="33">
        <v>0</v>
      </c>
      <c r="CJ81" s="33">
        <v>0</v>
      </c>
      <c r="CK81" s="33">
        <v>0</v>
      </c>
      <c r="CL81" s="33">
        <v>0</v>
      </c>
      <c r="CM81" s="33">
        <v>0</v>
      </c>
    </row>
    <row r="82" spans="1:91" s="2" customFormat="1" x14ac:dyDescent="0.25">
      <c r="A82" s="57" t="s">
        <v>240</v>
      </c>
      <c r="B82" s="55"/>
      <c r="C82" s="31">
        <v>16</v>
      </c>
      <c r="D82" s="31">
        <v>16</v>
      </c>
      <c r="E82" s="31">
        <v>1</v>
      </c>
      <c r="F82" s="32"/>
      <c r="G82" s="32"/>
      <c r="H82" s="33"/>
      <c r="I82" s="36">
        <v>46148</v>
      </c>
      <c r="J82" s="37">
        <f t="shared" si="79"/>
        <v>46636</v>
      </c>
      <c r="K82" s="32">
        <f t="shared" si="80"/>
        <v>46666</v>
      </c>
      <c r="L82" s="32">
        <f t="shared" si="81"/>
        <v>46697</v>
      </c>
      <c r="M82" s="37">
        <f t="shared" si="82"/>
        <v>46727</v>
      </c>
      <c r="N82" s="37">
        <f t="shared" si="83"/>
        <v>46727</v>
      </c>
      <c r="O82" s="32">
        <f t="shared" si="84"/>
        <v>46758</v>
      </c>
      <c r="P82" s="32">
        <f t="shared" si="85"/>
        <v>47244</v>
      </c>
      <c r="Q82" s="32">
        <f t="shared" si="86"/>
        <v>47275</v>
      </c>
      <c r="R82" s="32">
        <f t="shared" si="87"/>
        <v>47275</v>
      </c>
      <c r="S82" s="33">
        <f>IF((AND($F82&lt;=Rota!S$4,$G82&gt;=Rota!S$4)),"P/L",IF((AND($I82&lt;=Rota!S$4,$J82&gt;=Rota!S$4)),"XO",IF((AND($K82&lt;=Rota!S$4,$L82&gt;=Rota!S$4)),"3",IF((AND($M82&lt;=Rota!S$4,$N82&gt;=Rota!S$4)),"C",IF((AND($O82&lt;=Rota!S$4,$P82&gt;=Rota!S$4)),"CO",IF((AND($Q82&lt;=Rota!S$4,$R82&gt;=Rota!S$4)),"C",0))))))</f>
        <v>0</v>
      </c>
      <c r="T82" s="33">
        <f>IF((AND($F82&lt;=Rota!T$4,$G82&gt;=Rota!T$4)),"P/L",IF((AND($I82&lt;=Rota!T$4,$J82&gt;=Rota!T$4)),"XO",IF((AND($K82&lt;=Rota!T$4,$L82&gt;=Rota!T$4)),"3",IF((AND($M82&lt;=Rota!T$4,$N82&gt;=Rota!T$4)),"C",IF((AND($O82&lt;=Rota!T$4,$P82&gt;=Rota!T$4)),"CO",IF((AND($Q82&lt;=Rota!T$4,$R82&gt;=Rota!T$4)),"C",0))))))</f>
        <v>0</v>
      </c>
      <c r="U82" s="33">
        <f>IF((AND($F82&lt;=Rota!U$4,$G82&gt;=Rota!U$4)),"P/L",IF((AND($I82&lt;=Rota!U$4,$J82&gt;=Rota!U$4)),"XO",IF((AND($K82&lt;=Rota!U$4,$L82&gt;=Rota!U$4)),"3",IF((AND($M82&lt;=Rota!U$4,$N82&gt;=Rota!U$4)),"C",IF((AND($O82&lt;=Rota!U$4,$P82&gt;=Rota!U$4)),"CO",IF((AND($Q82&lt;=Rota!U$4,$R82&gt;=Rota!U$4)),"C",0))))))</f>
        <v>0</v>
      </c>
      <c r="V82" s="33">
        <f>IF((AND($F82&lt;=Rota!V$4,$G82&gt;=Rota!V$4)),"P/L",IF((AND($I82&lt;=Rota!V$4,$J82&gt;=Rota!V$4)),"XO",IF((AND($K82&lt;=Rota!V$4,$L82&gt;=Rota!V$4)),"3",IF((AND($M82&lt;=Rota!V$4,$N82&gt;=Rota!V$4)),"C",IF((AND($O82&lt;=Rota!V$4,$P82&gt;=Rota!V$4)),"CO",IF((AND($Q82&lt;=Rota!V$4,$R82&gt;=Rota!V$4)),"C",0))))))</f>
        <v>0</v>
      </c>
      <c r="W82" s="33" t="str">
        <f>IF((AND($F82&lt;=Rota!W$4,$G82&gt;=Rota!W$4)),"P/L",IF((AND($I82&lt;=Rota!W$4,$J82&gt;=Rota!W$4)),"XO",IF((AND($K82&lt;=Rota!W$4,$L82&gt;=Rota!W$4)),"3",IF((AND($M82&lt;=Rota!W$4,$N82&gt;=Rota!W$4)),"C",IF((AND($O82&lt;=Rota!W$4,$P82&gt;=Rota!W$4)),"CO",IF((AND($Q82&lt;=Rota!W$4,$R82&gt;=Rota!W$4)),"C",0))))))</f>
        <v>XO</v>
      </c>
      <c r="X82" s="33" t="str">
        <f>IF((AND($F82&lt;=Rota!X$4,$G82&gt;=Rota!X$4)),"P/L",IF((AND($I82&lt;=Rota!X$4,$J82&gt;=Rota!X$4)),"XO",IF((AND($K82&lt;=Rota!X$4,$L82&gt;=Rota!X$4)),"3",IF((AND($M82&lt;=Rota!X$4,$N82&gt;=Rota!X$4)),"C",IF((AND($O82&lt;=Rota!X$4,$P82&gt;=Rota!X$4)),"CO",IF((AND($Q82&lt;=Rota!X$4,$R82&gt;=Rota!X$4)),"C",0))))))</f>
        <v>XO</v>
      </c>
      <c r="Y82" s="33" t="str">
        <f>IF((AND($F82&lt;=Rota!Y$4,$G82&gt;=Rota!Y$4)),"P/L",IF((AND($I82&lt;=Rota!Y$4,$J82&gt;=Rota!Y$4)),"XO",IF((AND($K82&lt;=Rota!Y$4,$L82&gt;=Rota!Y$4)),"3",IF((AND($M82&lt;=Rota!Y$4,$N82&gt;=Rota!Y$4)),"C",IF((AND($O82&lt;=Rota!Y$4,$P82&gt;=Rota!Y$4)),"CO",IF((AND($Q82&lt;=Rota!Y$4,$R82&gt;=Rota!Y$4)),"C",0))))))</f>
        <v>XO</v>
      </c>
      <c r="Z82" s="33" t="str">
        <f>IF((AND($F82&lt;=Rota!Z$4,$G82&gt;=Rota!Z$4)),"P/L",IF((AND($I82&lt;=Rota!Z$4,$J82&gt;=Rota!Z$4)),"XO",IF((AND($K82&lt;=Rota!Z$4,$L82&gt;=Rota!Z$4)),"3",IF((AND($M82&lt;=Rota!Z$4,$N82&gt;=Rota!Z$4)),"C",IF((AND($O82&lt;=Rota!Z$4,$P82&gt;=Rota!Z$4)),"CO",IF((AND($Q82&lt;=Rota!Z$4,$R82&gt;=Rota!Z$4)),"C",0))))))</f>
        <v>XO</v>
      </c>
      <c r="AA82" s="33" t="str">
        <f>IF((AND($F82&lt;=Rota!AA$4,$G82&gt;=Rota!AA$4)),"P/L",IF((AND($I82&lt;=Rota!AA$4,$J82&gt;=Rota!AA$4)),"XO",IF((AND($K82&lt;=Rota!AA$4,$L82&gt;=Rota!AA$4)),"3",IF((AND($M82&lt;=Rota!AA$4,$N82&gt;=Rota!AA$4)),"C",IF((AND($O82&lt;=Rota!AA$4,$P82&gt;=Rota!AA$4)),"CO",IF((AND($Q82&lt;=Rota!AA$4,$R82&gt;=Rota!AA$4)),"C",0))))))</f>
        <v>XO</v>
      </c>
      <c r="AB82" s="33" t="str">
        <f>IF((AND($F82&lt;=Rota!AB$4,$G82&gt;=Rota!AB$4)),"P/L",IF((AND($I82&lt;=Rota!AB$4,$J82&gt;=Rota!AB$4)),"XO",IF((AND($K82&lt;=Rota!AB$4,$L82&gt;=Rota!AB$4)),"3",IF((AND($M82&lt;=Rota!AB$4,$N82&gt;=Rota!AB$4)),"C",IF((AND($O82&lt;=Rota!AB$4,$P82&gt;=Rota!AB$4)),"CO",IF((AND($Q82&lt;=Rota!AB$4,$R82&gt;=Rota!AB$4)),"C",0))))))</f>
        <v>XO</v>
      </c>
      <c r="AC82" s="33" t="str">
        <f>IF((AND($F82&lt;=Rota!AC$4,$G82&gt;=Rota!AC$4)),"P/L",IF((AND($I82&lt;=Rota!AC$4,$J82&gt;=Rota!AC$4)),"XO",IF((AND($K82&lt;=Rota!AC$4,$L82&gt;=Rota!AC$4)),"3",IF((AND($M82&lt;=Rota!AC$4,$N82&gt;=Rota!AC$4)),"C",IF((AND($O82&lt;=Rota!AC$4,$P82&gt;=Rota!AC$4)),"CO",IF((AND($Q82&lt;=Rota!AC$4,$R82&gt;=Rota!AC$4)),"C",0))))))</f>
        <v>XO</v>
      </c>
      <c r="AD82" s="33" t="str">
        <f>IF((AND($F82&lt;=Rota!AD$4,$G82&gt;=Rota!AD$4)),"P/L",IF((AND($I82&lt;=Rota!AD$4,$J82&gt;=Rota!AD$4)),"XO",IF((AND($K82&lt;=Rota!AD$4,$L82&gt;=Rota!AD$4)),"3",IF((AND($M82&lt;=Rota!AD$4,$N82&gt;=Rota!AD$4)),"C",IF((AND($O82&lt;=Rota!AD$4,$P82&gt;=Rota!AD$4)),"CO",IF((AND($Q82&lt;=Rota!AD$4,$R82&gt;=Rota!AD$4)),"C",0))))))</f>
        <v>XO</v>
      </c>
      <c r="AE82" s="33" t="str">
        <f>IF((AND($F82&lt;=Rota!AE$4,$G82&gt;=Rota!AE$4)),"P/L",IF((AND($I82&lt;=Rota!AE$4,$J82&gt;=Rota!AE$4)),"XO",IF((AND($K82&lt;=Rota!AE$4,$L82&gt;=Rota!AE$4)),"3",IF((AND($M82&lt;=Rota!AE$4,$N82&gt;=Rota!AE$4)),"C",IF((AND($O82&lt;=Rota!AE$4,$P82&gt;=Rota!AE$4)),"CO",IF((AND($Q82&lt;=Rota!AE$4,$R82&gt;=Rota!AE$4)),"C",0))))))</f>
        <v>XO</v>
      </c>
      <c r="AF82" s="33" t="str">
        <f>IF((AND($F82&lt;=Rota!AF$4,$G82&gt;=Rota!AF$4)),"P/L",IF((AND($I82&lt;=Rota!AF$4,$J82&gt;=Rota!AF$4)),"XO",IF((AND($K82&lt;=Rota!AF$4,$L82&gt;=Rota!AF$4)),"3",IF((AND($M82&lt;=Rota!AF$4,$N82&gt;=Rota!AF$4)),"C",IF((AND($O82&lt;=Rota!AF$4,$P82&gt;=Rota!AF$4)),"CO",IF((AND($Q82&lt;=Rota!AF$4,$R82&gt;=Rota!AF$4)),"C",0))))))</f>
        <v>XO</v>
      </c>
      <c r="AG82" s="33" t="str">
        <f>IF((AND($F82&lt;=Rota!AG$4,$G82&gt;=Rota!AG$4)),"P/L",IF((AND($I82&lt;=Rota!AG$4,$J82&gt;=Rota!AG$4)),"XO",IF((AND($K82&lt;=Rota!AG$4,$L82&gt;=Rota!AG$4)),"3",IF((AND($M82&lt;=Rota!AG$4,$N82&gt;=Rota!AG$4)),"C",IF((AND($O82&lt;=Rota!AG$4,$P82&gt;=Rota!AG$4)),"CO",IF((AND($Q82&lt;=Rota!AG$4,$R82&gt;=Rota!AG$4)),"C",0))))))</f>
        <v>XO</v>
      </c>
      <c r="AH82" s="33" t="str">
        <f>IF((AND($F82&lt;=Rota!AH$4,$G82&gt;=Rota!AH$4)),"P/L",IF((AND($I82&lt;=Rota!AH$4,$J82&gt;=Rota!AH$4)),"XO",IF((AND($K82&lt;=Rota!AH$4,$L82&gt;=Rota!AH$4)),"3",IF((AND($M82&lt;=Rota!AH$4,$N82&gt;=Rota!AH$4)),"C",IF((AND($O82&lt;=Rota!AH$4,$P82&gt;=Rota!AH$4)),"CO",IF((AND($Q82&lt;=Rota!AH$4,$R82&gt;=Rota!AH$4)),"C",0))))))</f>
        <v>XO</v>
      </c>
      <c r="AI82" s="33" t="str">
        <f>IF((AND($F82&lt;=Rota!AI$4,$G82&gt;=Rota!AI$4)),"P/L",IF((AND($I82&lt;=Rota!AI$4,$J82&gt;=Rota!AI$4)),"XO",IF((AND($K82&lt;=Rota!AI$4,$L82&gt;=Rota!AI$4)),"3",IF((AND($M82&lt;=Rota!AI$4,$N82&gt;=Rota!AI$4)),"C",IF((AND($O82&lt;=Rota!AI$4,$P82&gt;=Rota!AI$4)),"CO",IF((AND($Q82&lt;=Rota!AI$4,$R82&gt;=Rota!AI$4)),"C",0))))))</f>
        <v>XO</v>
      </c>
      <c r="AJ82" s="33" t="str">
        <f>IF((AND($F82&lt;=Rota!AJ$4,$G82&gt;=Rota!AJ$4)),"P/L",IF((AND($I82&lt;=Rota!AJ$4,$J82&gt;=Rota!AJ$4)),"XO",IF((AND($K82&lt;=Rota!AJ$4,$L82&gt;=Rota!AJ$4)),"3",IF((AND($M82&lt;=Rota!AJ$4,$N82&gt;=Rota!AJ$4)),"C",IF((AND($O82&lt;=Rota!AJ$4,$P82&gt;=Rota!AJ$4)),"CO",IF((AND($Q82&lt;=Rota!AJ$4,$R82&gt;=Rota!AJ$4)),"C",0))))))</f>
        <v>XO</v>
      </c>
      <c r="AK82" s="33" t="str">
        <f>IF((AND($F82&lt;=Rota!AK$4,$G82&gt;=Rota!AK$4)),"P/L",IF((AND($I82&lt;=Rota!AK$4,$J82&gt;=Rota!AK$4)),"XO",IF((AND($K82&lt;=Rota!AK$4,$L82&gt;=Rota!AK$4)),"3",IF((AND($M82&lt;=Rota!AK$4,$N82&gt;=Rota!AK$4)),"C",IF((AND($O82&lt;=Rota!AK$4,$P82&gt;=Rota!AK$4)),"CO",IF((AND($Q82&lt;=Rota!AK$4,$R82&gt;=Rota!AK$4)),"C",0))))))</f>
        <v>XO</v>
      </c>
      <c r="AL82" s="33" t="str">
        <f>IF((AND($F82&lt;=Rota!AL$4,$G82&gt;=Rota!AL$4)),"P/L",IF((AND($I82&lt;=Rota!AL$4,$J82&gt;=Rota!AL$4)),"XO",IF((AND($K82&lt;=Rota!AL$4,$L82&gt;=Rota!AL$4)),"3",IF((AND($M82&lt;=Rota!AL$4,$N82&gt;=Rota!AL$4)),"C",IF((AND($O82&lt;=Rota!AL$4,$P82&gt;=Rota!AL$4)),"CO",IF((AND($Q82&lt;=Rota!AL$4,$R82&gt;=Rota!AL$4)),"C",0))))))</f>
        <v>XO</v>
      </c>
      <c r="AM82" s="33">
        <f>IF((AND($F82&lt;=Rota!AM$4,$G82&gt;=Rota!AM$4)),"P/L",IF((AND($I82&lt;=Rota!AM$4,$J82&gt;=Rota!AM$4)),"XO",IF((AND($K82&lt;=Rota!AM$4,$L82&gt;=Rota!AM$4)),"3",IF((AND($M82&lt;=Rota!AM$4,$N82&gt;=Rota!AM$4)),"C",IF((AND($O82&lt;=Rota!AM$4,$P82&gt;=Rota!AM$4)),"CO",IF((AND($Q82&lt;=Rota!AM$4,$R82&gt;=Rota!AM$4)),"C",0))))))</f>
        <v>0</v>
      </c>
      <c r="AN82" s="33" t="str">
        <f>IF((AND($F82&lt;=Rota!AN$4,$G82&gt;=Rota!AN$4)),"P/L",IF((AND($I82&lt;=Rota!AN$4,$J82&gt;=Rota!AN$4)),"XO",IF((AND($K82&lt;=Rota!AN$4,$L82&gt;=Rota!AN$4)),"3",IF((AND($M82&lt;=Rota!AN$4,$N82&gt;=Rota!AN$4)),"C",IF((AND($O82&lt;=Rota!AN$4,$P82&gt;=Rota!AN$4)),"CO",IF((AND($Q82&lt;=Rota!AN$4,$R82&gt;=Rota!AN$4)),"C",0))))))</f>
        <v>3</v>
      </c>
      <c r="AO82" s="33">
        <f>IF((AND($F82&lt;=Rota!AO$4,$G82&gt;=Rota!AO$4)),"P/L",IF((AND($I82&lt;=Rota!AO$4,$J82&gt;=Rota!AO$4)),"XO",IF((AND($K82&lt;=Rota!AO$4,$L82&gt;=Rota!AO$4)),"3",IF((AND($M82&lt;=Rota!AO$4,$N82&gt;=Rota!AO$4)),"C",IF((AND($O82&lt;=Rota!AO$4,$P82&gt;=Rota!AO$4)),"CO",IF((AND($Q82&lt;=Rota!AO$4,$R82&gt;=Rota!AO$4)),"C",0))))))</f>
        <v>0</v>
      </c>
      <c r="AP82" s="33">
        <f>IF((AND($F82&lt;=Rota!AP$4,$G82&gt;=Rota!AP$4)),"P/L",IF((AND($I82&lt;=Rota!AP$4,$J82&gt;=Rota!AP$4)),"XO",IF((AND($K82&lt;=Rota!AP$4,$L82&gt;=Rota!AP$4)),"3",IF((AND($M82&lt;=Rota!AP$4,$N82&gt;=Rota!AP$4)),"C",IF((AND($O82&lt;=Rota!AP$4,$P82&gt;=Rota!AP$4)),"CO",IF((AND($Q82&lt;=Rota!AP$4,$R82&gt;=Rota!AP$4)),"C",0))))))</f>
        <v>0</v>
      </c>
      <c r="AQ82" s="33" t="str">
        <f>IF((AND($F82&lt;=Rota!AQ$4,$G82&gt;=Rota!AQ$4)),"P/L",IF((AND($I82&lt;=Rota!AQ$4,$J82&gt;=Rota!AQ$4)),"XO",IF((AND($K82&lt;=Rota!AQ$4,$L82&gt;=Rota!AQ$4)),"3",IF((AND($M82&lt;=Rota!AQ$4,$N82&gt;=Rota!AQ$4)),"C",IF((AND($O82&lt;=Rota!AQ$4,$P82&gt;=Rota!AQ$4)),"CO",IF((AND($Q82&lt;=Rota!AQ$4,$R82&gt;=Rota!AQ$4)),"C",0))))))</f>
        <v>CO</v>
      </c>
      <c r="AR82" s="33" t="str">
        <f>IF((AND($F82&lt;=Rota!AR$4,$G82&gt;=Rota!AR$4)),"P/L",IF((AND($I82&lt;=Rota!AR$4,$J82&gt;=Rota!AR$4)),"XO",IF((AND($K82&lt;=Rota!AR$4,$L82&gt;=Rota!AR$4)),"3",IF((AND($M82&lt;=Rota!AR$4,$N82&gt;=Rota!AR$4)),"C",IF((AND($O82&lt;=Rota!AR$4,$P82&gt;=Rota!AR$4)),"CO",IF((AND($Q82&lt;=Rota!AR$4,$R82&gt;=Rota!AR$4)),"C",0))))))</f>
        <v>CO</v>
      </c>
      <c r="AS82" s="33" t="str">
        <f>IF((AND($F82&lt;=Rota!AS$4,$G82&gt;=Rota!AS$4)),"P/L",IF((AND($I82&lt;=Rota!AS$4,$J82&gt;=Rota!AS$4)),"XO",IF((AND($K82&lt;=Rota!AS$4,$L82&gt;=Rota!AS$4)),"3",IF((AND($M82&lt;=Rota!AS$4,$N82&gt;=Rota!AS$4)),"C",IF((AND($O82&lt;=Rota!AS$4,$P82&gt;=Rota!AS$4)),"CO",IF((AND($Q82&lt;=Rota!AS$4,$R82&gt;=Rota!AS$4)),"C",0))))))</f>
        <v>CO</v>
      </c>
      <c r="AT82" s="33" t="str">
        <f>IF((AND($F82&lt;=Rota!AT$4,$G82&gt;=Rota!AT$4)),"P/L",IF((AND($I82&lt;=Rota!AT$4,$J82&gt;=Rota!AT$4)),"XO",IF((AND($K82&lt;=Rota!AT$4,$L82&gt;=Rota!AT$4)),"3",IF((AND($M82&lt;=Rota!AT$4,$N82&gt;=Rota!AT$4)),"C",IF((AND($O82&lt;=Rota!AT$4,$P82&gt;=Rota!AT$4)),"CO",IF((AND($Q82&lt;=Rota!AT$4,$R82&gt;=Rota!AT$4)),"C",0))))))</f>
        <v>CO</v>
      </c>
      <c r="AU82" s="33" t="str">
        <f>IF((AND($F82&lt;=Rota!AU$4,$G82&gt;=Rota!AU$4)),"P/L",IF((AND($I82&lt;=Rota!AU$4,$J82&gt;=Rota!AU$4)),"XO",IF((AND($K82&lt;=Rota!AU$4,$L82&gt;=Rota!AU$4)),"3",IF((AND($M82&lt;=Rota!AU$4,$N82&gt;=Rota!AU$4)),"C",IF((AND($O82&lt;=Rota!AU$4,$P82&gt;=Rota!AU$4)),"CO",IF((AND($Q82&lt;=Rota!AU$4,$R82&gt;=Rota!AU$4)),"C",0))))))</f>
        <v>CO</v>
      </c>
      <c r="AV82" s="33" t="str">
        <f>IF((AND($F82&lt;=Rota!AV$4,$G82&gt;=Rota!AV$4)),"P/L",IF((AND($I82&lt;=Rota!AV$4,$J82&gt;=Rota!AV$4)),"XO",IF((AND($K82&lt;=Rota!AV$4,$L82&gt;=Rota!AV$4)),"3",IF((AND($M82&lt;=Rota!AV$4,$N82&gt;=Rota!AV$4)),"C",IF((AND($O82&lt;=Rota!AV$4,$P82&gt;=Rota!AV$4)),"CO",IF((AND($Q82&lt;=Rota!AV$4,$R82&gt;=Rota!AV$4)),"C",0))))))</f>
        <v>CO</v>
      </c>
      <c r="AW82" s="33" t="str">
        <f>IF((AND($F82&lt;=Rota!AW$4,$G82&gt;=Rota!AW$4)),"P/L",IF((AND($I82&lt;=Rota!AW$4,$J82&gt;=Rota!AW$4)),"XO",IF((AND($K82&lt;=Rota!AW$4,$L82&gt;=Rota!AW$4)),"3",IF((AND($M82&lt;=Rota!AW$4,$N82&gt;=Rota!AW$4)),"C",IF((AND($O82&lt;=Rota!AW$4,$P82&gt;=Rota!AW$4)),"CO",IF((AND($Q82&lt;=Rota!AW$4,$R82&gt;=Rota!AW$4)),"C",0))))))</f>
        <v>CO</v>
      </c>
      <c r="AX82" s="33" t="str">
        <f>IF((AND($F82&lt;=Rota!AX$4,$G82&gt;=Rota!AX$4)),"P/L",IF((AND($I82&lt;=Rota!AX$4,$J82&gt;=Rota!AX$4)),"XO",IF((AND($K82&lt;=Rota!AX$4,$L82&gt;=Rota!AX$4)),"3",IF((AND($M82&lt;=Rota!AX$4,$N82&gt;=Rota!AX$4)),"C",IF((AND($O82&lt;=Rota!AX$4,$P82&gt;=Rota!AX$4)),"CO",IF((AND($Q82&lt;=Rota!AX$4,$R82&gt;=Rota!AX$4)),"C",0))))))</f>
        <v>CO</v>
      </c>
      <c r="AY82" s="33" t="str">
        <f>IF((AND($F82&lt;=Rota!AY$4,$G82&gt;=Rota!AY$4)),"P/L",IF((AND($I82&lt;=Rota!AY$4,$J82&gt;=Rota!AY$4)),"XO",IF((AND($K82&lt;=Rota!AY$4,$L82&gt;=Rota!AY$4)),"3",IF((AND($M82&lt;=Rota!AY$4,$N82&gt;=Rota!AY$4)),"C",IF((AND($O82&lt;=Rota!AY$4,$P82&gt;=Rota!AY$4)),"CO",IF((AND($Q82&lt;=Rota!AY$4,$R82&gt;=Rota!AY$4)),"C",0))))))</f>
        <v>CO</v>
      </c>
      <c r="AZ82" s="33" t="str">
        <f>IF((AND($F82&lt;=Rota!AZ$4,$G82&gt;=Rota!AZ$4)),"P/L",IF((AND($I82&lt;=Rota!AZ$4,$J82&gt;=Rota!AZ$4)),"XO",IF((AND($K82&lt;=Rota!AZ$4,$L82&gt;=Rota!AZ$4)),"3",IF((AND($M82&lt;=Rota!AZ$4,$N82&gt;=Rota!AZ$4)),"C",IF((AND($O82&lt;=Rota!AZ$4,$P82&gt;=Rota!AZ$4)),"CO",IF((AND($Q82&lt;=Rota!AZ$4,$R82&gt;=Rota!AZ$4)),"C",0))))))</f>
        <v>CO</v>
      </c>
      <c r="BA82" s="33" t="str">
        <f>IF((AND($F82&lt;=Rota!BA$4,$G82&gt;=Rota!BA$4)),"P/L",IF((AND($I82&lt;=Rota!BA$4,$J82&gt;=Rota!BA$4)),"XO",IF((AND($K82&lt;=Rota!BA$4,$L82&gt;=Rota!BA$4)),"3",IF((AND($M82&lt;=Rota!BA$4,$N82&gt;=Rota!BA$4)),"C",IF((AND($O82&lt;=Rota!BA$4,$P82&gt;=Rota!BA$4)),"CO",IF((AND($Q82&lt;=Rota!BA$4,$R82&gt;=Rota!BA$4)),"C",0))))))</f>
        <v>CO</v>
      </c>
      <c r="BB82" s="33" t="str">
        <f>IF((AND($F82&lt;=Rota!BB$4,$G82&gt;=Rota!BB$4)),"P/L",IF((AND($I82&lt;=Rota!BB$4,$J82&gt;=Rota!BB$4)),"XO",IF((AND($K82&lt;=Rota!BB$4,$L82&gt;=Rota!BB$4)),"3",IF((AND($M82&lt;=Rota!BB$4,$N82&gt;=Rota!BB$4)),"C",IF((AND($O82&lt;=Rota!BB$4,$P82&gt;=Rota!BB$4)),"CO",IF((AND($Q82&lt;=Rota!BB$4,$R82&gt;=Rota!BB$4)),"C",0))))))</f>
        <v>CO</v>
      </c>
      <c r="BC82" s="33" t="str">
        <f>IF((AND($F82&lt;=Rota!BC$4,$G82&gt;=Rota!BC$4)),"P/L",IF((AND($I82&lt;=Rota!BC$4,$J82&gt;=Rota!BC$4)),"XO",IF((AND($K82&lt;=Rota!BC$4,$L82&gt;=Rota!BC$4)),"3",IF((AND($M82&lt;=Rota!BC$4,$N82&gt;=Rota!BC$4)),"C",IF((AND($O82&lt;=Rota!BC$4,$P82&gt;=Rota!BC$4)),"CO",IF((AND($Q82&lt;=Rota!BC$4,$R82&gt;=Rota!BC$4)),"C",0))))))</f>
        <v>CO</v>
      </c>
      <c r="BD82" s="33" t="str">
        <f>IF((AND($F82&lt;=Rota!BD$4,$G82&gt;=Rota!BD$4)),"P/L",IF((AND($I82&lt;=Rota!BD$4,$J82&gt;=Rota!BD$4)),"XO",IF((AND($K82&lt;=Rota!BD$4,$L82&gt;=Rota!BD$4)),"3",IF((AND($M82&lt;=Rota!BD$4,$N82&gt;=Rota!BD$4)),"C",IF((AND($O82&lt;=Rota!BD$4,$P82&gt;=Rota!BD$4)),"CO",IF((AND($Q82&lt;=Rota!BD$4,$R82&gt;=Rota!BD$4)),"C",0))))))</f>
        <v>CO</v>
      </c>
      <c r="BE82" s="33" t="str">
        <f>IF((AND($F82&lt;=Rota!BE$4,$G82&gt;=Rota!BE$4)),"P/L",IF((AND($I82&lt;=Rota!BE$4,$J82&gt;=Rota!BE$4)),"XO",IF((AND($K82&lt;=Rota!BE$4,$L82&gt;=Rota!BE$4)),"3",IF((AND($M82&lt;=Rota!BE$4,$N82&gt;=Rota!BE$4)),"C",IF((AND($O82&lt;=Rota!BE$4,$P82&gt;=Rota!BE$4)),"CO",IF((AND($Q82&lt;=Rota!BE$4,$R82&gt;=Rota!BE$4)),"C",0))))))</f>
        <v>CO</v>
      </c>
      <c r="BF82" s="33" t="str">
        <f>IF((AND($F82&lt;=Rota!BF$4,$G82&gt;=Rota!BF$4)),"P/L",IF((AND($I82&lt;=Rota!BF$4,$J82&gt;=Rota!BF$4)),"XO",IF((AND($K82&lt;=Rota!BF$4,$L82&gt;=Rota!BF$4)),"3",IF((AND($M82&lt;=Rota!BF$4,$N82&gt;=Rota!BF$4)),"C",IF((AND($O82&lt;=Rota!BF$4,$P82&gt;=Rota!BF$4)),"CO",IF((AND($Q82&lt;=Rota!BF$4,$R82&gt;=Rota!BF$4)),"C",0))))))</f>
        <v>CO</v>
      </c>
      <c r="BG82" s="33">
        <f>IF((AND($F82&lt;=Rota!BG$4,$G82&gt;=Rota!BG$4)),"P/L",IF((AND($I82&lt;=Rota!BG$4,$J82&gt;=Rota!BG$4)),"XO",IF((AND($K82&lt;=Rota!BG$4,$L82&gt;=Rota!BG$4)),"3",IF((AND($M82&lt;=Rota!BG$4,$N82&gt;=Rota!BG$4)),"C",IF((AND($O82&lt;=Rota!BG$4,$P82&gt;=Rota!BG$4)),"CO",IF((AND($Q82&lt;=Rota!BG$4,$R82&gt;=Rota!BG$4)),"C",0))))))</f>
        <v>0</v>
      </c>
      <c r="BH82" s="33">
        <f>IF((AND($F82&lt;=Rota!BH$4,$G82&gt;=Rota!BH$4)),"P/L",IF((AND($I82&lt;=Rota!BH$4,$J82&gt;=Rota!BH$4)),"XO",IF((AND($K82&lt;=Rota!BH$4,$L82&gt;=Rota!BH$4)),"3",IF((AND($M82&lt;=Rota!BH$4,$N82&gt;=Rota!BH$4)),"C",IF((AND($O82&lt;=Rota!BH$4,$P82&gt;=Rota!BH$4)),"CO",IF((AND($Q82&lt;=Rota!BH$4,$R82&gt;=Rota!BH$4)),"C",0))))))</f>
        <v>0</v>
      </c>
      <c r="BI82" s="33">
        <f>IF((AND($F82&lt;=Rota!BI$4,$G82&gt;=Rota!BI$4)),"P/L",IF((AND($I82&lt;=Rota!BI$4,$J82&gt;=Rota!BI$4)),"XO",IF((AND($K82&lt;=Rota!BI$4,$L82&gt;=Rota!BI$4)),"3",IF((AND($M82&lt;=Rota!BI$4,$N82&gt;=Rota!BI$4)),"C",IF((AND($O82&lt;=Rota!BI$4,$P82&gt;=Rota!BI$4)),"CO",IF((AND($Q82&lt;=Rota!BI$4,$R82&gt;=Rota!BI$4)),"C",0))))))</f>
        <v>0</v>
      </c>
      <c r="BJ82" s="33">
        <f>IF((AND($F82&lt;=Rota!BJ$4,$G82&gt;=Rota!BJ$4)),"P/L",IF((AND($I82&lt;=Rota!BJ$4,$J82&gt;=Rota!BJ$4)),"XO",IF((AND($K82&lt;=Rota!BJ$4,$L82&gt;=Rota!BJ$4)),"3",IF((AND($M82&lt;=Rota!BJ$4,$N82&gt;=Rota!BJ$4)),"C",IF((AND($O82&lt;=Rota!BJ$4,$P82&gt;=Rota!BJ$4)),"CO",IF((AND($Q82&lt;=Rota!BJ$4,$R82&gt;=Rota!BJ$4)),"C",0))))))</f>
        <v>0</v>
      </c>
      <c r="BK82" s="33">
        <f>IF((AND($F82&lt;=Rota!BK$4,$G82&gt;=Rota!BK$4)),"P/L",IF((AND($I82&lt;=Rota!BK$4,$J82&gt;=Rota!BK$4)),"XO",IF((AND($K82&lt;=Rota!BK$4,$L82&gt;=Rota!BK$4)),"3",IF((AND($M82&lt;=Rota!BK$4,$N82&gt;=Rota!BK$4)),"C",IF((AND($O82&lt;=Rota!BK$4,$P82&gt;=Rota!BK$4)),"CO",IF((AND($Q82&lt;=Rota!BK$4,$R82&gt;=Rota!BK$4)),"C",0))))))</f>
        <v>0</v>
      </c>
      <c r="BL82" s="33">
        <f>IF((AND($F82&lt;=Rota!BL$4,$G82&gt;=Rota!BL$4)),"P/L",IF((AND($I82&lt;=Rota!BL$4,$J82&gt;=Rota!BL$4)),"XO",IF((AND($K82&lt;=Rota!BL$4,$L82&gt;=Rota!BL$4)),"3",IF((AND($M82&lt;=Rota!BL$4,$N82&gt;=Rota!BL$4)),"C",IF((AND($O82&lt;=Rota!BL$4,$P82&gt;=Rota!BL$4)),"CO",IF((AND($Q82&lt;=Rota!BL$4,$R82&gt;=Rota!BL$4)),"C",0))))))</f>
        <v>0</v>
      </c>
      <c r="BM82" s="33">
        <f>IF((AND($F82&lt;=Rota!BM$4,$G82&gt;=Rota!BM$4)),"P/L",IF((AND($I82&lt;=Rota!BM$4,$J82&gt;=Rota!BM$4)),"XO",IF((AND($K82&lt;=Rota!BM$4,$L82&gt;=Rota!BM$4)),"3",IF((AND($M82&lt;=Rota!BM$4,$N82&gt;=Rota!BM$4)),"C",IF((AND($O82&lt;=Rota!BM$4,$P82&gt;=Rota!BM$4)),"CO",IF((AND($Q82&lt;=Rota!BM$4,$R82&gt;=Rota!BM$4)),"C",0))))))</f>
        <v>0</v>
      </c>
      <c r="BN82" s="33">
        <f>IF((AND($F82&lt;=Rota!BN$4,$G82&gt;=Rota!BN$4)),"P/L",IF((AND($I82&lt;=Rota!BN$4,$J82&gt;=Rota!BN$4)),"XO",IF((AND($K82&lt;=Rota!BN$4,$L82&gt;=Rota!BN$4)),"3",IF((AND($M82&lt;=Rota!BN$4,$N82&gt;=Rota!BN$4)),"C",IF((AND($O82&lt;=Rota!BN$4,$P82&gt;=Rota!BN$4)),"CO",IF((AND($Q82&lt;=Rota!BN$4,$R82&gt;=Rota!BN$4)),"C",0))))))</f>
        <v>0</v>
      </c>
      <c r="BO82" s="33">
        <f>IF((AND($F82&lt;=Rota!BO$4,$G82&gt;=Rota!BO$4)),"P/L",IF((AND($I82&lt;=Rota!BO$4,$J82&gt;=Rota!BO$4)),"XO",IF((AND($K82&lt;=Rota!BO$4,$L82&gt;=Rota!BO$4)),"3",IF((AND($M82&lt;=Rota!BO$4,$N82&gt;=Rota!BO$4)),"C",IF((AND($O82&lt;=Rota!BO$4,$P82&gt;=Rota!BO$4)),"CO",IF((AND($Q82&lt;=Rota!BO$4,$R82&gt;=Rota!BO$4)),"C",0))))))</f>
        <v>0</v>
      </c>
      <c r="BP82" s="33">
        <f>IF((AND($F82&lt;=Rota!BP$4,$G82&gt;=Rota!BP$4)),"P/L",IF((AND($I82&lt;=Rota!BP$4,$J82&gt;=Rota!BP$4)),"XO",IF((AND($K82&lt;=Rota!BP$4,$L82&gt;=Rota!BP$4)),"3",IF((AND($M82&lt;=Rota!BP$4,$N82&gt;=Rota!BP$4)),"C",IF((AND($O82&lt;=Rota!BP$4,$P82&gt;=Rota!BP$4)),"CO",IF((AND($Q82&lt;=Rota!BP$4,$R82&gt;=Rota!BP$4)),"C",0))))))</f>
        <v>0</v>
      </c>
      <c r="BQ82" s="33">
        <f>IF((AND($F82&lt;=Rota!BQ$4,$G82&gt;=Rota!BQ$4)),"P/L",IF((AND($I82&lt;=Rota!BQ$4,$J82&gt;=Rota!BQ$4)),"XO",IF((AND($K82&lt;=Rota!BQ$4,$L82&gt;=Rota!BQ$4)),"3",IF((AND($M82&lt;=Rota!BQ$4,$N82&gt;=Rota!BQ$4)),"C",IF((AND($O82&lt;=Rota!BQ$4,$P82&gt;=Rota!BQ$4)),"CO",IF((AND($Q82&lt;=Rota!BQ$4,$R82&gt;=Rota!BQ$4)),"C",0))))))</f>
        <v>0</v>
      </c>
      <c r="BR82" s="33">
        <f>IF((AND($F82&lt;=Rota!BR$4,$G82&gt;=Rota!BR$4)),"P/L",IF((AND($I82&lt;=Rota!BR$4,$J82&gt;=Rota!BR$4)),"XO",IF((AND($K82&lt;=Rota!BR$4,$L82&gt;=Rota!BR$4)),"3",IF((AND($M82&lt;=Rota!BR$4,$N82&gt;=Rota!BR$4)),"C",IF((AND($O82&lt;=Rota!BR$4,$P82&gt;=Rota!BR$4)),"CO",IF((AND($Q82&lt;=Rota!BR$4,$R82&gt;=Rota!BR$4)),"C",0))))))</f>
        <v>0</v>
      </c>
      <c r="BS82" s="33">
        <f>IF((AND($F82&lt;=Rota!BS$4,$G82&gt;=Rota!BS$4)),"P/L",IF((AND($I82&lt;=Rota!BS$4,$J82&gt;=Rota!BS$4)),"XO",IF((AND($K82&lt;=Rota!BS$4,$L82&gt;=Rota!BS$4)),"3",IF((AND($M82&lt;=Rota!BS$4,$N82&gt;=Rota!BS$4)),"C",IF((AND($O82&lt;=Rota!BS$4,$P82&gt;=Rota!BS$4)),"CO",IF((AND($Q82&lt;=Rota!BS$4,$R82&gt;=Rota!BS$4)),"C",0))))))</f>
        <v>0</v>
      </c>
      <c r="BT82" s="33">
        <f>IF((AND($F82&lt;=Rota!BT$4,$G82&gt;=Rota!BT$4)),"P/L",IF((AND($I82&lt;=Rota!BT$4,$J82&gt;=Rota!BT$4)),"XO",IF((AND($K82&lt;=Rota!BT$4,$L82&gt;=Rota!BT$4)),"3",IF((AND($M82&lt;=Rota!BT$4,$N82&gt;=Rota!BT$4)),"C",IF((AND($O82&lt;=Rota!BT$4,$P82&gt;=Rota!BT$4)),"CO",IF((AND($Q82&lt;=Rota!BT$4,$R82&gt;=Rota!BT$4)),"C",0))))))</f>
        <v>0</v>
      </c>
      <c r="BU82" s="33">
        <f>IF((AND($F82&lt;=Rota!BU$4,$G82&gt;=Rota!BU$4)),"P/L",IF((AND($I82&lt;=Rota!BU$4,$J82&gt;=Rota!BU$4)),"XO",IF((AND($K82&lt;=Rota!BU$4,$L82&gt;=Rota!BU$4)),"3",IF((AND($M82&lt;=Rota!BU$4,$N82&gt;=Rota!BU$4)),"C",IF((AND($O82&lt;=Rota!BU$4,$P82&gt;=Rota!BU$4)),"CO",IF((AND($Q82&lt;=Rota!BU$4,$R82&gt;=Rota!BU$4)),"C",0))))))</f>
        <v>0</v>
      </c>
      <c r="BV82" s="33">
        <f>IF((AND($F82&lt;=Rota!BV$4,$G82&gt;=Rota!BV$4)),"P/L",IF((AND($I82&lt;=Rota!BV$4,$J82&gt;=Rota!BV$4)),"XO",IF((AND($K82&lt;=Rota!BV$4,$L82&gt;=Rota!BV$4)),"3",IF((AND($M82&lt;=Rota!BV$4,$N82&gt;=Rota!BV$4)),"C",IF((AND($O82&lt;=Rota!BV$4,$P82&gt;=Rota!BV$4)),"CO",IF((AND($Q82&lt;=Rota!BV$4,$R82&gt;=Rota!BV$4)),"C",0))))))</f>
        <v>0</v>
      </c>
      <c r="BW82" s="33">
        <f>IF((AND($F82&lt;=Rota!BW$4,$G82&gt;=Rota!BW$4)),"P/L",IF((AND($I82&lt;=Rota!BW$4,$J82&gt;=Rota!BW$4)),"XO",IF((AND($K82&lt;=Rota!BW$4,$L82&gt;=Rota!BW$4)),"3",IF((AND($M82&lt;=Rota!BW$4,$N82&gt;=Rota!BW$4)),"C",IF((AND($O82&lt;=Rota!BW$4,$P82&gt;=Rota!BW$4)),"CO",IF((AND($Q82&lt;=Rota!BW$4,$R82&gt;=Rota!BW$4)),"C",0))))))</f>
        <v>0</v>
      </c>
      <c r="BX82" s="33">
        <f>IF((AND($F82&lt;=Rota!BX$4,$G82&gt;=Rota!BX$4)),"P/L",IF((AND($I82&lt;=Rota!BX$4,$J82&gt;=Rota!BX$4)),"XO",IF((AND($K82&lt;=Rota!BX$4,$L82&gt;=Rota!BX$4)),"3",IF((AND($M82&lt;=Rota!BX$4,$N82&gt;=Rota!BX$4)),"C",IF((AND($O82&lt;=Rota!BX$4,$P82&gt;=Rota!BX$4)),"CO",IF((AND($Q82&lt;=Rota!BX$4,$R82&gt;=Rota!BX$4)),"C",0))))))</f>
        <v>0</v>
      </c>
      <c r="BY82" s="33">
        <f>IF((AND($F82&lt;=Rota!BY$4,$G82&gt;=Rota!BY$4)),"P/L",IF((AND($I82&lt;=Rota!BY$4,$J82&gt;=Rota!BY$4)),"XO",IF((AND($K82&lt;=Rota!BY$4,$L82&gt;=Rota!BY$4)),"3",IF((AND($M82&lt;=Rota!BY$4,$N82&gt;=Rota!BY$4)),"C",IF((AND($O82&lt;=Rota!BY$4,$P82&gt;=Rota!BY$4)),"CO",IF((AND($Q82&lt;=Rota!BY$4,$R82&gt;=Rota!BY$4)),"C",0))))))</f>
        <v>0</v>
      </c>
      <c r="BZ82" s="33">
        <f>IF((AND($F82&lt;=Rota!BZ$4,$G82&gt;=Rota!BZ$4)),"P/L",IF((AND($I82&lt;=Rota!BZ$4,$J82&gt;=Rota!BZ$4)),"XO",IF((AND($K82&lt;=Rota!BZ$4,$L82&gt;=Rota!BZ$4)),"3",IF((AND($M82&lt;=Rota!BZ$4,$N82&gt;=Rota!BZ$4)),"C",IF((AND($O82&lt;=Rota!BZ$4,$P82&gt;=Rota!BZ$4)),"CO",IF((AND($Q82&lt;=Rota!BZ$4,$R82&gt;=Rota!BZ$4)),"C",0))))))</f>
        <v>0</v>
      </c>
      <c r="CA82" s="33">
        <f>IF((AND($F82&lt;=Rota!CA$4,$G82&gt;=Rota!CA$4)),"P/L",IF((AND($I82&lt;=Rota!CA$4,$J82&gt;=Rota!CA$4)),"XO",IF((AND($K82&lt;=Rota!CA$4,$L82&gt;=Rota!CA$4)),"3",IF((AND($M82&lt;=Rota!CA$4,$N82&gt;=Rota!CA$4)),"C",IF((AND($O82&lt;=Rota!CA$4,$P82&gt;=Rota!CA$4)),"CO",IF((AND($Q82&lt;=Rota!CA$4,$R82&gt;=Rota!CA$4)),"C",0))))))</f>
        <v>0</v>
      </c>
      <c r="CB82" s="33">
        <f>IF((AND($F82&lt;=Rota!CB$4,$G82&gt;=Rota!CB$4)),"P/L",IF((AND($I82&lt;=Rota!CB$4,$J82&gt;=Rota!CB$4)),"XO",IF((AND($K82&lt;=Rota!CB$4,$L82&gt;=Rota!CB$4)),"3",IF((AND($M82&lt;=Rota!CB$4,$N82&gt;=Rota!CB$4)),"C",IF((AND($O82&lt;=Rota!CB$4,$P82&gt;=Rota!CB$4)),"CO",IF((AND($Q82&lt;=Rota!CB$4,$R82&gt;=Rota!CB$4)),"C",0))))))</f>
        <v>0</v>
      </c>
      <c r="CC82" s="33">
        <f>IF((AND($F82&lt;=Rota!CC$4,$G82&gt;=Rota!CC$4)),"P/L",IF((AND($I82&lt;=Rota!CC$4,$J82&gt;=Rota!CC$4)),"XO",IF((AND($K82&lt;=Rota!CC$4,$L82&gt;=Rota!CC$4)),"3",IF((AND($M82&lt;=Rota!CC$4,$N82&gt;=Rota!CC$4)),"C",IF((AND($O82&lt;=Rota!CC$4,$P82&gt;=Rota!CC$4)),"CO",IF((AND($Q82&lt;=Rota!CC$4,$R82&gt;=Rota!CC$4)),"C",0))))))</f>
        <v>0</v>
      </c>
      <c r="CD82" s="33">
        <f>IF((AND($F82&lt;=Rota!CD$4,$G82&gt;=Rota!CD$4)),"P/L",IF((AND($I82&lt;=Rota!CD$4,$J82&gt;=Rota!CD$4)),"XO",IF((AND($K82&lt;=Rota!CD$4,$L82&gt;=Rota!CD$4)),"3",IF((AND($M82&lt;=Rota!CD$4,$N82&gt;=Rota!CD$4)),"C",IF((AND($O82&lt;=Rota!CD$4,$P82&gt;=Rota!CD$4)),"CO",IF((AND($Q82&lt;=Rota!CD$4,$R82&gt;=Rota!CD$4)),"C",0))))))</f>
        <v>0</v>
      </c>
      <c r="CE82" s="33">
        <f>IF((AND($F82&lt;=Rota!CE$4,$G82&gt;=Rota!CE$4)),"P/L",IF((AND($I82&lt;=Rota!CE$4,$J82&gt;=Rota!CE$4)),"XO",IF((AND($K82&lt;=Rota!CE$4,$L82&gt;=Rota!CE$4)),"3",IF((AND($M82&lt;=Rota!CE$4,$N82&gt;=Rota!CE$4)),"C",IF((AND($O82&lt;=Rota!CE$4,$P82&gt;=Rota!CE$4)),"CO",IF((AND($Q82&lt;=Rota!CE$4,$R82&gt;=Rota!CE$4)),"C",0))))))</f>
        <v>0</v>
      </c>
      <c r="CF82" s="33">
        <f>IF((AND($F82&lt;=Rota!CF$4,$G82&gt;=Rota!CF$4)),"P/L",IF((AND($I82&lt;=Rota!CF$4,$J82&gt;=Rota!CF$4)),"XO",IF((AND($K82&lt;=Rota!CF$4,$L82&gt;=Rota!CF$4)),"3",IF((AND($M82&lt;=Rota!CF$4,$N82&gt;=Rota!CF$4)),"C",IF((AND($O82&lt;=Rota!CF$4,$P82&gt;=Rota!CF$4)),"CO",IF((AND($Q82&lt;=Rota!CF$4,$R82&gt;=Rota!CF$4)),"C",0))))))</f>
        <v>0</v>
      </c>
      <c r="CG82" s="33">
        <f>IF((AND($F82&lt;=Rota!CG$4,$G82&gt;=Rota!CG$4)),"P/L",IF((AND($I82&lt;=Rota!CG$4,$J82&gt;=Rota!CG$4)),"XO",IF((AND($K82&lt;=Rota!CG$4,$L82&gt;=Rota!CG$4)),"3",IF((AND($M82&lt;=Rota!CG$4,$N82&gt;=Rota!CG$4)),"C",IF((AND($O82&lt;=Rota!CG$4,$P82&gt;=Rota!CG$4)),"CO",IF((AND($Q82&lt;=Rota!CG$4,$R82&gt;=Rota!CG$4)),"C",0))))))</f>
        <v>0</v>
      </c>
      <c r="CH82" s="33">
        <f>IF((AND($F82&lt;=Rota!CH$4,$G82&gt;=Rota!CH$4)),"P/L",IF((AND($I82&lt;=Rota!CH$4,$J82&gt;=Rota!CH$4)),"XO",IF((AND($K82&lt;=Rota!CH$4,$L82&gt;=Rota!CH$4)),"3",IF((AND($M82&lt;=Rota!CH$4,$N82&gt;=Rota!CH$4)),"C",IF((AND($O82&lt;=Rota!CH$4,$P82&gt;=Rota!CH$4)),"CO",IF((AND($Q82&lt;=Rota!CH$4,$R82&gt;=Rota!CH$4)),"C",0))))))</f>
        <v>0</v>
      </c>
      <c r="CI82" s="33">
        <f>IF((AND($F82&lt;=Rota!CI$4,$G82&gt;=Rota!CI$4)),"P/L",IF((AND($I82&lt;=Rota!CI$4,$J82&gt;=Rota!CI$4)),"XO",IF((AND($K82&lt;=Rota!CI$4,$L82&gt;=Rota!CI$4)),"3",IF((AND($M82&lt;=Rota!CI$4,$N82&gt;=Rota!CI$4)),"C",IF((AND($O82&lt;=Rota!CI$4,$P82&gt;=Rota!CI$4)),"CO",IF((AND($Q82&lt;=Rota!CI$4,$R82&gt;=Rota!CI$4)),"C",0))))))</f>
        <v>0</v>
      </c>
      <c r="CJ82" s="33">
        <f>IF((AND($F82&lt;=Rota!CJ$4,$G82&gt;=Rota!CJ$4)),"P/L",IF((AND($I82&lt;=Rota!CJ$4,$J82&gt;=Rota!CJ$4)),"XO",IF((AND($K82&lt;=Rota!CJ$4,$L82&gt;=Rota!CJ$4)),"3",IF((AND($M82&lt;=Rota!CJ$4,$N82&gt;=Rota!CJ$4)),"C",IF((AND($O82&lt;=Rota!CJ$4,$P82&gt;=Rota!CJ$4)),"CO",IF((AND($Q82&lt;=Rota!CJ$4,$R82&gt;=Rota!CJ$4)),"C",0))))))</f>
        <v>0</v>
      </c>
      <c r="CK82" s="33">
        <f>IF((AND($F82&lt;=Rota!CK$4,$G82&gt;=Rota!CK$4)),"P/L",IF((AND($I82&lt;=Rota!CK$4,$J82&gt;=Rota!CK$4)),"XO",IF((AND($K82&lt;=Rota!CK$4,$L82&gt;=Rota!CK$4)),"3",IF((AND($M82&lt;=Rota!CK$4,$N82&gt;=Rota!CK$4)),"C",IF((AND($O82&lt;=Rota!CK$4,$P82&gt;=Rota!CK$4)),"CO",IF((AND($Q82&lt;=Rota!CK$4,$R82&gt;=Rota!CK$4)),"C",0))))))</f>
        <v>0</v>
      </c>
      <c r="CL82" s="33">
        <f>IF((AND($F82&lt;=Rota!CL$4,$G82&gt;=Rota!CL$4)),"P/L",IF((AND($I82&lt;=Rota!CL$4,$J82&gt;=Rota!CL$4)),"XO",IF((AND($K82&lt;=Rota!CL$4,$L82&gt;=Rota!CL$4)),"3",IF((AND($M82&lt;=Rota!CL$4,$N82&gt;=Rota!CL$4)),"C",IF((AND($O82&lt;=Rota!CL$4,$P82&gt;=Rota!CL$4)),"CO",IF((AND($Q82&lt;=Rota!CL$4,$R82&gt;=Rota!CL$4)),"C",0))))))</f>
        <v>0</v>
      </c>
      <c r="CM82" s="33">
        <f>IF((AND($F82&lt;=Rota!CM$4,$G82&gt;=Rota!CM$4)),"P/L",IF((AND($I82&lt;=Rota!CM$4,$J82&gt;=Rota!CM$4)),"XO",IF((AND($K82&lt;=Rota!CM$4,$L82&gt;=Rota!CM$4)),"3",IF((AND($M82&lt;=Rota!CM$4,$N82&gt;=Rota!CM$4)),"C",IF((AND($O82&lt;=Rota!CM$4,$P82&gt;=Rota!CM$4)),"CO",IF((AND($Q82&lt;=Rota!CM$4,$R82&gt;=Rota!CM$4)),"C",0))))))</f>
        <v>0</v>
      </c>
    </row>
    <row r="83" spans="1:91" s="2" customFormat="1" x14ac:dyDescent="0.25">
      <c r="A83" s="40" t="s">
        <v>42</v>
      </c>
      <c r="B83" s="55"/>
      <c r="C83" s="31">
        <v>16</v>
      </c>
      <c r="D83" s="31">
        <v>16</v>
      </c>
      <c r="E83" s="31">
        <v>1</v>
      </c>
      <c r="F83" s="87"/>
      <c r="G83" s="87"/>
      <c r="H83" s="31"/>
      <c r="I83" s="91">
        <v>46661</v>
      </c>
      <c r="J83" s="37">
        <f t="shared" si="79"/>
        <v>47150</v>
      </c>
      <c r="K83" s="32">
        <f t="shared" si="80"/>
        <v>47178</v>
      </c>
      <c r="L83" s="32">
        <f t="shared" si="81"/>
        <v>47209</v>
      </c>
      <c r="M83" s="37">
        <f t="shared" si="82"/>
        <v>47239</v>
      </c>
      <c r="N83" s="37">
        <f t="shared" si="83"/>
        <v>47239</v>
      </c>
      <c r="O83" s="32">
        <f t="shared" si="84"/>
        <v>47270</v>
      </c>
      <c r="P83" s="32">
        <f t="shared" si="85"/>
        <v>47757</v>
      </c>
      <c r="Q83" s="32">
        <f t="shared" si="86"/>
        <v>47788</v>
      </c>
      <c r="R83" s="32">
        <f t="shared" si="87"/>
        <v>47788</v>
      </c>
      <c r="S83" s="33">
        <f>IF((AND($F83&lt;=Rota!S$4,$G83&gt;=Rota!S$4)),"P/L",IF((AND($I83&lt;=Rota!S$4,$J83&gt;=Rota!S$4)),"XO",IF((AND($K83&lt;=Rota!S$4,$L83&gt;=Rota!S$4)),"3",IF((AND($M83&lt;=Rota!S$4,$N83&gt;=Rota!S$4)),"C",IF((AND($O83&lt;=Rota!S$4,$P83&gt;=Rota!S$4)),"CO",IF((AND($Q83&lt;=Rota!S$4,$R83&gt;=Rota!S$4)),"C",0))))))</f>
        <v>0</v>
      </c>
      <c r="T83" s="33">
        <f>IF((AND($F83&lt;=Rota!T$4,$G83&gt;=Rota!T$4)),"P/L",IF((AND($I83&lt;=Rota!T$4,$J83&gt;=Rota!T$4)),"XO",IF((AND($K83&lt;=Rota!T$4,$L83&gt;=Rota!T$4)),"3",IF((AND($M83&lt;=Rota!T$4,$N83&gt;=Rota!T$4)),"C",IF((AND($O83&lt;=Rota!T$4,$P83&gt;=Rota!T$4)),"CO",IF((AND($Q83&lt;=Rota!T$4,$R83&gt;=Rota!T$4)),"C",0))))))</f>
        <v>0</v>
      </c>
      <c r="U83" s="33">
        <f>IF((AND($F83&lt;=Rota!U$4,$G83&gt;=Rota!U$4)),"P/L",IF((AND($I83&lt;=Rota!U$4,$J83&gt;=Rota!U$4)),"XO",IF((AND($K83&lt;=Rota!U$4,$L83&gt;=Rota!U$4)),"3",IF((AND($M83&lt;=Rota!U$4,$N83&gt;=Rota!U$4)),"C",IF((AND($O83&lt;=Rota!U$4,$P83&gt;=Rota!U$4)),"CO",IF((AND($Q83&lt;=Rota!U$4,$R83&gt;=Rota!U$4)),"C",0))))))</f>
        <v>0</v>
      </c>
      <c r="V83" s="33">
        <f>IF((AND($F83&lt;=Rota!V$4,$G83&gt;=Rota!V$4)),"P/L",IF((AND($I83&lt;=Rota!V$4,$J83&gt;=Rota!V$4)),"XO",IF((AND($K83&lt;=Rota!V$4,$L83&gt;=Rota!V$4)),"3",IF((AND($M83&lt;=Rota!V$4,$N83&gt;=Rota!V$4)),"C",IF((AND($O83&lt;=Rota!V$4,$P83&gt;=Rota!V$4)),"CO",IF((AND($Q83&lt;=Rota!V$4,$R83&gt;=Rota!V$4)),"C",0))))))</f>
        <v>0</v>
      </c>
      <c r="W83" s="33">
        <f>IF((AND($F83&lt;=Rota!W$4,$G83&gt;=Rota!W$4)),"P/L",IF((AND($I83&lt;=Rota!W$4,$J83&gt;=Rota!W$4)),"XO",IF((AND($K83&lt;=Rota!W$4,$L83&gt;=Rota!W$4)),"3",IF((AND($M83&lt;=Rota!W$4,$N83&gt;=Rota!W$4)),"C",IF((AND($O83&lt;=Rota!W$4,$P83&gt;=Rota!W$4)),"CO",IF((AND($Q83&lt;=Rota!W$4,$R83&gt;=Rota!W$4)),"C",0))))))</f>
        <v>0</v>
      </c>
      <c r="X83" s="33">
        <f>IF((AND($F83&lt;=Rota!X$4,$G83&gt;=Rota!X$4)),"P/L",IF((AND($I83&lt;=Rota!X$4,$J83&gt;=Rota!X$4)),"XO",IF((AND($K83&lt;=Rota!X$4,$L83&gt;=Rota!X$4)),"3",IF((AND($M83&lt;=Rota!X$4,$N83&gt;=Rota!X$4)),"C",IF((AND($O83&lt;=Rota!X$4,$P83&gt;=Rota!X$4)),"CO",IF((AND($Q83&lt;=Rota!X$4,$R83&gt;=Rota!X$4)),"C",0))))))</f>
        <v>0</v>
      </c>
      <c r="Y83" s="33">
        <f>IF((AND($F83&lt;=Rota!Y$4,$G83&gt;=Rota!Y$4)),"P/L",IF((AND($I83&lt;=Rota!Y$4,$J83&gt;=Rota!Y$4)),"XO",IF((AND($K83&lt;=Rota!Y$4,$L83&gt;=Rota!Y$4)),"3",IF((AND($M83&lt;=Rota!Y$4,$N83&gt;=Rota!Y$4)),"C",IF((AND($O83&lt;=Rota!Y$4,$P83&gt;=Rota!Y$4)),"CO",IF((AND($Q83&lt;=Rota!Y$4,$R83&gt;=Rota!Y$4)),"C",0))))))</f>
        <v>0</v>
      </c>
      <c r="Z83" s="33">
        <f>IF((AND($F83&lt;=Rota!Z$4,$G83&gt;=Rota!Z$4)),"P/L",IF((AND($I83&lt;=Rota!Z$4,$J83&gt;=Rota!Z$4)),"XO",IF((AND($K83&lt;=Rota!Z$4,$L83&gt;=Rota!Z$4)),"3",IF((AND($M83&lt;=Rota!Z$4,$N83&gt;=Rota!Z$4)),"C",IF((AND($O83&lt;=Rota!Z$4,$P83&gt;=Rota!Z$4)),"CO",IF((AND($Q83&lt;=Rota!Z$4,$R83&gt;=Rota!Z$4)),"C",0))))))</f>
        <v>0</v>
      </c>
      <c r="AA83" s="33">
        <f>IF((AND($F83&lt;=Rota!AA$4,$G83&gt;=Rota!AA$4)),"P/L",IF((AND($I83&lt;=Rota!AA$4,$J83&gt;=Rota!AA$4)),"XO",IF((AND($K83&lt;=Rota!AA$4,$L83&gt;=Rota!AA$4)),"3",IF((AND($M83&lt;=Rota!AA$4,$N83&gt;=Rota!AA$4)),"C",IF((AND($O83&lt;=Rota!AA$4,$P83&gt;=Rota!AA$4)),"CO",IF((AND($Q83&lt;=Rota!AA$4,$R83&gt;=Rota!AA$4)),"C",0))))))</f>
        <v>0</v>
      </c>
      <c r="AB83" s="33">
        <f>IF((AND($F83&lt;=Rota!AB$4,$G83&gt;=Rota!AB$4)),"P/L",IF((AND($I83&lt;=Rota!AB$4,$J83&gt;=Rota!AB$4)),"XO",IF((AND($K83&lt;=Rota!AB$4,$L83&gt;=Rota!AB$4)),"3",IF((AND($M83&lt;=Rota!AB$4,$N83&gt;=Rota!AB$4)),"C",IF((AND($O83&lt;=Rota!AB$4,$P83&gt;=Rota!AB$4)),"CO",IF((AND($Q83&lt;=Rota!AB$4,$R83&gt;=Rota!AB$4)),"C",0))))))</f>
        <v>0</v>
      </c>
      <c r="AC83" s="33">
        <f>IF((AND($F83&lt;=Rota!AC$4,$G83&gt;=Rota!AC$4)),"P/L",IF((AND($I83&lt;=Rota!AC$4,$J83&gt;=Rota!AC$4)),"XO",IF((AND($K83&lt;=Rota!AC$4,$L83&gt;=Rota!AC$4)),"3",IF((AND($M83&lt;=Rota!AC$4,$N83&gt;=Rota!AC$4)),"C",IF((AND($O83&lt;=Rota!AC$4,$P83&gt;=Rota!AC$4)),"CO",IF((AND($Q83&lt;=Rota!AC$4,$R83&gt;=Rota!AC$4)),"C",0))))))</f>
        <v>0</v>
      </c>
      <c r="AD83" s="33">
        <f>IF((AND($F83&lt;=Rota!AD$4,$G83&gt;=Rota!AD$4)),"P/L",IF((AND($I83&lt;=Rota!AD$4,$J83&gt;=Rota!AD$4)),"XO",IF((AND($K83&lt;=Rota!AD$4,$L83&gt;=Rota!AD$4)),"3",IF((AND($M83&lt;=Rota!AD$4,$N83&gt;=Rota!AD$4)),"C",IF((AND($O83&lt;=Rota!AD$4,$P83&gt;=Rota!AD$4)),"CO",IF((AND($Q83&lt;=Rota!AD$4,$R83&gt;=Rota!AD$4)),"C",0))))))</f>
        <v>0</v>
      </c>
      <c r="AE83" s="33">
        <f>IF((AND($F83&lt;=Rota!AE$4,$G83&gt;=Rota!AE$4)),"P/L",IF((AND($I83&lt;=Rota!AE$4,$J83&gt;=Rota!AE$4)),"XO",IF((AND($K83&lt;=Rota!AE$4,$L83&gt;=Rota!AE$4)),"3",IF((AND($M83&lt;=Rota!AE$4,$N83&gt;=Rota!AE$4)),"C",IF((AND($O83&lt;=Rota!AE$4,$P83&gt;=Rota!AE$4)),"CO",IF((AND($Q83&lt;=Rota!AE$4,$R83&gt;=Rota!AE$4)),"C",0))))))</f>
        <v>0</v>
      </c>
      <c r="AF83" s="33">
        <f>IF((AND($F83&lt;=Rota!AF$4,$G83&gt;=Rota!AF$4)),"P/L",IF((AND($I83&lt;=Rota!AF$4,$J83&gt;=Rota!AF$4)),"XO",IF((AND($K83&lt;=Rota!AF$4,$L83&gt;=Rota!AF$4)),"3",IF((AND($M83&lt;=Rota!AF$4,$N83&gt;=Rota!AF$4)),"C",IF((AND($O83&lt;=Rota!AF$4,$P83&gt;=Rota!AF$4)),"CO",IF((AND($Q83&lt;=Rota!AF$4,$R83&gt;=Rota!AF$4)),"C",0))))))</f>
        <v>0</v>
      </c>
      <c r="AG83" s="33">
        <f>IF((AND($F83&lt;=Rota!AG$4,$G83&gt;=Rota!AG$4)),"P/L",IF((AND($I83&lt;=Rota!AG$4,$J83&gt;=Rota!AG$4)),"XO",IF((AND($K83&lt;=Rota!AG$4,$L83&gt;=Rota!AG$4)),"3",IF((AND($M83&lt;=Rota!AG$4,$N83&gt;=Rota!AG$4)),"C",IF((AND($O83&lt;=Rota!AG$4,$P83&gt;=Rota!AG$4)),"CO",IF((AND($Q83&lt;=Rota!AG$4,$R83&gt;=Rota!AG$4)),"C",0))))))</f>
        <v>0</v>
      </c>
      <c r="AH83" s="33">
        <f>IF((AND($F83&lt;=Rota!AH$4,$G83&gt;=Rota!AH$4)),"P/L",IF((AND($I83&lt;=Rota!AH$4,$J83&gt;=Rota!AH$4)),"XO",IF((AND($K83&lt;=Rota!AH$4,$L83&gt;=Rota!AH$4)),"3",IF((AND($M83&lt;=Rota!AH$4,$N83&gt;=Rota!AH$4)),"C",IF((AND($O83&lt;=Rota!AH$4,$P83&gt;=Rota!AH$4)),"CO",IF((AND($Q83&lt;=Rota!AH$4,$R83&gt;=Rota!AH$4)),"C",0))))))</f>
        <v>0</v>
      </c>
      <c r="AI83" s="33">
        <f>IF((AND($F83&lt;=Rota!AI$4,$G83&gt;=Rota!AI$4)),"P/L",IF((AND($I83&lt;=Rota!AI$4,$J83&gt;=Rota!AI$4)),"XO",IF((AND($K83&lt;=Rota!AI$4,$L83&gt;=Rota!AI$4)),"3",IF((AND($M83&lt;=Rota!AI$4,$N83&gt;=Rota!AI$4)),"C",IF((AND($O83&lt;=Rota!AI$4,$P83&gt;=Rota!AI$4)),"CO",IF((AND($Q83&lt;=Rota!AI$4,$R83&gt;=Rota!AI$4)),"C",0))))))</f>
        <v>0</v>
      </c>
      <c r="AJ83" s="33">
        <f>IF((AND($F83&lt;=Rota!AJ$4,$G83&gt;=Rota!AJ$4)),"P/L",IF((AND($I83&lt;=Rota!AJ$4,$J83&gt;=Rota!AJ$4)),"XO",IF((AND($K83&lt;=Rota!AJ$4,$L83&gt;=Rota!AJ$4)),"3",IF((AND($M83&lt;=Rota!AJ$4,$N83&gt;=Rota!AJ$4)),"C",IF((AND($O83&lt;=Rota!AJ$4,$P83&gt;=Rota!AJ$4)),"CO",IF((AND($Q83&lt;=Rota!AJ$4,$R83&gt;=Rota!AJ$4)),"C",0))))))</f>
        <v>0</v>
      </c>
      <c r="AK83" s="33">
        <f>IF((AND($F83&lt;=Rota!AK$4,$G83&gt;=Rota!AK$4)),"P/L",IF((AND($I83&lt;=Rota!AK$4,$J83&gt;=Rota!AK$4)),"XO",IF((AND($K83&lt;=Rota!AK$4,$L83&gt;=Rota!AK$4)),"3",IF((AND($M83&lt;=Rota!AK$4,$N83&gt;=Rota!AK$4)),"C",IF((AND($O83&lt;=Rota!AK$4,$P83&gt;=Rota!AK$4)),"CO",IF((AND($Q83&lt;=Rota!AK$4,$R83&gt;=Rota!AK$4)),"C",0))))))</f>
        <v>0</v>
      </c>
      <c r="AL83" s="33">
        <f>IF((AND($F83&lt;=Rota!AL$4,$G83&gt;=Rota!AL$4)),"P/L",IF((AND($I83&lt;=Rota!AL$4,$J83&gt;=Rota!AL$4)),"XO",IF((AND($K83&lt;=Rota!AL$4,$L83&gt;=Rota!AL$4)),"3",IF((AND($M83&lt;=Rota!AL$4,$N83&gt;=Rota!AL$4)),"C",IF((AND($O83&lt;=Rota!AL$4,$P83&gt;=Rota!AL$4)),"CO",IF((AND($Q83&lt;=Rota!AL$4,$R83&gt;=Rota!AL$4)),"C",0))))))</f>
        <v>0</v>
      </c>
      <c r="AM83" s="33" t="str">
        <f>IF((AND($F83&lt;=Rota!AM$4,$G83&gt;=Rota!AM$4)),"P/L",IF((AND($I83&lt;=Rota!AM$4,$J83&gt;=Rota!AM$4)),"XO",IF((AND($K83&lt;=Rota!AM$4,$L83&gt;=Rota!AM$4)),"3",IF((AND($M83&lt;=Rota!AM$4,$N83&gt;=Rota!AM$4)),"C",IF((AND($O83&lt;=Rota!AM$4,$P83&gt;=Rota!AM$4)),"CO",IF((AND($Q83&lt;=Rota!AM$4,$R83&gt;=Rota!AM$4)),"C",0))))))</f>
        <v>XO</v>
      </c>
      <c r="AN83" s="33" t="str">
        <f>IF((AND($F83&lt;=Rota!AN$4,$G83&gt;=Rota!AN$4)),"P/L",IF((AND($I83&lt;=Rota!AN$4,$J83&gt;=Rota!AN$4)),"XO",IF((AND($K83&lt;=Rota!AN$4,$L83&gt;=Rota!AN$4)),"3",IF((AND($M83&lt;=Rota!AN$4,$N83&gt;=Rota!AN$4)),"C",IF((AND($O83&lt;=Rota!AN$4,$P83&gt;=Rota!AN$4)),"CO",IF((AND($Q83&lt;=Rota!AN$4,$R83&gt;=Rota!AN$4)),"C",0))))))</f>
        <v>XO</v>
      </c>
      <c r="AO83" s="33" t="str">
        <f>IF((AND($F83&lt;=Rota!AO$4,$G83&gt;=Rota!AO$4)),"P/L",IF((AND($I83&lt;=Rota!AO$4,$J83&gt;=Rota!AO$4)),"XO",IF((AND($K83&lt;=Rota!AO$4,$L83&gt;=Rota!AO$4)),"3",IF((AND($M83&lt;=Rota!AO$4,$N83&gt;=Rota!AO$4)),"C",IF((AND($O83&lt;=Rota!AO$4,$P83&gt;=Rota!AO$4)),"CO",IF((AND($Q83&lt;=Rota!AO$4,$R83&gt;=Rota!AO$4)),"C",0))))))</f>
        <v>XO</v>
      </c>
      <c r="AP83" s="33" t="str">
        <f>IF((AND($F83&lt;=Rota!AP$4,$G83&gt;=Rota!AP$4)),"P/L",IF((AND($I83&lt;=Rota!AP$4,$J83&gt;=Rota!AP$4)),"XO",IF((AND($K83&lt;=Rota!AP$4,$L83&gt;=Rota!AP$4)),"3",IF((AND($M83&lt;=Rota!AP$4,$N83&gt;=Rota!AP$4)),"C",IF((AND($O83&lt;=Rota!AP$4,$P83&gt;=Rota!AP$4)),"CO",IF((AND($Q83&lt;=Rota!AP$4,$R83&gt;=Rota!AP$4)),"C",0))))))</f>
        <v>XO</v>
      </c>
      <c r="AQ83" s="33" t="str">
        <f>IF((AND($F83&lt;=Rota!AQ$4,$G83&gt;=Rota!AQ$4)),"P/L",IF((AND($I83&lt;=Rota!AQ$4,$J83&gt;=Rota!AQ$4)),"XO",IF((AND($K83&lt;=Rota!AQ$4,$L83&gt;=Rota!AQ$4)),"3",IF((AND($M83&lt;=Rota!AQ$4,$N83&gt;=Rota!AQ$4)),"C",IF((AND($O83&lt;=Rota!AQ$4,$P83&gt;=Rota!AQ$4)),"CO",IF((AND($Q83&lt;=Rota!AQ$4,$R83&gt;=Rota!AQ$4)),"C",0))))))</f>
        <v>XO</v>
      </c>
      <c r="AR83" s="33" t="str">
        <f>IF((AND($F83&lt;=Rota!AR$4,$G83&gt;=Rota!AR$4)),"P/L",IF((AND($I83&lt;=Rota!AR$4,$J83&gt;=Rota!AR$4)),"XO",IF((AND($K83&lt;=Rota!AR$4,$L83&gt;=Rota!AR$4)),"3",IF((AND($M83&lt;=Rota!AR$4,$N83&gt;=Rota!AR$4)),"C",IF((AND($O83&lt;=Rota!AR$4,$P83&gt;=Rota!AR$4)),"CO",IF((AND($Q83&lt;=Rota!AR$4,$R83&gt;=Rota!AR$4)),"C",0))))))</f>
        <v>XO</v>
      </c>
      <c r="AS83" s="33" t="str">
        <f>IF((AND($F83&lt;=Rota!AS$4,$G83&gt;=Rota!AS$4)),"P/L",IF((AND($I83&lt;=Rota!AS$4,$J83&gt;=Rota!AS$4)),"XO",IF((AND($K83&lt;=Rota!AS$4,$L83&gt;=Rota!AS$4)),"3",IF((AND($M83&lt;=Rota!AS$4,$N83&gt;=Rota!AS$4)),"C",IF((AND($O83&lt;=Rota!AS$4,$P83&gt;=Rota!AS$4)),"CO",IF((AND($Q83&lt;=Rota!AS$4,$R83&gt;=Rota!AS$4)),"C",0))))))</f>
        <v>XO</v>
      </c>
      <c r="AT83" s="33" t="str">
        <f>IF((AND($F83&lt;=Rota!AT$4,$G83&gt;=Rota!AT$4)),"P/L",IF((AND($I83&lt;=Rota!AT$4,$J83&gt;=Rota!AT$4)),"XO",IF((AND($K83&lt;=Rota!AT$4,$L83&gt;=Rota!AT$4)),"3",IF((AND($M83&lt;=Rota!AT$4,$N83&gt;=Rota!AT$4)),"C",IF((AND($O83&lt;=Rota!AT$4,$P83&gt;=Rota!AT$4)),"CO",IF((AND($Q83&lt;=Rota!AT$4,$R83&gt;=Rota!AT$4)),"C",0))))))</f>
        <v>XO</v>
      </c>
      <c r="AU83" s="33" t="str">
        <f>IF((AND($F83&lt;=Rota!AU$4,$G83&gt;=Rota!AU$4)),"P/L",IF((AND($I83&lt;=Rota!AU$4,$J83&gt;=Rota!AU$4)),"XO",IF((AND($K83&lt;=Rota!AU$4,$L83&gt;=Rota!AU$4)),"3",IF((AND($M83&lt;=Rota!AU$4,$N83&gt;=Rota!AU$4)),"C",IF((AND($O83&lt;=Rota!AU$4,$P83&gt;=Rota!AU$4)),"CO",IF((AND($Q83&lt;=Rota!AU$4,$R83&gt;=Rota!AU$4)),"C",0))))))</f>
        <v>XO</v>
      </c>
      <c r="AV83" s="33" t="str">
        <f>IF((AND($F83&lt;=Rota!AV$4,$G83&gt;=Rota!AV$4)),"P/L",IF((AND($I83&lt;=Rota!AV$4,$J83&gt;=Rota!AV$4)),"XO",IF((AND($K83&lt;=Rota!AV$4,$L83&gt;=Rota!AV$4)),"3",IF((AND($M83&lt;=Rota!AV$4,$N83&gt;=Rota!AV$4)),"C",IF((AND($O83&lt;=Rota!AV$4,$P83&gt;=Rota!AV$4)),"CO",IF((AND($Q83&lt;=Rota!AV$4,$R83&gt;=Rota!AV$4)),"C",0))))))</f>
        <v>XO</v>
      </c>
      <c r="AW83" s="33" t="str">
        <f>IF((AND($F83&lt;=Rota!AW$4,$G83&gt;=Rota!AW$4)),"P/L",IF((AND($I83&lt;=Rota!AW$4,$J83&gt;=Rota!AW$4)),"XO",IF((AND($K83&lt;=Rota!AW$4,$L83&gt;=Rota!AW$4)),"3",IF((AND($M83&lt;=Rota!AW$4,$N83&gt;=Rota!AW$4)),"C",IF((AND($O83&lt;=Rota!AW$4,$P83&gt;=Rota!AW$4)),"CO",IF((AND($Q83&lt;=Rota!AW$4,$R83&gt;=Rota!AW$4)),"C",0))))))</f>
        <v>XO</v>
      </c>
      <c r="AX83" s="33" t="str">
        <f>IF((AND($F83&lt;=Rota!AX$4,$G83&gt;=Rota!AX$4)),"P/L",IF((AND($I83&lt;=Rota!AX$4,$J83&gt;=Rota!AX$4)),"XO",IF((AND($K83&lt;=Rota!AX$4,$L83&gt;=Rota!AX$4)),"3",IF((AND($M83&lt;=Rota!AX$4,$N83&gt;=Rota!AX$4)),"C",IF((AND($O83&lt;=Rota!AX$4,$P83&gt;=Rota!AX$4)),"CO",IF((AND($Q83&lt;=Rota!AX$4,$R83&gt;=Rota!AX$4)),"C",0))))))</f>
        <v>XO</v>
      </c>
      <c r="AY83" s="33" t="str">
        <f>IF((AND($F83&lt;=Rota!AY$4,$G83&gt;=Rota!AY$4)),"P/L",IF((AND($I83&lt;=Rota!AY$4,$J83&gt;=Rota!AY$4)),"XO",IF((AND($K83&lt;=Rota!AY$4,$L83&gt;=Rota!AY$4)),"3",IF((AND($M83&lt;=Rota!AY$4,$N83&gt;=Rota!AY$4)),"C",IF((AND($O83&lt;=Rota!AY$4,$P83&gt;=Rota!AY$4)),"CO",IF((AND($Q83&lt;=Rota!AY$4,$R83&gt;=Rota!AY$4)),"C",0))))))</f>
        <v>XO</v>
      </c>
      <c r="AZ83" s="33" t="str">
        <f>IF((AND($F83&lt;=Rota!AZ$4,$G83&gt;=Rota!AZ$4)),"P/L",IF((AND($I83&lt;=Rota!AZ$4,$J83&gt;=Rota!AZ$4)),"XO",IF((AND($K83&lt;=Rota!AZ$4,$L83&gt;=Rota!AZ$4)),"3",IF((AND($M83&lt;=Rota!AZ$4,$N83&gt;=Rota!AZ$4)),"C",IF((AND($O83&lt;=Rota!AZ$4,$P83&gt;=Rota!AZ$4)),"CO",IF((AND($Q83&lt;=Rota!AZ$4,$R83&gt;=Rota!AZ$4)),"C",0))))))</f>
        <v>XO</v>
      </c>
      <c r="BA83" s="33" t="str">
        <f>IF((AND($F83&lt;=Rota!BA$4,$G83&gt;=Rota!BA$4)),"P/L",IF((AND($I83&lt;=Rota!BA$4,$J83&gt;=Rota!BA$4)),"XO",IF((AND($K83&lt;=Rota!BA$4,$L83&gt;=Rota!BA$4)),"3",IF((AND($M83&lt;=Rota!BA$4,$N83&gt;=Rota!BA$4)),"C",IF((AND($O83&lt;=Rota!BA$4,$P83&gt;=Rota!BA$4)),"CO",IF((AND($Q83&lt;=Rota!BA$4,$R83&gt;=Rota!BA$4)),"C",0))))))</f>
        <v>XO</v>
      </c>
      <c r="BB83" s="33" t="str">
        <f>IF((AND($F83&lt;=Rota!BB$4,$G83&gt;=Rota!BB$4)),"P/L",IF((AND($I83&lt;=Rota!BB$4,$J83&gt;=Rota!BB$4)),"XO",IF((AND($K83&lt;=Rota!BB$4,$L83&gt;=Rota!BB$4)),"3",IF((AND($M83&lt;=Rota!BB$4,$N83&gt;=Rota!BB$4)),"C",IF((AND($O83&lt;=Rota!BB$4,$P83&gt;=Rota!BB$4)),"CO",IF((AND($Q83&lt;=Rota!BB$4,$R83&gt;=Rota!BB$4)),"C",0))))))</f>
        <v>XO</v>
      </c>
      <c r="BC83" s="33" t="str">
        <f>IF((AND($F83&lt;=Rota!BC$4,$G83&gt;=Rota!BC$4)),"P/L",IF((AND($I83&lt;=Rota!BC$4,$J83&gt;=Rota!BC$4)),"XO",IF((AND($K83&lt;=Rota!BC$4,$L83&gt;=Rota!BC$4)),"3",IF((AND($M83&lt;=Rota!BC$4,$N83&gt;=Rota!BC$4)),"C",IF((AND($O83&lt;=Rota!BC$4,$P83&gt;=Rota!BC$4)),"CO",IF((AND($Q83&lt;=Rota!BC$4,$R83&gt;=Rota!BC$4)),"C",0))))))</f>
        <v>XO</v>
      </c>
      <c r="BD83" s="33" t="str">
        <f>IF((AND($F83&lt;=Rota!BD$4,$G83&gt;=Rota!BD$4)),"P/L",IF((AND($I83&lt;=Rota!BD$4,$J83&gt;=Rota!BD$4)),"XO",IF((AND($K83&lt;=Rota!BD$4,$L83&gt;=Rota!BD$4)),"3",IF((AND($M83&lt;=Rota!BD$4,$N83&gt;=Rota!BD$4)),"C",IF((AND($O83&lt;=Rota!BD$4,$P83&gt;=Rota!BD$4)),"CO",IF((AND($Q83&lt;=Rota!BD$4,$R83&gt;=Rota!BD$4)),"C",0))))))</f>
        <v>3</v>
      </c>
      <c r="BE83" s="33" t="str">
        <f>IF((AND($F83&lt;=Rota!BE$4,$G83&gt;=Rota!BE$4)),"P/L",IF((AND($I83&lt;=Rota!BE$4,$J83&gt;=Rota!BE$4)),"XO",IF((AND($K83&lt;=Rota!BE$4,$L83&gt;=Rota!BE$4)),"3",IF((AND($M83&lt;=Rota!BE$4,$N83&gt;=Rota!BE$4)),"C",IF((AND($O83&lt;=Rota!BE$4,$P83&gt;=Rota!BE$4)),"CO",IF((AND($Q83&lt;=Rota!BE$4,$R83&gt;=Rota!BE$4)),"C",0))))))</f>
        <v>3</v>
      </c>
      <c r="BF83" s="33" t="str">
        <f>IF((AND($F83&lt;=Rota!BF$4,$G83&gt;=Rota!BF$4)),"P/L",IF((AND($I83&lt;=Rota!BF$4,$J83&gt;=Rota!BF$4)),"XO",IF((AND($K83&lt;=Rota!BF$4,$L83&gt;=Rota!BF$4)),"3",IF((AND($M83&lt;=Rota!BF$4,$N83&gt;=Rota!BF$4)),"C",IF((AND($O83&lt;=Rota!BF$4,$P83&gt;=Rota!BF$4)),"CO",IF((AND($Q83&lt;=Rota!BF$4,$R83&gt;=Rota!BF$4)),"C",0))))))</f>
        <v>C</v>
      </c>
      <c r="BG83" s="33" t="str">
        <f>IF((AND($F83&lt;=Rota!BG$4,$G83&gt;=Rota!BG$4)),"P/L",IF((AND($I83&lt;=Rota!BG$4,$J83&gt;=Rota!BG$4)),"XO",IF((AND($K83&lt;=Rota!BG$4,$L83&gt;=Rota!BG$4)),"3",IF((AND($M83&lt;=Rota!BG$4,$N83&gt;=Rota!BG$4)),"C",IF((AND($O83&lt;=Rota!BG$4,$P83&gt;=Rota!BG$4)),"CO",IF((AND($Q83&lt;=Rota!BG$4,$R83&gt;=Rota!BG$4)),"C",0))))))</f>
        <v>CO</v>
      </c>
      <c r="BH83" s="33" t="str">
        <f>IF((AND($F83&lt;=Rota!BH$4,$G83&gt;=Rota!BH$4)),"P/L",IF((AND($I83&lt;=Rota!BH$4,$J83&gt;=Rota!BH$4)),"XO",IF((AND($K83&lt;=Rota!BH$4,$L83&gt;=Rota!BH$4)),"3",IF((AND($M83&lt;=Rota!BH$4,$N83&gt;=Rota!BH$4)),"C",IF((AND($O83&lt;=Rota!BH$4,$P83&gt;=Rota!BH$4)),"CO",IF((AND($Q83&lt;=Rota!BH$4,$R83&gt;=Rota!BH$4)),"C",0))))))</f>
        <v>CO</v>
      </c>
      <c r="BI83" s="33" t="str">
        <f>IF((AND($F83&lt;=Rota!BI$4,$G83&gt;=Rota!BI$4)),"P/L",IF((AND($I83&lt;=Rota!BI$4,$J83&gt;=Rota!BI$4)),"XO",IF((AND($K83&lt;=Rota!BI$4,$L83&gt;=Rota!BI$4)),"3",IF((AND($M83&lt;=Rota!BI$4,$N83&gt;=Rota!BI$4)),"C",IF((AND($O83&lt;=Rota!BI$4,$P83&gt;=Rota!BI$4)),"CO",IF((AND($Q83&lt;=Rota!BI$4,$R83&gt;=Rota!BI$4)),"C",0))))))</f>
        <v>CO</v>
      </c>
      <c r="BJ83" s="33" t="str">
        <f>IF((AND($F83&lt;=Rota!BJ$4,$G83&gt;=Rota!BJ$4)),"P/L",IF((AND($I83&lt;=Rota!BJ$4,$J83&gt;=Rota!BJ$4)),"XO",IF((AND($K83&lt;=Rota!BJ$4,$L83&gt;=Rota!BJ$4)),"3",IF((AND($M83&lt;=Rota!BJ$4,$N83&gt;=Rota!BJ$4)),"C",IF((AND($O83&lt;=Rota!BJ$4,$P83&gt;=Rota!BJ$4)),"CO",IF((AND($Q83&lt;=Rota!BJ$4,$R83&gt;=Rota!BJ$4)),"C",0))))))</f>
        <v>CO</v>
      </c>
      <c r="BK83" s="33" t="str">
        <f>IF((AND($F83&lt;=Rota!BK$4,$G83&gt;=Rota!BK$4)),"P/L",IF((AND($I83&lt;=Rota!BK$4,$J83&gt;=Rota!BK$4)),"XO",IF((AND($K83&lt;=Rota!BK$4,$L83&gt;=Rota!BK$4)),"3",IF((AND($M83&lt;=Rota!BK$4,$N83&gt;=Rota!BK$4)),"C",IF((AND($O83&lt;=Rota!BK$4,$P83&gt;=Rota!BK$4)),"CO",IF((AND($Q83&lt;=Rota!BK$4,$R83&gt;=Rota!BK$4)),"C",0))))))</f>
        <v>CO</v>
      </c>
      <c r="BL83" s="33" t="str">
        <f>IF((AND($F83&lt;=Rota!BL$4,$G83&gt;=Rota!BL$4)),"P/L",IF((AND($I83&lt;=Rota!BL$4,$J83&gt;=Rota!BL$4)),"XO",IF((AND($K83&lt;=Rota!BL$4,$L83&gt;=Rota!BL$4)),"3",IF((AND($M83&lt;=Rota!BL$4,$N83&gt;=Rota!BL$4)),"C",IF((AND($O83&lt;=Rota!BL$4,$P83&gt;=Rota!BL$4)),"CO",IF((AND($Q83&lt;=Rota!BL$4,$R83&gt;=Rota!BL$4)),"C",0))))))</f>
        <v>CO</v>
      </c>
      <c r="BM83" s="33" t="str">
        <f>IF((AND($F83&lt;=Rota!BM$4,$G83&gt;=Rota!BM$4)),"P/L",IF((AND($I83&lt;=Rota!BM$4,$J83&gt;=Rota!BM$4)),"XO",IF((AND($K83&lt;=Rota!BM$4,$L83&gt;=Rota!BM$4)),"3",IF((AND($M83&lt;=Rota!BM$4,$N83&gt;=Rota!BM$4)),"C",IF((AND($O83&lt;=Rota!BM$4,$P83&gt;=Rota!BM$4)),"CO",IF((AND($Q83&lt;=Rota!BM$4,$R83&gt;=Rota!BM$4)),"C",0))))))</f>
        <v>CO</v>
      </c>
      <c r="BN83" s="33" t="str">
        <f>IF((AND($F83&lt;=Rota!BN$4,$G83&gt;=Rota!BN$4)),"P/L",IF((AND($I83&lt;=Rota!BN$4,$J83&gt;=Rota!BN$4)),"XO",IF((AND($K83&lt;=Rota!BN$4,$L83&gt;=Rota!BN$4)),"3",IF((AND($M83&lt;=Rota!BN$4,$N83&gt;=Rota!BN$4)),"C",IF((AND($O83&lt;=Rota!BN$4,$P83&gt;=Rota!BN$4)),"CO",IF((AND($Q83&lt;=Rota!BN$4,$R83&gt;=Rota!BN$4)),"C",0))))))</f>
        <v>CO</v>
      </c>
      <c r="BO83" s="33" t="str">
        <f>IF((AND($F83&lt;=Rota!BO$4,$G83&gt;=Rota!BO$4)),"P/L",IF((AND($I83&lt;=Rota!BO$4,$J83&gt;=Rota!BO$4)),"XO",IF((AND($K83&lt;=Rota!BO$4,$L83&gt;=Rota!BO$4)),"3",IF((AND($M83&lt;=Rota!BO$4,$N83&gt;=Rota!BO$4)),"C",IF((AND($O83&lt;=Rota!BO$4,$P83&gt;=Rota!BO$4)),"CO",IF((AND($Q83&lt;=Rota!BO$4,$R83&gt;=Rota!BO$4)),"C",0))))))</f>
        <v>CO</v>
      </c>
      <c r="BP83" s="33" t="str">
        <f>IF((AND($F83&lt;=Rota!BP$4,$G83&gt;=Rota!BP$4)),"P/L",IF((AND($I83&lt;=Rota!BP$4,$J83&gt;=Rota!BP$4)),"XO",IF((AND($K83&lt;=Rota!BP$4,$L83&gt;=Rota!BP$4)),"3",IF((AND($M83&lt;=Rota!BP$4,$N83&gt;=Rota!BP$4)),"C",IF((AND($O83&lt;=Rota!BP$4,$P83&gt;=Rota!BP$4)),"CO",IF((AND($Q83&lt;=Rota!BP$4,$R83&gt;=Rota!BP$4)),"C",0))))))</f>
        <v>CO</v>
      </c>
      <c r="BQ83" s="33" t="str">
        <f>IF((AND($F83&lt;=Rota!BQ$4,$G83&gt;=Rota!BQ$4)),"P/L",IF((AND($I83&lt;=Rota!BQ$4,$J83&gt;=Rota!BQ$4)),"XO",IF((AND($K83&lt;=Rota!BQ$4,$L83&gt;=Rota!BQ$4)),"3",IF((AND($M83&lt;=Rota!BQ$4,$N83&gt;=Rota!BQ$4)),"C",IF((AND($O83&lt;=Rota!BQ$4,$P83&gt;=Rota!BQ$4)),"CO",IF((AND($Q83&lt;=Rota!BQ$4,$R83&gt;=Rota!BQ$4)),"C",0))))))</f>
        <v>CO</v>
      </c>
      <c r="BR83" s="33" t="str">
        <f>IF((AND($F83&lt;=Rota!BR$4,$G83&gt;=Rota!BR$4)),"P/L",IF((AND($I83&lt;=Rota!BR$4,$J83&gt;=Rota!BR$4)),"XO",IF((AND($K83&lt;=Rota!BR$4,$L83&gt;=Rota!BR$4)),"3",IF((AND($M83&lt;=Rota!BR$4,$N83&gt;=Rota!BR$4)),"C",IF((AND($O83&lt;=Rota!BR$4,$P83&gt;=Rota!BR$4)),"CO",IF((AND($Q83&lt;=Rota!BR$4,$R83&gt;=Rota!BR$4)),"C",0))))))</f>
        <v>CO</v>
      </c>
      <c r="BS83" s="33" t="str">
        <f>IF((AND($F83&lt;=Rota!BS$4,$G83&gt;=Rota!BS$4)),"P/L",IF((AND($I83&lt;=Rota!BS$4,$J83&gt;=Rota!BS$4)),"XO",IF((AND($K83&lt;=Rota!BS$4,$L83&gt;=Rota!BS$4)),"3",IF((AND($M83&lt;=Rota!BS$4,$N83&gt;=Rota!BS$4)),"C",IF((AND($O83&lt;=Rota!BS$4,$P83&gt;=Rota!BS$4)),"CO",IF((AND($Q83&lt;=Rota!BS$4,$R83&gt;=Rota!BS$4)),"C",0))))))</f>
        <v>CO</v>
      </c>
      <c r="BT83" s="33" t="str">
        <f>IF((AND($F83&lt;=Rota!BT$4,$G83&gt;=Rota!BT$4)),"P/L",IF((AND($I83&lt;=Rota!BT$4,$J83&gt;=Rota!BT$4)),"XO",IF((AND($K83&lt;=Rota!BT$4,$L83&gt;=Rota!BT$4)),"3",IF((AND($M83&lt;=Rota!BT$4,$N83&gt;=Rota!BT$4)),"C",IF((AND($O83&lt;=Rota!BT$4,$P83&gt;=Rota!BT$4)),"CO",IF((AND($Q83&lt;=Rota!BT$4,$R83&gt;=Rota!BT$4)),"C",0))))))</f>
        <v>CO</v>
      </c>
      <c r="BU83" s="33" t="str">
        <f>IF((AND($F83&lt;=Rota!BU$4,$G83&gt;=Rota!BU$4)),"P/L",IF((AND($I83&lt;=Rota!BU$4,$J83&gt;=Rota!BU$4)),"XO",IF((AND($K83&lt;=Rota!BU$4,$L83&gt;=Rota!BU$4)),"3",IF((AND($M83&lt;=Rota!BU$4,$N83&gt;=Rota!BU$4)),"C",IF((AND($O83&lt;=Rota!BU$4,$P83&gt;=Rota!BU$4)),"CO",IF((AND($Q83&lt;=Rota!BU$4,$R83&gt;=Rota!BU$4)),"C",0))))))</f>
        <v>CO</v>
      </c>
      <c r="BV83" s="33" t="str">
        <f>IF((AND($F83&lt;=Rota!BV$4,$G83&gt;=Rota!BV$4)),"P/L",IF((AND($I83&lt;=Rota!BV$4,$J83&gt;=Rota!BV$4)),"XO",IF((AND($K83&lt;=Rota!BV$4,$L83&gt;=Rota!BV$4)),"3",IF((AND($M83&lt;=Rota!BV$4,$N83&gt;=Rota!BV$4)),"C",IF((AND($O83&lt;=Rota!BV$4,$P83&gt;=Rota!BV$4)),"CO",IF((AND($Q83&lt;=Rota!BV$4,$R83&gt;=Rota!BV$4)),"C",0))))))</f>
        <v>CO</v>
      </c>
      <c r="BW83" s="33" t="str">
        <f>IF((AND($F83&lt;=Rota!BW$4,$G83&gt;=Rota!BW$4)),"P/L",IF((AND($I83&lt;=Rota!BW$4,$J83&gt;=Rota!BW$4)),"XO",IF((AND($K83&lt;=Rota!BW$4,$L83&gt;=Rota!BW$4)),"3",IF((AND($M83&lt;=Rota!BW$4,$N83&gt;=Rota!BW$4)),"C",IF((AND($O83&lt;=Rota!BW$4,$P83&gt;=Rota!BW$4)),"CO",IF((AND($Q83&lt;=Rota!BW$4,$R83&gt;=Rota!BW$4)),"C",0))))))</f>
        <v>CO</v>
      </c>
      <c r="BX83" s="33" t="str">
        <f>IF((AND($F83&lt;=Rota!BX$4,$G83&gt;=Rota!BX$4)),"P/L",IF((AND($I83&lt;=Rota!BX$4,$J83&gt;=Rota!BX$4)),"XO",IF((AND($K83&lt;=Rota!BX$4,$L83&gt;=Rota!BX$4)),"3",IF((AND($M83&lt;=Rota!BX$4,$N83&gt;=Rota!BX$4)),"C",IF((AND($O83&lt;=Rota!BX$4,$P83&gt;=Rota!BX$4)),"CO",IF((AND($Q83&lt;=Rota!BX$4,$R83&gt;=Rota!BX$4)),"C",0))))))</f>
        <v>C</v>
      </c>
      <c r="BY83" s="33">
        <f>IF((AND($F83&lt;=Rota!BY$4,$G83&gt;=Rota!BY$4)),"P/L",IF((AND($I83&lt;=Rota!BY$4,$J83&gt;=Rota!BY$4)),"XO",IF((AND($K83&lt;=Rota!BY$4,$L83&gt;=Rota!BY$4)),"3",IF((AND($M83&lt;=Rota!BY$4,$N83&gt;=Rota!BY$4)),"C",IF((AND($O83&lt;=Rota!BY$4,$P83&gt;=Rota!BY$4)),"CO",IF((AND($Q83&lt;=Rota!BY$4,$R83&gt;=Rota!BY$4)),"C",0))))))</f>
        <v>0</v>
      </c>
      <c r="BZ83" s="33">
        <f>IF((AND($F83&lt;=Rota!BZ$4,$G83&gt;=Rota!BZ$4)),"P/L",IF((AND($I83&lt;=Rota!BZ$4,$J83&gt;=Rota!BZ$4)),"XO",IF((AND($K83&lt;=Rota!BZ$4,$L83&gt;=Rota!BZ$4)),"3",IF((AND($M83&lt;=Rota!BZ$4,$N83&gt;=Rota!BZ$4)),"C",IF((AND($O83&lt;=Rota!BZ$4,$P83&gt;=Rota!BZ$4)),"CO",IF((AND($Q83&lt;=Rota!BZ$4,$R83&gt;=Rota!BZ$4)),"C",0))))))</f>
        <v>0</v>
      </c>
      <c r="CA83" s="33">
        <f>IF((AND($F83&lt;=Rota!CA$4,$G83&gt;=Rota!CA$4)),"P/L",IF((AND($I83&lt;=Rota!CA$4,$J83&gt;=Rota!CA$4)),"XO",IF((AND($K83&lt;=Rota!CA$4,$L83&gt;=Rota!CA$4)),"3",IF((AND($M83&lt;=Rota!CA$4,$N83&gt;=Rota!CA$4)),"C",IF((AND($O83&lt;=Rota!CA$4,$P83&gt;=Rota!CA$4)),"CO",IF((AND($Q83&lt;=Rota!CA$4,$R83&gt;=Rota!CA$4)),"C",0))))))</f>
        <v>0</v>
      </c>
      <c r="CB83" s="33">
        <f>IF((AND($F83&lt;=Rota!CB$4,$G83&gt;=Rota!CB$4)),"P/L",IF((AND($I83&lt;=Rota!CB$4,$J83&gt;=Rota!CB$4)),"XO",IF((AND($K83&lt;=Rota!CB$4,$L83&gt;=Rota!CB$4)),"3",IF((AND($M83&lt;=Rota!CB$4,$N83&gt;=Rota!CB$4)),"C",IF((AND($O83&lt;=Rota!CB$4,$P83&gt;=Rota!CB$4)),"CO",IF((AND($Q83&lt;=Rota!CB$4,$R83&gt;=Rota!CB$4)),"C",0))))))</f>
        <v>0</v>
      </c>
      <c r="CC83" s="33">
        <f>IF((AND($F83&lt;=Rota!CC$4,$G83&gt;=Rota!CC$4)),"P/L",IF((AND($I83&lt;=Rota!CC$4,$J83&gt;=Rota!CC$4)),"XO",IF((AND($K83&lt;=Rota!CC$4,$L83&gt;=Rota!CC$4)),"3",IF((AND($M83&lt;=Rota!CC$4,$N83&gt;=Rota!CC$4)),"C",IF((AND($O83&lt;=Rota!CC$4,$P83&gt;=Rota!CC$4)),"CO",IF((AND($Q83&lt;=Rota!CC$4,$R83&gt;=Rota!CC$4)),"C",0))))))</f>
        <v>0</v>
      </c>
      <c r="CD83" s="33">
        <f>IF((AND($F83&lt;=Rota!CD$4,$G83&gt;=Rota!CD$4)),"P/L",IF((AND($I83&lt;=Rota!CD$4,$J83&gt;=Rota!CD$4)),"XO",IF((AND($K83&lt;=Rota!CD$4,$L83&gt;=Rota!CD$4)),"3",IF((AND($M83&lt;=Rota!CD$4,$N83&gt;=Rota!CD$4)),"C",IF((AND($O83&lt;=Rota!CD$4,$P83&gt;=Rota!CD$4)),"CO",IF((AND($Q83&lt;=Rota!CD$4,$R83&gt;=Rota!CD$4)),"C",0))))))</f>
        <v>0</v>
      </c>
      <c r="CE83" s="33">
        <f>IF((AND($F83&lt;=Rota!CE$4,$G83&gt;=Rota!CE$4)),"P/L",IF((AND($I83&lt;=Rota!CE$4,$J83&gt;=Rota!CE$4)),"XO",IF((AND($K83&lt;=Rota!CE$4,$L83&gt;=Rota!CE$4)),"3",IF((AND($M83&lt;=Rota!CE$4,$N83&gt;=Rota!CE$4)),"C",IF((AND($O83&lt;=Rota!CE$4,$P83&gt;=Rota!CE$4)),"CO",IF((AND($Q83&lt;=Rota!CE$4,$R83&gt;=Rota!CE$4)),"C",0))))))</f>
        <v>0</v>
      </c>
      <c r="CF83" s="33">
        <f>IF((AND($F83&lt;=Rota!CF$4,$G83&gt;=Rota!CF$4)),"P/L",IF((AND($I83&lt;=Rota!CF$4,$J83&gt;=Rota!CF$4)),"XO",IF((AND($K83&lt;=Rota!CF$4,$L83&gt;=Rota!CF$4)),"3",IF((AND($M83&lt;=Rota!CF$4,$N83&gt;=Rota!CF$4)),"C",IF((AND($O83&lt;=Rota!CF$4,$P83&gt;=Rota!CF$4)),"CO",IF((AND($Q83&lt;=Rota!CF$4,$R83&gt;=Rota!CF$4)),"C",0))))))</f>
        <v>0</v>
      </c>
      <c r="CG83" s="33">
        <f>IF((AND($F83&lt;=Rota!CG$4,$G83&gt;=Rota!CG$4)),"P/L",IF((AND($I83&lt;=Rota!CG$4,$J83&gt;=Rota!CG$4)),"XO",IF((AND($K83&lt;=Rota!CG$4,$L83&gt;=Rota!CG$4)),"3",IF((AND($M83&lt;=Rota!CG$4,$N83&gt;=Rota!CG$4)),"C",IF((AND($O83&lt;=Rota!CG$4,$P83&gt;=Rota!CG$4)),"CO",IF((AND($Q83&lt;=Rota!CG$4,$R83&gt;=Rota!CG$4)),"C",0))))))</f>
        <v>0</v>
      </c>
      <c r="CH83" s="33">
        <f>IF((AND($F83&lt;=Rota!CH$4,$G83&gt;=Rota!CH$4)),"P/L",IF((AND($I83&lt;=Rota!CH$4,$J83&gt;=Rota!CH$4)),"XO",IF((AND($K83&lt;=Rota!CH$4,$L83&gt;=Rota!CH$4)),"3",IF((AND($M83&lt;=Rota!CH$4,$N83&gt;=Rota!CH$4)),"C",IF((AND($O83&lt;=Rota!CH$4,$P83&gt;=Rota!CH$4)),"CO",IF((AND($Q83&lt;=Rota!CH$4,$R83&gt;=Rota!CH$4)),"C",0))))))</f>
        <v>0</v>
      </c>
      <c r="CI83" s="33">
        <f>IF((AND($F83&lt;=Rota!CI$4,$G83&gt;=Rota!CI$4)),"P/L",IF((AND($I83&lt;=Rota!CI$4,$J83&gt;=Rota!CI$4)),"XO",IF((AND($K83&lt;=Rota!CI$4,$L83&gt;=Rota!CI$4)),"3",IF((AND($M83&lt;=Rota!CI$4,$N83&gt;=Rota!CI$4)),"C",IF((AND($O83&lt;=Rota!CI$4,$P83&gt;=Rota!CI$4)),"CO",IF((AND($Q83&lt;=Rota!CI$4,$R83&gt;=Rota!CI$4)),"C",0))))))</f>
        <v>0</v>
      </c>
      <c r="CJ83" s="33">
        <f>IF((AND($F83&lt;=Rota!CJ$4,$G83&gt;=Rota!CJ$4)),"P/L",IF((AND($I83&lt;=Rota!CJ$4,$J83&gt;=Rota!CJ$4)),"XO",IF((AND($K83&lt;=Rota!CJ$4,$L83&gt;=Rota!CJ$4)),"3",IF((AND($M83&lt;=Rota!CJ$4,$N83&gt;=Rota!CJ$4)),"C",IF((AND($O83&lt;=Rota!CJ$4,$P83&gt;=Rota!CJ$4)),"CO",IF((AND($Q83&lt;=Rota!CJ$4,$R83&gt;=Rota!CJ$4)),"C",0))))))</f>
        <v>0</v>
      </c>
      <c r="CK83" s="33">
        <f>IF((AND($F83&lt;=Rota!CK$4,$G83&gt;=Rota!CK$4)),"P/L",IF((AND($I83&lt;=Rota!CK$4,$J83&gt;=Rota!CK$4)),"XO",IF((AND($K83&lt;=Rota!CK$4,$L83&gt;=Rota!CK$4)),"3",IF((AND($M83&lt;=Rota!CK$4,$N83&gt;=Rota!CK$4)),"C",IF((AND($O83&lt;=Rota!CK$4,$P83&gt;=Rota!CK$4)),"CO",IF((AND($Q83&lt;=Rota!CK$4,$R83&gt;=Rota!CK$4)),"C",0))))))</f>
        <v>0</v>
      </c>
      <c r="CL83" s="41"/>
      <c r="CM83" s="41"/>
    </row>
    <row r="84" spans="1:91" s="2" customFormat="1" x14ac:dyDescent="0.25">
      <c r="A84" s="40" t="s">
        <v>241</v>
      </c>
      <c r="B84" s="55"/>
      <c r="C84" s="31">
        <v>17</v>
      </c>
      <c r="D84" s="31">
        <v>16</v>
      </c>
      <c r="E84" s="31">
        <v>1</v>
      </c>
      <c r="F84" s="87"/>
      <c r="G84" s="87"/>
      <c r="H84" s="31"/>
      <c r="I84" s="91">
        <v>47120</v>
      </c>
      <c r="J84" s="37">
        <f t="shared" si="79"/>
        <v>47636</v>
      </c>
      <c r="K84" s="32">
        <f t="shared" si="80"/>
        <v>47666</v>
      </c>
      <c r="L84" s="32">
        <f t="shared" si="81"/>
        <v>47697</v>
      </c>
      <c r="M84" s="37">
        <f t="shared" si="82"/>
        <v>47728</v>
      </c>
      <c r="N84" s="37">
        <f t="shared" si="83"/>
        <v>47728</v>
      </c>
      <c r="O84" s="32">
        <f t="shared" si="84"/>
        <v>47758</v>
      </c>
      <c r="P84" s="32">
        <f t="shared" si="85"/>
        <v>48246</v>
      </c>
      <c r="Q84" s="32">
        <f t="shared" si="86"/>
        <v>48275</v>
      </c>
      <c r="R84" s="32">
        <f t="shared" si="87"/>
        <v>48275</v>
      </c>
      <c r="S84" s="33">
        <f>IF((AND($F84&lt;=Rota!S$4,$G84&gt;=Rota!S$4)),"P/L",IF((AND($I84&lt;=Rota!S$4,$J84&gt;=Rota!S$4)),"XO",IF((AND($K84&lt;=Rota!S$4,$L84&gt;=Rota!S$4)),"3",IF((AND($M84&lt;=Rota!S$4,$N84&gt;=Rota!S$4)),"C",IF((AND($O84&lt;=Rota!S$4,$P84&gt;=Rota!S$4)),"CO",IF((AND($Q84&lt;=Rota!S$4,$R84&gt;=Rota!S$4)),"C",0))))))</f>
        <v>0</v>
      </c>
      <c r="T84" s="33">
        <f>IF((AND($F84&lt;=Rota!T$4,$G84&gt;=Rota!T$4)),"P/L",IF((AND($I84&lt;=Rota!T$4,$J84&gt;=Rota!T$4)),"XO",IF((AND($K84&lt;=Rota!T$4,$L84&gt;=Rota!T$4)),"3",IF((AND($M84&lt;=Rota!T$4,$N84&gt;=Rota!T$4)),"C",IF((AND($O84&lt;=Rota!T$4,$P84&gt;=Rota!T$4)),"CO",IF((AND($Q84&lt;=Rota!T$4,$R84&gt;=Rota!T$4)),"C",0))))))</f>
        <v>0</v>
      </c>
      <c r="U84" s="33">
        <f>IF((AND($F84&lt;=Rota!U$4,$G84&gt;=Rota!U$4)),"P/L",IF((AND($I84&lt;=Rota!U$4,$J84&gt;=Rota!U$4)),"XO",IF((AND($K84&lt;=Rota!U$4,$L84&gt;=Rota!U$4)),"3",IF((AND($M84&lt;=Rota!U$4,$N84&gt;=Rota!U$4)),"C",IF((AND($O84&lt;=Rota!U$4,$P84&gt;=Rota!U$4)),"CO",IF((AND($Q84&lt;=Rota!U$4,$R84&gt;=Rota!U$4)),"C",0))))))</f>
        <v>0</v>
      </c>
      <c r="V84" s="33">
        <f>IF((AND($F84&lt;=Rota!V$4,$G84&gt;=Rota!V$4)),"P/L",IF((AND($I84&lt;=Rota!V$4,$J84&gt;=Rota!V$4)),"XO",IF((AND($K84&lt;=Rota!V$4,$L84&gt;=Rota!V$4)),"3",IF((AND($M84&lt;=Rota!V$4,$N84&gt;=Rota!V$4)),"C",IF((AND($O84&lt;=Rota!V$4,$P84&gt;=Rota!V$4)),"CO",IF((AND($Q84&lt;=Rota!V$4,$R84&gt;=Rota!V$4)),"C",0))))))</f>
        <v>0</v>
      </c>
      <c r="W84" s="33">
        <f>IF((AND($F84&lt;=Rota!W$4,$G84&gt;=Rota!W$4)),"P/L",IF((AND($I84&lt;=Rota!W$4,$J84&gt;=Rota!W$4)),"XO",IF((AND($K84&lt;=Rota!W$4,$L84&gt;=Rota!W$4)),"3",IF((AND($M84&lt;=Rota!W$4,$N84&gt;=Rota!W$4)),"C",IF((AND($O84&lt;=Rota!W$4,$P84&gt;=Rota!W$4)),"CO",IF((AND($Q84&lt;=Rota!W$4,$R84&gt;=Rota!W$4)),"C",0))))))</f>
        <v>0</v>
      </c>
      <c r="X84" s="33">
        <f>IF((AND($F84&lt;=Rota!X$4,$G84&gt;=Rota!X$4)),"P/L",IF((AND($I84&lt;=Rota!X$4,$J84&gt;=Rota!X$4)),"XO",IF((AND($K84&lt;=Rota!X$4,$L84&gt;=Rota!X$4)),"3",IF((AND($M84&lt;=Rota!X$4,$N84&gt;=Rota!X$4)),"C",IF((AND($O84&lt;=Rota!X$4,$P84&gt;=Rota!X$4)),"CO",IF((AND($Q84&lt;=Rota!X$4,$R84&gt;=Rota!X$4)),"C",0))))))</f>
        <v>0</v>
      </c>
      <c r="Y84" s="33">
        <f>IF((AND($F84&lt;=Rota!Y$4,$G84&gt;=Rota!Y$4)),"P/L",IF((AND($I84&lt;=Rota!Y$4,$J84&gt;=Rota!Y$4)),"XO",IF((AND($K84&lt;=Rota!Y$4,$L84&gt;=Rota!Y$4)),"3",IF((AND($M84&lt;=Rota!Y$4,$N84&gt;=Rota!Y$4)),"C",IF((AND($O84&lt;=Rota!Y$4,$P84&gt;=Rota!Y$4)),"CO",IF((AND($Q84&lt;=Rota!Y$4,$R84&gt;=Rota!Y$4)),"C",0))))))</f>
        <v>0</v>
      </c>
      <c r="Z84" s="33">
        <f>IF((AND($F84&lt;=Rota!Z$4,$G84&gt;=Rota!Z$4)),"P/L",IF((AND($I84&lt;=Rota!Z$4,$J84&gt;=Rota!Z$4)),"XO",IF((AND($K84&lt;=Rota!Z$4,$L84&gt;=Rota!Z$4)),"3",IF((AND($M84&lt;=Rota!Z$4,$N84&gt;=Rota!Z$4)),"C",IF((AND($O84&lt;=Rota!Z$4,$P84&gt;=Rota!Z$4)),"CO",IF((AND($Q84&lt;=Rota!Z$4,$R84&gt;=Rota!Z$4)),"C",0))))))</f>
        <v>0</v>
      </c>
      <c r="AA84" s="33">
        <f>IF((AND($F84&lt;=Rota!AA$4,$G84&gt;=Rota!AA$4)),"P/L",IF((AND($I84&lt;=Rota!AA$4,$J84&gt;=Rota!AA$4)),"XO",IF((AND($K84&lt;=Rota!AA$4,$L84&gt;=Rota!AA$4)),"3",IF((AND($M84&lt;=Rota!AA$4,$N84&gt;=Rota!AA$4)),"C",IF((AND($O84&lt;=Rota!AA$4,$P84&gt;=Rota!AA$4)),"CO",IF((AND($Q84&lt;=Rota!AA$4,$R84&gt;=Rota!AA$4)),"C",0))))))</f>
        <v>0</v>
      </c>
      <c r="AB84" s="33">
        <f>IF((AND($F84&lt;=Rota!AB$4,$G84&gt;=Rota!AB$4)),"P/L",IF((AND($I84&lt;=Rota!AB$4,$J84&gt;=Rota!AB$4)),"XO",IF((AND($K84&lt;=Rota!AB$4,$L84&gt;=Rota!AB$4)),"3",IF((AND($M84&lt;=Rota!AB$4,$N84&gt;=Rota!AB$4)),"C",IF((AND($O84&lt;=Rota!AB$4,$P84&gt;=Rota!AB$4)),"CO",IF((AND($Q84&lt;=Rota!AB$4,$R84&gt;=Rota!AB$4)),"C",0))))))</f>
        <v>0</v>
      </c>
      <c r="AC84" s="33">
        <f>IF((AND($F84&lt;=Rota!AC$4,$G84&gt;=Rota!AC$4)),"P/L",IF((AND($I84&lt;=Rota!AC$4,$J84&gt;=Rota!AC$4)),"XO",IF((AND($K84&lt;=Rota!AC$4,$L84&gt;=Rota!AC$4)),"3",IF((AND($M84&lt;=Rota!AC$4,$N84&gt;=Rota!AC$4)),"C",IF((AND($O84&lt;=Rota!AC$4,$P84&gt;=Rota!AC$4)),"CO",IF((AND($Q84&lt;=Rota!AC$4,$R84&gt;=Rota!AC$4)),"C",0))))))</f>
        <v>0</v>
      </c>
      <c r="AD84" s="33">
        <f>IF((AND($F84&lt;=Rota!AD$4,$G84&gt;=Rota!AD$4)),"P/L",IF((AND($I84&lt;=Rota!AD$4,$J84&gt;=Rota!AD$4)),"XO",IF((AND($K84&lt;=Rota!AD$4,$L84&gt;=Rota!AD$4)),"3",IF((AND($M84&lt;=Rota!AD$4,$N84&gt;=Rota!AD$4)),"C",IF((AND($O84&lt;=Rota!AD$4,$P84&gt;=Rota!AD$4)),"CO",IF((AND($Q84&lt;=Rota!AD$4,$R84&gt;=Rota!AD$4)),"C",0))))))</f>
        <v>0</v>
      </c>
      <c r="AE84" s="33">
        <f>IF((AND($F84&lt;=Rota!AE$4,$G84&gt;=Rota!AE$4)),"P/L",IF((AND($I84&lt;=Rota!AE$4,$J84&gt;=Rota!AE$4)),"XO",IF((AND($K84&lt;=Rota!AE$4,$L84&gt;=Rota!AE$4)),"3",IF((AND($M84&lt;=Rota!AE$4,$N84&gt;=Rota!AE$4)),"C",IF((AND($O84&lt;=Rota!AE$4,$P84&gt;=Rota!AE$4)),"CO",IF((AND($Q84&lt;=Rota!AE$4,$R84&gt;=Rota!AE$4)),"C",0))))))</f>
        <v>0</v>
      </c>
      <c r="AF84" s="33">
        <f>IF((AND($F84&lt;=Rota!AF$4,$G84&gt;=Rota!AF$4)),"P/L",IF((AND($I84&lt;=Rota!AF$4,$J84&gt;=Rota!AF$4)),"XO",IF((AND($K84&lt;=Rota!AF$4,$L84&gt;=Rota!AF$4)),"3",IF((AND($M84&lt;=Rota!AF$4,$N84&gt;=Rota!AF$4)),"C",IF((AND($O84&lt;=Rota!AF$4,$P84&gt;=Rota!AF$4)),"CO",IF((AND($Q84&lt;=Rota!AF$4,$R84&gt;=Rota!AF$4)),"C",0))))))</f>
        <v>0</v>
      </c>
      <c r="AG84" s="33">
        <f>IF((AND($F84&lt;=Rota!AG$4,$G84&gt;=Rota!AG$4)),"P/L",IF((AND($I84&lt;=Rota!AG$4,$J84&gt;=Rota!AG$4)),"XO",IF((AND($K84&lt;=Rota!AG$4,$L84&gt;=Rota!AG$4)),"3",IF((AND($M84&lt;=Rota!AG$4,$N84&gt;=Rota!AG$4)),"C",IF((AND($O84&lt;=Rota!AG$4,$P84&gt;=Rota!AG$4)),"CO",IF((AND($Q84&lt;=Rota!AG$4,$R84&gt;=Rota!AG$4)),"C",0))))))</f>
        <v>0</v>
      </c>
      <c r="AH84" s="33">
        <f>IF((AND($F84&lt;=Rota!AH$4,$G84&gt;=Rota!AH$4)),"P/L",IF((AND($I84&lt;=Rota!AH$4,$J84&gt;=Rota!AH$4)),"XO",IF((AND($K84&lt;=Rota!AH$4,$L84&gt;=Rota!AH$4)),"3",IF((AND($M84&lt;=Rota!AH$4,$N84&gt;=Rota!AH$4)),"C",IF((AND($O84&lt;=Rota!AH$4,$P84&gt;=Rota!AH$4)),"CO",IF((AND($Q84&lt;=Rota!AH$4,$R84&gt;=Rota!AH$4)),"C",0))))))</f>
        <v>0</v>
      </c>
      <c r="AI84" s="33">
        <f>IF((AND($F84&lt;=Rota!AI$4,$G84&gt;=Rota!AI$4)),"P/L",IF((AND($I84&lt;=Rota!AI$4,$J84&gt;=Rota!AI$4)),"XO",IF((AND($K84&lt;=Rota!AI$4,$L84&gt;=Rota!AI$4)),"3",IF((AND($M84&lt;=Rota!AI$4,$N84&gt;=Rota!AI$4)),"C",IF((AND($O84&lt;=Rota!AI$4,$P84&gt;=Rota!AI$4)),"CO",IF((AND($Q84&lt;=Rota!AI$4,$R84&gt;=Rota!AI$4)),"C",0))))))</f>
        <v>0</v>
      </c>
      <c r="AJ84" s="33">
        <f>IF((AND($F84&lt;=Rota!AJ$4,$G84&gt;=Rota!AJ$4)),"P/L",IF((AND($I84&lt;=Rota!AJ$4,$J84&gt;=Rota!AJ$4)),"XO",IF((AND($K84&lt;=Rota!AJ$4,$L84&gt;=Rota!AJ$4)),"3",IF((AND($M84&lt;=Rota!AJ$4,$N84&gt;=Rota!AJ$4)),"C",IF((AND($O84&lt;=Rota!AJ$4,$P84&gt;=Rota!AJ$4)),"CO",IF((AND($Q84&lt;=Rota!AJ$4,$R84&gt;=Rota!AJ$4)),"C",0))))))</f>
        <v>0</v>
      </c>
      <c r="AK84" s="33">
        <f>IF((AND($F84&lt;=Rota!AK$4,$G84&gt;=Rota!AK$4)),"P/L",IF((AND($I84&lt;=Rota!AK$4,$J84&gt;=Rota!AK$4)),"XO",IF((AND($K84&lt;=Rota!AK$4,$L84&gt;=Rota!AK$4)),"3",IF((AND($M84&lt;=Rota!AK$4,$N84&gt;=Rota!AK$4)),"C",IF((AND($O84&lt;=Rota!AK$4,$P84&gt;=Rota!AK$4)),"CO",IF((AND($Q84&lt;=Rota!AK$4,$R84&gt;=Rota!AK$4)),"C",0))))))</f>
        <v>0</v>
      </c>
      <c r="AL84" s="33">
        <f>IF((AND($F84&lt;=Rota!AL$4,$G84&gt;=Rota!AL$4)),"P/L",IF((AND($I84&lt;=Rota!AL$4,$J84&gt;=Rota!AL$4)),"XO",IF((AND($K84&lt;=Rota!AL$4,$L84&gt;=Rota!AL$4)),"3",IF((AND($M84&lt;=Rota!AL$4,$N84&gt;=Rota!AL$4)),"C",IF((AND($O84&lt;=Rota!AL$4,$P84&gt;=Rota!AL$4)),"CO",IF((AND($Q84&lt;=Rota!AL$4,$R84&gt;=Rota!AL$4)),"C",0))))))</f>
        <v>0</v>
      </c>
      <c r="AM84" s="33">
        <f>IF((AND($F84&lt;=Rota!AM$4,$G84&gt;=Rota!AM$4)),"P/L",IF((AND($I84&lt;=Rota!AM$4,$J84&gt;=Rota!AM$4)),"XO",IF((AND($K84&lt;=Rota!AM$4,$L84&gt;=Rota!AM$4)),"3",IF((AND($M84&lt;=Rota!AM$4,$N84&gt;=Rota!AM$4)),"C",IF((AND($O84&lt;=Rota!AM$4,$P84&gt;=Rota!AM$4)),"CO",IF((AND($Q84&lt;=Rota!AM$4,$R84&gt;=Rota!AM$4)),"C",0))))))</f>
        <v>0</v>
      </c>
      <c r="AN84" s="33">
        <f>IF((AND($F84&lt;=Rota!AN$4,$G84&gt;=Rota!AN$4)),"P/L",IF((AND($I84&lt;=Rota!AN$4,$J84&gt;=Rota!AN$4)),"XO",IF((AND($K84&lt;=Rota!AN$4,$L84&gt;=Rota!AN$4)),"3",IF((AND($M84&lt;=Rota!AN$4,$N84&gt;=Rota!AN$4)),"C",IF((AND($O84&lt;=Rota!AN$4,$P84&gt;=Rota!AN$4)),"CO",IF((AND($Q84&lt;=Rota!AN$4,$R84&gt;=Rota!AN$4)),"C",0))))))</f>
        <v>0</v>
      </c>
      <c r="AO84" s="33">
        <f>IF((AND($F84&lt;=Rota!AO$4,$G84&gt;=Rota!AO$4)),"P/L",IF((AND($I84&lt;=Rota!AO$4,$J84&gt;=Rota!AO$4)),"XO",IF((AND($K84&lt;=Rota!AO$4,$L84&gt;=Rota!AO$4)),"3",IF((AND($M84&lt;=Rota!AO$4,$N84&gt;=Rota!AO$4)),"C",IF((AND($O84&lt;=Rota!AO$4,$P84&gt;=Rota!AO$4)),"CO",IF((AND($Q84&lt;=Rota!AO$4,$R84&gt;=Rota!AO$4)),"C",0))))))</f>
        <v>0</v>
      </c>
      <c r="AP84" s="33">
        <f>IF((AND($F84&lt;=Rota!AP$4,$G84&gt;=Rota!AP$4)),"P/L",IF((AND($I84&lt;=Rota!AP$4,$J84&gt;=Rota!AP$4)),"XO",IF((AND($K84&lt;=Rota!AP$4,$L84&gt;=Rota!AP$4)),"3",IF((AND($M84&lt;=Rota!AP$4,$N84&gt;=Rota!AP$4)),"C",IF((AND($O84&lt;=Rota!AP$4,$P84&gt;=Rota!AP$4)),"CO",IF((AND($Q84&lt;=Rota!AP$4,$R84&gt;=Rota!AP$4)),"C",0))))))</f>
        <v>0</v>
      </c>
      <c r="AQ84" s="33">
        <f>IF((AND($F84&lt;=Rota!AQ$4,$G84&gt;=Rota!AQ$4)),"P/L",IF((AND($I84&lt;=Rota!AQ$4,$J84&gt;=Rota!AQ$4)),"XO",IF((AND($K84&lt;=Rota!AQ$4,$L84&gt;=Rota!AQ$4)),"3",IF((AND($M84&lt;=Rota!AQ$4,$N84&gt;=Rota!AQ$4)),"C",IF((AND($O84&lt;=Rota!AQ$4,$P84&gt;=Rota!AQ$4)),"CO",IF((AND($Q84&lt;=Rota!AQ$4,$R84&gt;=Rota!AQ$4)),"C",0))))))</f>
        <v>0</v>
      </c>
      <c r="AR84" s="33">
        <f>IF((AND($F84&lt;=Rota!AR$4,$G84&gt;=Rota!AR$4)),"P/L",IF((AND($I84&lt;=Rota!AR$4,$J84&gt;=Rota!AR$4)),"XO",IF((AND($K84&lt;=Rota!AR$4,$L84&gt;=Rota!AR$4)),"3",IF((AND($M84&lt;=Rota!AR$4,$N84&gt;=Rota!AR$4)),"C",IF((AND($O84&lt;=Rota!AR$4,$P84&gt;=Rota!AR$4)),"CO",IF((AND($Q84&lt;=Rota!AR$4,$R84&gt;=Rota!AR$4)),"C",0))))))</f>
        <v>0</v>
      </c>
      <c r="AS84" s="33">
        <f>IF((AND($F84&lt;=Rota!AS$4,$G84&gt;=Rota!AS$4)),"P/L",IF((AND($I84&lt;=Rota!AS$4,$J84&gt;=Rota!AS$4)),"XO",IF((AND($K84&lt;=Rota!AS$4,$L84&gt;=Rota!AS$4)),"3",IF((AND($M84&lt;=Rota!AS$4,$N84&gt;=Rota!AS$4)),"C",IF((AND($O84&lt;=Rota!AS$4,$P84&gt;=Rota!AS$4)),"CO",IF((AND($Q84&lt;=Rota!AS$4,$R84&gt;=Rota!AS$4)),"C",0))))))</f>
        <v>0</v>
      </c>
      <c r="AT84" s="33">
        <f>IF((AND($F84&lt;=Rota!AT$4,$G84&gt;=Rota!AT$4)),"P/L",IF((AND($I84&lt;=Rota!AT$4,$J84&gt;=Rota!AT$4)),"XO",IF((AND($K84&lt;=Rota!AT$4,$L84&gt;=Rota!AT$4)),"3",IF((AND($M84&lt;=Rota!AT$4,$N84&gt;=Rota!AT$4)),"C",IF((AND($O84&lt;=Rota!AT$4,$P84&gt;=Rota!AT$4)),"CO",IF((AND($Q84&lt;=Rota!AT$4,$R84&gt;=Rota!AT$4)),"C",0))))))</f>
        <v>0</v>
      </c>
      <c r="AU84" s="33">
        <f>IF((AND($F84&lt;=Rota!AU$4,$G84&gt;=Rota!AU$4)),"P/L",IF((AND($I84&lt;=Rota!AU$4,$J84&gt;=Rota!AU$4)),"XO",IF((AND($K84&lt;=Rota!AU$4,$L84&gt;=Rota!AU$4)),"3",IF((AND($M84&lt;=Rota!AU$4,$N84&gt;=Rota!AU$4)),"C",IF((AND($O84&lt;=Rota!AU$4,$P84&gt;=Rota!AU$4)),"CO",IF((AND($Q84&lt;=Rota!AU$4,$R84&gt;=Rota!AU$4)),"C",0))))))</f>
        <v>0</v>
      </c>
      <c r="AV84" s="33">
        <f>IF((AND($F84&lt;=Rota!AV$4,$G84&gt;=Rota!AV$4)),"P/L",IF((AND($I84&lt;=Rota!AV$4,$J84&gt;=Rota!AV$4)),"XO",IF((AND($K84&lt;=Rota!AV$4,$L84&gt;=Rota!AV$4)),"3",IF((AND($M84&lt;=Rota!AV$4,$N84&gt;=Rota!AV$4)),"C",IF((AND($O84&lt;=Rota!AV$4,$P84&gt;=Rota!AV$4)),"CO",IF((AND($Q84&lt;=Rota!AV$4,$R84&gt;=Rota!AV$4)),"C",0))))))</f>
        <v>0</v>
      </c>
      <c r="AW84" s="33">
        <f>IF((AND($F84&lt;=Rota!AW$4,$G84&gt;=Rota!AW$4)),"P/L",IF((AND($I84&lt;=Rota!AW$4,$J84&gt;=Rota!AW$4)),"XO",IF((AND($K84&lt;=Rota!AW$4,$L84&gt;=Rota!AW$4)),"3",IF((AND($M84&lt;=Rota!AW$4,$N84&gt;=Rota!AW$4)),"C",IF((AND($O84&lt;=Rota!AW$4,$P84&gt;=Rota!AW$4)),"CO",IF((AND($Q84&lt;=Rota!AW$4,$R84&gt;=Rota!AW$4)),"C",0))))))</f>
        <v>0</v>
      </c>
      <c r="AX84" s="33">
        <f>IF((AND($F84&lt;=Rota!AX$4,$G84&gt;=Rota!AX$4)),"P/L",IF((AND($I84&lt;=Rota!AX$4,$J84&gt;=Rota!AX$4)),"XO",IF((AND($K84&lt;=Rota!AX$4,$L84&gt;=Rota!AX$4)),"3",IF((AND($M84&lt;=Rota!AX$4,$N84&gt;=Rota!AX$4)),"C",IF((AND($O84&lt;=Rota!AX$4,$P84&gt;=Rota!AX$4)),"CO",IF((AND($Q84&lt;=Rota!AX$4,$R84&gt;=Rota!AX$4)),"C",0))))))</f>
        <v>0</v>
      </c>
      <c r="AY84" s="33">
        <f>IF((AND($F84&lt;=Rota!AY$4,$G84&gt;=Rota!AY$4)),"P/L",IF((AND($I84&lt;=Rota!AY$4,$J84&gt;=Rota!AY$4)),"XO",IF((AND($K84&lt;=Rota!AY$4,$L84&gt;=Rota!AY$4)),"3",IF((AND($M84&lt;=Rota!AY$4,$N84&gt;=Rota!AY$4)),"C",IF((AND($O84&lt;=Rota!AY$4,$P84&gt;=Rota!AY$4)),"CO",IF((AND($Q84&lt;=Rota!AY$4,$R84&gt;=Rota!AY$4)),"C",0))))))</f>
        <v>0</v>
      </c>
      <c r="AZ84" s="33">
        <f>IF((AND($F84&lt;=Rota!AZ$4,$G84&gt;=Rota!AZ$4)),"P/L",IF((AND($I84&lt;=Rota!AZ$4,$J84&gt;=Rota!AZ$4)),"XO",IF((AND($K84&lt;=Rota!AZ$4,$L84&gt;=Rota!AZ$4)),"3",IF((AND($M84&lt;=Rota!AZ$4,$N84&gt;=Rota!AZ$4)),"C",IF((AND($O84&lt;=Rota!AZ$4,$P84&gt;=Rota!AZ$4)),"CO",IF((AND($Q84&lt;=Rota!AZ$4,$R84&gt;=Rota!AZ$4)),"C",0))))))</f>
        <v>0</v>
      </c>
      <c r="BA84" s="33">
        <f>IF((AND($F84&lt;=Rota!BA$4,$G84&gt;=Rota!BA$4)),"P/L",IF((AND($I84&lt;=Rota!BA$4,$J84&gt;=Rota!BA$4)),"XO",IF((AND($K84&lt;=Rota!BA$4,$L84&gt;=Rota!BA$4)),"3",IF((AND($M84&lt;=Rota!BA$4,$N84&gt;=Rota!BA$4)),"C",IF((AND($O84&lt;=Rota!BA$4,$P84&gt;=Rota!BA$4)),"CO",IF((AND($Q84&lt;=Rota!BA$4,$R84&gt;=Rota!BA$4)),"C",0))))))</f>
        <v>0</v>
      </c>
      <c r="BB84" s="33">
        <f>IF((AND($F84&lt;=Rota!BB$4,$G84&gt;=Rota!BB$4)),"P/L",IF((AND($I84&lt;=Rota!BB$4,$J84&gt;=Rota!BB$4)),"XO",IF((AND($K84&lt;=Rota!BB$4,$L84&gt;=Rota!BB$4)),"3",IF((AND($M84&lt;=Rota!BB$4,$N84&gt;=Rota!BB$4)),"C",IF((AND($O84&lt;=Rota!BB$4,$P84&gt;=Rota!BB$4)),"CO",IF((AND($Q84&lt;=Rota!BB$4,$R84&gt;=Rota!BB$4)),"C",0))))))</f>
        <v>0</v>
      </c>
      <c r="BC84" s="33" t="str">
        <f>IF((AND($F84&lt;=Rota!BC$4,$G84&gt;=Rota!BC$4)),"P/L",IF((AND($I84&lt;=Rota!BC$4,$J84&gt;=Rota!BC$4)),"XO",IF((AND($K84&lt;=Rota!BC$4,$L84&gt;=Rota!BC$4)),"3",IF((AND($M84&lt;=Rota!BC$4,$N84&gt;=Rota!BC$4)),"C",IF((AND($O84&lt;=Rota!BC$4,$P84&gt;=Rota!BC$4)),"CO",IF((AND($Q84&lt;=Rota!BC$4,$R84&gt;=Rota!BC$4)),"C",0))))))</f>
        <v>XO</v>
      </c>
      <c r="BD84" s="33" t="str">
        <f>IF((AND($F84&lt;=Rota!BD$4,$G84&gt;=Rota!BD$4)),"P/L",IF((AND($I84&lt;=Rota!BD$4,$J84&gt;=Rota!BD$4)),"XO",IF((AND($K84&lt;=Rota!BD$4,$L84&gt;=Rota!BD$4)),"3",IF((AND($M84&lt;=Rota!BD$4,$N84&gt;=Rota!BD$4)),"C",IF((AND($O84&lt;=Rota!BD$4,$P84&gt;=Rota!BD$4)),"CO",IF((AND($Q84&lt;=Rota!BD$4,$R84&gt;=Rota!BD$4)),"C",0))))))</f>
        <v>XO</v>
      </c>
      <c r="BE84" s="33" t="str">
        <f>IF((AND($F84&lt;=Rota!BE$4,$G84&gt;=Rota!BE$4)),"P/L",IF((AND($I84&lt;=Rota!BE$4,$J84&gt;=Rota!BE$4)),"XO",IF((AND($K84&lt;=Rota!BE$4,$L84&gt;=Rota!BE$4)),"3",IF((AND($M84&lt;=Rota!BE$4,$N84&gt;=Rota!BE$4)),"C",IF((AND($O84&lt;=Rota!BE$4,$P84&gt;=Rota!BE$4)),"CO",IF((AND($Q84&lt;=Rota!BE$4,$R84&gt;=Rota!BE$4)),"C",0))))))</f>
        <v>XO</v>
      </c>
      <c r="BF84" s="33" t="str">
        <f>IF((AND($F84&lt;=Rota!BF$4,$G84&gt;=Rota!BF$4)),"P/L",IF((AND($I84&lt;=Rota!BF$4,$J84&gt;=Rota!BF$4)),"XO",IF((AND($K84&lt;=Rota!BF$4,$L84&gt;=Rota!BF$4)),"3",IF((AND($M84&lt;=Rota!BF$4,$N84&gt;=Rota!BF$4)),"C",IF((AND($O84&lt;=Rota!BF$4,$P84&gt;=Rota!BF$4)),"CO",IF((AND($Q84&lt;=Rota!BF$4,$R84&gt;=Rota!BF$4)),"C",0))))))</f>
        <v>XO</v>
      </c>
      <c r="BG84" s="33" t="str">
        <f>IF((AND($F84&lt;=Rota!BG$4,$G84&gt;=Rota!BG$4)),"P/L",IF((AND($I84&lt;=Rota!BG$4,$J84&gt;=Rota!BG$4)),"XO",IF((AND($K84&lt;=Rota!BG$4,$L84&gt;=Rota!BG$4)),"3",IF((AND($M84&lt;=Rota!BG$4,$N84&gt;=Rota!BG$4)),"C",IF((AND($O84&lt;=Rota!BG$4,$P84&gt;=Rota!BG$4)),"CO",IF((AND($Q84&lt;=Rota!BG$4,$R84&gt;=Rota!BG$4)),"C",0))))))</f>
        <v>XO</v>
      </c>
      <c r="BH84" s="33" t="str">
        <f>IF((AND($F84&lt;=Rota!BH$4,$G84&gt;=Rota!BH$4)),"P/L",IF((AND($I84&lt;=Rota!BH$4,$J84&gt;=Rota!BH$4)),"XO",IF((AND($K84&lt;=Rota!BH$4,$L84&gt;=Rota!BH$4)),"3",IF((AND($M84&lt;=Rota!BH$4,$N84&gt;=Rota!BH$4)),"C",IF((AND($O84&lt;=Rota!BH$4,$P84&gt;=Rota!BH$4)),"CO",IF((AND($Q84&lt;=Rota!BH$4,$R84&gt;=Rota!BH$4)),"C",0))))))</f>
        <v>XO</v>
      </c>
      <c r="BI84" s="33" t="str">
        <f>IF((AND($F84&lt;=Rota!BI$4,$G84&gt;=Rota!BI$4)),"P/L",IF((AND($I84&lt;=Rota!BI$4,$J84&gt;=Rota!BI$4)),"XO",IF((AND($K84&lt;=Rota!BI$4,$L84&gt;=Rota!BI$4)),"3",IF((AND($M84&lt;=Rota!BI$4,$N84&gt;=Rota!BI$4)),"C",IF((AND($O84&lt;=Rota!BI$4,$P84&gt;=Rota!BI$4)),"CO",IF((AND($Q84&lt;=Rota!BI$4,$R84&gt;=Rota!BI$4)),"C",0))))))</f>
        <v>XO</v>
      </c>
      <c r="BJ84" s="33" t="str">
        <f>IF((AND($F84&lt;=Rota!BJ$4,$G84&gt;=Rota!BJ$4)),"P/L",IF((AND($I84&lt;=Rota!BJ$4,$J84&gt;=Rota!BJ$4)),"XO",IF((AND($K84&lt;=Rota!BJ$4,$L84&gt;=Rota!BJ$4)),"3",IF((AND($M84&lt;=Rota!BJ$4,$N84&gt;=Rota!BJ$4)),"C",IF((AND($O84&lt;=Rota!BJ$4,$P84&gt;=Rota!BJ$4)),"CO",IF((AND($Q84&lt;=Rota!BJ$4,$R84&gt;=Rota!BJ$4)),"C",0))))))</f>
        <v>XO</v>
      </c>
      <c r="BK84" s="33" t="str">
        <f>IF((AND($F84&lt;=Rota!BK$4,$G84&gt;=Rota!BK$4)),"P/L",IF((AND($I84&lt;=Rota!BK$4,$J84&gt;=Rota!BK$4)),"XO",IF((AND($K84&lt;=Rota!BK$4,$L84&gt;=Rota!BK$4)),"3",IF((AND($M84&lt;=Rota!BK$4,$N84&gt;=Rota!BK$4)),"C",IF((AND($O84&lt;=Rota!BK$4,$P84&gt;=Rota!BK$4)),"CO",IF((AND($Q84&lt;=Rota!BK$4,$R84&gt;=Rota!BK$4)),"C",0))))))</f>
        <v>XO</v>
      </c>
      <c r="BL84" s="33" t="str">
        <f>IF((AND($F84&lt;=Rota!BL$4,$G84&gt;=Rota!BL$4)),"P/L",IF((AND($I84&lt;=Rota!BL$4,$J84&gt;=Rota!BL$4)),"XO",IF((AND($K84&lt;=Rota!BL$4,$L84&gt;=Rota!BL$4)),"3",IF((AND($M84&lt;=Rota!BL$4,$N84&gt;=Rota!BL$4)),"C",IF((AND($O84&lt;=Rota!BL$4,$P84&gt;=Rota!BL$4)),"CO",IF((AND($Q84&lt;=Rota!BL$4,$R84&gt;=Rota!BL$4)),"C",0))))))</f>
        <v>XO</v>
      </c>
      <c r="BM84" s="33" t="str">
        <f>IF((AND($F84&lt;=Rota!BM$4,$G84&gt;=Rota!BM$4)),"P/L",IF((AND($I84&lt;=Rota!BM$4,$J84&gt;=Rota!BM$4)),"XO",IF((AND($K84&lt;=Rota!BM$4,$L84&gt;=Rota!BM$4)),"3",IF((AND($M84&lt;=Rota!BM$4,$N84&gt;=Rota!BM$4)),"C",IF((AND($O84&lt;=Rota!BM$4,$P84&gt;=Rota!BM$4)),"CO",IF((AND($Q84&lt;=Rota!BM$4,$R84&gt;=Rota!BM$4)),"C",0))))))</f>
        <v>XO</v>
      </c>
      <c r="BN84" s="33" t="str">
        <f>IF((AND($F84&lt;=Rota!BN$4,$G84&gt;=Rota!BN$4)),"P/L",IF((AND($I84&lt;=Rota!BN$4,$J84&gt;=Rota!BN$4)),"XO",IF((AND($K84&lt;=Rota!BN$4,$L84&gt;=Rota!BN$4)),"3",IF((AND($M84&lt;=Rota!BN$4,$N84&gt;=Rota!BN$4)),"C",IF((AND($O84&lt;=Rota!BN$4,$P84&gt;=Rota!BN$4)),"CO",IF((AND($Q84&lt;=Rota!BN$4,$R84&gt;=Rota!BN$4)),"C",0))))))</f>
        <v>XO</v>
      </c>
      <c r="BO84" s="33" t="str">
        <f>IF((AND($F84&lt;=Rota!BO$4,$G84&gt;=Rota!BO$4)),"P/L",IF((AND($I84&lt;=Rota!BO$4,$J84&gt;=Rota!BO$4)),"XO",IF((AND($K84&lt;=Rota!BO$4,$L84&gt;=Rota!BO$4)),"3",IF((AND($M84&lt;=Rota!BO$4,$N84&gt;=Rota!BO$4)),"C",IF((AND($O84&lt;=Rota!BO$4,$P84&gt;=Rota!BO$4)),"CO",IF((AND($Q84&lt;=Rota!BO$4,$R84&gt;=Rota!BO$4)),"C",0))))))</f>
        <v>XO</v>
      </c>
      <c r="BP84" s="33" t="str">
        <f>IF((AND($F84&lt;=Rota!BP$4,$G84&gt;=Rota!BP$4)),"P/L",IF((AND($I84&lt;=Rota!BP$4,$J84&gt;=Rota!BP$4)),"XO",IF((AND($K84&lt;=Rota!BP$4,$L84&gt;=Rota!BP$4)),"3",IF((AND($M84&lt;=Rota!BP$4,$N84&gt;=Rota!BP$4)),"C",IF((AND($O84&lt;=Rota!BP$4,$P84&gt;=Rota!BP$4)),"CO",IF((AND($Q84&lt;=Rota!BP$4,$R84&gt;=Rota!BP$4)),"C",0))))))</f>
        <v>XO</v>
      </c>
      <c r="BQ84" s="33" t="str">
        <f>IF((AND($F84&lt;=Rota!BQ$4,$G84&gt;=Rota!BQ$4)),"P/L",IF((AND($I84&lt;=Rota!BQ$4,$J84&gt;=Rota!BQ$4)),"XO",IF((AND($K84&lt;=Rota!BQ$4,$L84&gt;=Rota!BQ$4)),"3",IF((AND($M84&lt;=Rota!BQ$4,$N84&gt;=Rota!BQ$4)),"C",IF((AND($O84&lt;=Rota!BQ$4,$P84&gt;=Rota!BQ$4)),"CO",IF((AND($Q84&lt;=Rota!BQ$4,$R84&gt;=Rota!BQ$4)),"C",0))))))</f>
        <v>XO</v>
      </c>
      <c r="BR84" s="33" t="str">
        <f>IF((AND($F84&lt;=Rota!BR$4,$G84&gt;=Rota!BR$4)),"P/L",IF((AND($I84&lt;=Rota!BR$4,$J84&gt;=Rota!BR$4)),"XO",IF((AND($K84&lt;=Rota!BR$4,$L84&gt;=Rota!BR$4)),"3",IF((AND($M84&lt;=Rota!BR$4,$N84&gt;=Rota!BR$4)),"C",IF((AND($O84&lt;=Rota!BR$4,$P84&gt;=Rota!BR$4)),"CO",IF((AND($Q84&lt;=Rota!BR$4,$R84&gt;=Rota!BR$4)),"C",0))))))</f>
        <v>XO</v>
      </c>
      <c r="BS84" s="33" t="str">
        <f>IF((AND($F84&lt;=Rota!BS$4,$G84&gt;=Rota!BS$4)),"P/L",IF((AND($I84&lt;=Rota!BS$4,$J84&gt;=Rota!BS$4)),"XO",IF((AND($K84&lt;=Rota!BS$4,$L84&gt;=Rota!BS$4)),"3",IF((AND($M84&lt;=Rota!BS$4,$N84&gt;=Rota!BS$4)),"C",IF((AND($O84&lt;=Rota!BS$4,$P84&gt;=Rota!BS$4)),"CO",IF((AND($Q84&lt;=Rota!BS$4,$R84&gt;=Rota!BS$4)),"C",0))))))</f>
        <v>XO</v>
      </c>
      <c r="BT84" s="33">
        <f>IF((AND($F84&lt;=Rota!BT$4,$G84&gt;=Rota!BT$4)),"P/L",IF((AND($I84&lt;=Rota!BT$4,$J84&gt;=Rota!BT$4)),"XO",IF((AND($K84&lt;=Rota!BT$4,$L84&gt;=Rota!BT$4)),"3",IF((AND($M84&lt;=Rota!BT$4,$N84&gt;=Rota!BT$4)),"C",IF((AND($O84&lt;=Rota!BT$4,$P84&gt;=Rota!BT$4)),"CO",IF((AND($Q84&lt;=Rota!BT$4,$R84&gt;=Rota!BT$4)),"C",0))))))</f>
        <v>0</v>
      </c>
      <c r="BU84" s="33" t="str">
        <f>IF((AND($F84&lt;=Rota!BU$4,$G84&gt;=Rota!BU$4)),"P/L",IF((AND($I84&lt;=Rota!BU$4,$J84&gt;=Rota!BU$4)),"XO",IF((AND($K84&lt;=Rota!BU$4,$L84&gt;=Rota!BU$4)),"3",IF((AND($M84&lt;=Rota!BU$4,$N84&gt;=Rota!BU$4)),"C",IF((AND($O84&lt;=Rota!BU$4,$P84&gt;=Rota!BU$4)),"CO",IF((AND($Q84&lt;=Rota!BU$4,$R84&gt;=Rota!BU$4)),"C",0))))))</f>
        <v>3</v>
      </c>
      <c r="BV84" s="33">
        <f>IF((AND($F84&lt;=Rota!BV$4,$G84&gt;=Rota!BV$4)),"P/L",IF((AND($I84&lt;=Rota!BV$4,$J84&gt;=Rota!BV$4)),"XO",IF((AND($K84&lt;=Rota!BV$4,$L84&gt;=Rota!BV$4)),"3",IF((AND($M84&lt;=Rota!BV$4,$N84&gt;=Rota!BV$4)),"C",IF((AND($O84&lt;=Rota!BV$4,$P84&gt;=Rota!BV$4)),"CO",IF((AND($Q84&lt;=Rota!BV$4,$R84&gt;=Rota!BV$4)),"C",0))))))</f>
        <v>0</v>
      </c>
      <c r="BW84" s="33">
        <f>IF((AND($F84&lt;=Rota!BW$4,$G84&gt;=Rota!BW$4)),"P/L",IF((AND($I84&lt;=Rota!BW$4,$J84&gt;=Rota!BW$4)),"XO",IF((AND($K84&lt;=Rota!BW$4,$L84&gt;=Rota!BW$4)),"3",IF((AND($M84&lt;=Rota!BW$4,$N84&gt;=Rota!BW$4)),"C",IF((AND($O84&lt;=Rota!BW$4,$P84&gt;=Rota!BW$4)),"CO",IF((AND($Q84&lt;=Rota!BW$4,$R84&gt;=Rota!BW$4)),"C",0))))))</f>
        <v>0</v>
      </c>
      <c r="BX84" s="33" t="str">
        <f>IF((AND($F84&lt;=Rota!BX$4,$G84&gt;=Rota!BX$4)),"P/L",IF((AND($I84&lt;=Rota!BX$4,$J84&gt;=Rota!BX$4)),"XO",IF((AND($K84&lt;=Rota!BX$4,$L84&gt;=Rota!BX$4)),"3",IF((AND($M84&lt;=Rota!BX$4,$N84&gt;=Rota!BX$4)),"C",IF((AND($O84&lt;=Rota!BX$4,$P84&gt;=Rota!BX$4)),"CO",IF((AND($Q84&lt;=Rota!BX$4,$R84&gt;=Rota!BX$4)),"C",0))))))</f>
        <v>CO</v>
      </c>
      <c r="BY84" s="33" t="str">
        <f>IF((AND($F84&lt;=Rota!BY$4,$G84&gt;=Rota!BY$4)),"P/L",IF((AND($I84&lt;=Rota!BY$4,$J84&gt;=Rota!BY$4)),"XO",IF((AND($K84&lt;=Rota!BY$4,$L84&gt;=Rota!BY$4)),"3",IF((AND($M84&lt;=Rota!BY$4,$N84&gt;=Rota!BY$4)),"C",IF((AND($O84&lt;=Rota!BY$4,$P84&gt;=Rota!BY$4)),"CO",IF((AND($Q84&lt;=Rota!BY$4,$R84&gt;=Rota!BY$4)),"C",0))))))</f>
        <v>CO</v>
      </c>
      <c r="BZ84" s="33" t="str">
        <f>IF((AND($F84&lt;=Rota!BZ$4,$G84&gt;=Rota!BZ$4)),"P/L",IF((AND($I84&lt;=Rota!BZ$4,$J84&gt;=Rota!BZ$4)),"XO",IF((AND($K84&lt;=Rota!BZ$4,$L84&gt;=Rota!BZ$4)),"3",IF((AND($M84&lt;=Rota!BZ$4,$N84&gt;=Rota!BZ$4)),"C",IF((AND($O84&lt;=Rota!BZ$4,$P84&gt;=Rota!BZ$4)),"CO",IF((AND($Q84&lt;=Rota!BZ$4,$R84&gt;=Rota!BZ$4)),"C",0))))))</f>
        <v>CO</v>
      </c>
      <c r="CA84" s="33" t="str">
        <f>IF((AND($F84&lt;=Rota!CA$4,$G84&gt;=Rota!CA$4)),"P/L",IF((AND($I84&lt;=Rota!CA$4,$J84&gt;=Rota!CA$4)),"XO",IF((AND($K84&lt;=Rota!CA$4,$L84&gt;=Rota!CA$4)),"3",IF((AND($M84&lt;=Rota!CA$4,$N84&gt;=Rota!CA$4)),"C",IF((AND($O84&lt;=Rota!CA$4,$P84&gt;=Rota!CA$4)),"CO",IF((AND($Q84&lt;=Rota!CA$4,$R84&gt;=Rota!CA$4)),"C",0))))))</f>
        <v>CO</v>
      </c>
      <c r="CB84" s="33" t="str">
        <f>IF((AND($F84&lt;=Rota!CB$4,$G84&gt;=Rota!CB$4)),"P/L",IF((AND($I84&lt;=Rota!CB$4,$J84&gt;=Rota!CB$4)),"XO",IF((AND($K84&lt;=Rota!CB$4,$L84&gt;=Rota!CB$4)),"3",IF((AND($M84&lt;=Rota!CB$4,$N84&gt;=Rota!CB$4)),"C",IF((AND($O84&lt;=Rota!CB$4,$P84&gt;=Rota!CB$4)),"CO",IF((AND($Q84&lt;=Rota!CB$4,$R84&gt;=Rota!CB$4)),"C",0))))))</f>
        <v>CO</v>
      </c>
      <c r="CC84" s="33" t="str">
        <f>IF((AND($F84&lt;=Rota!CC$4,$G84&gt;=Rota!CC$4)),"P/L",IF((AND($I84&lt;=Rota!CC$4,$J84&gt;=Rota!CC$4)),"XO",IF((AND($K84&lt;=Rota!CC$4,$L84&gt;=Rota!CC$4)),"3",IF((AND($M84&lt;=Rota!CC$4,$N84&gt;=Rota!CC$4)),"C",IF((AND($O84&lt;=Rota!CC$4,$P84&gt;=Rota!CC$4)),"CO",IF((AND($Q84&lt;=Rota!CC$4,$R84&gt;=Rota!CC$4)),"C",0))))))</f>
        <v>CO</v>
      </c>
      <c r="CD84" s="33" t="str">
        <f>IF((AND($F84&lt;=Rota!CD$4,$G84&gt;=Rota!CD$4)),"P/L",IF((AND($I84&lt;=Rota!CD$4,$J84&gt;=Rota!CD$4)),"XO",IF((AND($K84&lt;=Rota!CD$4,$L84&gt;=Rota!CD$4)),"3",IF((AND($M84&lt;=Rota!CD$4,$N84&gt;=Rota!CD$4)),"C",IF((AND($O84&lt;=Rota!CD$4,$P84&gt;=Rota!CD$4)),"CO",IF((AND($Q84&lt;=Rota!CD$4,$R84&gt;=Rota!CD$4)),"C",0))))))</f>
        <v>CO</v>
      </c>
      <c r="CE84" s="33" t="str">
        <f>IF((AND($F84&lt;=Rota!CE$4,$G84&gt;=Rota!CE$4)),"P/L",IF((AND($I84&lt;=Rota!CE$4,$J84&gt;=Rota!CE$4)),"XO",IF((AND($K84&lt;=Rota!CE$4,$L84&gt;=Rota!CE$4)),"3",IF((AND($M84&lt;=Rota!CE$4,$N84&gt;=Rota!CE$4)),"C",IF((AND($O84&lt;=Rota!CE$4,$P84&gt;=Rota!CE$4)),"CO",IF((AND($Q84&lt;=Rota!CE$4,$R84&gt;=Rota!CE$4)),"C",0))))))</f>
        <v>CO</v>
      </c>
      <c r="CF84" s="33" t="str">
        <f>IF((AND($F84&lt;=Rota!CF$4,$G84&gt;=Rota!CF$4)),"P/L",IF((AND($I84&lt;=Rota!CF$4,$J84&gt;=Rota!CF$4)),"XO",IF((AND($K84&lt;=Rota!CF$4,$L84&gt;=Rota!CF$4)),"3",IF((AND($M84&lt;=Rota!CF$4,$N84&gt;=Rota!CF$4)),"C",IF((AND($O84&lt;=Rota!CF$4,$P84&gt;=Rota!CF$4)),"CO",IF((AND($Q84&lt;=Rota!CF$4,$R84&gt;=Rota!CF$4)),"C",0))))))</f>
        <v>CO</v>
      </c>
      <c r="CG84" s="33" t="str">
        <f>IF((AND($F84&lt;=Rota!CG$4,$G84&gt;=Rota!CG$4)),"P/L",IF((AND($I84&lt;=Rota!CG$4,$J84&gt;=Rota!CG$4)),"XO",IF((AND($K84&lt;=Rota!CG$4,$L84&gt;=Rota!CG$4)),"3",IF((AND($M84&lt;=Rota!CG$4,$N84&gt;=Rota!CG$4)),"C",IF((AND($O84&lt;=Rota!CG$4,$P84&gt;=Rota!CG$4)),"CO",IF((AND($Q84&lt;=Rota!CG$4,$R84&gt;=Rota!CG$4)),"C",0))))))</f>
        <v>CO</v>
      </c>
      <c r="CH84" s="33" t="str">
        <f>IF((AND($F84&lt;=Rota!CH$4,$G84&gt;=Rota!CH$4)),"P/L",IF((AND($I84&lt;=Rota!CH$4,$J84&gt;=Rota!CH$4)),"XO",IF((AND($K84&lt;=Rota!CH$4,$L84&gt;=Rota!CH$4)),"3",IF((AND($M84&lt;=Rota!CH$4,$N84&gt;=Rota!CH$4)),"C",IF((AND($O84&lt;=Rota!CH$4,$P84&gt;=Rota!CH$4)),"CO",IF((AND($Q84&lt;=Rota!CH$4,$R84&gt;=Rota!CH$4)),"C",0))))))</f>
        <v>CO</v>
      </c>
      <c r="CI84" s="33" t="str">
        <f>IF((AND($F84&lt;=Rota!CI$4,$G84&gt;=Rota!CI$4)),"P/L",IF((AND($I84&lt;=Rota!CI$4,$J84&gt;=Rota!CI$4)),"XO",IF((AND($K84&lt;=Rota!CI$4,$L84&gt;=Rota!CI$4)),"3",IF((AND($M84&lt;=Rota!CI$4,$N84&gt;=Rota!CI$4)),"C",IF((AND($O84&lt;=Rota!CI$4,$P84&gt;=Rota!CI$4)),"CO",IF((AND($Q84&lt;=Rota!CI$4,$R84&gt;=Rota!CI$4)),"C",0))))))</f>
        <v>CO</v>
      </c>
      <c r="CJ84" s="33" t="str">
        <f>IF((AND($F84&lt;=Rota!CJ$4,$G84&gt;=Rota!CJ$4)),"P/L",IF((AND($I84&lt;=Rota!CJ$4,$J84&gt;=Rota!CJ$4)),"XO",IF((AND($K84&lt;=Rota!CJ$4,$L84&gt;=Rota!CJ$4)),"3",IF((AND($M84&lt;=Rota!CJ$4,$N84&gt;=Rota!CJ$4)),"C",IF((AND($O84&lt;=Rota!CJ$4,$P84&gt;=Rota!CJ$4)),"CO",IF((AND($Q84&lt;=Rota!CJ$4,$R84&gt;=Rota!CJ$4)),"C",0))))))</f>
        <v>CO</v>
      </c>
      <c r="CK84" s="33" t="str">
        <f>IF((AND($F84&lt;=Rota!CK$4,$G84&gt;=Rota!CK$4)),"P/L",IF((AND($I84&lt;=Rota!CK$4,$J84&gt;=Rota!CK$4)),"XO",IF((AND($K84&lt;=Rota!CK$4,$L84&gt;=Rota!CK$4)),"3",IF((AND($M84&lt;=Rota!CK$4,$N84&gt;=Rota!CK$4)),"C",IF((AND($O84&lt;=Rota!CK$4,$P84&gt;=Rota!CK$4)),"CO",IF((AND($Q84&lt;=Rota!CK$4,$R84&gt;=Rota!CK$4)),"C",0))))))</f>
        <v>CO</v>
      </c>
      <c r="CL84" s="41"/>
      <c r="CM84" s="41"/>
    </row>
    <row r="85" ht="21.75" customHeight="1" spans="1:91" x14ac:dyDescent="0.25">
      <c r="A85" s="25" t="s">
        <v>242</v>
      </c>
      <c r="B85" s="53"/>
      <c r="C85" s="26"/>
      <c r="D85" s="26"/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8"/>
      <c r="Q85" s="27"/>
      <c r="R85" s="27"/>
      <c r="S85" s="29">
        <f>Norfolk!$A$2-DAY(Norfolk!$A$2)+1</f>
        <v>46054</v>
      </c>
      <c r="T85" s="29">
        <f t="shared" ref="T85:AY85" si="88">DATE(YEAR(S85),MONTH(S85)+1,DAY(S85))</f>
        <v>46082</v>
      </c>
      <c r="U85" s="29">
        <f t="shared" si="88"/>
        <v>46113</v>
      </c>
      <c r="V85" s="29">
        <f t="shared" si="88"/>
        <v>46143</v>
      </c>
      <c r="W85" s="29">
        <f t="shared" si="88"/>
        <v>46174</v>
      </c>
      <c r="X85" s="29">
        <f t="shared" si="88"/>
        <v>46204</v>
      </c>
      <c r="Y85" s="29">
        <f t="shared" si="88"/>
        <v>46235</v>
      </c>
      <c r="Z85" s="29">
        <f t="shared" si="88"/>
        <v>46266</v>
      </c>
      <c r="AA85" s="29">
        <f t="shared" si="88"/>
        <v>46296</v>
      </c>
      <c r="AB85" s="29">
        <f t="shared" si="88"/>
        <v>46327</v>
      </c>
      <c r="AC85" s="29">
        <f t="shared" si="88"/>
        <v>46357</v>
      </c>
      <c r="AD85" s="29">
        <f t="shared" si="88"/>
        <v>46388</v>
      </c>
      <c r="AE85" s="29">
        <f t="shared" si="88"/>
        <v>46419</v>
      </c>
      <c r="AF85" s="29">
        <f t="shared" si="88"/>
        <v>46447</v>
      </c>
      <c r="AG85" s="29">
        <f t="shared" si="88"/>
        <v>46478</v>
      </c>
      <c r="AH85" s="29">
        <f t="shared" si="88"/>
        <v>46508</v>
      </c>
      <c r="AI85" s="29">
        <f t="shared" si="88"/>
        <v>46539</v>
      </c>
      <c r="AJ85" s="29">
        <f t="shared" si="88"/>
        <v>46569</v>
      </c>
      <c r="AK85" s="29">
        <f t="shared" si="88"/>
        <v>46600</v>
      </c>
      <c r="AL85" s="29">
        <f t="shared" si="88"/>
        <v>46631</v>
      </c>
      <c r="AM85" s="29">
        <f t="shared" si="88"/>
        <v>46661</v>
      </c>
      <c r="AN85" s="29">
        <f t="shared" si="88"/>
        <v>46692</v>
      </c>
      <c r="AO85" s="29">
        <f t="shared" si="88"/>
        <v>46722</v>
      </c>
      <c r="AP85" s="29">
        <f t="shared" si="88"/>
        <v>46753</v>
      </c>
      <c r="AQ85" s="29">
        <f t="shared" si="88"/>
        <v>46784</v>
      </c>
      <c r="AR85" s="29">
        <f t="shared" si="88"/>
        <v>46813</v>
      </c>
      <c r="AS85" s="29">
        <f t="shared" si="88"/>
        <v>46844</v>
      </c>
      <c r="AT85" s="29">
        <f t="shared" si="88"/>
        <v>46874</v>
      </c>
      <c r="AU85" s="29">
        <f t="shared" si="88"/>
        <v>46905</v>
      </c>
      <c r="AV85" s="29">
        <f t="shared" si="88"/>
        <v>46935</v>
      </c>
      <c r="AW85" s="29">
        <f t="shared" si="88"/>
        <v>46966</v>
      </c>
      <c r="AX85" s="29">
        <f t="shared" si="88"/>
        <v>46997</v>
      </c>
      <c r="AY85" s="29">
        <f t="shared" si="88"/>
        <v>47027</v>
      </c>
      <c r="AZ85" s="29">
        <f t="shared" ref="AZ85:CE85" si="89">DATE(YEAR(AY85),MONTH(AY85)+1,DAY(AY85))</f>
        <v>47058</v>
      </c>
      <c r="BA85" s="29">
        <f t="shared" si="89"/>
        <v>47088</v>
      </c>
      <c r="BB85" s="29">
        <f t="shared" si="89"/>
        <v>47119</v>
      </c>
      <c r="BC85" s="29">
        <f t="shared" si="89"/>
        <v>47150</v>
      </c>
      <c r="BD85" s="29">
        <f t="shared" si="89"/>
        <v>47178</v>
      </c>
      <c r="BE85" s="29">
        <f t="shared" si="89"/>
        <v>47209</v>
      </c>
      <c r="BF85" s="29">
        <f t="shared" si="89"/>
        <v>47239</v>
      </c>
      <c r="BG85" s="29">
        <f t="shared" si="89"/>
        <v>47270</v>
      </c>
      <c r="BH85" s="29">
        <f t="shared" si="89"/>
        <v>47300</v>
      </c>
      <c r="BI85" s="29">
        <f t="shared" si="89"/>
        <v>47331</v>
      </c>
      <c r="BJ85" s="29">
        <f t="shared" si="89"/>
        <v>47362</v>
      </c>
      <c r="BK85" s="29">
        <f t="shared" si="89"/>
        <v>47392</v>
      </c>
      <c r="BL85" s="29">
        <f t="shared" si="89"/>
        <v>47423</v>
      </c>
      <c r="BM85" s="29">
        <f t="shared" si="89"/>
        <v>47453</v>
      </c>
      <c r="BN85" s="29">
        <f t="shared" si="89"/>
        <v>47484</v>
      </c>
      <c r="BO85" s="29">
        <f t="shared" si="89"/>
        <v>47515</v>
      </c>
      <c r="BP85" s="29">
        <f t="shared" si="89"/>
        <v>47543</v>
      </c>
      <c r="BQ85" s="29">
        <f t="shared" si="89"/>
        <v>47574</v>
      </c>
      <c r="BR85" s="29">
        <f t="shared" si="89"/>
        <v>47604</v>
      </c>
      <c r="BS85" s="29">
        <f t="shared" si="89"/>
        <v>47635</v>
      </c>
      <c r="BT85" s="29">
        <f t="shared" si="89"/>
        <v>47665</v>
      </c>
      <c r="BU85" s="29">
        <f t="shared" si="89"/>
        <v>47696</v>
      </c>
      <c r="BV85" s="29">
        <f t="shared" si="89"/>
        <v>47727</v>
      </c>
      <c r="BW85" s="29">
        <f t="shared" si="89"/>
        <v>47757</v>
      </c>
      <c r="BX85" s="29">
        <f t="shared" si="89"/>
        <v>47788</v>
      </c>
      <c r="BY85" s="29">
        <f t="shared" si="89"/>
        <v>47818</v>
      </c>
      <c r="BZ85" s="29">
        <f t="shared" si="89"/>
        <v>47849</v>
      </c>
      <c r="CA85" s="29">
        <f t="shared" si="89"/>
        <v>47880</v>
      </c>
      <c r="CB85" s="29">
        <f t="shared" si="89"/>
        <v>47908</v>
      </c>
      <c r="CC85" s="29">
        <f t="shared" si="89"/>
        <v>47939</v>
      </c>
      <c r="CD85" s="29">
        <f t="shared" si="89"/>
        <v>47969</v>
      </c>
      <c r="CE85" s="29">
        <f t="shared" si="89"/>
        <v>48000</v>
      </c>
      <c r="CF85" s="29">
        <f t="shared" ref="CF85:CM85" si="90">DATE(YEAR(CE85),MONTH(CE85)+1,DAY(CE85))</f>
        <v>48030</v>
      </c>
      <c r="CG85" s="29">
        <f t="shared" si="90"/>
        <v>48061</v>
      </c>
      <c r="CH85" s="29">
        <f t="shared" si="90"/>
        <v>48092</v>
      </c>
      <c r="CI85" s="29">
        <f t="shared" si="90"/>
        <v>48122</v>
      </c>
      <c r="CJ85" s="29">
        <f t="shared" si="90"/>
        <v>48153</v>
      </c>
      <c r="CK85" s="29">
        <f t="shared" si="90"/>
        <v>48183</v>
      </c>
      <c r="CL85" s="29">
        <f t="shared" si="90"/>
        <v>48214</v>
      </c>
      <c r="CM85" s="29">
        <f t="shared" si="90"/>
        <v>48245</v>
      </c>
    </row>
    <row r="86" spans="1:91" s="2" customFormat="1" x14ac:dyDescent="0.25">
      <c r="A86" s="30" t="s">
        <v>243</v>
      </c>
      <c r="B86" s="55">
        <v>2557725</v>
      </c>
      <c r="C86" s="31"/>
      <c r="D86" s="31">
        <v>25</v>
      </c>
      <c r="E86" s="31">
        <v>0</v>
      </c>
      <c r="F86" s="32"/>
      <c r="G86" s="32"/>
      <c r="H86" s="33">
        <f>G86-F86</f>
        <v>0</v>
      </c>
      <c r="I86" s="43"/>
      <c r="J86" s="43"/>
      <c r="K86" s="43"/>
      <c r="L86" s="43"/>
      <c r="M86" s="43"/>
      <c r="N86" s="43"/>
      <c r="O86" s="36">
        <v>44980</v>
      </c>
      <c r="P86" s="36">
        <f t="shared" ref="P86:P90" si="91">IF(O86="","",(DATE(YEAR(O86),MONTH(O86)+D86,DAY(O86))))</f>
        <v>45739</v>
      </c>
      <c r="Q86" s="36">
        <f t="shared" ref="Q86:Q92" si="92">IF(P86="","",DATE(YEAR(P86), MONTH(P86)+1,DAY(P86)))</f>
        <v>45770</v>
      </c>
      <c r="R86" s="36">
        <f t="shared" ref="R86:R90" si="93">IF(P86="","",DATE(YEAR(Q86),MONTH(Q86),DAY(Q86)))</f>
        <v>45770</v>
      </c>
      <c r="S86" s="33">
        <f>IF((AND($F86&lt;=Rota!S$4,$G86&gt;=Rota!S$4)),"P/L",IF((AND($I86&lt;=Rota!S$4,$J86&gt;=Rota!S$4)),"XO",IF((AND($K86&lt;=Rota!S$4,$L86&gt;=Rota!S$4)),"3",IF((AND($M86&lt;=Rota!S$4,$N86&gt;=Rota!S$4)),"C",IF((AND($O86&lt;=Rota!S$4,$P86&gt;=Rota!S$4)),"CO",IF((AND($Q86&lt;=Rota!S$4,$R86&gt;=Rota!S$4)),"C",0))))))</f>
        <v>0</v>
      </c>
      <c r="T86" s="33">
        <f>IF((AND($F86&lt;=Rota!T$4,$G86&gt;=Rota!T$4)),"P/L",IF((AND($I86&lt;=Rota!T$4,$J86&gt;=Rota!T$4)),"XO",IF((AND($K86&lt;=Rota!T$4,$L86&gt;=Rota!T$4)),"3",IF((AND($M86&lt;=Rota!T$4,$N86&gt;=Rota!T$4)),"C",IF((AND($O86&lt;=Rota!T$4,$P86&gt;=Rota!T$4)),"CO",IF((AND($Q86&lt;=Rota!T$4,$R86&gt;=Rota!T$4)),"C",0))))))</f>
        <v>0</v>
      </c>
      <c r="U86" s="33">
        <f>IF((AND($F86&lt;=Rota!U$4,$G86&gt;=Rota!U$4)),"P/L",IF((AND($I86&lt;=Rota!U$4,$J86&gt;=Rota!U$4)),"XO",IF((AND($K86&lt;=Rota!U$4,$L86&gt;=Rota!U$4)),"3",IF((AND($M86&lt;=Rota!U$4,$N86&gt;=Rota!U$4)),"C",IF((AND($O86&lt;=Rota!U$4,$P86&gt;=Rota!U$4)),"CO",IF((AND($Q86&lt;=Rota!U$4,$R86&gt;=Rota!U$4)),"C",0))))))</f>
        <v>0</v>
      </c>
      <c r="V86" s="33">
        <f>IF((AND($F86&lt;=Rota!V$4,$G86&gt;=Rota!V$4)),"P/L",IF((AND($I86&lt;=Rota!V$4,$J86&gt;=Rota!V$4)),"XO",IF((AND($K86&lt;=Rota!V$4,$L86&gt;=Rota!V$4)),"3",IF((AND($M86&lt;=Rota!V$4,$N86&gt;=Rota!V$4)),"C",IF((AND($O86&lt;=Rota!V$4,$P86&gt;=Rota!V$4)),"CO",IF((AND($Q86&lt;=Rota!V$4,$R86&gt;=Rota!V$4)),"C",0))))))</f>
        <v>0</v>
      </c>
      <c r="W86" s="33">
        <f>IF((AND($F86&lt;=Rota!W$4,$G86&gt;=Rota!W$4)),"P/L",IF((AND($I86&lt;=Rota!W$4,$J86&gt;=Rota!W$4)),"XO",IF((AND($K86&lt;=Rota!W$4,$L86&gt;=Rota!W$4)),"3",IF((AND($M86&lt;=Rota!W$4,$N86&gt;=Rota!W$4)),"C",IF((AND($O86&lt;=Rota!W$4,$P86&gt;=Rota!W$4)),"CO",IF((AND($Q86&lt;=Rota!W$4,$R86&gt;=Rota!W$4)),"C",0))))))</f>
        <v>0</v>
      </c>
      <c r="X86" s="33">
        <f>IF((AND($F86&lt;=Rota!X$4,$G86&gt;=Rota!X$4)),"P/L",IF((AND($I86&lt;=Rota!X$4,$J86&gt;=Rota!X$4)),"XO",IF((AND($K86&lt;=Rota!X$4,$L86&gt;=Rota!X$4)),"3",IF((AND($M86&lt;=Rota!X$4,$N86&gt;=Rota!X$4)),"C",IF((AND($O86&lt;=Rota!X$4,$P86&gt;=Rota!X$4)),"CO",IF((AND($Q86&lt;=Rota!X$4,$R86&gt;=Rota!X$4)),"C",0))))))</f>
        <v>0</v>
      </c>
      <c r="Y86" s="33">
        <f>IF((AND($F86&lt;=Rota!Y$4,$G86&gt;=Rota!Y$4)),"P/L",IF((AND($I86&lt;=Rota!Y$4,$J86&gt;=Rota!Y$4)),"XO",IF((AND($K86&lt;=Rota!Y$4,$L86&gt;=Rota!Y$4)),"3",IF((AND($M86&lt;=Rota!Y$4,$N86&gt;=Rota!Y$4)),"C",IF((AND($O86&lt;=Rota!Y$4,$P86&gt;=Rota!Y$4)),"CO",IF((AND($Q86&lt;=Rota!Y$4,$R86&gt;=Rota!Y$4)),"C",0))))))</f>
        <v>0</v>
      </c>
      <c r="Z86" s="33">
        <f>IF((AND($F86&lt;=Rota!Z$4,$G86&gt;=Rota!Z$4)),"P/L",IF((AND($I86&lt;=Rota!Z$4,$J86&gt;=Rota!Z$4)),"XO",IF((AND($K86&lt;=Rota!Z$4,$L86&gt;=Rota!Z$4)),"3",IF((AND($M86&lt;=Rota!Z$4,$N86&gt;=Rota!Z$4)),"C",IF((AND($O86&lt;=Rota!Z$4,$P86&gt;=Rota!Z$4)),"CO",IF((AND($Q86&lt;=Rota!Z$4,$R86&gt;=Rota!Z$4)),"C",0))))))</f>
        <v>0</v>
      </c>
      <c r="AA86" s="33">
        <f>IF((AND($F86&lt;=Rota!AA$4,$G86&gt;=Rota!AA$4)),"P/L",IF((AND($I86&lt;=Rota!AA$4,$J86&gt;=Rota!AA$4)),"XO",IF((AND($K86&lt;=Rota!AA$4,$L86&gt;=Rota!AA$4)),"3",IF((AND($M86&lt;=Rota!AA$4,$N86&gt;=Rota!AA$4)),"C",IF((AND($O86&lt;=Rota!AA$4,$P86&gt;=Rota!AA$4)),"CO",IF((AND($Q86&lt;=Rota!AA$4,$R86&gt;=Rota!AA$4)),"C",0))))))</f>
        <v>0</v>
      </c>
      <c r="AB86" s="33">
        <f>IF((AND($F86&lt;=Rota!AB$4,$G86&gt;=Rota!AB$4)),"P/L",IF((AND($I86&lt;=Rota!AB$4,$J86&gt;=Rota!AB$4)),"XO",IF((AND($K86&lt;=Rota!AB$4,$L86&gt;=Rota!AB$4)),"3",IF((AND($M86&lt;=Rota!AB$4,$N86&gt;=Rota!AB$4)),"C",IF((AND($O86&lt;=Rota!AB$4,$P86&gt;=Rota!AB$4)),"CO",IF((AND($Q86&lt;=Rota!AB$4,$R86&gt;=Rota!AB$4)),"C",0))))))</f>
        <v>0</v>
      </c>
      <c r="AC86" s="33">
        <f>IF((AND($F86&lt;=Rota!AC$4,$G86&gt;=Rota!AC$4)),"P/L",IF((AND($I86&lt;=Rota!AC$4,$J86&gt;=Rota!AC$4)),"XO",IF((AND($K86&lt;=Rota!AC$4,$L86&gt;=Rota!AC$4)),"3",IF((AND($M86&lt;=Rota!AC$4,$N86&gt;=Rota!AC$4)),"C",IF((AND($O86&lt;=Rota!AC$4,$P86&gt;=Rota!AC$4)),"CO",IF((AND($Q86&lt;=Rota!AC$4,$R86&gt;=Rota!AC$4)),"C",0))))))</f>
        <v>0</v>
      </c>
      <c r="AD86" s="33">
        <f>IF((AND($F86&lt;=Rota!AD$4,$G86&gt;=Rota!AD$4)),"P/L",IF((AND($I86&lt;=Rota!AD$4,$J86&gt;=Rota!AD$4)),"XO",IF((AND($K86&lt;=Rota!AD$4,$L86&gt;=Rota!AD$4)),"3",IF((AND($M86&lt;=Rota!AD$4,$N86&gt;=Rota!AD$4)),"C",IF((AND($O86&lt;=Rota!AD$4,$P86&gt;=Rota!AD$4)),"CO",IF((AND($Q86&lt;=Rota!AD$4,$R86&gt;=Rota!AD$4)),"C",0))))))</f>
        <v>0</v>
      </c>
      <c r="AE86" s="33">
        <f>IF((AND($F86&lt;=Rota!AE$4,$G86&gt;=Rota!AE$4)),"P/L",IF((AND($I86&lt;=Rota!AE$4,$J86&gt;=Rota!AE$4)),"XO",IF((AND($K86&lt;=Rota!AE$4,$L86&gt;=Rota!AE$4)),"3",IF((AND($M86&lt;=Rota!AE$4,$N86&gt;=Rota!AE$4)),"C",IF((AND($O86&lt;=Rota!AE$4,$P86&gt;=Rota!AE$4)),"CO",IF((AND($Q86&lt;=Rota!AE$4,$R86&gt;=Rota!AE$4)),"C",0))))))</f>
        <v>0</v>
      </c>
      <c r="AF86" s="33">
        <f>IF((AND($F86&lt;=Rota!AF$4,$G86&gt;=Rota!AF$4)),"P/L",IF((AND($I86&lt;=Rota!AF$4,$J86&gt;=Rota!AF$4)),"XO",IF((AND($K86&lt;=Rota!AF$4,$L86&gt;=Rota!AF$4)),"3",IF((AND($M86&lt;=Rota!AF$4,$N86&gt;=Rota!AF$4)),"C",IF((AND($O86&lt;=Rota!AF$4,$P86&gt;=Rota!AF$4)),"CO",IF((AND($Q86&lt;=Rota!AF$4,$R86&gt;=Rota!AF$4)),"C",0))))))</f>
        <v>0</v>
      </c>
      <c r="AG86" s="33">
        <f>IF((AND($F86&lt;=Rota!AG$4,$G86&gt;=Rota!AG$4)),"P/L",IF((AND($I86&lt;=Rota!AG$4,$J86&gt;=Rota!AG$4)),"XO",IF((AND($K86&lt;=Rota!AG$4,$L86&gt;=Rota!AG$4)),"3",IF((AND($M86&lt;=Rota!AG$4,$N86&gt;=Rota!AG$4)),"C",IF((AND($O86&lt;=Rota!AG$4,$P86&gt;=Rota!AG$4)),"CO",IF((AND($Q86&lt;=Rota!AG$4,$R86&gt;=Rota!AG$4)),"C",0))))))</f>
        <v>0</v>
      </c>
      <c r="AH86" s="33">
        <f>IF((AND($F86&lt;=Rota!AH$4,$G86&gt;=Rota!AH$4)),"P/L",IF((AND($I86&lt;=Rota!AH$4,$J86&gt;=Rota!AH$4)),"XO",IF((AND($K86&lt;=Rota!AH$4,$L86&gt;=Rota!AH$4)),"3",IF((AND($M86&lt;=Rota!AH$4,$N86&gt;=Rota!AH$4)),"C",IF((AND($O86&lt;=Rota!AH$4,$P86&gt;=Rota!AH$4)),"CO",IF((AND($Q86&lt;=Rota!AH$4,$R86&gt;=Rota!AH$4)),"C",0))))))</f>
        <v>0</v>
      </c>
      <c r="AI86" s="33">
        <f>IF((AND($F86&lt;=Rota!AI$4,$G86&gt;=Rota!AI$4)),"P/L",IF((AND($I86&lt;=Rota!AI$4,$J86&gt;=Rota!AI$4)),"XO",IF((AND($K86&lt;=Rota!AI$4,$L86&gt;=Rota!AI$4)),"3",IF((AND($M86&lt;=Rota!AI$4,$N86&gt;=Rota!AI$4)),"C",IF((AND($O86&lt;=Rota!AI$4,$P86&gt;=Rota!AI$4)),"CO",IF((AND($Q86&lt;=Rota!AI$4,$R86&gt;=Rota!AI$4)),"C",0))))))</f>
        <v>0</v>
      </c>
      <c r="AJ86" s="33">
        <f>IF((AND($F86&lt;=Rota!AJ$4,$G86&gt;=Rota!AJ$4)),"P/L",IF((AND($I86&lt;=Rota!AJ$4,$J86&gt;=Rota!AJ$4)),"XO",IF((AND($K86&lt;=Rota!AJ$4,$L86&gt;=Rota!AJ$4)),"3",IF((AND($M86&lt;=Rota!AJ$4,$N86&gt;=Rota!AJ$4)),"C",IF((AND($O86&lt;=Rota!AJ$4,$P86&gt;=Rota!AJ$4)),"CO",IF((AND($Q86&lt;=Rota!AJ$4,$R86&gt;=Rota!AJ$4)),"C",0))))))</f>
        <v>0</v>
      </c>
      <c r="AK86" s="33">
        <f>IF((AND($F86&lt;=Rota!AK$4,$G86&gt;=Rota!AK$4)),"P/L",IF((AND($I86&lt;=Rota!AK$4,$J86&gt;=Rota!AK$4)),"XO",IF((AND($K86&lt;=Rota!AK$4,$L86&gt;=Rota!AK$4)),"3",IF((AND($M86&lt;=Rota!AK$4,$N86&gt;=Rota!AK$4)),"C",IF((AND($O86&lt;=Rota!AK$4,$P86&gt;=Rota!AK$4)),"CO",IF((AND($Q86&lt;=Rota!AK$4,$R86&gt;=Rota!AK$4)),"C",0))))))</f>
        <v>0</v>
      </c>
      <c r="AL86" s="33">
        <f>IF((AND($F86&lt;=Rota!AL$4,$G86&gt;=Rota!AL$4)),"P/L",IF((AND($I86&lt;=Rota!AL$4,$J86&gt;=Rota!AL$4)),"XO",IF((AND($K86&lt;=Rota!AL$4,$L86&gt;=Rota!AL$4)),"3",IF((AND($M86&lt;=Rota!AL$4,$N86&gt;=Rota!AL$4)),"C",IF((AND($O86&lt;=Rota!AL$4,$P86&gt;=Rota!AL$4)),"CO",IF((AND($Q86&lt;=Rota!AL$4,$R86&gt;=Rota!AL$4)),"C",0))))))</f>
        <v>0</v>
      </c>
      <c r="AM86" s="33">
        <f>IF((AND($F86&lt;=Rota!AM$4,$G86&gt;=Rota!AM$4)),"P/L",IF((AND($I86&lt;=Rota!AM$4,$J86&gt;=Rota!AM$4)),"XO",IF((AND($K86&lt;=Rota!AM$4,$L86&gt;=Rota!AM$4)),"3",IF((AND($M86&lt;=Rota!AM$4,$N86&gt;=Rota!AM$4)),"C",IF((AND($O86&lt;=Rota!AM$4,$P86&gt;=Rota!AM$4)),"CO",IF((AND($Q86&lt;=Rota!AM$4,$R86&gt;=Rota!AM$4)),"C",0))))))</f>
        <v>0</v>
      </c>
      <c r="AN86" s="33">
        <f>IF((AND($F86&lt;=Rota!AN$4,$G86&gt;=Rota!AN$4)),"P/L",IF((AND($I86&lt;=Rota!AN$4,$J86&gt;=Rota!AN$4)),"XO",IF((AND($K86&lt;=Rota!AN$4,$L86&gt;=Rota!AN$4)),"3",IF((AND($M86&lt;=Rota!AN$4,$N86&gt;=Rota!AN$4)),"C",IF((AND($O86&lt;=Rota!AN$4,$P86&gt;=Rota!AN$4)),"CO",IF((AND($Q86&lt;=Rota!AN$4,$R86&gt;=Rota!AN$4)),"C",0))))))</f>
        <v>0</v>
      </c>
      <c r="AO86" s="33">
        <f>IF((AND($F86&lt;=Rota!AO$4,$G86&gt;=Rota!AO$4)),"P/L",IF((AND($I86&lt;=Rota!AO$4,$J86&gt;=Rota!AO$4)),"XO",IF((AND($K86&lt;=Rota!AO$4,$L86&gt;=Rota!AO$4)),"3",IF((AND($M86&lt;=Rota!AO$4,$N86&gt;=Rota!AO$4)),"C",IF((AND($O86&lt;=Rota!AO$4,$P86&gt;=Rota!AO$4)),"CO",IF((AND($Q86&lt;=Rota!AO$4,$R86&gt;=Rota!AO$4)),"C",0))))))</f>
        <v>0</v>
      </c>
      <c r="AP86" s="33">
        <f>IF((AND($F86&lt;=Rota!AP$4,$G86&gt;=Rota!AP$4)),"P/L",IF((AND($I86&lt;=Rota!AP$4,$J86&gt;=Rota!AP$4)),"XO",IF((AND($K86&lt;=Rota!AP$4,$L86&gt;=Rota!AP$4)),"3",IF((AND($M86&lt;=Rota!AP$4,$N86&gt;=Rota!AP$4)),"C",IF((AND($O86&lt;=Rota!AP$4,$P86&gt;=Rota!AP$4)),"CO",IF((AND($Q86&lt;=Rota!AP$4,$R86&gt;=Rota!AP$4)),"C",0))))))</f>
        <v>0</v>
      </c>
      <c r="AQ86" s="33">
        <f>IF((AND($F86&lt;=Rota!AQ$4,$G86&gt;=Rota!AQ$4)),"P/L",IF((AND($I86&lt;=Rota!AQ$4,$J86&gt;=Rota!AQ$4)),"XO",IF((AND($K86&lt;=Rota!AQ$4,$L86&gt;=Rota!AQ$4)),"3",IF((AND($M86&lt;=Rota!AQ$4,$N86&gt;=Rota!AQ$4)),"C",IF((AND($O86&lt;=Rota!AQ$4,$P86&gt;=Rota!AQ$4)),"CO",IF((AND($Q86&lt;=Rota!AQ$4,$R86&gt;=Rota!AQ$4)),"C",0))))))</f>
        <v>0</v>
      </c>
      <c r="AR86" s="33">
        <f>IF((AND($F86&lt;=Rota!AR$4,$G86&gt;=Rota!AR$4)),"P/L",IF((AND($I86&lt;=Rota!AR$4,$J86&gt;=Rota!AR$4)),"XO",IF((AND($K86&lt;=Rota!AR$4,$L86&gt;=Rota!AR$4)),"3",IF((AND($M86&lt;=Rota!AR$4,$N86&gt;=Rota!AR$4)),"C",IF((AND($O86&lt;=Rota!AR$4,$P86&gt;=Rota!AR$4)),"CO",IF((AND($Q86&lt;=Rota!AR$4,$R86&gt;=Rota!AR$4)),"C",0))))))</f>
        <v>0</v>
      </c>
      <c r="AS86" s="33">
        <f>IF((AND($F86&lt;=Rota!AS$4,$G86&gt;=Rota!AS$4)),"P/L",IF((AND($I86&lt;=Rota!AS$4,$J86&gt;=Rota!AS$4)),"XO",IF((AND($K86&lt;=Rota!AS$4,$L86&gt;=Rota!AS$4)),"3",IF((AND($M86&lt;=Rota!AS$4,$N86&gt;=Rota!AS$4)),"C",IF((AND($O86&lt;=Rota!AS$4,$P86&gt;=Rota!AS$4)),"CO",IF((AND($Q86&lt;=Rota!AS$4,$R86&gt;=Rota!AS$4)),"C",0))))))</f>
        <v>0</v>
      </c>
      <c r="AT86" s="33">
        <f>IF((AND($F86&lt;=Rota!AT$4,$G86&gt;=Rota!AT$4)),"P/L",IF((AND($I86&lt;=Rota!AT$4,$J86&gt;=Rota!AT$4)),"XO",IF((AND($K86&lt;=Rota!AT$4,$L86&gt;=Rota!AT$4)),"3",IF((AND($M86&lt;=Rota!AT$4,$N86&gt;=Rota!AT$4)),"C",IF((AND($O86&lt;=Rota!AT$4,$P86&gt;=Rota!AT$4)),"CO",IF((AND($Q86&lt;=Rota!AT$4,$R86&gt;=Rota!AT$4)),"C",0))))))</f>
        <v>0</v>
      </c>
      <c r="AU86" s="33">
        <f>IF((AND($F86&lt;=Rota!AU$4,$G86&gt;=Rota!AU$4)),"P/L",IF((AND($I86&lt;=Rota!AU$4,$J86&gt;=Rota!AU$4)),"XO",IF((AND($K86&lt;=Rota!AU$4,$L86&gt;=Rota!AU$4)),"3",IF((AND($M86&lt;=Rota!AU$4,$N86&gt;=Rota!AU$4)),"C",IF((AND($O86&lt;=Rota!AU$4,$P86&gt;=Rota!AU$4)),"CO",IF((AND($Q86&lt;=Rota!AU$4,$R86&gt;=Rota!AU$4)),"C",0))))))</f>
        <v>0</v>
      </c>
      <c r="AV86" s="33">
        <f>IF((AND($F86&lt;=Rota!AV$4,$G86&gt;=Rota!AV$4)),"P/L",IF((AND($I86&lt;=Rota!AV$4,$J86&gt;=Rota!AV$4)),"XO",IF((AND($K86&lt;=Rota!AV$4,$L86&gt;=Rota!AV$4)),"3",IF((AND($M86&lt;=Rota!AV$4,$N86&gt;=Rota!AV$4)),"C",IF((AND($O86&lt;=Rota!AV$4,$P86&gt;=Rota!AV$4)),"CO",IF((AND($Q86&lt;=Rota!AV$4,$R86&gt;=Rota!AV$4)),"C",0))))))</f>
        <v>0</v>
      </c>
      <c r="AW86" s="33">
        <f>IF((AND($F86&lt;=Rota!AW$4,$G86&gt;=Rota!AW$4)),"P/L",IF((AND($I86&lt;=Rota!AW$4,$J86&gt;=Rota!AW$4)),"XO",IF((AND($K86&lt;=Rota!AW$4,$L86&gt;=Rota!AW$4)),"3",IF((AND($M86&lt;=Rota!AW$4,$N86&gt;=Rota!AW$4)),"C",IF((AND($O86&lt;=Rota!AW$4,$P86&gt;=Rota!AW$4)),"CO",IF((AND($Q86&lt;=Rota!AW$4,$R86&gt;=Rota!AW$4)),"C",0))))))</f>
        <v>0</v>
      </c>
      <c r="AX86" s="33">
        <f>IF((AND($F86&lt;=Rota!AX$4,$G86&gt;=Rota!AX$4)),"P/L",IF((AND($I86&lt;=Rota!AX$4,$J86&gt;=Rota!AX$4)),"XO",IF((AND($K86&lt;=Rota!AX$4,$L86&gt;=Rota!AX$4)),"3",IF((AND($M86&lt;=Rota!AX$4,$N86&gt;=Rota!AX$4)),"C",IF((AND($O86&lt;=Rota!AX$4,$P86&gt;=Rota!AX$4)),"CO",IF((AND($Q86&lt;=Rota!AX$4,$R86&gt;=Rota!AX$4)),"C",0))))))</f>
        <v>0</v>
      </c>
      <c r="AY86" s="33">
        <f>IF((AND($F86&lt;=Rota!AY$4,$G86&gt;=Rota!AY$4)),"P/L",IF((AND($I86&lt;=Rota!AY$4,$J86&gt;=Rota!AY$4)),"XO",IF((AND($K86&lt;=Rota!AY$4,$L86&gt;=Rota!AY$4)),"3",IF((AND($M86&lt;=Rota!AY$4,$N86&gt;=Rota!AY$4)),"C",IF((AND($O86&lt;=Rota!AY$4,$P86&gt;=Rota!AY$4)),"CO",IF((AND($Q86&lt;=Rota!AY$4,$R86&gt;=Rota!AY$4)),"C",0))))))</f>
        <v>0</v>
      </c>
      <c r="AZ86" s="33">
        <f>IF((AND($F86&lt;=Rota!AZ$4,$G86&gt;=Rota!AZ$4)),"P/L",IF((AND($I86&lt;=Rota!AZ$4,$J86&gt;=Rota!AZ$4)),"XO",IF((AND($K86&lt;=Rota!AZ$4,$L86&gt;=Rota!AZ$4)),"3",IF((AND($M86&lt;=Rota!AZ$4,$N86&gt;=Rota!AZ$4)),"C",IF((AND($O86&lt;=Rota!AZ$4,$P86&gt;=Rota!AZ$4)),"CO",IF((AND($Q86&lt;=Rota!AZ$4,$R86&gt;=Rota!AZ$4)),"C",0))))))</f>
        <v>0</v>
      </c>
      <c r="BA86" s="33">
        <f>IF((AND($F86&lt;=Rota!BA$4,$G86&gt;=Rota!BA$4)),"P/L",IF((AND($I86&lt;=Rota!BA$4,$J86&gt;=Rota!BA$4)),"XO",IF((AND($K86&lt;=Rota!BA$4,$L86&gt;=Rota!BA$4)),"3",IF((AND($M86&lt;=Rota!BA$4,$N86&gt;=Rota!BA$4)),"C",IF((AND($O86&lt;=Rota!BA$4,$P86&gt;=Rota!BA$4)),"CO",IF((AND($Q86&lt;=Rota!BA$4,$R86&gt;=Rota!BA$4)),"C",0))))))</f>
        <v>0</v>
      </c>
      <c r="BB86" s="33">
        <f>IF((AND($F86&lt;=Rota!BB$4,$G86&gt;=Rota!BB$4)),"P/L",IF((AND($I86&lt;=Rota!BB$4,$J86&gt;=Rota!BB$4)),"XO",IF((AND($K86&lt;=Rota!BB$4,$L86&gt;=Rota!BB$4)),"3",IF((AND($M86&lt;=Rota!BB$4,$N86&gt;=Rota!BB$4)),"C",IF((AND($O86&lt;=Rota!BB$4,$P86&gt;=Rota!BB$4)),"CO",IF((AND($Q86&lt;=Rota!BB$4,$R86&gt;=Rota!BB$4)),"C",0))))))</f>
        <v>0</v>
      </c>
      <c r="BC86" s="33">
        <f>IF((AND($F86&lt;=Rota!BC$4,$G86&gt;=Rota!BC$4)),"P/L",IF((AND($I86&lt;=Rota!BC$4,$J86&gt;=Rota!BC$4)),"XO",IF((AND($K86&lt;=Rota!BC$4,$L86&gt;=Rota!BC$4)),"3",IF((AND($M86&lt;=Rota!BC$4,$N86&gt;=Rota!BC$4)),"C",IF((AND($O86&lt;=Rota!BC$4,$P86&gt;=Rota!BC$4)),"CO",IF((AND($Q86&lt;=Rota!BC$4,$R86&gt;=Rota!BC$4)),"C",0))))))</f>
        <v>0</v>
      </c>
      <c r="BD86" s="33">
        <f>IF((AND($F86&lt;=Rota!BD$4,$G86&gt;=Rota!BD$4)),"P/L",IF((AND($I86&lt;=Rota!BD$4,$J86&gt;=Rota!BD$4)),"XO",IF((AND($K86&lt;=Rota!BD$4,$L86&gt;=Rota!BD$4)),"3",IF((AND($M86&lt;=Rota!BD$4,$N86&gt;=Rota!BD$4)),"C",IF((AND($O86&lt;=Rota!BD$4,$P86&gt;=Rota!BD$4)),"CO",IF((AND($Q86&lt;=Rota!BD$4,$R86&gt;=Rota!BD$4)),"C",0))))))</f>
        <v>0</v>
      </c>
      <c r="BE86" s="33">
        <f>IF((AND($F86&lt;=Rota!BE$4,$G86&gt;=Rota!BE$4)),"P/L",IF((AND($I86&lt;=Rota!BE$4,$J86&gt;=Rota!BE$4)),"XO",IF((AND($K86&lt;=Rota!BE$4,$L86&gt;=Rota!BE$4)),"3",IF((AND($M86&lt;=Rota!BE$4,$N86&gt;=Rota!BE$4)),"C",IF((AND($O86&lt;=Rota!BE$4,$P86&gt;=Rota!BE$4)),"CO",IF((AND($Q86&lt;=Rota!BE$4,$R86&gt;=Rota!BE$4)),"C",0))))))</f>
        <v>0</v>
      </c>
      <c r="BF86" s="33">
        <f>IF((AND($F86&lt;=Rota!BF$4,$G86&gt;=Rota!BF$4)),"P/L",IF((AND($I86&lt;=Rota!BF$4,$J86&gt;=Rota!BF$4)),"XO",IF((AND($K86&lt;=Rota!BF$4,$L86&gt;=Rota!BF$4)),"3",IF((AND($M86&lt;=Rota!BF$4,$N86&gt;=Rota!BF$4)),"C",IF((AND($O86&lt;=Rota!BF$4,$P86&gt;=Rota!BF$4)),"CO",IF((AND($Q86&lt;=Rota!BF$4,$R86&gt;=Rota!BF$4)),"C",0))))))</f>
        <v>0</v>
      </c>
      <c r="BG86" s="33">
        <f>IF((AND($F86&lt;=Rota!BG$4,$G86&gt;=Rota!BG$4)),"P/L",IF((AND($I86&lt;=Rota!BG$4,$J86&gt;=Rota!BG$4)),"XO",IF((AND($K86&lt;=Rota!BG$4,$L86&gt;=Rota!BG$4)),"3",IF((AND($M86&lt;=Rota!BG$4,$N86&gt;=Rota!BG$4)),"C",IF((AND($O86&lt;=Rota!BG$4,$P86&gt;=Rota!BG$4)),"CO",IF((AND($Q86&lt;=Rota!BG$4,$R86&gt;=Rota!BG$4)),"C",0))))))</f>
        <v>0</v>
      </c>
      <c r="BH86" s="33">
        <f>IF((AND($F86&lt;=Rota!BH$4,$G86&gt;=Rota!BH$4)),"P/L",IF((AND($I86&lt;=Rota!BH$4,$J86&gt;=Rota!BH$4)),"XO",IF((AND($K86&lt;=Rota!BH$4,$L86&gt;=Rota!BH$4)),"3",IF((AND($M86&lt;=Rota!BH$4,$N86&gt;=Rota!BH$4)),"C",IF((AND($O86&lt;=Rota!BH$4,$P86&gt;=Rota!BH$4)),"CO",IF((AND($Q86&lt;=Rota!BH$4,$R86&gt;=Rota!BH$4)),"C",0))))))</f>
        <v>0</v>
      </c>
      <c r="BI86" s="33">
        <f>IF((AND($F86&lt;=Rota!BI$4,$G86&gt;=Rota!BI$4)),"P/L",IF((AND($I86&lt;=Rota!BI$4,$J86&gt;=Rota!BI$4)),"XO",IF((AND($K86&lt;=Rota!BI$4,$L86&gt;=Rota!BI$4)),"3",IF((AND($M86&lt;=Rota!BI$4,$N86&gt;=Rota!BI$4)),"C",IF((AND($O86&lt;=Rota!BI$4,$P86&gt;=Rota!BI$4)),"CO",IF((AND($Q86&lt;=Rota!BI$4,$R86&gt;=Rota!BI$4)),"C",0))))))</f>
        <v>0</v>
      </c>
      <c r="BJ86" s="33">
        <f>IF((AND($F86&lt;=Rota!BJ$4,$G86&gt;=Rota!BJ$4)),"P/L",IF((AND($I86&lt;=Rota!BJ$4,$J86&gt;=Rota!BJ$4)),"XO",IF((AND($K86&lt;=Rota!BJ$4,$L86&gt;=Rota!BJ$4)),"3",IF((AND($M86&lt;=Rota!BJ$4,$N86&gt;=Rota!BJ$4)),"C",IF((AND($O86&lt;=Rota!BJ$4,$P86&gt;=Rota!BJ$4)),"CO",IF((AND($Q86&lt;=Rota!BJ$4,$R86&gt;=Rota!BJ$4)),"C",0))))))</f>
        <v>0</v>
      </c>
      <c r="BK86" s="33">
        <f>IF((AND($F86&lt;=Rota!BK$4,$G86&gt;=Rota!BK$4)),"P/L",IF((AND($I86&lt;=Rota!BK$4,$J86&gt;=Rota!BK$4)),"XO",IF((AND($K86&lt;=Rota!BK$4,$L86&gt;=Rota!BK$4)),"3",IF((AND($M86&lt;=Rota!BK$4,$N86&gt;=Rota!BK$4)),"C",IF((AND($O86&lt;=Rota!BK$4,$P86&gt;=Rota!BK$4)),"CO",IF((AND($Q86&lt;=Rota!BK$4,$R86&gt;=Rota!BK$4)),"C",0))))))</f>
        <v>0</v>
      </c>
      <c r="BL86" s="33">
        <f>IF((AND($F86&lt;=Rota!BL$4,$G86&gt;=Rota!BL$4)),"P/L",IF((AND($I86&lt;=Rota!BL$4,$J86&gt;=Rota!BL$4)),"XO",IF((AND($K86&lt;=Rota!BL$4,$L86&gt;=Rota!BL$4)),"3",IF((AND($M86&lt;=Rota!BL$4,$N86&gt;=Rota!BL$4)),"C",IF((AND($O86&lt;=Rota!BL$4,$P86&gt;=Rota!BL$4)),"CO",IF((AND($Q86&lt;=Rota!BL$4,$R86&gt;=Rota!BL$4)),"C",0))))))</f>
        <v>0</v>
      </c>
      <c r="BM86" s="33">
        <f>IF((AND($F86&lt;=Rota!BM$4,$G86&gt;=Rota!BM$4)),"P/L",IF((AND($I86&lt;=Rota!BM$4,$J86&gt;=Rota!BM$4)),"XO",IF((AND($K86&lt;=Rota!BM$4,$L86&gt;=Rota!BM$4)),"3",IF((AND($M86&lt;=Rota!BM$4,$N86&gt;=Rota!BM$4)),"C",IF((AND($O86&lt;=Rota!BM$4,$P86&gt;=Rota!BM$4)),"CO",IF((AND($Q86&lt;=Rota!BM$4,$R86&gt;=Rota!BM$4)),"C",0))))))</f>
        <v>0</v>
      </c>
      <c r="BN86" s="33">
        <f>IF((AND($F86&lt;=Rota!BN$4,$G86&gt;=Rota!BN$4)),"P/L",IF((AND($I86&lt;=Rota!BN$4,$J86&gt;=Rota!BN$4)),"XO",IF((AND($K86&lt;=Rota!BN$4,$L86&gt;=Rota!BN$4)),"3",IF((AND($M86&lt;=Rota!BN$4,$N86&gt;=Rota!BN$4)),"C",IF((AND($O86&lt;=Rota!BN$4,$P86&gt;=Rota!BN$4)),"CO",IF((AND($Q86&lt;=Rota!BN$4,$R86&gt;=Rota!BN$4)),"C",0))))))</f>
        <v>0</v>
      </c>
      <c r="BO86" s="33">
        <f>IF((AND($F86&lt;=Rota!BO$4,$G86&gt;=Rota!BO$4)),"P/L",IF((AND($I86&lt;=Rota!BO$4,$J86&gt;=Rota!BO$4)),"XO",IF((AND($K86&lt;=Rota!BO$4,$L86&gt;=Rota!BO$4)),"3",IF((AND($M86&lt;=Rota!BO$4,$N86&gt;=Rota!BO$4)),"C",IF((AND($O86&lt;=Rota!BO$4,$P86&gt;=Rota!BO$4)),"CO",IF((AND($Q86&lt;=Rota!BO$4,$R86&gt;=Rota!BO$4)),"C",0))))))</f>
        <v>0</v>
      </c>
      <c r="BP86" s="33">
        <f>IF((AND($F86&lt;=Rota!BP$4,$G86&gt;=Rota!BP$4)),"P/L",IF((AND($I86&lt;=Rota!BP$4,$J86&gt;=Rota!BP$4)),"XO",IF((AND($K86&lt;=Rota!BP$4,$L86&gt;=Rota!BP$4)),"3",IF((AND($M86&lt;=Rota!BP$4,$N86&gt;=Rota!BP$4)),"C",IF((AND($O86&lt;=Rota!BP$4,$P86&gt;=Rota!BP$4)),"CO",IF((AND($Q86&lt;=Rota!BP$4,$R86&gt;=Rota!BP$4)),"C",0))))))</f>
        <v>0</v>
      </c>
      <c r="BQ86" s="33">
        <f>IF((AND($F86&lt;=Rota!BQ$4,$G86&gt;=Rota!BQ$4)),"P/L",IF((AND($I86&lt;=Rota!BQ$4,$J86&gt;=Rota!BQ$4)),"XO",IF((AND($K86&lt;=Rota!BQ$4,$L86&gt;=Rota!BQ$4)),"3",IF((AND($M86&lt;=Rota!BQ$4,$N86&gt;=Rota!BQ$4)),"C",IF((AND($O86&lt;=Rota!BQ$4,$P86&gt;=Rota!BQ$4)),"CO",IF((AND($Q86&lt;=Rota!BQ$4,$R86&gt;=Rota!BQ$4)),"C",0))))))</f>
        <v>0</v>
      </c>
      <c r="BR86" s="33">
        <f>IF((AND($F86&lt;=Rota!BR$4,$G86&gt;=Rota!BR$4)),"P/L",IF((AND($I86&lt;=Rota!BR$4,$J86&gt;=Rota!BR$4)),"XO",IF((AND($K86&lt;=Rota!BR$4,$L86&gt;=Rota!BR$4)),"3",IF((AND($M86&lt;=Rota!BR$4,$N86&gt;=Rota!BR$4)),"C",IF((AND($O86&lt;=Rota!BR$4,$P86&gt;=Rota!BR$4)),"CO",IF((AND($Q86&lt;=Rota!BR$4,$R86&gt;=Rota!BR$4)),"C",0))))))</f>
        <v>0</v>
      </c>
      <c r="BS86" s="33">
        <f>IF((AND($F86&lt;=Rota!BS$4,$G86&gt;=Rota!BS$4)),"P/L",IF((AND($I86&lt;=Rota!BS$4,$J86&gt;=Rota!BS$4)),"XO",IF((AND($K86&lt;=Rota!BS$4,$L86&gt;=Rota!BS$4)),"3",IF((AND($M86&lt;=Rota!BS$4,$N86&gt;=Rota!BS$4)),"C",IF((AND($O86&lt;=Rota!BS$4,$P86&gt;=Rota!BS$4)),"CO",IF((AND($Q86&lt;=Rota!BS$4,$R86&gt;=Rota!BS$4)),"C",0))))))</f>
        <v>0</v>
      </c>
      <c r="BT86" s="33">
        <f>IF((AND($F86&lt;=Rota!BT$4,$G86&gt;=Rota!BT$4)),"P/L",IF((AND($I86&lt;=Rota!BT$4,$J86&gt;=Rota!BT$4)),"XO",IF((AND($K86&lt;=Rota!BT$4,$L86&gt;=Rota!BT$4)),"3",IF((AND($M86&lt;=Rota!BT$4,$N86&gt;=Rota!BT$4)),"C",IF((AND($O86&lt;=Rota!BT$4,$P86&gt;=Rota!BT$4)),"CO",IF((AND($Q86&lt;=Rota!BT$4,$R86&gt;=Rota!BT$4)),"C",0))))))</f>
        <v>0</v>
      </c>
      <c r="BU86" s="33">
        <f>IF((AND($F86&lt;=Rota!BU$4,$G86&gt;=Rota!BU$4)),"P/L",IF((AND($I86&lt;=Rota!BU$4,$J86&gt;=Rota!BU$4)),"XO",IF((AND($K86&lt;=Rota!BU$4,$L86&gt;=Rota!BU$4)),"3",IF((AND($M86&lt;=Rota!BU$4,$N86&gt;=Rota!BU$4)),"C",IF((AND($O86&lt;=Rota!BU$4,$P86&gt;=Rota!BU$4)),"CO",IF((AND($Q86&lt;=Rota!BU$4,$R86&gt;=Rota!BU$4)),"C",0))))))</f>
        <v>0</v>
      </c>
      <c r="BV86" s="33">
        <f>IF((AND($F86&lt;=Rota!BV$4,$G86&gt;=Rota!BV$4)),"P/L",IF((AND($I86&lt;=Rota!BV$4,$J86&gt;=Rota!BV$4)),"XO",IF((AND($K86&lt;=Rota!BV$4,$L86&gt;=Rota!BV$4)),"3",IF((AND($M86&lt;=Rota!BV$4,$N86&gt;=Rota!BV$4)),"C",IF((AND($O86&lt;=Rota!BV$4,$P86&gt;=Rota!BV$4)),"CO",IF((AND($Q86&lt;=Rota!BV$4,$R86&gt;=Rota!BV$4)),"C",0))))))</f>
        <v>0</v>
      </c>
      <c r="BW86" s="33">
        <f>IF((AND($F86&lt;=Rota!BW$4,$G86&gt;=Rota!BW$4)),"P/L",IF((AND($I86&lt;=Rota!BW$4,$J86&gt;=Rota!BW$4)),"XO",IF((AND($K86&lt;=Rota!BW$4,$L86&gt;=Rota!BW$4)),"3",IF((AND($M86&lt;=Rota!BW$4,$N86&gt;=Rota!BW$4)),"C",IF((AND($O86&lt;=Rota!BW$4,$P86&gt;=Rota!BW$4)),"CO",IF((AND($Q86&lt;=Rota!BW$4,$R86&gt;=Rota!BW$4)),"C",0))))))</f>
        <v>0</v>
      </c>
      <c r="BX86" s="33">
        <f>IF((AND($F86&lt;=Rota!BX$4,$G86&gt;=Rota!BX$4)),"P/L",IF((AND($I86&lt;=Rota!BX$4,$J86&gt;=Rota!BX$4)),"XO",IF((AND($K86&lt;=Rota!BX$4,$L86&gt;=Rota!BX$4)),"3",IF((AND($M86&lt;=Rota!BX$4,$N86&gt;=Rota!BX$4)),"C",IF((AND($O86&lt;=Rota!BX$4,$P86&gt;=Rota!BX$4)),"CO",IF((AND($Q86&lt;=Rota!BX$4,$R86&gt;=Rota!BX$4)),"C",0))))))</f>
        <v>0</v>
      </c>
      <c r="BY86" s="33">
        <f>IF((AND($F86&lt;=Rota!BY$4,$G86&gt;=Rota!BY$4)),"P/L",IF((AND($I86&lt;=Rota!BY$4,$J86&gt;=Rota!BY$4)),"XO",IF((AND($K86&lt;=Rota!BY$4,$L86&gt;=Rota!BY$4)),"3",IF((AND($M86&lt;=Rota!BY$4,$N86&gt;=Rota!BY$4)),"C",IF((AND($O86&lt;=Rota!BY$4,$P86&gt;=Rota!BY$4)),"CO",IF((AND($Q86&lt;=Rota!BY$4,$R86&gt;=Rota!BY$4)),"C",0))))))</f>
        <v>0</v>
      </c>
      <c r="BZ86" s="33">
        <f>IF((AND($F86&lt;=Rota!BZ$4,$G86&gt;=Rota!BZ$4)),"P/L",IF((AND($I86&lt;=Rota!BZ$4,$J86&gt;=Rota!BZ$4)),"XO",IF((AND($K86&lt;=Rota!BZ$4,$L86&gt;=Rota!BZ$4)),"3",IF((AND($M86&lt;=Rota!BZ$4,$N86&gt;=Rota!BZ$4)),"C",IF((AND($O86&lt;=Rota!BZ$4,$P86&gt;=Rota!BZ$4)),"CO",IF((AND($Q86&lt;=Rota!BZ$4,$R86&gt;=Rota!BZ$4)),"C",0))))))</f>
        <v>0</v>
      </c>
      <c r="CA86" s="33">
        <f>IF((AND($F86&lt;=Rota!CA$4,$G86&gt;=Rota!CA$4)),"P/L",IF((AND($I86&lt;=Rota!CA$4,$J86&gt;=Rota!CA$4)),"XO",IF((AND($K86&lt;=Rota!CA$4,$L86&gt;=Rota!CA$4)),"3",IF((AND($M86&lt;=Rota!CA$4,$N86&gt;=Rota!CA$4)),"C",IF((AND($O86&lt;=Rota!CA$4,$P86&gt;=Rota!CA$4)),"CO",IF((AND($Q86&lt;=Rota!CA$4,$R86&gt;=Rota!CA$4)),"C",0))))))</f>
        <v>0</v>
      </c>
      <c r="CB86" s="33">
        <f>IF((AND($F86&lt;=Rota!CB$4,$G86&gt;=Rota!CB$4)),"P/L",IF((AND($I86&lt;=Rota!CB$4,$J86&gt;=Rota!CB$4)),"XO",IF((AND($K86&lt;=Rota!CB$4,$L86&gt;=Rota!CB$4)),"3",IF((AND($M86&lt;=Rota!CB$4,$N86&gt;=Rota!CB$4)),"C",IF((AND($O86&lt;=Rota!CB$4,$P86&gt;=Rota!CB$4)),"CO",IF((AND($Q86&lt;=Rota!CB$4,$R86&gt;=Rota!CB$4)),"C",0))))))</f>
        <v>0</v>
      </c>
      <c r="CC86" s="33">
        <f>IF((AND($F86&lt;=Rota!CC$4,$G86&gt;=Rota!CC$4)),"P/L",IF((AND($I86&lt;=Rota!CC$4,$J86&gt;=Rota!CC$4)),"XO",IF((AND($K86&lt;=Rota!CC$4,$L86&gt;=Rota!CC$4)),"3",IF((AND($M86&lt;=Rota!CC$4,$N86&gt;=Rota!CC$4)),"C",IF((AND($O86&lt;=Rota!CC$4,$P86&gt;=Rota!CC$4)),"CO",IF((AND($Q86&lt;=Rota!CC$4,$R86&gt;=Rota!CC$4)),"C",0))))))</f>
        <v>0</v>
      </c>
      <c r="CD86" s="33">
        <f>IF((AND($F86&lt;=Rota!CD$4,$G86&gt;=Rota!CD$4)),"P/L",IF((AND($I86&lt;=Rota!CD$4,$J86&gt;=Rota!CD$4)),"XO",IF((AND($K86&lt;=Rota!CD$4,$L86&gt;=Rota!CD$4)),"3",IF((AND($M86&lt;=Rota!CD$4,$N86&gt;=Rota!CD$4)),"C",IF((AND($O86&lt;=Rota!CD$4,$P86&gt;=Rota!CD$4)),"CO",IF((AND($Q86&lt;=Rota!CD$4,$R86&gt;=Rota!CD$4)),"C",0))))))</f>
        <v>0</v>
      </c>
      <c r="CE86" s="33">
        <f>IF((AND($F86&lt;=Rota!CE$4,$G86&gt;=Rota!CE$4)),"P/L",IF((AND($I86&lt;=Rota!CE$4,$J86&gt;=Rota!CE$4)),"XO",IF((AND($K86&lt;=Rota!CE$4,$L86&gt;=Rota!CE$4)),"3",IF((AND($M86&lt;=Rota!CE$4,$N86&gt;=Rota!CE$4)),"C",IF((AND($O86&lt;=Rota!CE$4,$P86&gt;=Rota!CE$4)),"CO",IF((AND($Q86&lt;=Rota!CE$4,$R86&gt;=Rota!CE$4)),"C",0))))))</f>
        <v>0</v>
      </c>
      <c r="CF86" s="33">
        <f>IF((AND($F86&lt;=Rota!CF$4,$G86&gt;=Rota!CF$4)),"P/L",IF((AND($I86&lt;=Rota!CF$4,$J86&gt;=Rota!CF$4)),"XO",IF((AND($K86&lt;=Rota!CF$4,$L86&gt;=Rota!CF$4)),"3",IF((AND($M86&lt;=Rota!CF$4,$N86&gt;=Rota!CF$4)),"C",IF((AND($O86&lt;=Rota!CF$4,$P86&gt;=Rota!CF$4)),"CO",IF((AND($Q86&lt;=Rota!CF$4,$R86&gt;=Rota!CF$4)),"C",0))))))</f>
        <v>0</v>
      </c>
      <c r="CG86" s="33">
        <f>IF((AND($F86&lt;=Rota!CG$4,$G86&gt;=Rota!CG$4)),"P/L",IF((AND($I86&lt;=Rota!CG$4,$J86&gt;=Rota!CG$4)),"XO",IF((AND($K86&lt;=Rota!CG$4,$L86&gt;=Rota!CG$4)),"3",IF((AND($M86&lt;=Rota!CG$4,$N86&gt;=Rota!CG$4)),"C",IF((AND($O86&lt;=Rota!CG$4,$P86&gt;=Rota!CG$4)),"CO",IF((AND($Q86&lt;=Rota!CG$4,$R86&gt;=Rota!CG$4)),"C",0))))))</f>
        <v>0</v>
      </c>
      <c r="CH86" s="33">
        <f>IF((AND($F86&lt;=Rota!CH$4,$G86&gt;=Rota!CH$4)),"P/L",IF((AND($I86&lt;=Rota!CH$4,$J86&gt;=Rota!CH$4)),"XO",IF((AND($K86&lt;=Rota!CH$4,$L86&gt;=Rota!CH$4)),"3",IF((AND($M86&lt;=Rota!CH$4,$N86&gt;=Rota!CH$4)),"C",IF((AND($O86&lt;=Rota!CH$4,$P86&gt;=Rota!CH$4)),"CO",IF((AND($Q86&lt;=Rota!CH$4,$R86&gt;=Rota!CH$4)),"C",0))))))</f>
        <v>0</v>
      </c>
      <c r="CI86" s="33">
        <f>IF((AND($F86&lt;=Rota!CI$4,$G86&gt;=Rota!CI$4)),"P/L",IF((AND($I86&lt;=Rota!CI$4,$J86&gt;=Rota!CI$4)),"XO",IF((AND($K86&lt;=Rota!CI$4,$L86&gt;=Rota!CI$4)),"3",IF((AND($M86&lt;=Rota!CI$4,$N86&gt;=Rota!CI$4)),"C",IF((AND($O86&lt;=Rota!CI$4,$P86&gt;=Rota!CI$4)),"CO",IF((AND($Q86&lt;=Rota!CI$4,$R86&gt;=Rota!CI$4)),"C",0))))))</f>
        <v>0</v>
      </c>
      <c r="CJ86" s="33">
        <f>IF((AND($F86&lt;=Rota!CJ$4,$G86&gt;=Rota!CJ$4)),"P/L",IF((AND($I86&lt;=Rota!CJ$4,$J86&gt;=Rota!CJ$4)),"XO",IF((AND($K86&lt;=Rota!CJ$4,$L86&gt;=Rota!CJ$4)),"3",IF((AND($M86&lt;=Rota!CJ$4,$N86&gt;=Rota!CJ$4)),"C",IF((AND($O86&lt;=Rota!CJ$4,$P86&gt;=Rota!CJ$4)),"CO",IF((AND($Q86&lt;=Rota!CJ$4,$R86&gt;=Rota!CJ$4)),"C",0))))))</f>
        <v>0</v>
      </c>
      <c r="CK86" s="33">
        <f>IF((AND($F86&lt;=Rota!CK$4,$G86&gt;=Rota!CK$4)),"P/L",IF((AND($I86&lt;=Rota!CK$4,$J86&gt;=Rota!CK$4)),"XO",IF((AND($K86&lt;=Rota!CK$4,$L86&gt;=Rota!CK$4)),"3",IF((AND($M86&lt;=Rota!CK$4,$N86&gt;=Rota!CK$4)),"C",IF((AND($O86&lt;=Rota!CK$4,$P86&gt;=Rota!CK$4)),"CO",IF((AND($Q86&lt;=Rota!CK$4,$R86&gt;=Rota!CK$4)),"C",0))))))</f>
        <v>0</v>
      </c>
      <c r="CL86" s="33">
        <f>IF((AND($F86&lt;=Rota!CL$4,$G86&gt;=Rota!CL$4)),"P/L",IF((AND($I86&lt;=Rota!CL$4,$J86&gt;=Rota!CL$4)),"XO",IF((AND($K86&lt;=Rota!CL$4,$L86&gt;=Rota!CL$4)),"3",IF((AND($M86&lt;=Rota!CL$4,$N86&gt;=Rota!CL$4)),"C",IF((AND($O86&lt;=Rota!CL$4,$P86&gt;=Rota!CL$4)),"CO",IF((AND($Q86&lt;=Rota!CL$4,$R86&gt;=Rota!CL$4)),"C",0))))))</f>
        <v>0</v>
      </c>
      <c r="CM86" s="33">
        <f>IF((AND($F86&lt;=Rota!CM$4,$G86&gt;=Rota!CM$4)),"P/L",IF((AND($I86&lt;=Rota!CM$4,$J86&gt;=Rota!CM$4)),"XO",IF((AND($K86&lt;=Rota!CM$4,$L86&gt;=Rota!CM$4)),"3",IF((AND($M86&lt;=Rota!CM$4,$N86&gt;=Rota!CM$4)),"C",IF((AND($O86&lt;=Rota!CM$4,$P86&gt;=Rota!CM$4)),"CO",IF((AND($Q86&lt;=Rota!CM$4,$R86&gt;=Rota!CM$4)),"C",0))))))</f>
        <v>0</v>
      </c>
    </row>
    <row r="87" spans="1:91" x14ac:dyDescent="0.25">
      <c r="A87" s="57" t="s">
        <v>244</v>
      </c>
      <c r="B87" s="55"/>
      <c r="C87" s="31">
        <v>12</v>
      </c>
      <c r="D87" s="31">
        <v>15</v>
      </c>
      <c r="E87" s="31">
        <v>3</v>
      </c>
      <c r="F87" s="32"/>
      <c r="G87" s="32"/>
      <c r="H87" s="33"/>
      <c r="I87" s="36">
        <v>45609</v>
      </c>
      <c r="J87" s="36">
        <f>IF(I87="",0,DATE(YEAR(I87),MONTH(I87)+C87,DAY(I87)))</f>
        <v>45974</v>
      </c>
      <c r="K87" s="36">
        <f>IF(J87="","",(DATE(YEAR(J87),MONTH(J87)+1,DAY(J87))))</f>
        <v>46004</v>
      </c>
      <c r="L87" s="36">
        <f>IF(K87="","",(DATE(YEAR(K87),MONTH(K87)+E87,DAY(K87))))</f>
        <v>46094</v>
      </c>
      <c r="M87" s="36">
        <f>IF(O87="","",DATE(YEAR(O87), MONTH(O87)-1,DAY(O87)))</f>
        <v>46125</v>
      </c>
      <c r="N87" s="36">
        <f>IF(O87="","",DATE(YEAR(M87),MONTH(M87),DAY(M87)))</f>
        <v>46125</v>
      </c>
      <c r="O87" s="36">
        <f>IF(L87="","",(DATE(YEAR(L87),MONTH(L87)+2,DAY(L87))))</f>
        <v>46155</v>
      </c>
      <c r="P87" s="32">
        <f t="shared" si="91"/>
        <v>46612</v>
      </c>
      <c r="Q87" s="56">
        <f t="shared" si="92"/>
        <v>46643</v>
      </c>
      <c r="R87" s="56">
        <f t="shared" si="93"/>
        <v>46643</v>
      </c>
      <c r="S87" s="33" t="str">
        <f>IF((AND($F87&lt;=Rota!S$4,$G87&gt;=Rota!S$4)),"P/L",IF((AND($I87&lt;=Rota!S$4,$J87&gt;=Rota!S$4)),"XO",IF((AND($K87&lt;=Rota!S$4,$L87&gt;=Rota!S$4)),"3",IF((AND($M87&lt;=Rota!S$4,$N87&gt;=Rota!S$4)),"C",IF((AND($O87&lt;=Rota!S$4,$P87&gt;=Rota!S$4)),"CO",IF((AND($Q87&lt;=Rota!S$4,$R87&gt;=Rota!S$4)),"C",0))))))</f>
        <v>3</v>
      </c>
      <c r="T87" s="33" t="str">
        <f>IF((AND($F87&lt;=Rota!T$4,$G87&gt;=Rota!T$4)),"P/L",IF((AND($I87&lt;=Rota!T$4,$J87&gt;=Rota!T$4)),"XO",IF((AND($K87&lt;=Rota!T$4,$L87&gt;=Rota!T$4)),"3",IF((AND($M87&lt;=Rota!T$4,$N87&gt;=Rota!T$4)),"C",IF((AND($O87&lt;=Rota!T$4,$P87&gt;=Rota!T$4)),"CO",IF((AND($Q87&lt;=Rota!T$4,$R87&gt;=Rota!T$4)),"C",0))))))</f>
        <v>3</v>
      </c>
      <c r="U87" s="33">
        <f>IF((AND($F87&lt;=Rota!U$4,$G87&gt;=Rota!U$4)),"P/L",IF((AND($I87&lt;=Rota!U$4,$J87&gt;=Rota!U$4)),"XO",IF((AND($K87&lt;=Rota!U$4,$L87&gt;=Rota!U$4)),"3",IF((AND($M87&lt;=Rota!U$4,$N87&gt;=Rota!U$4)),"C",IF((AND($O87&lt;=Rota!U$4,$P87&gt;=Rota!U$4)),"CO",IF((AND($Q87&lt;=Rota!U$4,$R87&gt;=Rota!U$4)),"C",0))))))</f>
        <v>0</v>
      </c>
      <c r="V87" s="33">
        <f>IF((AND($F87&lt;=Rota!V$4,$G87&gt;=Rota!V$4)),"P/L",IF((AND($I87&lt;=Rota!V$4,$J87&gt;=Rota!V$4)),"XO",IF((AND($K87&lt;=Rota!V$4,$L87&gt;=Rota!V$4)),"3",IF((AND($M87&lt;=Rota!V$4,$N87&gt;=Rota!V$4)),"C",IF((AND($O87&lt;=Rota!V$4,$P87&gt;=Rota!V$4)),"CO",IF((AND($Q87&lt;=Rota!V$4,$R87&gt;=Rota!V$4)),"C",0))))))</f>
        <v>0</v>
      </c>
      <c r="W87" s="33" t="str">
        <f>IF((AND($F87&lt;=Rota!W$4,$G87&gt;=Rota!W$4)),"P/L",IF((AND($I87&lt;=Rota!W$4,$J87&gt;=Rota!W$4)),"XO",IF((AND($K87&lt;=Rota!W$4,$L87&gt;=Rota!W$4)),"3",IF((AND($M87&lt;=Rota!W$4,$N87&gt;=Rota!W$4)),"C",IF((AND($O87&lt;=Rota!W$4,$P87&gt;=Rota!W$4)),"CO",IF((AND($Q87&lt;=Rota!W$4,$R87&gt;=Rota!W$4)),"C",0))))))</f>
        <v>CO</v>
      </c>
      <c r="X87" s="33" t="str">
        <f>IF((AND($F87&lt;=Rota!X$4,$G87&gt;=Rota!X$4)),"P/L",IF((AND($I87&lt;=Rota!X$4,$J87&gt;=Rota!X$4)),"XO",IF((AND($K87&lt;=Rota!X$4,$L87&gt;=Rota!X$4)),"3",IF((AND($M87&lt;=Rota!X$4,$N87&gt;=Rota!X$4)),"C",IF((AND($O87&lt;=Rota!X$4,$P87&gt;=Rota!X$4)),"CO",IF((AND($Q87&lt;=Rota!X$4,$R87&gt;=Rota!X$4)),"C",0))))))</f>
        <v>CO</v>
      </c>
      <c r="Y87" s="33" t="str">
        <f>IF((AND($F87&lt;=Rota!Y$4,$G87&gt;=Rota!Y$4)),"P/L",IF((AND($I87&lt;=Rota!Y$4,$J87&gt;=Rota!Y$4)),"XO",IF((AND($K87&lt;=Rota!Y$4,$L87&gt;=Rota!Y$4)),"3",IF((AND($M87&lt;=Rota!Y$4,$N87&gt;=Rota!Y$4)),"C",IF((AND($O87&lt;=Rota!Y$4,$P87&gt;=Rota!Y$4)),"CO",IF((AND($Q87&lt;=Rota!Y$4,$R87&gt;=Rota!Y$4)),"C",0))))))</f>
        <v>CO</v>
      </c>
      <c r="Z87" s="33" t="str">
        <f>IF((AND($F87&lt;=Rota!Z$4,$G87&gt;=Rota!Z$4)),"P/L",IF((AND($I87&lt;=Rota!Z$4,$J87&gt;=Rota!Z$4)),"XO",IF((AND($K87&lt;=Rota!Z$4,$L87&gt;=Rota!Z$4)),"3",IF((AND($M87&lt;=Rota!Z$4,$N87&gt;=Rota!Z$4)),"C",IF((AND($O87&lt;=Rota!Z$4,$P87&gt;=Rota!Z$4)),"CO",IF((AND($Q87&lt;=Rota!Z$4,$R87&gt;=Rota!Z$4)),"C",0))))))</f>
        <v>CO</v>
      </c>
      <c r="AA87" s="33" t="str">
        <f>IF((AND($F87&lt;=Rota!AA$4,$G87&gt;=Rota!AA$4)),"P/L",IF((AND($I87&lt;=Rota!AA$4,$J87&gt;=Rota!AA$4)),"XO",IF((AND($K87&lt;=Rota!AA$4,$L87&gt;=Rota!AA$4)),"3",IF((AND($M87&lt;=Rota!AA$4,$N87&gt;=Rota!AA$4)),"C",IF((AND($O87&lt;=Rota!AA$4,$P87&gt;=Rota!AA$4)),"CO",IF((AND($Q87&lt;=Rota!AA$4,$R87&gt;=Rota!AA$4)),"C",0))))))</f>
        <v>CO</v>
      </c>
      <c r="AB87" s="33" t="str">
        <f>IF((AND($F87&lt;=Rota!AB$4,$G87&gt;=Rota!AB$4)),"P/L",IF((AND($I87&lt;=Rota!AB$4,$J87&gt;=Rota!AB$4)),"XO",IF((AND($K87&lt;=Rota!AB$4,$L87&gt;=Rota!AB$4)),"3",IF((AND($M87&lt;=Rota!AB$4,$N87&gt;=Rota!AB$4)),"C",IF((AND($O87&lt;=Rota!AB$4,$P87&gt;=Rota!AB$4)),"CO",IF((AND($Q87&lt;=Rota!AB$4,$R87&gt;=Rota!AB$4)),"C",0))))))</f>
        <v>CO</v>
      </c>
      <c r="AC87" s="33" t="str">
        <f>IF((AND($F87&lt;=Rota!AC$4,$G87&gt;=Rota!AC$4)),"P/L",IF((AND($I87&lt;=Rota!AC$4,$J87&gt;=Rota!AC$4)),"XO",IF((AND($K87&lt;=Rota!AC$4,$L87&gt;=Rota!AC$4)),"3",IF((AND($M87&lt;=Rota!AC$4,$N87&gt;=Rota!AC$4)),"C",IF((AND($O87&lt;=Rota!AC$4,$P87&gt;=Rota!AC$4)),"CO",IF((AND($Q87&lt;=Rota!AC$4,$R87&gt;=Rota!AC$4)),"C",0))))))</f>
        <v>CO</v>
      </c>
      <c r="AD87" s="33" t="str">
        <f>IF((AND($F87&lt;=Rota!AD$4,$G87&gt;=Rota!AD$4)),"P/L",IF((AND($I87&lt;=Rota!AD$4,$J87&gt;=Rota!AD$4)),"XO",IF((AND($K87&lt;=Rota!AD$4,$L87&gt;=Rota!AD$4)),"3",IF((AND($M87&lt;=Rota!AD$4,$N87&gt;=Rota!AD$4)),"C",IF((AND($O87&lt;=Rota!AD$4,$P87&gt;=Rota!AD$4)),"CO",IF((AND($Q87&lt;=Rota!AD$4,$R87&gt;=Rota!AD$4)),"C",0))))))</f>
        <v>CO</v>
      </c>
      <c r="AE87" s="33" t="str">
        <f>IF((AND($F87&lt;=Rota!AE$4,$G87&gt;=Rota!AE$4)),"P/L",IF((AND($I87&lt;=Rota!AE$4,$J87&gt;=Rota!AE$4)),"XO",IF((AND($K87&lt;=Rota!AE$4,$L87&gt;=Rota!AE$4)),"3",IF((AND($M87&lt;=Rota!AE$4,$N87&gt;=Rota!AE$4)),"C",IF((AND($O87&lt;=Rota!AE$4,$P87&gt;=Rota!AE$4)),"CO",IF((AND($Q87&lt;=Rota!AE$4,$R87&gt;=Rota!AE$4)),"C",0))))))</f>
        <v>CO</v>
      </c>
      <c r="AF87" s="33" t="str">
        <f>IF((AND($F87&lt;=Rota!AF$4,$G87&gt;=Rota!AF$4)),"P/L",IF((AND($I87&lt;=Rota!AF$4,$J87&gt;=Rota!AF$4)),"XO",IF((AND($K87&lt;=Rota!AF$4,$L87&gt;=Rota!AF$4)),"3",IF((AND($M87&lt;=Rota!AF$4,$N87&gt;=Rota!AF$4)),"C",IF((AND($O87&lt;=Rota!AF$4,$P87&gt;=Rota!AF$4)),"CO",IF((AND($Q87&lt;=Rota!AF$4,$R87&gt;=Rota!AF$4)),"C",0))))))</f>
        <v>CO</v>
      </c>
      <c r="AG87" s="33" t="str">
        <f>IF((AND($F87&lt;=Rota!AG$4,$G87&gt;=Rota!AG$4)),"P/L",IF((AND($I87&lt;=Rota!AG$4,$J87&gt;=Rota!AG$4)),"XO",IF((AND($K87&lt;=Rota!AG$4,$L87&gt;=Rota!AG$4)),"3",IF((AND($M87&lt;=Rota!AG$4,$N87&gt;=Rota!AG$4)),"C",IF((AND($O87&lt;=Rota!AG$4,$P87&gt;=Rota!AG$4)),"CO",IF((AND($Q87&lt;=Rota!AG$4,$R87&gt;=Rota!AG$4)),"C",0))))))</f>
        <v>CO</v>
      </c>
      <c r="AH87" s="33" t="str">
        <f>IF((AND($F87&lt;=Rota!AH$4,$G87&gt;=Rota!AH$4)),"P/L",IF((AND($I87&lt;=Rota!AH$4,$J87&gt;=Rota!AH$4)),"XO",IF((AND($K87&lt;=Rota!AH$4,$L87&gt;=Rota!AH$4)),"3",IF((AND($M87&lt;=Rota!AH$4,$N87&gt;=Rota!AH$4)),"C",IF((AND($O87&lt;=Rota!AH$4,$P87&gt;=Rota!AH$4)),"CO",IF((AND($Q87&lt;=Rota!AH$4,$R87&gt;=Rota!AH$4)),"C",0))))))</f>
        <v>CO</v>
      </c>
      <c r="AI87" s="33" t="str">
        <f>IF((AND($F87&lt;=Rota!AI$4,$G87&gt;=Rota!AI$4)),"P/L",IF((AND($I87&lt;=Rota!AI$4,$J87&gt;=Rota!AI$4)),"XO",IF((AND($K87&lt;=Rota!AI$4,$L87&gt;=Rota!AI$4)),"3",IF((AND($M87&lt;=Rota!AI$4,$N87&gt;=Rota!AI$4)),"C",IF((AND($O87&lt;=Rota!AI$4,$P87&gt;=Rota!AI$4)),"CO",IF((AND($Q87&lt;=Rota!AI$4,$R87&gt;=Rota!AI$4)),"C",0))))))</f>
        <v>CO</v>
      </c>
      <c r="AJ87" s="33" t="str">
        <f>IF((AND($F87&lt;=Rota!AJ$4,$G87&gt;=Rota!AJ$4)),"P/L",IF((AND($I87&lt;=Rota!AJ$4,$J87&gt;=Rota!AJ$4)),"XO",IF((AND($K87&lt;=Rota!AJ$4,$L87&gt;=Rota!AJ$4)),"3",IF((AND($M87&lt;=Rota!AJ$4,$N87&gt;=Rota!AJ$4)),"C",IF((AND($O87&lt;=Rota!AJ$4,$P87&gt;=Rota!AJ$4)),"CO",IF((AND($Q87&lt;=Rota!AJ$4,$R87&gt;=Rota!AJ$4)),"C",0))))))</f>
        <v>CO</v>
      </c>
      <c r="AK87" s="33" t="str">
        <f>IF((AND($F87&lt;=Rota!AK$4,$G87&gt;=Rota!AK$4)),"P/L",IF((AND($I87&lt;=Rota!AK$4,$J87&gt;=Rota!AK$4)),"XO",IF((AND($K87&lt;=Rota!AK$4,$L87&gt;=Rota!AK$4)),"3",IF((AND($M87&lt;=Rota!AK$4,$N87&gt;=Rota!AK$4)),"C",IF((AND($O87&lt;=Rota!AK$4,$P87&gt;=Rota!AK$4)),"CO",IF((AND($Q87&lt;=Rota!AK$4,$R87&gt;=Rota!AK$4)),"C",0))))))</f>
        <v>CO</v>
      </c>
      <c r="AL87" s="33">
        <f>IF((AND($F87&lt;=Rota!AL$4,$G87&gt;=Rota!AL$4)),"P/L",IF((AND($I87&lt;=Rota!AL$4,$J87&gt;=Rota!AL$4)),"XO",IF((AND($K87&lt;=Rota!AL$4,$L87&gt;=Rota!AL$4)),"3",IF((AND($M87&lt;=Rota!AL$4,$N87&gt;=Rota!AL$4)),"C",IF((AND($O87&lt;=Rota!AL$4,$P87&gt;=Rota!AL$4)),"CO",IF((AND($Q87&lt;=Rota!AL$4,$R87&gt;=Rota!AL$4)),"C",0))))))</f>
        <v>0</v>
      </c>
      <c r="AM87" s="33">
        <f>IF((AND($F87&lt;=Rota!AM$4,$G87&gt;=Rota!AM$4)),"P/L",IF((AND($I87&lt;=Rota!AM$4,$J87&gt;=Rota!AM$4)),"XO",IF((AND($K87&lt;=Rota!AM$4,$L87&gt;=Rota!AM$4)),"3",IF((AND($M87&lt;=Rota!AM$4,$N87&gt;=Rota!AM$4)),"C",IF((AND($O87&lt;=Rota!AM$4,$P87&gt;=Rota!AM$4)),"CO",IF((AND($Q87&lt;=Rota!AM$4,$R87&gt;=Rota!AM$4)),"C",0))))))</f>
        <v>0</v>
      </c>
      <c r="AN87" s="33">
        <f>IF((AND($F87&lt;=Rota!AN$4,$G87&gt;=Rota!AN$4)),"P/L",IF((AND($I87&lt;=Rota!AN$4,$J87&gt;=Rota!AN$4)),"XO",IF((AND($K87&lt;=Rota!AN$4,$L87&gt;=Rota!AN$4)),"3",IF((AND($M87&lt;=Rota!AN$4,$N87&gt;=Rota!AN$4)),"C",IF((AND($O87&lt;=Rota!AN$4,$P87&gt;=Rota!AN$4)),"CO",IF((AND($Q87&lt;=Rota!AN$4,$R87&gt;=Rota!AN$4)),"C",0))))))</f>
        <v>0</v>
      </c>
      <c r="AO87" s="33">
        <f>IF((AND($F87&lt;=Rota!AO$4,$G87&gt;=Rota!AO$4)),"P/L",IF((AND($I87&lt;=Rota!AO$4,$J87&gt;=Rota!AO$4)),"XO",IF((AND($K87&lt;=Rota!AO$4,$L87&gt;=Rota!AO$4)),"3",IF((AND($M87&lt;=Rota!AO$4,$N87&gt;=Rota!AO$4)),"C",IF((AND($O87&lt;=Rota!AO$4,$P87&gt;=Rota!AO$4)),"CO",IF((AND($Q87&lt;=Rota!AO$4,$R87&gt;=Rota!AO$4)),"C",0))))))</f>
        <v>0</v>
      </c>
      <c r="AP87" s="33">
        <f>IF((AND($F87&lt;=Rota!AP$4,$G87&gt;=Rota!AP$4)),"P/L",IF((AND($I87&lt;=Rota!AP$4,$J87&gt;=Rota!AP$4)),"XO",IF((AND($K87&lt;=Rota!AP$4,$L87&gt;=Rota!AP$4)),"3",IF((AND($M87&lt;=Rota!AP$4,$N87&gt;=Rota!AP$4)),"C",IF((AND($O87&lt;=Rota!AP$4,$P87&gt;=Rota!AP$4)),"CO",IF((AND($Q87&lt;=Rota!AP$4,$R87&gt;=Rota!AP$4)),"C",0))))))</f>
        <v>0</v>
      </c>
      <c r="AQ87" s="33">
        <f>IF((AND($F87&lt;=Rota!AQ$4,$G87&gt;=Rota!AQ$4)),"P/L",IF((AND($I87&lt;=Rota!AQ$4,$J87&gt;=Rota!AQ$4)),"XO",IF((AND($K87&lt;=Rota!AQ$4,$L87&gt;=Rota!AQ$4)),"3",IF((AND($M87&lt;=Rota!AQ$4,$N87&gt;=Rota!AQ$4)),"C",IF((AND($O87&lt;=Rota!AQ$4,$P87&gt;=Rota!AQ$4)),"CO",IF((AND($Q87&lt;=Rota!AQ$4,$R87&gt;=Rota!AQ$4)),"C",0))))))</f>
        <v>0</v>
      </c>
      <c r="AR87" s="33">
        <f>IF((AND($F87&lt;=Rota!AR$4,$G87&gt;=Rota!AR$4)),"P/L",IF((AND($I87&lt;=Rota!AR$4,$J87&gt;=Rota!AR$4)),"XO",IF((AND($K87&lt;=Rota!AR$4,$L87&gt;=Rota!AR$4)),"3",IF((AND($M87&lt;=Rota!AR$4,$N87&gt;=Rota!AR$4)),"C",IF((AND($O87&lt;=Rota!AR$4,$P87&gt;=Rota!AR$4)),"CO",IF((AND($Q87&lt;=Rota!AR$4,$R87&gt;=Rota!AR$4)),"C",0))))))</f>
        <v>0</v>
      </c>
      <c r="AS87" s="33">
        <f>IF((AND($F87&lt;=Rota!AS$4,$G87&gt;=Rota!AS$4)),"P/L",IF((AND($I87&lt;=Rota!AS$4,$J87&gt;=Rota!AS$4)),"XO",IF((AND($K87&lt;=Rota!AS$4,$L87&gt;=Rota!AS$4)),"3",IF((AND($M87&lt;=Rota!AS$4,$N87&gt;=Rota!AS$4)),"C",IF((AND($O87&lt;=Rota!AS$4,$P87&gt;=Rota!AS$4)),"CO",IF((AND($Q87&lt;=Rota!AS$4,$R87&gt;=Rota!AS$4)),"C",0))))))</f>
        <v>0</v>
      </c>
      <c r="AT87" s="33">
        <f>IF((AND($F87&lt;=Rota!AT$4,$G87&gt;=Rota!AT$4)),"P/L",IF((AND($I87&lt;=Rota!AT$4,$J87&gt;=Rota!AT$4)),"XO",IF((AND($K87&lt;=Rota!AT$4,$L87&gt;=Rota!AT$4)),"3",IF((AND($M87&lt;=Rota!AT$4,$N87&gt;=Rota!AT$4)),"C",IF((AND($O87&lt;=Rota!AT$4,$P87&gt;=Rota!AT$4)),"CO",IF((AND($Q87&lt;=Rota!AT$4,$R87&gt;=Rota!AT$4)),"C",0))))))</f>
        <v>0</v>
      </c>
      <c r="AU87" s="33">
        <f>IF((AND($F87&lt;=Rota!AU$4,$G87&gt;=Rota!AU$4)),"P/L",IF((AND($I87&lt;=Rota!AU$4,$J87&gt;=Rota!AU$4)),"XO",IF((AND($K87&lt;=Rota!AU$4,$L87&gt;=Rota!AU$4)),"3",IF((AND($M87&lt;=Rota!AU$4,$N87&gt;=Rota!AU$4)),"C",IF((AND($O87&lt;=Rota!AU$4,$P87&gt;=Rota!AU$4)),"CO",IF((AND($Q87&lt;=Rota!AU$4,$R87&gt;=Rota!AU$4)),"C",0))))))</f>
        <v>0</v>
      </c>
      <c r="AV87" s="33">
        <f>IF((AND($F87&lt;=Rota!AV$4,$G87&gt;=Rota!AV$4)),"P/L",IF((AND($I87&lt;=Rota!AV$4,$J87&gt;=Rota!AV$4)),"XO",IF((AND($K87&lt;=Rota!AV$4,$L87&gt;=Rota!AV$4)),"3",IF((AND($M87&lt;=Rota!AV$4,$N87&gt;=Rota!AV$4)),"C",IF((AND($O87&lt;=Rota!AV$4,$P87&gt;=Rota!AV$4)),"CO",IF((AND($Q87&lt;=Rota!AV$4,$R87&gt;=Rota!AV$4)),"C",0))))))</f>
        <v>0</v>
      </c>
      <c r="AW87" s="33">
        <f>IF((AND($F87&lt;=Rota!AW$4,$G87&gt;=Rota!AW$4)),"P/L",IF((AND($I87&lt;=Rota!AW$4,$J87&gt;=Rota!AW$4)),"XO",IF((AND($K87&lt;=Rota!AW$4,$L87&gt;=Rota!AW$4)),"3",IF((AND($M87&lt;=Rota!AW$4,$N87&gt;=Rota!AW$4)),"C",IF((AND($O87&lt;=Rota!AW$4,$P87&gt;=Rota!AW$4)),"CO",IF((AND($Q87&lt;=Rota!AW$4,$R87&gt;=Rota!AW$4)),"C",0))))))</f>
        <v>0</v>
      </c>
      <c r="AX87" s="33">
        <f>IF((AND($F87&lt;=Rota!AX$4,$G87&gt;=Rota!AX$4)),"P/L",IF((AND($I87&lt;=Rota!AX$4,$J87&gt;=Rota!AX$4)),"XO",IF((AND($K87&lt;=Rota!AX$4,$L87&gt;=Rota!AX$4)),"3",IF((AND($M87&lt;=Rota!AX$4,$N87&gt;=Rota!AX$4)),"C",IF((AND($O87&lt;=Rota!AX$4,$P87&gt;=Rota!AX$4)),"CO",IF((AND($Q87&lt;=Rota!AX$4,$R87&gt;=Rota!AX$4)),"C",0))))))</f>
        <v>0</v>
      </c>
      <c r="AY87" s="33">
        <f>IF((AND($F87&lt;=Rota!AY$4,$G87&gt;=Rota!AY$4)),"P/L",IF((AND($I87&lt;=Rota!AY$4,$J87&gt;=Rota!AY$4)),"XO",IF((AND($K87&lt;=Rota!AY$4,$L87&gt;=Rota!AY$4)),"3",IF((AND($M87&lt;=Rota!AY$4,$N87&gt;=Rota!AY$4)),"C",IF((AND($O87&lt;=Rota!AY$4,$P87&gt;=Rota!AY$4)),"CO",IF((AND($Q87&lt;=Rota!AY$4,$R87&gt;=Rota!AY$4)),"C",0))))))</f>
        <v>0</v>
      </c>
      <c r="AZ87" s="33">
        <f>IF((AND($F87&lt;=Rota!AZ$4,$G87&gt;=Rota!AZ$4)),"P/L",IF((AND($I87&lt;=Rota!AZ$4,$J87&gt;=Rota!AZ$4)),"XO",IF((AND($K87&lt;=Rota!AZ$4,$L87&gt;=Rota!AZ$4)),"3",IF((AND($M87&lt;=Rota!AZ$4,$N87&gt;=Rota!AZ$4)),"C",IF((AND($O87&lt;=Rota!AZ$4,$P87&gt;=Rota!AZ$4)),"CO",IF((AND($Q87&lt;=Rota!AZ$4,$R87&gt;=Rota!AZ$4)),"C",0))))))</f>
        <v>0</v>
      </c>
      <c r="BA87" s="33">
        <f>IF((AND($F87&lt;=Rota!BA$4,$G87&gt;=Rota!BA$4)),"P/L",IF((AND($I87&lt;=Rota!BA$4,$J87&gt;=Rota!BA$4)),"XO",IF((AND($K87&lt;=Rota!BA$4,$L87&gt;=Rota!BA$4)),"3",IF((AND($M87&lt;=Rota!BA$4,$N87&gt;=Rota!BA$4)),"C",IF((AND($O87&lt;=Rota!BA$4,$P87&gt;=Rota!BA$4)),"CO",IF((AND($Q87&lt;=Rota!BA$4,$R87&gt;=Rota!BA$4)),"C",0))))))</f>
        <v>0</v>
      </c>
      <c r="BB87" s="33">
        <f>IF((AND($F87&lt;=Rota!BB$4,$G87&gt;=Rota!BB$4)),"P/L",IF((AND($I87&lt;=Rota!BB$4,$J87&gt;=Rota!BB$4)),"XO",IF((AND($K87&lt;=Rota!BB$4,$L87&gt;=Rota!BB$4)),"3",IF((AND($M87&lt;=Rota!BB$4,$N87&gt;=Rota!BB$4)),"C",IF((AND($O87&lt;=Rota!BB$4,$P87&gt;=Rota!BB$4)),"CO",IF((AND($Q87&lt;=Rota!BB$4,$R87&gt;=Rota!BB$4)),"C",0))))))</f>
        <v>0</v>
      </c>
      <c r="BC87" s="33">
        <f>IF((AND($F87&lt;=Rota!BC$4,$G87&gt;=Rota!BC$4)),"P/L",IF((AND($I87&lt;=Rota!BC$4,$J87&gt;=Rota!BC$4)),"XO",IF((AND($K87&lt;=Rota!BC$4,$L87&gt;=Rota!BC$4)),"3",IF((AND($M87&lt;=Rota!BC$4,$N87&gt;=Rota!BC$4)),"C",IF((AND($O87&lt;=Rota!BC$4,$P87&gt;=Rota!BC$4)),"CO",IF((AND($Q87&lt;=Rota!BC$4,$R87&gt;=Rota!BC$4)),"C",0))))))</f>
        <v>0</v>
      </c>
      <c r="BD87" s="33">
        <f>IF((AND($F87&lt;=Rota!BD$4,$G87&gt;=Rota!BD$4)),"P/L",IF((AND($I87&lt;=Rota!BD$4,$J87&gt;=Rota!BD$4)),"XO",IF((AND($K87&lt;=Rota!BD$4,$L87&gt;=Rota!BD$4)),"3",IF((AND($M87&lt;=Rota!BD$4,$N87&gt;=Rota!BD$4)),"C",IF((AND($O87&lt;=Rota!BD$4,$P87&gt;=Rota!BD$4)),"CO",IF((AND($Q87&lt;=Rota!BD$4,$R87&gt;=Rota!BD$4)),"C",0))))))</f>
        <v>0</v>
      </c>
      <c r="BE87" s="33">
        <f>IF((AND($F87&lt;=Rota!BE$4,$G87&gt;=Rota!BE$4)),"P/L",IF((AND($I87&lt;=Rota!BE$4,$J87&gt;=Rota!BE$4)),"XO",IF((AND($K87&lt;=Rota!BE$4,$L87&gt;=Rota!BE$4)),"3",IF((AND($M87&lt;=Rota!BE$4,$N87&gt;=Rota!BE$4)),"C",IF((AND($O87&lt;=Rota!BE$4,$P87&gt;=Rota!BE$4)),"CO",IF((AND($Q87&lt;=Rota!BE$4,$R87&gt;=Rota!BE$4)),"C",0))))))</f>
        <v>0</v>
      </c>
      <c r="BF87" s="33">
        <f>IF((AND($F87&lt;=Rota!BF$4,$G87&gt;=Rota!BF$4)),"P/L",IF((AND($I87&lt;=Rota!BF$4,$J87&gt;=Rota!BF$4)),"XO",IF((AND($K87&lt;=Rota!BF$4,$L87&gt;=Rota!BF$4)),"3",IF((AND($M87&lt;=Rota!BF$4,$N87&gt;=Rota!BF$4)),"C",IF((AND($O87&lt;=Rota!BF$4,$P87&gt;=Rota!BF$4)),"CO",IF((AND($Q87&lt;=Rota!BF$4,$R87&gt;=Rota!BF$4)),"C",0))))))</f>
        <v>0</v>
      </c>
      <c r="BG87" s="33">
        <f>IF((AND($F87&lt;=Rota!BG$4,$G87&gt;=Rota!BG$4)),"P/L",IF((AND($I87&lt;=Rota!BG$4,$J87&gt;=Rota!BG$4)),"XO",IF((AND($K87&lt;=Rota!BG$4,$L87&gt;=Rota!BG$4)),"3",IF((AND($M87&lt;=Rota!BG$4,$N87&gt;=Rota!BG$4)),"C",IF((AND($O87&lt;=Rota!BG$4,$P87&gt;=Rota!BG$4)),"CO",IF((AND($Q87&lt;=Rota!BG$4,$R87&gt;=Rota!BG$4)),"C",0))))))</f>
        <v>0</v>
      </c>
      <c r="BH87" s="33">
        <f>IF((AND($F87&lt;=Rota!BH$4,$G87&gt;=Rota!BH$4)),"P/L",IF((AND($I87&lt;=Rota!BH$4,$J87&gt;=Rota!BH$4)),"XO",IF((AND($K87&lt;=Rota!BH$4,$L87&gt;=Rota!BH$4)),"3",IF((AND($M87&lt;=Rota!BH$4,$N87&gt;=Rota!BH$4)),"C",IF((AND($O87&lt;=Rota!BH$4,$P87&gt;=Rota!BH$4)),"CO",IF((AND($Q87&lt;=Rota!BH$4,$R87&gt;=Rota!BH$4)),"C",0))))))</f>
        <v>0</v>
      </c>
      <c r="BI87" s="33">
        <f>IF((AND($F87&lt;=Rota!BI$4,$G87&gt;=Rota!BI$4)),"P/L",IF((AND($I87&lt;=Rota!BI$4,$J87&gt;=Rota!BI$4)),"XO",IF((AND($K87&lt;=Rota!BI$4,$L87&gt;=Rota!BI$4)),"3",IF((AND($M87&lt;=Rota!BI$4,$N87&gt;=Rota!BI$4)),"C",IF((AND($O87&lt;=Rota!BI$4,$P87&gt;=Rota!BI$4)),"CO",IF((AND($Q87&lt;=Rota!BI$4,$R87&gt;=Rota!BI$4)),"C",0))))))</f>
        <v>0</v>
      </c>
      <c r="BJ87" s="33">
        <f>IF((AND($F87&lt;=Rota!BJ$4,$G87&gt;=Rota!BJ$4)),"P/L",IF((AND($I87&lt;=Rota!BJ$4,$J87&gt;=Rota!BJ$4)),"XO",IF((AND($K87&lt;=Rota!BJ$4,$L87&gt;=Rota!BJ$4)),"3",IF((AND($M87&lt;=Rota!BJ$4,$N87&gt;=Rota!BJ$4)),"C",IF((AND($O87&lt;=Rota!BJ$4,$P87&gt;=Rota!BJ$4)),"CO",IF((AND($Q87&lt;=Rota!BJ$4,$R87&gt;=Rota!BJ$4)),"C",0))))))</f>
        <v>0</v>
      </c>
      <c r="BK87" s="33">
        <f>IF((AND($F87&lt;=Rota!BK$4,$G87&gt;=Rota!BK$4)),"P/L",IF((AND($I87&lt;=Rota!BK$4,$J87&gt;=Rota!BK$4)),"XO",IF((AND($K87&lt;=Rota!BK$4,$L87&gt;=Rota!BK$4)),"3",IF((AND($M87&lt;=Rota!BK$4,$N87&gt;=Rota!BK$4)),"C",IF((AND($O87&lt;=Rota!BK$4,$P87&gt;=Rota!BK$4)),"CO",IF((AND($Q87&lt;=Rota!BK$4,$R87&gt;=Rota!BK$4)),"C",0))))))</f>
        <v>0</v>
      </c>
      <c r="BL87" s="33">
        <f>IF((AND($F87&lt;=Rota!BL$4,$G87&gt;=Rota!BL$4)),"P/L",IF((AND($I87&lt;=Rota!BL$4,$J87&gt;=Rota!BL$4)),"XO",IF((AND($K87&lt;=Rota!BL$4,$L87&gt;=Rota!BL$4)),"3",IF((AND($M87&lt;=Rota!BL$4,$N87&gt;=Rota!BL$4)),"C",IF((AND($O87&lt;=Rota!BL$4,$P87&gt;=Rota!BL$4)),"CO",IF((AND($Q87&lt;=Rota!BL$4,$R87&gt;=Rota!BL$4)),"C",0))))))</f>
        <v>0</v>
      </c>
      <c r="BM87" s="33">
        <f>IF((AND($F87&lt;=Rota!BM$4,$G87&gt;=Rota!BM$4)),"P/L",IF((AND($I87&lt;=Rota!BM$4,$J87&gt;=Rota!BM$4)),"XO",IF((AND($K87&lt;=Rota!BM$4,$L87&gt;=Rota!BM$4)),"3",IF((AND($M87&lt;=Rota!BM$4,$N87&gt;=Rota!BM$4)),"C",IF((AND($O87&lt;=Rota!BM$4,$P87&gt;=Rota!BM$4)),"CO",IF((AND($Q87&lt;=Rota!BM$4,$R87&gt;=Rota!BM$4)),"C",0))))))</f>
        <v>0</v>
      </c>
      <c r="BN87" s="33">
        <f>IF((AND($F87&lt;=Rota!BN$4,$G87&gt;=Rota!BN$4)),"P/L",IF((AND($I87&lt;=Rota!BN$4,$J87&gt;=Rota!BN$4)),"XO",IF((AND($K87&lt;=Rota!BN$4,$L87&gt;=Rota!BN$4)),"3",IF((AND($M87&lt;=Rota!BN$4,$N87&gt;=Rota!BN$4)),"C",IF((AND($O87&lt;=Rota!BN$4,$P87&gt;=Rota!BN$4)),"CO",IF((AND($Q87&lt;=Rota!BN$4,$R87&gt;=Rota!BN$4)),"C",0))))))</f>
        <v>0</v>
      </c>
      <c r="BO87" s="33">
        <f>IF((AND($F87&lt;=Rota!BO$4,$G87&gt;=Rota!BO$4)),"P/L",IF((AND($I87&lt;=Rota!BO$4,$J87&gt;=Rota!BO$4)),"XO",IF((AND($K87&lt;=Rota!BO$4,$L87&gt;=Rota!BO$4)),"3",IF((AND($M87&lt;=Rota!BO$4,$N87&gt;=Rota!BO$4)),"C",IF((AND($O87&lt;=Rota!BO$4,$P87&gt;=Rota!BO$4)),"CO",IF((AND($Q87&lt;=Rota!BO$4,$R87&gt;=Rota!BO$4)),"C",0))))))</f>
        <v>0</v>
      </c>
      <c r="BP87" s="33">
        <f>IF((AND($F87&lt;=Rota!BP$4,$G87&gt;=Rota!BP$4)),"P/L",IF((AND($I87&lt;=Rota!BP$4,$J87&gt;=Rota!BP$4)),"XO",IF((AND($K87&lt;=Rota!BP$4,$L87&gt;=Rota!BP$4)),"3",IF((AND($M87&lt;=Rota!BP$4,$N87&gt;=Rota!BP$4)),"C",IF((AND($O87&lt;=Rota!BP$4,$P87&gt;=Rota!BP$4)),"CO",IF((AND($Q87&lt;=Rota!BP$4,$R87&gt;=Rota!BP$4)),"C",0))))))</f>
        <v>0</v>
      </c>
      <c r="BQ87" s="33">
        <f>IF((AND($F87&lt;=Rota!BQ$4,$G87&gt;=Rota!BQ$4)),"P/L",IF((AND($I87&lt;=Rota!BQ$4,$J87&gt;=Rota!BQ$4)),"XO",IF((AND($K87&lt;=Rota!BQ$4,$L87&gt;=Rota!BQ$4)),"3",IF((AND($M87&lt;=Rota!BQ$4,$N87&gt;=Rota!BQ$4)),"C",IF((AND($O87&lt;=Rota!BQ$4,$P87&gt;=Rota!BQ$4)),"CO",IF((AND($Q87&lt;=Rota!BQ$4,$R87&gt;=Rota!BQ$4)),"C",0))))))</f>
        <v>0</v>
      </c>
      <c r="BR87" s="33">
        <f>IF((AND($F87&lt;=Rota!BR$4,$G87&gt;=Rota!BR$4)),"P/L",IF((AND($I87&lt;=Rota!BR$4,$J87&gt;=Rota!BR$4)),"XO",IF((AND($K87&lt;=Rota!BR$4,$L87&gt;=Rota!BR$4)),"3",IF((AND($M87&lt;=Rota!BR$4,$N87&gt;=Rota!BR$4)),"C",IF((AND($O87&lt;=Rota!BR$4,$P87&gt;=Rota!BR$4)),"CO",IF((AND($Q87&lt;=Rota!BR$4,$R87&gt;=Rota!BR$4)),"C",0))))))</f>
        <v>0</v>
      </c>
      <c r="BS87" s="33">
        <f>IF((AND($F87&lt;=Rota!BS$4,$G87&gt;=Rota!BS$4)),"P/L",IF((AND($I87&lt;=Rota!BS$4,$J87&gt;=Rota!BS$4)),"XO",IF((AND($K87&lt;=Rota!BS$4,$L87&gt;=Rota!BS$4)),"3",IF((AND($M87&lt;=Rota!BS$4,$N87&gt;=Rota!BS$4)),"C",IF((AND($O87&lt;=Rota!BS$4,$P87&gt;=Rota!BS$4)),"CO",IF((AND($Q87&lt;=Rota!BS$4,$R87&gt;=Rota!BS$4)),"C",0))))))</f>
        <v>0</v>
      </c>
      <c r="BT87" s="33">
        <f>IF((AND($F87&lt;=Rota!BT$4,$G87&gt;=Rota!BT$4)),"P/L",IF((AND($I87&lt;=Rota!BT$4,$J87&gt;=Rota!BT$4)),"XO",IF((AND($K87&lt;=Rota!BT$4,$L87&gt;=Rota!BT$4)),"3",IF((AND($M87&lt;=Rota!BT$4,$N87&gt;=Rota!BT$4)),"C",IF((AND($O87&lt;=Rota!BT$4,$P87&gt;=Rota!BT$4)),"CO",IF((AND($Q87&lt;=Rota!BT$4,$R87&gt;=Rota!BT$4)),"C",0))))))</f>
        <v>0</v>
      </c>
      <c r="BU87" s="33">
        <f>IF((AND($F87&lt;=Rota!BU$4,$G87&gt;=Rota!BU$4)),"P/L",IF((AND($I87&lt;=Rota!BU$4,$J87&gt;=Rota!BU$4)),"XO",IF((AND($K87&lt;=Rota!BU$4,$L87&gt;=Rota!BU$4)),"3",IF((AND($M87&lt;=Rota!BU$4,$N87&gt;=Rota!BU$4)),"C",IF((AND($O87&lt;=Rota!BU$4,$P87&gt;=Rota!BU$4)),"CO",IF((AND($Q87&lt;=Rota!BU$4,$R87&gt;=Rota!BU$4)),"C",0))))))</f>
        <v>0</v>
      </c>
      <c r="BV87" s="33">
        <f>IF((AND($F87&lt;=Rota!BV$4,$G87&gt;=Rota!BV$4)),"P/L",IF((AND($I87&lt;=Rota!BV$4,$J87&gt;=Rota!BV$4)),"XO",IF((AND($K87&lt;=Rota!BV$4,$L87&gt;=Rota!BV$4)),"3",IF((AND($M87&lt;=Rota!BV$4,$N87&gt;=Rota!BV$4)),"C",IF((AND($O87&lt;=Rota!BV$4,$P87&gt;=Rota!BV$4)),"CO",IF((AND($Q87&lt;=Rota!BV$4,$R87&gt;=Rota!BV$4)),"C",0))))))</f>
        <v>0</v>
      </c>
      <c r="BW87" s="33">
        <f>IF((AND($F87&lt;=Rota!BW$4,$G87&gt;=Rota!BW$4)),"P/L",IF((AND($I87&lt;=Rota!BW$4,$J87&gt;=Rota!BW$4)),"XO",IF((AND($K87&lt;=Rota!BW$4,$L87&gt;=Rota!BW$4)),"3",IF((AND($M87&lt;=Rota!BW$4,$N87&gt;=Rota!BW$4)),"C",IF((AND($O87&lt;=Rota!BW$4,$P87&gt;=Rota!BW$4)),"CO",IF((AND($Q87&lt;=Rota!BW$4,$R87&gt;=Rota!BW$4)),"C",0))))))</f>
        <v>0</v>
      </c>
      <c r="BX87" s="33">
        <f>IF((AND($F87&lt;=Rota!BX$4,$G87&gt;=Rota!BX$4)),"P/L",IF((AND($I87&lt;=Rota!BX$4,$J87&gt;=Rota!BX$4)),"XO",IF((AND($K87&lt;=Rota!BX$4,$L87&gt;=Rota!BX$4)),"3",IF((AND($M87&lt;=Rota!BX$4,$N87&gt;=Rota!BX$4)),"C",IF((AND($O87&lt;=Rota!BX$4,$P87&gt;=Rota!BX$4)),"CO",IF((AND($Q87&lt;=Rota!BX$4,$R87&gt;=Rota!BX$4)),"C",0))))))</f>
        <v>0</v>
      </c>
      <c r="BY87" s="33">
        <f>IF((AND($F87&lt;=Rota!BY$4,$G87&gt;=Rota!BY$4)),"P/L",IF((AND($I87&lt;=Rota!BY$4,$J87&gt;=Rota!BY$4)),"XO",IF((AND($K87&lt;=Rota!BY$4,$L87&gt;=Rota!BY$4)),"3",IF((AND($M87&lt;=Rota!BY$4,$N87&gt;=Rota!BY$4)),"C",IF((AND($O87&lt;=Rota!BY$4,$P87&gt;=Rota!BY$4)),"CO",IF((AND($Q87&lt;=Rota!BY$4,$R87&gt;=Rota!BY$4)),"C",0))))))</f>
        <v>0</v>
      </c>
      <c r="BZ87" s="33">
        <f>IF((AND($F87&lt;=Rota!BZ$4,$G87&gt;=Rota!BZ$4)),"P/L",IF((AND($I87&lt;=Rota!BZ$4,$J87&gt;=Rota!BZ$4)),"XO",IF((AND($K87&lt;=Rota!BZ$4,$L87&gt;=Rota!BZ$4)),"3",IF((AND($M87&lt;=Rota!BZ$4,$N87&gt;=Rota!BZ$4)),"C",IF((AND($O87&lt;=Rota!BZ$4,$P87&gt;=Rota!BZ$4)),"CO",IF((AND($Q87&lt;=Rota!BZ$4,$R87&gt;=Rota!BZ$4)),"C",0))))))</f>
        <v>0</v>
      </c>
      <c r="CA87" s="33">
        <f>IF((AND($F87&lt;=Rota!CA$4,$G87&gt;=Rota!CA$4)),"P/L",IF((AND($I87&lt;=Rota!CA$4,$J87&gt;=Rota!CA$4)),"XO",IF((AND($K87&lt;=Rota!CA$4,$L87&gt;=Rota!CA$4)),"3",IF((AND($M87&lt;=Rota!CA$4,$N87&gt;=Rota!CA$4)),"C",IF((AND($O87&lt;=Rota!CA$4,$P87&gt;=Rota!CA$4)),"CO",IF((AND($Q87&lt;=Rota!CA$4,$R87&gt;=Rota!CA$4)),"C",0))))))</f>
        <v>0</v>
      </c>
      <c r="CB87" s="33">
        <f>IF((AND($F87&lt;=Rota!CB$4,$G87&gt;=Rota!CB$4)),"P/L",IF((AND($I87&lt;=Rota!CB$4,$J87&gt;=Rota!CB$4)),"XO",IF((AND($K87&lt;=Rota!CB$4,$L87&gt;=Rota!CB$4)),"3",IF((AND($M87&lt;=Rota!CB$4,$N87&gt;=Rota!CB$4)),"C",IF((AND($O87&lt;=Rota!CB$4,$P87&gt;=Rota!CB$4)),"CO",IF((AND($Q87&lt;=Rota!CB$4,$R87&gt;=Rota!CB$4)),"C",0))))))</f>
        <v>0</v>
      </c>
      <c r="CC87" s="33">
        <f>IF((AND($F87&lt;=Rota!CC$4,$G87&gt;=Rota!CC$4)),"P/L",IF((AND($I87&lt;=Rota!CC$4,$J87&gt;=Rota!CC$4)),"XO",IF((AND($K87&lt;=Rota!CC$4,$L87&gt;=Rota!CC$4)),"3",IF((AND($M87&lt;=Rota!CC$4,$N87&gt;=Rota!CC$4)),"C",IF((AND($O87&lt;=Rota!CC$4,$P87&gt;=Rota!CC$4)),"CO",IF((AND($Q87&lt;=Rota!CC$4,$R87&gt;=Rota!CC$4)),"C",0))))))</f>
        <v>0</v>
      </c>
      <c r="CD87" s="33">
        <f>IF((AND($F87&lt;=Rota!CD$4,$G87&gt;=Rota!CD$4)),"P/L",IF((AND($I87&lt;=Rota!CD$4,$J87&gt;=Rota!CD$4)),"XO",IF((AND($K87&lt;=Rota!CD$4,$L87&gt;=Rota!CD$4)),"3",IF((AND($M87&lt;=Rota!CD$4,$N87&gt;=Rota!CD$4)),"C",IF((AND($O87&lt;=Rota!CD$4,$P87&gt;=Rota!CD$4)),"CO",IF((AND($Q87&lt;=Rota!CD$4,$R87&gt;=Rota!CD$4)),"C",0))))))</f>
        <v>0</v>
      </c>
      <c r="CE87" s="33">
        <f>IF((AND($F87&lt;=Rota!CE$4,$G87&gt;=Rota!CE$4)),"P/L",IF((AND($I87&lt;=Rota!CE$4,$J87&gt;=Rota!CE$4)),"XO",IF((AND($K87&lt;=Rota!CE$4,$L87&gt;=Rota!CE$4)),"3",IF((AND($M87&lt;=Rota!CE$4,$N87&gt;=Rota!CE$4)),"C",IF((AND($O87&lt;=Rota!CE$4,$P87&gt;=Rota!CE$4)),"CO",IF((AND($Q87&lt;=Rota!CE$4,$R87&gt;=Rota!CE$4)),"C",0))))))</f>
        <v>0</v>
      </c>
      <c r="CF87" s="33">
        <f>IF((AND($F87&lt;=Rota!CF$4,$G87&gt;=Rota!CF$4)),"P/L",IF((AND($I87&lt;=Rota!CF$4,$J87&gt;=Rota!CF$4)),"XO",IF((AND($K87&lt;=Rota!CF$4,$L87&gt;=Rota!CF$4)),"3",IF((AND($M87&lt;=Rota!CF$4,$N87&gt;=Rota!CF$4)),"C",IF((AND($O87&lt;=Rota!CF$4,$P87&gt;=Rota!CF$4)),"CO",IF((AND($Q87&lt;=Rota!CF$4,$R87&gt;=Rota!CF$4)),"C",0))))))</f>
        <v>0</v>
      </c>
      <c r="CG87" s="33">
        <f>IF((AND($F87&lt;=Rota!CG$4,$G87&gt;=Rota!CG$4)),"P/L",IF((AND($I87&lt;=Rota!CG$4,$J87&gt;=Rota!CG$4)),"XO",IF((AND($K87&lt;=Rota!CG$4,$L87&gt;=Rota!CG$4)),"3",IF((AND($M87&lt;=Rota!CG$4,$N87&gt;=Rota!CG$4)),"C",IF((AND($O87&lt;=Rota!CG$4,$P87&gt;=Rota!CG$4)),"CO",IF((AND($Q87&lt;=Rota!CG$4,$R87&gt;=Rota!CG$4)),"C",0))))))</f>
        <v>0</v>
      </c>
      <c r="CH87" s="33">
        <f>IF((AND($F87&lt;=Rota!CH$4,$G87&gt;=Rota!CH$4)),"P/L",IF((AND($I87&lt;=Rota!CH$4,$J87&gt;=Rota!CH$4)),"XO",IF((AND($K87&lt;=Rota!CH$4,$L87&gt;=Rota!CH$4)),"3",IF((AND($M87&lt;=Rota!CH$4,$N87&gt;=Rota!CH$4)),"C",IF((AND($O87&lt;=Rota!CH$4,$P87&gt;=Rota!CH$4)),"CO",IF((AND($Q87&lt;=Rota!CH$4,$R87&gt;=Rota!CH$4)),"C",0))))))</f>
        <v>0</v>
      </c>
      <c r="CI87" s="33">
        <f>IF((AND($F87&lt;=Rota!CI$4,$G87&gt;=Rota!CI$4)),"P/L",IF((AND($I87&lt;=Rota!CI$4,$J87&gt;=Rota!CI$4)),"XO",IF((AND($K87&lt;=Rota!CI$4,$L87&gt;=Rota!CI$4)),"3",IF((AND($M87&lt;=Rota!CI$4,$N87&gt;=Rota!CI$4)),"C",IF((AND($O87&lt;=Rota!CI$4,$P87&gt;=Rota!CI$4)),"CO",IF((AND($Q87&lt;=Rota!CI$4,$R87&gt;=Rota!CI$4)),"C",0))))))</f>
        <v>0</v>
      </c>
      <c r="CJ87" s="33">
        <f>IF((AND($F87&lt;=Rota!CJ$4,$G87&gt;=Rota!CJ$4)),"P/L",IF((AND($I87&lt;=Rota!CJ$4,$J87&gt;=Rota!CJ$4)),"XO",IF((AND($K87&lt;=Rota!CJ$4,$L87&gt;=Rota!CJ$4)),"3",IF((AND($M87&lt;=Rota!CJ$4,$N87&gt;=Rota!CJ$4)),"C",IF((AND($O87&lt;=Rota!CJ$4,$P87&gt;=Rota!CJ$4)),"CO",IF((AND($Q87&lt;=Rota!CJ$4,$R87&gt;=Rota!CJ$4)),"C",0))))))</f>
        <v>0</v>
      </c>
      <c r="CK87" s="33">
        <f>IF((AND($F87&lt;=Rota!CK$4,$G87&gt;=Rota!CK$4)),"P/L",IF((AND($I87&lt;=Rota!CK$4,$J87&gt;=Rota!CK$4)),"XO",IF((AND($K87&lt;=Rota!CK$4,$L87&gt;=Rota!CK$4)),"3",IF((AND($M87&lt;=Rota!CK$4,$N87&gt;=Rota!CK$4)),"C",IF((AND($O87&lt;=Rota!CK$4,$P87&gt;=Rota!CK$4)),"CO",IF((AND($Q87&lt;=Rota!CK$4,$R87&gt;=Rota!CK$4)),"C",0))))))</f>
        <v>0</v>
      </c>
      <c r="CL87" s="33">
        <f>IF((AND($F87&lt;=Rota!CL$4,$G87&gt;=Rota!CL$4)),"P/L",IF((AND($I87&lt;=Rota!CL$4,$J87&gt;=Rota!CL$4)),"XO",IF((AND($K87&lt;=Rota!CL$4,$L87&gt;=Rota!CL$4)),"3",IF((AND($M87&lt;=Rota!CL$4,$N87&gt;=Rota!CL$4)),"C",IF((AND($O87&lt;=Rota!CL$4,$P87&gt;=Rota!CL$4)),"CO",IF((AND($Q87&lt;=Rota!CL$4,$R87&gt;=Rota!CL$4)),"C",0))))))</f>
        <v>0</v>
      </c>
      <c r="CM87" s="33">
        <f>IF((AND($F87&lt;=Rota!CM$4,$G87&gt;=Rota!CM$4)),"P/L",IF((AND($I87&lt;=Rota!CM$4,$J87&gt;=Rota!CM$4)),"XO",IF((AND($K87&lt;=Rota!CM$4,$L87&gt;=Rota!CM$4)),"3",IF((AND($M87&lt;=Rota!CM$4,$N87&gt;=Rota!CM$4)),"C",IF((AND($O87&lt;=Rota!CM$4,$P87&gt;=Rota!CM$4)),"CO",IF((AND($Q87&lt;=Rota!CM$4,$R87&gt;=Rota!CM$4)),"C",0))))))</f>
        <v>0</v>
      </c>
    </row>
    <row r="88" spans="1:91" x14ac:dyDescent="0.25">
      <c r="A88" s="57" t="s">
        <v>245</v>
      </c>
      <c r="B88" s="55"/>
      <c r="C88" s="31">
        <v>18</v>
      </c>
      <c r="D88" s="31">
        <v>16</v>
      </c>
      <c r="E88" s="31">
        <v>0</v>
      </c>
      <c r="F88" s="32"/>
      <c r="G88" s="32"/>
      <c r="H88" s="33">
        <f>G88-F88</f>
        <v>0</v>
      </c>
      <c r="I88" s="36">
        <v>46047</v>
      </c>
      <c r="J88" s="37">
        <f>IF(I88="",0,DATE(YEAR(I88),MONTH(I88)+C88,DAY(I88)))</f>
        <v>46593</v>
      </c>
      <c r="K88" s="32">
        <f>IF(J88="","",(DATE(YEAR(J88),MONTH(J88)+1,DAY(J88))))</f>
        <v>46624</v>
      </c>
      <c r="L88" s="32">
        <f>IF(K88="","",(DATE(YEAR(K88),MONTH(K88)+E88,DAY(K88))))</f>
        <v>46624</v>
      </c>
      <c r="M88" s="37">
        <f>IF(O88="","",DATE(YEAR(O88), MONTH(O88)-1,DAY(O88)))</f>
        <v>46655</v>
      </c>
      <c r="N88" s="37">
        <f>IF(O88="","",DATE(YEAR(M88),MONTH(M88),DAY(M88)))</f>
        <v>46655</v>
      </c>
      <c r="O88" s="32">
        <f>IF(L88="","",(DATE(YEAR(L88),MONTH(L88)+2,DAY(L88))))</f>
        <v>46685</v>
      </c>
      <c r="P88" s="32">
        <f t="shared" si="91"/>
        <v>47174</v>
      </c>
      <c r="Q88" s="32">
        <f t="shared" si="92"/>
        <v>47202</v>
      </c>
      <c r="R88" s="32">
        <f t="shared" si="93"/>
        <v>47202</v>
      </c>
      <c r="S88" s="33" t="str">
        <f>IF((AND($F88&lt;=Rota!S$4,$G88&gt;=Rota!S$4)),"P/L",IF((AND($I88&lt;=Rota!S$4,$J88&gt;=Rota!S$4)),"XO",IF((AND($K88&lt;=Rota!S$4,$L88&gt;=Rota!S$4)),"3",IF((AND($M88&lt;=Rota!S$4,$N88&gt;=Rota!S$4)),"C",IF((AND($O88&lt;=Rota!S$4,$P88&gt;=Rota!S$4)),"CO",IF((AND($Q88&lt;=Rota!S$4,$R88&gt;=Rota!S$4)),"C",0))))))</f>
        <v>XO</v>
      </c>
      <c r="T88" s="33" t="str">
        <f>IF((AND($F88&lt;=Rota!T$4,$G88&gt;=Rota!T$4)),"P/L",IF((AND($I88&lt;=Rota!T$4,$J88&gt;=Rota!T$4)),"XO",IF((AND($K88&lt;=Rota!T$4,$L88&gt;=Rota!T$4)),"3",IF((AND($M88&lt;=Rota!T$4,$N88&gt;=Rota!T$4)),"C",IF((AND($O88&lt;=Rota!T$4,$P88&gt;=Rota!T$4)),"CO",IF((AND($Q88&lt;=Rota!T$4,$R88&gt;=Rota!T$4)),"C",0))))))</f>
        <v>XO</v>
      </c>
      <c r="U88" s="33" t="str">
        <f>IF((AND($F88&lt;=Rota!U$4,$G88&gt;=Rota!U$4)),"P/L",IF((AND($I88&lt;=Rota!U$4,$J88&gt;=Rota!U$4)),"XO",IF((AND($K88&lt;=Rota!U$4,$L88&gt;=Rota!U$4)),"3",IF((AND($M88&lt;=Rota!U$4,$N88&gt;=Rota!U$4)),"C",IF((AND($O88&lt;=Rota!U$4,$P88&gt;=Rota!U$4)),"CO",IF((AND($Q88&lt;=Rota!U$4,$R88&gt;=Rota!U$4)),"C",0))))))</f>
        <v>XO</v>
      </c>
      <c r="V88" s="33" t="str">
        <f>IF((AND($F88&lt;=Rota!V$4,$G88&gt;=Rota!V$4)),"P/L",IF((AND($I88&lt;=Rota!V$4,$J88&gt;=Rota!V$4)),"XO",IF((AND($K88&lt;=Rota!V$4,$L88&gt;=Rota!V$4)),"3",IF((AND($M88&lt;=Rota!V$4,$N88&gt;=Rota!V$4)),"C",IF((AND($O88&lt;=Rota!V$4,$P88&gt;=Rota!V$4)),"CO",IF((AND($Q88&lt;=Rota!V$4,$R88&gt;=Rota!V$4)),"C",0))))))</f>
        <v>XO</v>
      </c>
      <c r="W88" s="33" t="str">
        <f>IF((AND($F88&lt;=Rota!W$4,$G88&gt;=Rota!W$4)),"P/L",IF((AND($I88&lt;=Rota!W$4,$J88&gt;=Rota!W$4)),"XO",IF((AND($K88&lt;=Rota!W$4,$L88&gt;=Rota!W$4)),"3",IF((AND($M88&lt;=Rota!W$4,$N88&gt;=Rota!W$4)),"C",IF((AND($O88&lt;=Rota!W$4,$P88&gt;=Rota!W$4)),"CO",IF((AND($Q88&lt;=Rota!W$4,$R88&gt;=Rota!W$4)),"C",0))))))</f>
        <v>XO</v>
      </c>
      <c r="X88" s="33" t="str">
        <f>IF((AND($F88&lt;=Rota!X$4,$G88&gt;=Rota!X$4)),"P/L",IF((AND($I88&lt;=Rota!X$4,$J88&gt;=Rota!X$4)),"XO",IF((AND($K88&lt;=Rota!X$4,$L88&gt;=Rota!X$4)),"3",IF((AND($M88&lt;=Rota!X$4,$N88&gt;=Rota!X$4)),"C",IF((AND($O88&lt;=Rota!X$4,$P88&gt;=Rota!X$4)),"CO",IF((AND($Q88&lt;=Rota!X$4,$R88&gt;=Rota!X$4)),"C",0))))))</f>
        <v>XO</v>
      </c>
      <c r="Y88" s="33" t="str">
        <f>IF((AND($F88&lt;=Rota!Y$4,$G88&gt;=Rota!Y$4)),"P/L",IF((AND($I88&lt;=Rota!Y$4,$J88&gt;=Rota!Y$4)),"XO",IF((AND($K88&lt;=Rota!Y$4,$L88&gt;=Rota!Y$4)),"3",IF((AND($M88&lt;=Rota!Y$4,$N88&gt;=Rota!Y$4)),"C",IF((AND($O88&lt;=Rota!Y$4,$P88&gt;=Rota!Y$4)),"CO",IF((AND($Q88&lt;=Rota!Y$4,$R88&gt;=Rota!Y$4)),"C",0))))))</f>
        <v>XO</v>
      </c>
      <c r="Z88" s="33" t="str">
        <f>IF((AND($F88&lt;=Rota!Z$4,$G88&gt;=Rota!Z$4)),"P/L",IF((AND($I88&lt;=Rota!Z$4,$J88&gt;=Rota!Z$4)),"XO",IF((AND($K88&lt;=Rota!Z$4,$L88&gt;=Rota!Z$4)),"3",IF((AND($M88&lt;=Rota!Z$4,$N88&gt;=Rota!Z$4)),"C",IF((AND($O88&lt;=Rota!Z$4,$P88&gt;=Rota!Z$4)),"CO",IF((AND($Q88&lt;=Rota!Z$4,$R88&gt;=Rota!Z$4)),"C",0))))))</f>
        <v>XO</v>
      </c>
      <c r="AA88" s="33" t="str">
        <f>IF((AND($F88&lt;=Rota!AA$4,$G88&gt;=Rota!AA$4)),"P/L",IF((AND($I88&lt;=Rota!AA$4,$J88&gt;=Rota!AA$4)),"XO",IF((AND($K88&lt;=Rota!AA$4,$L88&gt;=Rota!AA$4)),"3",IF((AND($M88&lt;=Rota!AA$4,$N88&gt;=Rota!AA$4)),"C",IF((AND($O88&lt;=Rota!AA$4,$P88&gt;=Rota!AA$4)),"CO",IF((AND($Q88&lt;=Rota!AA$4,$R88&gt;=Rota!AA$4)),"C",0))))))</f>
        <v>XO</v>
      </c>
      <c r="AB88" s="33" t="str">
        <f>IF((AND($F88&lt;=Rota!AB$4,$G88&gt;=Rota!AB$4)),"P/L",IF((AND($I88&lt;=Rota!AB$4,$J88&gt;=Rota!AB$4)),"XO",IF((AND($K88&lt;=Rota!AB$4,$L88&gt;=Rota!AB$4)),"3",IF((AND($M88&lt;=Rota!AB$4,$N88&gt;=Rota!AB$4)),"C",IF((AND($O88&lt;=Rota!AB$4,$P88&gt;=Rota!AB$4)),"CO",IF((AND($Q88&lt;=Rota!AB$4,$R88&gt;=Rota!AB$4)),"C",0))))))</f>
        <v>XO</v>
      </c>
      <c r="AC88" s="33" t="str">
        <f>IF((AND($F88&lt;=Rota!AC$4,$G88&gt;=Rota!AC$4)),"P/L",IF((AND($I88&lt;=Rota!AC$4,$J88&gt;=Rota!AC$4)),"XO",IF((AND($K88&lt;=Rota!AC$4,$L88&gt;=Rota!AC$4)),"3",IF((AND($M88&lt;=Rota!AC$4,$N88&gt;=Rota!AC$4)),"C",IF((AND($O88&lt;=Rota!AC$4,$P88&gt;=Rota!AC$4)),"CO",IF((AND($Q88&lt;=Rota!AC$4,$R88&gt;=Rota!AC$4)),"C",0))))))</f>
        <v>XO</v>
      </c>
      <c r="AD88" s="33" t="str">
        <f>IF((AND($F88&lt;=Rota!AD$4,$G88&gt;=Rota!AD$4)),"P/L",IF((AND($I88&lt;=Rota!AD$4,$J88&gt;=Rota!AD$4)),"XO",IF((AND($K88&lt;=Rota!AD$4,$L88&gt;=Rota!AD$4)),"3",IF((AND($M88&lt;=Rota!AD$4,$N88&gt;=Rota!AD$4)),"C",IF((AND($O88&lt;=Rota!AD$4,$P88&gt;=Rota!AD$4)),"CO",IF((AND($Q88&lt;=Rota!AD$4,$R88&gt;=Rota!AD$4)),"C",0))))))</f>
        <v>XO</v>
      </c>
      <c r="AE88" s="33" t="str">
        <f>IF((AND($F88&lt;=Rota!AE$4,$G88&gt;=Rota!AE$4)),"P/L",IF((AND($I88&lt;=Rota!AE$4,$J88&gt;=Rota!AE$4)),"XO",IF((AND($K88&lt;=Rota!AE$4,$L88&gt;=Rota!AE$4)),"3",IF((AND($M88&lt;=Rota!AE$4,$N88&gt;=Rota!AE$4)),"C",IF((AND($O88&lt;=Rota!AE$4,$P88&gt;=Rota!AE$4)),"CO",IF((AND($Q88&lt;=Rota!AE$4,$R88&gt;=Rota!AE$4)),"C",0))))))</f>
        <v>XO</v>
      </c>
      <c r="AF88" s="33" t="str">
        <f>IF((AND($F88&lt;=Rota!AF$4,$G88&gt;=Rota!AF$4)),"P/L",IF((AND($I88&lt;=Rota!AF$4,$J88&gt;=Rota!AF$4)),"XO",IF((AND($K88&lt;=Rota!AF$4,$L88&gt;=Rota!AF$4)),"3",IF((AND($M88&lt;=Rota!AF$4,$N88&gt;=Rota!AF$4)),"C",IF((AND($O88&lt;=Rota!AF$4,$P88&gt;=Rota!AF$4)),"CO",IF((AND($Q88&lt;=Rota!AF$4,$R88&gt;=Rota!AF$4)),"C",0))))))</f>
        <v>XO</v>
      </c>
      <c r="AG88" s="33" t="str">
        <f>IF((AND($F88&lt;=Rota!AG$4,$G88&gt;=Rota!AG$4)),"P/L",IF((AND($I88&lt;=Rota!AG$4,$J88&gt;=Rota!AG$4)),"XO",IF((AND($K88&lt;=Rota!AG$4,$L88&gt;=Rota!AG$4)),"3",IF((AND($M88&lt;=Rota!AG$4,$N88&gt;=Rota!AG$4)),"C",IF((AND($O88&lt;=Rota!AG$4,$P88&gt;=Rota!AG$4)),"CO",IF((AND($Q88&lt;=Rota!AG$4,$R88&gt;=Rota!AG$4)),"C",0))))))</f>
        <v>XO</v>
      </c>
      <c r="AH88" s="33" t="str">
        <f>IF((AND($F88&lt;=Rota!AH$4,$G88&gt;=Rota!AH$4)),"P/L",IF((AND($I88&lt;=Rota!AH$4,$J88&gt;=Rota!AH$4)),"XO",IF((AND($K88&lt;=Rota!AH$4,$L88&gt;=Rota!AH$4)),"3",IF((AND($M88&lt;=Rota!AH$4,$N88&gt;=Rota!AH$4)),"C",IF((AND($O88&lt;=Rota!AH$4,$P88&gt;=Rota!AH$4)),"CO",IF((AND($Q88&lt;=Rota!AH$4,$R88&gt;=Rota!AH$4)),"C",0))))))</f>
        <v>XO</v>
      </c>
      <c r="AI88" s="33" t="str">
        <f>IF((AND($F88&lt;=Rota!AI$4,$G88&gt;=Rota!AI$4)),"P/L",IF((AND($I88&lt;=Rota!AI$4,$J88&gt;=Rota!AI$4)),"XO",IF((AND($K88&lt;=Rota!AI$4,$L88&gt;=Rota!AI$4)),"3",IF((AND($M88&lt;=Rota!AI$4,$N88&gt;=Rota!AI$4)),"C",IF((AND($O88&lt;=Rota!AI$4,$P88&gt;=Rota!AI$4)),"CO",IF((AND($Q88&lt;=Rota!AI$4,$R88&gt;=Rota!AI$4)),"C",0))))))</f>
        <v>XO</v>
      </c>
      <c r="AJ88" s="33" t="str">
        <f>IF((AND($F88&lt;=Rota!AJ$4,$G88&gt;=Rota!AJ$4)),"P/L",IF((AND($I88&lt;=Rota!AJ$4,$J88&gt;=Rota!AJ$4)),"XO",IF((AND($K88&lt;=Rota!AJ$4,$L88&gt;=Rota!AJ$4)),"3",IF((AND($M88&lt;=Rota!AJ$4,$N88&gt;=Rota!AJ$4)),"C",IF((AND($O88&lt;=Rota!AJ$4,$P88&gt;=Rota!AJ$4)),"CO",IF((AND($Q88&lt;=Rota!AJ$4,$R88&gt;=Rota!AJ$4)),"C",0))))))</f>
        <v>XO</v>
      </c>
      <c r="AK88" s="33">
        <f>IF((AND($F88&lt;=Rota!AK$4,$G88&gt;=Rota!AK$4)),"P/L",IF((AND($I88&lt;=Rota!AK$4,$J88&gt;=Rota!AK$4)),"XO",IF((AND($K88&lt;=Rota!AK$4,$L88&gt;=Rota!AK$4)),"3",IF((AND($M88&lt;=Rota!AK$4,$N88&gt;=Rota!AK$4)),"C",IF((AND($O88&lt;=Rota!AK$4,$P88&gt;=Rota!AK$4)),"CO",IF((AND($Q88&lt;=Rota!AK$4,$R88&gt;=Rota!AK$4)),"C",0))))))</f>
        <v>0</v>
      </c>
      <c r="AL88" s="33">
        <f>IF((AND($F88&lt;=Rota!AL$4,$G88&gt;=Rota!AL$4)),"P/L",IF((AND($I88&lt;=Rota!AL$4,$J88&gt;=Rota!AL$4)),"XO",IF((AND($K88&lt;=Rota!AL$4,$L88&gt;=Rota!AL$4)),"3",IF((AND($M88&lt;=Rota!AL$4,$N88&gt;=Rota!AL$4)),"C",IF((AND($O88&lt;=Rota!AL$4,$P88&gt;=Rota!AL$4)),"CO",IF((AND($Q88&lt;=Rota!AL$4,$R88&gt;=Rota!AL$4)),"C",0))))))</f>
        <v>0</v>
      </c>
      <c r="AM88" s="33">
        <f>IF((AND($F88&lt;=Rota!AM$4,$G88&gt;=Rota!AM$4)),"P/L",IF((AND($I88&lt;=Rota!AM$4,$J88&gt;=Rota!AM$4)),"XO",IF((AND($K88&lt;=Rota!AM$4,$L88&gt;=Rota!AM$4)),"3",IF((AND($M88&lt;=Rota!AM$4,$N88&gt;=Rota!AM$4)),"C",IF((AND($O88&lt;=Rota!AM$4,$P88&gt;=Rota!AM$4)),"CO",IF((AND($Q88&lt;=Rota!AM$4,$R88&gt;=Rota!AM$4)),"C",0))))))</f>
        <v>0</v>
      </c>
      <c r="AN88" s="33" t="str">
        <f>IF((AND($F88&lt;=Rota!AN$4,$G88&gt;=Rota!AN$4)),"P/L",IF((AND($I88&lt;=Rota!AN$4,$J88&gt;=Rota!AN$4)),"XO",IF((AND($K88&lt;=Rota!AN$4,$L88&gt;=Rota!AN$4)),"3",IF((AND($M88&lt;=Rota!AN$4,$N88&gt;=Rota!AN$4)),"C",IF((AND($O88&lt;=Rota!AN$4,$P88&gt;=Rota!AN$4)),"CO",IF((AND($Q88&lt;=Rota!AN$4,$R88&gt;=Rota!AN$4)),"C",0))))))</f>
        <v>CO</v>
      </c>
      <c r="AO88" s="33" t="str">
        <f>IF((AND($F88&lt;=Rota!AO$4,$G88&gt;=Rota!AO$4)),"P/L",IF((AND($I88&lt;=Rota!AO$4,$J88&gt;=Rota!AO$4)),"XO",IF((AND($K88&lt;=Rota!AO$4,$L88&gt;=Rota!AO$4)),"3",IF((AND($M88&lt;=Rota!AO$4,$N88&gt;=Rota!AO$4)),"C",IF((AND($O88&lt;=Rota!AO$4,$P88&gt;=Rota!AO$4)),"CO",IF((AND($Q88&lt;=Rota!AO$4,$R88&gt;=Rota!AO$4)),"C",0))))))</f>
        <v>CO</v>
      </c>
      <c r="AP88" s="33" t="str">
        <f>IF((AND($F88&lt;=Rota!AP$4,$G88&gt;=Rota!AP$4)),"P/L",IF((AND($I88&lt;=Rota!AP$4,$J88&gt;=Rota!AP$4)),"XO",IF((AND($K88&lt;=Rota!AP$4,$L88&gt;=Rota!AP$4)),"3",IF((AND($M88&lt;=Rota!AP$4,$N88&gt;=Rota!AP$4)),"C",IF((AND($O88&lt;=Rota!AP$4,$P88&gt;=Rota!AP$4)),"CO",IF((AND($Q88&lt;=Rota!AP$4,$R88&gt;=Rota!AP$4)),"C",0))))))</f>
        <v>CO</v>
      </c>
      <c r="AQ88" s="33" t="str">
        <f>IF((AND($F88&lt;=Rota!AQ$4,$G88&gt;=Rota!AQ$4)),"P/L",IF((AND($I88&lt;=Rota!AQ$4,$J88&gt;=Rota!AQ$4)),"XO",IF((AND($K88&lt;=Rota!AQ$4,$L88&gt;=Rota!AQ$4)),"3",IF((AND($M88&lt;=Rota!AQ$4,$N88&gt;=Rota!AQ$4)),"C",IF((AND($O88&lt;=Rota!AQ$4,$P88&gt;=Rota!AQ$4)),"CO",IF((AND($Q88&lt;=Rota!AQ$4,$R88&gt;=Rota!AQ$4)),"C",0))))))</f>
        <v>CO</v>
      </c>
      <c r="AR88" s="33" t="str">
        <f>IF((AND($F88&lt;=Rota!AR$4,$G88&gt;=Rota!AR$4)),"P/L",IF((AND($I88&lt;=Rota!AR$4,$J88&gt;=Rota!AR$4)),"XO",IF((AND($K88&lt;=Rota!AR$4,$L88&gt;=Rota!AR$4)),"3",IF((AND($M88&lt;=Rota!AR$4,$N88&gt;=Rota!AR$4)),"C",IF((AND($O88&lt;=Rota!AR$4,$P88&gt;=Rota!AR$4)),"CO",IF((AND($Q88&lt;=Rota!AR$4,$R88&gt;=Rota!AR$4)),"C",0))))))</f>
        <v>CO</v>
      </c>
      <c r="AS88" s="33" t="str">
        <f>IF((AND($F88&lt;=Rota!AS$4,$G88&gt;=Rota!AS$4)),"P/L",IF((AND($I88&lt;=Rota!AS$4,$J88&gt;=Rota!AS$4)),"XO",IF((AND($K88&lt;=Rota!AS$4,$L88&gt;=Rota!AS$4)),"3",IF((AND($M88&lt;=Rota!AS$4,$N88&gt;=Rota!AS$4)),"C",IF((AND($O88&lt;=Rota!AS$4,$P88&gt;=Rota!AS$4)),"CO",IF((AND($Q88&lt;=Rota!AS$4,$R88&gt;=Rota!AS$4)),"C",0))))))</f>
        <v>CO</v>
      </c>
      <c r="AT88" s="33" t="str">
        <f>IF((AND($F88&lt;=Rota!AT$4,$G88&gt;=Rota!AT$4)),"P/L",IF((AND($I88&lt;=Rota!AT$4,$J88&gt;=Rota!AT$4)),"XO",IF((AND($K88&lt;=Rota!AT$4,$L88&gt;=Rota!AT$4)),"3",IF((AND($M88&lt;=Rota!AT$4,$N88&gt;=Rota!AT$4)),"C",IF((AND($O88&lt;=Rota!AT$4,$P88&gt;=Rota!AT$4)),"CO",IF((AND($Q88&lt;=Rota!AT$4,$R88&gt;=Rota!AT$4)),"C",0))))))</f>
        <v>CO</v>
      </c>
      <c r="AU88" s="33" t="str">
        <f>IF((AND($F88&lt;=Rota!AU$4,$G88&gt;=Rota!AU$4)),"P/L",IF((AND($I88&lt;=Rota!AU$4,$J88&gt;=Rota!AU$4)),"XO",IF((AND($K88&lt;=Rota!AU$4,$L88&gt;=Rota!AU$4)),"3",IF((AND($M88&lt;=Rota!AU$4,$N88&gt;=Rota!AU$4)),"C",IF((AND($O88&lt;=Rota!AU$4,$P88&gt;=Rota!AU$4)),"CO",IF((AND($Q88&lt;=Rota!AU$4,$R88&gt;=Rota!AU$4)),"C",0))))))</f>
        <v>CO</v>
      </c>
      <c r="AV88" s="33" t="str">
        <f>IF((AND($F88&lt;=Rota!AV$4,$G88&gt;=Rota!AV$4)),"P/L",IF((AND($I88&lt;=Rota!AV$4,$J88&gt;=Rota!AV$4)),"XO",IF((AND($K88&lt;=Rota!AV$4,$L88&gt;=Rota!AV$4)),"3",IF((AND($M88&lt;=Rota!AV$4,$N88&gt;=Rota!AV$4)),"C",IF((AND($O88&lt;=Rota!AV$4,$P88&gt;=Rota!AV$4)),"CO",IF((AND($Q88&lt;=Rota!AV$4,$R88&gt;=Rota!AV$4)),"C",0))))))</f>
        <v>CO</v>
      </c>
      <c r="AW88" s="33" t="str">
        <f>IF((AND($F88&lt;=Rota!AW$4,$G88&gt;=Rota!AW$4)),"P/L",IF((AND($I88&lt;=Rota!AW$4,$J88&gt;=Rota!AW$4)),"XO",IF((AND($K88&lt;=Rota!AW$4,$L88&gt;=Rota!AW$4)),"3",IF((AND($M88&lt;=Rota!AW$4,$N88&gt;=Rota!AW$4)),"C",IF((AND($O88&lt;=Rota!AW$4,$P88&gt;=Rota!AW$4)),"CO",IF((AND($Q88&lt;=Rota!AW$4,$R88&gt;=Rota!AW$4)),"C",0))))))</f>
        <v>CO</v>
      </c>
      <c r="AX88" s="33" t="str">
        <f>IF((AND($F88&lt;=Rota!AX$4,$G88&gt;=Rota!AX$4)),"P/L",IF((AND($I88&lt;=Rota!AX$4,$J88&gt;=Rota!AX$4)),"XO",IF((AND($K88&lt;=Rota!AX$4,$L88&gt;=Rota!AX$4)),"3",IF((AND($M88&lt;=Rota!AX$4,$N88&gt;=Rota!AX$4)),"C",IF((AND($O88&lt;=Rota!AX$4,$P88&gt;=Rota!AX$4)),"CO",IF((AND($Q88&lt;=Rota!AX$4,$R88&gt;=Rota!AX$4)),"C",0))))))</f>
        <v>CO</v>
      </c>
      <c r="AY88" s="33" t="str">
        <f>IF((AND($F88&lt;=Rota!AY$4,$G88&gt;=Rota!AY$4)),"P/L",IF((AND($I88&lt;=Rota!AY$4,$J88&gt;=Rota!AY$4)),"XO",IF((AND($K88&lt;=Rota!AY$4,$L88&gt;=Rota!AY$4)),"3",IF((AND($M88&lt;=Rota!AY$4,$N88&gt;=Rota!AY$4)),"C",IF((AND($O88&lt;=Rota!AY$4,$P88&gt;=Rota!AY$4)),"CO",IF((AND($Q88&lt;=Rota!AY$4,$R88&gt;=Rota!AY$4)),"C",0))))))</f>
        <v>CO</v>
      </c>
      <c r="AZ88" s="33" t="str">
        <f>IF((AND($F88&lt;=Rota!AZ$4,$G88&gt;=Rota!AZ$4)),"P/L",IF((AND($I88&lt;=Rota!AZ$4,$J88&gt;=Rota!AZ$4)),"XO",IF((AND($K88&lt;=Rota!AZ$4,$L88&gt;=Rota!AZ$4)),"3",IF((AND($M88&lt;=Rota!AZ$4,$N88&gt;=Rota!AZ$4)),"C",IF((AND($O88&lt;=Rota!AZ$4,$P88&gt;=Rota!AZ$4)),"CO",IF((AND($Q88&lt;=Rota!AZ$4,$R88&gt;=Rota!AZ$4)),"C",0))))))</f>
        <v>CO</v>
      </c>
      <c r="BA88" s="33" t="str">
        <f>IF((AND($F88&lt;=Rota!BA$4,$G88&gt;=Rota!BA$4)),"P/L",IF((AND($I88&lt;=Rota!BA$4,$J88&gt;=Rota!BA$4)),"XO",IF((AND($K88&lt;=Rota!BA$4,$L88&gt;=Rota!BA$4)),"3",IF((AND($M88&lt;=Rota!BA$4,$N88&gt;=Rota!BA$4)),"C",IF((AND($O88&lt;=Rota!BA$4,$P88&gt;=Rota!BA$4)),"CO",IF((AND($Q88&lt;=Rota!BA$4,$R88&gt;=Rota!BA$4)),"C",0))))))</f>
        <v>CO</v>
      </c>
      <c r="BB88" s="33" t="str">
        <f>IF((AND($F88&lt;=Rota!BB$4,$G88&gt;=Rota!BB$4)),"P/L",IF((AND($I88&lt;=Rota!BB$4,$J88&gt;=Rota!BB$4)),"XO",IF((AND($K88&lt;=Rota!BB$4,$L88&gt;=Rota!BB$4)),"3",IF((AND($M88&lt;=Rota!BB$4,$N88&gt;=Rota!BB$4)),"C",IF((AND($O88&lt;=Rota!BB$4,$P88&gt;=Rota!BB$4)),"CO",IF((AND($Q88&lt;=Rota!BB$4,$R88&gt;=Rota!BB$4)),"C",0))))))</f>
        <v>CO</v>
      </c>
      <c r="BC88" s="33" t="str">
        <f>IF((AND($F88&lt;=Rota!BC$4,$G88&gt;=Rota!BC$4)),"P/L",IF((AND($I88&lt;=Rota!BC$4,$J88&gt;=Rota!BC$4)),"XO",IF((AND($K88&lt;=Rota!BC$4,$L88&gt;=Rota!BC$4)),"3",IF((AND($M88&lt;=Rota!BC$4,$N88&gt;=Rota!BC$4)),"C",IF((AND($O88&lt;=Rota!BC$4,$P88&gt;=Rota!BC$4)),"CO",IF((AND($Q88&lt;=Rota!BC$4,$R88&gt;=Rota!BC$4)),"C",0))))))</f>
        <v>CO</v>
      </c>
      <c r="BD88" s="33">
        <f>IF((AND($F88&lt;=Rota!BD$4,$G88&gt;=Rota!BD$4)),"P/L",IF((AND($I88&lt;=Rota!BD$4,$J88&gt;=Rota!BD$4)),"XO",IF((AND($K88&lt;=Rota!BD$4,$L88&gt;=Rota!BD$4)),"3",IF((AND($M88&lt;=Rota!BD$4,$N88&gt;=Rota!BD$4)),"C",IF((AND($O88&lt;=Rota!BD$4,$P88&gt;=Rota!BD$4)),"CO",IF((AND($Q88&lt;=Rota!BD$4,$R88&gt;=Rota!BD$4)),"C",0))))))</f>
        <v>0</v>
      </c>
      <c r="BE88" s="33">
        <f>IF((AND($F88&lt;=Rota!BE$4,$G88&gt;=Rota!BE$4)),"P/L",IF((AND($I88&lt;=Rota!BE$4,$J88&gt;=Rota!BE$4)),"XO",IF((AND($K88&lt;=Rota!BE$4,$L88&gt;=Rota!BE$4)),"3",IF((AND($M88&lt;=Rota!BE$4,$N88&gt;=Rota!BE$4)),"C",IF((AND($O88&lt;=Rota!BE$4,$P88&gt;=Rota!BE$4)),"CO",IF((AND($Q88&lt;=Rota!BE$4,$R88&gt;=Rota!BE$4)),"C",0))))))</f>
        <v>0</v>
      </c>
      <c r="BF88" s="33">
        <f>IF((AND($F88&lt;=Rota!BF$4,$G88&gt;=Rota!BF$4)),"P/L",IF((AND($I88&lt;=Rota!BF$4,$J88&gt;=Rota!BF$4)),"XO",IF((AND($K88&lt;=Rota!BF$4,$L88&gt;=Rota!BF$4)),"3",IF((AND($M88&lt;=Rota!BF$4,$N88&gt;=Rota!BF$4)),"C",IF((AND($O88&lt;=Rota!BF$4,$P88&gt;=Rota!BF$4)),"CO",IF((AND($Q88&lt;=Rota!BF$4,$R88&gt;=Rota!BF$4)),"C",0))))))</f>
        <v>0</v>
      </c>
      <c r="BG88" s="33">
        <f>IF((AND($F88&lt;=Rota!BG$4,$G88&gt;=Rota!BG$4)),"P/L",IF((AND($I88&lt;=Rota!BG$4,$J88&gt;=Rota!BG$4)),"XO",IF((AND($K88&lt;=Rota!BG$4,$L88&gt;=Rota!BG$4)),"3",IF((AND($M88&lt;=Rota!BG$4,$N88&gt;=Rota!BG$4)),"C",IF((AND($O88&lt;=Rota!BG$4,$P88&gt;=Rota!BG$4)),"CO",IF((AND($Q88&lt;=Rota!BG$4,$R88&gt;=Rota!BG$4)),"C",0))))))</f>
        <v>0</v>
      </c>
      <c r="BH88" s="33">
        <f>IF((AND($F88&lt;=Rota!BH$4,$G88&gt;=Rota!BH$4)),"P/L",IF((AND($I88&lt;=Rota!BH$4,$J88&gt;=Rota!BH$4)),"XO",IF((AND($K88&lt;=Rota!BH$4,$L88&gt;=Rota!BH$4)),"3",IF((AND($M88&lt;=Rota!BH$4,$N88&gt;=Rota!BH$4)),"C",IF((AND($O88&lt;=Rota!BH$4,$P88&gt;=Rota!BH$4)),"CO",IF((AND($Q88&lt;=Rota!BH$4,$R88&gt;=Rota!BH$4)),"C",0))))))</f>
        <v>0</v>
      </c>
      <c r="BI88" s="33">
        <f>IF((AND($F88&lt;=Rota!BI$4,$G88&gt;=Rota!BI$4)),"P/L",IF((AND($I88&lt;=Rota!BI$4,$J88&gt;=Rota!BI$4)),"XO",IF((AND($K88&lt;=Rota!BI$4,$L88&gt;=Rota!BI$4)),"3",IF((AND($M88&lt;=Rota!BI$4,$N88&gt;=Rota!BI$4)),"C",IF((AND($O88&lt;=Rota!BI$4,$P88&gt;=Rota!BI$4)),"CO",IF((AND($Q88&lt;=Rota!BI$4,$R88&gt;=Rota!BI$4)),"C",0))))))</f>
        <v>0</v>
      </c>
      <c r="BJ88" s="33">
        <f>IF((AND($F88&lt;=Rota!BJ$4,$G88&gt;=Rota!BJ$4)),"P/L",IF((AND($I88&lt;=Rota!BJ$4,$J88&gt;=Rota!BJ$4)),"XO",IF((AND($K88&lt;=Rota!BJ$4,$L88&gt;=Rota!BJ$4)),"3",IF((AND($M88&lt;=Rota!BJ$4,$N88&gt;=Rota!BJ$4)),"C",IF((AND($O88&lt;=Rota!BJ$4,$P88&gt;=Rota!BJ$4)),"CO",IF((AND($Q88&lt;=Rota!BJ$4,$R88&gt;=Rota!BJ$4)),"C",0))))))</f>
        <v>0</v>
      </c>
      <c r="BK88" s="33">
        <f>IF((AND($F88&lt;=Rota!BK$4,$G88&gt;=Rota!BK$4)),"P/L",IF((AND($I88&lt;=Rota!BK$4,$J88&gt;=Rota!BK$4)),"XO",IF((AND($K88&lt;=Rota!BK$4,$L88&gt;=Rota!BK$4)),"3",IF((AND($M88&lt;=Rota!BK$4,$N88&gt;=Rota!BK$4)),"C",IF((AND($O88&lt;=Rota!BK$4,$P88&gt;=Rota!BK$4)),"CO",IF((AND($Q88&lt;=Rota!BK$4,$R88&gt;=Rota!BK$4)),"C",0))))))</f>
        <v>0</v>
      </c>
      <c r="BL88" s="33">
        <f>IF((AND($F88&lt;=Rota!BL$4,$G88&gt;=Rota!BL$4)),"P/L",IF((AND($I88&lt;=Rota!BL$4,$J88&gt;=Rota!BL$4)),"XO",IF((AND($K88&lt;=Rota!BL$4,$L88&gt;=Rota!BL$4)),"3",IF((AND($M88&lt;=Rota!BL$4,$N88&gt;=Rota!BL$4)),"C",IF((AND($O88&lt;=Rota!BL$4,$P88&gt;=Rota!BL$4)),"CO",IF((AND($Q88&lt;=Rota!BL$4,$R88&gt;=Rota!BL$4)),"C",0))))))</f>
        <v>0</v>
      </c>
      <c r="BM88" s="33">
        <f>IF((AND($F88&lt;=Rota!BM$4,$G88&gt;=Rota!BM$4)),"P/L",IF((AND($I88&lt;=Rota!BM$4,$J88&gt;=Rota!BM$4)),"XO",IF((AND($K88&lt;=Rota!BM$4,$L88&gt;=Rota!BM$4)),"3",IF((AND($M88&lt;=Rota!BM$4,$N88&gt;=Rota!BM$4)),"C",IF((AND($O88&lt;=Rota!BM$4,$P88&gt;=Rota!BM$4)),"CO",IF((AND($Q88&lt;=Rota!BM$4,$R88&gt;=Rota!BM$4)),"C",0))))))</f>
        <v>0</v>
      </c>
      <c r="BN88" s="33">
        <f>IF((AND($F88&lt;=Rota!BN$4,$G88&gt;=Rota!BN$4)),"P/L",IF((AND($I88&lt;=Rota!BN$4,$J88&gt;=Rota!BN$4)),"XO",IF((AND($K88&lt;=Rota!BN$4,$L88&gt;=Rota!BN$4)),"3",IF((AND($M88&lt;=Rota!BN$4,$N88&gt;=Rota!BN$4)),"C",IF((AND($O88&lt;=Rota!BN$4,$P88&gt;=Rota!BN$4)),"CO",IF((AND($Q88&lt;=Rota!BN$4,$R88&gt;=Rota!BN$4)),"C",0))))))</f>
        <v>0</v>
      </c>
      <c r="BO88" s="33">
        <f>IF((AND($F88&lt;=Rota!BO$4,$G88&gt;=Rota!BO$4)),"P/L",IF((AND($I88&lt;=Rota!BO$4,$J88&gt;=Rota!BO$4)),"XO",IF((AND($K88&lt;=Rota!BO$4,$L88&gt;=Rota!BO$4)),"3",IF((AND($M88&lt;=Rota!BO$4,$N88&gt;=Rota!BO$4)),"C",IF((AND($O88&lt;=Rota!BO$4,$P88&gt;=Rota!BO$4)),"CO",IF((AND($Q88&lt;=Rota!BO$4,$R88&gt;=Rota!BO$4)),"C",0))))))</f>
        <v>0</v>
      </c>
      <c r="BP88" s="33">
        <f>IF((AND($F88&lt;=Rota!BP$4,$G88&gt;=Rota!BP$4)),"P/L",IF((AND($I88&lt;=Rota!BP$4,$J88&gt;=Rota!BP$4)),"XO",IF((AND($K88&lt;=Rota!BP$4,$L88&gt;=Rota!BP$4)),"3",IF((AND($M88&lt;=Rota!BP$4,$N88&gt;=Rota!BP$4)),"C",IF((AND($O88&lt;=Rota!BP$4,$P88&gt;=Rota!BP$4)),"CO",IF((AND($Q88&lt;=Rota!BP$4,$R88&gt;=Rota!BP$4)),"C",0))))))</f>
        <v>0</v>
      </c>
      <c r="BQ88" s="33">
        <f>IF((AND($F88&lt;=Rota!BQ$4,$G88&gt;=Rota!BQ$4)),"P/L",IF((AND($I88&lt;=Rota!BQ$4,$J88&gt;=Rota!BQ$4)),"XO",IF((AND($K88&lt;=Rota!BQ$4,$L88&gt;=Rota!BQ$4)),"3",IF((AND($M88&lt;=Rota!BQ$4,$N88&gt;=Rota!BQ$4)),"C",IF((AND($O88&lt;=Rota!BQ$4,$P88&gt;=Rota!BQ$4)),"CO",IF((AND($Q88&lt;=Rota!BQ$4,$R88&gt;=Rota!BQ$4)),"C",0))))))</f>
        <v>0</v>
      </c>
      <c r="BR88" s="33">
        <f>IF((AND($F88&lt;=Rota!BR$4,$G88&gt;=Rota!BR$4)),"P/L",IF((AND($I88&lt;=Rota!BR$4,$J88&gt;=Rota!BR$4)),"XO",IF((AND($K88&lt;=Rota!BR$4,$L88&gt;=Rota!BR$4)),"3",IF((AND($M88&lt;=Rota!BR$4,$N88&gt;=Rota!BR$4)),"C",IF((AND($O88&lt;=Rota!BR$4,$P88&gt;=Rota!BR$4)),"CO",IF((AND($Q88&lt;=Rota!BR$4,$R88&gt;=Rota!BR$4)),"C",0))))))</f>
        <v>0</v>
      </c>
      <c r="BS88" s="33">
        <f>IF((AND($F88&lt;=Rota!BS$4,$G88&gt;=Rota!BS$4)),"P/L",IF((AND($I88&lt;=Rota!BS$4,$J88&gt;=Rota!BS$4)),"XO",IF((AND($K88&lt;=Rota!BS$4,$L88&gt;=Rota!BS$4)),"3",IF((AND($M88&lt;=Rota!BS$4,$N88&gt;=Rota!BS$4)),"C",IF((AND($O88&lt;=Rota!BS$4,$P88&gt;=Rota!BS$4)),"CO",IF((AND($Q88&lt;=Rota!BS$4,$R88&gt;=Rota!BS$4)),"C",0))))))</f>
        <v>0</v>
      </c>
      <c r="BT88" s="33">
        <f>IF((AND($F88&lt;=Rota!BT$4,$G88&gt;=Rota!BT$4)),"P/L",IF((AND($I88&lt;=Rota!BT$4,$J88&gt;=Rota!BT$4)),"XO",IF((AND($K88&lt;=Rota!BT$4,$L88&gt;=Rota!BT$4)),"3",IF((AND($M88&lt;=Rota!BT$4,$N88&gt;=Rota!BT$4)),"C",IF((AND($O88&lt;=Rota!BT$4,$P88&gt;=Rota!BT$4)),"CO",IF((AND($Q88&lt;=Rota!BT$4,$R88&gt;=Rota!BT$4)),"C",0))))))</f>
        <v>0</v>
      </c>
      <c r="BU88" s="33">
        <f>IF((AND($F88&lt;=Rota!BU$4,$G88&gt;=Rota!BU$4)),"P/L",IF((AND($I88&lt;=Rota!BU$4,$J88&gt;=Rota!BU$4)),"XO",IF((AND($K88&lt;=Rota!BU$4,$L88&gt;=Rota!BU$4)),"3",IF((AND($M88&lt;=Rota!BU$4,$N88&gt;=Rota!BU$4)),"C",IF((AND($O88&lt;=Rota!BU$4,$P88&gt;=Rota!BU$4)),"CO",IF((AND($Q88&lt;=Rota!BU$4,$R88&gt;=Rota!BU$4)),"C",0))))))</f>
        <v>0</v>
      </c>
      <c r="BV88" s="33">
        <f>IF((AND($F88&lt;=Rota!BV$4,$G88&gt;=Rota!BV$4)),"P/L",IF((AND($I88&lt;=Rota!BV$4,$J88&gt;=Rota!BV$4)),"XO",IF((AND($K88&lt;=Rota!BV$4,$L88&gt;=Rota!BV$4)),"3",IF((AND($M88&lt;=Rota!BV$4,$N88&gt;=Rota!BV$4)),"C",IF((AND($O88&lt;=Rota!BV$4,$P88&gt;=Rota!BV$4)),"CO",IF((AND($Q88&lt;=Rota!BV$4,$R88&gt;=Rota!BV$4)),"C",0))))))</f>
        <v>0</v>
      </c>
      <c r="BW88" s="33">
        <f>IF((AND($F88&lt;=Rota!BW$4,$G88&gt;=Rota!BW$4)),"P/L",IF((AND($I88&lt;=Rota!BW$4,$J88&gt;=Rota!BW$4)),"XO",IF((AND($K88&lt;=Rota!BW$4,$L88&gt;=Rota!BW$4)),"3",IF((AND($M88&lt;=Rota!BW$4,$N88&gt;=Rota!BW$4)),"C",IF((AND($O88&lt;=Rota!BW$4,$P88&gt;=Rota!BW$4)),"CO",IF((AND($Q88&lt;=Rota!BW$4,$R88&gt;=Rota!BW$4)),"C",0))))))</f>
        <v>0</v>
      </c>
      <c r="BX88" s="33">
        <f>IF((AND($F88&lt;=Rota!BX$4,$G88&gt;=Rota!BX$4)),"P/L",IF((AND($I88&lt;=Rota!BX$4,$J88&gt;=Rota!BX$4)),"XO",IF((AND($K88&lt;=Rota!BX$4,$L88&gt;=Rota!BX$4)),"3",IF((AND($M88&lt;=Rota!BX$4,$N88&gt;=Rota!BX$4)),"C",IF((AND($O88&lt;=Rota!BX$4,$P88&gt;=Rota!BX$4)),"CO",IF((AND($Q88&lt;=Rota!BX$4,$R88&gt;=Rota!BX$4)),"C",0))))))</f>
        <v>0</v>
      </c>
      <c r="BY88" s="33">
        <f>IF((AND($F88&lt;=Rota!BY$4,$G88&gt;=Rota!BY$4)),"P/L",IF((AND($I88&lt;=Rota!BY$4,$J88&gt;=Rota!BY$4)),"XO",IF((AND($K88&lt;=Rota!BY$4,$L88&gt;=Rota!BY$4)),"3",IF((AND($M88&lt;=Rota!BY$4,$N88&gt;=Rota!BY$4)),"C",IF((AND($O88&lt;=Rota!BY$4,$P88&gt;=Rota!BY$4)),"CO",IF((AND($Q88&lt;=Rota!BY$4,$R88&gt;=Rota!BY$4)),"C",0))))))</f>
        <v>0</v>
      </c>
      <c r="BZ88" s="33">
        <f>IF((AND($F88&lt;=Rota!BZ$4,$G88&gt;=Rota!BZ$4)),"P/L",IF((AND($I88&lt;=Rota!BZ$4,$J88&gt;=Rota!BZ$4)),"XO",IF((AND($K88&lt;=Rota!BZ$4,$L88&gt;=Rota!BZ$4)),"3",IF((AND($M88&lt;=Rota!BZ$4,$N88&gt;=Rota!BZ$4)),"C",IF((AND($O88&lt;=Rota!BZ$4,$P88&gt;=Rota!BZ$4)),"CO",IF((AND($Q88&lt;=Rota!BZ$4,$R88&gt;=Rota!BZ$4)),"C",0))))))</f>
        <v>0</v>
      </c>
      <c r="CA88" s="33">
        <f>IF((AND($F88&lt;=Rota!CA$4,$G88&gt;=Rota!CA$4)),"P/L",IF((AND($I88&lt;=Rota!CA$4,$J88&gt;=Rota!CA$4)),"XO",IF((AND($K88&lt;=Rota!CA$4,$L88&gt;=Rota!CA$4)),"3",IF((AND($M88&lt;=Rota!CA$4,$N88&gt;=Rota!CA$4)),"C",IF((AND($O88&lt;=Rota!CA$4,$P88&gt;=Rota!CA$4)),"CO",IF((AND($Q88&lt;=Rota!CA$4,$R88&gt;=Rota!CA$4)),"C",0))))))</f>
        <v>0</v>
      </c>
      <c r="CB88" s="33">
        <f>IF((AND($F88&lt;=Rota!CB$4,$G88&gt;=Rota!CB$4)),"P/L",IF((AND($I88&lt;=Rota!CB$4,$J88&gt;=Rota!CB$4)),"XO",IF((AND($K88&lt;=Rota!CB$4,$L88&gt;=Rota!CB$4)),"3",IF((AND($M88&lt;=Rota!CB$4,$N88&gt;=Rota!CB$4)),"C",IF((AND($O88&lt;=Rota!CB$4,$P88&gt;=Rota!CB$4)),"CO",IF((AND($Q88&lt;=Rota!CB$4,$R88&gt;=Rota!CB$4)),"C",0))))))</f>
        <v>0</v>
      </c>
      <c r="CC88" s="33">
        <f>IF((AND($F88&lt;=Rota!CC$4,$G88&gt;=Rota!CC$4)),"P/L",IF((AND($I88&lt;=Rota!CC$4,$J88&gt;=Rota!CC$4)),"XO",IF((AND($K88&lt;=Rota!CC$4,$L88&gt;=Rota!CC$4)),"3",IF((AND($M88&lt;=Rota!CC$4,$N88&gt;=Rota!CC$4)),"C",IF((AND($O88&lt;=Rota!CC$4,$P88&gt;=Rota!CC$4)),"CO",IF((AND($Q88&lt;=Rota!CC$4,$R88&gt;=Rota!CC$4)),"C",0))))))</f>
        <v>0</v>
      </c>
      <c r="CD88" s="33">
        <f>IF((AND($F88&lt;=Rota!CD$4,$G88&gt;=Rota!CD$4)),"P/L",IF((AND($I88&lt;=Rota!CD$4,$J88&gt;=Rota!CD$4)),"XO",IF((AND($K88&lt;=Rota!CD$4,$L88&gt;=Rota!CD$4)),"3",IF((AND($M88&lt;=Rota!CD$4,$N88&gt;=Rota!CD$4)),"C",IF((AND($O88&lt;=Rota!CD$4,$P88&gt;=Rota!CD$4)),"CO",IF((AND($Q88&lt;=Rota!CD$4,$R88&gt;=Rota!CD$4)),"C",0))))))</f>
        <v>0</v>
      </c>
      <c r="CE88" s="33">
        <f>IF((AND($F88&lt;=Rota!CE$4,$G88&gt;=Rota!CE$4)),"P/L",IF((AND($I88&lt;=Rota!CE$4,$J88&gt;=Rota!CE$4)),"XO",IF((AND($K88&lt;=Rota!CE$4,$L88&gt;=Rota!CE$4)),"3",IF((AND($M88&lt;=Rota!CE$4,$N88&gt;=Rota!CE$4)),"C",IF((AND($O88&lt;=Rota!CE$4,$P88&gt;=Rota!CE$4)),"CO",IF((AND($Q88&lt;=Rota!CE$4,$R88&gt;=Rota!CE$4)),"C",0))))))</f>
        <v>0</v>
      </c>
      <c r="CF88" s="33">
        <f>IF((AND($F88&lt;=Rota!CF$4,$G88&gt;=Rota!CF$4)),"P/L",IF((AND($I88&lt;=Rota!CF$4,$J88&gt;=Rota!CF$4)),"XO",IF((AND($K88&lt;=Rota!CF$4,$L88&gt;=Rota!CF$4)),"3",IF((AND($M88&lt;=Rota!CF$4,$N88&gt;=Rota!CF$4)),"C",IF((AND($O88&lt;=Rota!CF$4,$P88&gt;=Rota!CF$4)),"CO",IF((AND($Q88&lt;=Rota!CF$4,$R88&gt;=Rota!CF$4)),"C",0))))))</f>
        <v>0</v>
      </c>
      <c r="CG88" s="33">
        <f>IF((AND($F88&lt;=Rota!CG$4,$G88&gt;=Rota!CG$4)),"P/L",IF((AND($I88&lt;=Rota!CG$4,$J88&gt;=Rota!CG$4)),"XO",IF((AND($K88&lt;=Rota!CG$4,$L88&gt;=Rota!CG$4)),"3",IF((AND($M88&lt;=Rota!CG$4,$N88&gt;=Rota!CG$4)),"C",IF((AND($O88&lt;=Rota!CG$4,$P88&gt;=Rota!CG$4)),"CO",IF((AND($Q88&lt;=Rota!CG$4,$R88&gt;=Rota!CG$4)),"C",0))))))</f>
        <v>0</v>
      </c>
      <c r="CH88" s="33">
        <f>IF((AND($F88&lt;=Rota!CH$4,$G88&gt;=Rota!CH$4)),"P/L",IF((AND($I88&lt;=Rota!CH$4,$J88&gt;=Rota!CH$4)),"XO",IF((AND($K88&lt;=Rota!CH$4,$L88&gt;=Rota!CH$4)),"3",IF((AND($M88&lt;=Rota!CH$4,$N88&gt;=Rota!CH$4)),"C",IF((AND($O88&lt;=Rota!CH$4,$P88&gt;=Rota!CH$4)),"CO",IF((AND($Q88&lt;=Rota!CH$4,$R88&gt;=Rota!CH$4)),"C",0))))))</f>
        <v>0</v>
      </c>
      <c r="CI88" s="33">
        <f>IF((AND($F88&lt;=Rota!CI$4,$G88&gt;=Rota!CI$4)),"P/L",IF((AND($I88&lt;=Rota!CI$4,$J88&gt;=Rota!CI$4)),"XO",IF((AND($K88&lt;=Rota!CI$4,$L88&gt;=Rota!CI$4)),"3",IF((AND($M88&lt;=Rota!CI$4,$N88&gt;=Rota!CI$4)),"C",IF((AND($O88&lt;=Rota!CI$4,$P88&gt;=Rota!CI$4)),"CO",IF((AND($Q88&lt;=Rota!CI$4,$R88&gt;=Rota!CI$4)),"C",0))))))</f>
        <v>0</v>
      </c>
      <c r="CJ88" s="33">
        <f>IF((AND($F88&lt;=Rota!CJ$4,$G88&gt;=Rota!CJ$4)),"P/L",IF((AND($I88&lt;=Rota!CJ$4,$J88&gt;=Rota!CJ$4)),"XO",IF((AND($K88&lt;=Rota!CJ$4,$L88&gt;=Rota!CJ$4)),"3",IF((AND($M88&lt;=Rota!CJ$4,$N88&gt;=Rota!CJ$4)),"C",IF((AND($O88&lt;=Rota!CJ$4,$P88&gt;=Rota!CJ$4)),"CO",IF((AND($Q88&lt;=Rota!CJ$4,$R88&gt;=Rota!CJ$4)),"C",0))))))</f>
        <v>0</v>
      </c>
      <c r="CK88" s="33">
        <f>IF((AND($F88&lt;=Rota!CK$4,$G88&gt;=Rota!CK$4)),"P/L",IF((AND($I88&lt;=Rota!CK$4,$J88&gt;=Rota!CK$4)),"XO",IF((AND($K88&lt;=Rota!CK$4,$L88&gt;=Rota!CK$4)),"3",IF((AND($M88&lt;=Rota!CK$4,$N88&gt;=Rota!CK$4)),"C",IF((AND($O88&lt;=Rota!CK$4,$P88&gt;=Rota!CK$4)),"CO",IF((AND($Q88&lt;=Rota!CK$4,$R88&gt;=Rota!CK$4)),"C",0))))))</f>
        <v>0</v>
      </c>
      <c r="CL88" s="33">
        <f>IF((AND($F88&lt;=Rota!CL$4,$G88&gt;=Rota!CL$4)),"P/L",IF((AND($I88&lt;=Rota!CL$4,$J88&gt;=Rota!CL$4)),"XO",IF((AND($K88&lt;=Rota!CL$4,$L88&gt;=Rota!CL$4)),"3",IF((AND($M88&lt;=Rota!CL$4,$N88&gt;=Rota!CL$4)),"C",IF((AND($O88&lt;=Rota!CL$4,$P88&gt;=Rota!CL$4)),"CO",IF((AND($Q88&lt;=Rota!CL$4,$R88&gt;=Rota!CL$4)),"C",0))))))</f>
        <v>0</v>
      </c>
      <c r="CM88" s="33">
        <f>IF((AND($F88&lt;=Rota!CM$4,$G88&gt;=Rota!CM$4)),"P/L",IF((AND($I88&lt;=Rota!CM$4,$J88&gt;=Rota!CM$4)),"XO",IF((AND($K88&lt;=Rota!CM$4,$L88&gt;=Rota!CM$4)),"3",IF((AND($M88&lt;=Rota!CM$4,$N88&gt;=Rota!CM$4)),"C",IF((AND($O88&lt;=Rota!CM$4,$P88&gt;=Rota!CM$4)),"CO",IF((AND($Q88&lt;=Rota!CM$4,$R88&gt;=Rota!CM$4)),"C",0))))))</f>
        <v>0</v>
      </c>
    </row>
    <row r="89" spans="1:91" x14ac:dyDescent="0.25">
      <c r="A89" s="59" t="s">
        <v>246</v>
      </c>
      <c r="B89" s="55"/>
      <c r="C89" s="31">
        <v>17</v>
      </c>
      <c r="D89" s="31">
        <v>16</v>
      </c>
      <c r="E89" s="31">
        <v>1</v>
      </c>
      <c r="F89" s="32"/>
      <c r="G89" s="32"/>
      <c r="H89" s="33">
        <f>G89-F89</f>
        <v>0</v>
      </c>
      <c r="I89" s="37">
        <v>46625</v>
      </c>
      <c r="J89" s="37">
        <f>IF(I89="",0,DATE(YEAR(I89),MONTH(I89)+C89,DAY(I89)))</f>
        <v>47144</v>
      </c>
      <c r="K89" s="32">
        <f>IF(J89="","",(DATE(YEAR(J89),MONTH(J89)+1,DAY(J89))))</f>
        <v>47175</v>
      </c>
      <c r="L89" s="32">
        <f>IF(K89="","",(DATE(YEAR(K89),MONTH(K89)+E89,DAY(K89))))</f>
        <v>47203</v>
      </c>
      <c r="M89" s="37">
        <f>IF(O89="","",DATE(YEAR(O89), MONTH(O89)-1,DAY(O89)))</f>
        <v>47234</v>
      </c>
      <c r="N89" s="37">
        <f>IF(O89="","",DATE(YEAR(M89),MONTH(M89),DAY(M89)))</f>
        <v>47234</v>
      </c>
      <c r="O89" s="32">
        <f>IF(L89="","",(DATE(YEAR(L89),MONTH(L89)+2,DAY(L89))))</f>
        <v>47264</v>
      </c>
      <c r="P89" s="32">
        <f t="shared" si="91"/>
        <v>47752</v>
      </c>
      <c r="Q89" s="32">
        <f t="shared" si="92"/>
        <v>47782</v>
      </c>
      <c r="R89" s="32">
        <f t="shared" si="93"/>
        <v>47782</v>
      </c>
      <c r="S89" s="33">
        <f>IF((AND($F89&lt;=Rota!S$4,$G89&gt;=Rota!S$4)),"P/L",IF((AND($I89&lt;=Rota!S$4,$J89&gt;=Rota!S$4)),"XO",IF((AND($K89&lt;=Rota!S$4,$L89&gt;=Rota!S$4)),"3",IF((AND($M89&lt;=Rota!S$4,$N89&gt;=Rota!S$4)),"C",IF((AND($O89&lt;=Rota!S$4,$P89&gt;=Rota!S$4)),"CO",IF((AND($Q89&lt;=Rota!S$4,$R89&gt;=Rota!S$4)),"C",0))))))</f>
        <v>0</v>
      </c>
      <c r="T89" s="33">
        <f>IF((AND($F89&lt;=Rota!T$4,$G89&gt;=Rota!T$4)),"P/L",IF((AND($I89&lt;=Rota!T$4,$J89&gt;=Rota!T$4)),"XO",IF((AND($K89&lt;=Rota!T$4,$L89&gt;=Rota!T$4)),"3",IF((AND($M89&lt;=Rota!T$4,$N89&gt;=Rota!T$4)),"C",IF((AND($O89&lt;=Rota!T$4,$P89&gt;=Rota!T$4)),"CO",IF((AND($Q89&lt;=Rota!T$4,$R89&gt;=Rota!T$4)),"C",0))))))</f>
        <v>0</v>
      </c>
      <c r="U89" s="33">
        <f>IF((AND($F89&lt;=Rota!U$4,$G89&gt;=Rota!U$4)),"P/L",IF((AND($I89&lt;=Rota!U$4,$J89&gt;=Rota!U$4)),"XO",IF((AND($K89&lt;=Rota!U$4,$L89&gt;=Rota!U$4)),"3",IF((AND($M89&lt;=Rota!U$4,$N89&gt;=Rota!U$4)),"C",IF((AND($O89&lt;=Rota!U$4,$P89&gt;=Rota!U$4)),"CO",IF((AND($Q89&lt;=Rota!U$4,$R89&gt;=Rota!U$4)),"C",0))))))</f>
        <v>0</v>
      </c>
      <c r="V89" s="33">
        <f>IF((AND($F89&lt;=Rota!V$4,$G89&gt;=Rota!V$4)),"P/L",IF((AND($I89&lt;=Rota!V$4,$J89&gt;=Rota!V$4)),"XO",IF((AND($K89&lt;=Rota!V$4,$L89&gt;=Rota!V$4)),"3",IF((AND($M89&lt;=Rota!V$4,$N89&gt;=Rota!V$4)),"C",IF((AND($O89&lt;=Rota!V$4,$P89&gt;=Rota!V$4)),"CO",IF((AND($Q89&lt;=Rota!V$4,$R89&gt;=Rota!V$4)),"C",0))))))</f>
        <v>0</v>
      </c>
      <c r="W89" s="33">
        <f>IF((AND($F89&lt;=Rota!W$4,$G89&gt;=Rota!W$4)),"P/L",IF((AND($I89&lt;=Rota!W$4,$J89&gt;=Rota!W$4)),"XO",IF((AND($K89&lt;=Rota!W$4,$L89&gt;=Rota!W$4)),"3",IF((AND($M89&lt;=Rota!W$4,$N89&gt;=Rota!W$4)),"C",IF((AND($O89&lt;=Rota!W$4,$P89&gt;=Rota!W$4)),"CO",IF((AND($Q89&lt;=Rota!W$4,$R89&gt;=Rota!W$4)),"C",0))))))</f>
        <v>0</v>
      </c>
      <c r="X89" s="33">
        <f>IF((AND($F89&lt;=Rota!X$4,$G89&gt;=Rota!X$4)),"P/L",IF((AND($I89&lt;=Rota!X$4,$J89&gt;=Rota!X$4)),"XO",IF((AND($K89&lt;=Rota!X$4,$L89&gt;=Rota!X$4)),"3",IF((AND($M89&lt;=Rota!X$4,$N89&gt;=Rota!X$4)),"C",IF((AND($O89&lt;=Rota!X$4,$P89&gt;=Rota!X$4)),"CO",IF((AND($Q89&lt;=Rota!X$4,$R89&gt;=Rota!X$4)),"C",0))))))</f>
        <v>0</v>
      </c>
      <c r="Y89" s="33">
        <f>IF((AND($F89&lt;=Rota!Y$4,$G89&gt;=Rota!Y$4)),"P/L",IF((AND($I89&lt;=Rota!Y$4,$J89&gt;=Rota!Y$4)),"XO",IF((AND($K89&lt;=Rota!Y$4,$L89&gt;=Rota!Y$4)),"3",IF((AND($M89&lt;=Rota!Y$4,$N89&gt;=Rota!Y$4)),"C",IF((AND($O89&lt;=Rota!Y$4,$P89&gt;=Rota!Y$4)),"CO",IF((AND($Q89&lt;=Rota!Y$4,$R89&gt;=Rota!Y$4)),"C",0))))))</f>
        <v>0</v>
      </c>
      <c r="Z89" s="33">
        <f>IF((AND($F89&lt;=Rota!Z$4,$G89&gt;=Rota!Z$4)),"P/L",IF((AND($I89&lt;=Rota!Z$4,$J89&gt;=Rota!Z$4)),"XO",IF((AND($K89&lt;=Rota!Z$4,$L89&gt;=Rota!Z$4)),"3",IF((AND($M89&lt;=Rota!Z$4,$N89&gt;=Rota!Z$4)),"C",IF((AND($O89&lt;=Rota!Z$4,$P89&gt;=Rota!Z$4)),"CO",IF((AND($Q89&lt;=Rota!Z$4,$R89&gt;=Rota!Z$4)),"C",0))))))</f>
        <v>0</v>
      </c>
      <c r="AA89" s="33">
        <f>IF((AND($F89&lt;=Rota!AA$4,$G89&gt;=Rota!AA$4)),"P/L",IF((AND($I89&lt;=Rota!AA$4,$J89&gt;=Rota!AA$4)),"XO",IF((AND($K89&lt;=Rota!AA$4,$L89&gt;=Rota!AA$4)),"3",IF((AND($M89&lt;=Rota!AA$4,$N89&gt;=Rota!AA$4)),"C",IF((AND($O89&lt;=Rota!AA$4,$P89&gt;=Rota!AA$4)),"CO",IF((AND($Q89&lt;=Rota!AA$4,$R89&gt;=Rota!AA$4)),"C",0))))))</f>
        <v>0</v>
      </c>
      <c r="AB89" s="33">
        <f>IF((AND($F89&lt;=Rota!AB$4,$G89&gt;=Rota!AB$4)),"P/L",IF((AND($I89&lt;=Rota!AB$4,$J89&gt;=Rota!AB$4)),"XO",IF((AND($K89&lt;=Rota!AB$4,$L89&gt;=Rota!AB$4)),"3",IF((AND($M89&lt;=Rota!AB$4,$N89&gt;=Rota!AB$4)),"C",IF((AND($O89&lt;=Rota!AB$4,$P89&gt;=Rota!AB$4)),"CO",IF((AND($Q89&lt;=Rota!AB$4,$R89&gt;=Rota!AB$4)),"C",0))))))</f>
        <v>0</v>
      </c>
      <c r="AC89" s="33">
        <f>IF((AND($F89&lt;=Rota!AC$4,$G89&gt;=Rota!AC$4)),"P/L",IF((AND($I89&lt;=Rota!AC$4,$J89&gt;=Rota!AC$4)),"XO",IF((AND($K89&lt;=Rota!AC$4,$L89&gt;=Rota!AC$4)),"3",IF((AND($M89&lt;=Rota!AC$4,$N89&gt;=Rota!AC$4)),"C",IF((AND($O89&lt;=Rota!AC$4,$P89&gt;=Rota!AC$4)),"CO",IF((AND($Q89&lt;=Rota!AC$4,$R89&gt;=Rota!AC$4)),"C",0))))))</f>
        <v>0</v>
      </c>
      <c r="AD89" s="33">
        <f>IF((AND($F89&lt;=Rota!AD$4,$G89&gt;=Rota!AD$4)),"P/L",IF((AND($I89&lt;=Rota!AD$4,$J89&gt;=Rota!AD$4)),"XO",IF((AND($K89&lt;=Rota!AD$4,$L89&gt;=Rota!AD$4)),"3",IF((AND($M89&lt;=Rota!AD$4,$N89&gt;=Rota!AD$4)),"C",IF((AND($O89&lt;=Rota!AD$4,$P89&gt;=Rota!AD$4)),"CO",IF((AND($Q89&lt;=Rota!AD$4,$R89&gt;=Rota!AD$4)),"C",0))))))</f>
        <v>0</v>
      </c>
      <c r="AE89" s="33">
        <f>IF((AND($F89&lt;=Rota!AE$4,$G89&gt;=Rota!AE$4)),"P/L",IF((AND($I89&lt;=Rota!AE$4,$J89&gt;=Rota!AE$4)),"XO",IF((AND($K89&lt;=Rota!AE$4,$L89&gt;=Rota!AE$4)),"3",IF((AND($M89&lt;=Rota!AE$4,$N89&gt;=Rota!AE$4)),"C",IF((AND($O89&lt;=Rota!AE$4,$P89&gt;=Rota!AE$4)),"CO",IF((AND($Q89&lt;=Rota!AE$4,$R89&gt;=Rota!AE$4)),"C",0))))))</f>
        <v>0</v>
      </c>
      <c r="AF89" s="33">
        <f>IF((AND($F89&lt;=Rota!AF$4,$G89&gt;=Rota!AF$4)),"P/L",IF((AND($I89&lt;=Rota!AF$4,$J89&gt;=Rota!AF$4)),"XO",IF((AND($K89&lt;=Rota!AF$4,$L89&gt;=Rota!AF$4)),"3",IF((AND($M89&lt;=Rota!AF$4,$N89&gt;=Rota!AF$4)),"C",IF((AND($O89&lt;=Rota!AF$4,$P89&gt;=Rota!AF$4)),"CO",IF((AND($Q89&lt;=Rota!AF$4,$R89&gt;=Rota!AF$4)),"C",0))))))</f>
        <v>0</v>
      </c>
      <c r="AG89" s="33">
        <f>IF((AND($F89&lt;=Rota!AG$4,$G89&gt;=Rota!AG$4)),"P/L",IF((AND($I89&lt;=Rota!AG$4,$J89&gt;=Rota!AG$4)),"XO",IF((AND($K89&lt;=Rota!AG$4,$L89&gt;=Rota!AG$4)),"3",IF((AND($M89&lt;=Rota!AG$4,$N89&gt;=Rota!AG$4)),"C",IF((AND($O89&lt;=Rota!AG$4,$P89&gt;=Rota!AG$4)),"CO",IF((AND($Q89&lt;=Rota!AG$4,$R89&gt;=Rota!AG$4)),"C",0))))))</f>
        <v>0</v>
      </c>
      <c r="AH89" s="33">
        <f>IF((AND($F89&lt;=Rota!AH$4,$G89&gt;=Rota!AH$4)),"P/L",IF((AND($I89&lt;=Rota!AH$4,$J89&gt;=Rota!AH$4)),"XO",IF((AND($K89&lt;=Rota!AH$4,$L89&gt;=Rota!AH$4)),"3",IF((AND($M89&lt;=Rota!AH$4,$N89&gt;=Rota!AH$4)),"C",IF((AND($O89&lt;=Rota!AH$4,$P89&gt;=Rota!AH$4)),"CO",IF((AND($Q89&lt;=Rota!AH$4,$R89&gt;=Rota!AH$4)),"C",0))))))</f>
        <v>0</v>
      </c>
      <c r="AI89" s="33">
        <f>IF((AND($F89&lt;=Rota!AI$4,$G89&gt;=Rota!AI$4)),"P/L",IF((AND($I89&lt;=Rota!AI$4,$J89&gt;=Rota!AI$4)),"XO",IF((AND($K89&lt;=Rota!AI$4,$L89&gt;=Rota!AI$4)),"3",IF((AND($M89&lt;=Rota!AI$4,$N89&gt;=Rota!AI$4)),"C",IF((AND($O89&lt;=Rota!AI$4,$P89&gt;=Rota!AI$4)),"CO",IF((AND($Q89&lt;=Rota!AI$4,$R89&gt;=Rota!AI$4)),"C",0))))))</f>
        <v>0</v>
      </c>
      <c r="AJ89" s="33">
        <f>IF((AND($F89&lt;=Rota!AJ$4,$G89&gt;=Rota!AJ$4)),"P/L",IF((AND($I89&lt;=Rota!AJ$4,$J89&gt;=Rota!AJ$4)),"XO",IF((AND($K89&lt;=Rota!AJ$4,$L89&gt;=Rota!AJ$4)),"3",IF((AND($M89&lt;=Rota!AJ$4,$N89&gt;=Rota!AJ$4)),"C",IF((AND($O89&lt;=Rota!AJ$4,$P89&gt;=Rota!AJ$4)),"CO",IF((AND($Q89&lt;=Rota!AJ$4,$R89&gt;=Rota!AJ$4)),"C",0))))))</f>
        <v>0</v>
      </c>
      <c r="AK89" s="33">
        <f>IF((AND($F89&lt;=Rota!AK$4,$G89&gt;=Rota!AK$4)),"P/L",IF((AND($I89&lt;=Rota!AK$4,$J89&gt;=Rota!AK$4)),"XO",IF((AND($K89&lt;=Rota!AK$4,$L89&gt;=Rota!AK$4)),"3",IF((AND($M89&lt;=Rota!AK$4,$N89&gt;=Rota!AK$4)),"C",IF((AND($O89&lt;=Rota!AK$4,$P89&gt;=Rota!AK$4)),"CO",IF((AND($Q89&lt;=Rota!AK$4,$R89&gt;=Rota!AK$4)),"C",0))))))</f>
        <v>0</v>
      </c>
      <c r="AL89" s="33" t="str">
        <f>IF((AND($F89&lt;=Rota!AL$4,$G89&gt;=Rota!AL$4)),"P/L",IF((AND($I89&lt;=Rota!AL$4,$J89&gt;=Rota!AL$4)),"XO",IF((AND($K89&lt;=Rota!AL$4,$L89&gt;=Rota!AL$4)),"3",IF((AND($M89&lt;=Rota!AL$4,$N89&gt;=Rota!AL$4)),"C",IF((AND($O89&lt;=Rota!AL$4,$P89&gt;=Rota!AL$4)),"CO",IF((AND($Q89&lt;=Rota!AL$4,$R89&gt;=Rota!AL$4)),"C",0))))))</f>
        <v>XO</v>
      </c>
      <c r="AM89" s="33" t="str">
        <f>IF((AND($F89&lt;=Rota!AM$4,$G89&gt;=Rota!AM$4)),"P/L",IF((AND($I89&lt;=Rota!AM$4,$J89&gt;=Rota!AM$4)),"XO",IF((AND($K89&lt;=Rota!AM$4,$L89&gt;=Rota!AM$4)),"3",IF((AND($M89&lt;=Rota!AM$4,$N89&gt;=Rota!AM$4)),"C",IF((AND($O89&lt;=Rota!AM$4,$P89&gt;=Rota!AM$4)),"CO",IF((AND($Q89&lt;=Rota!AM$4,$R89&gt;=Rota!AM$4)),"C",0))))))</f>
        <v>XO</v>
      </c>
      <c r="AN89" s="33" t="str">
        <f>IF((AND($F89&lt;=Rota!AN$4,$G89&gt;=Rota!AN$4)),"P/L",IF((AND($I89&lt;=Rota!AN$4,$J89&gt;=Rota!AN$4)),"XO",IF((AND($K89&lt;=Rota!AN$4,$L89&gt;=Rota!AN$4)),"3",IF((AND($M89&lt;=Rota!AN$4,$N89&gt;=Rota!AN$4)),"C",IF((AND($O89&lt;=Rota!AN$4,$P89&gt;=Rota!AN$4)),"CO",IF((AND($Q89&lt;=Rota!AN$4,$R89&gt;=Rota!AN$4)),"C",0))))))</f>
        <v>XO</v>
      </c>
      <c r="AO89" s="33" t="str">
        <f>IF((AND($F89&lt;=Rota!AO$4,$G89&gt;=Rota!AO$4)),"P/L",IF((AND($I89&lt;=Rota!AO$4,$J89&gt;=Rota!AO$4)),"XO",IF((AND($K89&lt;=Rota!AO$4,$L89&gt;=Rota!AO$4)),"3",IF((AND($M89&lt;=Rota!AO$4,$N89&gt;=Rota!AO$4)),"C",IF((AND($O89&lt;=Rota!AO$4,$P89&gt;=Rota!AO$4)),"CO",IF((AND($Q89&lt;=Rota!AO$4,$R89&gt;=Rota!AO$4)),"C",0))))))</f>
        <v>XO</v>
      </c>
      <c r="AP89" s="33" t="str">
        <f>IF((AND($F89&lt;=Rota!AP$4,$G89&gt;=Rota!AP$4)),"P/L",IF((AND($I89&lt;=Rota!AP$4,$J89&gt;=Rota!AP$4)),"XO",IF((AND($K89&lt;=Rota!AP$4,$L89&gt;=Rota!AP$4)),"3",IF((AND($M89&lt;=Rota!AP$4,$N89&gt;=Rota!AP$4)),"C",IF((AND($O89&lt;=Rota!AP$4,$P89&gt;=Rota!AP$4)),"CO",IF((AND($Q89&lt;=Rota!AP$4,$R89&gt;=Rota!AP$4)),"C",0))))))</f>
        <v>XO</v>
      </c>
      <c r="AQ89" s="33" t="str">
        <f>IF((AND($F89&lt;=Rota!AQ$4,$G89&gt;=Rota!AQ$4)),"P/L",IF((AND($I89&lt;=Rota!AQ$4,$J89&gt;=Rota!AQ$4)),"XO",IF((AND($K89&lt;=Rota!AQ$4,$L89&gt;=Rota!AQ$4)),"3",IF((AND($M89&lt;=Rota!AQ$4,$N89&gt;=Rota!AQ$4)),"C",IF((AND($O89&lt;=Rota!AQ$4,$P89&gt;=Rota!AQ$4)),"CO",IF((AND($Q89&lt;=Rota!AQ$4,$R89&gt;=Rota!AQ$4)),"C",0))))))</f>
        <v>XO</v>
      </c>
      <c r="AR89" s="33" t="str">
        <f>IF((AND($F89&lt;=Rota!AR$4,$G89&gt;=Rota!AR$4)),"P/L",IF((AND($I89&lt;=Rota!AR$4,$J89&gt;=Rota!AR$4)),"XO",IF((AND($K89&lt;=Rota!AR$4,$L89&gt;=Rota!AR$4)),"3",IF((AND($M89&lt;=Rota!AR$4,$N89&gt;=Rota!AR$4)),"C",IF((AND($O89&lt;=Rota!AR$4,$P89&gt;=Rota!AR$4)),"CO",IF((AND($Q89&lt;=Rota!AR$4,$R89&gt;=Rota!AR$4)),"C",0))))))</f>
        <v>XO</v>
      </c>
      <c r="AS89" s="33" t="str">
        <f>IF((AND($F89&lt;=Rota!AS$4,$G89&gt;=Rota!AS$4)),"P/L",IF((AND($I89&lt;=Rota!AS$4,$J89&gt;=Rota!AS$4)),"XO",IF((AND($K89&lt;=Rota!AS$4,$L89&gt;=Rota!AS$4)),"3",IF((AND($M89&lt;=Rota!AS$4,$N89&gt;=Rota!AS$4)),"C",IF((AND($O89&lt;=Rota!AS$4,$P89&gt;=Rota!AS$4)),"CO",IF((AND($Q89&lt;=Rota!AS$4,$R89&gt;=Rota!AS$4)),"C",0))))))</f>
        <v>XO</v>
      </c>
      <c r="AT89" s="33" t="str">
        <f>IF((AND($F89&lt;=Rota!AT$4,$G89&gt;=Rota!AT$4)),"P/L",IF((AND($I89&lt;=Rota!AT$4,$J89&gt;=Rota!AT$4)),"XO",IF((AND($K89&lt;=Rota!AT$4,$L89&gt;=Rota!AT$4)),"3",IF((AND($M89&lt;=Rota!AT$4,$N89&gt;=Rota!AT$4)),"C",IF((AND($O89&lt;=Rota!AT$4,$P89&gt;=Rota!AT$4)),"CO",IF((AND($Q89&lt;=Rota!AT$4,$R89&gt;=Rota!AT$4)),"C",0))))))</f>
        <v>XO</v>
      </c>
      <c r="AU89" s="33" t="str">
        <f>IF((AND($F89&lt;=Rota!AU$4,$G89&gt;=Rota!AU$4)),"P/L",IF((AND($I89&lt;=Rota!AU$4,$J89&gt;=Rota!AU$4)),"XO",IF((AND($K89&lt;=Rota!AU$4,$L89&gt;=Rota!AU$4)),"3",IF((AND($M89&lt;=Rota!AU$4,$N89&gt;=Rota!AU$4)),"C",IF((AND($O89&lt;=Rota!AU$4,$P89&gt;=Rota!AU$4)),"CO",IF((AND($Q89&lt;=Rota!AU$4,$R89&gt;=Rota!AU$4)),"C",0))))))</f>
        <v>XO</v>
      </c>
      <c r="AV89" s="33" t="str">
        <f>IF((AND($F89&lt;=Rota!AV$4,$G89&gt;=Rota!AV$4)),"P/L",IF((AND($I89&lt;=Rota!AV$4,$J89&gt;=Rota!AV$4)),"XO",IF((AND($K89&lt;=Rota!AV$4,$L89&gt;=Rota!AV$4)),"3",IF((AND($M89&lt;=Rota!AV$4,$N89&gt;=Rota!AV$4)),"C",IF((AND($O89&lt;=Rota!AV$4,$P89&gt;=Rota!AV$4)),"CO",IF((AND($Q89&lt;=Rota!AV$4,$R89&gt;=Rota!AV$4)),"C",0))))))</f>
        <v>XO</v>
      </c>
      <c r="AW89" s="33" t="str">
        <f>IF((AND($F89&lt;=Rota!AW$4,$G89&gt;=Rota!AW$4)),"P/L",IF((AND($I89&lt;=Rota!AW$4,$J89&gt;=Rota!AW$4)),"XO",IF((AND($K89&lt;=Rota!AW$4,$L89&gt;=Rota!AW$4)),"3",IF((AND($M89&lt;=Rota!AW$4,$N89&gt;=Rota!AW$4)),"C",IF((AND($O89&lt;=Rota!AW$4,$P89&gt;=Rota!AW$4)),"CO",IF((AND($Q89&lt;=Rota!AW$4,$R89&gt;=Rota!AW$4)),"C",0))))))</f>
        <v>XO</v>
      </c>
      <c r="AX89" s="33" t="str">
        <f>IF((AND($F89&lt;=Rota!AX$4,$G89&gt;=Rota!AX$4)),"P/L",IF((AND($I89&lt;=Rota!AX$4,$J89&gt;=Rota!AX$4)),"XO",IF((AND($K89&lt;=Rota!AX$4,$L89&gt;=Rota!AX$4)),"3",IF((AND($M89&lt;=Rota!AX$4,$N89&gt;=Rota!AX$4)),"C",IF((AND($O89&lt;=Rota!AX$4,$P89&gt;=Rota!AX$4)),"CO",IF((AND($Q89&lt;=Rota!AX$4,$R89&gt;=Rota!AX$4)),"C",0))))))</f>
        <v>XO</v>
      </c>
      <c r="AY89" s="33" t="str">
        <f>IF((AND($F89&lt;=Rota!AY$4,$G89&gt;=Rota!AY$4)),"P/L",IF((AND($I89&lt;=Rota!AY$4,$J89&gt;=Rota!AY$4)),"XO",IF((AND($K89&lt;=Rota!AY$4,$L89&gt;=Rota!AY$4)),"3",IF((AND($M89&lt;=Rota!AY$4,$N89&gt;=Rota!AY$4)),"C",IF((AND($O89&lt;=Rota!AY$4,$P89&gt;=Rota!AY$4)),"CO",IF((AND($Q89&lt;=Rota!AY$4,$R89&gt;=Rota!AY$4)),"C",0))))))</f>
        <v>XO</v>
      </c>
      <c r="AZ89" s="33" t="str">
        <f>IF((AND($F89&lt;=Rota!AZ$4,$G89&gt;=Rota!AZ$4)),"P/L",IF((AND($I89&lt;=Rota!AZ$4,$J89&gt;=Rota!AZ$4)),"XO",IF((AND($K89&lt;=Rota!AZ$4,$L89&gt;=Rota!AZ$4)),"3",IF((AND($M89&lt;=Rota!AZ$4,$N89&gt;=Rota!AZ$4)),"C",IF((AND($O89&lt;=Rota!AZ$4,$P89&gt;=Rota!AZ$4)),"CO",IF((AND($Q89&lt;=Rota!AZ$4,$R89&gt;=Rota!AZ$4)),"C",0))))))</f>
        <v>XO</v>
      </c>
      <c r="BA89" s="33" t="str">
        <f>IF((AND($F89&lt;=Rota!BA$4,$G89&gt;=Rota!BA$4)),"P/L",IF((AND($I89&lt;=Rota!BA$4,$J89&gt;=Rota!BA$4)),"XO",IF((AND($K89&lt;=Rota!BA$4,$L89&gt;=Rota!BA$4)),"3",IF((AND($M89&lt;=Rota!BA$4,$N89&gt;=Rota!BA$4)),"C",IF((AND($O89&lt;=Rota!BA$4,$P89&gt;=Rota!BA$4)),"CO",IF((AND($Q89&lt;=Rota!BA$4,$R89&gt;=Rota!BA$4)),"C",0))))))</f>
        <v>XO</v>
      </c>
      <c r="BB89" s="33" t="str">
        <f>IF((AND($F89&lt;=Rota!BB$4,$G89&gt;=Rota!BB$4)),"P/L",IF((AND($I89&lt;=Rota!BB$4,$J89&gt;=Rota!BB$4)),"XO",IF((AND($K89&lt;=Rota!BB$4,$L89&gt;=Rota!BB$4)),"3",IF((AND($M89&lt;=Rota!BB$4,$N89&gt;=Rota!BB$4)),"C",IF((AND($O89&lt;=Rota!BB$4,$P89&gt;=Rota!BB$4)),"CO",IF((AND($Q89&lt;=Rota!BB$4,$R89&gt;=Rota!BB$4)),"C",0))))))</f>
        <v>XO</v>
      </c>
      <c r="BC89" s="33">
        <f>IF((AND($F89&lt;=Rota!BC$4,$G89&gt;=Rota!BC$4)),"P/L",IF((AND($I89&lt;=Rota!BC$4,$J89&gt;=Rota!BC$4)),"XO",IF((AND($K89&lt;=Rota!BC$4,$L89&gt;=Rota!BC$4)),"3",IF((AND($M89&lt;=Rota!BC$4,$N89&gt;=Rota!BC$4)),"C",IF((AND($O89&lt;=Rota!BC$4,$P89&gt;=Rota!BC$4)),"CO",IF((AND($Q89&lt;=Rota!BC$4,$R89&gt;=Rota!BC$4)),"C",0))))))</f>
        <v>0</v>
      </c>
      <c r="BD89" s="33" t="str">
        <f>IF((AND($F89&lt;=Rota!BD$4,$G89&gt;=Rota!BD$4)),"P/L",IF((AND($I89&lt;=Rota!BD$4,$J89&gt;=Rota!BD$4)),"XO",IF((AND($K89&lt;=Rota!BD$4,$L89&gt;=Rota!BD$4)),"3",IF((AND($M89&lt;=Rota!BD$4,$N89&gt;=Rota!BD$4)),"C",IF((AND($O89&lt;=Rota!BD$4,$P89&gt;=Rota!BD$4)),"CO",IF((AND($Q89&lt;=Rota!BD$4,$R89&gt;=Rota!BD$4)),"C",0))))))</f>
        <v>3</v>
      </c>
      <c r="BE89" s="33">
        <f>IF((AND($F89&lt;=Rota!BE$4,$G89&gt;=Rota!BE$4)),"P/L",IF((AND($I89&lt;=Rota!BE$4,$J89&gt;=Rota!BE$4)),"XO",IF((AND($K89&lt;=Rota!BE$4,$L89&gt;=Rota!BE$4)),"3",IF((AND($M89&lt;=Rota!BE$4,$N89&gt;=Rota!BE$4)),"C",IF((AND($O89&lt;=Rota!BE$4,$P89&gt;=Rota!BE$4)),"CO",IF((AND($Q89&lt;=Rota!BE$4,$R89&gt;=Rota!BE$4)),"C",0))))))</f>
        <v>0</v>
      </c>
      <c r="BF89" s="33">
        <f>IF((AND($F89&lt;=Rota!BF$4,$G89&gt;=Rota!BF$4)),"P/L",IF((AND($I89&lt;=Rota!BF$4,$J89&gt;=Rota!BF$4)),"XO",IF((AND($K89&lt;=Rota!BF$4,$L89&gt;=Rota!BF$4)),"3",IF((AND($M89&lt;=Rota!BF$4,$N89&gt;=Rota!BF$4)),"C",IF((AND($O89&lt;=Rota!BF$4,$P89&gt;=Rota!BF$4)),"CO",IF((AND($Q89&lt;=Rota!BF$4,$R89&gt;=Rota!BF$4)),"C",0))))))</f>
        <v>0</v>
      </c>
      <c r="BG89" s="33" t="str">
        <f>IF((AND($F89&lt;=Rota!BG$4,$G89&gt;=Rota!BG$4)),"P/L",IF((AND($I89&lt;=Rota!BG$4,$J89&gt;=Rota!BG$4)),"XO",IF((AND($K89&lt;=Rota!BG$4,$L89&gt;=Rota!BG$4)),"3",IF((AND($M89&lt;=Rota!BG$4,$N89&gt;=Rota!BG$4)),"C",IF((AND($O89&lt;=Rota!BG$4,$P89&gt;=Rota!BG$4)),"CO",IF((AND($Q89&lt;=Rota!BG$4,$R89&gt;=Rota!BG$4)),"C",0))))))</f>
        <v>CO</v>
      </c>
      <c r="BH89" s="33" t="str">
        <f>IF((AND($F89&lt;=Rota!BH$4,$G89&gt;=Rota!BH$4)),"P/L",IF((AND($I89&lt;=Rota!BH$4,$J89&gt;=Rota!BH$4)),"XO",IF((AND($K89&lt;=Rota!BH$4,$L89&gt;=Rota!BH$4)),"3",IF((AND($M89&lt;=Rota!BH$4,$N89&gt;=Rota!BH$4)),"C",IF((AND($O89&lt;=Rota!BH$4,$P89&gt;=Rota!BH$4)),"CO",IF((AND($Q89&lt;=Rota!BH$4,$R89&gt;=Rota!BH$4)),"C",0))))))</f>
        <v>CO</v>
      </c>
      <c r="BI89" s="33" t="str">
        <f>IF((AND($F89&lt;=Rota!BI$4,$G89&gt;=Rota!BI$4)),"P/L",IF((AND($I89&lt;=Rota!BI$4,$J89&gt;=Rota!BI$4)),"XO",IF((AND($K89&lt;=Rota!BI$4,$L89&gt;=Rota!BI$4)),"3",IF((AND($M89&lt;=Rota!BI$4,$N89&gt;=Rota!BI$4)),"C",IF((AND($O89&lt;=Rota!BI$4,$P89&gt;=Rota!BI$4)),"CO",IF((AND($Q89&lt;=Rota!BI$4,$R89&gt;=Rota!BI$4)),"C",0))))))</f>
        <v>CO</v>
      </c>
      <c r="BJ89" s="33" t="str">
        <f>IF((AND($F89&lt;=Rota!BJ$4,$G89&gt;=Rota!BJ$4)),"P/L",IF((AND($I89&lt;=Rota!BJ$4,$J89&gt;=Rota!BJ$4)),"XO",IF((AND($K89&lt;=Rota!BJ$4,$L89&gt;=Rota!BJ$4)),"3",IF((AND($M89&lt;=Rota!BJ$4,$N89&gt;=Rota!BJ$4)),"C",IF((AND($O89&lt;=Rota!BJ$4,$P89&gt;=Rota!BJ$4)),"CO",IF((AND($Q89&lt;=Rota!BJ$4,$R89&gt;=Rota!BJ$4)),"C",0))))))</f>
        <v>CO</v>
      </c>
      <c r="BK89" s="33" t="str">
        <f>IF((AND($F89&lt;=Rota!BK$4,$G89&gt;=Rota!BK$4)),"P/L",IF((AND($I89&lt;=Rota!BK$4,$J89&gt;=Rota!BK$4)),"XO",IF((AND($K89&lt;=Rota!BK$4,$L89&gt;=Rota!BK$4)),"3",IF((AND($M89&lt;=Rota!BK$4,$N89&gt;=Rota!BK$4)),"C",IF((AND($O89&lt;=Rota!BK$4,$P89&gt;=Rota!BK$4)),"CO",IF((AND($Q89&lt;=Rota!BK$4,$R89&gt;=Rota!BK$4)),"C",0))))))</f>
        <v>CO</v>
      </c>
      <c r="BL89" s="33" t="str">
        <f>IF((AND($F89&lt;=Rota!BL$4,$G89&gt;=Rota!BL$4)),"P/L",IF((AND($I89&lt;=Rota!BL$4,$J89&gt;=Rota!BL$4)),"XO",IF((AND($K89&lt;=Rota!BL$4,$L89&gt;=Rota!BL$4)),"3",IF((AND($M89&lt;=Rota!BL$4,$N89&gt;=Rota!BL$4)),"C",IF((AND($O89&lt;=Rota!BL$4,$P89&gt;=Rota!BL$4)),"CO",IF((AND($Q89&lt;=Rota!BL$4,$R89&gt;=Rota!BL$4)),"C",0))))))</f>
        <v>CO</v>
      </c>
      <c r="BM89" s="33" t="str">
        <f>IF((AND($F89&lt;=Rota!BM$4,$G89&gt;=Rota!BM$4)),"P/L",IF((AND($I89&lt;=Rota!BM$4,$J89&gt;=Rota!BM$4)),"XO",IF((AND($K89&lt;=Rota!BM$4,$L89&gt;=Rota!BM$4)),"3",IF((AND($M89&lt;=Rota!BM$4,$N89&gt;=Rota!BM$4)),"C",IF((AND($O89&lt;=Rota!BM$4,$P89&gt;=Rota!BM$4)),"CO",IF((AND($Q89&lt;=Rota!BM$4,$R89&gt;=Rota!BM$4)),"C",0))))))</f>
        <v>CO</v>
      </c>
      <c r="BN89" s="33" t="str">
        <f>IF((AND($F89&lt;=Rota!BN$4,$G89&gt;=Rota!BN$4)),"P/L",IF((AND($I89&lt;=Rota!BN$4,$J89&gt;=Rota!BN$4)),"XO",IF((AND($K89&lt;=Rota!BN$4,$L89&gt;=Rota!BN$4)),"3",IF((AND($M89&lt;=Rota!BN$4,$N89&gt;=Rota!BN$4)),"C",IF((AND($O89&lt;=Rota!BN$4,$P89&gt;=Rota!BN$4)),"CO",IF((AND($Q89&lt;=Rota!BN$4,$R89&gt;=Rota!BN$4)),"C",0))))))</f>
        <v>CO</v>
      </c>
      <c r="BO89" s="33" t="str">
        <f>IF((AND($F89&lt;=Rota!BO$4,$G89&gt;=Rota!BO$4)),"P/L",IF((AND($I89&lt;=Rota!BO$4,$J89&gt;=Rota!BO$4)),"XO",IF((AND($K89&lt;=Rota!BO$4,$L89&gt;=Rota!BO$4)),"3",IF((AND($M89&lt;=Rota!BO$4,$N89&gt;=Rota!BO$4)),"C",IF((AND($O89&lt;=Rota!BO$4,$P89&gt;=Rota!BO$4)),"CO",IF((AND($Q89&lt;=Rota!BO$4,$R89&gt;=Rota!BO$4)),"C",0))))))</f>
        <v>CO</v>
      </c>
      <c r="BP89" s="33" t="str">
        <f>IF((AND($F89&lt;=Rota!BP$4,$G89&gt;=Rota!BP$4)),"P/L",IF((AND($I89&lt;=Rota!BP$4,$J89&gt;=Rota!BP$4)),"XO",IF((AND($K89&lt;=Rota!BP$4,$L89&gt;=Rota!BP$4)),"3",IF((AND($M89&lt;=Rota!BP$4,$N89&gt;=Rota!BP$4)),"C",IF((AND($O89&lt;=Rota!BP$4,$P89&gt;=Rota!BP$4)),"CO",IF((AND($Q89&lt;=Rota!BP$4,$R89&gt;=Rota!BP$4)),"C",0))))))</f>
        <v>CO</v>
      </c>
      <c r="BQ89" s="33" t="str">
        <f>IF((AND($F89&lt;=Rota!BQ$4,$G89&gt;=Rota!BQ$4)),"P/L",IF((AND($I89&lt;=Rota!BQ$4,$J89&gt;=Rota!BQ$4)),"XO",IF((AND($K89&lt;=Rota!BQ$4,$L89&gt;=Rota!BQ$4)),"3",IF((AND($M89&lt;=Rota!BQ$4,$N89&gt;=Rota!BQ$4)),"C",IF((AND($O89&lt;=Rota!BQ$4,$P89&gt;=Rota!BQ$4)),"CO",IF((AND($Q89&lt;=Rota!BQ$4,$R89&gt;=Rota!BQ$4)),"C",0))))))</f>
        <v>CO</v>
      </c>
      <c r="BR89" s="33" t="str">
        <f>IF((AND($F89&lt;=Rota!BR$4,$G89&gt;=Rota!BR$4)),"P/L",IF((AND($I89&lt;=Rota!BR$4,$J89&gt;=Rota!BR$4)),"XO",IF((AND($K89&lt;=Rota!BR$4,$L89&gt;=Rota!BR$4)),"3",IF((AND($M89&lt;=Rota!BR$4,$N89&gt;=Rota!BR$4)),"C",IF((AND($O89&lt;=Rota!BR$4,$P89&gt;=Rota!BR$4)),"CO",IF((AND($Q89&lt;=Rota!BR$4,$R89&gt;=Rota!BR$4)),"C",0))))))</f>
        <v>CO</v>
      </c>
      <c r="BS89" s="33" t="str">
        <f>IF((AND($F89&lt;=Rota!BS$4,$G89&gt;=Rota!BS$4)),"P/L",IF((AND($I89&lt;=Rota!BS$4,$J89&gt;=Rota!BS$4)),"XO",IF((AND($K89&lt;=Rota!BS$4,$L89&gt;=Rota!BS$4)),"3",IF((AND($M89&lt;=Rota!BS$4,$N89&gt;=Rota!BS$4)),"C",IF((AND($O89&lt;=Rota!BS$4,$P89&gt;=Rota!BS$4)),"CO",IF((AND($Q89&lt;=Rota!BS$4,$R89&gt;=Rota!BS$4)),"C",0))))))</f>
        <v>CO</v>
      </c>
      <c r="BT89" s="33" t="str">
        <f>IF((AND($F89&lt;=Rota!BT$4,$G89&gt;=Rota!BT$4)),"P/L",IF((AND($I89&lt;=Rota!BT$4,$J89&gt;=Rota!BT$4)),"XO",IF((AND($K89&lt;=Rota!BT$4,$L89&gt;=Rota!BT$4)),"3",IF((AND($M89&lt;=Rota!BT$4,$N89&gt;=Rota!BT$4)),"C",IF((AND($O89&lt;=Rota!BT$4,$P89&gt;=Rota!BT$4)),"CO",IF((AND($Q89&lt;=Rota!BT$4,$R89&gt;=Rota!BT$4)),"C",0))))))</f>
        <v>CO</v>
      </c>
      <c r="BU89" s="33" t="str">
        <f>IF((AND($F89&lt;=Rota!BU$4,$G89&gt;=Rota!BU$4)),"P/L",IF((AND($I89&lt;=Rota!BU$4,$J89&gt;=Rota!BU$4)),"XO",IF((AND($K89&lt;=Rota!BU$4,$L89&gt;=Rota!BU$4)),"3",IF((AND($M89&lt;=Rota!BU$4,$N89&gt;=Rota!BU$4)),"C",IF((AND($O89&lt;=Rota!BU$4,$P89&gt;=Rota!BU$4)),"CO",IF((AND($Q89&lt;=Rota!BU$4,$R89&gt;=Rota!BU$4)),"C",0))))))</f>
        <v>CO</v>
      </c>
      <c r="BV89" s="33" t="str">
        <f>IF((AND($F89&lt;=Rota!BV$4,$G89&gt;=Rota!BV$4)),"P/L",IF((AND($I89&lt;=Rota!BV$4,$J89&gt;=Rota!BV$4)),"XO",IF((AND($K89&lt;=Rota!BV$4,$L89&gt;=Rota!BV$4)),"3",IF((AND($M89&lt;=Rota!BV$4,$N89&gt;=Rota!BV$4)),"C",IF((AND($O89&lt;=Rota!BV$4,$P89&gt;=Rota!BV$4)),"CO",IF((AND($Q89&lt;=Rota!BV$4,$R89&gt;=Rota!BV$4)),"C",0))))))</f>
        <v>CO</v>
      </c>
      <c r="BW89" s="33">
        <f>IF((AND($F89&lt;=Rota!BW$4,$G89&gt;=Rota!BW$4)),"P/L",IF((AND($I89&lt;=Rota!BW$4,$J89&gt;=Rota!BW$4)),"XO",IF((AND($K89&lt;=Rota!BW$4,$L89&gt;=Rota!BW$4)),"3",IF((AND($M89&lt;=Rota!BW$4,$N89&gt;=Rota!BW$4)),"C",IF((AND($O89&lt;=Rota!BW$4,$P89&gt;=Rota!BW$4)),"CO",IF((AND($Q89&lt;=Rota!BW$4,$R89&gt;=Rota!BW$4)),"C",0))))))</f>
        <v>0</v>
      </c>
      <c r="BX89" s="33">
        <f>IF((AND($F89&lt;=Rota!BX$4,$G89&gt;=Rota!BX$4)),"P/L",IF((AND($I89&lt;=Rota!BX$4,$J89&gt;=Rota!BX$4)),"XO",IF((AND($K89&lt;=Rota!BX$4,$L89&gt;=Rota!BX$4)),"3",IF((AND($M89&lt;=Rota!BX$4,$N89&gt;=Rota!BX$4)),"C",IF((AND($O89&lt;=Rota!BX$4,$P89&gt;=Rota!BX$4)),"CO",IF((AND($Q89&lt;=Rota!BX$4,$R89&gt;=Rota!BX$4)),"C",0))))))</f>
        <v>0</v>
      </c>
      <c r="BY89" s="33">
        <f>IF((AND($F89&lt;=Rota!BY$4,$G89&gt;=Rota!BY$4)),"P/L",IF((AND($I89&lt;=Rota!BY$4,$J89&gt;=Rota!BY$4)),"XO",IF((AND($K89&lt;=Rota!BY$4,$L89&gt;=Rota!BY$4)),"3",IF((AND($M89&lt;=Rota!BY$4,$N89&gt;=Rota!BY$4)),"C",IF((AND($O89&lt;=Rota!BY$4,$P89&gt;=Rota!BY$4)),"CO",IF((AND($Q89&lt;=Rota!BY$4,$R89&gt;=Rota!BY$4)),"C",0))))))</f>
        <v>0</v>
      </c>
      <c r="BZ89" s="33">
        <f>IF((AND($F89&lt;=Rota!BZ$4,$G89&gt;=Rota!BZ$4)),"P/L",IF((AND($I89&lt;=Rota!BZ$4,$J89&gt;=Rota!BZ$4)),"XO",IF((AND($K89&lt;=Rota!BZ$4,$L89&gt;=Rota!BZ$4)),"3",IF((AND($M89&lt;=Rota!BZ$4,$N89&gt;=Rota!BZ$4)),"C",IF((AND($O89&lt;=Rota!BZ$4,$P89&gt;=Rota!BZ$4)),"CO",IF((AND($Q89&lt;=Rota!BZ$4,$R89&gt;=Rota!BZ$4)),"C",0))))))</f>
        <v>0</v>
      </c>
      <c r="CA89" s="33">
        <f>IF((AND($F89&lt;=Rota!CA$4,$G89&gt;=Rota!CA$4)),"P/L",IF((AND($I89&lt;=Rota!CA$4,$J89&gt;=Rota!CA$4)),"XO",IF((AND($K89&lt;=Rota!CA$4,$L89&gt;=Rota!CA$4)),"3",IF((AND($M89&lt;=Rota!CA$4,$N89&gt;=Rota!CA$4)),"C",IF((AND($O89&lt;=Rota!CA$4,$P89&gt;=Rota!CA$4)),"CO",IF((AND($Q89&lt;=Rota!CA$4,$R89&gt;=Rota!CA$4)),"C",0))))))</f>
        <v>0</v>
      </c>
      <c r="CB89" s="33">
        <f>IF((AND($F89&lt;=Rota!CB$4,$G89&gt;=Rota!CB$4)),"P/L",IF((AND($I89&lt;=Rota!CB$4,$J89&gt;=Rota!CB$4)),"XO",IF((AND($K89&lt;=Rota!CB$4,$L89&gt;=Rota!CB$4)),"3",IF((AND($M89&lt;=Rota!CB$4,$N89&gt;=Rota!CB$4)),"C",IF((AND($O89&lt;=Rota!CB$4,$P89&gt;=Rota!CB$4)),"CO",IF((AND($Q89&lt;=Rota!CB$4,$R89&gt;=Rota!CB$4)),"C",0))))))</f>
        <v>0</v>
      </c>
      <c r="CC89" s="33">
        <f>IF((AND($F89&lt;=Rota!CC$4,$G89&gt;=Rota!CC$4)),"P/L",IF((AND($I89&lt;=Rota!CC$4,$J89&gt;=Rota!CC$4)),"XO",IF((AND($K89&lt;=Rota!CC$4,$L89&gt;=Rota!CC$4)),"3",IF((AND($M89&lt;=Rota!CC$4,$N89&gt;=Rota!CC$4)),"C",IF((AND($O89&lt;=Rota!CC$4,$P89&gt;=Rota!CC$4)),"CO",IF((AND($Q89&lt;=Rota!CC$4,$R89&gt;=Rota!CC$4)),"C",0))))))</f>
        <v>0</v>
      </c>
      <c r="CD89" s="33">
        <f>IF((AND($F89&lt;=Rota!CD$4,$G89&gt;=Rota!CD$4)),"P/L",IF((AND($I89&lt;=Rota!CD$4,$J89&gt;=Rota!CD$4)),"XO",IF((AND($K89&lt;=Rota!CD$4,$L89&gt;=Rota!CD$4)),"3",IF((AND($M89&lt;=Rota!CD$4,$N89&gt;=Rota!CD$4)),"C",IF((AND($O89&lt;=Rota!CD$4,$P89&gt;=Rota!CD$4)),"CO",IF((AND($Q89&lt;=Rota!CD$4,$R89&gt;=Rota!CD$4)),"C",0))))))</f>
        <v>0</v>
      </c>
      <c r="CE89" s="33">
        <f>IF((AND($F89&lt;=Rota!CE$4,$G89&gt;=Rota!CE$4)),"P/L",IF((AND($I89&lt;=Rota!CE$4,$J89&gt;=Rota!CE$4)),"XO",IF((AND($K89&lt;=Rota!CE$4,$L89&gt;=Rota!CE$4)),"3",IF((AND($M89&lt;=Rota!CE$4,$N89&gt;=Rota!CE$4)),"C",IF((AND($O89&lt;=Rota!CE$4,$P89&gt;=Rota!CE$4)),"CO",IF((AND($Q89&lt;=Rota!CE$4,$R89&gt;=Rota!CE$4)),"C",0))))))</f>
        <v>0</v>
      </c>
      <c r="CF89" s="33">
        <f>IF((AND($F89&lt;=Rota!CF$4,$G89&gt;=Rota!CF$4)),"P/L",IF((AND($I89&lt;=Rota!CF$4,$J89&gt;=Rota!CF$4)),"XO",IF((AND($K89&lt;=Rota!CF$4,$L89&gt;=Rota!CF$4)),"3",IF((AND($M89&lt;=Rota!CF$4,$N89&gt;=Rota!CF$4)),"C",IF((AND($O89&lt;=Rota!CF$4,$P89&gt;=Rota!CF$4)),"CO",IF((AND($Q89&lt;=Rota!CF$4,$R89&gt;=Rota!CF$4)),"C",0))))))</f>
        <v>0</v>
      </c>
      <c r="CG89" s="33">
        <f>IF((AND($F89&lt;=Rota!CG$4,$G89&gt;=Rota!CG$4)),"P/L",IF((AND($I89&lt;=Rota!CG$4,$J89&gt;=Rota!CG$4)),"XO",IF((AND($K89&lt;=Rota!CG$4,$L89&gt;=Rota!CG$4)),"3",IF((AND($M89&lt;=Rota!CG$4,$N89&gt;=Rota!CG$4)),"C",IF((AND($O89&lt;=Rota!CG$4,$P89&gt;=Rota!CG$4)),"CO",IF((AND($Q89&lt;=Rota!CG$4,$R89&gt;=Rota!CG$4)),"C",0))))))</f>
        <v>0</v>
      </c>
      <c r="CH89" s="33">
        <f>IF((AND($F89&lt;=Rota!CH$4,$G89&gt;=Rota!CH$4)),"P/L",IF((AND($I89&lt;=Rota!CH$4,$J89&gt;=Rota!CH$4)),"XO",IF((AND($K89&lt;=Rota!CH$4,$L89&gt;=Rota!CH$4)),"3",IF((AND($M89&lt;=Rota!CH$4,$N89&gt;=Rota!CH$4)),"C",IF((AND($O89&lt;=Rota!CH$4,$P89&gt;=Rota!CH$4)),"CO",IF((AND($Q89&lt;=Rota!CH$4,$R89&gt;=Rota!CH$4)),"C",0))))))</f>
        <v>0</v>
      </c>
      <c r="CI89" s="33">
        <f>IF((AND($F89&lt;=Rota!CI$4,$G89&gt;=Rota!CI$4)),"P/L",IF((AND($I89&lt;=Rota!CI$4,$J89&gt;=Rota!CI$4)),"XO",IF((AND($K89&lt;=Rota!CI$4,$L89&gt;=Rota!CI$4)),"3",IF((AND($M89&lt;=Rota!CI$4,$N89&gt;=Rota!CI$4)),"C",IF((AND($O89&lt;=Rota!CI$4,$P89&gt;=Rota!CI$4)),"CO",IF((AND($Q89&lt;=Rota!CI$4,$R89&gt;=Rota!CI$4)),"C",0))))))</f>
        <v>0</v>
      </c>
      <c r="CJ89" s="33">
        <f>IF((AND($F89&lt;=Rota!CJ$4,$G89&gt;=Rota!CJ$4)),"P/L",IF((AND($I89&lt;=Rota!CJ$4,$J89&gt;=Rota!CJ$4)),"XO",IF((AND($K89&lt;=Rota!CJ$4,$L89&gt;=Rota!CJ$4)),"3",IF((AND($M89&lt;=Rota!CJ$4,$N89&gt;=Rota!CJ$4)),"C",IF((AND($O89&lt;=Rota!CJ$4,$P89&gt;=Rota!CJ$4)),"CO",IF((AND($Q89&lt;=Rota!CJ$4,$R89&gt;=Rota!CJ$4)),"C",0))))))</f>
        <v>0</v>
      </c>
      <c r="CK89" s="33">
        <f>IF((AND($F89&lt;=Rota!CK$4,$G89&gt;=Rota!CK$4)),"P/L",IF((AND($I89&lt;=Rota!CK$4,$J89&gt;=Rota!CK$4)),"XO",IF((AND($K89&lt;=Rota!CK$4,$L89&gt;=Rota!CK$4)),"3",IF((AND($M89&lt;=Rota!CK$4,$N89&gt;=Rota!CK$4)),"C",IF((AND($O89&lt;=Rota!CK$4,$P89&gt;=Rota!CK$4)),"CO",IF((AND($Q89&lt;=Rota!CK$4,$R89&gt;=Rota!CK$4)),"C",0))))))</f>
        <v>0</v>
      </c>
      <c r="CL89" s="33">
        <f>IF((AND($F89&lt;=Rota!CL$4,$G89&gt;=Rota!CL$4)),"P/L",IF((AND($I89&lt;=Rota!CL$4,$J89&gt;=Rota!CL$4)),"XO",IF((AND($K89&lt;=Rota!CL$4,$L89&gt;=Rota!CL$4)),"3",IF((AND($M89&lt;=Rota!CL$4,$N89&gt;=Rota!CL$4)),"C",IF((AND($O89&lt;=Rota!CL$4,$P89&gt;=Rota!CL$4)),"CO",IF((AND($Q89&lt;=Rota!CL$4,$R89&gt;=Rota!CL$4)),"C",0))))))</f>
        <v>0</v>
      </c>
      <c r="CM89" s="33">
        <f>IF((AND($F89&lt;=Rota!CM$4,$G89&gt;=Rota!CM$4)),"P/L",IF((AND($I89&lt;=Rota!CM$4,$J89&gt;=Rota!CM$4)),"XO",IF((AND($K89&lt;=Rota!CM$4,$L89&gt;=Rota!CM$4)),"3",IF((AND($M89&lt;=Rota!CM$4,$N89&gt;=Rota!CM$4)),"C",IF((AND($O89&lt;=Rota!CM$4,$P89&gt;=Rota!CM$4)),"CO",IF((AND($Q89&lt;=Rota!CM$4,$R89&gt;=Rota!CM$4)),"C",0))))))</f>
        <v>0</v>
      </c>
    </row>
    <row r="90" spans="1:91" s="2" customFormat="1" x14ac:dyDescent="0.25">
      <c r="A90" s="40" t="s">
        <v>247</v>
      </c>
      <c r="B90" s="55"/>
      <c r="C90" s="31">
        <v>17</v>
      </c>
      <c r="D90" s="31">
        <v>16</v>
      </c>
      <c r="E90" s="31">
        <v>1</v>
      </c>
      <c r="F90" s="32"/>
      <c r="G90" s="32"/>
      <c r="H90" s="33">
        <f>G90-F90</f>
        <v>0</v>
      </c>
      <c r="I90" s="37">
        <v>47145</v>
      </c>
      <c r="J90" s="37">
        <f>IF(I90="",0,DATE(YEAR(I90),MONTH(I90)+C90,DAY(I90)))</f>
        <v>47661</v>
      </c>
      <c r="K90" s="32">
        <f>IF(J90="","",(DATE(YEAR(J90),MONTH(J90)+1,DAY(J90))))</f>
        <v>47691</v>
      </c>
      <c r="L90" s="32">
        <f>IF(K90="","",(DATE(YEAR(K90),MONTH(K90)+E90,DAY(K90))))</f>
        <v>47722</v>
      </c>
      <c r="M90" s="37">
        <f>IF(O90="","",DATE(YEAR(O90), MONTH(O90)-1,DAY(O90)))</f>
        <v>47753</v>
      </c>
      <c r="N90" s="37">
        <f>IF(O90="","",DATE(YEAR(M90),MONTH(M90),DAY(M90)))</f>
        <v>47753</v>
      </c>
      <c r="O90" s="32">
        <f>IF(L90="","",(DATE(YEAR(L90),MONTH(L90)+2,DAY(L90))))</f>
        <v>47783</v>
      </c>
      <c r="P90" s="32">
        <f t="shared" si="91"/>
        <v>48271</v>
      </c>
      <c r="Q90" s="32">
        <f t="shared" si="92"/>
        <v>48300</v>
      </c>
      <c r="R90" s="32">
        <f t="shared" si="93"/>
        <v>48300</v>
      </c>
      <c r="S90" s="33">
        <f>IF((AND($F90&lt;=Rota!S$4,$G90&gt;=Rota!S$4)),"P/L",IF((AND($I90&lt;=Rota!S$4,$J90&gt;=Rota!S$4)),"XO",IF((AND($K90&lt;=Rota!S$4,$L90&gt;=Rota!S$4)),"3",IF((AND($M90&lt;=Rota!S$4,$N90&gt;=Rota!S$4)),"C",IF((AND($O90&lt;=Rota!S$4,$P90&gt;=Rota!S$4)),"CO",IF((AND($Q90&lt;=Rota!S$4,$R90&gt;=Rota!S$4)),"C",0))))))</f>
        <v>0</v>
      </c>
      <c r="T90" s="33">
        <f>IF((AND($F90&lt;=Rota!T$4,$G90&gt;=Rota!T$4)),"P/L",IF((AND($I90&lt;=Rota!T$4,$J90&gt;=Rota!T$4)),"XO",IF((AND($K90&lt;=Rota!T$4,$L90&gt;=Rota!T$4)),"3",IF((AND($M90&lt;=Rota!T$4,$N90&gt;=Rota!T$4)),"C",IF((AND($O90&lt;=Rota!T$4,$P90&gt;=Rota!T$4)),"CO",IF((AND($Q90&lt;=Rota!T$4,$R90&gt;=Rota!T$4)),"C",0))))))</f>
        <v>0</v>
      </c>
      <c r="U90" s="33">
        <f>IF((AND($F90&lt;=Rota!U$4,$G90&gt;=Rota!U$4)),"P/L",IF((AND($I90&lt;=Rota!U$4,$J90&gt;=Rota!U$4)),"XO",IF((AND($K90&lt;=Rota!U$4,$L90&gt;=Rota!U$4)),"3",IF((AND($M90&lt;=Rota!U$4,$N90&gt;=Rota!U$4)),"C",IF((AND($O90&lt;=Rota!U$4,$P90&gt;=Rota!U$4)),"CO",IF((AND($Q90&lt;=Rota!U$4,$R90&gt;=Rota!U$4)),"C",0))))))</f>
        <v>0</v>
      </c>
      <c r="V90" s="33">
        <f>IF((AND($F90&lt;=Rota!V$4,$G90&gt;=Rota!V$4)),"P/L",IF((AND($I90&lt;=Rota!V$4,$J90&gt;=Rota!V$4)),"XO",IF((AND($K90&lt;=Rota!V$4,$L90&gt;=Rota!V$4)),"3",IF((AND($M90&lt;=Rota!V$4,$N90&gt;=Rota!V$4)),"C",IF((AND($O90&lt;=Rota!V$4,$P90&gt;=Rota!V$4)),"CO",IF((AND($Q90&lt;=Rota!V$4,$R90&gt;=Rota!V$4)),"C",0))))))</f>
        <v>0</v>
      </c>
      <c r="W90" s="33">
        <f>IF((AND($F90&lt;=Rota!W$4,$G90&gt;=Rota!W$4)),"P/L",IF((AND($I90&lt;=Rota!W$4,$J90&gt;=Rota!W$4)),"XO",IF((AND($K90&lt;=Rota!W$4,$L90&gt;=Rota!W$4)),"3",IF((AND($M90&lt;=Rota!W$4,$N90&gt;=Rota!W$4)),"C",IF((AND($O90&lt;=Rota!W$4,$P90&gt;=Rota!W$4)),"CO",IF((AND($Q90&lt;=Rota!W$4,$R90&gt;=Rota!W$4)),"C",0))))))</f>
        <v>0</v>
      </c>
      <c r="X90" s="33">
        <f>IF((AND($F90&lt;=Rota!X$4,$G90&gt;=Rota!X$4)),"P/L",IF((AND($I90&lt;=Rota!X$4,$J90&gt;=Rota!X$4)),"XO",IF((AND($K90&lt;=Rota!X$4,$L90&gt;=Rota!X$4)),"3",IF((AND($M90&lt;=Rota!X$4,$N90&gt;=Rota!X$4)),"C",IF((AND($O90&lt;=Rota!X$4,$P90&gt;=Rota!X$4)),"CO",IF((AND($Q90&lt;=Rota!X$4,$R90&gt;=Rota!X$4)),"C",0))))))</f>
        <v>0</v>
      </c>
      <c r="Y90" s="33">
        <f>IF((AND($F90&lt;=Rota!Y$4,$G90&gt;=Rota!Y$4)),"P/L",IF((AND($I90&lt;=Rota!Y$4,$J90&gt;=Rota!Y$4)),"XO",IF((AND($K90&lt;=Rota!Y$4,$L90&gt;=Rota!Y$4)),"3",IF((AND($M90&lt;=Rota!Y$4,$N90&gt;=Rota!Y$4)),"C",IF((AND($O90&lt;=Rota!Y$4,$P90&gt;=Rota!Y$4)),"CO",IF((AND($Q90&lt;=Rota!Y$4,$R90&gt;=Rota!Y$4)),"C",0))))))</f>
        <v>0</v>
      </c>
      <c r="Z90" s="33">
        <f>IF((AND($F90&lt;=Rota!Z$4,$G90&gt;=Rota!Z$4)),"P/L",IF((AND($I90&lt;=Rota!Z$4,$J90&gt;=Rota!Z$4)),"XO",IF((AND($K90&lt;=Rota!Z$4,$L90&gt;=Rota!Z$4)),"3",IF((AND($M90&lt;=Rota!Z$4,$N90&gt;=Rota!Z$4)),"C",IF((AND($O90&lt;=Rota!Z$4,$P90&gt;=Rota!Z$4)),"CO",IF((AND($Q90&lt;=Rota!Z$4,$R90&gt;=Rota!Z$4)),"C",0))))))</f>
        <v>0</v>
      </c>
      <c r="AA90" s="33">
        <f>IF((AND($F90&lt;=Rota!AA$4,$G90&gt;=Rota!AA$4)),"P/L",IF((AND($I90&lt;=Rota!AA$4,$J90&gt;=Rota!AA$4)),"XO",IF((AND($K90&lt;=Rota!AA$4,$L90&gt;=Rota!AA$4)),"3",IF((AND($M90&lt;=Rota!AA$4,$N90&gt;=Rota!AA$4)),"C",IF((AND($O90&lt;=Rota!AA$4,$P90&gt;=Rota!AA$4)),"CO",IF((AND($Q90&lt;=Rota!AA$4,$R90&gt;=Rota!AA$4)),"C",0))))))</f>
        <v>0</v>
      </c>
      <c r="AB90" s="33">
        <f>IF((AND($F90&lt;=Rota!AB$4,$G90&gt;=Rota!AB$4)),"P/L",IF((AND($I90&lt;=Rota!AB$4,$J90&gt;=Rota!AB$4)),"XO",IF((AND($K90&lt;=Rota!AB$4,$L90&gt;=Rota!AB$4)),"3",IF((AND($M90&lt;=Rota!AB$4,$N90&gt;=Rota!AB$4)),"C",IF((AND($O90&lt;=Rota!AB$4,$P90&gt;=Rota!AB$4)),"CO",IF((AND($Q90&lt;=Rota!AB$4,$R90&gt;=Rota!AB$4)),"C",0))))))</f>
        <v>0</v>
      </c>
      <c r="AC90" s="33">
        <f>IF((AND($F90&lt;=Rota!AC$4,$G90&gt;=Rota!AC$4)),"P/L",IF((AND($I90&lt;=Rota!AC$4,$J90&gt;=Rota!AC$4)),"XO",IF((AND($K90&lt;=Rota!AC$4,$L90&gt;=Rota!AC$4)),"3",IF((AND($M90&lt;=Rota!AC$4,$N90&gt;=Rota!AC$4)),"C",IF((AND($O90&lt;=Rota!AC$4,$P90&gt;=Rota!AC$4)),"CO",IF((AND($Q90&lt;=Rota!AC$4,$R90&gt;=Rota!AC$4)),"C",0))))))</f>
        <v>0</v>
      </c>
      <c r="AD90" s="33">
        <f>IF((AND($F90&lt;=Rota!AD$4,$G90&gt;=Rota!AD$4)),"P/L",IF((AND($I90&lt;=Rota!AD$4,$J90&gt;=Rota!AD$4)),"XO",IF((AND($K90&lt;=Rota!AD$4,$L90&gt;=Rota!AD$4)),"3",IF((AND($M90&lt;=Rota!AD$4,$N90&gt;=Rota!AD$4)),"C",IF((AND($O90&lt;=Rota!AD$4,$P90&gt;=Rota!AD$4)),"CO",IF((AND($Q90&lt;=Rota!AD$4,$R90&gt;=Rota!AD$4)),"C",0))))))</f>
        <v>0</v>
      </c>
      <c r="AE90" s="33">
        <f>IF((AND($F90&lt;=Rota!AE$4,$G90&gt;=Rota!AE$4)),"P/L",IF((AND($I90&lt;=Rota!AE$4,$J90&gt;=Rota!AE$4)),"XO",IF((AND($K90&lt;=Rota!AE$4,$L90&gt;=Rota!AE$4)),"3",IF((AND($M90&lt;=Rota!AE$4,$N90&gt;=Rota!AE$4)),"C",IF((AND($O90&lt;=Rota!AE$4,$P90&gt;=Rota!AE$4)),"CO",IF((AND($Q90&lt;=Rota!AE$4,$R90&gt;=Rota!AE$4)),"C",0))))))</f>
        <v>0</v>
      </c>
      <c r="AF90" s="33">
        <f>IF((AND($F90&lt;=Rota!AF$4,$G90&gt;=Rota!AF$4)),"P/L",IF((AND($I90&lt;=Rota!AF$4,$J90&gt;=Rota!AF$4)),"XO",IF((AND($K90&lt;=Rota!AF$4,$L90&gt;=Rota!AF$4)),"3",IF((AND($M90&lt;=Rota!AF$4,$N90&gt;=Rota!AF$4)),"C",IF((AND($O90&lt;=Rota!AF$4,$P90&gt;=Rota!AF$4)),"CO",IF((AND($Q90&lt;=Rota!AF$4,$R90&gt;=Rota!AF$4)),"C",0))))))</f>
        <v>0</v>
      </c>
      <c r="AG90" s="33">
        <f>IF((AND($F90&lt;=Rota!AG$4,$G90&gt;=Rota!AG$4)),"P/L",IF((AND($I90&lt;=Rota!AG$4,$J90&gt;=Rota!AG$4)),"XO",IF((AND($K90&lt;=Rota!AG$4,$L90&gt;=Rota!AG$4)),"3",IF((AND($M90&lt;=Rota!AG$4,$N90&gt;=Rota!AG$4)),"C",IF((AND($O90&lt;=Rota!AG$4,$P90&gt;=Rota!AG$4)),"CO",IF((AND($Q90&lt;=Rota!AG$4,$R90&gt;=Rota!AG$4)),"C",0))))))</f>
        <v>0</v>
      </c>
      <c r="AH90" s="33">
        <f>IF((AND($F90&lt;=Rota!AH$4,$G90&gt;=Rota!AH$4)),"P/L",IF((AND($I90&lt;=Rota!AH$4,$J90&gt;=Rota!AH$4)),"XO",IF((AND($K90&lt;=Rota!AH$4,$L90&gt;=Rota!AH$4)),"3",IF((AND($M90&lt;=Rota!AH$4,$N90&gt;=Rota!AH$4)),"C",IF((AND($O90&lt;=Rota!AH$4,$P90&gt;=Rota!AH$4)),"CO",IF((AND($Q90&lt;=Rota!AH$4,$R90&gt;=Rota!AH$4)),"C",0))))))</f>
        <v>0</v>
      </c>
      <c r="AI90" s="33">
        <f>IF((AND($F90&lt;=Rota!AI$4,$G90&gt;=Rota!AI$4)),"P/L",IF((AND($I90&lt;=Rota!AI$4,$J90&gt;=Rota!AI$4)),"XO",IF((AND($K90&lt;=Rota!AI$4,$L90&gt;=Rota!AI$4)),"3",IF((AND($M90&lt;=Rota!AI$4,$N90&gt;=Rota!AI$4)),"C",IF((AND($O90&lt;=Rota!AI$4,$P90&gt;=Rota!AI$4)),"CO",IF((AND($Q90&lt;=Rota!AI$4,$R90&gt;=Rota!AI$4)),"C",0))))))</f>
        <v>0</v>
      </c>
      <c r="AJ90" s="33">
        <f>IF((AND($F90&lt;=Rota!AJ$4,$G90&gt;=Rota!AJ$4)),"P/L",IF((AND($I90&lt;=Rota!AJ$4,$J90&gt;=Rota!AJ$4)),"XO",IF((AND($K90&lt;=Rota!AJ$4,$L90&gt;=Rota!AJ$4)),"3",IF((AND($M90&lt;=Rota!AJ$4,$N90&gt;=Rota!AJ$4)),"C",IF((AND($O90&lt;=Rota!AJ$4,$P90&gt;=Rota!AJ$4)),"CO",IF((AND($Q90&lt;=Rota!AJ$4,$R90&gt;=Rota!AJ$4)),"C",0))))))</f>
        <v>0</v>
      </c>
      <c r="AK90" s="33">
        <f>IF((AND($F90&lt;=Rota!AK$4,$G90&gt;=Rota!AK$4)),"P/L",IF((AND($I90&lt;=Rota!AK$4,$J90&gt;=Rota!AK$4)),"XO",IF((AND($K90&lt;=Rota!AK$4,$L90&gt;=Rota!AK$4)),"3",IF((AND($M90&lt;=Rota!AK$4,$N90&gt;=Rota!AK$4)),"C",IF((AND($O90&lt;=Rota!AK$4,$P90&gt;=Rota!AK$4)),"CO",IF((AND($Q90&lt;=Rota!AK$4,$R90&gt;=Rota!AK$4)),"C",0))))))</f>
        <v>0</v>
      </c>
      <c r="AL90" s="33">
        <f>IF((AND($F90&lt;=Rota!AL$4,$G90&gt;=Rota!AL$4)),"P/L",IF((AND($I90&lt;=Rota!AL$4,$J90&gt;=Rota!AL$4)),"XO",IF((AND($K90&lt;=Rota!AL$4,$L90&gt;=Rota!AL$4)),"3",IF((AND($M90&lt;=Rota!AL$4,$N90&gt;=Rota!AL$4)),"C",IF((AND($O90&lt;=Rota!AL$4,$P90&gt;=Rota!AL$4)),"CO",IF((AND($Q90&lt;=Rota!AL$4,$R90&gt;=Rota!AL$4)),"C",0))))))</f>
        <v>0</v>
      </c>
      <c r="AM90" s="33">
        <f>IF((AND($F90&lt;=Rota!AM$4,$G90&gt;=Rota!AM$4)),"P/L",IF((AND($I90&lt;=Rota!AM$4,$J90&gt;=Rota!AM$4)),"XO",IF((AND($K90&lt;=Rota!AM$4,$L90&gt;=Rota!AM$4)),"3",IF((AND($M90&lt;=Rota!AM$4,$N90&gt;=Rota!AM$4)),"C",IF((AND($O90&lt;=Rota!AM$4,$P90&gt;=Rota!AM$4)),"CO",IF((AND($Q90&lt;=Rota!AM$4,$R90&gt;=Rota!AM$4)),"C",0))))))</f>
        <v>0</v>
      </c>
      <c r="AN90" s="33">
        <f>IF((AND($F90&lt;=Rota!AN$4,$G90&gt;=Rota!AN$4)),"P/L",IF((AND($I90&lt;=Rota!AN$4,$J90&gt;=Rota!AN$4)),"XO",IF((AND($K90&lt;=Rota!AN$4,$L90&gt;=Rota!AN$4)),"3",IF((AND($M90&lt;=Rota!AN$4,$N90&gt;=Rota!AN$4)),"C",IF((AND($O90&lt;=Rota!AN$4,$P90&gt;=Rota!AN$4)),"CO",IF((AND($Q90&lt;=Rota!AN$4,$R90&gt;=Rota!AN$4)),"C",0))))))</f>
        <v>0</v>
      </c>
      <c r="AO90" s="33">
        <f>IF((AND($F90&lt;=Rota!AO$4,$G90&gt;=Rota!AO$4)),"P/L",IF((AND($I90&lt;=Rota!AO$4,$J90&gt;=Rota!AO$4)),"XO",IF((AND($K90&lt;=Rota!AO$4,$L90&gt;=Rota!AO$4)),"3",IF((AND($M90&lt;=Rota!AO$4,$N90&gt;=Rota!AO$4)),"C",IF((AND($O90&lt;=Rota!AO$4,$P90&gt;=Rota!AO$4)),"CO",IF((AND($Q90&lt;=Rota!AO$4,$R90&gt;=Rota!AO$4)),"C",0))))))</f>
        <v>0</v>
      </c>
      <c r="AP90" s="33">
        <f>IF((AND($F90&lt;=Rota!AP$4,$G90&gt;=Rota!AP$4)),"P/L",IF((AND($I90&lt;=Rota!AP$4,$J90&gt;=Rota!AP$4)),"XO",IF((AND($K90&lt;=Rota!AP$4,$L90&gt;=Rota!AP$4)),"3",IF((AND($M90&lt;=Rota!AP$4,$N90&gt;=Rota!AP$4)),"C",IF((AND($O90&lt;=Rota!AP$4,$P90&gt;=Rota!AP$4)),"CO",IF((AND($Q90&lt;=Rota!AP$4,$R90&gt;=Rota!AP$4)),"C",0))))))</f>
        <v>0</v>
      </c>
      <c r="AQ90" s="33">
        <f>IF((AND($F90&lt;=Rota!AQ$4,$G90&gt;=Rota!AQ$4)),"P/L",IF((AND($I90&lt;=Rota!AQ$4,$J90&gt;=Rota!AQ$4)),"XO",IF((AND($K90&lt;=Rota!AQ$4,$L90&gt;=Rota!AQ$4)),"3",IF((AND($M90&lt;=Rota!AQ$4,$N90&gt;=Rota!AQ$4)),"C",IF((AND($O90&lt;=Rota!AQ$4,$P90&gt;=Rota!AQ$4)),"CO",IF((AND($Q90&lt;=Rota!AQ$4,$R90&gt;=Rota!AQ$4)),"C",0))))))</f>
        <v>0</v>
      </c>
      <c r="AR90" s="33">
        <f>IF((AND($F90&lt;=Rota!AR$4,$G90&gt;=Rota!AR$4)),"P/L",IF((AND($I90&lt;=Rota!AR$4,$J90&gt;=Rota!AR$4)),"XO",IF((AND($K90&lt;=Rota!AR$4,$L90&gt;=Rota!AR$4)),"3",IF((AND($M90&lt;=Rota!AR$4,$N90&gt;=Rota!AR$4)),"C",IF((AND($O90&lt;=Rota!AR$4,$P90&gt;=Rota!AR$4)),"CO",IF((AND($Q90&lt;=Rota!AR$4,$R90&gt;=Rota!AR$4)),"C",0))))))</f>
        <v>0</v>
      </c>
      <c r="AS90" s="33">
        <f>IF((AND($F90&lt;=Rota!AS$4,$G90&gt;=Rota!AS$4)),"P/L",IF((AND($I90&lt;=Rota!AS$4,$J90&gt;=Rota!AS$4)),"XO",IF((AND($K90&lt;=Rota!AS$4,$L90&gt;=Rota!AS$4)),"3",IF((AND($M90&lt;=Rota!AS$4,$N90&gt;=Rota!AS$4)),"C",IF((AND($O90&lt;=Rota!AS$4,$P90&gt;=Rota!AS$4)),"CO",IF((AND($Q90&lt;=Rota!AS$4,$R90&gt;=Rota!AS$4)),"C",0))))))</f>
        <v>0</v>
      </c>
      <c r="AT90" s="33">
        <f>IF((AND($F90&lt;=Rota!AT$4,$G90&gt;=Rota!AT$4)),"P/L",IF((AND($I90&lt;=Rota!AT$4,$J90&gt;=Rota!AT$4)),"XO",IF((AND($K90&lt;=Rota!AT$4,$L90&gt;=Rota!AT$4)),"3",IF((AND($M90&lt;=Rota!AT$4,$N90&gt;=Rota!AT$4)),"C",IF((AND($O90&lt;=Rota!AT$4,$P90&gt;=Rota!AT$4)),"CO",IF((AND($Q90&lt;=Rota!AT$4,$R90&gt;=Rota!AT$4)),"C",0))))))</f>
        <v>0</v>
      </c>
      <c r="AU90" s="33">
        <f>IF((AND($F90&lt;=Rota!AU$4,$G90&gt;=Rota!AU$4)),"P/L",IF((AND($I90&lt;=Rota!AU$4,$J90&gt;=Rota!AU$4)),"XO",IF((AND($K90&lt;=Rota!AU$4,$L90&gt;=Rota!AU$4)),"3",IF((AND($M90&lt;=Rota!AU$4,$N90&gt;=Rota!AU$4)),"C",IF((AND($O90&lt;=Rota!AU$4,$P90&gt;=Rota!AU$4)),"CO",IF((AND($Q90&lt;=Rota!AU$4,$R90&gt;=Rota!AU$4)),"C",0))))))</f>
        <v>0</v>
      </c>
      <c r="AV90" s="33">
        <f>IF((AND($F90&lt;=Rota!AV$4,$G90&gt;=Rota!AV$4)),"P/L",IF((AND($I90&lt;=Rota!AV$4,$J90&gt;=Rota!AV$4)),"XO",IF((AND($K90&lt;=Rota!AV$4,$L90&gt;=Rota!AV$4)),"3",IF((AND($M90&lt;=Rota!AV$4,$N90&gt;=Rota!AV$4)),"C",IF((AND($O90&lt;=Rota!AV$4,$P90&gt;=Rota!AV$4)),"CO",IF((AND($Q90&lt;=Rota!AV$4,$R90&gt;=Rota!AV$4)),"C",0))))))</f>
        <v>0</v>
      </c>
      <c r="AW90" s="33">
        <f>IF((AND($F90&lt;=Rota!AW$4,$G90&gt;=Rota!AW$4)),"P/L",IF((AND($I90&lt;=Rota!AW$4,$J90&gt;=Rota!AW$4)),"XO",IF((AND($K90&lt;=Rota!AW$4,$L90&gt;=Rota!AW$4)),"3",IF((AND($M90&lt;=Rota!AW$4,$N90&gt;=Rota!AW$4)),"C",IF((AND($O90&lt;=Rota!AW$4,$P90&gt;=Rota!AW$4)),"CO",IF((AND($Q90&lt;=Rota!AW$4,$R90&gt;=Rota!AW$4)),"C",0))))))</f>
        <v>0</v>
      </c>
      <c r="AX90" s="33">
        <f>IF((AND($F90&lt;=Rota!AX$4,$G90&gt;=Rota!AX$4)),"P/L",IF((AND($I90&lt;=Rota!AX$4,$J90&gt;=Rota!AX$4)),"XO",IF((AND($K90&lt;=Rota!AX$4,$L90&gt;=Rota!AX$4)),"3",IF((AND($M90&lt;=Rota!AX$4,$N90&gt;=Rota!AX$4)),"C",IF((AND($O90&lt;=Rota!AX$4,$P90&gt;=Rota!AX$4)),"CO",IF((AND($Q90&lt;=Rota!AX$4,$R90&gt;=Rota!AX$4)),"C",0))))))</f>
        <v>0</v>
      </c>
      <c r="AY90" s="33">
        <f>IF((AND($F90&lt;=Rota!AY$4,$G90&gt;=Rota!AY$4)),"P/L",IF((AND($I90&lt;=Rota!AY$4,$J90&gt;=Rota!AY$4)),"XO",IF((AND($K90&lt;=Rota!AY$4,$L90&gt;=Rota!AY$4)),"3",IF((AND($M90&lt;=Rota!AY$4,$N90&gt;=Rota!AY$4)),"C",IF((AND($O90&lt;=Rota!AY$4,$P90&gt;=Rota!AY$4)),"CO",IF((AND($Q90&lt;=Rota!AY$4,$R90&gt;=Rota!AY$4)),"C",0))))))</f>
        <v>0</v>
      </c>
      <c r="AZ90" s="33">
        <f>IF((AND($F90&lt;=Rota!AZ$4,$G90&gt;=Rota!AZ$4)),"P/L",IF((AND($I90&lt;=Rota!AZ$4,$J90&gt;=Rota!AZ$4)),"XO",IF((AND($K90&lt;=Rota!AZ$4,$L90&gt;=Rota!AZ$4)),"3",IF((AND($M90&lt;=Rota!AZ$4,$N90&gt;=Rota!AZ$4)),"C",IF((AND($O90&lt;=Rota!AZ$4,$P90&gt;=Rota!AZ$4)),"CO",IF((AND($Q90&lt;=Rota!AZ$4,$R90&gt;=Rota!AZ$4)),"C",0))))))</f>
        <v>0</v>
      </c>
      <c r="BA90" s="33">
        <f>IF((AND($F90&lt;=Rota!BA$4,$G90&gt;=Rota!BA$4)),"P/L",IF((AND($I90&lt;=Rota!BA$4,$J90&gt;=Rota!BA$4)),"XO",IF((AND($K90&lt;=Rota!BA$4,$L90&gt;=Rota!BA$4)),"3",IF((AND($M90&lt;=Rota!BA$4,$N90&gt;=Rota!BA$4)),"C",IF((AND($O90&lt;=Rota!BA$4,$P90&gt;=Rota!BA$4)),"CO",IF((AND($Q90&lt;=Rota!BA$4,$R90&gt;=Rota!BA$4)),"C",0))))))</f>
        <v>0</v>
      </c>
      <c r="BB90" s="33">
        <f>IF((AND($F90&lt;=Rota!BB$4,$G90&gt;=Rota!BB$4)),"P/L",IF((AND($I90&lt;=Rota!BB$4,$J90&gt;=Rota!BB$4)),"XO",IF((AND($K90&lt;=Rota!BB$4,$L90&gt;=Rota!BB$4)),"3",IF((AND($M90&lt;=Rota!BB$4,$N90&gt;=Rota!BB$4)),"C",IF((AND($O90&lt;=Rota!BB$4,$P90&gt;=Rota!BB$4)),"CO",IF((AND($Q90&lt;=Rota!BB$4,$R90&gt;=Rota!BB$4)),"C",0))))))</f>
        <v>0</v>
      </c>
      <c r="BC90" s="33" t="str">
        <f>IF((AND($F90&lt;=Rota!BC$4,$G90&gt;=Rota!BC$4)),"P/L",IF((AND($I90&lt;=Rota!BC$4,$J90&gt;=Rota!BC$4)),"XO",IF((AND($K90&lt;=Rota!BC$4,$L90&gt;=Rota!BC$4)),"3",IF((AND($M90&lt;=Rota!BC$4,$N90&gt;=Rota!BC$4)),"C",IF((AND($O90&lt;=Rota!BC$4,$P90&gt;=Rota!BC$4)),"CO",IF((AND($Q90&lt;=Rota!BC$4,$R90&gt;=Rota!BC$4)),"C",0))))))</f>
        <v>XO</v>
      </c>
      <c r="BD90" s="33" t="str">
        <f>IF((AND($F90&lt;=Rota!BD$4,$G90&gt;=Rota!BD$4)),"P/L",IF((AND($I90&lt;=Rota!BD$4,$J90&gt;=Rota!BD$4)),"XO",IF((AND($K90&lt;=Rota!BD$4,$L90&gt;=Rota!BD$4)),"3",IF((AND($M90&lt;=Rota!BD$4,$N90&gt;=Rota!BD$4)),"C",IF((AND($O90&lt;=Rota!BD$4,$P90&gt;=Rota!BD$4)),"CO",IF((AND($Q90&lt;=Rota!BD$4,$R90&gt;=Rota!BD$4)),"C",0))))))</f>
        <v>XO</v>
      </c>
      <c r="BE90" s="33" t="str">
        <f>IF((AND($F90&lt;=Rota!BE$4,$G90&gt;=Rota!BE$4)),"P/L",IF((AND($I90&lt;=Rota!BE$4,$J90&gt;=Rota!BE$4)),"XO",IF((AND($K90&lt;=Rota!BE$4,$L90&gt;=Rota!BE$4)),"3",IF((AND($M90&lt;=Rota!BE$4,$N90&gt;=Rota!BE$4)),"C",IF((AND($O90&lt;=Rota!BE$4,$P90&gt;=Rota!BE$4)),"CO",IF((AND($Q90&lt;=Rota!BE$4,$R90&gt;=Rota!BE$4)),"C",0))))))</f>
        <v>XO</v>
      </c>
      <c r="BF90" s="33" t="str">
        <f>IF((AND($F90&lt;=Rota!BF$4,$G90&gt;=Rota!BF$4)),"P/L",IF((AND($I90&lt;=Rota!BF$4,$J90&gt;=Rota!BF$4)),"XO",IF((AND($K90&lt;=Rota!BF$4,$L90&gt;=Rota!BF$4)),"3",IF((AND($M90&lt;=Rota!BF$4,$N90&gt;=Rota!BF$4)),"C",IF((AND($O90&lt;=Rota!BF$4,$P90&gt;=Rota!BF$4)),"CO",IF((AND($Q90&lt;=Rota!BF$4,$R90&gt;=Rota!BF$4)),"C",0))))))</f>
        <v>XO</v>
      </c>
      <c r="BG90" s="33" t="str">
        <f>IF((AND($F90&lt;=Rota!BG$4,$G90&gt;=Rota!BG$4)),"P/L",IF((AND($I90&lt;=Rota!BG$4,$J90&gt;=Rota!BG$4)),"XO",IF((AND($K90&lt;=Rota!BG$4,$L90&gt;=Rota!BG$4)),"3",IF((AND($M90&lt;=Rota!BG$4,$N90&gt;=Rota!BG$4)),"C",IF((AND($O90&lt;=Rota!BG$4,$P90&gt;=Rota!BG$4)),"CO",IF((AND($Q90&lt;=Rota!BG$4,$R90&gt;=Rota!BG$4)),"C",0))))))</f>
        <v>XO</v>
      </c>
      <c r="BH90" s="33" t="str">
        <f>IF((AND($F90&lt;=Rota!BH$4,$G90&gt;=Rota!BH$4)),"P/L",IF((AND($I90&lt;=Rota!BH$4,$J90&gt;=Rota!BH$4)),"XO",IF((AND($K90&lt;=Rota!BH$4,$L90&gt;=Rota!BH$4)),"3",IF((AND($M90&lt;=Rota!BH$4,$N90&gt;=Rota!BH$4)),"C",IF((AND($O90&lt;=Rota!BH$4,$P90&gt;=Rota!BH$4)),"CO",IF((AND($Q90&lt;=Rota!BH$4,$R90&gt;=Rota!BH$4)),"C",0))))))</f>
        <v>XO</v>
      </c>
      <c r="BI90" s="33" t="str">
        <f>IF((AND($F90&lt;=Rota!BI$4,$G90&gt;=Rota!BI$4)),"P/L",IF((AND($I90&lt;=Rota!BI$4,$J90&gt;=Rota!BI$4)),"XO",IF((AND($K90&lt;=Rota!BI$4,$L90&gt;=Rota!BI$4)),"3",IF((AND($M90&lt;=Rota!BI$4,$N90&gt;=Rota!BI$4)),"C",IF((AND($O90&lt;=Rota!BI$4,$P90&gt;=Rota!BI$4)),"CO",IF((AND($Q90&lt;=Rota!BI$4,$R90&gt;=Rota!BI$4)),"C",0))))))</f>
        <v>XO</v>
      </c>
      <c r="BJ90" s="33" t="str">
        <f>IF((AND($F90&lt;=Rota!BJ$4,$G90&gt;=Rota!BJ$4)),"P/L",IF((AND($I90&lt;=Rota!BJ$4,$J90&gt;=Rota!BJ$4)),"XO",IF((AND($K90&lt;=Rota!BJ$4,$L90&gt;=Rota!BJ$4)),"3",IF((AND($M90&lt;=Rota!BJ$4,$N90&gt;=Rota!BJ$4)),"C",IF((AND($O90&lt;=Rota!BJ$4,$P90&gt;=Rota!BJ$4)),"CO",IF((AND($Q90&lt;=Rota!BJ$4,$R90&gt;=Rota!BJ$4)),"C",0))))))</f>
        <v>XO</v>
      </c>
      <c r="BK90" s="33" t="str">
        <f>IF((AND($F90&lt;=Rota!BK$4,$G90&gt;=Rota!BK$4)),"P/L",IF((AND($I90&lt;=Rota!BK$4,$J90&gt;=Rota!BK$4)),"XO",IF((AND($K90&lt;=Rota!BK$4,$L90&gt;=Rota!BK$4)),"3",IF((AND($M90&lt;=Rota!BK$4,$N90&gt;=Rota!BK$4)),"C",IF((AND($O90&lt;=Rota!BK$4,$P90&gt;=Rota!BK$4)),"CO",IF((AND($Q90&lt;=Rota!BK$4,$R90&gt;=Rota!BK$4)),"C",0))))))</f>
        <v>XO</v>
      </c>
      <c r="BL90" s="33" t="str">
        <f>IF((AND($F90&lt;=Rota!BL$4,$G90&gt;=Rota!BL$4)),"P/L",IF((AND($I90&lt;=Rota!BL$4,$J90&gt;=Rota!BL$4)),"XO",IF((AND($K90&lt;=Rota!BL$4,$L90&gt;=Rota!BL$4)),"3",IF((AND($M90&lt;=Rota!BL$4,$N90&gt;=Rota!BL$4)),"C",IF((AND($O90&lt;=Rota!BL$4,$P90&gt;=Rota!BL$4)),"CO",IF((AND($Q90&lt;=Rota!BL$4,$R90&gt;=Rota!BL$4)),"C",0))))))</f>
        <v>XO</v>
      </c>
      <c r="BM90" s="33" t="str">
        <f>IF((AND($F90&lt;=Rota!BM$4,$G90&gt;=Rota!BM$4)),"P/L",IF((AND($I90&lt;=Rota!BM$4,$J90&gt;=Rota!BM$4)),"XO",IF((AND($K90&lt;=Rota!BM$4,$L90&gt;=Rota!BM$4)),"3",IF((AND($M90&lt;=Rota!BM$4,$N90&gt;=Rota!BM$4)),"C",IF((AND($O90&lt;=Rota!BM$4,$P90&gt;=Rota!BM$4)),"CO",IF((AND($Q90&lt;=Rota!BM$4,$R90&gt;=Rota!BM$4)),"C",0))))))</f>
        <v>XO</v>
      </c>
      <c r="BN90" s="33" t="str">
        <f>IF((AND($F90&lt;=Rota!BN$4,$G90&gt;=Rota!BN$4)),"P/L",IF((AND($I90&lt;=Rota!BN$4,$J90&gt;=Rota!BN$4)),"XO",IF((AND($K90&lt;=Rota!BN$4,$L90&gt;=Rota!BN$4)),"3",IF((AND($M90&lt;=Rota!BN$4,$N90&gt;=Rota!BN$4)),"C",IF((AND($O90&lt;=Rota!BN$4,$P90&gt;=Rota!BN$4)),"CO",IF((AND($Q90&lt;=Rota!BN$4,$R90&gt;=Rota!BN$4)),"C",0))))))</f>
        <v>XO</v>
      </c>
      <c r="BO90" s="33" t="str">
        <f>IF((AND($F90&lt;=Rota!BO$4,$G90&gt;=Rota!BO$4)),"P/L",IF((AND($I90&lt;=Rota!BO$4,$J90&gt;=Rota!BO$4)),"XO",IF((AND($K90&lt;=Rota!BO$4,$L90&gt;=Rota!BO$4)),"3",IF((AND($M90&lt;=Rota!BO$4,$N90&gt;=Rota!BO$4)),"C",IF((AND($O90&lt;=Rota!BO$4,$P90&gt;=Rota!BO$4)),"CO",IF((AND($Q90&lt;=Rota!BO$4,$R90&gt;=Rota!BO$4)),"C",0))))))</f>
        <v>XO</v>
      </c>
      <c r="BP90" s="33" t="str">
        <f>IF((AND($F90&lt;=Rota!BP$4,$G90&gt;=Rota!BP$4)),"P/L",IF((AND($I90&lt;=Rota!BP$4,$J90&gt;=Rota!BP$4)),"XO",IF((AND($K90&lt;=Rota!BP$4,$L90&gt;=Rota!BP$4)),"3",IF((AND($M90&lt;=Rota!BP$4,$N90&gt;=Rota!BP$4)),"C",IF((AND($O90&lt;=Rota!BP$4,$P90&gt;=Rota!BP$4)),"CO",IF((AND($Q90&lt;=Rota!BP$4,$R90&gt;=Rota!BP$4)),"C",0))))))</f>
        <v>XO</v>
      </c>
      <c r="BQ90" s="33" t="str">
        <f>IF((AND($F90&lt;=Rota!BQ$4,$G90&gt;=Rota!BQ$4)),"P/L",IF((AND($I90&lt;=Rota!BQ$4,$J90&gt;=Rota!BQ$4)),"XO",IF((AND($K90&lt;=Rota!BQ$4,$L90&gt;=Rota!BQ$4)),"3",IF((AND($M90&lt;=Rota!BQ$4,$N90&gt;=Rota!BQ$4)),"C",IF((AND($O90&lt;=Rota!BQ$4,$P90&gt;=Rota!BQ$4)),"CO",IF((AND($Q90&lt;=Rota!BQ$4,$R90&gt;=Rota!BQ$4)),"C",0))))))</f>
        <v>XO</v>
      </c>
      <c r="BR90" s="33" t="str">
        <f>IF((AND($F90&lt;=Rota!BR$4,$G90&gt;=Rota!BR$4)),"P/L",IF((AND($I90&lt;=Rota!BR$4,$J90&gt;=Rota!BR$4)),"XO",IF((AND($K90&lt;=Rota!BR$4,$L90&gt;=Rota!BR$4)),"3",IF((AND($M90&lt;=Rota!BR$4,$N90&gt;=Rota!BR$4)),"C",IF((AND($O90&lt;=Rota!BR$4,$P90&gt;=Rota!BR$4)),"CO",IF((AND($Q90&lt;=Rota!BR$4,$R90&gt;=Rota!BR$4)),"C",0))))))</f>
        <v>XO</v>
      </c>
      <c r="BS90" s="33" t="str">
        <f>IF((AND($F90&lt;=Rota!BS$4,$G90&gt;=Rota!BS$4)),"P/L",IF((AND($I90&lt;=Rota!BS$4,$J90&gt;=Rota!BS$4)),"XO",IF((AND($K90&lt;=Rota!BS$4,$L90&gt;=Rota!BS$4)),"3",IF((AND($M90&lt;=Rota!BS$4,$N90&gt;=Rota!BS$4)),"C",IF((AND($O90&lt;=Rota!BS$4,$P90&gt;=Rota!BS$4)),"CO",IF((AND($Q90&lt;=Rota!BS$4,$R90&gt;=Rota!BS$4)),"C",0))))))</f>
        <v>XO</v>
      </c>
      <c r="BT90" s="33">
        <f>IF((AND($F90&lt;=Rota!BT$4,$G90&gt;=Rota!BT$4)),"P/L",IF((AND($I90&lt;=Rota!BT$4,$J90&gt;=Rota!BT$4)),"XO",IF((AND($K90&lt;=Rota!BT$4,$L90&gt;=Rota!BT$4)),"3",IF((AND($M90&lt;=Rota!BT$4,$N90&gt;=Rota!BT$4)),"C",IF((AND($O90&lt;=Rota!BT$4,$P90&gt;=Rota!BT$4)),"CO",IF((AND($Q90&lt;=Rota!BT$4,$R90&gt;=Rota!BT$4)),"C",0))))))</f>
        <v>0</v>
      </c>
      <c r="BU90" s="33" t="str">
        <f>IF((AND($F90&lt;=Rota!BU$4,$G90&gt;=Rota!BU$4)),"P/L",IF((AND($I90&lt;=Rota!BU$4,$J90&gt;=Rota!BU$4)),"XO",IF((AND($K90&lt;=Rota!BU$4,$L90&gt;=Rota!BU$4)),"3",IF((AND($M90&lt;=Rota!BU$4,$N90&gt;=Rota!BU$4)),"C",IF((AND($O90&lt;=Rota!BU$4,$P90&gt;=Rota!BU$4)),"CO",IF((AND($Q90&lt;=Rota!BU$4,$R90&gt;=Rota!BU$4)),"C",0))))))</f>
        <v>3</v>
      </c>
      <c r="BV90" s="33">
        <f>IF((AND($F90&lt;=Rota!BV$4,$G90&gt;=Rota!BV$4)),"P/L",IF((AND($I90&lt;=Rota!BV$4,$J90&gt;=Rota!BV$4)),"XO",IF((AND($K90&lt;=Rota!BV$4,$L90&gt;=Rota!BV$4)),"3",IF((AND($M90&lt;=Rota!BV$4,$N90&gt;=Rota!BV$4)),"C",IF((AND($O90&lt;=Rota!BV$4,$P90&gt;=Rota!BV$4)),"CO",IF((AND($Q90&lt;=Rota!BV$4,$R90&gt;=Rota!BV$4)),"C",0))))))</f>
        <v>0</v>
      </c>
      <c r="BW90" s="33">
        <f>IF((AND($F90&lt;=Rota!BW$4,$G90&gt;=Rota!BW$4)),"P/L",IF((AND($I90&lt;=Rota!BW$4,$J90&gt;=Rota!BW$4)),"XO",IF((AND($K90&lt;=Rota!BW$4,$L90&gt;=Rota!BW$4)),"3",IF((AND($M90&lt;=Rota!BW$4,$N90&gt;=Rota!BW$4)),"C",IF((AND($O90&lt;=Rota!BW$4,$P90&gt;=Rota!BW$4)),"CO",IF((AND($Q90&lt;=Rota!BW$4,$R90&gt;=Rota!BW$4)),"C",0))))))</f>
        <v>0</v>
      </c>
      <c r="BX90" s="33" t="str">
        <f>IF((AND($F90&lt;=Rota!BX$4,$G90&gt;=Rota!BX$4)),"P/L",IF((AND($I90&lt;=Rota!BX$4,$J90&gt;=Rota!BX$4)),"XO",IF((AND($K90&lt;=Rota!BX$4,$L90&gt;=Rota!BX$4)),"3",IF((AND($M90&lt;=Rota!BX$4,$N90&gt;=Rota!BX$4)),"C",IF((AND($O90&lt;=Rota!BX$4,$P90&gt;=Rota!BX$4)),"CO",IF((AND($Q90&lt;=Rota!BX$4,$R90&gt;=Rota!BX$4)),"C",0))))))</f>
        <v>CO</v>
      </c>
      <c r="BY90" s="33" t="str">
        <f>IF((AND($F90&lt;=Rota!BY$4,$G90&gt;=Rota!BY$4)),"P/L",IF((AND($I90&lt;=Rota!BY$4,$J90&gt;=Rota!BY$4)),"XO",IF((AND($K90&lt;=Rota!BY$4,$L90&gt;=Rota!BY$4)),"3",IF((AND($M90&lt;=Rota!BY$4,$N90&gt;=Rota!BY$4)),"C",IF((AND($O90&lt;=Rota!BY$4,$P90&gt;=Rota!BY$4)),"CO",IF((AND($Q90&lt;=Rota!BY$4,$R90&gt;=Rota!BY$4)),"C",0))))))</f>
        <v>CO</v>
      </c>
      <c r="BZ90" s="33" t="str">
        <f>IF((AND($F90&lt;=Rota!BZ$4,$G90&gt;=Rota!BZ$4)),"P/L",IF((AND($I90&lt;=Rota!BZ$4,$J90&gt;=Rota!BZ$4)),"XO",IF((AND($K90&lt;=Rota!BZ$4,$L90&gt;=Rota!BZ$4)),"3",IF((AND($M90&lt;=Rota!BZ$4,$N90&gt;=Rota!BZ$4)),"C",IF((AND($O90&lt;=Rota!BZ$4,$P90&gt;=Rota!BZ$4)),"CO",IF((AND($Q90&lt;=Rota!BZ$4,$R90&gt;=Rota!BZ$4)),"C",0))))))</f>
        <v>CO</v>
      </c>
      <c r="CA90" s="33" t="str">
        <f>IF((AND($F90&lt;=Rota!CA$4,$G90&gt;=Rota!CA$4)),"P/L",IF((AND($I90&lt;=Rota!CA$4,$J90&gt;=Rota!CA$4)),"XO",IF((AND($K90&lt;=Rota!CA$4,$L90&gt;=Rota!CA$4)),"3",IF((AND($M90&lt;=Rota!CA$4,$N90&gt;=Rota!CA$4)),"C",IF((AND($O90&lt;=Rota!CA$4,$P90&gt;=Rota!CA$4)),"CO",IF((AND($Q90&lt;=Rota!CA$4,$R90&gt;=Rota!CA$4)),"C",0))))))</f>
        <v>CO</v>
      </c>
      <c r="CB90" s="33" t="str">
        <f>IF((AND($F90&lt;=Rota!CB$4,$G90&gt;=Rota!CB$4)),"P/L",IF((AND($I90&lt;=Rota!CB$4,$J90&gt;=Rota!CB$4)),"XO",IF((AND($K90&lt;=Rota!CB$4,$L90&gt;=Rota!CB$4)),"3",IF((AND($M90&lt;=Rota!CB$4,$N90&gt;=Rota!CB$4)),"C",IF((AND($O90&lt;=Rota!CB$4,$P90&gt;=Rota!CB$4)),"CO",IF((AND($Q90&lt;=Rota!CB$4,$R90&gt;=Rota!CB$4)),"C",0))))))</f>
        <v>CO</v>
      </c>
      <c r="CC90" s="33" t="str">
        <f>IF((AND($F90&lt;=Rota!CC$4,$G90&gt;=Rota!CC$4)),"P/L",IF((AND($I90&lt;=Rota!CC$4,$J90&gt;=Rota!CC$4)),"XO",IF((AND($K90&lt;=Rota!CC$4,$L90&gt;=Rota!CC$4)),"3",IF((AND($M90&lt;=Rota!CC$4,$N90&gt;=Rota!CC$4)),"C",IF((AND($O90&lt;=Rota!CC$4,$P90&gt;=Rota!CC$4)),"CO",IF((AND($Q90&lt;=Rota!CC$4,$R90&gt;=Rota!CC$4)),"C",0))))))</f>
        <v>CO</v>
      </c>
      <c r="CD90" s="33" t="str">
        <f>IF((AND($F90&lt;=Rota!CD$4,$G90&gt;=Rota!CD$4)),"P/L",IF((AND($I90&lt;=Rota!CD$4,$J90&gt;=Rota!CD$4)),"XO",IF((AND($K90&lt;=Rota!CD$4,$L90&gt;=Rota!CD$4)),"3",IF((AND($M90&lt;=Rota!CD$4,$N90&gt;=Rota!CD$4)),"C",IF((AND($O90&lt;=Rota!CD$4,$P90&gt;=Rota!CD$4)),"CO",IF((AND($Q90&lt;=Rota!CD$4,$R90&gt;=Rota!CD$4)),"C",0))))))</f>
        <v>CO</v>
      </c>
      <c r="CE90" s="33" t="str">
        <f>IF((AND($F90&lt;=Rota!CE$4,$G90&gt;=Rota!CE$4)),"P/L",IF((AND($I90&lt;=Rota!CE$4,$J90&gt;=Rota!CE$4)),"XO",IF((AND($K90&lt;=Rota!CE$4,$L90&gt;=Rota!CE$4)),"3",IF((AND($M90&lt;=Rota!CE$4,$N90&gt;=Rota!CE$4)),"C",IF((AND($O90&lt;=Rota!CE$4,$P90&gt;=Rota!CE$4)),"CO",IF((AND($Q90&lt;=Rota!CE$4,$R90&gt;=Rota!CE$4)),"C",0))))))</f>
        <v>CO</v>
      </c>
      <c r="CF90" s="33" t="str">
        <f>IF((AND($F90&lt;=Rota!CF$4,$G90&gt;=Rota!CF$4)),"P/L",IF((AND($I90&lt;=Rota!CF$4,$J90&gt;=Rota!CF$4)),"XO",IF((AND($K90&lt;=Rota!CF$4,$L90&gt;=Rota!CF$4)),"3",IF((AND($M90&lt;=Rota!CF$4,$N90&gt;=Rota!CF$4)),"C",IF((AND($O90&lt;=Rota!CF$4,$P90&gt;=Rota!CF$4)),"CO",IF((AND($Q90&lt;=Rota!CF$4,$R90&gt;=Rota!CF$4)),"C",0))))))</f>
        <v>CO</v>
      </c>
      <c r="CG90" s="33" t="str">
        <f>IF((AND($F90&lt;=Rota!CG$4,$G90&gt;=Rota!CG$4)),"P/L",IF((AND($I90&lt;=Rota!CG$4,$J90&gt;=Rota!CG$4)),"XO",IF((AND($K90&lt;=Rota!CG$4,$L90&gt;=Rota!CG$4)),"3",IF((AND($M90&lt;=Rota!CG$4,$N90&gt;=Rota!CG$4)),"C",IF((AND($O90&lt;=Rota!CG$4,$P90&gt;=Rota!CG$4)),"CO",IF((AND($Q90&lt;=Rota!CG$4,$R90&gt;=Rota!CG$4)),"C",0))))))</f>
        <v>CO</v>
      </c>
      <c r="CH90" s="33" t="str">
        <f>IF((AND($F90&lt;=Rota!CH$4,$G90&gt;=Rota!CH$4)),"P/L",IF((AND($I90&lt;=Rota!CH$4,$J90&gt;=Rota!CH$4)),"XO",IF((AND($K90&lt;=Rota!CH$4,$L90&gt;=Rota!CH$4)),"3",IF((AND($M90&lt;=Rota!CH$4,$N90&gt;=Rota!CH$4)),"C",IF((AND($O90&lt;=Rota!CH$4,$P90&gt;=Rota!CH$4)),"CO",IF((AND($Q90&lt;=Rota!CH$4,$R90&gt;=Rota!CH$4)),"C",0))))))</f>
        <v>CO</v>
      </c>
      <c r="CI90" s="33" t="str">
        <f>IF((AND($F90&lt;=Rota!CI$4,$G90&gt;=Rota!CI$4)),"P/L",IF((AND($I90&lt;=Rota!CI$4,$J90&gt;=Rota!CI$4)),"XO",IF((AND($K90&lt;=Rota!CI$4,$L90&gt;=Rota!CI$4)),"3",IF((AND($M90&lt;=Rota!CI$4,$N90&gt;=Rota!CI$4)),"C",IF((AND($O90&lt;=Rota!CI$4,$P90&gt;=Rota!CI$4)),"CO",IF((AND($Q90&lt;=Rota!CI$4,$R90&gt;=Rota!CI$4)),"C",0))))))</f>
        <v>CO</v>
      </c>
      <c r="CJ90" s="33" t="str">
        <f>IF((AND($F90&lt;=Rota!CJ$4,$G90&gt;=Rota!CJ$4)),"P/L",IF((AND($I90&lt;=Rota!CJ$4,$J90&gt;=Rota!CJ$4)),"XO",IF((AND($K90&lt;=Rota!CJ$4,$L90&gt;=Rota!CJ$4)),"3",IF((AND($M90&lt;=Rota!CJ$4,$N90&gt;=Rota!CJ$4)),"C",IF((AND($O90&lt;=Rota!CJ$4,$P90&gt;=Rota!CJ$4)),"CO",IF((AND($Q90&lt;=Rota!CJ$4,$R90&gt;=Rota!CJ$4)),"C",0))))))</f>
        <v>CO</v>
      </c>
      <c r="CK90" s="33" t="str">
        <f>IF((AND($F90&lt;=Rota!CK$4,$G90&gt;=Rota!CK$4)),"P/L",IF((AND($I90&lt;=Rota!CK$4,$J90&gt;=Rota!CK$4)),"XO",IF((AND($K90&lt;=Rota!CK$4,$L90&gt;=Rota!CK$4)),"3",IF((AND($M90&lt;=Rota!CK$4,$N90&gt;=Rota!CK$4)),"C",IF((AND($O90&lt;=Rota!CK$4,$P90&gt;=Rota!CK$4)),"CO",IF((AND($Q90&lt;=Rota!CK$4,$R90&gt;=Rota!CK$4)),"C",0))))))</f>
        <v>CO</v>
      </c>
      <c r="CL90" s="33" t="str">
        <f>IF((AND($F90&lt;=Rota!CL$4,$G90&gt;=Rota!CL$4)),"P/L",IF((AND($I90&lt;=Rota!CL$4,$J90&gt;=Rota!CL$4)),"XO",IF((AND($K90&lt;=Rota!CL$4,$L90&gt;=Rota!CL$4)),"3",IF((AND($M90&lt;=Rota!CL$4,$N90&gt;=Rota!CL$4)),"C",IF((AND($O90&lt;=Rota!CL$4,$P90&gt;=Rota!CL$4)),"CO",IF((AND($Q90&lt;=Rota!CL$4,$R90&gt;=Rota!CL$4)),"C",0))))))</f>
        <v>CO</v>
      </c>
      <c r="CM90" s="33" t="str">
        <f>IF((AND($F90&lt;=Rota!CM$4,$G90&gt;=Rota!CM$4)),"P/L",IF((AND($I90&lt;=Rota!CM$4,$J90&gt;=Rota!CM$4)),"XO",IF((AND($K90&lt;=Rota!CM$4,$L90&gt;=Rota!CM$4)),"3",IF((AND($M90&lt;=Rota!CM$4,$N90&gt;=Rota!CM$4)),"C",IF((AND($O90&lt;=Rota!CM$4,$P90&gt;=Rota!CM$4)),"CO",IF((AND($Q90&lt;=Rota!CM$4,$R90&gt;=Rota!CM$4)),"C",0))))))</f>
        <v>CO</v>
      </c>
    </row>
    <row r="91" ht="21.75" customHeight="1" spans="1:91" x14ac:dyDescent="0.25">
      <c r="A91" s="25" t="s">
        <v>248</v>
      </c>
      <c r="B91" s="53"/>
      <c r="C91" s="26"/>
      <c r="D91" s="26"/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8"/>
      <c r="Q91" s="27"/>
      <c r="R91" s="27"/>
      <c r="S91" s="29">
        <f>$A$2-DAY($A$2)+1</f>
        <v>46054</v>
      </c>
      <c r="T91" s="29">
        <f t="shared" ref="T91:AY91" si="94">DATE(YEAR(S91),MONTH(S91)+1,DAY(S91))</f>
        <v>46082</v>
      </c>
      <c r="U91" s="29">
        <f t="shared" si="94"/>
        <v>46113</v>
      </c>
      <c r="V91" s="29">
        <f t="shared" si="94"/>
        <v>46143</v>
      </c>
      <c r="W91" s="29">
        <f t="shared" si="94"/>
        <v>46174</v>
      </c>
      <c r="X91" s="29">
        <f t="shared" si="94"/>
        <v>46204</v>
      </c>
      <c r="Y91" s="29">
        <f t="shared" si="94"/>
        <v>46235</v>
      </c>
      <c r="Z91" s="29">
        <f t="shared" si="94"/>
        <v>46266</v>
      </c>
      <c r="AA91" s="29">
        <f t="shared" si="94"/>
        <v>46296</v>
      </c>
      <c r="AB91" s="29">
        <f t="shared" si="94"/>
        <v>46327</v>
      </c>
      <c r="AC91" s="29">
        <f t="shared" si="94"/>
        <v>46357</v>
      </c>
      <c r="AD91" s="29">
        <f t="shared" si="94"/>
        <v>46388</v>
      </c>
      <c r="AE91" s="29">
        <f t="shared" si="94"/>
        <v>46419</v>
      </c>
      <c r="AF91" s="29">
        <f t="shared" si="94"/>
        <v>46447</v>
      </c>
      <c r="AG91" s="29">
        <f t="shared" si="94"/>
        <v>46478</v>
      </c>
      <c r="AH91" s="29">
        <f t="shared" si="94"/>
        <v>46508</v>
      </c>
      <c r="AI91" s="29">
        <f t="shared" si="94"/>
        <v>46539</v>
      </c>
      <c r="AJ91" s="29">
        <f t="shared" si="94"/>
        <v>46569</v>
      </c>
      <c r="AK91" s="29">
        <f t="shared" si="94"/>
        <v>46600</v>
      </c>
      <c r="AL91" s="29">
        <f t="shared" si="94"/>
        <v>46631</v>
      </c>
      <c r="AM91" s="29">
        <f t="shared" si="94"/>
        <v>46661</v>
      </c>
      <c r="AN91" s="29">
        <f t="shared" si="94"/>
        <v>46692</v>
      </c>
      <c r="AO91" s="29">
        <f t="shared" si="94"/>
        <v>46722</v>
      </c>
      <c r="AP91" s="29">
        <f t="shared" si="94"/>
        <v>46753</v>
      </c>
      <c r="AQ91" s="29">
        <f t="shared" si="94"/>
        <v>46784</v>
      </c>
      <c r="AR91" s="29">
        <f t="shared" si="94"/>
        <v>46813</v>
      </c>
      <c r="AS91" s="29">
        <f t="shared" si="94"/>
        <v>46844</v>
      </c>
      <c r="AT91" s="29">
        <f t="shared" si="94"/>
        <v>46874</v>
      </c>
      <c r="AU91" s="29">
        <f t="shared" si="94"/>
        <v>46905</v>
      </c>
      <c r="AV91" s="29">
        <f t="shared" si="94"/>
        <v>46935</v>
      </c>
      <c r="AW91" s="29">
        <f t="shared" si="94"/>
        <v>46966</v>
      </c>
      <c r="AX91" s="29">
        <f t="shared" si="94"/>
        <v>46997</v>
      </c>
      <c r="AY91" s="29">
        <f t="shared" si="94"/>
        <v>47027</v>
      </c>
      <c r="AZ91" s="29">
        <f t="shared" ref="AZ91:CE91" si="95">DATE(YEAR(AY91),MONTH(AY91)+1,DAY(AY91))</f>
        <v>47058</v>
      </c>
      <c r="BA91" s="29">
        <f t="shared" si="95"/>
        <v>47088</v>
      </c>
      <c r="BB91" s="29">
        <f t="shared" si="95"/>
        <v>47119</v>
      </c>
      <c r="BC91" s="29">
        <f t="shared" si="95"/>
        <v>47150</v>
      </c>
      <c r="BD91" s="29">
        <f t="shared" si="95"/>
        <v>47178</v>
      </c>
      <c r="BE91" s="29">
        <f t="shared" si="95"/>
        <v>47209</v>
      </c>
      <c r="BF91" s="29">
        <f t="shared" si="95"/>
        <v>47239</v>
      </c>
      <c r="BG91" s="29">
        <f t="shared" si="95"/>
        <v>47270</v>
      </c>
      <c r="BH91" s="29">
        <f t="shared" si="95"/>
        <v>47300</v>
      </c>
      <c r="BI91" s="29">
        <f t="shared" si="95"/>
        <v>47331</v>
      </c>
      <c r="BJ91" s="29">
        <f t="shared" si="95"/>
        <v>47362</v>
      </c>
      <c r="BK91" s="29">
        <f t="shared" si="95"/>
        <v>47392</v>
      </c>
      <c r="BL91" s="29">
        <f t="shared" si="95"/>
        <v>47423</v>
      </c>
      <c r="BM91" s="29">
        <f t="shared" si="95"/>
        <v>47453</v>
      </c>
      <c r="BN91" s="29">
        <f t="shared" si="95"/>
        <v>47484</v>
      </c>
      <c r="BO91" s="29">
        <f t="shared" si="95"/>
        <v>47515</v>
      </c>
      <c r="BP91" s="29">
        <f t="shared" si="95"/>
        <v>47543</v>
      </c>
      <c r="BQ91" s="29">
        <f t="shared" si="95"/>
        <v>47574</v>
      </c>
      <c r="BR91" s="29">
        <f t="shared" si="95"/>
        <v>47604</v>
      </c>
      <c r="BS91" s="29">
        <f t="shared" si="95"/>
        <v>47635</v>
      </c>
      <c r="BT91" s="29">
        <f t="shared" si="95"/>
        <v>47665</v>
      </c>
      <c r="BU91" s="29">
        <f t="shared" si="95"/>
        <v>47696</v>
      </c>
      <c r="BV91" s="29">
        <f t="shared" si="95"/>
        <v>47727</v>
      </c>
      <c r="BW91" s="29">
        <f t="shared" si="95"/>
        <v>47757</v>
      </c>
      <c r="BX91" s="29">
        <f t="shared" si="95"/>
        <v>47788</v>
      </c>
      <c r="BY91" s="29">
        <f t="shared" si="95"/>
        <v>47818</v>
      </c>
      <c r="BZ91" s="29">
        <f t="shared" si="95"/>
        <v>47849</v>
      </c>
      <c r="CA91" s="29">
        <f t="shared" si="95"/>
        <v>47880</v>
      </c>
      <c r="CB91" s="29">
        <f t="shared" si="95"/>
        <v>47908</v>
      </c>
      <c r="CC91" s="29">
        <f t="shared" si="95"/>
        <v>47939</v>
      </c>
      <c r="CD91" s="29">
        <f t="shared" si="95"/>
        <v>47969</v>
      </c>
      <c r="CE91" s="29">
        <f t="shared" si="95"/>
        <v>48000</v>
      </c>
      <c r="CF91" s="29">
        <f t="shared" ref="CF91:CM91" si="96">DATE(YEAR(CE91),MONTH(CE91)+1,DAY(CE91))</f>
        <v>48030</v>
      </c>
      <c r="CG91" s="29">
        <f t="shared" si="96"/>
        <v>48061</v>
      </c>
      <c r="CH91" s="29">
        <f t="shared" si="96"/>
        <v>48092</v>
      </c>
      <c r="CI91" s="29">
        <f t="shared" si="96"/>
        <v>48122</v>
      </c>
      <c r="CJ91" s="29">
        <f t="shared" si="96"/>
        <v>48153</v>
      </c>
      <c r="CK91" s="29">
        <f t="shared" si="96"/>
        <v>48183</v>
      </c>
      <c r="CL91" s="29">
        <f t="shared" si="96"/>
        <v>48214</v>
      </c>
      <c r="CM91" s="29">
        <f t="shared" si="96"/>
        <v>48245</v>
      </c>
    </row>
    <row r="92" spans="1:91" s="2" customFormat="1" x14ac:dyDescent="0.25">
      <c r="A92" s="30" t="s">
        <v>249</v>
      </c>
      <c r="B92" s="55"/>
      <c r="C92" s="31">
        <v>17</v>
      </c>
      <c r="D92" s="31">
        <v>17</v>
      </c>
      <c r="E92" s="31">
        <v>1</v>
      </c>
      <c r="F92" s="32"/>
      <c r="G92" s="32"/>
      <c r="H92" s="33"/>
      <c r="I92" s="43"/>
      <c r="J92" s="43"/>
      <c r="K92" s="43"/>
      <c r="L92" s="43"/>
      <c r="M92" s="43"/>
      <c r="N92" s="43"/>
      <c r="O92" s="32">
        <v>44980</v>
      </c>
      <c r="P92" s="101">
        <f t="shared" ref="P92" si="97">IF(O92="","",(DATE(YEAR(O92),MONTH(O92)+D92,DAY(O92))))</f>
        <v>45496</v>
      </c>
      <c r="Q92" s="101">
        <f t="shared" si="92"/>
        <v>45527</v>
      </c>
      <c r="R92" s="101">
        <f t="shared" ref="R92" si="98">IF(P92="","",DATE(YEAR(Q92),MONTH(Q92),DAY(Q92)))</f>
        <v>45527</v>
      </c>
      <c r="S92" s="33">
        <f>IF((AND($F92&lt;=Rota!S$4,$G92&gt;=Rota!S$4)),"P/L",IF((AND($I92&lt;=Rota!S$4,$J92&gt;=Rota!S$4)),"XO",IF((AND($K92&lt;=Rota!S$4,$L92&gt;=Rota!S$4)),"3",IF((AND($M92&lt;=Rota!S$4,$N92&gt;=Rota!S$4)),"C",IF((AND($O92&lt;=Rota!S$4,$P92&gt;=Rota!S$4)),"CO",IF((AND($Q92&lt;=Rota!S$4,$R92&gt;=Rota!S$4)),"C",0))))))</f>
        <v>0</v>
      </c>
      <c r="T92" s="33">
        <f>IF((AND($F92&lt;=Rota!T$4,$G92&gt;=Rota!T$4)),"P/L",IF((AND($I92&lt;=Rota!T$4,$J92&gt;=Rota!T$4)),"XO",IF((AND($K92&lt;=Rota!T$4,$L92&gt;=Rota!T$4)),"3",IF((AND($M92&lt;=Rota!T$4,$N92&gt;=Rota!T$4)),"C",IF((AND($O92&lt;=Rota!T$4,$P92&gt;=Rota!T$4)),"CO",IF((AND($Q92&lt;=Rota!T$4,$R92&gt;=Rota!T$4)),"C",0))))))</f>
        <v>0</v>
      </c>
      <c r="U92" s="33">
        <f>IF((AND($F92&lt;=Rota!U$4,$G92&gt;=Rota!U$4)),"P/L",IF((AND($I92&lt;=Rota!U$4,$J92&gt;=Rota!U$4)),"XO",IF((AND($K92&lt;=Rota!U$4,$L92&gt;=Rota!U$4)),"3",IF((AND($M92&lt;=Rota!U$4,$N92&gt;=Rota!U$4)),"C",IF((AND($O92&lt;=Rota!U$4,$P92&gt;=Rota!U$4)),"CO",IF((AND($Q92&lt;=Rota!U$4,$R92&gt;=Rota!U$4)),"C",0))))))</f>
        <v>0</v>
      </c>
      <c r="V92" s="33">
        <f>IF((AND($F92&lt;=Rota!V$4,$G92&gt;=Rota!V$4)),"P/L",IF((AND($I92&lt;=Rota!V$4,$J92&gt;=Rota!V$4)),"XO",IF((AND($K92&lt;=Rota!V$4,$L92&gt;=Rota!V$4)),"3",IF((AND($M92&lt;=Rota!V$4,$N92&gt;=Rota!V$4)),"C",IF((AND($O92&lt;=Rota!V$4,$P92&gt;=Rota!V$4)),"CO",IF((AND($Q92&lt;=Rota!V$4,$R92&gt;=Rota!V$4)),"C",0))))))</f>
        <v>0</v>
      </c>
      <c r="W92" s="33">
        <f>IF((AND($F92&lt;=Rota!W$4,$G92&gt;=Rota!W$4)),"P/L",IF((AND($I92&lt;=Rota!W$4,$J92&gt;=Rota!W$4)),"XO",IF((AND($K92&lt;=Rota!W$4,$L92&gt;=Rota!W$4)),"3",IF((AND($M92&lt;=Rota!W$4,$N92&gt;=Rota!W$4)),"C",IF((AND($O92&lt;=Rota!W$4,$P92&gt;=Rota!W$4)),"CO",IF((AND($Q92&lt;=Rota!W$4,$R92&gt;=Rota!W$4)),"C",0))))))</f>
        <v>0</v>
      </c>
      <c r="X92" s="33">
        <f>IF((AND($F92&lt;=Rota!X$4,$G92&gt;=Rota!X$4)),"P/L",IF((AND($I92&lt;=Rota!X$4,$J92&gt;=Rota!X$4)),"XO",IF((AND($K92&lt;=Rota!X$4,$L92&gt;=Rota!X$4)),"3",IF((AND($M92&lt;=Rota!X$4,$N92&gt;=Rota!X$4)),"C",IF((AND($O92&lt;=Rota!X$4,$P92&gt;=Rota!X$4)),"CO",IF((AND($Q92&lt;=Rota!X$4,$R92&gt;=Rota!X$4)),"C",0))))))</f>
        <v>0</v>
      </c>
      <c r="Y92" s="33">
        <f>IF((AND($F92&lt;=Rota!Y$4,$G92&gt;=Rota!Y$4)),"P/L",IF((AND($I92&lt;=Rota!Y$4,$J92&gt;=Rota!Y$4)),"XO",IF((AND($K92&lt;=Rota!Y$4,$L92&gt;=Rota!Y$4)),"3",IF((AND($M92&lt;=Rota!Y$4,$N92&gt;=Rota!Y$4)),"C",IF((AND($O92&lt;=Rota!Y$4,$P92&gt;=Rota!Y$4)),"CO",IF((AND($Q92&lt;=Rota!Y$4,$R92&gt;=Rota!Y$4)),"C",0))))))</f>
        <v>0</v>
      </c>
      <c r="Z92" s="33">
        <f>IF((AND($F92&lt;=Rota!Z$4,$G92&gt;=Rota!Z$4)),"P/L",IF((AND($I92&lt;=Rota!Z$4,$J92&gt;=Rota!Z$4)),"XO",IF((AND($K92&lt;=Rota!Z$4,$L92&gt;=Rota!Z$4)),"3",IF((AND($M92&lt;=Rota!Z$4,$N92&gt;=Rota!Z$4)),"C",IF((AND($O92&lt;=Rota!Z$4,$P92&gt;=Rota!Z$4)),"CO",IF((AND($Q92&lt;=Rota!Z$4,$R92&gt;=Rota!Z$4)),"C",0))))))</f>
        <v>0</v>
      </c>
      <c r="AA92" s="33">
        <f>IF((AND($F92&lt;=Rota!AA$4,$G92&gt;=Rota!AA$4)),"P/L",IF((AND($I92&lt;=Rota!AA$4,$J92&gt;=Rota!AA$4)),"XO",IF((AND($K92&lt;=Rota!AA$4,$L92&gt;=Rota!AA$4)),"3",IF((AND($M92&lt;=Rota!AA$4,$N92&gt;=Rota!AA$4)),"C",IF((AND($O92&lt;=Rota!AA$4,$P92&gt;=Rota!AA$4)),"CO",IF((AND($Q92&lt;=Rota!AA$4,$R92&gt;=Rota!AA$4)),"C",0))))))</f>
        <v>0</v>
      </c>
      <c r="AB92" s="33">
        <f>IF((AND($F92&lt;=Rota!AB$4,$G92&gt;=Rota!AB$4)),"P/L",IF((AND($I92&lt;=Rota!AB$4,$J92&gt;=Rota!AB$4)),"XO",IF((AND($K92&lt;=Rota!AB$4,$L92&gt;=Rota!AB$4)),"3",IF((AND($M92&lt;=Rota!AB$4,$N92&gt;=Rota!AB$4)),"C",IF((AND($O92&lt;=Rota!AB$4,$P92&gt;=Rota!AB$4)),"CO",IF((AND($Q92&lt;=Rota!AB$4,$R92&gt;=Rota!AB$4)),"C",0))))))</f>
        <v>0</v>
      </c>
      <c r="AC92" s="33">
        <f>IF((AND($F92&lt;=Rota!AC$4,$G92&gt;=Rota!AC$4)),"P/L",IF((AND($I92&lt;=Rota!AC$4,$J92&gt;=Rota!AC$4)),"XO",IF((AND($K92&lt;=Rota!AC$4,$L92&gt;=Rota!AC$4)),"3",IF((AND($M92&lt;=Rota!AC$4,$N92&gt;=Rota!AC$4)),"C",IF((AND($O92&lt;=Rota!AC$4,$P92&gt;=Rota!AC$4)),"CO",IF((AND($Q92&lt;=Rota!AC$4,$R92&gt;=Rota!AC$4)),"C",0))))))</f>
        <v>0</v>
      </c>
      <c r="AD92" s="33">
        <f>IF((AND($F92&lt;=Rota!AD$4,$G92&gt;=Rota!AD$4)),"P/L",IF((AND($I92&lt;=Rota!AD$4,$J92&gt;=Rota!AD$4)),"XO",IF((AND($K92&lt;=Rota!AD$4,$L92&gt;=Rota!AD$4)),"3",IF((AND($M92&lt;=Rota!AD$4,$N92&gt;=Rota!AD$4)),"C",IF((AND($O92&lt;=Rota!AD$4,$P92&gt;=Rota!AD$4)),"CO",IF((AND($Q92&lt;=Rota!AD$4,$R92&gt;=Rota!AD$4)),"C",0))))))</f>
        <v>0</v>
      </c>
      <c r="AE92" s="33">
        <f>IF((AND($F92&lt;=Rota!AE$4,$G92&gt;=Rota!AE$4)),"P/L",IF((AND($I92&lt;=Rota!AE$4,$J92&gt;=Rota!AE$4)),"XO",IF((AND($K92&lt;=Rota!AE$4,$L92&gt;=Rota!AE$4)),"3",IF((AND($M92&lt;=Rota!AE$4,$N92&gt;=Rota!AE$4)),"C",IF((AND($O92&lt;=Rota!AE$4,$P92&gt;=Rota!AE$4)),"CO",IF((AND($Q92&lt;=Rota!AE$4,$R92&gt;=Rota!AE$4)),"C",0))))))</f>
        <v>0</v>
      </c>
      <c r="AF92" s="33">
        <f>IF((AND($F92&lt;=Rota!AF$4,$G92&gt;=Rota!AF$4)),"P/L",IF((AND($I92&lt;=Rota!AF$4,$J92&gt;=Rota!AF$4)),"XO",IF((AND($K92&lt;=Rota!AF$4,$L92&gt;=Rota!AF$4)),"3",IF((AND($M92&lt;=Rota!AF$4,$N92&gt;=Rota!AF$4)),"C",IF((AND($O92&lt;=Rota!AF$4,$P92&gt;=Rota!AF$4)),"CO",IF((AND($Q92&lt;=Rota!AF$4,$R92&gt;=Rota!AF$4)),"C",0))))))</f>
        <v>0</v>
      </c>
      <c r="AG92" s="33">
        <f>IF((AND($F92&lt;=Rota!AG$4,$G92&gt;=Rota!AG$4)),"P/L",IF((AND($I92&lt;=Rota!AG$4,$J92&gt;=Rota!AG$4)),"XO",IF((AND($K92&lt;=Rota!AG$4,$L92&gt;=Rota!AG$4)),"3",IF((AND($M92&lt;=Rota!AG$4,$N92&gt;=Rota!AG$4)),"C",IF((AND($O92&lt;=Rota!AG$4,$P92&gt;=Rota!AG$4)),"CO",IF((AND($Q92&lt;=Rota!AG$4,$R92&gt;=Rota!AG$4)),"C",0))))))</f>
        <v>0</v>
      </c>
      <c r="AH92" s="33">
        <f>IF((AND($F92&lt;=Rota!AH$4,$G92&gt;=Rota!AH$4)),"P/L",IF((AND($I92&lt;=Rota!AH$4,$J92&gt;=Rota!AH$4)),"XO",IF((AND($K92&lt;=Rota!AH$4,$L92&gt;=Rota!AH$4)),"3",IF((AND($M92&lt;=Rota!AH$4,$N92&gt;=Rota!AH$4)),"C",IF((AND($O92&lt;=Rota!AH$4,$P92&gt;=Rota!AH$4)),"CO",IF((AND($Q92&lt;=Rota!AH$4,$R92&gt;=Rota!AH$4)),"C",0))))))</f>
        <v>0</v>
      </c>
      <c r="AI92" s="33">
        <f>IF((AND($F92&lt;=Rota!AI$4,$G92&gt;=Rota!AI$4)),"P/L",IF((AND($I92&lt;=Rota!AI$4,$J92&gt;=Rota!AI$4)),"XO",IF((AND($K92&lt;=Rota!AI$4,$L92&gt;=Rota!AI$4)),"3",IF((AND($M92&lt;=Rota!AI$4,$N92&gt;=Rota!AI$4)),"C",IF((AND($O92&lt;=Rota!AI$4,$P92&gt;=Rota!AI$4)),"CO",IF((AND($Q92&lt;=Rota!AI$4,$R92&gt;=Rota!AI$4)),"C",0))))))</f>
        <v>0</v>
      </c>
      <c r="AJ92" s="33">
        <f>IF((AND($F92&lt;=Rota!AJ$4,$G92&gt;=Rota!AJ$4)),"P/L",IF((AND($I92&lt;=Rota!AJ$4,$J92&gt;=Rota!AJ$4)),"XO",IF((AND($K92&lt;=Rota!AJ$4,$L92&gt;=Rota!AJ$4)),"3",IF((AND($M92&lt;=Rota!AJ$4,$N92&gt;=Rota!AJ$4)),"C",IF((AND($O92&lt;=Rota!AJ$4,$P92&gt;=Rota!AJ$4)),"CO",IF((AND($Q92&lt;=Rota!AJ$4,$R92&gt;=Rota!AJ$4)),"C",0))))))</f>
        <v>0</v>
      </c>
      <c r="AK92" s="33">
        <f>IF((AND($F92&lt;=Rota!AK$4,$G92&gt;=Rota!AK$4)),"P/L",IF((AND($I92&lt;=Rota!AK$4,$J92&gt;=Rota!AK$4)),"XO",IF((AND($K92&lt;=Rota!AK$4,$L92&gt;=Rota!AK$4)),"3",IF((AND($M92&lt;=Rota!AK$4,$N92&gt;=Rota!AK$4)),"C",IF((AND($O92&lt;=Rota!AK$4,$P92&gt;=Rota!AK$4)),"CO",IF((AND($Q92&lt;=Rota!AK$4,$R92&gt;=Rota!AK$4)),"C",0))))))</f>
        <v>0</v>
      </c>
      <c r="AL92" s="33">
        <f>IF((AND($F92&lt;=Rota!AL$4,$G92&gt;=Rota!AL$4)),"P/L",IF((AND($I92&lt;=Rota!AL$4,$J92&gt;=Rota!AL$4)),"XO",IF((AND($K92&lt;=Rota!AL$4,$L92&gt;=Rota!AL$4)),"3",IF((AND($M92&lt;=Rota!AL$4,$N92&gt;=Rota!AL$4)),"C",IF((AND($O92&lt;=Rota!AL$4,$P92&gt;=Rota!AL$4)),"CO",IF((AND($Q92&lt;=Rota!AL$4,$R92&gt;=Rota!AL$4)),"C",0))))))</f>
        <v>0</v>
      </c>
      <c r="AM92" s="33">
        <f>IF((AND($F92&lt;=Rota!AM$4,$G92&gt;=Rota!AM$4)),"P/L",IF((AND($I92&lt;=Rota!AM$4,$J92&gt;=Rota!AM$4)),"XO",IF((AND($K92&lt;=Rota!AM$4,$L92&gt;=Rota!AM$4)),"3",IF((AND($M92&lt;=Rota!AM$4,$N92&gt;=Rota!AM$4)),"C",IF((AND($O92&lt;=Rota!AM$4,$P92&gt;=Rota!AM$4)),"CO",IF((AND($Q92&lt;=Rota!AM$4,$R92&gt;=Rota!AM$4)),"C",0))))))</f>
        <v>0</v>
      </c>
      <c r="AN92" s="33">
        <f>IF((AND($F92&lt;=Rota!AN$4,$G92&gt;=Rota!AN$4)),"P/L",IF((AND($I92&lt;=Rota!AN$4,$J92&gt;=Rota!AN$4)),"XO",IF((AND($K92&lt;=Rota!AN$4,$L92&gt;=Rota!AN$4)),"3",IF((AND($M92&lt;=Rota!AN$4,$N92&gt;=Rota!AN$4)),"C",IF((AND($O92&lt;=Rota!AN$4,$P92&gt;=Rota!AN$4)),"CO",IF((AND($Q92&lt;=Rota!AN$4,$R92&gt;=Rota!AN$4)),"C",0))))))</f>
        <v>0</v>
      </c>
      <c r="AO92" s="33">
        <f>IF((AND($F92&lt;=Rota!AO$4,$G92&gt;=Rota!AO$4)),"P/L",IF((AND($I92&lt;=Rota!AO$4,$J92&gt;=Rota!AO$4)),"XO",IF((AND($K92&lt;=Rota!AO$4,$L92&gt;=Rota!AO$4)),"3",IF((AND($M92&lt;=Rota!AO$4,$N92&gt;=Rota!AO$4)),"C",IF((AND($O92&lt;=Rota!AO$4,$P92&gt;=Rota!AO$4)),"CO",IF((AND($Q92&lt;=Rota!AO$4,$R92&gt;=Rota!AO$4)),"C",0))))))</f>
        <v>0</v>
      </c>
      <c r="AP92" s="33">
        <f>IF((AND($F92&lt;=Rota!AP$4,$G92&gt;=Rota!AP$4)),"P/L",IF((AND($I92&lt;=Rota!AP$4,$J92&gt;=Rota!AP$4)),"XO",IF((AND($K92&lt;=Rota!AP$4,$L92&gt;=Rota!AP$4)),"3",IF((AND($M92&lt;=Rota!AP$4,$N92&gt;=Rota!AP$4)),"C",IF((AND($O92&lt;=Rota!AP$4,$P92&gt;=Rota!AP$4)),"CO",IF((AND($Q92&lt;=Rota!AP$4,$R92&gt;=Rota!AP$4)),"C",0))))))</f>
        <v>0</v>
      </c>
      <c r="AQ92" s="33">
        <f>IF((AND($F92&lt;=Rota!AQ$4,$G92&gt;=Rota!AQ$4)),"P/L",IF((AND($I92&lt;=Rota!AQ$4,$J92&gt;=Rota!AQ$4)),"XO",IF((AND($K92&lt;=Rota!AQ$4,$L92&gt;=Rota!AQ$4)),"3",IF((AND($M92&lt;=Rota!AQ$4,$N92&gt;=Rota!AQ$4)),"C",IF((AND($O92&lt;=Rota!AQ$4,$P92&gt;=Rota!AQ$4)),"CO",IF((AND($Q92&lt;=Rota!AQ$4,$R92&gt;=Rota!AQ$4)),"C",0))))))</f>
        <v>0</v>
      </c>
      <c r="AR92" s="33">
        <f>IF((AND($F92&lt;=Rota!AR$4,$G92&gt;=Rota!AR$4)),"P/L",IF((AND($I92&lt;=Rota!AR$4,$J92&gt;=Rota!AR$4)),"XO",IF((AND($K92&lt;=Rota!AR$4,$L92&gt;=Rota!AR$4)),"3",IF((AND($M92&lt;=Rota!AR$4,$N92&gt;=Rota!AR$4)),"C",IF((AND($O92&lt;=Rota!AR$4,$P92&gt;=Rota!AR$4)),"CO",IF((AND($Q92&lt;=Rota!AR$4,$R92&gt;=Rota!AR$4)),"C",0))))))</f>
        <v>0</v>
      </c>
      <c r="AS92" s="33">
        <f>IF((AND($F92&lt;=Rota!AS$4,$G92&gt;=Rota!AS$4)),"P/L",IF((AND($I92&lt;=Rota!AS$4,$J92&gt;=Rota!AS$4)),"XO",IF((AND($K92&lt;=Rota!AS$4,$L92&gt;=Rota!AS$4)),"3",IF((AND($M92&lt;=Rota!AS$4,$N92&gt;=Rota!AS$4)),"C",IF((AND($O92&lt;=Rota!AS$4,$P92&gt;=Rota!AS$4)),"CO",IF((AND($Q92&lt;=Rota!AS$4,$R92&gt;=Rota!AS$4)),"C",0))))))</f>
        <v>0</v>
      </c>
      <c r="AT92" s="33">
        <f>IF((AND($F92&lt;=Rota!AT$4,$G92&gt;=Rota!AT$4)),"P/L",IF((AND($I92&lt;=Rota!AT$4,$J92&gt;=Rota!AT$4)),"XO",IF((AND($K92&lt;=Rota!AT$4,$L92&gt;=Rota!AT$4)),"3",IF((AND($M92&lt;=Rota!AT$4,$N92&gt;=Rota!AT$4)),"C",IF((AND($O92&lt;=Rota!AT$4,$P92&gt;=Rota!AT$4)),"CO",IF((AND($Q92&lt;=Rota!AT$4,$R92&gt;=Rota!AT$4)),"C",0))))))</f>
        <v>0</v>
      </c>
      <c r="AU92" s="33">
        <f>IF((AND($F92&lt;=Rota!AU$4,$G92&gt;=Rota!AU$4)),"P/L",IF((AND($I92&lt;=Rota!AU$4,$J92&gt;=Rota!AU$4)),"XO",IF((AND($K92&lt;=Rota!AU$4,$L92&gt;=Rota!AU$4)),"3",IF((AND($M92&lt;=Rota!AU$4,$N92&gt;=Rota!AU$4)),"C",IF((AND($O92&lt;=Rota!AU$4,$P92&gt;=Rota!AU$4)),"CO",IF((AND($Q92&lt;=Rota!AU$4,$R92&gt;=Rota!AU$4)),"C",0))))))</f>
        <v>0</v>
      </c>
      <c r="AV92" s="33">
        <f>IF((AND($F92&lt;=Rota!AV$4,$G92&gt;=Rota!AV$4)),"P/L",IF((AND($I92&lt;=Rota!AV$4,$J92&gt;=Rota!AV$4)),"XO",IF((AND($K92&lt;=Rota!AV$4,$L92&gt;=Rota!AV$4)),"3",IF((AND($M92&lt;=Rota!AV$4,$N92&gt;=Rota!AV$4)),"C",IF((AND($O92&lt;=Rota!AV$4,$P92&gt;=Rota!AV$4)),"CO",IF((AND($Q92&lt;=Rota!AV$4,$R92&gt;=Rota!AV$4)),"C",0))))))</f>
        <v>0</v>
      </c>
      <c r="AW92" s="33">
        <f>IF((AND($F92&lt;=Rota!AW$4,$G92&gt;=Rota!AW$4)),"P/L",IF((AND($I92&lt;=Rota!AW$4,$J92&gt;=Rota!AW$4)),"XO",IF((AND($K92&lt;=Rota!AW$4,$L92&gt;=Rota!AW$4)),"3",IF((AND($M92&lt;=Rota!AW$4,$N92&gt;=Rota!AW$4)),"C",IF((AND($O92&lt;=Rota!AW$4,$P92&gt;=Rota!AW$4)),"CO",IF((AND($Q92&lt;=Rota!AW$4,$R92&gt;=Rota!AW$4)),"C",0))))))</f>
        <v>0</v>
      </c>
      <c r="AX92" s="33">
        <f>IF((AND($F92&lt;=Rota!AX$4,$G92&gt;=Rota!AX$4)),"P/L",IF((AND($I92&lt;=Rota!AX$4,$J92&gt;=Rota!AX$4)),"XO",IF((AND($K92&lt;=Rota!AX$4,$L92&gt;=Rota!AX$4)),"3",IF((AND($M92&lt;=Rota!AX$4,$N92&gt;=Rota!AX$4)),"C",IF((AND($O92&lt;=Rota!AX$4,$P92&gt;=Rota!AX$4)),"CO",IF((AND($Q92&lt;=Rota!AX$4,$R92&gt;=Rota!AX$4)),"C",0))))))</f>
        <v>0</v>
      </c>
      <c r="AY92" s="33">
        <f>IF((AND($F92&lt;=Rota!AY$4,$G92&gt;=Rota!AY$4)),"P/L",IF((AND($I92&lt;=Rota!AY$4,$J92&gt;=Rota!AY$4)),"XO",IF((AND($K92&lt;=Rota!AY$4,$L92&gt;=Rota!AY$4)),"3",IF((AND($M92&lt;=Rota!AY$4,$N92&gt;=Rota!AY$4)),"C",IF((AND($O92&lt;=Rota!AY$4,$P92&gt;=Rota!AY$4)),"CO",IF((AND($Q92&lt;=Rota!AY$4,$R92&gt;=Rota!AY$4)),"C",0))))))</f>
        <v>0</v>
      </c>
      <c r="AZ92" s="33">
        <f>IF((AND($F92&lt;=Rota!AZ$4,$G92&gt;=Rota!AZ$4)),"P/L",IF((AND($I92&lt;=Rota!AZ$4,$J92&gt;=Rota!AZ$4)),"XO",IF((AND($K92&lt;=Rota!AZ$4,$L92&gt;=Rota!AZ$4)),"3",IF((AND($M92&lt;=Rota!AZ$4,$N92&gt;=Rota!AZ$4)),"C",IF((AND($O92&lt;=Rota!AZ$4,$P92&gt;=Rota!AZ$4)),"CO",IF((AND($Q92&lt;=Rota!AZ$4,$R92&gt;=Rota!AZ$4)),"C",0))))))</f>
        <v>0</v>
      </c>
      <c r="BA92" s="33">
        <f>IF((AND($F92&lt;=Rota!BA$4,$G92&gt;=Rota!BA$4)),"P/L",IF((AND($I92&lt;=Rota!BA$4,$J92&gt;=Rota!BA$4)),"XO",IF((AND($K92&lt;=Rota!BA$4,$L92&gt;=Rota!BA$4)),"3",IF((AND($M92&lt;=Rota!BA$4,$N92&gt;=Rota!BA$4)),"C",IF((AND($O92&lt;=Rota!BA$4,$P92&gt;=Rota!BA$4)),"CO",IF((AND($Q92&lt;=Rota!BA$4,$R92&gt;=Rota!BA$4)),"C",0))))))</f>
        <v>0</v>
      </c>
      <c r="BB92" s="33">
        <f>IF((AND($F92&lt;=Rota!BB$4,$G92&gt;=Rota!BB$4)),"P/L",IF((AND($I92&lt;=Rota!BB$4,$J92&gt;=Rota!BB$4)),"XO",IF((AND($K92&lt;=Rota!BB$4,$L92&gt;=Rota!BB$4)),"3",IF((AND($M92&lt;=Rota!BB$4,$N92&gt;=Rota!BB$4)),"C",IF((AND($O92&lt;=Rota!BB$4,$P92&gt;=Rota!BB$4)),"CO",IF((AND($Q92&lt;=Rota!BB$4,$R92&gt;=Rota!BB$4)),"C",0))))))</f>
        <v>0</v>
      </c>
      <c r="BC92" s="33">
        <f>IF((AND($F92&lt;=Rota!BC$4,$G92&gt;=Rota!BC$4)),"P/L",IF((AND($I92&lt;=Rota!BC$4,$J92&gt;=Rota!BC$4)),"XO",IF((AND($K92&lt;=Rota!BC$4,$L92&gt;=Rota!BC$4)),"3",IF((AND($M92&lt;=Rota!BC$4,$N92&gt;=Rota!BC$4)),"C",IF((AND($O92&lt;=Rota!BC$4,$P92&gt;=Rota!BC$4)),"CO",IF((AND($Q92&lt;=Rota!BC$4,$R92&gt;=Rota!BC$4)),"C",0))))))</f>
        <v>0</v>
      </c>
      <c r="BD92" s="33">
        <f>IF((AND($F92&lt;=Rota!BD$4,$G92&gt;=Rota!BD$4)),"P/L",IF((AND($I92&lt;=Rota!BD$4,$J92&gt;=Rota!BD$4)),"XO",IF((AND($K92&lt;=Rota!BD$4,$L92&gt;=Rota!BD$4)),"3",IF((AND($M92&lt;=Rota!BD$4,$N92&gt;=Rota!BD$4)),"C",IF((AND($O92&lt;=Rota!BD$4,$P92&gt;=Rota!BD$4)),"CO",IF((AND($Q92&lt;=Rota!BD$4,$R92&gt;=Rota!BD$4)),"C",0))))))</f>
        <v>0</v>
      </c>
      <c r="BE92" s="33">
        <f>IF((AND($F92&lt;=Rota!BE$4,$G92&gt;=Rota!BE$4)),"P/L",IF((AND($I92&lt;=Rota!BE$4,$J92&gt;=Rota!BE$4)),"XO",IF((AND($K92&lt;=Rota!BE$4,$L92&gt;=Rota!BE$4)),"3",IF((AND($M92&lt;=Rota!BE$4,$N92&gt;=Rota!BE$4)),"C",IF((AND($O92&lt;=Rota!BE$4,$P92&gt;=Rota!BE$4)),"CO",IF((AND($Q92&lt;=Rota!BE$4,$R92&gt;=Rota!BE$4)),"C",0))))))</f>
        <v>0</v>
      </c>
      <c r="BF92" s="33">
        <f>IF((AND($F92&lt;=Rota!BF$4,$G92&gt;=Rota!BF$4)),"P/L",IF((AND($I92&lt;=Rota!BF$4,$J92&gt;=Rota!BF$4)),"XO",IF((AND($K92&lt;=Rota!BF$4,$L92&gt;=Rota!BF$4)),"3",IF((AND($M92&lt;=Rota!BF$4,$N92&gt;=Rota!BF$4)),"C",IF((AND($O92&lt;=Rota!BF$4,$P92&gt;=Rota!BF$4)),"CO",IF((AND($Q92&lt;=Rota!BF$4,$R92&gt;=Rota!BF$4)),"C",0))))))</f>
        <v>0</v>
      </c>
      <c r="BG92" s="33">
        <f>IF((AND($F92&lt;=Rota!BG$4,$G92&gt;=Rota!BG$4)),"P/L",IF((AND($I92&lt;=Rota!BG$4,$J92&gt;=Rota!BG$4)),"XO",IF((AND($K92&lt;=Rota!BG$4,$L92&gt;=Rota!BG$4)),"3",IF((AND($M92&lt;=Rota!BG$4,$N92&gt;=Rota!BG$4)),"C",IF((AND($O92&lt;=Rota!BG$4,$P92&gt;=Rota!BG$4)),"CO",IF((AND($Q92&lt;=Rota!BG$4,$R92&gt;=Rota!BG$4)),"C",0))))))</f>
        <v>0</v>
      </c>
      <c r="BH92" s="33">
        <f>IF((AND($F92&lt;=Rota!BH$4,$G92&gt;=Rota!BH$4)),"P/L",IF((AND($I92&lt;=Rota!BH$4,$J92&gt;=Rota!BH$4)),"XO",IF((AND($K92&lt;=Rota!BH$4,$L92&gt;=Rota!BH$4)),"3",IF((AND($M92&lt;=Rota!BH$4,$N92&gt;=Rota!BH$4)),"C",IF((AND($O92&lt;=Rota!BH$4,$P92&gt;=Rota!BH$4)),"CO",IF((AND($Q92&lt;=Rota!BH$4,$R92&gt;=Rota!BH$4)),"C",0))))))</f>
        <v>0</v>
      </c>
      <c r="BI92" s="33">
        <f>IF((AND($F92&lt;=Rota!BI$4,$G92&gt;=Rota!BI$4)),"P/L",IF((AND($I92&lt;=Rota!BI$4,$J92&gt;=Rota!BI$4)),"XO",IF((AND($K92&lt;=Rota!BI$4,$L92&gt;=Rota!BI$4)),"3",IF((AND($M92&lt;=Rota!BI$4,$N92&gt;=Rota!BI$4)),"C",IF((AND($O92&lt;=Rota!BI$4,$P92&gt;=Rota!BI$4)),"CO",IF((AND($Q92&lt;=Rota!BI$4,$R92&gt;=Rota!BI$4)),"C",0))))))</f>
        <v>0</v>
      </c>
      <c r="BJ92" s="33">
        <f>IF((AND($F92&lt;=Rota!BJ$4,$G92&gt;=Rota!BJ$4)),"P/L",IF((AND($I92&lt;=Rota!BJ$4,$J92&gt;=Rota!BJ$4)),"XO",IF((AND($K92&lt;=Rota!BJ$4,$L92&gt;=Rota!BJ$4)),"3",IF((AND($M92&lt;=Rota!BJ$4,$N92&gt;=Rota!BJ$4)),"C",IF((AND($O92&lt;=Rota!BJ$4,$P92&gt;=Rota!BJ$4)),"CO",IF((AND($Q92&lt;=Rota!BJ$4,$R92&gt;=Rota!BJ$4)),"C",0))))))</f>
        <v>0</v>
      </c>
      <c r="BK92" s="33">
        <f>IF((AND($F92&lt;=Rota!BK$4,$G92&gt;=Rota!BK$4)),"P/L",IF((AND($I92&lt;=Rota!BK$4,$J92&gt;=Rota!BK$4)),"XO",IF((AND($K92&lt;=Rota!BK$4,$L92&gt;=Rota!BK$4)),"3",IF((AND($M92&lt;=Rota!BK$4,$N92&gt;=Rota!BK$4)),"C",IF((AND($O92&lt;=Rota!BK$4,$P92&gt;=Rota!BK$4)),"CO",IF((AND($Q92&lt;=Rota!BK$4,$R92&gt;=Rota!BK$4)),"C",0))))))</f>
        <v>0</v>
      </c>
      <c r="BL92" s="33">
        <f>IF((AND($F92&lt;=Rota!BL$4,$G92&gt;=Rota!BL$4)),"P/L",IF((AND($I92&lt;=Rota!BL$4,$J92&gt;=Rota!BL$4)),"XO",IF((AND($K92&lt;=Rota!BL$4,$L92&gt;=Rota!BL$4)),"3",IF((AND($M92&lt;=Rota!BL$4,$N92&gt;=Rota!BL$4)),"C",IF((AND($O92&lt;=Rota!BL$4,$P92&gt;=Rota!BL$4)),"CO",IF((AND($Q92&lt;=Rota!BL$4,$R92&gt;=Rota!BL$4)),"C",0))))))</f>
        <v>0</v>
      </c>
      <c r="BM92" s="33">
        <f>IF((AND($F92&lt;=Rota!BM$4,$G92&gt;=Rota!BM$4)),"P/L",IF((AND($I92&lt;=Rota!BM$4,$J92&gt;=Rota!BM$4)),"XO",IF((AND($K92&lt;=Rota!BM$4,$L92&gt;=Rota!BM$4)),"3",IF((AND($M92&lt;=Rota!BM$4,$N92&gt;=Rota!BM$4)),"C",IF((AND($O92&lt;=Rota!BM$4,$P92&gt;=Rota!BM$4)),"CO",IF((AND($Q92&lt;=Rota!BM$4,$R92&gt;=Rota!BM$4)),"C",0))))))</f>
        <v>0</v>
      </c>
      <c r="BN92" s="33">
        <f>IF((AND($F92&lt;=Rota!BN$4,$G92&gt;=Rota!BN$4)),"P/L",IF((AND($I92&lt;=Rota!BN$4,$J92&gt;=Rota!BN$4)),"XO",IF((AND($K92&lt;=Rota!BN$4,$L92&gt;=Rota!BN$4)),"3",IF((AND($M92&lt;=Rota!BN$4,$N92&gt;=Rota!BN$4)),"C",IF((AND($O92&lt;=Rota!BN$4,$P92&gt;=Rota!BN$4)),"CO",IF((AND($Q92&lt;=Rota!BN$4,$R92&gt;=Rota!BN$4)),"C",0))))))</f>
        <v>0</v>
      </c>
      <c r="BO92" s="33">
        <f>IF((AND($F92&lt;=Rota!BO$4,$G92&gt;=Rota!BO$4)),"P/L",IF((AND($I92&lt;=Rota!BO$4,$J92&gt;=Rota!BO$4)),"XO",IF((AND($K92&lt;=Rota!BO$4,$L92&gt;=Rota!BO$4)),"3",IF((AND($M92&lt;=Rota!BO$4,$N92&gt;=Rota!BO$4)),"C",IF((AND($O92&lt;=Rota!BO$4,$P92&gt;=Rota!BO$4)),"CO",IF((AND($Q92&lt;=Rota!BO$4,$R92&gt;=Rota!BO$4)),"C",0))))))</f>
        <v>0</v>
      </c>
      <c r="BP92" s="33">
        <f>IF((AND($F92&lt;=Rota!BP$4,$G92&gt;=Rota!BP$4)),"P/L",IF((AND($I92&lt;=Rota!BP$4,$J92&gt;=Rota!BP$4)),"XO",IF((AND($K92&lt;=Rota!BP$4,$L92&gt;=Rota!BP$4)),"3",IF((AND($M92&lt;=Rota!BP$4,$N92&gt;=Rota!BP$4)),"C",IF((AND($O92&lt;=Rota!BP$4,$P92&gt;=Rota!BP$4)),"CO",IF((AND($Q92&lt;=Rota!BP$4,$R92&gt;=Rota!BP$4)),"C",0))))))</f>
        <v>0</v>
      </c>
      <c r="BQ92" s="33">
        <f>IF((AND($F92&lt;=Rota!BQ$4,$G92&gt;=Rota!BQ$4)),"P/L",IF((AND($I92&lt;=Rota!BQ$4,$J92&gt;=Rota!BQ$4)),"XO",IF((AND($K92&lt;=Rota!BQ$4,$L92&gt;=Rota!BQ$4)),"3",IF((AND($M92&lt;=Rota!BQ$4,$N92&gt;=Rota!BQ$4)),"C",IF((AND($O92&lt;=Rota!BQ$4,$P92&gt;=Rota!BQ$4)),"CO",IF((AND($Q92&lt;=Rota!BQ$4,$R92&gt;=Rota!BQ$4)),"C",0))))))</f>
        <v>0</v>
      </c>
      <c r="BR92" s="33">
        <f>IF((AND($F92&lt;=Rota!BR$4,$G92&gt;=Rota!BR$4)),"P/L",IF((AND($I92&lt;=Rota!BR$4,$J92&gt;=Rota!BR$4)),"XO",IF((AND($K92&lt;=Rota!BR$4,$L92&gt;=Rota!BR$4)),"3",IF((AND($M92&lt;=Rota!BR$4,$N92&gt;=Rota!BR$4)),"C",IF((AND($O92&lt;=Rota!BR$4,$P92&gt;=Rota!BR$4)),"CO",IF((AND($Q92&lt;=Rota!BR$4,$R92&gt;=Rota!BR$4)),"C",0))))))</f>
        <v>0</v>
      </c>
      <c r="BS92" s="33">
        <f>IF((AND($F92&lt;=Rota!BS$4,$G92&gt;=Rota!BS$4)),"P/L",IF((AND($I92&lt;=Rota!BS$4,$J92&gt;=Rota!BS$4)),"XO",IF((AND($K92&lt;=Rota!BS$4,$L92&gt;=Rota!BS$4)),"3",IF((AND($M92&lt;=Rota!BS$4,$N92&gt;=Rota!BS$4)),"C",IF((AND($O92&lt;=Rota!BS$4,$P92&gt;=Rota!BS$4)),"CO",IF((AND($Q92&lt;=Rota!BS$4,$R92&gt;=Rota!BS$4)),"C",0))))))</f>
        <v>0</v>
      </c>
      <c r="BT92" s="33">
        <f>IF((AND($F92&lt;=Rota!BT$4,$G92&gt;=Rota!BT$4)),"P/L",IF((AND($I92&lt;=Rota!BT$4,$J92&gt;=Rota!BT$4)),"XO",IF((AND($K92&lt;=Rota!BT$4,$L92&gt;=Rota!BT$4)),"3",IF((AND($M92&lt;=Rota!BT$4,$N92&gt;=Rota!BT$4)),"C",IF((AND($O92&lt;=Rota!BT$4,$P92&gt;=Rota!BT$4)),"CO",IF((AND($Q92&lt;=Rota!BT$4,$R92&gt;=Rota!BT$4)),"C",0))))))</f>
        <v>0</v>
      </c>
      <c r="BU92" s="33">
        <f>IF((AND($F92&lt;=Rota!BU$4,$G92&gt;=Rota!BU$4)),"P/L",IF((AND($I92&lt;=Rota!BU$4,$J92&gt;=Rota!BU$4)),"XO",IF((AND($K92&lt;=Rota!BU$4,$L92&gt;=Rota!BU$4)),"3",IF((AND($M92&lt;=Rota!BU$4,$N92&gt;=Rota!BU$4)),"C",IF((AND($O92&lt;=Rota!BU$4,$P92&gt;=Rota!BU$4)),"CO",IF((AND($Q92&lt;=Rota!BU$4,$R92&gt;=Rota!BU$4)),"C",0))))))</f>
        <v>0</v>
      </c>
      <c r="BV92" s="33">
        <f>IF((AND($F92&lt;=Rota!BV$4,$G92&gt;=Rota!BV$4)),"P/L",IF((AND($I92&lt;=Rota!BV$4,$J92&gt;=Rota!BV$4)),"XO",IF((AND($K92&lt;=Rota!BV$4,$L92&gt;=Rota!BV$4)),"3",IF((AND($M92&lt;=Rota!BV$4,$N92&gt;=Rota!BV$4)),"C",IF((AND($O92&lt;=Rota!BV$4,$P92&gt;=Rota!BV$4)),"CO",IF((AND($Q92&lt;=Rota!BV$4,$R92&gt;=Rota!BV$4)),"C",0))))))</f>
        <v>0</v>
      </c>
      <c r="BW92" s="33">
        <f>IF((AND($F92&lt;=Rota!BW$4,$G92&gt;=Rota!BW$4)),"P/L",IF((AND($I92&lt;=Rota!BW$4,$J92&gt;=Rota!BW$4)),"XO",IF((AND($K92&lt;=Rota!BW$4,$L92&gt;=Rota!BW$4)),"3",IF((AND($M92&lt;=Rota!BW$4,$N92&gt;=Rota!BW$4)),"C",IF((AND($O92&lt;=Rota!BW$4,$P92&gt;=Rota!BW$4)),"CO",IF((AND($Q92&lt;=Rota!BW$4,$R92&gt;=Rota!BW$4)),"C",0))))))</f>
        <v>0</v>
      </c>
      <c r="BX92" s="33">
        <f>IF((AND($F92&lt;=Rota!BX$4,$G92&gt;=Rota!BX$4)),"P/L",IF((AND($I92&lt;=Rota!BX$4,$J92&gt;=Rota!BX$4)),"XO",IF((AND($K92&lt;=Rota!BX$4,$L92&gt;=Rota!BX$4)),"3",IF((AND($M92&lt;=Rota!BX$4,$N92&gt;=Rota!BX$4)),"C",IF((AND($O92&lt;=Rota!BX$4,$P92&gt;=Rota!BX$4)),"CO",IF((AND($Q92&lt;=Rota!BX$4,$R92&gt;=Rota!BX$4)),"C",0))))))</f>
        <v>0</v>
      </c>
      <c r="BY92" s="33">
        <f>IF((AND($F92&lt;=Rota!BY$4,$G92&gt;=Rota!BY$4)),"P/L",IF((AND($I92&lt;=Rota!BY$4,$J92&gt;=Rota!BY$4)),"XO",IF((AND($K92&lt;=Rota!BY$4,$L92&gt;=Rota!BY$4)),"3",IF((AND($M92&lt;=Rota!BY$4,$N92&gt;=Rota!BY$4)),"C",IF((AND($O92&lt;=Rota!BY$4,$P92&gt;=Rota!BY$4)),"CO",IF((AND($Q92&lt;=Rota!BY$4,$R92&gt;=Rota!BY$4)),"C",0))))))</f>
        <v>0</v>
      </c>
      <c r="BZ92" s="33">
        <f>IF((AND($F92&lt;=Rota!BZ$4,$G92&gt;=Rota!BZ$4)),"P/L",IF((AND($I92&lt;=Rota!BZ$4,$J92&gt;=Rota!BZ$4)),"XO",IF((AND($K92&lt;=Rota!BZ$4,$L92&gt;=Rota!BZ$4)),"3",IF((AND($M92&lt;=Rota!BZ$4,$N92&gt;=Rota!BZ$4)),"C",IF((AND($O92&lt;=Rota!BZ$4,$P92&gt;=Rota!BZ$4)),"CO",IF((AND($Q92&lt;=Rota!BZ$4,$R92&gt;=Rota!BZ$4)),"C",0))))))</f>
        <v>0</v>
      </c>
      <c r="CA92" s="33">
        <f>IF((AND($F92&lt;=Rota!CA$4,$G92&gt;=Rota!CA$4)),"P/L",IF((AND($I92&lt;=Rota!CA$4,$J92&gt;=Rota!CA$4)),"XO",IF((AND($K92&lt;=Rota!CA$4,$L92&gt;=Rota!CA$4)),"3",IF((AND($M92&lt;=Rota!CA$4,$N92&gt;=Rota!CA$4)),"C",IF((AND($O92&lt;=Rota!CA$4,$P92&gt;=Rota!CA$4)),"CO",IF((AND($Q92&lt;=Rota!CA$4,$R92&gt;=Rota!CA$4)),"C",0))))))</f>
        <v>0</v>
      </c>
      <c r="CB92" s="33">
        <f>IF((AND($F92&lt;=Rota!CB$4,$G92&gt;=Rota!CB$4)),"P/L",IF((AND($I92&lt;=Rota!CB$4,$J92&gt;=Rota!CB$4)),"XO",IF((AND($K92&lt;=Rota!CB$4,$L92&gt;=Rota!CB$4)),"3",IF((AND($M92&lt;=Rota!CB$4,$N92&gt;=Rota!CB$4)),"C",IF((AND($O92&lt;=Rota!CB$4,$P92&gt;=Rota!CB$4)),"CO",IF((AND($Q92&lt;=Rota!CB$4,$R92&gt;=Rota!CB$4)),"C",0))))))</f>
        <v>0</v>
      </c>
      <c r="CC92" s="33">
        <f>IF((AND($F92&lt;=Rota!CC$4,$G92&gt;=Rota!CC$4)),"P/L",IF((AND($I92&lt;=Rota!CC$4,$J92&gt;=Rota!CC$4)),"XO",IF((AND($K92&lt;=Rota!CC$4,$L92&gt;=Rota!CC$4)),"3",IF((AND($M92&lt;=Rota!CC$4,$N92&gt;=Rota!CC$4)),"C",IF((AND($O92&lt;=Rota!CC$4,$P92&gt;=Rota!CC$4)),"CO",IF((AND($Q92&lt;=Rota!CC$4,$R92&gt;=Rota!CC$4)),"C",0))))))</f>
        <v>0</v>
      </c>
      <c r="CD92" s="33">
        <f>IF((AND($F92&lt;=Rota!CD$4,$G92&gt;=Rota!CD$4)),"P/L",IF((AND($I92&lt;=Rota!CD$4,$J92&gt;=Rota!CD$4)),"XO",IF((AND($K92&lt;=Rota!CD$4,$L92&gt;=Rota!CD$4)),"3",IF((AND($M92&lt;=Rota!CD$4,$N92&gt;=Rota!CD$4)),"C",IF((AND($O92&lt;=Rota!CD$4,$P92&gt;=Rota!CD$4)),"CO",IF((AND($Q92&lt;=Rota!CD$4,$R92&gt;=Rota!CD$4)),"C",0))))))</f>
        <v>0</v>
      </c>
      <c r="CE92" s="33">
        <f>IF((AND($F92&lt;=Rota!CE$4,$G92&gt;=Rota!CE$4)),"P/L",IF((AND($I92&lt;=Rota!CE$4,$J92&gt;=Rota!CE$4)),"XO",IF((AND($K92&lt;=Rota!CE$4,$L92&gt;=Rota!CE$4)),"3",IF((AND($M92&lt;=Rota!CE$4,$N92&gt;=Rota!CE$4)),"C",IF((AND($O92&lt;=Rota!CE$4,$P92&gt;=Rota!CE$4)),"CO",IF((AND($Q92&lt;=Rota!CE$4,$R92&gt;=Rota!CE$4)),"C",0))))))</f>
        <v>0</v>
      </c>
      <c r="CF92" s="33">
        <f>IF((AND($F92&lt;=Rota!CF$4,$G92&gt;=Rota!CF$4)),"P/L",IF((AND($I92&lt;=Rota!CF$4,$J92&gt;=Rota!CF$4)),"XO",IF((AND($K92&lt;=Rota!CF$4,$L92&gt;=Rota!CF$4)),"3",IF((AND($M92&lt;=Rota!CF$4,$N92&gt;=Rota!CF$4)),"C",IF((AND($O92&lt;=Rota!CF$4,$P92&gt;=Rota!CF$4)),"CO",IF((AND($Q92&lt;=Rota!CF$4,$R92&gt;=Rota!CF$4)),"C",0))))))</f>
        <v>0</v>
      </c>
      <c r="CG92" s="33">
        <f>IF((AND($F92&lt;=Rota!CG$4,$G92&gt;=Rota!CG$4)),"P/L",IF((AND($I92&lt;=Rota!CG$4,$J92&gt;=Rota!CG$4)),"XO",IF((AND($K92&lt;=Rota!CG$4,$L92&gt;=Rota!CG$4)),"3",IF((AND($M92&lt;=Rota!CG$4,$N92&gt;=Rota!CG$4)),"C",IF((AND($O92&lt;=Rota!CG$4,$P92&gt;=Rota!CG$4)),"CO",IF((AND($Q92&lt;=Rota!CG$4,$R92&gt;=Rota!CG$4)),"C",0))))))</f>
        <v>0</v>
      </c>
      <c r="CH92" s="33">
        <f>IF((AND($F92&lt;=Rota!CH$4,$G92&gt;=Rota!CH$4)),"P/L",IF((AND($I92&lt;=Rota!CH$4,$J92&gt;=Rota!CH$4)),"XO",IF((AND($K92&lt;=Rota!CH$4,$L92&gt;=Rota!CH$4)),"3",IF((AND($M92&lt;=Rota!CH$4,$N92&gt;=Rota!CH$4)),"C",IF((AND($O92&lt;=Rota!CH$4,$P92&gt;=Rota!CH$4)),"CO",IF((AND($Q92&lt;=Rota!CH$4,$R92&gt;=Rota!CH$4)),"C",0))))))</f>
        <v>0</v>
      </c>
      <c r="CI92" s="33">
        <f>IF((AND($F92&lt;=Rota!CI$4,$G92&gt;=Rota!CI$4)),"P/L",IF((AND($I92&lt;=Rota!CI$4,$J92&gt;=Rota!CI$4)),"XO",IF((AND($K92&lt;=Rota!CI$4,$L92&gt;=Rota!CI$4)),"3",IF((AND($M92&lt;=Rota!CI$4,$N92&gt;=Rota!CI$4)),"C",IF((AND($O92&lt;=Rota!CI$4,$P92&gt;=Rota!CI$4)),"CO",IF((AND($Q92&lt;=Rota!CI$4,$R92&gt;=Rota!CI$4)),"C",0))))))</f>
        <v>0</v>
      </c>
      <c r="CJ92" s="33">
        <f>IF((AND($F92&lt;=Rota!CJ$4,$G92&gt;=Rota!CJ$4)),"P/L",IF((AND($I92&lt;=Rota!CJ$4,$J92&gt;=Rota!CJ$4)),"XO",IF((AND($K92&lt;=Rota!CJ$4,$L92&gt;=Rota!CJ$4)),"3",IF((AND($M92&lt;=Rota!CJ$4,$N92&gt;=Rota!CJ$4)),"C",IF((AND($O92&lt;=Rota!CJ$4,$P92&gt;=Rota!CJ$4)),"CO",IF((AND($Q92&lt;=Rota!CJ$4,$R92&gt;=Rota!CJ$4)),"C",0))))))</f>
        <v>0</v>
      </c>
      <c r="CK92" s="33">
        <f>IF((AND($F92&lt;=Rota!CK$4,$G92&gt;=Rota!CK$4)),"P/L",IF((AND($I92&lt;=Rota!CK$4,$J92&gt;=Rota!CK$4)),"XO",IF((AND($K92&lt;=Rota!CK$4,$L92&gt;=Rota!CK$4)),"3",IF((AND($M92&lt;=Rota!CK$4,$N92&gt;=Rota!CK$4)),"C",IF((AND($O92&lt;=Rota!CK$4,$P92&gt;=Rota!CK$4)),"CO",IF((AND($Q92&lt;=Rota!CK$4,$R92&gt;=Rota!CK$4)),"C",0))))))</f>
        <v>0</v>
      </c>
      <c r="CL92" s="33">
        <f>IF((AND($F92&lt;=Rota!CL$4,$G92&gt;=Rota!CL$4)),"P/L",IF((AND($I92&lt;=Rota!CL$4,$J92&gt;=Rota!CL$4)),"XO",IF((AND($K92&lt;=Rota!CL$4,$L92&gt;=Rota!CL$4)),"3",IF((AND($M92&lt;=Rota!CL$4,$N92&gt;=Rota!CL$4)),"C",IF((AND($O92&lt;=Rota!CL$4,$P92&gt;=Rota!CL$4)),"CO",IF((AND($Q92&lt;=Rota!CL$4,$R92&gt;=Rota!CL$4)),"C",0))))))</f>
        <v>0</v>
      </c>
      <c r="CM92" s="33">
        <f>IF((AND($F92&lt;=Rota!CM$4,$G92&gt;=Rota!CM$4)),"P/L",IF((AND($I92&lt;=Rota!CM$4,$J92&gt;=Rota!CM$4)),"XO",IF((AND($K92&lt;=Rota!CM$4,$L92&gt;=Rota!CM$4)),"3",IF((AND($M92&lt;=Rota!CM$4,$N92&gt;=Rota!CM$4)),"C",IF((AND($O92&lt;=Rota!CM$4,$P92&gt;=Rota!CM$4)),"CO",IF((AND($Q92&lt;=Rota!CM$4,$R92&gt;=Rota!CM$4)),"C",0))))))</f>
        <v>0</v>
      </c>
    </row>
    <row r="93" spans="1:91" s="2" customFormat="1" x14ac:dyDescent="0.25">
      <c r="A93" s="30" t="s">
        <v>250</v>
      </c>
      <c r="B93" s="55"/>
      <c r="C93" s="31">
        <v>17</v>
      </c>
      <c r="D93" s="31">
        <v>16</v>
      </c>
      <c r="E93" s="31">
        <v>1</v>
      </c>
      <c r="F93" s="32"/>
      <c r="G93" s="32"/>
      <c r="H93" s="33"/>
      <c r="I93" s="36">
        <v>45894</v>
      </c>
      <c r="J93" s="37">
        <f>IF(I93="",0,DATE(YEAR(I93),MONTH(I93)+C93,DAY(I93)))</f>
        <v>46412</v>
      </c>
      <c r="K93" s="32">
        <f>IF(J93="","",(DATE(YEAR(J93),MONTH(J93)+1,DAY(J93))))</f>
        <v>46443</v>
      </c>
      <c r="L93" s="32">
        <f>IF(K93="","",(DATE(YEAR(K93),MONTH(K93)+E93,DAY(K93))))</f>
        <v>46471</v>
      </c>
      <c r="M93" s="37">
        <f>IF(O93="","",DATE(YEAR(O93), MONTH(O93)-1,DAY(O93)))</f>
        <v>46502</v>
      </c>
      <c r="N93" s="37">
        <f>IF(O93="","",DATE(YEAR(M93),MONTH(M93),DAY(M93)))</f>
        <v>46502</v>
      </c>
      <c r="O93" s="32">
        <f>IF(L93="","",(DATE(YEAR(L93),MONTH(L93)+2,DAY(L93))))</f>
        <v>46532</v>
      </c>
      <c r="P93" s="32">
        <f>IF(O93="","",(DATE(YEAR(O93),MONTH(O93)+D93,DAY(O93))))</f>
        <v>47021</v>
      </c>
      <c r="Q93" s="32">
        <f>IF(P93="","",DATE(YEAR(P93), MONTH(P93)+1,DAY(P93)))</f>
        <v>47051</v>
      </c>
      <c r="R93" s="32">
        <f>IF(P93="","",DATE(YEAR(Q93),MONTH(Q93),DAY(Q93)))</f>
        <v>47051</v>
      </c>
      <c r="S93" s="33" t="str">
        <f>IF((AND($F93&lt;=Rota!S$4,$G93&gt;=Rota!S$4)),"P/L",IF((AND($I93&lt;=Rota!S$4,$J93&gt;=Rota!S$4)),"XO",IF((AND($K93&lt;=Rota!S$4,$L93&gt;=Rota!S$4)),"3",IF((AND($M93&lt;=Rota!S$4,$N93&gt;=Rota!S$4)),"C",IF((AND($O93&lt;=Rota!S$4,$P93&gt;=Rota!S$4)),"CO",IF((AND($Q93&lt;=Rota!S$4,$R93&gt;=Rota!S$4)),"C",0))))))</f>
        <v>XO</v>
      </c>
      <c r="T93" s="33" t="str">
        <f>IF((AND($F93&lt;=Rota!T$4,$G93&gt;=Rota!T$4)),"P/L",IF((AND($I93&lt;=Rota!T$4,$J93&gt;=Rota!T$4)),"XO",IF((AND($K93&lt;=Rota!T$4,$L93&gt;=Rota!T$4)),"3",IF((AND($M93&lt;=Rota!T$4,$N93&gt;=Rota!T$4)),"C",IF((AND($O93&lt;=Rota!T$4,$P93&gt;=Rota!T$4)),"CO",IF((AND($Q93&lt;=Rota!T$4,$R93&gt;=Rota!T$4)),"C",0))))))</f>
        <v>XO</v>
      </c>
      <c r="U93" s="33" t="str">
        <f>IF((AND($F93&lt;=Rota!U$4,$G93&gt;=Rota!U$4)),"P/L",IF((AND($I93&lt;=Rota!U$4,$J93&gt;=Rota!U$4)),"XO",IF((AND($K93&lt;=Rota!U$4,$L93&gt;=Rota!U$4)),"3",IF((AND($M93&lt;=Rota!U$4,$N93&gt;=Rota!U$4)),"C",IF((AND($O93&lt;=Rota!U$4,$P93&gt;=Rota!U$4)),"CO",IF((AND($Q93&lt;=Rota!U$4,$R93&gt;=Rota!U$4)),"C",0))))))</f>
        <v>XO</v>
      </c>
      <c r="V93" s="33" t="str">
        <f>IF((AND($F93&lt;=Rota!V$4,$G93&gt;=Rota!V$4)),"P/L",IF((AND($I93&lt;=Rota!V$4,$J93&gt;=Rota!V$4)),"XO",IF((AND($K93&lt;=Rota!V$4,$L93&gt;=Rota!V$4)),"3",IF((AND($M93&lt;=Rota!V$4,$N93&gt;=Rota!V$4)),"C",IF((AND($O93&lt;=Rota!V$4,$P93&gt;=Rota!V$4)),"CO",IF((AND($Q93&lt;=Rota!V$4,$R93&gt;=Rota!V$4)),"C",0))))))</f>
        <v>XO</v>
      </c>
      <c r="W93" s="33" t="str">
        <f>IF((AND($F93&lt;=Rota!W$4,$G93&gt;=Rota!W$4)),"P/L",IF((AND($I93&lt;=Rota!W$4,$J93&gt;=Rota!W$4)),"XO",IF((AND($K93&lt;=Rota!W$4,$L93&gt;=Rota!W$4)),"3",IF((AND($M93&lt;=Rota!W$4,$N93&gt;=Rota!W$4)),"C",IF((AND($O93&lt;=Rota!W$4,$P93&gt;=Rota!W$4)),"CO",IF((AND($Q93&lt;=Rota!W$4,$R93&gt;=Rota!W$4)),"C",0))))))</f>
        <v>XO</v>
      </c>
      <c r="X93" s="33" t="str">
        <f>IF((AND($F93&lt;=Rota!X$4,$G93&gt;=Rota!X$4)),"P/L",IF((AND($I93&lt;=Rota!X$4,$J93&gt;=Rota!X$4)),"XO",IF((AND($K93&lt;=Rota!X$4,$L93&gt;=Rota!X$4)),"3",IF((AND($M93&lt;=Rota!X$4,$N93&gt;=Rota!X$4)),"C",IF((AND($O93&lt;=Rota!X$4,$P93&gt;=Rota!X$4)),"CO",IF((AND($Q93&lt;=Rota!X$4,$R93&gt;=Rota!X$4)),"C",0))))))</f>
        <v>XO</v>
      </c>
      <c r="Y93" s="33" t="str">
        <f>IF((AND($F93&lt;=Rota!Y$4,$G93&gt;=Rota!Y$4)),"P/L",IF((AND($I93&lt;=Rota!Y$4,$J93&gt;=Rota!Y$4)),"XO",IF((AND($K93&lt;=Rota!Y$4,$L93&gt;=Rota!Y$4)),"3",IF((AND($M93&lt;=Rota!Y$4,$N93&gt;=Rota!Y$4)),"C",IF((AND($O93&lt;=Rota!Y$4,$P93&gt;=Rota!Y$4)),"CO",IF((AND($Q93&lt;=Rota!Y$4,$R93&gt;=Rota!Y$4)),"C",0))))))</f>
        <v>XO</v>
      </c>
      <c r="Z93" s="33" t="str">
        <f>IF((AND($F93&lt;=Rota!Z$4,$G93&gt;=Rota!Z$4)),"P/L",IF((AND($I93&lt;=Rota!Z$4,$J93&gt;=Rota!Z$4)),"XO",IF((AND($K93&lt;=Rota!Z$4,$L93&gt;=Rota!Z$4)),"3",IF((AND($M93&lt;=Rota!Z$4,$N93&gt;=Rota!Z$4)),"C",IF((AND($O93&lt;=Rota!Z$4,$P93&gt;=Rota!Z$4)),"CO",IF((AND($Q93&lt;=Rota!Z$4,$R93&gt;=Rota!Z$4)),"C",0))))))</f>
        <v>XO</v>
      </c>
      <c r="AA93" s="33" t="str">
        <f>IF((AND($F93&lt;=Rota!AA$4,$G93&gt;=Rota!AA$4)),"P/L",IF((AND($I93&lt;=Rota!AA$4,$J93&gt;=Rota!AA$4)),"XO",IF((AND($K93&lt;=Rota!AA$4,$L93&gt;=Rota!AA$4)),"3",IF((AND($M93&lt;=Rota!AA$4,$N93&gt;=Rota!AA$4)),"C",IF((AND($O93&lt;=Rota!AA$4,$P93&gt;=Rota!AA$4)),"CO",IF((AND($Q93&lt;=Rota!AA$4,$R93&gt;=Rota!AA$4)),"C",0))))))</f>
        <v>XO</v>
      </c>
      <c r="AB93" s="33" t="str">
        <f>IF((AND($F93&lt;=Rota!AB$4,$G93&gt;=Rota!AB$4)),"P/L",IF((AND($I93&lt;=Rota!AB$4,$J93&gt;=Rota!AB$4)),"XO",IF((AND($K93&lt;=Rota!AB$4,$L93&gt;=Rota!AB$4)),"3",IF((AND($M93&lt;=Rota!AB$4,$N93&gt;=Rota!AB$4)),"C",IF((AND($O93&lt;=Rota!AB$4,$P93&gt;=Rota!AB$4)),"CO",IF((AND($Q93&lt;=Rota!AB$4,$R93&gt;=Rota!AB$4)),"C",0))))))</f>
        <v>XO</v>
      </c>
      <c r="AC93" s="33" t="str">
        <f>IF((AND($F93&lt;=Rota!AC$4,$G93&gt;=Rota!AC$4)),"P/L",IF((AND($I93&lt;=Rota!AC$4,$J93&gt;=Rota!AC$4)),"XO",IF((AND($K93&lt;=Rota!AC$4,$L93&gt;=Rota!AC$4)),"3",IF((AND($M93&lt;=Rota!AC$4,$N93&gt;=Rota!AC$4)),"C",IF((AND($O93&lt;=Rota!AC$4,$P93&gt;=Rota!AC$4)),"CO",IF((AND($Q93&lt;=Rota!AC$4,$R93&gt;=Rota!AC$4)),"C",0))))))</f>
        <v>XO</v>
      </c>
      <c r="AD93" s="33" t="str">
        <f>IF((AND($F93&lt;=Rota!AD$4,$G93&gt;=Rota!AD$4)),"P/L",IF((AND($I93&lt;=Rota!AD$4,$J93&gt;=Rota!AD$4)),"XO",IF((AND($K93&lt;=Rota!AD$4,$L93&gt;=Rota!AD$4)),"3",IF((AND($M93&lt;=Rota!AD$4,$N93&gt;=Rota!AD$4)),"C",IF((AND($O93&lt;=Rota!AD$4,$P93&gt;=Rota!AD$4)),"CO",IF((AND($Q93&lt;=Rota!AD$4,$R93&gt;=Rota!AD$4)),"C",0))))))</f>
        <v>XO</v>
      </c>
      <c r="AE93" s="33">
        <f>IF((AND($F93&lt;=Rota!AE$4,$G93&gt;=Rota!AE$4)),"P/L",IF((AND($I93&lt;=Rota!AE$4,$J93&gt;=Rota!AE$4)),"XO",IF((AND($K93&lt;=Rota!AE$4,$L93&gt;=Rota!AE$4)),"3",IF((AND($M93&lt;=Rota!AE$4,$N93&gt;=Rota!AE$4)),"C",IF((AND($O93&lt;=Rota!AE$4,$P93&gt;=Rota!AE$4)),"CO",IF((AND($Q93&lt;=Rota!AE$4,$R93&gt;=Rota!AE$4)),"C",0))))))</f>
        <v>0</v>
      </c>
      <c r="AF93" s="33" t="str">
        <f>IF((AND($F93&lt;=Rota!AF$4,$G93&gt;=Rota!AF$4)),"P/L",IF((AND($I93&lt;=Rota!AF$4,$J93&gt;=Rota!AF$4)),"XO",IF((AND($K93&lt;=Rota!AF$4,$L93&gt;=Rota!AF$4)),"3",IF((AND($M93&lt;=Rota!AF$4,$N93&gt;=Rota!AF$4)),"C",IF((AND($O93&lt;=Rota!AF$4,$P93&gt;=Rota!AF$4)),"CO",IF((AND($Q93&lt;=Rota!AF$4,$R93&gt;=Rota!AF$4)),"C",0))))))</f>
        <v>3</v>
      </c>
      <c r="AG93" s="33">
        <f>IF((AND($F93&lt;=Rota!AG$4,$G93&gt;=Rota!AG$4)),"P/L",IF((AND($I93&lt;=Rota!AG$4,$J93&gt;=Rota!AG$4)),"XO",IF((AND($K93&lt;=Rota!AG$4,$L93&gt;=Rota!AG$4)),"3",IF((AND($M93&lt;=Rota!AG$4,$N93&gt;=Rota!AG$4)),"C",IF((AND($O93&lt;=Rota!AG$4,$P93&gt;=Rota!AG$4)),"CO",IF((AND($Q93&lt;=Rota!AG$4,$R93&gt;=Rota!AG$4)),"C",0))))))</f>
        <v>0</v>
      </c>
      <c r="AH93" s="33">
        <f>IF((AND($F93&lt;=Rota!AH$4,$G93&gt;=Rota!AH$4)),"P/L",IF((AND($I93&lt;=Rota!AH$4,$J93&gt;=Rota!AH$4)),"XO",IF((AND($K93&lt;=Rota!AH$4,$L93&gt;=Rota!AH$4)),"3",IF((AND($M93&lt;=Rota!AH$4,$N93&gt;=Rota!AH$4)),"C",IF((AND($O93&lt;=Rota!AH$4,$P93&gt;=Rota!AH$4)),"CO",IF((AND($Q93&lt;=Rota!AH$4,$R93&gt;=Rota!AH$4)),"C",0))))))</f>
        <v>0</v>
      </c>
      <c r="AI93" s="33" t="str">
        <f>IF((AND($F93&lt;=Rota!AI$4,$G93&gt;=Rota!AI$4)),"P/L",IF((AND($I93&lt;=Rota!AI$4,$J93&gt;=Rota!AI$4)),"XO",IF((AND($K93&lt;=Rota!AI$4,$L93&gt;=Rota!AI$4)),"3",IF((AND($M93&lt;=Rota!AI$4,$N93&gt;=Rota!AI$4)),"C",IF((AND($O93&lt;=Rota!AI$4,$P93&gt;=Rota!AI$4)),"CO",IF((AND($Q93&lt;=Rota!AI$4,$R93&gt;=Rota!AI$4)),"C",0))))))</f>
        <v>CO</v>
      </c>
      <c r="AJ93" s="33" t="str">
        <f>IF((AND($F93&lt;=Rota!AJ$4,$G93&gt;=Rota!AJ$4)),"P/L",IF((AND($I93&lt;=Rota!AJ$4,$J93&gt;=Rota!AJ$4)),"XO",IF((AND($K93&lt;=Rota!AJ$4,$L93&gt;=Rota!AJ$4)),"3",IF((AND($M93&lt;=Rota!AJ$4,$N93&gt;=Rota!AJ$4)),"C",IF((AND($O93&lt;=Rota!AJ$4,$P93&gt;=Rota!AJ$4)),"CO",IF((AND($Q93&lt;=Rota!AJ$4,$R93&gt;=Rota!AJ$4)),"C",0))))))</f>
        <v>CO</v>
      </c>
      <c r="AK93" s="33" t="str">
        <f>IF((AND($F93&lt;=Rota!AK$4,$G93&gt;=Rota!AK$4)),"P/L",IF((AND($I93&lt;=Rota!AK$4,$J93&gt;=Rota!AK$4)),"XO",IF((AND($K93&lt;=Rota!AK$4,$L93&gt;=Rota!AK$4)),"3",IF((AND($M93&lt;=Rota!AK$4,$N93&gt;=Rota!AK$4)),"C",IF((AND($O93&lt;=Rota!AK$4,$P93&gt;=Rota!AK$4)),"CO",IF((AND($Q93&lt;=Rota!AK$4,$R93&gt;=Rota!AK$4)),"C",0))))))</f>
        <v>CO</v>
      </c>
      <c r="AL93" s="33" t="str">
        <f>IF((AND($F93&lt;=Rota!AL$4,$G93&gt;=Rota!AL$4)),"P/L",IF((AND($I93&lt;=Rota!AL$4,$J93&gt;=Rota!AL$4)),"XO",IF((AND($K93&lt;=Rota!AL$4,$L93&gt;=Rota!AL$4)),"3",IF((AND($M93&lt;=Rota!AL$4,$N93&gt;=Rota!AL$4)),"C",IF((AND($O93&lt;=Rota!AL$4,$P93&gt;=Rota!AL$4)),"CO",IF((AND($Q93&lt;=Rota!AL$4,$R93&gt;=Rota!AL$4)),"C",0))))))</f>
        <v>CO</v>
      </c>
      <c r="AM93" s="33" t="str">
        <f>IF((AND($F93&lt;=Rota!AM$4,$G93&gt;=Rota!AM$4)),"P/L",IF((AND($I93&lt;=Rota!AM$4,$J93&gt;=Rota!AM$4)),"XO",IF((AND($K93&lt;=Rota!AM$4,$L93&gt;=Rota!AM$4)),"3",IF((AND($M93&lt;=Rota!AM$4,$N93&gt;=Rota!AM$4)),"C",IF((AND($O93&lt;=Rota!AM$4,$P93&gt;=Rota!AM$4)),"CO",IF((AND($Q93&lt;=Rota!AM$4,$R93&gt;=Rota!AM$4)),"C",0))))))</f>
        <v>CO</v>
      </c>
      <c r="AN93" s="33" t="str">
        <f>IF((AND($F93&lt;=Rota!AN$4,$G93&gt;=Rota!AN$4)),"P/L",IF((AND($I93&lt;=Rota!AN$4,$J93&gt;=Rota!AN$4)),"XO",IF((AND($K93&lt;=Rota!AN$4,$L93&gt;=Rota!AN$4)),"3",IF((AND($M93&lt;=Rota!AN$4,$N93&gt;=Rota!AN$4)),"C",IF((AND($O93&lt;=Rota!AN$4,$P93&gt;=Rota!AN$4)),"CO",IF((AND($Q93&lt;=Rota!AN$4,$R93&gt;=Rota!AN$4)),"C",0))))))</f>
        <v>CO</v>
      </c>
      <c r="AO93" s="33" t="str">
        <f>IF((AND($F93&lt;=Rota!AO$4,$G93&gt;=Rota!AO$4)),"P/L",IF((AND($I93&lt;=Rota!AO$4,$J93&gt;=Rota!AO$4)),"XO",IF((AND($K93&lt;=Rota!AO$4,$L93&gt;=Rota!AO$4)),"3",IF((AND($M93&lt;=Rota!AO$4,$N93&gt;=Rota!AO$4)),"C",IF((AND($O93&lt;=Rota!AO$4,$P93&gt;=Rota!AO$4)),"CO",IF((AND($Q93&lt;=Rota!AO$4,$R93&gt;=Rota!AO$4)),"C",0))))))</f>
        <v>CO</v>
      </c>
      <c r="AP93" s="33" t="str">
        <f>IF((AND($F93&lt;=Rota!AP$4,$G93&gt;=Rota!AP$4)),"P/L",IF((AND($I93&lt;=Rota!AP$4,$J93&gt;=Rota!AP$4)),"XO",IF((AND($K93&lt;=Rota!AP$4,$L93&gt;=Rota!AP$4)),"3",IF((AND($M93&lt;=Rota!AP$4,$N93&gt;=Rota!AP$4)),"C",IF((AND($O93&lt;=Rota!AP$4,$P93&gt;=Rota!AP$4)),"CO",IF((AND($Q93&lt;=Rota!AP$4,$R93&gt;=Rota!AP$4)),"C",0))))))</f>
        <v>CO</v>
      </c>
      <c r="AQ93" s="33" t="str">
        <f>IF((AND($F93&lt;=Rota!AQ$4,$G93&gt;=Rota!AQ$4)),"P/L",IF((AND($I93&lt;=Rota!AQ$4,$J93&gt;=Rota!AQ$4)),"XO",IF((AND($K93&lt;=Rota!AQ$4,$L93&gt;=Rota!AQ$4)),"3",IF((AND($M93&lt;=Rota!AQ$4,$N93&gt;=Rota!AQ$4)),"C",IF((AND($O93&lt;=Rota!AQ$4,$P93&gt;=Rota!AQ$4)),"CO",IF((AND($Q93&lt;=Rota!AQ$4,$R93&gt;=Rota!AQ$4)),"C",0))))))</f>
        <v>CO</v>
      </c>
      <c r="AR93" s="33" t="str">
        <f>IF((AND($F93&lt;=Rota!AR$4,$G93&gt;=Rota!AR$4)),"P/L",IF((AND($I93&lt;=Rota!AR$4,$J93&gt;=Rota!AR$4)),"XO",IF((AND($K93&lt;=Rota!AR$4,$L93&gt;=Rota!AR$4)),"3",IF((AND($M93&lt;=Rota!AR$4,$N93&gt;=Rota!AR$4)),"C",IF((AND($O93&lt;=Rota!AR$4,$P93&gt;=Rota!AR$4)),"CO",IF((AND($Q93&lt;=Rota!AR$4,$R93&gt;=Rota!AR$4)),"C",0))))))</f>
        <v>CO</v>
      </c>
      <c r="AS93" s="33" t="str">
        <f>IF((AND($F93&lt;=Rota!AS$4,$G93&gt;=Rota!AS$4)),"P/L",IF((AND($I93&lt;=Rota!AS$4,$J93&gt;=Rota!AS$4)),"XO",IF((AND($K93&lt;=Rota!AS$4,$L93&gt;=Rota!AS$4)),"3",IF((AND($M93&lt;=Rota!AS$4,$N93&gt;=Rota!AS$4)),"C",IF((AND($O93&lt;=Rota!AS$4,$P93&gt;=Rota!AS$4)),"CO",IF((AND($Q93&lt;=Rota!AS$4,$R93&gt;=Rota!AS$4)),"C",0))))))</f>
        <v>CO</v>
      </c>
      <c r="AT93" s="33" t="str">
        <f>IF((AND($F93&lt;=Rota!AT$4,$G93&gt;=Rota!AT$4)),"P/L",IF((AND($I93&lt;=Rota!AT$4,$J93&gt;=Rota!AT$4)),"XO",IF((AND($K93&lt;=Rota!AT$4,$L93&gt;=Rota!AT$4)),"3",IF((AND($M93&lt;=Rota!AT$4,$N93&gt;=Rota!AT$4)),"C",IF((AND($O93&lt;=Rota!AT$4,$P93&gt;=Rota!AT$4)),"CO",IF((AND($Q93&lt;=Rota!AT$4,$R93&gt;=Rota!AT$4)),"C",0))))))</f>
        <v>CO</v>
      </c>
      <c r="AU93" s="33" t="str">
        <f>IF((AND($F93&lt;=Rota!AU$4,$G93&gt;=Rota!AU$4)),"P/L",IF((AND($I93&lt;=Rota!AU$4,$J93&gt;=Rota!AU$4)),"XO",IF((AND($K93&lt;=Rota!AU$4,$L93&gt;=Rota!AU$4)),"3",IF((AND($M93&lt;=Rota!AU$4,$N93&gt;=Rota!AU$4)),"C",IF((AND($O93&lt;=Rota!AU$4,$P93&gt;=Rota!AU$4)),"CO",IF((AND($Q93&lt;=Rota!AU$4,$R93&gt;=Rota!AU$4)),"C",0))))))</f>
        <v>CO</v>
      </c>
      <c r="AV93" s="33" t="str">
        <f>IF((AND($F93&lt;=Rota!AV$4,$G93&gt;=Rota!AV$4)),"P/L",IF((AND($I93&lt;=Rota!AV$4,$J93&gt;=Rota!AV$4)),"XO",IF((AND($K93&lt;=Rota!AV$4,$L93&gt;=Rota!AV$4)),"3",IF((AND($M93&lt;=Rota!AV$4,$N93&gt;=Rota!AV$4)),"C",IF((AND($O93&lt;=Rota!AV$4,$P93&gt;=Rota!AV$4)),"CO",IF((AND($Q93&lt;=Rota!AV$4,$R93&gt;=Rota!AV$4)),"C",0))))))</f>
        <v>CO</v>
      </c>
      <c r="AW93" s="33" t="str">
        <f>IF((AND($F93&lt;=Rota!AW$4,$G93&gt;=Rota!AW$4)),"P/L",IF((AND($I93&lt;=Rota!AW$4,$J93&gt;=Rota!AW$4)),"XO",IF((AND($K93&lt;=Rota!AW$4,$L93&gt;=Rota!AW$4)),"3",IF((AND($M93&lt;=Rota!AW$4,$N93&gt;=Rota!AW$4)),"C",IF((AND($O93&lt;=Rota!AW$4,$P93&gt;=Rota!AW$4)),"CO",IF((AND($Q93&lt;=Rota!AW$4,$R93&gt;=Rota!AW$4)),"C",0))))))</f>
        <v>CO</v>
      </c>
      <c r="AX93" s="33" t="str">
        <f>IF((AND($F93&lt;=Rota!AX$4,$G93&gt;=Rota!AX$4)),"P/L",IF((AND($I93&lt;=Rota!AX$4,$J93&gt;=Rota!AX$4)),"XO",IF((AND($K93&lt;=Rota!AX$4,$L93&gt;=Rota!AX$4)),"3",IF((AND($M93&lt;=Rota!AX$4,$N93&gt;=Rota!AX$4)),"C",IF((AND($O93&lt;=Rota!AX$4,$P93&gt;=Rota!AX$4)),"CO",IF((AND($Q93&lt;=Rota!AX$4,$R93&gt;=Rota!AX$4)),"C",0))))))</f>
        <v>CO</v>
      </c>
      <c r="AY93" s="33">
        <f>IF((AND($F93&lt;=Rota!AY$4,$G93&gt;=Rota!AY$4)),"P/L",IF((AND($I93&lt;=Rota!AY$4,$J93&gt;=Rota!AY$4)),"XO",IF((AND($K93&lt;=Rota!AY$4,$L93&gt;=Rota!AY$4)),"3",IF((AND($M93&lt;=Rota!AY$4,$N93&gt;=Rota!AY$4)),"C",IF((AND($O93&lt;=Rota!AY$4,$P93&gt;=Rota!AY$4)),"CO",IF((AND($Q93&lt;=Rota!AY$4,$R93&gt;=Rota!AY$4)),"C",0))))))</f>
        <v>0</v>
      </c>
      <c r="AZ93" s="33">
        <f>IF((AND($F93&lt;=Rota!AZ$4,$G93&gt;=Rota!AZ$4)),"P/L",IF((AND($I93&lt;=Rota!AZ$4,$J93&gt;=Rota!AZ$4)),"XO",IF((AND($K93&lt;=Rota!AZ$4,$L93&gt;=Rota!AZ$4)),"3",IF((AND($M93&lt;=Rota!AZ$4,$N93&gt;=Rota!AZ$4)),"C",IF((AND($O93&lt;=Rota!AZ$4,$P93&gt;=Rota!AZ$4)),"CO",IF((AND($Q93&lt;=Rota!AZ$4,$R93&gt;=Rota!AZ$4)),"C",0))))))</f>
        <v>0</v>
      </c>
      <c r="BA93" s="33">
        <f>IF((AND($F93&lt;=Rota!BA$4,$G93&gt;=Rota!BA$4)),"P/L",IF((AND($I93&lt;=Rota!BA$4,$J93&gt;=Rota!BA$4)),"XO",IF((AND($K93&lt;=Rota!BA$4,$L93&gt;=Rota!BA$4)),"3",IF((AND($M93&lt;=Rota!BA$4,$N93&gt;=Rota!BA$4)),"C",IF((AND($O93&lt;=Rota!BA$4,$P93&gt;=Rota!BA$4)),"CO",IF((AND($Q93&lt;=Rota!BA$4,$R93&gt;=Rota!BA$4)),"C",0))))))</f>
        <v>0</v>
      </c>
      <c r="BB93" s="33">
        <f>IF((AND($F93&lt;=Rota!BB$4,$G93&gt;=Rota!BB$4)),"P/L",IF((AND($I93&lt;=Rota!BB$4,$J93&gt;=Rota!BB$4)),"XO",IF((AND($K93&lt;=Rota!BB$4,$L93&gt;=Rota!BB$4)),"3",IF((AND($M93&lt;=Rota!BB$4,$N93&gt;=Rota!BB$4)),"C",IF((AND($O93&lt;=Rota!BB$4,$P93&gt;=Rota!BB$4)),"CO",IF((AND($Q93&lt;=Rota!BB$4,$R93&gt;=Rota!BB$4)),"C",0))))))</f>
        <v>0</v>
      </c>
      <c r="BC93" s="33">
        <f>IF((AND($F93&lt;=Rota!BC$4,$G93&gt;=Rota!BC$4)),"P/L",IF((AND($I93&lt;=Rota!BC$4,$J93&gt;=Rota!BC$4)),"XO",IF((AND($K93&lt;=Rota!BC$4,$L93&gt;=Rota!BC$4)),"3",IF((AND($M93&lt;=Rota!BC$4,$N93&gt;=Rota!BC$4)),"C",IF((AND($O93&lt;=Rota!BC$4,$P93&gt;=Rota!BC$4)),"CO",IF((AND($Q93&lt;=Rota!BC$4,$R93&gt;=Rota!BC$4)),"C",0))))))</f>
        <v>0</v>
      </c>
      <c r="BD93" s="33">
        <f>IF((AND($F93&lt;=Rota!BD$4,$G93&gt;=Rota!BD$4)),"P/L",IF((AND($I93&lt;=Rota!BD$4,$J93&gt;=Rota!BD$4)),"XO",IF((AND($K93&lt;=Rota!BD$4,$L93&gt;=Rota!BD$4)),"3",IF((AND($M93&lt;=Rota!BD$4,$N93&gt;=Rota!BD$4)),"C",IF((AND($O93&lt;=Rota!BD$4,$P93&gt;=Rota!BD$4)),"CO",IF((AND($Q93&lt;=Rota!BD$4,$R93&gt;=Rota!BD$4)),"C",0))))))</f>
        <v>0</v>
      </c>
      <c r="BE93" s="33">
        <f>IF((AND($F93&lt;=Rota!BE$4,$G93&gt;=Rota!BE$4)),"P/L",IF((AND($I93&lt;=Rota!BE$4,$J93&gt;=Rota!BE$4)),"XO",IF((AND($K93&lt;=Rota!BE$4,$L93&gt;=Rota!BE$4)),"3",IF((AND($M93&lt;=Rota!BE$4,$N93&gt;=Rota!BE$4)),"C",IF((AND($O93&lt;=Rota!BE$4,$P93&gt;=Rota!BE$4)),"CO",IF((AND($Q93&lt;=Rota!BE$4,$R93&gt;=Rota!BE$4)),"C",0))))))</f>
        <v>0</v>
      </c>
      <c r="BF93" s="33">
        <f>IF((AND($F93&lt;=Rota!BF$4,$G93&gt;=Rota!BF$4)),"P/L",IF((AND($I93&lt;=Rota!BF$4,$J93&gt;=Rota!BF$4)),"XO",IF((AND($K93&lt;=Rota!BF$4,$L93&gt;=Rota!BF$4)),"3",IF((AND($M93&lt;=Rota!BF$4,$N93&gt;=Rota!BF$4)),"C",IF((AND($O93&lt;=Rota!BF$4,$P93&gt;=Rota!BF$4)),"CO",IF((AND($Q93&lt;=Rota!BF$4,$R93&gt;=Rota!BF$4)),"C",0))))))</f>
        <v>0</v>
      </c>
      <c r="BG93" s="33">
        <f>IF((AND($F93&lt;=Rota!BG$4,$G93&gt;=Rota!BG$4)),"P/L",IF((AND($I93&lt;=Rota!BG$4,$J93&gt;=Rota!BG$4)),"XO",IF((AND($K93&lt;=Rota!BG$4,$L93&gt;=Rota!BG$4)),"3",IF((AND($M93&lt;=Rota!BG$4,$N93&gt;=Rota!BG$4)),"C",IF((AND($O93&lt;=Rota!BG$4,$P93&gt;=Rota!BG$4)),"CO",IF((AND($Q93&lt;=Rota!BG$4,$R93&gt;=Rota!BG$4)),"C",0))))))</f>
        <v>0</v>
      </c>
      <c r="BH93" s="33">
        <f>IF((AND($F93&lt;=Rota!BH$4,$G93&gt;=Rota!BH$4)),"P/L",IF((AND($I93&lt;=Rota!BH$4,$J93&gt;=Rota!BH$4)),"XO",IF((AND($K93&lt;=Rota!BH$4,$L93&gt;=Rota!BH$4)),"3",IF((AND($M93&lt;=Rota!BH$4,$N93&gt;=Rota!BH$4)),"C",IF((AND($O93&lt;=Rota!BH$4,$P93&gt;=Rota!BH$4)),"CO",IF((AND($Q93&lt;=Rota!BH$4,$R93&gt;=Rota!BH$4)),"C",0))))))</f>
        <v>0</v>
      </c>
      <c r="BI93" s="33">
        <f>IF((AND($F93&lt;=Rota!BI$4,$G93&gt;=Rota!BI$4)),"P/L",IF((AND($I93&lt;=Rota!BI$4,$J93&gt;=Rota!BI$4)),"XO",IF((AND($K93&lt;=Rota!BI$4,$L93&gt;=Rota!BI$4)),"3",IF((AND($M93&lt;=Rota!BI$4,$N93&gt;=Rota!BI$4)),"C",IF((AND($O93&lt;=Rota!BI$4,$P93&gt;=Rota!BI$4)),"CO",IF((AND($Q93&lt;=Rota!BI$4,$R93&gt;=Rota!BI$4)),"C",0))))))</f>
        <v>0</v>
      </c>
      <c r="BJ93" s="33">
        <f>IF((AND($F93&lt;=Rota!BJ$4,$G93&gt;=Rota!BJ$4)),"P/L",IF((AND($I93&lt;=Rota!BJ$4,$J93&gt;=Rota!BJ$4)),"XO",IF((AND($K93&lt;=Rota!BJ$4,$L93&gt;=Rota!BJ$4)),"3",IF((AND($M93&lt;=Rota!BJ$4,$N93&gt;=Rota!BJ$4)),"C",IF((AND($O93&lt;=Rota!BJ$4,$P93&gt;=Rota!BJ$4)),"CO",IF((AND($Q93&lt;=Rota!BJ$4,$R93&gt;=Rota!BJ$4)),"C",0))))))</f>
        <v>0</v>
      </c>
      <c r="BK93" s="33">
        <f>IF((AND($F93&lt;=Rota!BK$4,$G93&gt;=Rota!BK$4)),"P/L",IF((AND($I93&lt;=Rota!BK$4,$J93&gt;=Rota!BK$4)),"XO",IF((AND($K93&lt;=Rota!BK$4,$L93&gt;=Rota!BK$4)),"3",IF((AND($M93&lt;=Rota!BK$4,$N93&gt;=Rota!BK$4)),"C",IF((AND($O93&lt;=Rota!BK$4,$P93&gt;=Rota!BK$4)),"CO",IF((AND($Q93&lt;=Rota!BK$4,$R93&gt;=Rota!BK$4)),"C",0))))))</f>
        <v>0</v>
      </c>
      <c r="BL93" s="33">
        <f>IF((AND($F93&lt;=Rota!BL$4,$G93&gt;=Rota!BL$4)),"P/L",IF((AND($I93&lt;=Rota!BL$4,$J93&gt;=Rota!BL$4)),"XO",IF((AND($K93&lt;=Rota!BL$4,$L93&gt;=Rota!BL$4)),"3",IF((AND($M93&lt;=Rota!BL$4,$N93&gt;=Rota!BL$4)),"C",IF((AND($O93&lt;=Rota!BL$4,$P93&gt;=Rota!BL$4)),"CO",IF((AND($Q93&lt;=Rota!BL$4,$R93&gt;=Rota!BL$4)),"C",0))))))</f>
        <v>0</v>
      </c>
      <c r="BM93" s="33">
        <f>IF((AND($F93&lt;=Rota!BM$4,$G93&gt;=Rota!BM$4)),"P/L",IF((AND($I93&lt;=Rota!BM$4,$J93&gt;=Rota!BM$4)),"XO",IF((AND($K93&lt;=Rota!BM$4,$L93&gt;=Rota!BM$4)),"3",IF((AND($M93&lt;=Rota!BM$4,$N93&gt;=Rota!BM$4)),"C",IF((AND($O93&lt;=Rota!BM$4,$P93&gt;=Rota!BM$4)),"CO",IF((AND($Q93&lt;=Rota!BM$4,$R93&gt;=Rota!BM$4)),"C",0))))))</f>
        <v>0</v>
      </c>
      <c r="BN93" s="33">
        <f>IF((AND($F93&lt;=Rota!BN$4,$G93&gt;=Rota!BN$4)),"P/L",IF((AND($I93&lt;=Rota!BN$4,$J93&gt;=Rota!BN$4)),"XO",IF((AND($K93&lt;=Rota!BN$4,$L93&gt;=Rota!BN$4)),"3",IF((AND($M93&lt;=Rota!BN$4,$N93&gt;=Rota!BN$4)),"C",IF((AND($O93&lt;=Rota!BN$4,$P93&gt;=Rota!BN$4)),"CO",IF((AND($Q93&lt;=Rota!BN$4,$R93&gt;=Rota!BN$4)),"C",0))))))</f>
        <v>0</v>
      </c>
      <c r="BO93" s="33">
        <f>IF((AND($F93&lt;=Rota!BO$4,$G93&gt;=Rota!BO$4)),"P/L",IF((AND($I93&lt;=Rota!BO$4,$J93&gt;=Rota!BO$4)),"XO",IF((AND($K93&lt;=Rota!BO$4,$L93&gt;=Rota!BO$4)),"3",IF((AND($M93&lt;=Rota!BO$4,$N93&gt;=Rota!BO$4)),"C",IF((AND($O93&lt;=Rota!BO$4,$P93&gt;=Rota!BO$4)),"CO",IF((AND($Q93&lt;=Rota!BO$4,$R93&gt;=Rota!BO$4)),"C",0))))))</f>
        <v>0</v>
      </c>
      <c r="BP93" s="33">
        <f>IF((AND($F93&lt;=Rota!BP$4,$G93&gt;=Rota!BP$4)),"P/L",IF((AND($I93&lt;=Rota!BP$4,$J93&gt;=Rota!BP$4)),"XO",IF((AND($K93&lt;=Rota!BP$4,$L93&gt;=Rota!BP$4)),"3",IF((AND($M93&lt;=Rota!BP$4,$N93&gt;=Rota!BP$4)),"C",IF((AND($O93&lt;=Rota!BP$4,$P93&gt;=Rota!BP$4)),"CO",IF((AND($Q93&lt;=Rota!BP$4,$R93&gt;=Rota!BP$4)),"C",0))))))</f>
        <v>0</v>
      </c>
      <c r="BQ93" s="33">
        <f>IF((AND($F93&lt;=Rota!BQ$4,$G93&gt;=Rota!BQ$4)),"P/L",IF((AND($I93&lt;=Rota!BQ$4,$J93&gt;=Rota!BQ$4)),"XO",IF((AND($K93&lt;=Rota!BQ$4,$L93&gt;=Rota!BQ$4)),"3",IF((AND($M93&lt;=Rota!BQ$4,$N93&gt;=Rota!BQ$4)),"C",IF((AND($O93&lt;=Rota!BQ$4,$P93&gt;=Rota!BQ$4)),"CO",IF((AND($Q93&lt;=Rota!BQ$4,$R93&gt;=Rota!BQ$4)),"C",0))))))</f>
        <v>0</v>
      </c>
      <c r="BR93" s="33">
        <f>IF((AND($F93&lt;=Rota!BR$4,$G93&gt;=Rota!BR$4)),"P/L",IF((AND($I93&lt;=Rota!BR$4,$J93&gt;=Rota!BR$4)),"XO",IF((AND($K93&lt;=Rota!BR$4,$L93&gt;=Rota!BR$4)),"3",IF((AND($M93&lt;=Rota!BR$4,$N93&gt;=Rota!BR$4)),"C",IF((AND($O93&lt;=Rota!BR$4,$P93&gt;=Rota!BR$4)),"CO",IF((AND($Q93&lt;=Rota!BR$4,$R93&gt;=Rota!BR$4)),"C",0))))))</f>
        <v>0</v>
      </c>
      <c r="BS93" s="33">
        <f>IF((AND($F93&lt;=Rota!BS$4,$G93&gt;=Rota!BS$4)),"P/L",IF((AND($I93&lt;=Rota!BS$4,$J93&gt;=Rota!BS$4)),"XO",IF((AND($K93&lt;=Rota!BS$4,$L93&gt;=Rota!BS$4)),"3",IF((AND($M93&lt;=Rota!BS$4,$N93&gt;=Rota!BS$4)),"C",IF((AND($O93&lt;=Rota!BS$4,$P93&gt;=Rota!BS$4)),"CO",IF((AND($Q93&lt;=Rota!BS$4,$R93&gt;=Rota!BS$4)),"C",0))))))</f>
        <v>0</v>
      </c>
      <c r="BT93" s="33">
        <f>IF((AND($F93&lt;=Rota!BT$4,$G93&gt;=Rota!BT$4)),"P/L",IF((AND($I93&lt;=Rota!BT$4,$J93&gt;=Rota!BT$4)),"XO",IF((AND($K93&lt;=Rota!BT$4,$L93&gt;=Rota!BT$4)),"3",IF((AND($M93&lt;=Rota!BT$4,$N93&gt;=Rota!BT$4)),"C",IF((AND($O93&lt;=Rota!BT$4,$P93&gt;=Rota!BT$4)),"CO",IF((AND($Q93&lt;=Rota!BT$4,$R93&gt;=Rota!BT$4)),"C",0))))))</f>
        <v>0</v>
      </c>
      <c r="BU93" s="33">
        <f>IF((AND($F93&lt;=Rota!BU$4,$G93&gt;=Rota!BU$4)),"P/L",IF((AND($I93&lt;=Rota!BU$4,$J93&gt;=Rota!BU$4)),"XO",IF((AND($K93&lt;=Rota!BU$4,$L93&gt;=Rota!BU$4)),"3",IF((AND($M93&lt;=Rota!BU$4,$N93&gt;=Rota!BU$4)),"C",IF((AND($O93&lt;=Rota!BU$4,$P93&gt;=Rota!BU$4)),"CO",IF((AND($Q93&lt;=Rota!BU$4,$R93&gt;=Rota!BU$4)),"C",0))))))</f>
        <v>0</v>
      </c>
      <c r="BV93" s="33">
        <f>IF((AND($F93&lt;=Rota!BV$4,$G93&gt;=Rota!BV$4)),"P/L",IF((AND($I93&lt;=Rota!BV$4,$J93&gt;=Rota!BV$4)),"XO",IF((AND($K93&lt;=Rota!BV$4,$L93&gt;=Rota!BV$4)),"3",IF((AND($M93&lt;=Rota!BV$4,$N93&gt;=Rota!BV$4)),"C",IF((AND($O93&lt;=Rota!BV$4,$P93&gt;=Rota!BV$4)),"CO",IF((AND($Q93&lt;=Rota!BV$4,$R93&gt;=Rota!BV$4)),"C",0))))))</f>
        <v>0</v>
      </c>
      <c r="BW93" s="33">
        <f>IF((AND($F93&lt;=Rota!BW$4,$G93&gt;=Rota!BW$4)),"P/L",IF((AND($I93&lt;=Rota!BW$4,$J93&gt;=Rota!BW$4)),"XO",IF((AND($K93&lt;=Rota!BW$4,$L93&gt;=Rota!BW$4)),"3",IF((AND($M93&lt;=Rota!BW$4,$N93&gt;=Rota!BW$4)),"C",IF((AND($O93&lt;=Rota!BW$4,$P93&gt;=Rota!BW$4)),"CO",IF((AND($Q93&lt;=Rota!BW$4,$R93&gt;=Rota!BW$4)),"C",0))))))</f>
        <v>0</v>
      </c>
      <c r="BX93" s="33">
        <f>IF((AND($F93&lt;=Rota!BX$4,$G93&gt;=Rota!BX$4)),"P/L",IF((AND($I93&lt;=Rota!BX$4,$J93&gt;=Rota!BX$4)),"XO",IF((AND($K93&lt;=Rota!BX$4,$L93&gt;=Rota!BX$4)),"3",IF((AND($M93&lt;=Rota!BX$4,$N93&gt;=Rota!BX$4)),"C",IF((AND($O93&lt;=Rota!BX$4,$P93&gt;=Rota!BX$4)),"CO",IF((AND($Q93&lt;=Rota!BX$4,$R93&gt;=Rota!BX$4)),"C",0))))))</f>
        <v>0</v>
      </c>
      <c r="BY93" s="33">
        <f>IF((AND($F93&lt;=Rota!BY$4,$G93&gt;=Rota!BY$4)),"P/L",IF((AND($I93&lt;=Rota!BY$4,$J93&gt;=Rota!BY$4)),"XO",IF((AND($K93&lt;=Rota!BY$4,$L93&gt;=Rota!BY$4)),"3",IF((AND($M93&lt;=Rota!BY$4,$N93&gt;=Rota!BY$4)),"C",IF((AND($O93&lt;=Rota!BY$4,$P93&gt;=Rota!BY$4)),"CO",IF((AND($Q93&lt;=Rota!BY$4,$R93&gt;=Rota!BY$4)),"C",0))))))</f>
        <v>0</v>
      </c>
      <c r="BZ93" s="33">
        <f>IF((AND($F93&lt;=Rota!BZ$4,$G93&gt;=Rota!BZ$4)),"P/L",IF((AND($I93&lt;=Rota!BZ$4,$J93&gt;=Rota!BZ$4)),"XO",IF((AND($K93&lt;=Rota!BZ$4,$L93&gt;=Rota!BZ$4)),"3",IF((AND($M93&lt;=Rota!BZ$4,$N93&gt;=Rota!BZ$4)),"C",IF((AND($O93&lt;=Rota!BZ$4,$P93&gt;=Rota!BZ$4)),"CO",IF((AND($Q93&lt;=Rota!BZ$4,$R93&gt;=Rota!BZ$4)),"C",0))))))</f>
        <v>0</v>
      </c>
      <c r="CA93" s="33">
        <f>IF((AND($F93&lt;=Rota!CA$4,$G93&gt;=Rota!CA$4)),"P/L",IF((AND($I93&lt;=Rota!CA$4,$J93&gt;=Rota!CA$4)),"XO",IF((AND($K93&lt;=Rota!CA$4,$L93&gt;=Rota!CA$4)),"3",IF((AND($M93&lt;=Rota!CA$4,$N93&gt;=Rota!CA$4)),"C",IF((AND($O93&lt;=Rota!CA$4,$P93&gt;=Rota!CA$4)),"CO",IF((AND($Q93&lt;=Rota!CA$4,$R93&gt;=Rota!CA$4)),"C",0))))))</f>
        <v>0</v>
      </c>
      <c r="CB93" s="33">
        <f>IF((AND($F93&lt;=Rota!CB$4,$G93&gt;=Rota!CB$4)),"P/L",IF((AND($I93&lt;=Rota!CB$4,$J93&gt;=Rota!CB$4)),"XO",IF((AND($K93&lt;=Rota!CB$4,$L93&gt;=Rota!CB$4)),"3",IF((AND($M93&lt;=Rota!CB$4,$N93&gt;=Rota!CB$4)),"C",IF((AND($O93&lt;=Rota!CB$4,$P93&gt;=Rota!CB$4)),"CO",IF((AND($Q93&lt;=Rota!CB$4,$R93&gt;=Rota!CB$4)),"C",0))))))</f>
        <v>0</v>
      </c>
      <c r="CC93" s="33">
        <f>IF((AND($F93&lt;=Rota!CC$4,$G93&gt;=Rota!CC$4)),"P/L",IF((AND($I93&lt;=Rota!CC$4,$J93&gt;=Rota!CC$4)),"XO",IF((AND($K93&lt;=Rota!CC$4,$L93&gt;=Rota!CC$4)),"3",IF((AND($M93&lt;=Rota!CC$4,$N93&gt;=Rota!CC$4)),"C",IF((AND($O93&lt;=Rota!CC$4,$P93&gt;=Rota!CC$4)),"CO",IF((AND($Q93&lt;=Rota!CC$4,$R93&gt;=Rota!CC$4)),"C",0))))))</f>
        <v>0</v>
      </c>
      <c r="CD93" s="33">
        <f>IF((AND($F93&lt;=Rota!CD$4,$G93&gt;=Rota!CD$4)),"P/L",IF((AND($I93&lt;=Rota!CD$4,$J93&gt;=Rota!CD$4)),"XO",IF((AND($K93&lt;=Rota!CD$4,$L93&gt;=Rota!CD$4)),"3",IF((AND($M93&lt;=Rota!CD$4,$N93&gt;=Rota!CD$4)),"C",IF((AND($O93&lt;=Rota!CD$4,$P93&gt;=Rota!CD$4)),"CO",IF((AND($Q93&lt;=Rota!CD$4,$R93&gt;=Rota!CD$4)),"C",0))))))</f>
        <v>0</v>
      </c>
      <c r="CE93" s="33">
        <f>IF((AND($F93&lt;=Rota!CE$4,$G93&gt;=Rota!CE$4)),"P/L",IF((AND($I93&lt;=Rota!CE$4,$J93&gt;=Rota!CE$4)),"XO",IF((AND($K93&lt;=Rota!CE$4,$L93&gt;=Rota!CE$4)),"3",IF((AND($M93&lt;=Rota!CE$4,$N93&gt;=Rota!CE$4)),"C",IF((AND($O93&lt;=Rota!CE$4,$P93&gt;=Rota!CE$4)),"CO",IF((AND($Q93&lt;=Rota!CE$4,$R93&gt;=Rota!CE$4)),"C",0))))))</f>
        <v>0</v>
      </c>
      <c r="CF93" s="33">
        <f>IF((AND($F93&lt;=Rota!CF$4,$G93&gt;=Rota!CF$4)),"P/L",IF((AND($I93&lt;=Rota!CF$4,$J93&gt;=Rota!CF$4)),"XO",IF((AND($K93&lt;=Rota!CF$4,$L93&gt;=Rota!CF$4)),"3",IF((AND($M93&lt;=Rota!CF$4,$N93&gt;=Rota!CF$4)),"C",IF((AND($O93&lt;=Rota!CF$4,$P93&gt;=Rota!CF$4)),"CO",IF((AND($Q93&lt;=Rota!CF$4,$R93&gt;=Rota!CF$4)),"C",0))))))</f>
        <v>0</v>
      </c>
      <c r="CG93" s="33">
        <f>IF((AND($F93&lt;=Rota!CG$4,$G93&gt;=Rota!CG$4)),"P/L",IF((AND($I93&lt;=Rota!CG$4,$J93&gt;=Rota!CG$4)),"XO",IF((AND($K93&lt;=Rota!CG$4,$L93&gt;=Rota!CG$4)),"3",IF((AND($M93&lt;=Rota!CG$4,$N93&gt;=Rota!CG$4)),"C",IF((AND($O93&lt;=Rota!CG$4,$P93&gt;=Rota!CG$4)),"CO",IF((AND($Q93&lt;=Rota!CG$4,$R93&gt;=Rota!CG$4)),"C",0))))))</f>
        <v>0</v>
      </c>
      <c r="CH93" s="33">
        <f>IF((AND($F93&lt;=Rota!CH$4,$G93&gt;=Rota!CH$4)),"P/L",IF((AND($I93&lt;=Rota!CH$4,$J93&gt;=Rota!CH$4)),"XO",IF((AND($K93&lt;=Rota!CH$4,$L93&gt;=Rota!CH$4)),"3",IF((AND($M93&lt;=Rota!CH$4,$N93&gt;=Rota!CH$4)),"C",IF((AND($O93&lt;=Rota!CH$4,$P93&gt;=Rota!CH$4)),"CO",IF((AND($Q93&lt;=Rota!CH$4,$R93&gt;=Rota!CH$4)),"C",0))))))</f>
        <v>0</v>
      </c>
      <c r="CI93" s="33">
        <f>IF((AND($F93&lt;=Rota!CI$4,$G93&gt;=Rota!CI$4)),"P/L",IF((AND($I93&lt;=Rota!CI$4,$J93&gt;=Rota!CI$4)),"XO",IF((AND($K93&lt;=Rota!CI$4,$L93&gt;=Rota!CI$4)),"3",IF((AND($M93&lt;=Rota!CI$4,$N93&gt;=Rota!CI$4)),"C",IF((AND($O93&lt;=Rota!CI$4,$P93&gt;=Rota!CI$4)),"CO",IF((AND($Q93&lt;=Rota!CI$4,$R93&gt;=Rota!CI$4)),"C",0))))))</f>
        <v>0</v>
      </c>
      <c r="CJ93" s="33">
        <f>IF((AND($F93&lt;=Rota!CJ$4,$G93&gt;=Rota!CJ$4)),"P/L",IF((AND($I93&lt;=Rota!CJ$4,$J93&gt;=Rota!CJ$4)),"XO",IF((AND($K93&lt;=Rota!CJ$4,$L93&gt;=Rota!CJ$4)),"3",IF((AND($M93&lt;=Rota!CJ$4,$N93&gt;=Rota!CJ$4)),"C",IF((AND($O93&lt;=Rota!CJ$4,$P93&gt;=Rota!CJ$4)),"CO",IF((AND($Q93&lt;=Rota!CJ$4,$R93&gt;=Rota!CJ$4)),"C",0))))))</f>
        <v>0</v>
      </c>
      <c r="CK93" s="33">
        <f>IF((AND($F93&lt;=Rota!CK$4,$G93&gt;=Rota!CK$4)),"P/L",IF((AND($I93&lt;=Rota!CK$4,$J93&gt;=Rota!CK$4)),"XO",IF((AND($K93&lt;=Rota!CK$4,$L93&gt;=Rota!CK$4)),"3",IF((AND($M93&lt;=Rota!CK$4,$N93&gt;=Rota!CK$4)),"C",IF((AND($O93&lt;=Rota!CK$4,$P93&gt;=Rota!CK$4)),"CO",IF((AND($Q93&lt;=Rota!CK$4,$R93&gt;=Rota!CK$4)),"C",0))))))</f>
        <v>0</v>
      </c>
      <c r="CL93" s="33">
        <f>IF((AND($F93&lt;=Rota!CL$4,$G93&gt;=Rota!CL$4)),"P/L",IF((AND($I93&lt;=Rota!CL$4,$J93&gt;=Rota!CL$4)),"XO",IF((AND($K93&lt;=Rota!CL$4,$L93&gt;=Rota!CL$4)),"3",IF((AND($M93&lt;=Rota!CL$4,$N93&gt;=Rota!CL$4)),"C",IF((AND($O93&lt;=Rota!CL$4,$P93&gt;=Rota!CL$4)),"CO",IF((AND($Q93&lt;=Rota!CL$4,$R93&gt;=Rota!CL$4)),"C",0))))))</f>
        <v>0</v>
      </c>
      <c r="CM93" s="33">
        <f>IF((AND($F93&lt;=Rota!CM$4,$G93&gt;=Rota!CM$4)),"P/L",IF((AND($I93&lt;=Rota!CM$4,$J93&gt;=Rota!CM$4)),"XO",IF((AND($K93&lt;=Rota!CM$4,$L93&gt;=Rota!CM$4)),"3",IF((AND($M93&lt;=Rota!CM$4,$N93&gt;=Rota!CM$4)),"C",IF((AND($O93&lt;=Rota!CM$4,$P93&gt;=Rota!CM$4)),"CO",IF((AND($Q93&lt;=Rota!CM$4,$R93&gt;=Rota!CM$4)),"C",0))))))</f>
        <v>0</v>
      </c>
    </row>
    <row r="94" spans="1:91" s="2" customFormat="1" x14ac:dyDescent="0.25">
      <c r="A94" s="57" t="s">
        <v>251</v>
      </c>
      <c r="B94" s="55"/>
      <c r="C94" s="31">
        <v>16</v>
      </c>
      <c r="D94" s="31">
        <v>16</v>
      </c>
      <c r="E94" s="31">
        <v>1</v>
      </c>
      <c r="F94" s="32"/>
      <c r="G94" s="32"/>
      <c r="H94" s="33"/>
      <c r="I94" s="36">
        <v>46413</v>
      </c>
      <c r="J94" s="37">
        <f>IF(I94="",0,DATE(YEAR(I94),MONTH(I94)+C94,DAY(I94)))</f>
        <v>46899</v>
      </c>
      <c r="K94" s="32">
        <f>IF(J94="","",(DATE(YEAR(J94),MONTH(J94)+1,DAY(J94))))</f>
        <v>46930</v>
      </c>
      <c r="L94" s="32">
        <f>IF(K94="","",(DATE(YEAR(K94),MONTH(K94)+E94,DAY(K94))))</f>
        <v>46960</v>
      </c>
      <c r="M94" s="37">
        <f>IF(O94="","",DATE(YEAR(O94), MONTH(O94)-1,DAY(O94)))</f>
        <v>46991</v>
      </c>
      <c r="N94" s="37">
        <f>IF(O94="","",DATE(YEAR(M94),MONTH(M94),DAY(M94)))</f>
        <v>46991</v>
      </c>
      <c r="O94" s="32">
        <f>IF(L94="","",(DATE(YEAR(L94),MONTH(L94)+2,DAY(L94))))</f>
        <v>47022</v>
      </c>
      <c r="P94" s="32">
        <f>IF(O94="","",(DATE(YEAR(O94),MONTH(O94)+D94,DAY(O94))))</f>
        <v>47509</v>
      </c>
      <c r="Q94" s="32">
        <f>IF(P94="","",DATE(YEAR(P94), MONTH(P94)+1,DAY(P94)))</f>
        <v>47540</v>
      </c>
      <c r="R94" s="32">
        <f>IF(P94="","",DATE(YEAR(Q94),MONTH(Q94),DAY(Q94)))</f>
        <v>47540</v>
      </c>
      <c r="S94" s="33">
        <f>IF((AND($F94&lt;=Rota!S$4,$G94&gt;=Rota!S$4)),"P/L",IF((AND($I94&lt;=Rota!S$4,$J94&gt;=Rota!S$4)),"XO",IF((AND($K94&lt;=Rota!S$4,$L94&gt;=Rota!S$4)),"3",IF((AND($M94&lt;=Rota!S$4,$N94&gt;=Rota!S$4)),"C",IF((AND($O94&lt;=Rota!S$4,$P94&gt;=Rota!S$4)),"CO",IF((AND($Q94&lt;=Rota!S$4,$R94&gt;=Rota!S$4)),"C",0))))))</f>
        <v>0</v>
      </c>
      <c r="T94" s="33">
        <f>IF((AND($F94&lt;=Rota!T$4,$G94&gt;=Rota!T$4)),"P/L",IF((AND($I94&lt;=Rota!T$4,$J94&gt;=Rota!T$4)),"XO",IF((AND($K94&lt;=Rota!T$4,$L94&gt;=Rota!T$4)),"3",IF((AND($M94&lt;=Rota!T$4,$N94&gt;=Rota!T$4)),"C",IF((AND($O94&lt;=Rota!T$4,$P94&gt;=Rota!T$4)),"CO",IF((AND($Q94&lt;=Rota!T$4,$R94&gt;=Rota!T$4)),"C",0))))))</f>
        <v>0</v>
      </c>
      <c r="U94" s="33">
        <f>IF((AND($F94&lt;=Rota!U$4,$G94&gt;=Rota!U$4)),"P/L",IF((AND($I94&lt;=Rota!U$4,$J94&gt;=Rota!U$4)),"XO",IF((AND($K94&lt;=Rota!U$4,$L94&gt;=Rota!U$4)),"3",IF((AND($M94&lt;=Rota!U$4,$N94&gt;=Rota!U$4)),"C",IF((AND($O94&lt;=Rota!U$4,$P94&gt;=Rota!U$4)),"CO",IF((AND($Q94&lt;=Rota!U$4,$R94&gt;=Rota!U$4)),"C",0))))))</f>
        <v>0</v>
      </c>
      <c r="V94" s="33">
        <f>IF((AND($F94&lt;=Rota!V$4,$G94&gt;=Rota!V$4)),"P/L",IF((AND($I94&lt;=Rota!V$4,$J94&gt;=Rota!V$4)),"XO",IF((AND($K94&lt;=Rota!V$4,$L94&gt;=Rota!V$4)),"3",IF((AND($M94&lt;=Rota!V$4,$N94&gt;=Rota!V$4)),"C",IF((AND($O94&lt;=Rota!V$4,$P94&gt;=Rota!V$4)),"CO",IF((AND($Q94&lt;=Rota!V$4,$R94&gt;=Rota!V$4)),"C",0))))))</f>
        <v>0</v>
      </c>
      <c r="W94" s="33">
        <f>IF((AND($F94&lt;=Rota!W$4,$G94&gt;=Rota!W$4)),"P/L",IF((AND($I94&lt;=Rota!W$4,$J94&gt;=Rota!W$4)),"XO",IF((AND($K94&lt;=Rota!W$4,$L94&gt;=Rota!W$4)),"3",IF((AND($M94&lt;=Rota!W$4,$N94&gt;=Rota!W$4)),"C",IF((AND($O94&lt;=Rota!W$4,$P94&gt;=Rota!W$4)),"CO",IF((AND($Q94&lt;=Rota!W$4,$R94&gt;=Rota!W$4)),"C",0))))))</f>
        <v>0</v>
      </c>
      <c r="X94" s="33">
        <f>IF((AND($F94&lt;=Rota!X$4,$G94&gt;=Rota!X$4)),"P/L",IF((AND($I94&lt;=Rota!X$4,$J94&gt;=Rota!X$4)),"XO",IF((AND($K94&lt;=Rota!X$4,$L94&gt;=Rota!X$4)),"3",IF((AND($M94&lt;=Rota!X$4,$N94&gt;=Rota!X$4)),"C",IF((AND($O94&lt;=Rota!X$4,$P94&gt;=Rota!X$4)),"CO",IF((AND($Q94&lt;=Rota!X$4,$R94&gt;=Rota!X$4)),"C",0))))))</f>
        <v>0</v>
      </c>
      <c r="Y94" s="33">
        <f>IF((AND($F94&lt;=Rota!Y$4,$G94&gt;=Rota!Y$4)),"P/L",IF((AND($I94&lt;=Rota!Y$4,$J94&gt;=Rota!Y$4)),"XO",IF((AND($K94&lt;=Rota!Y$4,$L94&gt;=Rota!Y$4)),"3",IF((AND($M94&lt;=Rota!Y$4,$N94&gt;=Rota!Y$4)),"C",IF((AND($O94&lt;=Rota!Y$4,$P94&gt;=Rota!Y$4)),"CO",IF((AND($Q94&lt;=Rota!Y$4,$R94&gt;=Rota!Y$4)),"C",0))))))</f>
        <v>0</v>
      </c>
      <c r="Z94" s="33">
        <f>IF((AND($F94&lt;=Rota!Z$4,$G94&gt;=Rota!Z$4)),"P/L",IF((AND($I94&lt;=Rota!Z$4,$J94&gt;=Rota!Z$4)),"XO",IF((AND($K94&lt;=Rota!Z$4,$L94&gt;=Rota!Z$4)),"3",IF((AND($M94&lt;=Rota!Z$4,$N94&gt;=Rota!Z$4)),"C",IF((AND($O94&lt;=Rota!Z$4,$P94&gt;=Rota!Z$4)),"CO",IF((AND($Q94&lt;=Rota!Z$4,$R94&gt;=Rota!Z$4)),"C",0))))))</f>
        <v>0</v>
      </c>
      <c r="AA94" s="33">
        <f>IF((AND($F94&lt;=Rota!AA$4,$G94&gt;=Rota!AA$4)),"P/L",IF((AND($I94&lt;=Rota!AA$4,$J94&gt;=Rota!AA$4)),"XO",IF((AND($K94&lt;=Rota!AA$4,$L94&gt;=Rota!AA$4)),"3",IF((AND($M94&lt;=Rota!AA$4,$N94&gt;=Rota!AA$4)),"C",IF((AND($O94&lt;=Rota!AA$4,$P94&gt;=Rota!AA$4)),"CO",IF((AND($Q94&lt;=Rota!AA$4,$R94&gt;=Rota!AA$4)),"C",0))))))</f>
        <v>0</v>
      </c>
      <c r="AB94" s="33">
        <f>IF((AND($F94&lt;=Rota!AB$4,$G94&gt;=Rota!AB$4)),"P/L",IF((AND($I94&lt;=Rota!AB$4,$J94&gt;=Rota!AB$4)),"XO",IF((AND($K94&lt;=Rota!AB$4,$L94&gt;=Rota!AB$4)),"3",IF((AND($M94&lt;=Rota!AB$4,$N94&gt;=Rota!AB$4)),"C",IF((AND($O94&lt;=Rota!AB$4,$P94&gt;=Rota!AB$4)),"CO",IF((AND($Q94&lt;=Rota!AB$4,$R94&gt;=Rota!AB$4)),"C",0))))))</f>
        <v>0</v>
      </c>
      <c r="AC94" s="33">
        <f>IF((AND($F94&lt;=Rota!AC$4,$G94&gt;=Rota!AC$4)),"P/L",IF((AND($I94&lt;=Rota!AC$4,$J94&gt;=Rota!AC$4)),"XO",IF((AND($K94&lt;=Rota!AC$4,$L94&gt;=Rota!AC$4)),"3",IF((AND($M94&lt;=Rota!AC$4,$N94&gt;=Rota!AC$4)),"C",IF((AND($O94&lt;=Rota!AC$4,$P94&gt;=Rota!AC$4)),"CO",IF((AND($Q94&lt;=Rota!AC$4,$R94&gt;=Rota!AC$4)),"C",0))))))</f>
        <v>0</v>
      </c>
      <c r="AD94" s="33">
        <f>IF((AND($F94&lt;=Rota!AD$4,$G94&gt;=Rota!AD$4)),"P/L",IF((AND($I94&lt;=Rota!AD$4,$J94&gt;=Rota!AD$4)),"XO",IF((AND($K94&lt;=Rota!AD$4,$L94&gt;=Rota!AD$4)),"3",IF((AND($M94&lt;=Rota!AD$4,$N94&gt;=Rota!AD$4)),"C",IF((AND($O94&lt;=Rota!AD$4,$P94&gt;=Rota!AD$4)),"CO",IF((AND($Q94&lt;=Rota!AD$4,$R94&gt;=Rota!AD$4)),"C",0))))))</f>
        <v>0</v>
      </c>
      <c r="AE94" s="33" t="str">
        <f>IF((AND($F94&lt;=Rota!AE$4,$G94&gt;=Rota!AE$4)),"P/L",IF((AND($I94&lt;=Rota!AE$4,$J94&gt;=Rota!AE$4)),"XO",IF((AND($K94&lt;=Rota!AE$4,$L94&gt;=Rota!AE$4)),"3",IF((AND($M94&lt;=Rota!AE$4,$N94&gt;=Rota!AE$4)),"C",IF((AND($O94&lt;=Rota!AE$4,$P94&gt;=Rota!AE$4)),"CO",IF((AND($Q94&lt;=Rota!AE$4,$R94&gt;=Rota!AE$4)),"C",0))))))</f>
        <v>XO</v>
      </c>
      <c r="AF94" s="33" t="str">
        <f>IF((AND($F94&lt;=Rota!AF$4,$G94&gt;=Rota!AF$4)),"P/L",IF((AND($I94&lt;=Rota!AF$4,$J94&gt;=Rota!AF$4)),"XO",IF((AND($K94&lt;=Rota!AF$4,$L94&gt;=Rota!AF$4)),"3",IF((AND($M94&lt;=Rota!AF$4,$N94&gt;=Rota!AF$4)),"C",IF((AND($O94&lt;=Rota!AF$4,$P94&gt;=Rota!AF$4)),"CO",IF((AND($Q94&lt;=Rota!AF$4,$R94&gt;=Rota!AF$4)),"C",0))))))</f>
        <v>XO</v>
      </c>
      <c r="AG94" s="33" t="str">
        <f>IF((AND($F94&lt;=Rota!AG$4,$G94&gt;=Rota!AG$4)),"P/L",IF((AND($I94&lt;=Rota!AG$4,$J94&gt;=Rota!AG$4)),"XO",IF((AND($K94&lt;=Rota!AG$4,$L94&gt;=Rota!AG$4)),"3",IF((AND($M94&lt;=Rota!AG$4,$N94&gt;=Rota!AG$4)),"C",IF((AND($O94&lt;=Rota!AG$4,$P94&gt;=Rota!AG$4)),"CO",IF((AND($Q94&lt;=Rota!AG$4,$R94&gt;=Rota!AG$4)),"C",0))))))</f>
        <v>XO</v>
      </c>
      <c r="AH94" s="33" t="str">
        <f>IF((AND($F94&lt;=Rota!AH$4,$G94&gt;=Rota!AH$4)),"P/L",IF((AND($I94&lt;=Rota!AH$4,$J94&gt;=Rota!AH$4)),"XO",IF((AND($K94&lt;=Rota!AH$4,$L94&gt;=Rota!AH$4)),"3",IF((AND($M94&lt;=Rota!AH$4,$N94&gt;=Rota!AH$4)),"C",IF((AND($O94&lt;=Rota!AH$4,$P94&gt;=Rota!AH$4)),"CO",IF((AND($Q94&lt;=Rota!AH$4,$R94&gt;=Rota!AH$4)),"C",0))))))</f>
        <v>XO</v>
      </c>
      <c r="AI94" s="33" t="str">
        <f>IF((AND($F94&lt;=Rota!AI$4,$G94&gt;=Rota!AI$4)),"P/L",IF((AND($I94&lt;=Rota!AI$4,$J94&gt;=Rota!AI$4)),"XO",IF((AND($K94&lt;=Rota!AI$4,$L94&gt;=Rota!AI$4)),"3",IF((AND($M94&lt;=Rota!AI$4,$N94&gt;=Rota!AI$4)),"C",IF((AND($O94&lt;=Rota!AI$4,$P94&gt;=Rota!AI$4)),"CO",IF((AND($Q94&lt;=Rota!AI$4,$R94&gt;=Rota!AI$4)),"C",0))))))</f>
        <v>XO</v>
      </c>
      <c r="AJ94" s="33" t="str">
        <f>IF((AND($F94&lt;=Rota!AJ$4,$G94&gt;=Rota!AJ$4)),"P/L",IF((AND($I94&lt;=Rota!AJ$4,$J94&gt;=Rota!AJ$4)),"XO",IF((AND($K94&lt;=Rota!AJ$4,$L94&gt;=Rota!AJ$4)),"3",IF((AND($M94&lt;=Rota!AJ$4,$N94&gt;=Rota!AJ$4)),"C",IF((AND($O94&lt;=Rota!AJ$4,$P94&gt;=Rota!AJ$4)),"CO",IF((AND($Q94&lt;=Rota!AJ$4,$R94&gt;=Rota!AJ$4)),"C",0))))))</f>
        <v>XO</v>
      </c>
      <c r="AK94" s="33" t="str">
        <f>IF((AND($F94&lt;=Rota!AK$4,$G94&gt;=Rota!AK$4)),"P/L",IF((AND($I94&lt;=Rota!AK$4,$J94&gt;=Rota!AK$4)),"XO",IF((AND($K94&lt;=Rota!AK$4,$L94&gt;=Rota!AK$4)),"3",IF((AND($M94&lt;=Rota!AK$4,$N94&gt;=Rota!AK$4)),"C",IF((AND($O94&lt;=Rota!AK$4,$P94&gt;=Rota!AK$4)),"CO",IF((AND($Q94&lt;=Rota!AK$4,$R94&gt;=Rota!AK$4)),"C",0))))))</f>
        <v>XO</v>
      </c>
      <c r="AL94" s="33" t="str">
        <f>IF((AND($F94&lt;=Rota!AL$4,$G94&gt;=Rota!AL$4)),"P/L",IF((AND($I94&lt;=Rota!AL$4,$J94&gt;=Rota!AL$4)),"XO",IF((AND($K94&lt;=Rota!AL$4,$L94&gt;=Rota!AL$4)),"3",IF((AND($M94&lt;=Rota!AL$4,$N94&gt;=Rota!AL$4)),"C",IF((AND($O94&lt;=Rota!AL$4,$P94&gt;=Rota!AL$4)),"CO",IF((AND($Q94&lt;=Rota!AL$4,$R94&gt;=Rota!AL$4)),"C",0))))))</f>
        <v>XO</v>
      </c>
      <c r="AM94" s="33" t="str">
        <f>IF((AND($F94&lt;=Rota!AM$4,$G94&gt;=Rota!AM$4)),"P/L",IF((AND($I94&lt;=Rota!AM$4,$J94&gt;=Rota!AM$4)),"XO",IF((AND($K94&lt;=Rota!AM$4,$L94&gt;=Rota!AM$4)),"3",IF((AND($M94&lt;=Rota!AM$4,$N94&gt;=Rota!AM$4)),"C",IF((AND($O94&lt;=Rota!AM$4,$P94&gt;=Rota!AM$4)),"CO",IF((AND($Q94&lt;=Rota!AM$4,$R94&gt;=Rota!AM$4)),"C",0))))))</f>
        <v>XO</v>
      </c>
      <c r="AN94" s="33" t="str">
        <f>IF((AND($F94&lt;=Rota!AN$4,$G94&gt;=Rota!AN$4)),"P/L",IF((AND($I94&lt;=Rota!AN$4,$J94&gt;=Rota!AN$4)),"XO",IF((AND($K94&lt;=Rota!AN$4,$L94&gt;=Rota!AN$4)),"3",IF((AND($M94&lt;=Rota!AN$4,$N94&gt;=Rota!AN$4)),"C",IF((AND($O94&lt;=Rota!AN$4,$P94&gt;=Rota!AN$4)),"CO",IF((AND($Q94&lt;=Rota!AN$4,$R94&gt;=Rota!AN$4)),"C",0))))))</f>
        <v>XO</v>
      </c>
      <c r="AO94" s="33" t="str">
        <f>IF((AND($F94&lt;=Rota!AO$4,$G94&gt;=Rota!AO$4)),"P/L",IF((AND($I94&lt;=Rota!AO$4,$J94&gt;=Rota!AO$4)),"XO",IF((AND($K94&lt;=Rota!AO$4,$L94&gt;=Rota!AO$4)),"3",IF((AND($M94&lt;=Rota!AO$4,$N94&gt;=Rota!AO$4)),"C",IF((AND($O94&lt;=Rota!AO$4,$P94&gt;=Rota!AO$4)),"CO",IF((AND($Q94&lt;=Rota!AO$4,$R94&gt;=Rota!AO$4)),"C",0))))))</f>
        <v>XO</v>
      </c>
      <c r="AP94" s="33" t="str">
        <f>IF((AND($F94&lt;=Rota!AP$4,$G94&gt;=Rota!AP$4)),"P/L",IF((AND($I94&lt;=Rota!AP$4,$J94&gt;=Rota!AP$4)),"XO",IF((AND($K94&lt;=Rota!AP$4,$L94&gt;=Rota!AP$4)),"3",IF((AND($M94&lt;=Rota!AP$4,$N94&gt;=Rota!AP$4)),"C",IF((AND($O94&lt;=Rota!AP$4,$P94&gt;=Rota!AP$4)),"CO",IF((AND($Q94&lt;=Rota!AP$4,$R94&gt;=Rota!AP$4)),"C",0))))))</f>
        <v>XO</v>
      </c>
      <c r="AQ94" s="33" t="str">
        <f>IF((AND($F94&lt;=Rota!AQ$4,$G94&gt;=Rota!AQ$4)),"P/L",IF((AND($I94&lt;=Rota!AQ$4,$J94&gt;=Rota!AQ$4)),"XO",IF((AND($K94&lt;=Rota!AQ$4,$L94&gt;=Rota!AQ$4)),"3",IF((AND($M94&lt;=Rota!AQ$4,$N94&gt;=Rota!AQ$4)),"C",IF((AND($O94&lt;=Rota!AQ$4,$P94&gt;=Rota!AQ$4)),"CO",IF((AND($Q94&lt;=Rota!AQ$4,$R94&gt;=Rota!AQ$4)),"C",0))))))</f>
        <v>XO</v>
      </c>
      <c r="AR94" s="33" t="str">
        <f>IF((AND($F94&lt;=Rota!AR$4,$G94&gt;=Rota!AR$4)),"P/L",IF((AND($I94&lt;=Rota!AR$4,$J94&gt;=Rota!AR$4)),"XO",IF((AND($K94&lt;=Rota!AR$4,$L94&gt;=Rota!AR$4)),"3",IF((AND($M94&lt;=Rota!AR$4,$N94&gt;=Rota!AR$4)),"C",IF((AND($O94&lt;=Rota!AR$4,$P94&gt;=Rota!AR$4)),"CO",IF((AND($Q94&lt;=Rota!AR$4,$R94&gt;=Rota!AR$4)),"C",0))))))</f>
        <v>XO</v>
      </c>
      <c r="AS94" s="33" t="str">
        <f>IF((AND($F94&lt;=Rota!AS$4,$G94&gt;=Rota!AS$4)),"P/L",IF((AND($I94&lt;=Rota!AS$4,$J94&gt;=Rota!AS$4)),"XO",IF((AND($K94&lt;=Rota!AS$4,$L94&gt;=Rota!AS$4)),"3",IF((AND($M94&lt;=Rota!AS$4,$N94&gt;=Rota!AS$4)),"C",IF((AND($O94&lt;=Rota!AS$4,$P94&gt;=Rota!AS$4)),"CO",IF((AND($Q94&lt;=Rota!AS$4,$R94&gt;=Rota!AS$4)),"C",0))))))</f>
        <v>XO</v>
      </c>
      <c r="AT94" s="33" t="str">
        <f>IF((AND($F94&lt;=Rota!AT$4,$G94&gt;=Rota!AT$4)),"P/L",IF((AND($I94&lt;=Rota!AT$4,$J94&gt;=Rota!AT$4)),"XO",IF((AND($K94&lt;=Rota!AT$4,$L94&gt;=Rota!AT$4)),"3",IF((AND($M94&lt;=Rota!AT$4,$N94&gt;=Rota!AT$4)),"C",IF((AND($O94&lt;=Rota!AT$4,$P94&gt;=Rota!AT$4)),"CO",IF((AND($Q94&lt;=Rota!AT$4,$R94&gt;=Rota!AT$4)),"C",0))))))</f>
        <v>XO</v>
      </c>
      <c r="AU94" s="33">
        <f>IF((AND($F94&lt;=Rota!AU$4,$G94&gt;=Rota!AU$4)),"P/L",IF((AND($I94&lt;=Rota!AU$4,$J94&gt;=Rota!AU$4)),"XO",IF((AND($K94&lt;=Rota!AU$4,$L94&gt;=Rota!AU$4)),"3",IF((AND($M94&lt;=Rota!AU$4,$N94&gt;=Rota!AU$4)),"C",IF((AND($O94&lt;=Rota!AU$4,$P94&gt;=Rota!AU$4)),"CO",IF((AND($Q94&lt;=Rota!AU$4,$R94&gt;=Rota!AU$4)),"C",0))))))</f>
        <v>0</v>
      </c>
      <c r="AV94" s="33" t="str">
        <f>IF((AND($F94&lt;=Rota!AV$4,$G94&gt;=Rota!AV$4)),"P/L",IF((AND($I94&lt;=Rota!AV$4,$J94&gt;=Rota!AV$4)),"XO",IF((AND($K94&lt;=Rota!AV$4,$L94&gt;=Rota!AV$4)),"3",IF((AND($M94&lt;=Rota!AV$4,$N94&gt;=Rota!AV$4)),"C",IF((AND($O94&lt;=Rota!AV$4,$P94&gt;=Rota!AV$4)),"CO",IF((AND($Q94&lt;=Rota!AV$4,$R94&gt;=Rota!AV$4)),"C",0))))))</f>
        <v>3</v>
      </c>
      <c r="AW94" s="33">
        <f>IF((AND($F94&lt;=Rota!AW$4,$G94&gt;=Rota!AW$4)),"P/L",IF((AND($I94&lt;=Rota!AW$4,$J94&gt;=Rota!AW$4)),"XO",IF((AND($K94&lt;=Rota!AW$4,$L94&gt;=Rota!AW$4)),"3",IF((AND($M94&lt;=Rota!AW$4,$N94&gt;=Rota!AW$4)),"C",IF((AND($O94&lt;=Rota!AW$4,$P94&gt;=Rota!AW$4)),"CO",IF((AND($Q94&lt;=Rota!AW$4,$R94&gt;=Rota!AW$4)),"C",0))))))</f>
        <v>0</v>
      </c>
      <c r="AX94" s="33">
        <f>IF((AND($F94&lt;=Rota!AX$4,$G94&gt;=Rota!AX$4)),"P/L",IF((AND($I94&lt;=Rota!AX$4,$J94&gt;=Rota!AX$4)),"XO",IF((AND($K94&lt;=Rota!AX$4,$L94&gt;=Rota!AX$4)),"3",IF((AND($M94&lt;=Rota!AX$4,$N94&gt;=Rota!AX$4)),"C",IF((AND($O94&lt;=Rota!AX$4,$P94&gt;=Rota!AX$4)),"CO",IF((AND($Q94&lt;=Rota!AX$4,$R94&gt;=Rota!AX$4)),"C",0))))))</f>
        <v>0</v>
      </c>
      <c r="AY94" s="33" t="str">
        <f>IF((AND($F94&lt;=Rota!AY$4,$G94&gt;=Rota!AY$4)),"P/L",IF((AND($I94&lt;=Rota!AY$4,$J94&gt;=Rota!AY$4)),"XO",IF((AND($K94&lt;=Rota!AY$4,$L94&gt;=Rota!AY$4)),"3",IF((AND($M94&lt;=Rota!AY$4,$N94&gt;=Rota!AY$4)),"C",IF((AND($O94&lt;=Rota!AY$4,$P94&gt;=Rota!AY$4)),"CO",IF((AND($Q94&lt;=Rota!AY$4,$R94&gt;=Rota!AY$4)),"C",0))))))</f>
        <v>CO</v>
      </c>
      <c r="AZ94" s="33" t="str">
        <f>IF((AND($F94&lt;=Rota!AZ$4,$G94&gt;=Rota!AZ$4)),"P/L",IF((AND($I94&lt;=Rota!AZ$4,$J94&gt;=Rota!AZ$4)),"XO",IF((AND($K94&lt;=Rota!AZ$4,$L94&gt;=Rota!AZ$4)),"3",IF((AND($M94&lt;=Rota!AZ$4,$N94&gt;=Rota!AZ$4)),"C",IF((AND($O94&lt;=Rota!AZ$4,$P94&gt;=Rota!AZ$4)),"CO",IF((AND($Q94&lt;=Rota!AZ$4,$R94&gt;=Rota!AZ$4)),"C",0))))))</f>
        <v>CO</v>
      </c>
      <c r="BA94" s="33" t="str">
        <f>IF((AND($F94&lt;=Rota!BA$4,$G94&gt;=Rota!BA$4)),"P/L",IF((AND($I94&lt;=Rota!BA$4,$J94&gt;=Rota!BA$4)),"XO",IF((AND($K94&lt;=Rota!BA$4,$L94&gt;=Rota!BA$4)),"3",IF((AND($M94&lt;=Rota!BA$4,$N94&gt;=Rota!BA$4)),"C",IF((AND($O94&lt;=Rota!BA$4,$P94&gt;=Rota!BA$4)),"CO",IF((AND($Q94&lt;=Rota!BA$4,$R94&gt;=Rota!BA$4)),"C",0))))))</f>
        <v>CO</v>
      </c>
      <c r="BB94" s="33" t="str">
        <f>IF((AND($F94&lt;=Rota!BB$4,$G94&gt;=Rota!BB$4)),"P/L",IF((AND($I94&lt;=Rota!BB$4,$J94&gt;=Rota!BB$4)),"XO",IF((AND($K94&lt;=Rota!BB$4,$L94&gt;=Rota!BB$4)),"3",IF((AND($M94&lt;=Rota!BB$4,$N94&gt;=Rota!BB$4)),"C",IF((AND($O94&lt;=Rota!BB$4,$P94&gt;=Rota!BB$4)),"CO",IF((AND($Q94&lt;=Rota!BB$4,$R94&gt;=Rota!BB$4)),"C",0))))))</f>
        <v>CO</v>
      </c>
      <c r="BC94" s="33" t="str">
        <f>IF((AND($F94&lt;=Rota!BC$4,$G94&gt;=Rota!BC$4)),"P/L",IF((AND($I94&lt;=Rota!BC$4,$J94&gt;=Rota!BC$4)),"XO",IF((AND($K94&lt;=Rota!BC$4,$L94&gt;=Rota!BC$4)),"3",IF((AND($M94&lt;=Rota!BC$4,$N94&gt;=Rota!BC$4)),"C",IF((AND($O94&lt;=Rota!BC$4,$P94&gt;=Rota!BC$4)),"CO",IF((AND($Q94&lt;=Rota!BC$4,$R94&gt;=Rota!BC$4)),"C",0))))))</f>
        <v>CO</v>
      </c>
      <c r="BD94" s="33" t="str">
        <f>IF((AND($F94&lt;=Rota!BD$4,$G94&gt;=Rota!BD$4)),"P/L",IF((AND($I94&lt;=Rota!BD$4,$J94&gt;=Rota!BD$4)),"XO",IF((AND($K94&lt;=Rota!BD$4,$L94&gt;=Rota!BD$4)),"3",IF((AND($M94&lt;=Rota!BD$4,$N94&gt;=Rota!BD$4)),"C",IF((AND($O94&lt;=Rota!BD$4,$P94&gt;=Rota!BD$4)),"CO",IF((AND($Q94&lt;=Rota!BD$4,$R94&gt;=Rota!BD$4)),"C",0))))))</f>
        <v>CO</v>
      </c>
      <c r="BE94" s="33" t="str">
        <f>IF((AND($F94&lt;=Rota!BE$4,$G94&gt;=Rota!BE$4)),"P/L",IF((AND($I94&lt;=Rota!BE$4,$J94&gt;=Rota!BE$4)),"XO",IF((AND($K94&lt;=Rota!BE$4,$L94&gt;=Rota!BE$4)),"3",IF((AND($M94&lt;=Rota!BE$4,$N94&gt;=Rota!BE$4)),"C",IF((AND($O94&lt;=Rota!BE$4,$P94&gt;=Rota!BE$4)),"CO",IF((AND($Q94&lt;=Rota!BE$4,$R94&gt;=Rota!BE$4)),"C",0))))))</f>
        <v>CO</v>
      </c>
      <c r="BF94" s="33" t="str">
        <f>IF((AND($F94&lt;=Rota!BF$4,$G94&gt;=Rota!BF$4)),"P/L",IF((AND($I94&lt;=Rota!BF$4,$J94&gt;=Rota!BF$4)),"XO",IF((AND($K94&lt;=Rota!BF$4,$L94&gt;=Rota!BF$4)),"3",IF((AND($M94&lt;=Rota!BF$4,$N94&gt;=Rota!BF$4)),"C",IF((AND($O94&lt;=Rota!BF$4,$P94&gt;=Rota!BF$4)),"CO",IF((AND($Q94&lt;=Rota!BF$4,$R94&gt;=Rota!BF$4)),"C",0))))))</f>
        <v>CO</v>
      </c>
      <c r="BG94" s="33" t="str">
        <f>IF((AND($F94&lt;=Rota!BG$4,$G94&gt;=Rota!BG$4)),"P/L",IF((AND($I94&lt;=Rota!BG$4,$J94&gt;=Rota!BG$4)),"XO",IF((AND($K94&lt;=Rota!BG$4,$L94&gt;=Rota!BG$4)),"3",IF((AND($M94&lt;=Rota!BG$4,$N94&gt;=Rota!BG$4)),"C",IF((AND($O94&lt;=Rota!BG$4,$P94&gt;=Rota!BG$4)),"CO",IF((AND($Q94&lt;=Rota!BG$4,$R94&gt;=Rota!BG$4)),"C",0))))))</f>
        <v>CO</v>
      </c>
      <c r="BH94" s="33" t="str">
        <f>IF((AND($F94&lt;=Rota!BH$4,$G94&gt;=Rota!BH$4)),"P/L",IF((AND($I94&lt;=Rota!BH$4,$J94&gt;=Rota!BH$4)),"XO",IF((AND($K94&lt;=Rota!BH$4,$L94&gt;=Rota!BH$4)),"3",IF((AND($M94&lt;=Rota!BH$4,$N94&gt;=Rota!BH$4)),"C",IF((AND($O94&lt;=Rota!BH$4,$P94&gt;=Rota!BH$4)),"CO",IF((AND($Q94&lt;=Rota!BH$4,$R94&gt;=Rota!BH$4)),"C",0))))))</f>
        <v>CO</v>
      </c>
      <c r="BI94" s="33" t="str">
        <f>IF((AND($F94&lt;=Rota!BI$4,$G94&gt;=Rota!BI$4)),"P/L",IF((AND($I94&lt;=Rota!BI$4,$J94&gt;=Rota!BI$4)),"XO",IF((AND($K94&lt;=Rota!BI$4,$L94&gt;=Rota!BI$4)),"3",IF((AND($M94&lt;=Rota!BI$4,$N94&gt;=Rota!BI$4)),"C",IF((AND($O94&lt;=Rota!BI$4,$P94&gt;=Rota!BI$4)),"CO",IF((AND($Q94&lt;=Rota!BI$4,$R94&gt;=Rota!BI$4)),"C",0))))))</f>
        <v>CO</v>
      </c>
      <c r="BJ94" s="33" t="str">
        <f>IF((AND($F94&lt;=Rota!BJ$4,$G94&gt;=Rota!BJ$4)),"P/L",IF((AND($I94&lt;=Rota!BJ$4,$J94&gt;=Rota!BJ$4)),"XO",IF((AND($K94&lt;=Rota!BJ$4,$L94&gt;=Rota!BJ$4)),"3",IF((AND($M94&lt;=Rota!BJ$4,$N94&gt;=Rota!BJ$4)),"C",IF((AND($O94&lt;=Rota!BJ$4,$P94&gt;=Rota!BJ$4)),"CO",IF((AND($Q94&lt;=Rota!BJ$4,$R94&gt;=Rota!BJ$4)),"C",0))))))</f>
        <v>CO</v>
      </c>
      <c r="BK94" s="33" t="str">
        <f>IF((AND($F94&lt;=Rota!BK$4,$G94&gt;=Rota!BK$4)),"P/L",IF((AND($I94&lt;=Rota!BK$4,$J94&gt;=Rota!BK$4)),"XO",IF((AND($K94&lt;=Rota!BK$4,$L94&gt;=Rota!BK$4)),"3",IF((AND($M94&lt;=Rota!BK$4,$N94&gt;=Rota!BK$4)),"C",IF((AND($O94&lt;=Rota!BK$4,$P94&gt;=Rota!BK$4)),"CO",IF((AND($Q94&lt;=Rota!BK$4,$R94&gt;=Rota!BK$4)),"C",0))))))</f>
        <v>CO</v>
      </c>
      <c r="BL94" s="33" t="str">
        <f>IF((AND($F94&lt;=Rota!BL$4,$G94&gt;=Rota!BL$4)),"P/L",IF((AND($I94&lt;=Rota!BL$4,$J94&gt;=Rota!BL$4)),"XO",IF((AND($K94&lt;=Rota!BL$4,$L94&gt;=Rota!BL$4)),"3",IF((AND($M94&lt;=Rota!BL$4,$N94&gt;=Rota!BL$4)),"C",IF((AND($O94&lt;=Rota!BL$4,$P94&gt;=Rota!BL$4)),"CO",IF((AND($Q94&lt;=Rota!BL$4,$R94&gt;=Rota!BL$4)),"C",0))))))</f>
        <v>CO</v>
      </c>
      <c r="BM94" s="33" t="str">
        <f>IF((AND($F94&lt;=Rota!BM$4,$G94&gt;=Rota!BM$4)),"P/L",IF((AND($I94&lt;=Rota!BM$4,$J94&gt;=Rota!BM$4)),"XO",IF((AND($K94&lt;=Rota!BM$4,$L94&gt;=Rota!BM$4)),"3",IF((AND($M94&lt;=Rota!BM$4,$N94&gt;=Rota!BM$4)),"C",IF((AND($O94&lt;=Rota!BM$4,$P94&gt;=Rota!BM$4)),"CO",IF((AND($Q94&lt;=Rota!BM$4,$R94&gt;=Rota!BM$4)),"C",0))))))</f>
        <v>CO</v>
      </c>
      <c r="BN94" s="33" t="str">
        <f>IF((AND($F94&lt;=Rota!BN$4,$G94&gt;=Rota!BN$4)),"P/L",IF((AND($I94&lt;=Rota!BN$4,$J94&gt;=Rota!BN$4)),"XO",IF((AND($K94&lt;=Rota!BN$4,$L94&gt;=Rota!BN$4)),"3",IF((AND($M94&lt;=Rota!BN$4,$N94&gt;=Rota!BN$4)),"C",IF((AND($O94&lt;=Rota!BN$4,$P94&gt;=Rota!BN$4)),"CO",IF((AND($Q94&lt;=Rota!BN$4,$R94&gt;=Rota!BN$4)),"C",0))))))</f>
        <v>CO</v>
      </c>
      <c r="BO94" s="33">
        <f>IF((AND($F94&lt;=Rota!BO$4,$G94&gt;=Rota!BO$4)),"P/L",IF((AND($I94&lt;=Rota!BO$4,$J94&gt;=Rota!BO$4)),"XO",IF((AND($K94&lt;=Rota!BO$4,$L94&gt;=Rota!BO$4)),"3",IF((AND($M94&lt;=Rota!BO$4,$N94&gt;=Rota!BO$4)),"C",IF((AND($O94&lt;=Rota!BO$4,$P94&gt;=Rota!BO$4)),"CO",IF((AND($Q94&lt;=Rota!BO$4,$R94&gt;=Rota!BO$4)),"C",0))))))</f>
        <v>0</v>
      </c>
      <c r="BP94" s="33">
        <f>IF((AND($F94&lt;=Rota!BP$4,$G94&gt;=Rota!BP$4)),"P/L",IF((AND($I94&lt;=Rota!BP$4,$J94&gt;=Rota!BP$4)),"XO",IF((AND($K94&lt;=Rota!BP$4,$L94&gt;=Rota!BP$4)),"3",IF((AND($M94&lt;=Rota!BP$4,$N94&gt;=Rota!BP$4)),"C",IF((AND($O94&lt;=Rota!BP$4,$P94&gt;=Rota!BP$4)),"CO",IF((AND($Q94&lt;=Rota!BP$4,$R94&gt;=Rota!BP$4)),"C",0))))))</f>
        <v>0</v>
      </c>
      <c r="BQ94" s="33">
        <f>IF((AND($F94&lt;=Rota!BQ$4,$G94&gt;=Rota!BQ$4)),"P/L",IF((AND($I94&lt;=Rota!BQ$4,$J94&gt;=Rota!BQ$4)),"XO",IF((AND($K94&lt;=Rota!BQ$4,$L94&gt;=Rota!BQ$4)),"3",IF((AND($M94&lt;=Rota!BQ$4,$N94&gt;=Rota!BQ$4)),"C",IF((AND($O94&lt;=Rota!BQ$4,$P94&gt;=Rota!BQ$4)),"CO",IF((AND($Q94&lt;=Rota!BQ$4,$R94&gt;=Rota!BQ$4)),"C",0))))))</f>
        <v>0</v>
      </c>
      <c r="BR94" s="33">
        <f>IF((AND($F94&lt;=Rota!BR$4,$G94&gt;=Rota!BR$4)),"P/L",IF((AND($I94&lt;=Rota!BR$4,$J94&gt;=Rota!BR$4)),"XO",IF((AND($K94&lt;=Rota!BR$4,$L94&gt;=Rota!BR$4)),"3",IF((AND($M94&lt;=Rota!BR$4,$N94&gt;=Rota!BR$4)),"C",IF((AND($O94&lt;=Rota!BR$4,$P94&gt;=Rota!BR$4)),"CO",IF((AND($Q94&lt;=Rota!BR$4,$R94&gt;=Rota!BR$4)),"C",0))))))</f>
        <v>0</v>
      </c>
      <c r="BS94" s="33">
        <f>IF((AND($F94&lt;=Rota!BS$4,$G94&gt;=Rota!BS$4)),"P/L",IF((AND($I94&lt;=Rota!BS$4,$J94&gt;=Rota!BS$4)),"XO",IF((AND($K94&lt;=Rota!BS$4,$L94&gt;=Rota!BS$4)),"3",IF((AND($M94&lt;=Rota!BS$4,$N94&gt;=Rota!BS$4)),"C",IF((AND($O94&lt;=Rota!BS$4,$P94&gt;=Rota!BS$4)),"CO",IF((AND($Q94&lt;=Rota!BS$4,$R94&gt;=Rota!BS$4)),"C",0))))))</f>
        <v>0</v>
      </c>
      <c r="BT94" s="33">
        <f>IF((AND($F94&lt;=Rota!BT$4,$G94&gt;=Rota!BT$4)),"P/L",IF((AND($I94&lt;=Rota!BT$4,$J94&gt;=Rota!BT$4)),"XO",IF((AND($K94&lt;=Rota!BT$4,$L94&gt;=Rota!BT$4)),"3",IF((AND($M94&lt;=Rota!BT$4,$N94&gt;=Rota!BT$4)),"C",IF((AND($O94&lt;=Rota!BT$4,$P94&gt;=Rota!BT$4)),"CO",IF((AND($Q94&lt;=Rota!BT$4,$R94&gt;=Rota!BT$4)),"C",0))))))</f>
        <v>0</v>
      </c>
      <c r="BU94" s="33">
        <f>IF((AND($F94&lt;=Rota!BU$4,$G94&gt;=Rota!BU$4)),"P/L",IF((AND($I94&lt;=Rota!BU$4,$J94&gt;=Rota!BU$4)),"XO",IF((AND($K94&lt;=Rota!BU$4,$L94&gt;=Rota!BU$4)),"3",IF((AND($M94&lt;=Rota!BU$4,$N94&gt;=Rota!BU$4)),"C",IF((AND($O94&lt;=Rota!BU$4,$P94&gt;=Rota!BU$4)),"CO",IF((AND($Q94&lt;=Rota!BU$4,$R94&gt;=Rota!BU$4)),"C",0))))))</f>
        <v>0</v>
      </c>
      <c r="BV94" s="33">
        <f>IF((AND($F94&lt;=Rota!BV$4,$G94&gt;=Rota!BV$4)),"P/L",IF((AND($I94&lt;=Rota!BV$4,$J94&gt;=Rota!BV$4)),"XO",IF((AND($K94&lt;=Rota!BV$4,$L94&gt;=Rota!BV$4)),"3",IF((AND($M94&lt;=Rota!BV$4,$N94&gt;=Rota!BV$4)),"C",IF((AND($O94&lt;=Rota!BV$4,$P94&gt;=Rota!BV$4)),"CO",IF((AND($Q94&lt;=Rota!BV$4,$R94&gt;=Rota!BV$4)),"C",0))))))</f>
        <v>0</v>
      </c>
      <c r="BW94" s="33">
        <f>IF((AND($F94&lt;=Rota!BW$4,$G94&gt;=Rota!BW$4)),"P/L",IF((AND($I94&lt;=Rota!BW$4,$J94&gt;=Rota!BW$4)),"XO",IF((AND($K94&lt;=Rota!BW$4,$L94&gt;=Rota!BW$4)),"3",IF((AND($M94&lt;=Rota!BW$4,$N94&gt;=Rota!BW$4)),"C",IF((AND($O94&lt;=Rota!BW$4,$P94&gt;=Rota!BW$4)),"CO",IF((AND($Q94&lt;=Rota!BW$4,$R94&gt;=Rota!BW$4)),"C",0))))))</f>
        <v>0</v>
      </c>
      <c r="BX94" s="33">
        <f>IF((AND($F94&lt;=Rota!BX$4,$G94&gt;=Rota!BX$4)),"P/L",IF((AND($I94&lt;=Rota!BX$4,$J94&gt;=Rota!BX$4)),"XO",IF((AND($K94&lt;=Rota!BX$4,$L94&gt;=Rota!BX$4)),"3",IF((AND($M94&lt;=Rota!BX$4,$N94&gt;=Rota!BX$4)),"C",IF((AND($O94&lt;=Rota!BX$4,$P94&gt;=Rota!BX$4)),"CO",IF((AND($Q94&lt;=Rota!BX$4,$R94&gt;=Rota!BX$4)),"C",0))))))</f>
        <v>0</v>
      </c>
      <c r="BY94" s="33">
        <f>IF((AND($F94&lt;=Rota!BY$4,$G94&gt;=Rota!BY$4)),"P/L",IF((AND($I94&lt;=Rota!BY$4,$J94&gt;=Rota!BY$4)),"XO",IF((AND($K94&lt;=Rota!BY$4,$L94&gt;=Rota!BY$4)),"3",IF((AND($M94&lt;=Rota!BY$4,$N94&gt;=Rota!BY$4)),"C",IF((AND($O94&lt;=Rota!BY$4,$P94&gt;=Rota!BY$4)),"CO",IF((AND($Q94&lt;=Rota!BY$4,$R94&gt;=Rota!BY$4)),"C",0))))))</f>
        <v>0</v>
      </c>
      <c r="BZ94" s="33">
        <f>IF((AND($F94&lt;=Rota!BZ$4,$G94&gt;=Rota!BZ$4)),"P/L",IF((AND($I94&lt;=Rota!BZ$4,$J94&gt;=Rota!BZ$4)),"XO",IF((AND($K94&lt;=Rota!BZ$4,$L94&gt;=Rota!BZ$4)),"3",IF((AND($M94&lt;=Rota!BZ$4,$N94&gt;=Rota!BZ$4)),"C",IF((AND($O94&lt;=Rota!BZ$4,$P94&gt;=Rota!BZ$4)),"CO",IF((AND($Q94&lt;=Rota!BZ$4,$R94&gt;=Rota!BZ$4)),"C",0))))))</f>
        <v>0</v>
      </c>
      <c r="CA94" s="33">
        <f>IF((AND($F94&lt;=Rota!CA$4,$G94&gt;=Rota!CA$4)),"P/L",IF((AND($I94&lt;=Rota!CA$4,$J94&gt;=Rota!CA$4)),"XO",IF((AND($K94&lt;=Rota!CA$4,$L94&gt;=Rota!CA$4)),"3",IF((AND($M94&lt;=Rota!CA$4,$N94&gt;=Rota!CA$4)),"C",IF((AND($O94&lt;=Rota!CA$4,$P94&gt;=Rota!CA$4)),"CO",IF((AND($Q94&lt;=Rota!CA$4,$R94&gt;=Rota!CA$4)),"C",0))))))</f>
        <v>0</v>
      </c>
      <c r="CB94" s="33">
        <f>IF((AND($F94&lt;=Rota!CB$4,$G94&gt;=Rota!CB$4)),"P/L",IF((AND($I94&lt;=Rota!CB$4,$J94&gt;=Rota!CB$4)),"XO",IF((AND($K94&lt;=Rota!CB$4,$L94&gt;=Rota!CB$4)),"3",IF((AND($M94&lt;=Rota!CB$4,$N94&gt;=Rota!CB$4)),"C",IF((AND($O94&lt;=Rota!CB$4,$P94&gt;=Rota!CB$4)),"CO",IF((AND($Q94&lt;=Rota!CB$4,$R94&gt;=Rota!CB$4)),"C",0))))))</f>
        <v>0</v>
      </c>
      <c r="CC94" s="33">
        <f>IF((AND($F94&lt;=Rota!CC$4,$G94&gt;=Rota!CC$4)),"P/L",IF((AND($I94&lt;=Rota!CC$4,$J94&gt;=Rota!CC$4)),"XO",IF((AND($K94&lt;=Rota!CC$4,$L94&gt;=Rota!CC$4)),"3",IF((AND($M94&lt;=Rota!CC$4,$N94&gt;=Rota!CC$4)),"C",IF((AND($O94&lt;=Rota!CC$4,$P94&gt;=Rota!CC$4)),"CO",IF((AND($Q94&lt;=Rota!CC$4,$R94&gt;=Rota!CC$4)),"C",0))))))</f>
        <v>0</v>
      </c>
      <c r="CD94" s="33">
        <f>IF((AND($F94&lt;=Rota!CD$4,$G94&gt;=Rota!CD$4)),"P/L",IF((AND($I94&lt;=Rota!CD$4,$J94&gt;=Rota!CD$4)),"XO",IF((AND($K94&lt;=Rota!CD$4,$L94&gt;=Rota!CD$4)),"3",IF((AND($M94&lt;=Rota!CD$4,$N94&gt;=Rota!CD$4)),"C",IF((AND($O94&lt;=Rota!CD$4,$P94&gt;=Rota!CD$4)),"CO",IF((AND($Q94&lt;=Rota!CD$4,$R94&gt;=Rota!CD$4)),"C",0))))))</f>
        <v>0</v>
      </c>
      <c r="CE94" s="33">
        <f>IF((AND($F94&lt;=Rota!CE$4,$G94&gt;=Rota!CE$4)),"P/L",IF((AND($I94&lt;=Rota!CE$4,$J94&gt;=Rota!CE$4)),"XO",IF((AND($K94&lt;=Rota!CE$4,$L94&gt;=Rota!CE$4)),"3",IF((AND($M94&lt;=Rota!CE$4,$N94&gt;=Rota!CE$4)),"C",IF((AND($O94&lt;=Rota!CE$4,$P94&gt;=Rota!CE$4)),"CO",IF((AND($Q94&lt;=Rota!CE$4,$R94&gt;=Rota!CE$4)),"C",0))))))</f>
        <v>0</v>
      </c>
      <c r="CF94" s="33">
        <f>IF((AND($F94&lt;=Rota!CF$4,$G94&gt;=Rota!CF$4)),"P/L",IF((AND($I94&lt;=Rota!CF$4,$J94&gt;=Rota!CF$4)),"XO",IF((AND($K94&lt;=Rota!CF$4,$L94&gt;=Rota!CF$4)),"3",IF((AND($M94&lt;=Rota!CF$4,$N94&gt;=Rota!CF$4)),"C",IF((AND($O94&lt;=Rota!CF$4,$P94&gt;=Rota!CF$4)),"CO",IF((AND($Q94&lt;=Rota!CF$4,$R94&gt;=Rota!CF$4)),"C",0))))))</f>
        <v>0</v>
      </c>
      <c r="CG94" s="33">
        <f>IF((AND($F94&lt;=Rota!CG$4,$G94&gt;=Rota!CG$4)),"P/L",IF((AND($I94&lt;=Rota!CG$4,$J94&gt;=Rota!CG$4)),"XO",IF((AND($K94&lt;=Rota!CG$4,$L94&gt;=Rota!CG$4)),"3",IF((AND($M94&lt;=Rota!CG$4,$N94&gt;=Rota!CG$4)),"C",IF((AND($O94&lt;=Rota!CG$4,$P94&gt;=Rota!CG$4)),"CO",IF((AND($Q94&lt;=Rota!CG$4,$R94&gt;=Rota!CG$4)),"C",0))))))</f>
        <v>0</v>
      </c>
      <c r="CH94" s="33">
        <f>IF((AND($F94&lt;=Rota!CH$4,$G94&gt;=Rota!CH$4)),"P/L",IF((AND($I94&lt;=Rota!CH$4,$J94&gt;=Rota!CH$4)),"XO",IF((AND($K94&lt;=Rota!CH$4,$L94&gt;=Rota!CH$4)),"3",IF((AND($M94&lt;=Rota!CH$4,$N94&gt;=Rota!CH$4)),"C",IF((AND($O94&lt;=Rota!CH$4,$P94&gt;=Rota!CH$4)),"CO",IF((AND($Q94&lt;=Rota!CH$4,$R94&gt;=Rota!CH$4)),"C",0))))))</f>
        <v>0</v>
      </c>
      <c r="CI94" s="33">
        <f>IF((AND($F94&lt;=Rota!CI$4,$G94&gt;=Rota!CI$4)),"P/L",IF((AND($I94&lt;=Rota!CI$4,$J94&gt;=Rota!CI$4)),"XO",IF((AND($K94&lt;=Rota!CI$4,$L94&gt;=Rota!CI$4)),"3",IF((AND($M94&lt;=Rota!CI$4,$N94&gt;=Rota!CI$4)),"C",IF((AND($O94&lt;=Rota!CI$4,$P94&gt;=Rota!CI$4)),"CO",IF((AND($Q94&lt;=Rota!CI$4,$R94&gt;=Rota!CI$4)),"C",0))))))</f>
        <v>0</v>
      </c>
      <c r="CJ94" s="33">
        <f>IF((AND($F94&lt;=Rota!CJ$4,$G94&gt;=Rota!CJ$4)),"P/L",IF((AND($I94&lt;=Rota!CJ$4,$J94&gt;=Rota!CJ$4)),"XO",IF((AND($K94&lt;=Rota!CJ$4,$L94&gt;=Rota!CJ$4)),"3",IF((AND($M94&lt;=Rota!CJ$4,$N94&gt;=Rota!CJ$4)),"C",IF((AND($O94&lt;=Rota!CJ$4,$P94&gt;=Rota!CJ$4)),"CO",IF((AND($Q94&lt;=Rota!CJ$4,$R94&gt;=Rota!CJ$4)),"C",0))))))</f>
        <v>0</v>
      </c>
      <c r="CK94" s="33">
        <f>IF((AND($F94&lt;=Rota!CK$4,$G94&gt;=Rota!CK$4)),"P/L",IF((AND($I94&lt;=Rota!CK$4,$J94&gt;=Rota!CK$4)),"XO",IF((AND($K94&lt;=Rota!CK$4,$L94&gt;=Rota!CK$4)),"3",IF((AND($M94&lt;=Rota!CK$4,$N94&gt;=Rota!CK$4)),"C",IF((AND($O94&lt;=Rota!CK$4,$P94&gt;=Rota!CK$4)),"CO",IF((AND($Q94&lt;=Rota!CK$4,$R94&gt;=Rota!CK$4)),"C",0))))))</f>
        <v>0</v>
      </c>
      <c r="CL94" s="33">
        <f>IF((AND($F94&lt;=Rota!CL$4,$G94&gt;=Rota!CL$4)),"P/L",IF((AND($I94&lt;=Rota!CL$4,$J94&gt;=Rota!CL$4)),"XO",IF((AND($K94&lt;=Rota!CL$4,$L94&gt;=Rota!CL$4)),"3",IF((AND($M94&lt;=Rota!CL$4,$N94&gt;=Rota!CL$4)),"C",IF((AND($O94&lt;=Rota!CL$4,$P94&gt;=Rota!CL$4)),"CO",IF((AND($Q94&lt;=Rota!CL$4,$R94&gt;=Rota!CL$4)),"C",0))))))</f>
        <v>0</v>
      </c>
      <c r="CM94" s="33">
        <f>IF((AND($F94&lt;=Rota!CM$4,$G94&gt;=Rota!CM$4)),"P/L",IF((AND($I94&lt;=Rota!CM$4,$J94&gt;=Rota!CM$4)),"XO",IF((AND($K94&lt;=Rota!CM$4,$L94&gt;=Rota!CM$4)),"3",IF((AND($M94&lt;=Rota!CM$4,$N94&gt;=Rota!CM$4)),"C",IF((AND($O94&lt;=Rota!CM$4,$P94&gt;=Rota!CM$4)),"CO",IF((AND($Q94&lt;=Rota!CM$4,$R94&gt;=Rota!CM$4)),"C",0))))))</f>
        <v>0</v>
      </c>
    </row>
    <row r="95" spans="1:91" s="2" customFormat="1" x14ac:dyDescent="0.25">
      <c r="A95" s="40" t="s">
        <v>29</v>
      </c>
      <c r="B95" s="55"/>
      <c r="C95" s="31">
        <v>16</v>
      </c>
      <c r="D95" s="31">
        <v>16</v>
      </c>
      <c r="E95" s="31">
        <v>1</v>
      </c>
      <c r="F95" s="32"/>
      <c r="G95" s="32"/>
      <c r="H95" s="33"/>
      <c r="I95" s="37">
        <v>46905</v>
      </c>
      <c r="J95" s="37">
        <f>IF(I95="",0,DATE(YEAR(I95),MONTH(I95)+C95,DAY(I95)))</f>
        <v>47392</v>
      </c>
      <c r="K95" s="32">
        <f>IF(J95="","",(DATE(YEAR(J95),MONTH(J95)+1,DAY(J95))))</f>
        <v>47423</v>
      </c>
      <c r="L95" s="32">
        <f>IF(K95="","",(DATE(YEAR(K95),MONTH(K95)+E95,DAY(K95))))</f>
        <v>47453</v>
      </c>
      <c r="M95" s="37">
        <f>IF(O95="","",DATE(YEAR(O95), MONTH(O95)-1,DAY(O95)))</f>
        <v>47484</v>
      </c>
      <c r="N95" s="37">
        <f>IF(O95="","",DATE(YEAR(M95),MONTH(M95),DAY(M95)))</f>
        <v>47484</v>
      </c>
      <c r="O95" s="32">
        <f>IF(L95="","",(DATE(YEAR(L95),MONTH(L95)+2,DAY(L95))))</f>
        <v>47515</v>
      </c>
      <c r="P95" s="32">
        <f>IF(O95="","",(DATE(YEAR(O95),MONTH(O95)+D95,DAY(O95))))</f>
        <v>48000</v>
      </c>
      <c r="Q95" s="32">
        <f>IF(P95="","",DATE(YEAR(P95), MONTH(P95)+1,DAY(P95)))</f>
        <v>48030</v>
      </c>
      <c r="R95" s="32">
        <f>IF(P95="","",DATE(YEAR(Q95),MONTH(Q95),DAY(Q95)))</f>
        <v>48030</v>
      </c>
      <c r="S95" s="33">
        <f>IF((AND($F95&lt;=Rota!S$4,$G95&gt;=Rota!S$4)),"P/L",IF((AND($I95&lt;=Rota!S$4,$J95&gt;=Rota!S$4)),"XO",IF((AND($K95&lt;=Rota!S$4,$L95&gt;=Rota!S$4)),"3",IF((AND($M95&lt;=Rota!S$4,$N95&gt;=Rota!S$4)),"C",IF((AND($O95&lt;=Rota!S$4,$P95&gt;=Rota!S$4)),"CO",IF((AND($Q95&lt;=Rota!S$4,$R95&gt;=Rota!S$4)),"C",0))))))</f>
        <v>0</v>
      </c>
      <c r="T95" s="33">
        <f>IF((AND($F95&lt;=Rota!T$4,$G95&gt;=Rota!T$4)),"P/L",IF((AND($I95&lt;=Rota!T$4,$J95&gt;=Rota!T$4)),"XO",IF((AND($K95&lt;=Rota!T$4,$L95&gt;=Rota!T$4)),"3",IF((AND($M95&lt;=Rota!T$4,$N95&gt;=Rota!T$4)),"C",IF((AND($O95&lt;=Rota!T$4,$P95&gt;=Rota!T$4)),"CO",IF((AND($Q95&lt;=Rota!T$4,$R95&gt;=Rota!T$4)),"C",0))))))</f>
        <v>0</v>
      </c>
      <c r="U95" s="33">
        <f>IF((AND($F95&lt;=Rota!U$4,$G95&gt;=Rota!U$4)),"P/L",IF((AND($I95&lt;=Rota!U$4,$J95&gt;=Rota!U$4)),"XO",IF((AND($K95&lt;=Rota!U$4,$L95&gt;=Rota!U$4)),"3",IF((AND($M95&lt;=Rota!U$4,$N95&gt;=Rota!U$4)),"C",IF((AND($O95&lt;=Rota!U$4,$P95&gt;=Rota!U$4)),"CO",IF((AND($Q95&lt;=Rota!U$4,$R95&gt;=Rota!U$4)),"C",0))))))</f>
        <v>0</v>
      </c>
      <c r="V95" s="33">
        <f>IF((AND($F95&lt;=Rota!V$4,$G95&gt;=Rota!V$4)),"P/L",IF((AND($I95&lt;=Rota!V$4,$J95&gt;=Rota!V$4)),"XO",IF((AND($K95&lt;=Rota!V$4,$L95&gt;=Rota!V$4)),"3",IF((AND($M95&lt;=Rota!V$4,$N95&gt;=Rota!V$4)),"C",IF((AND($O95&lt;=Rota!V$4,$P95&gt;=Rota!V$4)),"CO",IF((AND($Q95&lt;=Rota!V$4,$R95&gt;=Rota!V$4)),"C",0))))))</f>
        <v>0</v>
      </c>
      <c r="W95" s="33">
        <f>IF((AND($F95&lt;=Rota!W$4,$G95&gt;=Rota!W$4)),"P/L",IF((AND($I95&lt;=Rota!W$4,$J95&gt;=Rota!W$4)),"XO",IF((AND($K95&lt;=Rota!W$4,$L95&gt;=Rota!W$4)),"3",IF((AND($M95&lt;=Rota!W$4,$N95&gt;=Rota!W$4)),"C",IF((AND($O95&lt;=Rota!W$4,$P95&gt;=Rota!W$4)),"CO",IF((AND($Q95&lt;=Rota!W$4,$R95&gt;=Rota!W$4)),"C",0))))))</f>
        <v>0</v>
      </c>
      <c r="X95" s="33">
        <f>IF((AND($F95&lt;=Rota!X$4,$G95&gt;=Rota!X$4)),"P/L",IF((AND($I95&lt;=Rota!X$4,$J95&gt;=Rota!X$4)),"XO",IF((AND($K95&lt;=Rota!X$4,$L95&gt;=Rota!X$4)),"3",IF((AND($M95&lt;=Rota!X$4,$N95&gt;=Rota!X$4)),"C",IF((AND($O95&lt;=Rota!X$4,$P95&gt;=Rota!X$4)),"CO",IF((AND($Q95&lt;=Rota!X$4,$R95&gt;=Rota!X$4)),"C",0))))))</f>
        <v>0</v>
      </c>
      <c r="Y95" s="33">
        <f>IF((AND($F95&lt;=Rota!Y$4,$G95&gt;=Rota!Y$4)),"P/L",IF((AND($I95&lt;=Rota!Y$4,$J95&gt;=Rota!Y$4)),"XO",IF((AND($K95&lt;=Rota!Y$4,$L95&gt;=Rota!Y$4)),"3",IF((AND($M95&lt;=Rota!Y$4,$N95&gt;=Rota!Y$4)),"C",IF((AND($O95&lt;=Rota!Y$4,$P95&gt;=Rota!Y$4)),"CO",IF((AND($Q95&lt;=Rota!Y$4,$R95&gt;=Rota!Y$4)),"C",0))))))</f>
        <v>0</v>
      </c>
      <c r="Z95" s="33">
        <f>IF((AND($F95&lt;=Rota!Z$4,$G95&gt;=Rota!Z$4)),"P/L",IF((AND($I95&lt;=Rota!Z$4,$J95&gt;=Rota!Z$4)),"XO",IF((AND($K95&lt;=Rota!Z$4,$L95&gt;=Rota!Z$4)),"3",IF((AND($M95&lt;=Rota!Z$4,$N95&gt;=Rota!Z$4)),"C",IF((AND($O95&lt;=Rota!Z$4,$P95&gt;=Rota!Z$4)),"CO",IF((AND($Q95&lt;=Rota!Z$4,$R95&gt;=Rota!Z$4)),"C",0))))))</f>
        <v>0</v>
      </c>
      <c r="AA95" s="33">
        <f>IF((AND($F95&lt;=Rota!AA$4,$G95&gt;=Rota!AA$4)),"P/L",IF((AND($I95&lt;=Rota!AA$4,$J95&gt;=Rota!AA$4)),"XO",IF((AND($K95&lt;=Rota!AA$4,$L95&gt;=Rota!AA$4)),"3",IF((AND($M95&lt;=Rota!AA$4,$N95&gt;=Rota!AA$4)),"C",IF((AND($O95&lt;=Rota!AA$4,$P95&gt;=Rota!AA$4)),"CO",IF((AND($Q95&lt;=Rota!AA$4,$R95&gt;=Rota!AA$4)),"C",0))))))</f>
        <v>0</v>
      </c>
      <c r="AB95" s="33">
        <f>IF((AND($F95&lt;=Rota!AB$4,$G95&gt;=Rota!AB$4)),"P/L",IF((AND($I95&lt;=Rota!AB$4,$J95&gt;=Rota!AB$4)),"XO",IF((AND($K95&lt;=Rota!AB$4,$L95&gt;=Rota!AB$4)),"3",IF((AND($M95&lt;=Rota!AB$4,$N95&gt;=Rota!AB$4)),"C",IF((AND($O95&lt;=Rota!AB$4,$P95&gt;=Rota!AB$4)),"CO",IF((AND($Q95&lt;=Rota!AB$4,$R95&gt;=Rota!AB$4)),"C",0))))))</f>
        <v>0</v>
      </c>
      <c r="AC95" s="33">
        <f>IF((AND($F95&lt;=Rota!AC$4,$G95&gt;=Rota!AC$4)),"P/L",IF((AND($I95&lt;=Rota!AC$4,$J95&gt;=Rota!AC$4)),"XO",IF((AND($K95&lt;=Rota!AC$4,$L95&gt;=Rota!AC$4)),"3",IF((AND($M95&lt;=Rota!AC$4,$N95&gt;=Rota!AC$4)),"C",IF((AND($O95&lt;=Rota!AC$4,$P95&gt;=Rota!AC$4)),"CO",IF((AND($Q95&lt;=Rota!AC$4,$R95&gt;=Rota!AC$4)),"C",0))))))</f>
        <v>0</v>
      </c>
      <c r="AD95" s="33">
        <f>IF((AND($F95&lt;=Rota!AD$4,$G95&gt;=Rota!AD$4)),"P/L",IF((AND($I95&lt;=Rota!AD$4,$J95&gt;=Rota!AD$4)),"XO",IF((AND($K95&lt;=Rota!AD$4,$L95&gt;=Rota!AD$4)),"3",IF((AND($M95&lt;=Rota!AD$4,$N95&gt;=Rota!AD$4)),"C",IF((AND($O95&lt;=Rota!AD$4,$P95&gt;=Rota!AD$4)),"CO",IF((AND($Q95&lt;=Rota!AD$4,$R95&gt;=Rota!AD$4)),"C",0))))))</f>
        <v>0</v>
      </c>
      <c r="AE95" s="33">
        <f>IF((AND($F95&lt;=Rota!AE$4,$G95&gt;=Rota!AE$4)),"P/L",IF((AND($I95&lt;=Rota!AE$4,$J95&gt;=Rota!AE$4)),"XO",IF((AND($K95&lt;=Rota!AE$4,$L95&gt;=Rota!AE$4)),"3",IF((AND($M95&lt;=Rota!AE$4,$N95&gt;=Rota!AE$4)),"C",IF((AND($O95&lt;=Rota!AE$4,$P95&gt;=Rota!AE$4)),"CO",IF((AND($Q95&lt;=Rota!AE$4,$R95&gt;=Rota!AE$4)),"C",0))))))</f>
        <v>0</v>
      </c>
      <c r="AF95" s="33">
        <f>IF((AND($F95&lt;=Rota!AF$4,$G95&gt;=Rota!AF$4)),"P/L",IF((AND($I95&lt;=Rota!AF$4,$J95&gt;=Rota!AF$4)),"XO",IF((AND($K95&lt;=Rota!AF$4,$L95&gt;=Rota!AF$4)),"3",IF((AND($M95&lt;=Rota!AF$4,$N95&gt;=Rota!AF$4)),"C",IF((AND($O95&lt;=Rota!AF$4,$P95&gt;=Rota!AF$4)),"CO",IF((AND($Q95&lt;=Rota!AF$4,$R95&gt;=Rota!AF$4)),"C",0))))))</f>
        <v>0</v>
      </c>
      <c r="AG95" s="33">
        <f>IF((AND($F95&lt;=Rota!AG$4,$G95&gt;=Rota!AG$4)),"P/L",IF((AND($I95&lt;=Rota!AG$4,$J95&gt;=Rota!AG$4)),"XO",IF((AND($K95&lt;=Rota!AG$4,$L95&gt;=Rota!AG$4)),"3",IF((AND($M95&lt;=Rota!AG$4,$N95&gt;=Rota!AG$4)),"C",IF((AND($O95&lt;=Rota!AG$4,$P95&gt;=Rota!AG$4)),"CO",IF((AND($Q95&lt;=Rota!AG$4,$R95&gt;=Rota!AG$4)),"C",0))))))</f>
        <v>0</v>
      </c>
      <c r="AH95" s="33">
        <f>IF((AND($F95&lt;=Rota!AH$4,$G95&gt;=Rota!AH$4)),"P/L",IF((AND($I95&lt;=Rota!AH$4,$J95&gt;=Rota!AH$4)),"XO",IF((AND($K95&lt;=Rota!AH$4,$L95&gt;=Rota!AH$4)),"3",IF((AND($M95&lt;=Rota!AH$4,$N95&gt;=Rota!AH$4)),"C",IF((AND($O95&lt;=Rota!AH$4,$P95&gt;=Rota!AH$4)),"CO",IF((AND($Q95&lt;=Rota!AH$4,$R95&gt;=Rota!AH$4)),"C",0))))))</f>
        <v>0</v>
      </c>
      <c r="AI95" s="33">
        <f>IF((AND($F95&lt;=Rota!AI$4,$G95&gt;=Rota!AI$4)),"P/L",IF((AND($I95&lt;=Rota!AI$4,$J95&gt;=Rota!AI$4)),"XO",IF((AND($K95&lt;=Rota!AI$4,$L95&gt;=Rota!AI$4)),"3",IF((AND($M95&lt;=Rota!AI$4,$N95&gt;=Rota!AI$4)),"C",IF((AND($O95&lt;=Rota!AI$4,$P95&gt;=Rota!AI$4)),"CO",IF((AND($Q95&lt;=Rota!AI$4,$R95&gt;=Rota!AI$4)),"C",0))))))</f>
        <v>0</v>
      </c>
      <c r="AJ95" s="33">
        <f>IF((AND($F95&lt;=Rota!AJ$4,$G95&gt;=Rota!AJ$4)),"P/L",IF((AND($I95&lt;=Rota!AJ$4,$J95&gt;=Rota!AJ$4)),"XO",IF((AND($K95&lt;=Rota!AJ$4,$L95&gt;=Rota!AJ$4)),"3",IF((AND($M95&lt;=Rota!AJ$4,$N95&gt;=Rota!AJ$4)),"C",IF((AND($O95&lt;=Rota!AJ$4,$P95&gt;=Rota!AJ$4)),"CO",IF((AND($Q95&lt;=Rota!AJ$4,$R95&gt;=Rota!AJ$4)),"C",0))))))</f>
        <v>0</v>
      </c>
      <c r="AK95" s="33">
        <f>IF((AND($F95&lt;=Rota!AK$4,$G95&gt;=Rota!AK$4)),"P/L",IF((AND($I95&lt;=Rota!AK$4,$J95&gt;=Rota!AK$4)),"XO",IF((AND($K95&lt;=Rota!AK$4,$L95&gt;=Rota!AK$4)),"3",IF((AND($M95&lt;=Rota!AK$4,$N95&gt;=Rota!AK$4)),"C",IF((AND($O95&lt;=Rota!AK$4,$P95&gt;=Rota!AK$4)),"CO",IF((AND($Q95&lt;=Rota!AK$4,$R95&gt;=Rota!AK$4)),"C",0))))))</f>
        <v>0</v>
      </c>
      <c r="AL95" s="33">
        <f>IF((AND($F95&lt;=Rota!AL$4,$G95&gt;=Rota!AL$4)),"P/L",IF((AND($I95&lt;=Rota!AL$4,$J95&gt;=Rota!AL$4)),"XO",IF((AND($K95&lt;=Rota!AL$4,$L95&gt;=Rota!AL$4)),"3",IF((AND($M95&lt;=Rota!AL$4,$N95&gt;=Rota!AL$4)),"C",IF((AND($O95&lt;=Rota!AL$4,$P95&gt;=Rota!AL$4)),"CO",IF((AND($Q95&lt;=Rota!AL$4,$R95&gt;=Rota!AL$4)),"C",0))))))</f>
        <v>0</v>
      </c>
      <c r="AM95" s="33">
        <f>IF((AND($F95&lt;=Rota!AM$4,$G95&gt;=Rota!AM$4)),"P/L",IF((AND($I95&lt;=Rota!AM$4,$J95&gt;=Rota!AM$4)),"XO",IF((AND($K95&lt;=Rota!AM$4,$L95&gt;=Rota!AM$4)),"3",IF((AND($M95&lt;=Rota!AM$4,$N95&gt;=Rota!AM$4)),"C",IF((AND($O95&lt;=Rota!AM$4,$P95&gt;=Rota!AM$4)),"CO",IF((AND($Q95&lt;=Rota!AM$4,$R95&gt;=Rota!AM$4)),"C",0))))))</f>
        <v>0</v>
      </c>
      <c r="AN95" s="33">
        <f>IF((AND($F95&lt;=Rota!AN$4,$G95&gt;=Rota!AN$4)),"P/L",IF((AND($I95&lt;=Rota!AN$4,$J95&gt;=Rota!AN$4)),"XO",IF((AND($K95&lt;=Rota!AN$4,$L95&gt;=Rota!AN$4)),"3",IF((AND($M95&lt;=Rota!AN$4,$N95&gt;=Rota!AN$4)),"C",IF((AND($O95&lt;=Rota!AN$4,$P95&gt;=Rota!AN$4)),"CO",IF((AND($Q95&lt;=Rota!AN$4,$R95&gt;=Rota!AN$4)),"C",0))))))</f>
        <v>0</v>
      </c>
      <c r="AO95" s="33">
        <f>IF((AND($F95&lt;=Rota!AO$4,$G95&gt;=Rota!AO$4)),"P/L",IF((AND($I95&lt;=Rota!AO$4,$J95&gt;=Rota!AO$4)),"XO",IF((AND($K95&lt;=Rota!AO$4,$L95&gt;=Rota!AO$4)),"3",IF((AND($M95&lt;=Rota!AO$4,$N95&gt;=Rota!AO$4)),"C",IF((AND($O95&lt;=Rota!AO$4,$P95&gt;=Rota!AO$4)),"CO",IF((AND($Q95&lt;=Rota!AO$4,$R95&gt;=Rota!AO$4)),"C",0))))))</f>
        <v>0</v>
      </c>
      <c r="AP95" s="33">
        <f>IF((AND($F95&lt;=Rota!AP$4,$G95&gt;=Rota!AP$4)),"P/L",IF((AND($I95&lt;=Rota!AP$4,$J95&gt;=Rota!AP$4)),"XO",IF((AND($K95&lt;=Rota!AP$4,$L95&gt;=Rota!AP$4)),"3",IF((AND($M95&lt;=Rota!AP$4,$N95&gt;=Rota!AP$4)),"C",IF((AND($O95&lt;=Rota!AP$4,$P95&gt;=Rota!AP$4)),"CO",IF((AND($Q95&lt;=Rota!AP$4,$R95&gt;=Rota!AP$4)),"C",0))))))</f>
        <v>0</v>
      </c>
      <c r="AQ95" s="33">
        <f>IF((AND($F95&lt;=Rota!AQ$4,$G95&gt;=Rota!AQ$4)),"P/L",IF((AND($I95&lt;=Rota!AQ$4,$J95&gt;=Rota!AQ$4)),"XO",IF((AND($K95&lt;=Rota!AQ$4,$L95&gt;=Rota!AQ$4)),"3",IF((AND($M95&lt;=Rota!AQ$4,$N95&gt;=Rota!AQ$4)),"C",IF((AND($O95&lt;=Rota!AQ$4,$P95&gt;=Rota!AQ$4)),"CO",IF((AND($Q95&lt;=Rota!AQ$4,$R95&gt;=Rota!AQ$4)),"C",0))))))</f>
        <v>0</v>
      </c>
      <c r="AR95" s="33">
        <f>IF((AND($F95&lt;=Rota!AR$4,$G95&gt;=Rota!AR$4)),"P/L",IF((AND($I95&lt;=Rota!AR$4,$J95&gt;=Rota!AR$4)),"XO",IF((AND($K95&lt;=Rota!AR$4,$L95&gt;=Rota!AR$4)),"3",IF((AND($M95&lt;=Rota!AR$4,$N95&gt;=Rota!AR$4)),"C",IF((AND($O95&lt;=Rota!AR$4,$P95&gt;=Rota!AR$4)),"CO",IF((AND($Q95&lt;=Rota!AR$4,$R95&gt;=Rota!AR$4)),"C",0))))))</f>
        <v>0</v>
      </c>
      <c r="AS95" s="33">
        <f>IF((AND($F95&lt;=Rota!AS$4,$G95&gt;=Rota!AS$4)),"P/L",IF((AND($I95&lt;=Rota!AS$4,$J95&gt;=Rota!AS$4)),"XO",IF((AND($K95&lt;=Rota!AS$4,$L95&gt;=Rota!AS$4)),"3",IF((AND($M95&lt;=Rota!AS$4,$N95&gt;=Rota!AS$4)),"C",IF((AND($O95&lt;=Rota!AS$4,$P95&gt;=Rota!AS$4)),"CO",IF((AND($Q95&lt;=Rota!AS$4,$R95&gt;=Rota!AS$4)),"C",0))))))</f>
        <v>0</v>
      </c>
      <c r="AT95" s="33">
        <f>IF((AND($F95&lt;=Rota!AT$4,$G95&gt;=Rota!AT$4)),"P/L",IF((AND($I95&lt;=Rota!AT$4,$J95&gt;=Rota!AT$4)),"XO",IF((AND($K95&lt;=Rota!AT$4,$L95&gt;=Rota!AT$4)),"3",IF((AND($M95&lt;=Rota!AT$4,$N95&gt;=Rota!AT$4)),"C",IF((AND($O95&lt;=Rota!AT$4,$P95&gt;=Rota!AT$4)),"CO",IF((AND($Q95&lt;=Rota!AT$4,$R95&gt;=Rota!AT$4)),"C",0))))))</f>
        <v>0</v>
      </c>
      <c r="AU95" s="33" t="str">
        <f>IF((AND($F95&lt;=Rota!AU$4,$G95&gt;=Rota!AU$4)),"P/L",IF((AND($I95&lt;=Rota!AU$4,$J95&gt;=Rota!AU$4)),"XO",IF((AND($K95&lt;=Rota!AU$4,$L95&gt;=Rota!AU$4)),"3",IF((AND($M95&lt;=Rota!AU$4,$N95&gt;=Rota!AU$4)),"C",IF((AND($O95&lt;=Rota!AU$4,$P95&gt;=Rota!AU$4)),"CO",IF((AND($Q95&lt;=Rota!AU$4,$R95&gt;=Rota!AU$4)),"C",0))))))</f>
        <v>XO</v>
      </c>
      <c r="AV95" s="33" t="str">
        <f>IF((AND($F95&lt;=Rota!AV$4,$G95&gt;=Rota!AV$4)),"P/L",IF((AND($I95&lt;=Rota!AV$4,$J95&gt;=Rota!AV$4)),"XO",IF((AND($K95&lt;=Rota!AV$4,$L95&gt;=Rota!AV$4)),"3",IF((AND($M95&lt;=Rota!AV$4,$N95&gt;=Rota!AV$4)),"C",IF((AND($O95&lt;=Rota!AV$4,$P95&gt;=Rota!AV$4)),"CO",IF((AND($Q95&lt;=Rota!AV$4,$R95&gt;=Rota!AV$4)),"C",0))))))</f>
        <v>XO</v>
      </c>
      <c r="AW95" s="33" t="str">
        <f>IF((AND($F95&lt;=Rota!AW$4,$G95&gt;=Rota!AW$4)),"P/L",IF((AND($I95&lt;=Rota!AW$4,$J95&gt;=Rota!AW$4)),"XO",IF((AND($K95&lt;=Rota!AW$4,$L95&gt;=Rota!AW$4)),"3",IF((AND($M95&lt;=Rota!AW$4,$N95&gt;=Rota!AW$4)),"C",IF((AND($O95&lt;=Rota!AW$4,$P95&gt;=Rota!AW$4)),"CO",IF((AND($Q95&lt;=Rota!AW$4,$R95&gt;=Rota!AW$4)),"C",0))))))</f>
        <v>XO</v>
      </c>
      <c r="AX95" s="33" t="str">
        <f>IF((AND($F95&lt;=Rota!AX$4,$G95&gt;=Rota!AX$4)),"P/L",IF((AND($I95&lt;=Rota!AX$4,$J95&gt;=Rota!AX$4)),"XO",IF((AND($K95&lt;=Rota!AX$4,$L95&gt;=Rota!AX$4)),"3",IF((AND($M95&lt;=Rota!AX$4,$N95&gt;=Rota!AX$4)),"C",IF((AND($O95&lt;=Rota!AX$4,$P95&gt;=Rota!AX$4)),"CO",IF((AND($Q95&lt;=Rota!AX$4,$R95&gt;=Rota!AX$4)),"C",0))))))</f>
        <v>XO</v>
      </c>
      <c r="AY95" s="33" t="str">
        <f>IF((AND($F95&lt;=Rota!AY$4,$G95&gt;=Rota!AY$4)),"P/L",IF((AND($I95&lt;=Rota!AY$4,$J95&gt;=Rota!AY$4)),"XO",IF((AND($K95&lt;=Rota!AY$4,$L95&gt;=Rota!AY$4)),"3",IF((AND($M95&lt;=Rota!AY$4,$N95&gt;=Rota!AY$4)),"C",IF((AND($O95&lt;=Rota!AY$4,$P95&gt;=Rota!AY$4)),"CO",IF((AND($Q95&lt;=Rota!AY$4,$R95&gt;=Rota!AY$4)),"C",0))))))</f>
        <v>XO</v>
      </c>
      <c r="AZ95" s="33" t="str">
        <f>IF((AND($F95&lt;=Rota!AZ$4,$G95&gt;=Rota!AZ$4)),"P/L",IF((AND($I95&lt;=Rota!AZ$4,$J95&gt;=Rota!AZ$4)),"XO",IF((AND($K95&lt;=Rota!AZ$4,$L95&gt;=Rota!AZ$4)),"3",IF((AND($M95&lt;=Rota!AZ$4,$N95&gt;=Rota!AZ$4)),"C",IF((AND($O95&lt;=Rota!AZ$4,$P95&gt;=Rota!AZ$4)),"CO",IF((AND($Q95&lt;=Rota!AZ$4,$R95&gt;=Rota!AZ$4)),"C",0))))))</f>
        <v>XO</v>
      </c>
      <c r="BA95" s="33" t="str">
        <f>IF((AND($F95&lt;=Rota!BA$4,$G95&gt;=Rota!BA$4)),"P/L",IF((AND($I95&lt;=Rota!BA$4,$J95&gt;=Rota!BA$4)),"XO",IF((AND($K95&lt;=Rota!BA$4,$L95&gt;=Rota!BA$4)),"3",IF((AND($M95&lt;=Rota!BA$4,$N95&gt;=Rota!BA$4)),"C",IF((AND($O95&lt;=Rota!BA$4,$P95&gt;=Rota!BA$4)),"CO",IF((AND($Q95&lt;=Rota!BA$4,$R95&gt;=Rota!BA$4)),"C",0))))))</f>
        <v>XO</v>
      </c>
      <c r="BB95" s="33" t="str">
        <f>IF((AND($F95&lt;=Rota!BB$4,$G95&gt;=Rota!BB$4)),"P/L",IF((AND($I95&lt;=Rota!BB$4,$J95&gt;=Rota!BB$4)),"XO",IF((AND($K95&lt;=Rota!BB$4,$L95&gt;=Rota!BB$4)),"3",IF((AND($M95&lt;=Rota!BB$4,$N95&gt;=Rota!BB$4)),"C",IF((AND($O95&lt;=Rota!BB$4,$P95&gt;=Rota!BB$4)),"CO",IF((AND($Q95&lt;=Rota!BB$4,$R95&gt;=Rota!BB$4)),"C",0))))))</f>
        <v>XO</v>
      </c>
      <c r="BC95" s="33" t="str">
        <f>IF((AND($F95&lt;=Rota!BC$4,$G95&gt;=Rota!BC$4)),"P/L",IF((AND($I95&lt;=Rota!BC$4,$J95&gt;=Rota!BC$4)),"XO",IF((AND($K95&lt;=Rota!BC$4,$L95&gt;=Rota!BC$4)),"3",IF((AND($M95&lt;=Rota!BC$4,$N95&gt;=Rota!BC$4)),"C",IF((AND($O95&lt;=Rota!BC$4,$P95&gt;=Rota!BC$4)),"CO",IF((AND($Q95&lt;=Rota!BC$4,$R95&gt;=Rota!BC$4)),"C",0))))))</f>
        <v>XO</v>
      </c>
      <c r="BD95" s="33" t="str">
        <f>IF((AND($F95&lt;=Rota!BD$4,$G95&gt;=Rota!BD$4)),"P/L",IF((AND($I95&lt;=Rota!BD$4,$J95&gt;=Rota!BD$4)),"XO",IF((AND($K95&lt;=Rota!BD$4,$L95&gt;=Rota!BD$4)),"3",IF((AND($M95&lt;=Rota!BD$4,$N95&gt;=Rota!BD$4)),"C",IF((AND($O95&lt;=Rota!BD$4,$P95&gt;=Rota!BD$4)),"CO",IF((AND($Q95&lt;=Rota!BD$4,$R95&gt;=Rota!BD$4)),"C",0))))))</f>
        <v>XO</v>
      </c>
      <c r="BE95" s="33" t="str">
        <f>IF((AND($F95&lt;=Rota!BE$4,$G95&gt;=Rota!BE$4)),"P/L",IF((AND($I95&lt;=Rota!BE$4,$J95&gt;=Rota!BE$4)),"XO",IF((AND($K95&lt;=Rota!BE$4,$L95&gt;=Rota!BE$4)),"3",IF((AND($M95&lt;=Rota!BE$4,$N95&gt;=Rota!BE$4)),"C",IF((AND($O95&lt;=Rota!BE$4,$P95&gt;=Rota!BE$4)),"CO",IF((AND($Q95&lt;=Rota!BE$4,$R95&gt;=Rota!BE$4)),"C",0))))))</f>
        <v>XO</v>
      </c>
      <c r="BF95" s="33" t="str">
        <f>IF((AND($F95&lt;=Rota!BF$4,$G95&gt;=Rota!BF$4)),"P/L",IF((AND($I95&lt;=Rota!BF$4,$J95&gt;=Rota!BF$4)),"XO",IF((AND($K95&lt;=Rota!BF$4,$L95&gt;=Rota!BF$4)),"3",IF((AND($M95&lt;=Rota!BF$4,$N95&gt;=Rota!BF$4)),"C",IF((AND($O95&lt;=Rota!BF$4,$P95&gt;=Rota!BF$4)),"CO",IF((AND($Q95&lt;=Rota!BF$4,$R95&gt;=Rota!BF$4)),"C",0))))))</f>
        <v>XO</v>
      </c>
      <c r="BG95" s="33" t="str">
        <f>IF((AND($F95&lt;=Rota!BG$4,$G95&gt;=Rota!BG$4)),"P/L",IF((AND($I95&lt;=Rota!BG$4,$J95&gt;=Rota!BG$4)),"XO",IF((AND($K95&lt;=Rota!BG$4,$L95&gt;=Rota!BG$4)),"3",IF((AND($M95&lt;=Rota!BG$4,$N95&gt;=Rota!BG$4)),"C",IF((AND($O95&lt;=Rota!BG$4,$P95&gt;=Rota!BG$4)),"CO",IF((AND($Q95&lt;=Rota!BG$4,$R95&gt;=Rota!BG$4)),"C",0))))))</f>
        <v>XO</v>
      </c>
      <c r="BH95" s="33" t="str">
        <f>IF((AND($F95&lt;=Rota!BH$4,$G95&gt;=Rota!BH$4)),"P/L",IF((AND($I95&lt;=Rota!BH$4,$J95&gt;=Rota!BH$4)),"XO",IF((AND($K95&lt;=Rota!BH$4,$L95&gt;=Rota!BH$4)),"3",IF((AND($M95&lt;=Rota!BH$4,$N95&gt;=Rota!BH$4)),"C",IF((AND($O95&lt;=Rota!BH$4,$P95&gt;=Rota!BH$4)),"CO",IF((AND($Q95&lt;=Rota!BH$4,$R95&gt;=Rota!BH$4)),"C",0))))))</f>
        <v>XO</v>
      </c>
      <c r="BI95" s="33" t="str">
        <f>IF((AND($F95&lt;=Rota!BI$4,$G95&gt;=Rota!BI$4)),"P/L",IF((AND($I95&lt;=Rota!BI$4,$J95&gt;=Rota!BI$4)),"XO",IF((AND($K95&lt;=Rota!BI$4,$L95&gt;=Rota!BI$4)),"3",IF((AND($M95&lt;=Rota!BI$4,$N95&gt;=Rota!BI$4)),"C",IF((AND($O95&lt;=Rota!BI$4,$P95&gt;=Rota!BI$4)),"CO",IF((AND($Q95&lt;=Rota!BI$4,$R95&gt;=Rota!BI$4)),"C",0))))))</f>
        <v>XO</v>
      </c>
      <c r="BJ95" s="33" t="str">
        <f>IF((AND($F95&lt;=Rota!BJ$4,$G95&gt;=Rota!BJ$4)),"P/L",IF((AND($I95&lt;=Rota!BJ$4,$J95&gt;=Rota!BJ$4)),"XO",IF((AND($K95&lt;=Rota!BJ$4,$L95&gt;=Rota!BJ$4)),"3",IF((AND($M95&lt;=Rota!BJ$4,$N95&gt;=Rota!BJ$4)),"C",IF((AND($O95&lt;=Rota!BJ$4,$P95&gt;=Rota!BJ$4)),"CO",IF((AND($Q95&lt;=Rota!BJ$4,$R95&gt;=Rota!BJ$4)),"C",0))))))</f>
        <v>XO</v>
      </c>
      <c r="BK95" s="33" t="str">
        <f>IF((AND($F95&lt;=Rota!BK$4,$G95&gt;=Rota!BK$4)),"P/L",IF((AND($I95&lt;=Rota!BK$4,$J95&gt;=Rota!BK$4)),"XO",IF((AND($K95&lt;=Rota!BK$4,$L95&gt;=Rota!BK$4)),"3",IF((AND($M95&lt;=Rota!BK$4,$N95&gt;=Rota!BK$4)),"C",IF((AND($O95&lt;=Rota!BK$4,$P95&gt;=Rota!BK$4)),"CO",IF((AND($Q95&lt;=Rota!BK$4,$R95&gt;=Rota!BK$4)),"C",0))))))</f>
        <v>XO</v>
      </c>
      <c r="BL95" s="33" t="str">
        <f>IF((AND($F95&lt;=Rota!BL$4,$G95&gt;=Rota!BL$4)),"P/L",IF((AND($I95&lt;=Rota!BL$4,$J95&gt;=Rota!BL$4)),"XO",IF((AND($K95&lt;=Rota!BL$4,$L95&gt;=Rota!BL$4)),"3",IF((AND($M95&lt;=Rota!BL$4,$N95&gt;=Rota!BL$4)),"C",IF((AND($O95&lt;=Rota!BL$4,$P95&gt;=Rota!BL$4)),"CO",IF((AND($Q95&lt;=Rota!BL$4,$R95&gt;=Rota!BL$4)),"C",0))))))</f>
        <v>3</v>
      </c>
      <c r="BM95" s="33" t="str">
        <f>IF((AND($F95&lt;=Rota!BM$4,$G95&gt;=Rota!BM$4)),"P/L",IF((AND($I95&lt;=Rota!BM$4,$J95&gt;=Rota!BM$4)),"XO",IF((AND($K95&lt;=Rota!BM$4,$L95&gt;=Rota!BM$4)),"3",IF((AND($M95&lt;=Rota!BM$4,$N95&gt;=Rota!BM$4)),"C",IF((AND($O95&lt;=Rota!BM$4,$P95&gt;=Rota!BM$4)),"CO",IF((AND($Q95&lt;=Rota!BM$4,$R95&gt;=Rota!BM$4)),"C",0))))))</f>
        <v>3</v>
      </c>
      <c r="BN95" s="33" t="str">
        <f>IF((AND($F95&lt;=Rota!BN$4,$G95&gt;=Rota!BN$4)),"P/L",IF((AND($I95&lt;=Rota!BN$4,$J95&gt;=Rota!BN$4)),"XO",IF((AND($K95&lt;=Rota!BN$4,$L95&gt;=Rota!BN$4)),"3",IF((AND($M95&lt;=Rota!BN$4,$N95&gt;=Rota!BN$4)),"C",IF((AND($O95&lt;=Rota!BN$4,$P95&gt;=Rota!BN$4)),"CO",IF((AND($Q95&lt;=Rota!BN$4,$R95&gt;=Rota!BN$4)),"C",0))))))</f>
        <v>C</v>
      </c>
      <c r="BO95" s="33" t="str">
        <f>IF((AND($F95&lt;=Rota!BO$4,$G95&gt;=Rota!BO$4)),"P/L",IF((AND($I95&lt;=Rota!BO$4,$J95&gt;=Rota!BO$4)),"XO",IF((AND($K95&lt;=Rota!BO$4,$L95&gt;=Rota!BO$4)),"3",IF((AND($M95&lt;=Rota!BO$4,$N95&gt;=Rota!BO$4)),"C",IF((AND($O95&lt;=Rota!BO$4,$P95&gt;=Rota!BO$4)),"CO",IF((AND($Q95&lt;=Rota!BO$4,$R95&gt;=Rota!BO$4)),"C",0))))))</f>
        <v>CO</v>
      </c>
      <c r="BP95" s="33" t="str">
        <f>IF((AND($F95&lt;=Rota!BP$4,$G95&gt;=Rota!BP$4)),"P/L",IF((AND($I95&lt;=Rota!BP$4,$J95&gt;=Rota!BP$4)),"XO",IF((AND($K95&lt;=Rota!BP$4,$L95&gt;=Rota!BP$4)),"3",IF((AND($M95&lt;=Rota!BP$4,$N95&gt;=Rota!BP$4)),"C",IF((AND($O95&lt;=Rota!BP$4,$P95&gt;=Rota!BP$4)),"CO",IF((AND($Q95&lt;=Rota!BP$4,$R95&gt;=Rota!BP$4)),"C",0))))))</f>
        <v>CO</v>
      </c>
      <c r="BQ95" s="33" t="str">
        <f>IF((AND($F95&lt;=Rota!BQ$4,$G95&gt;=Rota!BQ$4)),"P/L",IF((AND($I95&lt;=Rota!BQ$4,$J95&gt;=Rota!BQ$4)),"XO",IF((AND($K95&lt;=Rota!BQ$4,$L95&gt;=Rota!BQ$4)),"3",IF((AND($M95&lt;=Rota!BQ$4,$N95&gt;=Rota!BQ$4)),"C",IF((AND($O95&lt;=Rota!BQ$4,$P95&gt;=Rota!BQ$4)),"CO",IF((AND($Q95&lt;=Rota!BQ$4,$R95&gt;=Rota!BQ$4)),"C",0))))))</f>
        <v>CO</v>
      </c>
      <c r="BR95" s="33" t="str">
        <f>IF((AND($F95&lt;=Rota!BR$4,$G95&gt;=Rota!BR$4)),"P/L",IF((AND($I95&lt;=Rota!BR$4,$J95&gt;=Rota!BR$4)),"XO",IF((AND($K95&lt;=Rota!BR$4,$L95&gt;=Rota!BR$4)),"3",IF((AND($M95&lt;=Rota!BR$4,$N95&gt;=Rota!BR$4)),"C",IF((AND($O95&lt;=Rota!BR$4,$P95&gt;=Rota!BR$4)),"CO",IF((AND($Q95&lt;=Rota!BR$4,$R95&gt;=Rota!BR$4)),"C",0))))))</f>
        <v>CO</v>
      </c>
      <c r="BS95" s="33" t="str">
        <f>IF((AND($F95&lt;=Rota!BS$4,$G95&gt;=Rota!BS$4)),"P/L",IF((AND($I95&lt;=Rota!BS$4,$J95&gt;=Rota!BS$4)),"XO",IF((AND($K95&lt;=Rota!BS$4,$L95&gt;=Rota!BS$4)),"3",IF((AND($M95&lt;=Rota!BS$4,$N95&gt;=Rota!BS$4)),"C",IF((AND($O95&lt;=Rota!BS$4,$P95&gt;=Rota!BS$4)),"CO",IF((AND($Q95&lt;=Rota!BS$4,$R95&gt;=Rota!BS$4)),"C",0))))))</f>
        <v>CO</v>
      </c>
      <c r="BT95" s="33" t="str">
        <f>IF((AND($F95&lt;=Rota!BT$4,$G95&gt;=Rota!BT$4)),"P/L",IF((AND($I95&lt;=Rota!BT$4,$J95&gt;=Rota!BT$4)),"XO",IF((AND($K95&lt;=Rota!BT$4,$L95&gt;=Rota!BT$4)),"3",IF((AND($M95&lt;=Rota!BT$4,$N95&gt;=Rota!BT$4)),"C",IF((AND($O95&lt;=Rota!BT$4,$P95&gt;=Rota!BT$4)),"CO",IF((AND($Q95&lt;=Rota!BT$4,$R95&gt;=Rota!BT$4)),"C",0))))))</f>
        <v>CO</v>
      </c>
      <c r="BU95" s="33" t="str">
        <f>IF((AND($F95&lt;=Rota!BU$4,$G95&gt;=Rota!BU$4)),"P/L",IF((AND($I95&lt;=Rota!BU$4,$J95&gt;=Rota!BU$4)),"XO",IF((AND($K95&lt;=Rota!BU$4,$L95&gt;=Rota!BU$4)),"3",IF((AND($M95&lt;=Rota!BU$4,$N95&gt;=Rota!BU$4)),"C",IF((AND($O95&lt;=Rota!BU$4,$P95&gt;=Rota!BU$4)),"CO",IF((AND($Q95&lt;=Rota!BU$4,$R95&gt;=Rota!BU$4)),"C",0))))))</f>
        <v>CO</v>
      </c>
      <c r="BV95" s="33" t="str">
        <f>IF((AND($F95&lt;=Rota!BV$4,$G95&gt;=Rota!BV$4)),"P/L",IF((AND($I95&lt;=Rota!BV$4,$J95&gt;=Rota!BV$4)),"XO",IF((AND($K95&lt;=Rota!BV$4,$L95&gt;=Rota!BV$4)),"3",IF((AND($M95&lt;=Rota!BV$4,$N95&gt;=Rota!BV$4)),"C",IF((AND($O95&lt;=Rota!BV$4,$P95&gt;=Rota!BV$4)),"CO",IF((AND($Q95&lt;=Rota!BV$4,$R95&gt;=Rota!BV$4)),"C",0))))))</f>
        <v>CO</v>
      </c>
      <c r="BW95" s="33" t="str">
        <f>IF((AND($F95&lt;=Rota!BW$4,$G95&gt;=Rota!BW$4)),"P/L",IF((AND($I95&lt;=Rota!BW$4,$J95&gt;=Rota!BW$4)),"XO",IF((AND($K95&lt;=Rota!BW$4,$L95&gt;=Rota!BW$4)),"3",IF((AND($M95&lt;=Rota!BW$4,$N95&gt;=Rota!BW$4)),"C",IF((AND($O95&lt;=Rota!BW$4,$P95&gt;=Rota!BW$4)),"CO",IF((AND($Q95&lt;=Rota!BW$4,$R95&gt;=Rota!BW$4)),"C",0))))))</f>
        <v>CO</v>
      </c>
      <c r="BX95" s="33" t="str">
        <f>IF((AND($F95&lt;=Rota!BX$4,$G95&gt;=Rota!BX$4)),"P/L",IF((AND($I95&lt;=Rota!BX$4,$J95&gt;=Rota!BX$4)),"XO",IF((AND($K95&lt;=Rota!BX$4,$L95&gt;=Rota!BX$4)),"3",IF((AND($M95&lt;=Rota!BX$4,$N95&gt;=Rota!BX$4)),"C",IF((AND($O95&lt;=Rota!BX$4,$P95&gt;=Rota!BX$4)),"CO",IF((AND($Q95&lt;=Rota!BX$4,$R95&gt;=Rota!BX$4)),"C",0))))))</f>
        <v>CO</v>
      </c>
      <c r="BY95" s="33" t="str">
        <f>IF((AND($F95&lt;=Rota!BY$4,$G95&gt;=Rota!BY$4)),"P/L",IF((AND($I95&lt;=Rota!BY$4,$J95&gt;=Rota!BY$4)),"XO",IF((AND($K95&lt;=Rota!BY$4,$L95&gt;=Rota!BY$4)),"3",IF((AND($M95&lt;=Rota!BY$4,$N95&gt;=Rota!BY$4)),"C",IF((AND($O95&lt;=Rota!BY$4,$P95&gt;=Rota!BY$4)),"CO",IF((AND($Q95&lt;=Rota!BY$4,$R95&gt;=Rota!BY$4)),"C",0))))))</f>
        <v>CO</v>
      </c>
      <c r="BZ95" s="33" t="str">
        <f>IF((AND($F95&lt;=Rota!BZ$4,$G95&gt;=Rota!BZ$4)),"P/L",IF((AND($I95&lt;=Rota!BZ$4,$J95&gt;=Rota!BZ$4)),"XO",IF((AND($K95&lt;=Rota!BZ$4,$L95&gt;=Rota!BZ$4)),"3",IF((AND($M95&lt;=Rota!BZ$4,$N95&gt;=Rota!BZ$4)),"C",IF((AND($O95&lt;=Rota!BZ$4,$P95&gt;=Rota!BZ$4)),"CO",IF((AND($Q95&lt;=Rota!BZ$4,$R95&gt;=Rota!BZ$4)),"C",0))))))</f>
        <v>CO</v>
      </c>
      <c r="CA95" s="33" t="str">
        <f>IF((AND($F95&lt;=Rota!CA$4,$G95&gt;=Rota!CA$4)),"P/L",IF((AND($I95&lt;=Rota!CA$4,$J95&gt;=Rota!CA$4)),"XO",IF((AND($K95&lt;=Rota!CA$4,$L95&gt;=Rota!CA$4)),"3",IF((AND($M95&lt;=Rota!CA$4,$N95&gt;=Rota!CA$4)),"C",IF((AND($O95&lt;=Rota!CA$4,$P95&gt;=Rota!CA$4)),"CO",IF((AND($Q95&lt;=Rota!CA$4,$R95&gt;=Rota!CA$4)),"C",0))))))</f>
        <v>CO</v>
      </c>
      <c r="CB95" s="33" t="str">
        <f>IF((AND($F95&lt;=Rota!CB$4,$G95&gt;=Rota!CB$4)),"P/L",IF((AND($I95&lt;=Rota!CB$4,$J95&gt;=Rota!CB$4)),"XO",IF((AND($K95&lt;=Rota!CB$4,$L95&gt;=Rota!CB$4)),"3",IF((AND($M95&lt;=Rota!CB$4,$N95&gt;=Rota!CB$4)),"C",IF((AND($O95&lt;=Rota!CB$4,$P95&gt;=Rota!CB$4)),"CO",IF((AND($Q95&lt;=Rota!CB$4,$R95&gt;=Rota!CB$4)),"C",0))))))</f>
        <v>CO</v>
      </c>
      <c r="CC95" s="33" t="str">
        <f>IF((AND($F95&lt;=Rota!CC$4,$G95&gt;=Rota!CC$4)),"P/L",IF((AND($I95&lt;=Rota!CC$4,$J95&gt;=Rota!CC$4)),"XO",IF((AND($K95&lt;=Rota!CC$4,$L95&gt;=Rota!CC$4)),"3",IF((AND($M95&lt;=Rota!CC$4,$N95&gt;=Rota!CC$4)),"C",IF((AND($O95&lt;=Rota!CC$4,$P95&gt;=Rota!CC$4)),"CO",IF((AND($Q95&lt;=Rota!CC$4,$R95&gt;=Rota!CC$4)),"C",0))))))</f>
        <v>CO</v>
      </c>
      <c r="CD95" s="33" t="str">
        <f>IF((AND($F95&lt;=Rota!CD$4,$G95&gt;=Rota!CD$4)),"P/L",IF((AND($I95&lt;=Rota!CD$4,$J95&gt;=Rota!CD$4)),"XO",IF((AND($K95&lt;=Rota!CD$4,$L95&gt;=Rota!CD$4)),"3",IF((AND($M95&lt;=Rota!CD$4,$N95&gt;=Rota!CD$4)),"C",IF((AND($O95&lt;=Rota!CD$4,$P95&gt;=Rota!CD$4)),"CO",IF((AND($Q95&lt;=Rota!CD$4,$R95&gt;=Rota!CD$4)),"C",0))))))</f>
        <v>CO</v>
      </c>
      <c r="CE95" s="33" t="str">
        <f>IF((AND($F95&lt;=Rota!CE$4,$G95&gt;=Rota!CE$4)),"P/L",IF((AND($I95&lt;=Rota!CE$4,$J95&gt;=Rota!CE$4)),"XO",IF((AND($K95&lt;=Rota!CE$4,$L95&gt;=Rota!CE$4)),"3",IF((AND($M95&lt;=Rota!CE$4,$N95&gt;=Rota!CE$4)),"C",IF((AND($O95&lt;=Rota!CE$4,$P95&gt;=Rota!CE$4)),"CO",IF((AND($Q95&lt;=Rota!CE$4,$R95&gt;=Rota!CE$4)),"C",0))))))</f>
        <v>CO</v>
      </c>
      <c r="CF95" s="33" t="str">
        <f>IF((AND($F95&lt;=Rota!CF$4,$G95&gt;=Rota!CF$4)),"P/L",IF((AND($I95&lt;=Rota!CF$4,$J95&gt;=Rota!CF$4)),"XO",IF((AND($K95&lt;=Rota!CF$4,$L95&gt;=Rota!CF$4)),"3",IF((AND($M95&lt;=Rota!CF$4,$N95&gt;=Rota!CF$4)),"C",IF((AND($O95&lt;=Rota!CF$4,$P95&gt;=Rota!CF$4)),"CO",IF((AND($Q95&lt;=Rota!CF$4,$R95&gt;=Rota!CF$4)),"C",0))))))</f>
        <v>C</v>
      </c>
      <c r="CG95" s="33">
        <f>IF((AND($F95&lt;=Rota!CG$4,$G95&gt;=Rota!CG$4)),"P/L",IF((AND($I95&lt;=Rota!CG$4,$J95&gt;=Rota!CG$4)),"XO",IF((AND($K95&lt;=Rota!CG$4,$L95&gt;=Rota!CG$4)),"3",IF((AND($M95&lt;=Rota!CG$4,$N95&gt;=Rota!CG$4)),"C",IF((AND($O95&lt;=Rota!CG$4,$P95&gt;=Rota!CG$4)),"CO",IF((AND($Q95&lt;=Rota!CG$4,$R95&gt;=Rota!CG$4)),"C",0))))))</f>
        <v>0</v>
      </c>
      <c r="CH95" s="33">
        <f>IF((AND($F95&lt;=Rota!CH$4,$G95&gt;=Rota!CH$4)),"P/L",IF((AND($I95&lt;=Rota!CH$4,$J95&gt;=Rota!CH$4)),"XO",IF((AND($K95&lt;=Rota!CH$4,$L95&gt;=Rota!CH$4)),"3",IF((AND($M95&lt;=Rota!CH$4,$N95&gt;=Rota!CH$4)),"C",IF((AND($O95&lt;=Rota!CH$4,$P95&gt;=Rota!CH$4)),"CO",IF((AND($Q95&lt;=Rota!CH$4,$R95&gt;=Rota!CH$4)),"C",0))))))</f>
        <v>0</v>
      </c>
      <c r="CI95" s="33">
        <f>IF((AND($F95&lt;=Rota!CI$4,$G95&gt;=Rota!CI$4)),"P/L",IF((AND($I95&lt;=Rota!CI$4,$J95&gt;=Rota!CI$4)),"XO",IF((AND($K95&lt;=Rota!CI$4,$L95&gt;=Rota!CI$4)),"3",IF((AND($M95&lt;=Rota!CI$4,$N95&gt;=Rota!CI$4)),"C",IF((AND($O95&lt;=Rota!CI$4,$P95&gt;=Rota!CI$4)),"CO",IF((AND($Q95&lt;=Rota!CI$4,$R95&gt;=Rota!CI$4)),"C",0))))))</f>
        <v>0</v>
      </c>
      <c r="CJ95" s="33">
        <f>IF((AND($F95&lt;=Rota!CJ$4,$G95&gt;=Rota!CJ$4)),"P/L",IF((AND($I95&lt;=Rota!CJ$4,$J95&gt;=Rota!CJ$4)),"XO",IF((AND($K95&lt;=Rota!CJ$4,$L95&gt;=Rota!CJ$4)),"3",IF((AND($M95&lt;=Rota!CJ$4,$N95&gt;=Rota!CJ$4)),"C",IF((AND($O95&lt;=Rota!CJ$4,$P95&gt;=Rota!CJ$4)),"CO",IF((AND($Q95&lt;=Rota!CJ$4,$R95&gt;=Rota!CJ$4)),"C",0))))))</f>
        <v>0</v>
      </c>
      <c r="CK95" s="33">
        <f>IF((AND($F95&lt;=Rota!CK$4,$G95&gt;=Rota!CK$4)),"P/L",IF((AND($I95&lt;=Rota!CK$4,$J95&gt;=Rota!CK$4)),"XO",IF((AND($K95&lt;=Rota!CK$4,$L95&gt;=Rota!CK$4)),"3",IF((AND($M95&lt;=Rota!CK$4,$N95&gt;=Rota!CK$4)),"C",IF((AND($O95&lt;=Rota!CK$4,$P95&gt;=Rota!CK$4)),"CO",IF((AND($Q95&lt;=Rota!CK$4,$R95&gt;=Rota!CK$4)),"C",0))))))</f>
        <v>0</v>
      </c>
      <c r="CL95" s="33">
        <f>IF((AND($F95&lt;=Rota!CL$4,$G95&gt;=Rota!CL$4)),"P/L",IF((AND($I95&lt;=Rota!CL$4,$J95&gt;=Rota!CL$4)),"XO",IF((AND($K95&lt;=Rota!CL$4,$L95&gt;=Rota!CL$4)),"3",IF((AND($M95&lt;=Rota!CL$4,$N95&gt;=Rota!CL$4)),"C",IF((AND($O95&lt;=Rota!CL$4,$P95&gt;=Rota!CL$4)),"CO",IF((AND($Q95&lt;=Rota!CL$4,$R95&gt;=Rota!CL$4)),"C",0))))))</f>
        <v>0</v>
      </c>
      <c r="CM95" s="33">
        <f>IF((AND($F95&lt;=Rota!CM$4,$G95&gt;=Rota!CM$4)),"P/L",IF((AND($I95&lt;=Rota!CM$4,$J95&gt;=Rota!CM$4)),"XO",IF((AND($K95&lt;=Rota!CM$4,$L95&gt;=Rota!CM$4)),"3",IF((AND($M95&lt;=Rota!CM$4,$N95&gt;=Rota!CM$4)),"C",IF((AND($O95&lt;=Rota!CM$4,$P95&gt;=Rota!CM$4)),"CO",IF((AND($Q95&lt;=Rota!CM$4,$R95&gt;=Rota!CM$4)),"C",0))))))</f>
        <v>0</v>
      </c>
    </row>
    <row r="96" spans="1:91" s="2" customFormat="1" x14ac:dyDescent="0.25">
      <c r="A96" s="40" t="s">
        <v>252</v>
      </c>
      <c r="B96" s="55"/>
      <c r="C96" s="31">
        <v>17</v>
      </c>
      <c r="D96" s="31">
        <v>16</v>
      </c>
      <c r="E96" s="31">
        <v>1</v>
      </c>
      <c r="F96" s="32"/>
      <c r="G96" s="32"/>
      <c r="H96" s="33"/>
      <c r="I96" s="37">
        <v>47424</v>
      </c>
      <c r="J96" s="37">
        <f>IF(I96="",0,DATE(YEAR(I96),MONTH(I96)+C96,DAY(I96)))</f>
        <v>47940</v>
      </c>
      <c r="K96" s="32">
        <f>IF(J96="","",(DATE(YEAR(J96),MONTH(J96)+1,DAY(J96))))</f>
        <v>47970</v>
      </c>
      <c r="L96" s="32">
        <f>IF(K96="","",(DATE(YEAR(K96),MONTH(K96)+E96,DAY(K96))))</f>
        <v>48001</v>
      </c>
      <c r="M96" s="37">
        <f>IF(O96="","",DATE(YEAR(O96), MONTH(O96)-1,DAY(O96)))</f>
        <v>48031</v>
      </c>
      <c r="N96" s="37">
        <f>IF(O96="","",DATE(YEAR(M96),MONTH(M96),DAY(M96)))</f>
        <v>48031</v>
      </c>
      <c r="O96" s="32">
        <f>IF(L96="","",(DATE(YEAR(L96),MONTH(L96)+2,DAY(L96))))</f>
        <v>48062</v>
      </c>
      <c r="P96" s="32">
        <f>IF(O96="","",(DATE(YEAR(O96),MONTH(O96)+D96,DAY(O96))))</f>
        <v>48550</v>
      </c>
      <c r="Q96" s="32">
        <f>IF(P96="","",DATE(YEAR(P96), MONTH(P96)+1,DAY(P96)))</f>
        <v>48581</v>
      </c>
      <c r="R96" s="32">
        <f>IF(P96="","",DATE(YEAR(Q96),MONTH(Q96),DAY(Q96)))</f>
        <v>48581</v>
      </c>
      <c r="S96" s="33">
        <f>IF((AND($F96&lt;=Rota!S$4,$G96&gt;=Rota!S$4)),"P/L",IF((AND($I96&lt;=Rota!S$4,$J96&gt;=Rota!S$4)),"XO",IF((AND($K96&lt;=Rota!S$4,$L96&gt;=Rota!S$4)),"3",IF((AND($M96&lt;=Rota!S$4,$N96&gt;=Rota!S$4)),"C",IF((AND($O96&lt;=Rota!S$4,$P96&gt;=Rota!S$4)),"CO",IF((AND($Q96&lt;=Rota!S$4,$R96&gt;=Rota!S$4)),"C",0))))))</f>
        <v>0</v>
      </c>
      <c r="T96" s="33">
        <f>IF((AND($F96&lt;=Rota!T$4,$G96&gt;=Rota!T$4)),"P/L",IF((AND($I96&lt;=Rota!T$4,$J96&gt;=Rota!T$4)),"XO",IF((AND($K96&lt;=Rota!T$4,$L96&gt;=Rota!T$4)),"3",IF((AND($M96&lt;=Rota!T$4,$N96&gt;=Rota!T$4)),"C",IF((AND($O96&lt;=Rota!T$4,$P96&gt;=Rota!T$4)),"CO",IF((AND($Q96&lt;=Rota!T$4,$R96&gt;=Rota!T$4)),"C",0))))))</f>
        <v>0</v>
      </c>
      <c r="U96" s="33">
        <f>IF((AND($F96&lt;=Rota!U$4,$G96&gt;=Rota!U$4)),"P/L",IF((AND($I96&lt;=Rota!U$4,$J96&gt;=Rota!U$4)),"XO",IF((AND($K96&lt;=Rota!U$4,$L96&gt;=Rota!U$4)),"3",IF((AND($M96&lt;=Rota!U$4,$N96&gt;=Rota!U$4)),"C",IF((AND($O96&lt;=Rota!U$4,$P96&gt;=Rota!U$4)),"CO",IF((AND($Q96&lt;=Rota!U$4,$R96&gt;=Rota!U$4)),"C",0))))))</f>
        <v>0</v>
      </c>
      <c r="V96" s="33">
        <f>IF((AND($F96&lt;=Rota!V$4,$G96&gt;=Rota!V$4)),"P/L",IF((AND($I96&lt;=Rota!V$4,$J96&gt;=Rota!V$4)),"XO",IF((AND($K96&lt;=Rota!V$4,$L96&gt;=Rota!V$4)),"3",IF((AND($M96&lt;=Rota!V$4,$N96&gt;=Rota!V$4)),"C",IF((AND($O96&lt;=Rota!V$4,$P96&gt;=Rota!V$4)),"CO",IF((AND($Q96&lt;=Rota!V$4,$R96&gt;=Rota!V$4)),"C",0))))))</f>
        <v>0</v>
      </c>
      <c r="W96" s="33">
        <f>IF((AND($F96&lt;=Rota!W$4,$G96&gt;=Rota!W$4)),"P/L",IF((AND($I96&lt;=Rota!W$4,$J96&gt;=Rota!W$4)),"XO",IF((AND($K96&lt;=Rota!W$4,$L96&gt;=Rota!W$4)),"3",IF((AND($M96&lt;=Rota!W$4,$N96&gt;=Rota!W$4)),"C",IF((AND($O96&lt;=Rota!W$4,$P96&gt;=Rota!W$4)),"CO",IF((AND($Q96&lt;=Rota!W$4,$R96&gt;=Rota!W$4)),"C",0))))))</f>
        <v>0</v>
      </c>
      <c r="X96" s="33">
        <f>IF((AND($F96&lt;=Rota!X$4,$G96&gt;=Rota!X$4)),"P/L",IF((AND($I96&lt;=Rota!X$4,$J96&gt;=Rota!X$4)),"XO",IF((AND($K96&lt;=Rota!X$4,$L96&gt;=Rota!X$4)),"3",IF((AND($M96&lt;=Rota!X$4,$N96&gt;=Rota!X$4)),"C",IF((AND($O96&lt;=Rota!X$4,$P96&gt;=Rota!X$4)),"CO",IF((AND($Q96&lt;=Rota!X$4,$R96&gt;=Rota!X$4)),"C",0))))))</f>
        <v>0</v>
      </c>
      <c r="Y96" s="33">
        <f>IF((AND($F96&lt;=Rota!Y$4,$G96&gt;=Rota!Y$4)),"P/L",IF((AND($I96&lt;=Rota!Y$4,$J96&gt;=Rota!Y$4)),"XO",IF((AND($K96&lt;=Rota!Y$4,$L96&gt;=Rota!Y$4)),"3",IF((AND($M96&lt;=Rota!Y$4,$N96&gt;=Rota!Y$4)),"C",IF((AND($O96&lt;=Rota!Y$4,$P96&gt;=Rota!Y$4)),"CO",IF((AND($Q96&lt;=Rota!Y$4,$R96&gt;=Rota!Y$4)),"C",0))))))</f>
        <v>0</v>
      </c>
      <c r="Z96" s="33">
        <f>IF((AND($F96&lt;=Rota!Z$4,$G96&gt;=Rota!Z$4)),"P/L",IF((AND($I96&lt;=Rota!Z$4,$J96&gt;=Rota!Z$4)),"XO",IF((AND($K96&lt;=Rota!Z$4,$L96&gt;=Rota!Z$4)),"3",IF((AND($M96&lt;=Rota!Z$4,$N96&gt;=Rota!Z$4)),"C",IF((AND($O96&lt;=Rota!Z$4,$P96&gt;=Rota!Z$4)),"CO",IF((AND($Q96&lt;=Rota!Z$4,$R96&gt;=Rota!Z$4)),"C",0))))))</f>
        <v>0</v>
      </c>
      <c r="AA96" s="33">
        <f>IF((AND($F96&lt;=Rota!AA$4,$G96&gt;=Rota!AA$4)),"P/L",IF((AND($I96&lt;=Rota!AA$4,$J96&gt;=Rota!AA$4)),"XO",IF((AND($K96&lt;=Rota!AA$4,$L96&gt;=Rota!AA$4)),"3",IF((AND($M96&lt;=Rota!AA$4,$N96&gt;=Rota!AA$4)),"C",IF((AND($O96&lt;=Rota!AA$4,$P96&gt;=Rota!AA$4)),"CO",IF((AND($Q96&lt;=Rota!AA$4,$R96&gt;=Rota!AA$4)),"C",0))))))</f>
        <v>0</v>
      </c>
      <c r="AB96" s="33">
        <f>IF((AND($F96&lt;=Rota!AB$4,$G96&gt;=Rota!AB$4)),"P/L",IF((AND($I96&lt;=Rota!AB$4,$J96&gt;=Rota!AB$4)),"XO",IF((AND($K96&lt;=Rota!AB$4,$L96&gt;=Rota!AB$4)),"3",IF((AND($M96&lt;=Rota!AB$4,$N96&gt;=Rota!AB$4)),"C",IF((AND($O96&lt;=Rota!AB$4,$P96&gt;=Rota!AB$4)),"CO",IF((AND($Q96&lt;=Rota!AB$4,$R96&gt;=Rota!AB$4)),"C",0))))))</f>
        <v>0</v>
      </c>
      <c r="AC96" s="33">
        <f>IF((AND($F96&lt;=Rota!AC$4,$G96&gt;=Rota!AC$4)),"P/L",IF((AND($I96&lt;=Rota!AC$4,$J96&gt;=Rota!AC$4)),"XO",IF((AND($K96&lt;=Rota!AC$4,$L96&gt;=Rota!AC$4)),"3",IF((AND($M96&lt;=Rota!AC$4,$N96&gt;=Rota!AC$4)),"C",IF((AND($O96&lt;=Rota!AC$4,$P96&gt;=Rota!AC$4)),"CO",IF((AND($Q96&lt;=Rota!AC$4,$R96&gt;=Rota!AC$4)),"C",0))))))</f>
        <v>0</v>
      </c>
      <c r="AD96" s="33">
        <f>IF((AND($F96&lt;=Rota!AD$4,$G96&gt;=Rota!AD$4)),"P/L",IF((AND($I96&lt;=Rota!AD$4,$J96&gt;=Rota!AD$4)),"XO",IF((AND($K96&lt;=Rota!AD$4,$L96&gt;=Rota!AD$4)),"3",IF((AND($M96&lt;=Rota!AD$4,$N96&gt;=Rota!AD$4)),"C",IF((AND($O96&lt;=Rota!AD$4,$P96&gt;=Rota!AD$4)),"CO",IF((AND($Q96&lt;=Rota!AD$4,$R96&gt;=Rota!AD$4)),"C",0))))))</f>
        <v>0</v>
      </c>
      <c r="AE96" s="33">
        <f>IF((AND($F96&lt;=Rota!AE$4,$G96&gt;=Rota!AE$4)),"P/L",IF((AND($I96&lt;=Rota!AE$4,$J96&gt;=Rota!AE$4)),"XO",IF((AND($K96&lt;=Rota!AE$4,$L96&gt;=Rota!AE$4)),"3",IF((AND($M96&lt;=Rota!AE$4,$N96&gt;=Rota!AE$4)),"C",IF((AND($O96&lt;=Rota!AE$4,$P96&gt;=Rota!AE$4)),"CO",IF((AND($Q96&lt;=Rota!AE$4,$R96&gt;=Rota!AE$4)),"C",0))))))</f>
        <v>0</v>
      </c>
      <c r="AF96" s="33">
        <f>IF((AND($F96&lt;=Rota!AF$4,$G96&gt;=Rota!AF$4)),"P/L",IF((AND($I96&lt;=Rota!AF$4,$J96&gt;=Rota!AF$4)),"XO",IF((AND($K96&lt;=Rota!AF$4,$L96&gt;=Rota!AF$4)),"3",IF((AND($M96&lt;=Rota!AF$4,$N96&gt;=Rota!AF$4)),"C",IF((AND($O96&lt;=Rota!AF$4,$P96&gt;=Rota!AF$4)),"CO",IF((AND($Q96&lt;=Rota!AF$4,$R96&gt;=Rota!AF$4)),"C",0))))))</f>
        <v>0</v>
      </c>
      <c r="AG96" s="33">
        <f>IF((AND($F96&lt;=Rota!AG$4,$G96&gt;=Rota!AG$4)),"P/L",IF((AND($I96&lt;=Rota!AG$4,$J96&gt;=Rota!AG$4)),"XO",IF((AND($K96&lt;=Rota!AG$4,$L96&gt;=Rota!AG$4)),"3",IF((AND($M96&lt;=Rota!AG$4,$N96&gt;=Rota!AG$4)),"C",IF((AND($O96&lt;=Rota!AG$4,$P96&gt;=Rota!AG$4)),"CO",IF((AND($Q96&lt;=Rota!AG$4,$R96&gt;=Rota!AG$4)),"C",0))))))</f>
        <v>0</v>
      </c>
      <c r="AH96" s="33">
        <f>IF((AND($F96&lt;=Rota!AH$4,$G96&gt;=Rota!AH$4)),"P/L",IF((AND($I96&lt;=Rota!AH$4,$J96&gt;=Rota!AH$4)),"XO",IF((AND($K96&lt;=Rota!AH$4,$L96&gt;=Rota!AH$4)),"3",IF((AND($M96&lt;=Rota!AH$4,$N96&gt;=Rota!AH$4)),"C",IF((AND($O96&lt;=Rota!AH$4,$P96&gt;=Rota!AH$4)),"CO",IF((AND($Q96&lt;=Rota!AH$4,$R96&gt;=Rota!AH$4)),"C",0))))))</f>
        <v>0</v>
      </c>
      <c r="AI96" s="33">
        <f>IF((AND($F96&lt;=Rota!AI$4,$G96&gt;=Rota!AI$4)),"P/L",IF((AND($I96&lt;=Rota!AI$4,$J96&gt;=Rota!AI$4)),"XO",IF((AND($K96&lt;=Rota!AI$4,$L96&gt;=Rota!AI$4)),"3",IF((AND($M96&lt;=Rota!AI$4,$N96&gt;=Rota!AI$4)),"C",IF((AND($O96&lt;=Rota!AI$4,$P96&gt;=Rota!AI$4)),"CO",IF((AND($Q96&lt;=Rota!AI$4,$R96&gt;=Rota!AI$4)),"C",0))))))</f>
        <v>0</v>
      </c>
      <c r="AJ96" s="33">
        <f>IF((AND($F96&lt;=Rota!AJ$4,$G96&gt;=Rota!AJ$4)),"P/L",IF((AND($I96&lt;=Rota!AJ$4,$J96&gt;=Rota!AJ$4)),"XO",IF((AND($K96&lt;=Rota!AJ$4,$L96&gt;=Rota!AJ$4)),"3",IF((AND($M96&lt;=Rota!AJ$4,$N96&gt;=Rota!AJ$4)),"C",IF((AND($O96&lt;=Rota!AJ$4,$P96&gt;=Rota!AJ$4)),"CO",IF((AND($Q96&lt;=Rota!AJ$4,$R96&gt;=Rota!AJ$4)),"C",0))))))</f>
        <v>0</v>
      </c>
      <c r="AK96" s="33">
        <f>IF((AND($F96&lt;=Rota!AK$4,$G96&gt;=Rota!AK$4)),"P/L",IF((AND($I96&lt;=Rota!AK$4,$J96&gt;=Rota!AK$4)),"XO",IF((AND($K96&lt;=Rota!AK$4,$L96&gt;=Rota!AK$4)),"3",IF((AND($M96&lt;=Rota!AK$4,$N96&gt;=Rota!AK$4)),"C",IF((AND($O96&lt;=Rota!AK$4,$P96&gt;=Rota!AK$4)),"CO",IF((AND($Q96&lt;=Rota!AK$4,$R96&gt;=Rota!AK$4)),"C",0))))))</f>
        <v>0</v>
      </c>
      <c r="AL96" s="33">
        <f>IF((AND($F96&lt;=Rota!AL$4,$G96&gt;=Rota!AL$4)),"P/L",IF((AND($I96&lt;=Rota!AL$4,$J96&gt;=Rota!AL$4)),"XO",IF((AND($K96&lt;=Rota!AL$4,$L96&gt;=Rota!AL$4)),"3",IF((AND($M96&lt;=Rota!AL$4,$N96&gt;=Rota!AL$4)),"C",IF((AND($O96&lt;=Rota!AL$4,$P96&gt;=Rota!AL$4)),"CO",IF((AND($Q96&lt;=Rota!AL$4,$R96&gt;=Rota!AL$4)),"C",0))))))</f>
        <v>0</v>
      </c>
      <c r="AM96" s="33">
        <f>IF((AND($F96&lt;=Rota!AM$4,$G96&gt;=Rota!AM$4)),"P/L",IF((AND($I96&lt;=Rota!AM$4,$J96&gt;=Rota!AM$4)),"XO",IF((AND($K96&lt;=Rota!AM$4,$L96&gt;=Rota!AM$4)),"3",IF((AND($M96&lt;=Rota!AM$4,$N96&gt;=Rota!AM$4)),"C",IF((AND($O96&lt;=Rota!AM$4,$P96&gt;=Rota!AM$4)),"CO",IF((AND($Q96&lt;=Rota!AM$4,$R96&gt;=Rota!AM$4)),"C",0))))))</f>
        <v>0</v>
      </c>
      <c r="AN96" s="33">
        <f>IF((AND($F96&lt;=Rota!AN$4,$G96&gt;=Rota!AN$4)),"P/L",IF((AND($I96&lt;=Rota!AN$4,$J96&gt;=Rota!AN$4)),"XO",IF((AND($K96&lt;=Rota!AN$4,$L96&gt;=Rota!AN$4)),"3",IF((AND($M96&lt;=Rota!AN$4,$N96&gt;=Rota!AN$4)),"C",IF((AND($O96&lt;=Rota!AN$4,$P96&gt;=Rota!AN$4)),"CO",IF((AND($Q96&lt;=Rota!AN$4,$R96&gt;=Rota!AN$4)),"C",0))))))</f>
        <v>0</v>
      </c>
      <c r="AO96" s="33">
        <f>IF((AND($F96&lt;=Rota!AO$4,$G96&gt;=Rota!AO$4)),"P/L",IF((AND($I96&lt;=Rota!AO$4,$J96&gt;=Rota!AO$4)),"XO",IF((AND($K96&lt;=Rota!AO$4,$L96&gt;=Rota!AO$4)),"3",IF((AND($M96&lt;=Rota!AO$4,$N96&gt;=Rota!AO$4)),"C",IF((AND($O96&lt;=Rota!AO$4,$P96&gt;=Rota!AO$4)),"CO",IF((AND($Q96&lt;=Rota!AO$4,$R96&gt;=Rota!AO$4)),"C",0))))))</f>
        <v>0</v>
      </c>
      <c r="AP96" s="33">
        <f>IF((AND($F96&lt;=Rota!AP$4,$G96&gt;=Rota!AP$4)),"P/L",IF((AND($I96&lt;=Rota!AP$4,$J96&gt;=Rota!AP$4)),"XO",IF((AND($K96&lt;=Rota!AP$4,$L96&gt;=Rota!AP$4)),"3",IF((AND($M96&lt;=Rota!AP$4,$N96&gt;=Rota!AP$4)),"C",IF((AND($O96&lt;=Rota!AP$4,$P96&gt;=Rota!AP$4)),"CO",IF((AND($Q96&lt;=Rota!AP$4,$R96&gt;=Rota!AP$4)),"C",0))))))</f>
        <v>0</v>
      </c>
      <c r="AQ96" s="33">
        <f>IF((AND($F96&lt;=Rota!AQ$4,$G96&gt;=Rota!AQ$4)),"P/L",IF((AND($I96&lt;=Rota!AQ$4,$J96&gt;=Rota!AQ$4)),"XO",IF((AND($K96&lt;=Rota!AQ$4,$L96&gt;=Rota!AQ$4)),"3",IF((AND($M96&lt;=Rota!AQ$4,$N96&gt;=Rota!AQ$4)),"C",IF((AND($O96&lt;=Rota!AQ$4,$P96&gt;=Rota!AQ$4)),"CO",IF((AND($Q96&lt;=Rota!AQ$4,$R96&gt;=Rota!AQ$4)),"C",0))))))</f>
        <v>0</v>
      </c>
      <c r="AR96" s="33">
        <f>IF((AND($F96&lt;=Rota!AR$4,$G96&gt;=Rota!AR$4)),"P/L",IF((AND($I96&lt;=Rota!AR$4,$J96&gt;=Rota!AR$4)),"XO",IF((AND($K96&lt;=Rota!AR$4,$L96&gt;=Rota!AR$4)),"3",IF((AND($M96&lt;=Rota!AR$4,$N96&gt;=Rota!AR$4)),"C",IF((AND($O96&lt;=Rota!AR$4,$P96&gt;=Rota!AR$4)),"CO",IF((AND($Q96&lt;=Rota!AR$4,$R96&gt;=Rota!AR$4)),"C",0))))))</f>
        <v>0</v>
      </c>
      <c r="AS96" s="33">
        <f>IF((AND($F96&lt;=Rota!AS$4,$G96&gt;=Rota!AS$4)),"P/L",IF((AND($I96&lt;=Rota!AS$4,$J96&gt;=Rota!AS$4)),"XO",IF((AND($K96&lt;=Rota!AS$4,$L96&gt;=Rota!AS$4)),"3",IF((AND($M96&lt;=Rota!AS$4,$N96&gt;=Rota!AS$4)),"C",IF((AND($O96&lt;=Rota!AS$4,$P96&gt;=Rota!AS$4)),"CO",IF((AND($Q96&lt;=Rota!AS$4,$R96&gt;=Rota!AS$4)),"C",0))))))</f>
        <v>0</v>
      </c>
      <c r="AT96" s="33">
        <f>IF((AND($F96&lt;=Rota!AT$4,$G96&gt;=Rota!AT$4)),"P/L",IF((AND($I96&lt;=Rota!AT$4,$J96&gt;=Rota!AT$4)),"XO",IF((AND($K96&lt;=Rota!AT$4,$L96&gt;=Rota!AT$4)),"3",IF((AND($M96&lt;=Rota!AT$4,$N96&gt;=Rota!AT$4)),"C",IF((AND($O96&lt;=Rota!AT$4,$P96&gt;=Rota!AT$4)),"CO",IF((AND($Q96&lt;=Rota!AT$4,$R96&gt;=Rota!AT$4)),"C",0))))))</f>
        <v>0</v>
      </c>
      <c r="AU96" s="33">
        <f>IF((AND($F96&lt;=Rota!AU$4,$G96&gt;=Rota!AU$4)),"P/L",IF((AND($I96&lt;=Rota!AU$4,$J96&gt;=Rota!AU$4)),"XO",IF((AND($K96&lt;=Rota!AU$4,$L96&gt;=Rota!AU$4)),"3",IF((AND($M96&lt;=Rota!AU$4,$N96&gt;=Rota!AU$4)),"C",IF((AND($O96&lt;=Rota!AU$4,$P96&gt;=Rota!AU$4)),"CO",IF((AND($Q96&lt;=Rota!AU$4,$R96&gt;=Rota!AU$4)),"C",0))))))</f>
        <v>0</v>
      </c>
      <c r="AV96" s="33">
        <f>IF((AND($F96&lt;=Rota!AV$4,$G96&gt;=Rota!AV$4)),"P/L",IF((AND($I96&lt;=Rota!AV$4,$J96&gt;=Rota!AV$4)),"XO",IF((AND($K96&lt;=Rota!AV$4,$L96&gt;=Rota!AV$4)),"3",IF((AND($M96&lt;=Rota!AV$4,$N96&gt;=Rota!AV$4)),"C",IF((AND($O96&lt;=Rota!AV$4,$P96&gt;=Rota!AV$4)),"CO",IF((AND($Q96&lt;=Rota!AV$4,$R96&gt;=Rota!AV$4)),"C",0))))))</f>
        <v>0</v>
      </c>
      <c r="AW96" s="33">
        <f>IF((AND($F96&lt;=Rota!AW$4,$G96&gt;=Rota!AW$4)),"P/L",IF((AND($I96&lt;=Rota!AW$4,$J96&gt;=Rota!AW$4)),"XO",IF((AND($K96&lt;=Rota!AW$4,$L96&gt;=Rota!AW$4)),"3",IF((AND($M96&lt;=Rota!AW$4,$N96&gt;=Rota!AW$4)),"C",IF((AND($O96&lt;=Rota!AW$4,$P96&gt;=Rota!AW$4)),"CO",IF((AND($Q96&lt;=Rota!AW$4,$R96&gt;=Rota!AW$4)),"C",0))))))</f>
        <v>0</v>
      </c>
      <c r="AX96" s="33">
        <f>IF((AND($F96&lt;=Rota!AX$4,$G96&gt;=Rota!AX$4)),"P/L",IF((AND($I96&lt;=Rota!AX$4,$J96&gt;=Rota!AX$4)),"XO",IF((AND($K96&lt;=Rota!AX$4,$L96&gt;=Rota!AX$4)),"3",IF((AND($M96&lt;=Rota!AX$4,$N96&gt;=Rota!AX$4)),"C",IF((AND($O96&lt;=Rota!AX$4,$P96&gt;=Rota!AX$4)),"CO",IF((AND($Q96&lt;=Rota!AX$4,$R96&gt;=Rota!AX$4)),"C",0))))))</f>
        <v>0</v>
      </c>
      <c r="AY96" s="33">
        <f>IF((AND($F96&lt;=Rota!AY$4,$G96&gt;=Rota!AY$4)),"P/L",IF((AND($I96&lt;=Rota!AY$4,$J96&gt;=Rota!AY$4)),"XO",IF((AND($K96&lt;=Rota!AY$4,$L96&gt;=Rota!AY$4)),"3",IF((AND($M96&lt;=Rota!AY$4,$N96&gt;=Rota!AY$4)),"C",IF((AND($O96&lt;=Rota!AY$4,$P96&gt;=Rota!AY$4)),"CO",IF((AND($Q96&lt;=Rota!AY$4,$R96&gt;=Rota!AY$4)),"C",0))))))</f>
        <v>0</v>
      </c>
      <c r="AZ96" s="33">
        <f>IF((AND($F96&lt;=Rota!AZ$4,$G96&gt;=Rota!AZ$4)),"P/L",IF((AND($I96&lt;=Rota!AZ$4,$J96&gt;=Rota!AZ$4)),"XO",IF((AND($K96&lt;=Rota!AZ$4,$L96&gt;=Rota!AZ$4)),"3",IF((AND($M96&lt;=Rota!AZ$4,$N96&gt;=Rota!AZ$4)),"C",IF((AND($O96&lt;=Rota!AZ$4,$P96&gt;=Rota!AZ$4)),"CO",IF((AND($Q96&lt;=Rota!AZ$4,$R96&gt;=Rota!AZ$4)),"C",0))))))</f>
        <v>0</v>
      </c>
      <c r="BA96" s="33">
        <f>IF((AND($F96&lt;=Rota!BA$4,$G96&gt;=Rota!BA$4)),"P/L",IF((AND($I96&lt;=Rota!BA$4,$J96&gt;=Rota!BA$4)),"XO",IF((AND($K96&lt;=Rota!BA$4,$L96&gt;=Rota!BA$4)),"3",IF((AND($M96&lt;=Rota!BA$4,$N96&gt;=Rota!BA$4)),"C",IF((AND($O96&lt;=Rota!BA$4,$P96&gt;=Rota!BA$4)),"CO",IF((AND($Q96&lt;=Rota!BA$4,$R96&gt;=Rota!BA$4)),"C",0))))))</f>
        <v>0</v>
      </c>
      <c r="BB96" s="33">
        <f>IF((AND($F96&lt;=Rota!BB$4,$G96&gt;=Rota!BB$4)),"P/L",IF((AND($I96&lt;=Rota!BB$4,$J96&gt;=Rota!BB$4)),"XO",IF((AND($K96&lt;=Rota!BB$4,$L96&gt;=Rota!BB$4)),"3",IF((AND($M96&lt;=Rota!BB$4,$N96&gt;=Rota!BB$4)),"C",IF((AND($O96&lt;=Rota!BB$4,$P96&gt;=Rota!BB$4)),"CO",IF((AND($Q96&lt;=Rota!BB$4,$R96&gt;=Rota!BB$4)),"C",0))))))</f>
        <v>0</v>
      </c>
      <c r="BC96" s="33">
        <f>IF((AND($F96&lt;=Rota!BC$4,$G96&gt;=Rota!BC$4)),"P/L",IF((AND($I96&lt;=Rota!BC$4,$J96&gt;=Rota!BC$4)),"XO",IF((AND($K96&lt;=Rota!BC$4,$L96&gt;=Rota!BC$4)),"3",IF((AND($M96&lt;=Rota!BC$4,$N96&gt;=Rota!BC$4)),"C",IF((AND($O96&lt;=Rota!BC$4,$P96&gt;=Rota!BC$4)),"CO",IF((AND($Q96&lt;=Rota!BC$4,$R96&gt;=Rota!BC$4)),"C",0))))))</f>
        <v>0</v>
      </c>
      <c r="BD96" s="33">
        <f>IF((AND($F96&lt;=Rota!BD$4,$G96&gt;=Rota!BD$4)),"P/L",IF((AND($I96&lt;=Rota!BD$4,$J96&gt;=Rota!BD$4)),"XO",IF((AND($K96&lt;=Rota!BD$4,$L96&gt;=Rota!BD$4)),"3",IF((AND($M96&lt;=Rota!BD$4,$N96&gt;=Rota!BD$4)),"C",IF((AND($O96&lt;=Rota!BD$4,$P96&gt;=Rota!BD$4)),"CO",IF((AND($Q96&lt;=Rota!BD$4,$R96&gt;=Rota!BD$4)),"C",0))))))</f>
        <v>0</v>
      </c>
      <c r="BE96" s="33">
        <f>IF((AND($F96&lt;=Rota!BE$4,$G96&gt;=Rota!BE$4)),"P/L",IF((AND($I96&lt;=Rota!BE$4,$J96&gt;=Rota!BE$4)),"XO",IF((AND($K96&lt;=Rota!BE$4,$L96&gt;=Rota!BE$4)),"3",IF((AND($M96&lt;=Rota!BE$4,$N96&gt;=Rota!BE$4)),"C",IF((AND($O96&lt;=Rota!BE$4,$P96&gt;=Rota!BE$4)),"CO",IF((AND($Q96&lt;=Rota!BE$4,$R96&gt;=Rota!BE$4)),"C",0))))))</f>
        <v>0</v>
      </c>
      <c r="BF96" s="33">
        <f>IF((AND($F96&lt;=Rota!BF$4,$G96&gt;=Rota!BF$4)),"P/L",IF((AND($I96&lt;=Rota!BF$4,$J96&gt;=Rota!BF$4)),"XO",IF((AND($K96&lt;=Rota!BF$4,$L96&gt;=Rota!BF$4)),"3",IF((AND($M96&lt;=Rota!BF$4,$N96&gt;=Rota!BF$4)),"C",IF((AND($O96&lt;=Rota!BF$4,$P96&gt;=Rota!BF$4)),"CO",IF((AND($Q96&lt;=Rota!BF$4,$R96&gt;=Rota!BF$4)),"C",0))))))</f>
        <v>0</v>
      </c>
      <c r="BG96" s="33">
        <f>IF((AND($F96&lt;=Rota!BG$4,$G96&gt;=Rota!BG$4)),"P/L",IF((AND($I96&lt;=Rota!BG$4,$J96&gt;=Rota!BG$4)),"XO",IF((AND($K96&lt;=Rota!BG$4,$L96&gt;=Rota!BG$4)),"3",IF((AND($M96&lt;=Rota!BG$4,$N96&gt;=Rota!BG$4)),"C",IF((AND($O96&lt;=Rota!BG$4,$P96&gt;=Rota!BG$4)),"CO",IF((AND($Q96&lt;=Rota!BG$4,$R96&gt;=Rota!BG$4)),"C",0))))))</f>
        <v>0</v>
      </c>
      <c r="BH96" s="33">
        <f>IF((AND($F96&lt;=Rota!BH$4,$G96&gt;=Rota!BH$4)),"P/L",IF((AND($I96&lt;=Rota!BH$4,$J96&gt;=Rota!BH$4)),"XO",IF((AND($K96&lt;=Rota!BH$4,$L96&gt;=Rota!BH$4)),"3",IF((AND($M96&lt;=Rota!BH$4,$N96&gt;=Rota!BH$4)),"C",IF((AND($O96&lt;=Rota!BH$4,$P96&gt;=Rota!BH$4)),"CO",IF((AND($Q96&lt;=Rota!BH$4,$R96&gt;=Rota!BH$4)),"C",0))))))</f>
        <v>0</v>
      </c>
      <c r="BI96" s="33">
        <f>IF((AND($F96&lt;=Rota!BI$4,$G96&gt;=Rota!BI$4)),"P/L",IF((AND($I96&lt;=Rota!BI$4,$J96&gt;=Rota!BI$4)),"XO",IF((AND($K96&lt;=Rota!BI$4,$L96&gt;=Rota!BI$4)),"3",IF((AND($M96&lt;=Rota!BI$4,$N96&gt;=Rota!BI$4)),"C",IF((AND($O96&lt;=Rota!BI$4,$P96&gt;=Rota!BI$4)),"CO",IF((AND($Q96&lt;=Rota!BI$4,$R96&gt;=Rota!BI$4)),"C",0))))))</f>
        <v>0</v>
      </c>
      <c r="BJ96" s="33">
        <f>IF((AND($F96&lt;=Rota!BJ$4,$G96&gt;=Rota!BJ$4)),"P/L",IF((AND($I96&lt;=Rota!BJ$4,$J96&gt;=Rota!BJ$4)),"XO",IF((AND($K96&lt;=Rota!BJ$4,$L96&gt;=Rota!BJ$4)),"3",IF((AND($M96&lt;=Rota!BJ$4,$N96&gt;=Rota!BJ$4)),"C",IF((AND($O96&lt;=Rota!BJ$4,$P96&gt;=Rota!BJ$4)),"CO",IF((AND($Q96&lt;=Rota!BJ$4,$R96&gt;=Rota!BJ$4)),"C",0))))))</f>
        <v>0</v>
      </c>
      <c r="BK96" s="33">
        <f>IF((AND($F96&lt;=Rota!BK$4,$G96&gt;=Rota!BK$4)),"P/L",IF((AND($I96&lt;=Rota!BK$4,$J96&gt;=Rota!BK$4)),"XO",IF((AND($K96&lt;=Rota!BK$4,$L96&gt;=Rota!BK$4)),"3",IF((AND($M96&lt;=Rota!BK$4,$N96&gt;=Rota!BK$4)),"C",IF((AND($O96&lt;=Rota!BK$4,$P96&gt;=Rota!BK$4)),"CO",IF((AND($Q96&lt;=Rota!BK$4,$R96&gt;=Rota!BK$4)),"C",0))))))</f>
        <v>0</v>
      </c>
      <c r="BL96" s="33">
        <f>IF((AND($F96&lt;=Rota!BL$4,$G96&gt;=Rota!BL$4)),"P/L",IF((AND($I96&lt;=Rota!BL$4,$J96&gt;=Rota!BL$4)),"XO",IF((AND($K96&lt;=Rota!BL$4,$L96&gt;=Rota!BL$4)),"3",IF((AND($M96&lt;=Rota!BL$4,$N96&gt;=Rota!BL$4)),"C",IF((AND($O96&lt;=Rota!BL$4,$P96&gt;=Rota!BL$4)),"CO",IF((AND($Q96&lt;=Rota!BL$4,$R96&gt;=Rota!BL$4)),"C",0))))))</f>
        <v>0</v>
      </c>
      <c r="BM96" s="33" t="str">
        <f>IF((AND($F96&lt;=Rota!BM$4,$G96&gt;=Rota!BM$4)),"P/L",IF((AND($I96&lt;=Rota!BM$4,$J96&gt;=Rota!BM$4)),"XO",IF((AND($K96&lt;=Rota!BM$4,$L96&gt;=Rota!BM$4)),"3",IF((AND($M96&lt;=Rota!BM$4,$N96&gt;=Rota!BM$4)),"C",IF((AND($O96&lt;=Rota!BM$4,$P96&gt;=Rota!BM$4)),"CO",IF((AND($Q96&lt;=Rota!BM$4,$R96&gt;=Rota!BM$4)),"C",0))))))</f>
        <v>XO</v>
      </c>
      <c r="BN96" s="33" t="str">
        <f>IF((AND($F96&lt;=Rota!BN$4,$G96&gt;=Rota!BN$4)),"P/L",IF((AND($I96&lt;=Rota!BN$4,$J96&gt;=Rota!BN$4)),"XO",IF((AND($K96&lt;=Rota!BN$4,$L96&gt;=Rota!BN$4)),"3",IF((AND($M96&lt;=Rota!BN$4,$N96&gt;=Rota!BN$4)),"C",IF((AND($O96&lt;=Rota!BN$4,$P96&gt;=Rota!BN$4)),"CO",IF((AND($Q96&lt;=Rota!BN$4,$R96&gt;=Rota!BN$4)),"C",0))))))</f>
        <v>XO</v>
      </c>
      <c r="BO96" s="33" t="str">
        <f>IF((AND($F96&lt;=Rota!BO$4,$G96&gt;=Rota!BO$4)),"P/L",IF((AND($I96&lt;=Rota!BO$4,$J96&gt;=Rota!BO$4)),"XO",IF((AND($K96&lt;=Rota!BO$4,$L96&gt;=Rota!BO$4)),"3",IF((AND($M96&lt;=Rota!BO$4,$N96&gt;=Rota!BO$4)),"C",IF((AND($O96&lt;=Rota!BO$4,$P96&gt;=Rota!BO$4)),"CO",IF((AND($Q96&lt;=Rota!BO$4,$R96&gt;=Rota!BO$4)),"C",0))))))</f>
        <v>XO</v>
      </c>
      <c r="BP96" s="33" t="str">
        <f>IF((AND($F96&lt;=Rota!BP$4,$G96&gt;=Rota!BP$4)),"P/L",IF((AND($I96&lt;=Rota!BP$4,$J96&gt;=Rota!BP$4)),"XO",IF((AND($K96&lt;=Rota!BP$4,$L96&gt;=Rota!BP$4)),"3",IF((AND($M96&lt;=Rota!BP$4,$N96&gt;=Rota!BP$4)),"C",IF((AND($O96&lt;=Rota!BP$4,$P96&gt;=Rota!BP$4)),"CO",IF((AND($Q96&lt;=Rota!BP$4,$R96&gt;=Rota!BP$4)),"C",0))))))</f>
        <v>XO</v>
      </c>
      <c r="BQ96" s="33" t="str">
        <f>IF((AND($F96&lt;=Rota!BQ$4,$G96&gt;=Rota!BQ$4)),"P/L",IF((AND($I96&lt;=Rota!BQ$4,$J96&gt;=Rota!BQ$4)),"XO",IF((AND($K96&lt;=Rota!BQ$4,$L96&gt;=Rota!BQ$4)),"3",IF((AND($M96&lt;=Rota!BQ$4,$N96&gt;=Rota!BQ$4)),"C",IF((AND($O96&lt;=Rota!BQ$4,$P96&gt;=Rota!BQ$4)),"CO",IF((AND($Q96&lt;=Rota!BQ$4,$R96&gt;=Rota!BQ$4)),"C",0))))))</f>
        <v>XO</v>
      </c>
      <c r="BR96" s="33" t="str">
        <f>IF((AND($F96&lt;=Rota!BR$4,$G96&gt;=Rota!BR$4)),"P/L",IF((AND($I96&lt;=Rota!BR$4,$J96&gt;=Rota!BR$4)),"XO",IF((AND($K96&lt;=Rota!BR$4,$L96&gt;=Rota!BR$4)),"3",IF((AND($M96&lt;=Rota!BR$4,$N96&gt;=Rota!BR$4)),"C",IF((AND($O96&lt;=Rota!BR$4,$P96&gt;=Rota!BR$4)),"CO",IF((AND($Q96&lt;=Rota!BR$4,$R96&gt;=Rota!BR$4)),"C",0))))))</f>
        <v>XO</v>
      </c>
      <c r="BS96" s="33" t="str">
        <f>IF((AND($F96&lt;=Rota!BS$4,$G96&gt;=Rota!BS$4)),"P/L",IF((AND($I96&lt;=Rota!BS$4,$J96&gt;=Rota!BS$4)),"XO",IF((AND($K96&lt;=Rota!BS$4,$L96&gt;=Rota!BS$4)),"3",IF((AND($M96&lt;=Rota!BS$4,$N96&gt;=Rota!BS$4)),"C",IF((AND($O96&lt;=Rota!BS$4,$P96&gt;=Rota!BS$4)),"CO",IF((AND($Q96&lt;=Rota!BS$4,$R96&gt;=Rota!BS$4)),"C",0))))))</f>
        <v>XO</v>
      </c>
      <c r="BT96" s="33" t="str">
        <f>IF((AND($F96&lt;=Rota!BT$4,$G96&gt;=Rota!BT$4)),"P/L",IF((AND($I96&lt;=Rota!BT$4,$J96&gt;=Rota!BT$4)),"XO",IF((AND($K96&lt;=Rota!BT$4,$L96&gt;=Rota!BT$4)),"3",IF((AND($M96&lt;=Rota!BT$4,$N96&gt;=Rota!BT$4)),"C",IF((AND($O96&lt;=Rota!BT$4,$P96&gt;=Rota!BT$4)),"CO",IF((AND($Q96&lt;=Rota!BT$4,$R96&gt;=Rota!BT$4)),"C",0))))))</f>
        <v>XO</v>
      </c>
      <c r="BU96" s="33" t="str">
        <f>IF((AND($F96&lt;=Rota!BU$4,$G96&gt;=Rota!BU$4)),"P/L",IF((AND($I96&lt;=Rota!BU$4,$J96&gt;=Rota!BU$4)),"XO",IF((AND($K96&lt;=Rota!BU$4,$L96&gt;=Rota!BU$4)),"3",IF((AND($M96&lt;=Rota!BU$4,$N96&gt;=Rota!BU$4)),"C",IF((AND($O96&lt;=Rota!BU$4,$P96&gt;=Rota!BU$4)),"CO",IF((AND($Q96&lt;=Rota!BU$4,$R96&gt;=Rota!BU$4)),"C",0))))))</f>
        <v>XO</v>
      </c>
      <c r="BV96" s="33" t="str">
        <f>IF((AND($F96&lt;=Rota!BV$4,$G96&gt;=Rota!BV$4)),"P/L",IF((AND($I96&lt;=Rota!BV$4,$J96&gt;=Rota!BV$4)),"XO",IF((AND($K96&lt;=Rota!BV$4,$L96&gt;=Rota!BV$4)),"3",IF((AND($M96&lt;=Rota!BV$4,$N96&gt;=Rota!BV$4)),"C",IF((AND($O96&lt;=Rota!BV$4,$P96&gt;=Rota!BV$4)),"CO",IF((AND($Q96&lt;=Rota!BV$4,$R96&gt;=Rota!BV$4)),"C",0))))))</f>
        <v>XO</v>
      </c>
      <c r="BW96" s="33" t="str">
        <f>IF((AND($F96&lt;=Rota!BW$4,$G96&gt;=Rota!BW$4)),"P/L",IF((AND($I96&lt;=Rota!BW$4,$J96&gt;=Rota!BW$4)),"XO",IF((AND($K96&lt;=Rota!BW$4,$L96&gt;=Rota!BW$4)),"3",IF((AND($M96&lt;=Rota!BW$4,$N96&gt;=Rota!BW$4)),"C",IF((AND($O96&lt;=Rota!BW$4,$P96&gt;=Rota!BW$4)),"CO",IF((AND($Q96&lt;=Rota!BW$4,$R96&gt;=Rota!BW$4)),"C",0))))))</f>
        <v>XO</v>
      </c>
      <c r="BX96" s="33" t="str">
        <f>IF((AND($F96&lt;=Rota!BX$4,$G96&gt;=Rota!BX$4)),"P/L",IF((AND($I96&lt;=Rota!BX$4,$J96&gt;=Rota!BX$4)),"XO",IF((AND($K96&lt;=Rota!BX$4,$L96&gt;=Rota!BX$4)),"3",IF((AND($M96&lt;=Rota!BX$4,$N96&gt;=Rota!BX$4)),"C",IF((AND($O96&lt;=Rota!BX$4,$P96&gt;=Rota!BX$4)),"CO",IF((AND($Q96&lt;=Rota!BX$4,$R96&gt;=Rota!BX$4)),"C",0))))))</f>
        <v>XO</v>
      </c>
      <c r="BY96" s="33" t="str">
        <f>IF((AND($F96&lt;=Rota!BY$4,$G96&gt;=Rota!BY$4)),"P/L",IF((AND($I96&lt;=Rota!BY$4,$J96&gt;=Rota!BY$4)),"XO",IF((AND($K96&lt;=Rota!BY$4,$L96&gt;=Rota!BY$4)),"3",IF((AND($M96&lt;=Rota!BY$4,$N96&gt;=Rota!BY$4)),"C",IF((AND($O96&lt;=Rota!BY$4,$P96&gt;=Rota!BY$4)),"CO",IF((AND($Q96&lt;=Rota!BY$4,$R96&gt;=Rota!BY$4)),"C",0))))))</f>
        <v>XO</v>
      </c>
      <c r="BZ96" s="33" t="str">
        <f>IF((AND($F96&lt;=Rota!BZ$4,$G96&gt;=Rota!BZ$4)),"P/L",IF((AND($I96&lt;=Rota!BZ$4,$J96&gt;=Rota!BZ$4)),"XO",IF((AND($K96&lt;=Rota!BZ$4,$L96&gt;=Rota!BZ$4)),"3",IF((AND($M96&lt;=Rota!BZ$4,$N96&gt;=Rota!BZ$4)),"C",IF((AND($O96&lt;=Rota!BZ$4,$P96&gt;=Rota!BZ$4)),"CO",IF((AND($Q96&lt;=Rota!BZ$4,$R96&gt;=Rota!BZ$4)),"C",0))))))</f>
        <v>XO</v>
      </c>
      <c r="CA96" s="33" t="str">
        <f>IF((AND($F96&lt;=Rota!CA$4,$G96&gt;=Rota!CA$4)),"P/L",IF((AND($I96&lt;=Rota!CA$4,$J96&gt;=Rota!CA$4)),"XO",IF((AND($K96&lt;=Rota!CA$4,$L96&gt;=Rota!CA$4)),"3",IF((AND($M96&lt;=Rota!CA$4,$N96&gt;=Rota!CA$4)),"C",IF((AND($O96&lt;=Rota!CA$4,$P96&gt;=Rota!CA$4)),"CO",IF((AND($Q96&lt;=Rota!CA$4,$R96&gt;=Rota!CA$4)),"C",0))))))</f>
        <v>XO</v>
      </c>
      <c r="CB96" s="33" t="str">
        <f>IF((AND($F96&lt;=Rota!CB$4,$G96&gt;=Rota!CB$4)),"P/L",IF((AND($I96&lt;=Rota!CB$4,$J96&gt;=Rota!CB$4)),"XO",IF((AND($K96&lt;=Rota!CB$4,$L96&gt;=Rota!CB$4)),"3",IF((AND($M96&lt;=Rota!CB$4,$N96&gt;=Rota!CB$4)),"C",IF((AND($O96&lt;=Rota!CB$4,$P96&gt;=Rota!CB$4)),"CO",IF((AND($Q96&lt;=Rota!CB$4,$R96&gt;=Rota!CB$4)),"C",0))))))</f>
        <v>XO</v>
      </c>
      <c r="CC96" s="33" t="str">
        <f>IF((AND($F96&lt;=Rota!CC$4,$G96&gt;=Rota!CC$4)),"P/L",IF((AND($I96&lt;=Rota!CC$4,$J96&gt;=Rota!CC$4)),"XO",IF((AND($K96&lt;=Rota!CC$4,$L96&gt;=Rota!CC$4)),"3",IF((AND($M96&lt;=Rota!CC$4,$N96&gt;=Rota!CC$4)),"C",IF((AND($O96&lt;=Rota!CC$4,$P96&gt;=Rota!CC$4)),"CO",IF((AND($Q96&lt;=Rota!CC$4,$R96&gt;=Rota!CC$4)),"C",0))))))</f>
        <v>XO</v>
      </c>
      <c r="CD96" s="33">
        <f>IF((AND($F96&lt;=Rota!CD$4,$G96&gt;=Rota!CD$4)),"P/L",IF((AND($I96&lt;=Rota!CD$4,$J96&gt;=Rota!CD$4)),"XO",IF((AND($K96&lt;=Rota!CD$4,$L96&gt;=Rota!CD$4)),"3",IF((AND($M96&lt;=Rota!CD$4,$N96&gt;=Rota!CD$4)),"C",IF((AND($O96&lt;=Rota!CD$4,$P96&gt;=Rota!CD$4)),"CO",IF((AND($Q96&lt;=Rota!CD$4,$R96&gt;=Rota!CD$4)),"C",0))))))</f>
        <v>0</v>
      </c>
      <c r="CE96" s="33" t="str">
        <f>IF((AND($F96&lt;=Rota!CE$4,$G96&gt;=Rota!CE$4)),"P/L",IF((AND($I96&lt;=Rota!CE$4,$J96&gt;=Rota!CE$4)),"XO",IF((AND($K96&lt;=Rota!CE$4,$L96&gt;=Rota!CE$4)),"3",IF((AND($M96&lt;=Rota!CE$4,$N96&gt;=Rota!CE$4)),"C",IF((AND($O96&lt;=Rota!CE$4,$P96&gt;=Rota!CE$4)),"CO",IF((AND($Q96&lt;=Rota!CE$4,$R96&gt;=Rota!CE$4)),"C",0))))))</f>
        <v>3</v>
      </c>
      <c r="CF96" s="33">
        <f>IF((AND($F96&lt;=Rota!CF$4,$G96&gt;=Rota!CF$4)),"P/L",IF((AND($I96&lt;=Rota!CF$4,$J96&gt;=Rota!CF$4)),"XO",IF((AND($K96&lt;=Rota!CF$4,$L96&gt;=Rota!CF$4)),"3",IF((AND($M96&lt;=Rota!CF$4,$N96&gt;=Rota!CF$4)),"C",IF((AND($O96&lt;=Rota!CF$4,$P96&gt;=Rota!CF$4)),"CO",IF((AND($Q96&lt;=Rota!CF$4,$R96&gt;=Rota!CF$4)),"C",0))))))</f>
        <v>0</v>
      </c>
      <c r="CG96" s="33">
        <f>IF((AND($F96&lt;=Rota!CG$4,$G96&gt;=Rota!CG$4)),"P/L",IF((AND($I96&lt;=Rota!CG$4,$J96&gt;=Rota!CG$4)),"XO",IF((AND($K96&lt;=Rota!CG$4,$L96&gt;=Rota!CG$4)),"3",IF((AND($M96&lt;=Rota!CG$4,$N96&gt;=Rota!CG$4)),"C",IF((AND($O96&lt;=Rota!CG$4,$P96&gt;=Rota!CG$4)),"CO",IF((AND($Q96&lt;=Rota!CG$4,$R96&gt;=Rota!CG$4)),"C",0))))))</f>
        <v>0</v>
      </c>
      <c r="CH96" s="33" t="str">
        <f>IF((AND($F96&lt;=Rota!CH$4,$G96&gt;=Rota!CH$4)),"P/L",IF((AND($I96&lt;=Rota!CH$4,$J96&gt;=Rota!CH$4)),"XO",IF((AND($K96&lt;=Rota!CH$4,$L96&gt;=Rota!CH$4)),"3",IF((AND($M96&lt;=Rota!CH$4,$N96&gt;=Rota!CH$4)),"C",IF((AND($O96&lt;=Rota!CH$4,$P96&gt;=Rota!CH$4)),"CO",IF((AND($Q96&lt;=Rota!CH$4,$R96&gt;=Rota!CH$4)),"C",0))))))</f>
        <v>CO</v>
      </c>
      <c r="CI96" s="33" t="str">
        <f>IF((AND($F96&lt;=Rota!CI$4,$G96&gt;=Rota!CI$4)),"P/L",IF((AND($I96&lt;=Rota!CI$4,$J96&gt;=Rota!CI$4)),"XO",IF((AND($K96&lt;=Rota!CI$4,$L96&gt;=Rota!CI$4)),"3",IF((AND($M96&lt;=Rota!CI$4,$N96&gt;=Rota!CI$4)),"C",IF((AND($O96&lt;=Rota!CI$4,$P96&gt;=Rota!CI$4)),"CO",IF((AND($Q96&lt;=Rota!CI$4,$R96&gt;=Rota!CI$4)),"C",0))))))</f>
        <v>CO</v>
      </c>
      <c r="CJ96" s="33" t="str">
        <f>IF((AND($F96&lt;=Rota!CJ$4,$G96&gt;=Rota!CJ$4)),"P/L",IF((AND($I96&lt;=Rota!CJ$4,$J96&gt;=Rota!CJ$4)),"XO",IF((AND($K96&lt;=Rota!CJ$4,$L96&gt;=Rota!CJ$4)),"3",IF((AND($M96&lt;=Rota!CJ$4,$N96&gt;=Rota!CJ$4)),"C",IF((AND($O96&lt;=Rota!CJ$4,$P96&gt;=Rota!CJ$4)),"CO",IF((AND($Q96&lt;=Rota!CJ$4,$R96&gt;=Rota!CJ$4)),"C",0))))))</f>
        <v>CO</v>
      </c>
      <c r="CK96" s="33" t="str">
        <f>IF((AND($F96&lt;=Rota!CK$4,$G96&gt;=Rota!CK$4)),"P/L",IF((AND($I96&lt;=Rota!CK$4,$J96&gt;=Rota!CK$4)),"XO",IF((AND($K96&lt;=Rota!CK$4,$L96&gt;=Rota!CK$4)),"3",IF((AND($M96&lt;=Rota!CK$4,$N96&gt;=Rota!CK$4)),"C",IF((AND($O96&lt;=Rota!CK$4,$P96&gt;=Rota!CK$4)),"CO",IF((AND($Q96&lt;=Rota!CK$4,$R96&gt;=Rota!CK$4)),"C",0))))))</f>
        <v>CO</v>
      </c>
      <c r="CL96" s="33" t="str">
        <f>IF((AND($F96&lt;=Rota!CL$4,$G96&gt;=Rota!CL$4)),"P/L",IF((AND($I96&lt;=Rota!CL$4,$J96&gt;=Rota!CL$4)),"XO",IF((AND($K96&lt;=Rota!CL$4,$L96&gt;=Rota!CL$4)),"3",IF((AND($M96&lt;=Rota!CL$4,$N96&gt;=Rota!CL$4)),"C",IF((AND($O96&lt;=Rota!CL$4,$P96&gt;=Rota!CL$4)),"CO",IF((AND($Q96&lt;=Rota!CL$4,$R96&gt;=Rota!CL$4)),"C",0))))))</f>
        <v>CO</v>
      </c>
      <c r="CM96" s="33" t="str">
        <f>IF((AND($F96&lt;=Rota!CM$4,$G96&gt;=Rota!CM$4)),"P/L",IF((AND($I96&lt;=Rota!CM$4,$J96&gt;=Rota!CM$4)),"XO",IF((AND($K96&lt;=Rota!CM$4,$L96&gt;=Rota!CM$4)),"3",IF((AND($M96&lt;=Rota!CM$4,$N96&gt;=Rota!CM$4)),"C",IF((AND($O96&lt;=Rota!CM$4,$P96&gt;=Rota!CM$4)),"CO",IF((AND($Q96&lt;=Rota!CM$4,$R96&gt;=Rota!CM$4)),"C",0))))))</f>
        <v>CO</v>
      </c>
    </row>
    <row r="97" ht="21.75" customHeight="1" spans="1:91" x14ac:dyDescent="0.25">
      <c r="A97" s="25" t="s">
        <v>253</v>
      </c>
      <c r="B97" s="53"/>
      <c r="C97" s="26"/>
      <c r="D97" s="26"/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8"/>
      <c r="Q97" s="27"/>
      <c r="R97" s="27"/>
      <c r="S97" s="29">
        <f>$A$2-DAY($A$2)+1</f>
        <v>46054</v>
      </c>
      <c r="T97" s="29">
        <f t="shared" ref="T97:AY97" si="99">DATE(YEAR(S97),MONTH(S97)+1,DAY(S97))</f>
        <v>46082</v>
      </c>
      <c r="U97" s="29">
        <f t="shared" si="99"/>
        <v>46113</v>
      </c>
      <c r="V97" s="29">
        <f t="shared" si="99"/>
        <v>46143</v>
      </c>
      <c r="W97" s="29">
        <f t="shared" si="99"/>
        <v>46174</v>
      </c>
      <c r="X97" s="29">
        <f t="shared" si="99"/>
        <v>46204</v>
      </c>
      <c r="Y97" s="29">
        <f t="shared" si="99"/>
        <v>46235</v>
      </c>
      <c r="Z97" s="29">
        <f t="shared" si="99"/>
        <v>46266</v>
      </c>
      <c r="AA97" s="29">
        <f t="shared" si="99"/>
        <v>46296</v>
      </c>
      <c r="AB97" s="29">
        <f t="shared" si="99"/>
        <v>46327</v>
      </c>
      <c r="AC97" s="29">
        <f t="shared" si="99"/>
        <v>46357</v>
      </c>
      <c r="AD97" s="29">
        <f t="shared" si="99"/>
        <v>46388</v>
      </c>
      <c r="AE97" s="29">
        <f t="shared" si="99"/>
        <v>46419</v>
      </c>
      <c r="AF97" s="29">
        <f t="shared" si="99"/>
        <v>46447</v>
      </c>
      <c r="AG97" s="29">
        <f t="shared" si="99"/>
        <v>46478</v>
      </c>
      <c r="AH97" s="29">
        <f t="shared" si="99"/>
        <v>46508</v>
      </c>
      <c r="AI97" s="29">
        <f t="shared" si="99"/>
        <v>46539</v>
      </c>
      <c r="AJ97" s="29">
        <f t="shared" si="99"/>
        <v>46569</v>
      </c>
      <c r="AK97" s="29">
        <f t="shared" si="99"/>
        <v>46600</v>
      </c>
      <c r="AL97" s="29">
        <f t="shared" si="99"/>
        <v>46631</v>
      </c>
      <c r="AM97" s="29">
        <f t="shared" si="99"/>
        <v>46661</v>
      </c>
      <c r="AN97" s="29">
        <f t="shared" si="99"/>
        <v>46692</v>
      </c>
      <c r="AO97" s="29">
        <f t="shared" si="99"/>
        <v>46722</v>
      </c>
      <c r="AP97" s="29">
        <f t="shared" si="99"/>
        <v>46753</v>
      </c>
      <c r="AQ97" s="29">
        <f t="shared" si="99"/>
        <v>46784</v>
      </c>
      <c r="AR97" s="29">
        <f t="shared" si="99"/>
        <v>46813</v>
      </c>
      <c r="AS97" s="29">
        <f t="shared" si="99"/>
        <v>46844</v>
      </c>
      <c r="AT97" s="29">
        <f t="shared" si="99"/>
        <v>46874</v>
      </c>
      <c r="AU97" s="29">
        <f t="shared" si="99"/>
        <v>46905</v>
      </c>
      <c r="AV97" s="29">
        <f t="shared" si="99"/>
        <v>46935</v>
      </c>
      <c r="AW97" s="29">
        <f t="shared" si="99"/>
        <v>46966</v>
      </c>
      <c r="AX97" s="29">
        <f t="shared" si="99"/>
        <v>46997</v>
      </c>
      <c r="AY97" s="29">
        <f t="shared" si="99"/>
        <v>47027</v>
      </c>
      <c r="AZ97" s="29">
        <f t="shared" ref="AZ97:CE97" si="100">DATE(YEAR(AY97),MONTH(AY97)+1,DAY(AY97))</f>
        <v>47058</v>
      </c>
      <c r="BA97" s="29">
        <f t="shared" si="100"/>
        <v>47088</v>
      </c>
      <c r="BB97" s="29">
        <f t="shared" si="100"/>
        <v>47119</v>
      </c>
      <c r="BC97" s="29">
        <f t="shared" si="100"/>
        <v>47150</v>
      </c>
      <c r="BD97" s="29">
        <f t="shared" si="100"/>
        <v>47178</v>
      </c>
      <c r="BE97" s="29">
        <f t="shared" si="100"/>
        <v>47209</v>
      </c>
      <c r="BF97" s="29">
        <f t="shared" si="100"/>
        <v>47239</v>
      </c>
      <c r="BG97" s="29">
        <f t="shared" si="100"/>
        <v>47270</v>
      </c>
      <c r="BH97" s="29">
        <f t="shared" si="100"/>
        <v>47300</v>
      </c>
      <c r="BI97" s="29">
        <f t="shared" si="100"/>
        <v>47331</v>
      </c>
      <c r="BJ97" s="29">
        <f t="shared" si="100"/>
        <v>47362</v>
      </c>
      <c r="BK97" s="29">
        <f t="shared" si="100"/>
        <v>47392</v>
      </c>
      <c r="BL97" s="29">
        <f t="shared" si="100"/>
        <v>47423</v>
      </c>
      <c r="BM97" s="29">
        <f t="shared" si="100"/>
        <v>47453</v>
      </c>
      <c r="BN97" s="29">
        <f t="shared" si="100"/>
        <v>47484</v>
      </c>
      <c r="BO97" s="29">
        <f t="shared" si="100"/>
        <v>47515</v>
      </c>
      <c r="BP97" s="29">
        <f t="shared" si="100"/>
        <v>47543</v>
      </c>
      <c r="BQ97" s="29">
        <f t="shared" si="100"/>
        <v>47574</v>
      </c>
      <c r="BR97" s="29">
        <f t="shared" si="100"/>
        <v>47604</v>
      </c>
      <c r="BS97" s="29">
        <f t="shared" si="100"/>
        <v>47635</v>
      </c>
      <c r="BT97" s="29">
        <f t="shared" si="100"/>
        <v>47665</v>
      </c>
      <c r="BU97" s="29">
        <f t="shared" si="100"/>
        <v>47696</v>
      </c>
      <c r="BV97" s="29">
        <f t="shared" si="100"/>
        <v>47727</v>
      </c>
      <c r="BW97" s="29">
        <f t="shared" si="100"/>
        <v>47757</v>
      </c>
      <c r="BX97" s="29">
        <f t="shared" si="100"/>
        <v>47788</v>
      </c>
      <c r="BY97" s="29">
        <f t="shared" si="100"/>
        <v>47818</v>
      </c>
      <c r="BZ97" s="29">
        <f t="shared" si="100"/>
        <v>47849</v>
      </c>
      <c r="CA97" s="29">
        <f t="shared" si="100"/>
        <v>47880</v>
      </c>
      <c r="CB97" s="29">
        <f t="shared" si="100"/>
        <v>47908</v>
      </c>
      <c r="CC97" s="29">
        <f t="shared" si="100"/>
        <v>47939</v>
      </c>
      <c r="CD97" s="29">
        <f t="shared" si="100"/>
        <v>47969</v>
      </c>
      <c r="CE97" s="29">
        <f t="shared" si="100"/>
        <v>48000</v>
      </c>
      <c r="CF97" s="29">
        <f t="shared" ref="CF97:CM97" si="101">DATE(YEAR(CE97),MONTH(CE97)+1,DAY(CE97))</f>
        <v>48030</v>
      </c>
      <c r="CG97" s="29">
        <f t="shared" si="101"/>
        <v>48061</v>
      </c>
      <c r="CH97" s="29">
        <f t="shared" si="101"/>
        <v>48092</v>
      </c>
      <c r="CI97" s="29">
        <f t="shared" si="101"/>
        <v>48122</v>
      </c>
      <c r="CJ97" s="29">
        <f t="shared" si="101"/>
        <v>48153</v>
      </c>
      <c r="CK97" s="29">
        <f t="shared" si="101"/>
        <v>48183</v>
      </c>
      <c r="CL97" s="29">
        <f t="shared" si="101"/>
        <v>48214</v>
      </c>
      <c r="CM97" s="29">
        <f t="shared" si="101"/>
        <v>48245</v>
      </c>
    </row>
    <row r="98" spans="1:91" s="2" customFormat="1" x14ac:dyDescent="0.25">
      <c r="A98" s="30" t="s">
        <v>254</v>
      </c>
      <c r="B98" s="55"/>
      <c r="C98" s="31">
        <v>17</v>
      </c>
      <c r="D98" s="31">
        <v>20</v>
      </c>
      <c r="E98" s="31">
        <v>1</v>
      </c>
      <c r="F98" s="39"/>
      <c r="G98" s="39"/>
      <c r="H98" s="33">
        <f>G98-F98</f>
        <v>0</v>
      </c>
      <c r="I98" s="43"/>
      <c r="J98" s="43"/>
      <c r="K98" s="43"/>
      <c r="L98" s="43"/>
      <c r="M98" s="43"/>
      <c r="N98" s="43"/>
      <c r="O98" s="36">
        <v>45863</v>
      </c>
      <c r="P98" s="32">
        <f>IF(O98="","",(DATE(YEAR(O98),MONTH(O98)+D98,DAY(O98))))</f>
        <v>46471</v>
      </c>
      <c r="Q98" s="37">
        <f>IF(P98="","",DATE(YEAR(P98), MONTH(P98)+1,DAY(P98)))</f>
        <v>46502</v>
      </c>
      <c r="R98" s="37">
        <f>IF(P98="","",DATE(YEAR(Q98),MONTH(Q98),DAY(Q98)))</f>
        <v>46502</v>
      </c>
      <c r="S98" s="33" t="str">
        <f>IF((AND($F98&lt;=Rota!S$4,$G98&gt;=Rota!S$4)),"P/L",IF((AND($I98&lt;=Rota!S$4,$J98&gt;=Rota!S$4)),"XO",IF((AND($K98&lt;=Rota!S$4,$L98&gt;=Rota!S$4)),"3",IF((AND($M98&lt;=Rota!S$4,$N98&gt;=Rota!S$4)),"C",IF((AND($O98&lt;=Rota!S$4,$P98&gt;=Rota!S$4)),"CO",IF((AND($Q98&lt;=Rota!S$4,$R98&gt;=Rota!S$4)),"C",0))))))</f>
        <v>CO</v>
      </c>
      <c r="T98" s="33" t="str">
        <f>IF((AND($F98&lt;=Rota!T$4,$G98&gt;=Rota!T$4)),"P/L",IF((AND($I98&lt;=Rota!T$4,$J98&gt;=Rota!T$4)),"XO",IF((AND($K98&lt;=Rota!T$4,$L98&gt;=Rota!T$4)),"3",IF((AND($M98&lt;=Rota!T$4,$N98&gt;=Rota!T$4)),"C",IF((AND($O98&lt;=Rota!T$4,$P98&gt;=Rota!T$4)),"CO",IF((AND($Q98&lt;=Rota!T$4,$R98&gt;=Rota!T$4)),"C",0))))))</f>
        <v>CO</v>
      </c>
      <c r="U98" s="33" t="str">
        <f>IF((AND($F98&lt;=Rota!U$4,$G98&gt;=Rota!U$4)),"P/L",IF((AND($I98&lt;=Rota!U$4,$J98&gt;=Rota!U$4)),"XO",IF((AND($K98&lt;=Rota!U$4,$L98&gt;=Rota!U$4)),"3",IF((AND($M98&lt;=Rota!U$4,$N98&gt;=Rota!U$4)),"C",IF((AND($O98&lt;=Rota!U$4,$P98&gt;=Rota!U$4)),"CO",IF((AND($Q98&lt;=Rota!U$4,$R98&gt;=Rota!U$4)),"C",0))))))</f>
        <v>CO</v>
      </c>
      <c r="V98" s="33" t="str">
        <f>IF((AND($F98&lt;=Rota!V$4,$G98&gt;=Rota!V$4)),"P/L",IF((AND($I98&lt;=Rota!V$4,$J98&gt;=Rota!V$4)),"XO",IF((AND($K98&lt;=Rota!V$4,$L98&gt;=Rota!V$4)),"3",IF((AND($M98&lt;=Rota!V$4,$N98&gt;=Rota!V$4)),"C",IF((AND($O98&lt;=Rota!V$4,$P98&gt;=Rota!V$4)),"CO",IF((AND($Q98&lt;=Rota!V$4,$R98&gt;=Rota!V$4)),"C",0))))))</f>
        <v>CO</v>
      </c>
      <c r="W98" s="33" t="str">
        <f>IF((AND($F98&lt;=Rota!W$4,$G98&gt;=Rota!W$4)),"P/L",IF((AND($I98&lt;=Rota!W$4,$J98&gt;=Rota!W$4)),"XO",IF((AND($K98&lt;=Rota!W$4,$L98&gt;=Rota!W$4)),"3",IF((AND($M98&lt;=Rota!W$4,$N98&gt;=Rota!W$4)),"C",IF((AND($O98&lt;=Rota!W$4,$P98&gt;=Rota!W$4)),"CO",IF((AND($Q98&lt;=Rota!W$4,$R98&gt;=Rota!W$4)),"C",0))))))</f>
        <v>CO</v>
      </c>
      <c r="X98" s="33" t="str">
        <f>IF((AND($F98&lt;=Rota!X$4,$G98&gt;=Rota!X$4)),"P/L",IF((AND($I98&lt;=Rota!X$4,$J98&gt;=Rota!X$4)),"XO",IF((AND($K98&lt;=Rota!X$4,$L98&gt;=Rota!X$4)),"3",IF((AND($M98&lt;=Rota!X$4,$N98&gt;=Rota!X$4)),"C",IF((AND($O98&lt;=Rota!X$4,$P98&gt;=Rota!X$4)),"CO",IF((AND($Q98&lt;=Rota!X$4,$R98&gt;=Rota!X$4)),"C",0))))))</f>
        <v>CO</v>
      </c>
      <c r="Y98" s="33" t="str">
        <f>IF((AND($F98&lt;=Rota!Y$4,$G98&gt;=Rota!Y$4)),"P/L",IF((AND($I98&lt;=Rota!Y$4,$J98&gt;=Rota!Y$4)),"XO",IF((AND($K98&lt;=Rota!Y$4,$L98&gt;=Rota!Y$4)),"3",IF((AND($M98&lt;=Rota!Y$4,$N98&gt;=Rota!Y$4)),"C",IF((AND($O98&lt;=Rota!Y$4,$P98&gt;=Rota!Y$4)),"CO",IF((AND($Q98&lt;=Rota!Y$4,$R98&gt;=Rota!Y$4)),"C",0))))))</f>
        <v>CO</v>
      </c>
      <c r="Z98" s="33" t="str">
        <f>IF((AND($F98&lt;=Rota!Z$4,$G98&gt;=Rota!Z$4)),"P/L",IF((AND($I98&lt;=Rota!Z$4,$J98&gt;=Rota!Z$4)),"XO",IF((AND($K98&lt;=Rota!Z$4,$L98&gt;=Rota!Z$4)),"3",IF((AND($M98&lt;=Rota!Z$4,$N98&gt;=Rota!Z$4)),"C",IF((AND($O98&lt;=Rota!Z$4,$P98&gt;=Rota!Z$4)),"CO",IF((AND($Q98&lt;=Rota!Z$4,$R98&gt;=Rota!Z$4)),"C",0))))))</f>
        <v>CO</v>
      </c>
      <c r="AA98" s="33" t="str">
        <f>IF((AND($F98&lt;=Rota!AA$4,$G98&gt;=Rota!AA$4)),"P/L",IF((AND($I98&lt;=Rota!AA$4,$J98&gt;=Rota!AA$4)),"XO",IF((AND($K98&lt;=Rota!AA$4,$L98&gt;=Rota!AA$4)),"3",IF((AND($M98&lt;=Rota!AA$4,$N98&gt;=Rota!AA$4)),"C",IF((AND($O98&lt;=Rota!AA$4,$P98&gt;=Rota!AA$4)),"CO",IF((AND($Q98&lt;=Rota!AA$4,$R98&gt;=Rota!AA$4)),"C",0))))))</f>
        <v>CO</v>
      </c>
      <c r="AB98" s="33" t="str">
        <f>IF((AND($F98&lt;=Rota!AB$4,$G98&gt;=Rota!AB$4)),"P/L",IF((AND($I98&lt;=Rota!AB$4,$J98&gt;=Rota!AB$4)),"XO",IF((AND($K98&lt;=Rota!AB$4,$L98&gt;=Rota!AB$4)),"3",IF((AND($M98&lt;=Rota!AB$4,$N98&gt;=Rota!AB$4)),"C",IF((AND($O98&lt;=Rota!AB$4,$P98&gt;=Rota!AB$4)),"CO",IF((AND($Q98&lt;=Rota!AB$4,$R98&gt;=Rota!AB$4)),"C",0))))))</f>
        <v>CO</v>
      </c>
      <c r="AC98" s="33" t="str">
        <f>IF((AND($F98&lt;=Rota!AC$4,$G98&gt;=Rota!AC$4)),"P/L",IF((AND($I98&lt;=Rota!AC$4,$J98&gt;=Rota!AC$4)),"XO",IF((AND($K98&lt;=Rota!AC$4,$L98&gt;=Rota!AC$4)),"3",IF((AND($M98&lt;=Rota!AC$4,$N98&gt;=Rota!AC$4)),"C",IF((AND($O98&lt;=Rota!AC$4,$P98&gt;=Rota!AC$4)),"CO",IF((AND($Q98&lt;=Rota!AC$4,$R98&gt;=Rota!AC$4)),"C",0))))))</f>
        <v>CO</v>
      </c>
      <c r="AD98" s="33" t="str">
        <f>IF((AND($F98&lt;=Rota!AD$4,$G98&gt;=Rota!AD$4)),"P/L",IF((AND($I98&lt;=Rota!AD$4,$J98&gt;=Rota!AD$4)),"XO",IF((AND($K98&lt;=Rota!AD$4,$L98&gt;=Rota!AD$4)),"3",IF((AND($M98&lt;=Rota!AD$4,$N98&gt;=Rota!AD$4)),"C",IF((AND($O98&lt;=Rota!AD$4,$P98&gt;=Rota!AD$4)),"CO",IF((AND($Q98&lt;=Rota!AD$4,$R98&gt;=Rota!AD$4)),"C",0))))))</f>
        <v>CO</v>
      </c>
      <c r="AE98" s="33" t="str">
        <f>IF((AND($F98&lt;=Rota!AE$4,$G98&gt;=Rota!AE$4)),"P/L",IF((AND($I98&lt;=Rota!AE$4,$J98&gt;=Rota!AE$4)),"XO",IF((AND($K98&lt;=Rota!AE$4,$L98&gt;=Rota!AE$4)),"3",IF((AND($M98&lt;=Rota!AE$4,$N98&gt;=Rota!AE$4)),"C",IF((AND($O98&lt;=Rota!AE$4,$P98&gt;=Rota!AE$4)),"CO",IF((AND($Q98&lt;=Rota!AE$4,$R98&gt;=Rota!AE$4)),"C",0))))))</f>
        <v>CO</v>
      </c>
      <c r="AF98" s="33" t="str">
        <f>IF((AND($F98&lt;=Rota!AF$4,$G98&gt;=Rota!AF$4)),"P/L",IF((AND($I98&lt;=Rota!AF$4,$J98&gt;=Rota!AF$4)),"XO",IF((AND($K98&lt;=Rota!AF$4,$L98&gt;=Rota!AF$4)),"3",IF((AND($M98&lt;=Rota!AF$4,$N98&gt;=Rota!AF$4)),"C",IF((AND($O98&lt;=Rota!AF$4,$P98&gt;=Rota!AF$4)),"CO",IF((AND($Q98&lt;=Rota!AF$4,$R98&gt;=Rota!AF$4)),"C",0))))))</f>
        <v>CO</v>
      </c>
      <c r="AG98" s="33">
        <f>IF((AND($F98&lt;=Rota!AG$4,$G98&gt;=Rota!AG$4)),"P/L",IF((AND($I98&lt;=Rota!AG$4,$J98&gt;=Rota!AG$4)),"XO",IF((AND($K98&lt;=Rota!AG$4,$L98&gt;=Rota!AG$4)),"3",IF((AND($M98&lt;=Rota!AG$4,$N98&gt;=Rota!AG$4)),"C",IF((AND($O98&lt;=Rota!AG$4,$P98&gt;=Rota!AG$4)),"CO",IF((AND($Q98&lt;=Rota!AG$4,$R98&gt;=Rota!AG$4)),"C",0))))))</f>
        <v>0</v>
      </c>
      <c r="AH98" s="33">
        <f>IF((AND($F98&lt;=Rota!AH$4,$G98&gt;=Rota!AH$4)),"P/L",IF((AND($I98&lt;=Rota!AH$4,$J98&gt;=Rota!AH$4)),"XO",IF((AND($K98&lt;=Rota!AH$4,$L98&gt;=Rota!AH$4)),"3",IF((AND($M98&lt;=Rota!AH$4,$N98&gt;=Rota!AH$4)),"C",IF((AND($O98&lt;=Rota!AH$4,$P98&gt;=Rota!AH$4)),"CO",IF((AND($Q98&lt;=Rota!AH$4,$R98&gt;=Rota!AH$4)),"C",0))))))</f>
        <v>0</v>
      </c>
      <c r="AI98" s="33">
        <f>IF((AND($F98&lt;=Rota!AI$4,$G98&gt;=Rota!AI$4)),"P/L",IF((AND($I98&lt;=Rota!AI$4,$J98&gt;=Rota!AI$4)),"XO",IF((AND($K98&lt;=Rota!AI$4,$L98&gt;=Rota!AI$4)),"3",IF((AND($M98&lt;=Rota!AI$4,$N98&gt;=Rota!AI$4)),"C",IF((AND($O98&lt;=Rota!AI$4,$P98&gt;=Rota!AI$4)),"CO",IF((AND($Q98&lt;=Rota!AI$4,$R98&gt;=Rota!AI$4)),"C",0))))))</f>
        <v>0</v>
      </c>
      <c r="AJ98" s="33">
        <f>IF((AND($F98&lt;=Rota!AJ$4,$G98&gt;=Rota!AJ$4)),"P/L",IF((AND($I98&lt;=Rota!AJ$4,$J98&gt;=Rota!AJ$4)),"XO",IF((AND($K98&lt;=Rota!AJ$4,$L98&gt;=Rota!AJ$4)),"3",IF((AND($M98&lt;=Rota!AJ$4,$N98&gt;=Rota!AJ$4)),"C",IF((AND($O98&lt;=Rota!AJ$4,$P98&gt;=Rota!AJ$4)),"CO",IF((AND($Q98&lt;=Rota!AJ$4,$R98&gt;=Rota!AJ$4)),"C",0))))))</f>
        <v>0</v>
      </c>
      <c r="AK98" s="33">
        <f>IF((AND($F98&lt;=Rota!AK$4,$G98&gt;=Rota!AK$4)),"P/L",IF((AND($I98&lt;=Rota!AK$4,$J98&gt;=Rota!AK$4)),"XO",IF((AND($K98&lt;=Rota!AK$4,$L98&gt;=Rota!AK$4)),"3",IF((AND($M98&lt;=Rota!AK$4,$N98&gt;=Rota!AK$4)),"C",IF((AND($O98&lt;=Rota!AK$4,$P98&gt;=Rota!AK$4)),"CO",IF((AND($Q98&lt;=Rota!AK$4,$R98&gt;=Rota!AK$4)),"C",0))))))</f>
        <v>0</v>
      </c>
      <c r="AL98" s="33">
        <f>IF((AND($F98&lt;=Rota!AL$4,$G98&gt;=Rota!AL$4)),"P/L",IF((AND($I98&lt;=Rota!AL$4,$J98&gt;=Rota!AL$4)),"XO",IF((AND($K98&lt;=Rota!AL$4,$L98&gt;=Rota!AL$4)),"3",IF((AND($M98&lt;=Rota!AL$4,$N98&gt;=Rota!AL$4)),"C",IF((AND($O98&lt;=Rota!AL$4,$P98&gt;=Rota!AL$4)),"CO",IF((AND($Q98&lt;=Rota!AL$4,$R98&gt;=Rota!AL$4)),"C",0))))))</f>
        <v>0</v>
      </c>
      <c r="AM98" s="33">
        <f>IF((AND($F98&lt;=Rota!AM$4,$G98&gt;=Rota!AM$4)),"P/L",IF((AND($I98&lt;=Rota!AM$4,$J98&gt;=Rota!AM$4)),"XO",IF((AND($K98&lt;=Rota!AM$4,$L98&gt;=Rota!AM$4)),"3",IF((AND($M98&lt;=Rota!AM$4,$N98&gt;=Rota!AM$4)),"C",IF((AND($O98&lt;=Rota!AM$4,$P98&gt;=Rota!AM$4)),"CO",IF((AND($Q98&lt;=Rota!AM$4,$R98&gt;=Rota!AM$4)),"C",0))))))</f>
        <v>0</v>
      </c>
      <c r="AN98" s="33">
        <f>IF((AND($F98&lt;=Rota!AN$4,$G98&gt;=Rota!AN$4)),"P/L",IF((AND($I98&lt;=Rota!AN$4,$J98&gt;=Rota!AN$4)),"XO",IF((AND($K98&lt;=Rota!AN$4,$L98&gt;=Rota!AN$4)),"3",IF((AND($M98&lt;=Rota!AN$4,$N98&gt;=Rota!AN$4)),"C",IF((AND($O98&lt;=Rota!AN$4,$P98&gt;=Rota!AN$4)),"CO",IF((AND($Q98&lt;=Rota!AN$4,$R98&gt;=Rota!AN$4)),"C",0))))))</f>
        <v>0</v>
      </c>
      <c r="AO98" s="33">
        <f>IF((AND($F98&lt;=Rota!AO$4,$G98&gt;=Rota!AO$4)),"P/L",IF((AND($I98&lt;=Rota!AO$4,$J98&gt;=Rota!AO$4)),"XO",IF((AND($K98&lt;=Rota!AO$4,$L98&gt;=Rota!AO$4)),"3",IF((AND($M98&lt;=Rota!AO$4,$N98&gt;=Rota!AO$4)),"C",IF((AND($O98&lt;=Rota!AO$4,$P98&gt;=Rota!AO$4)),"CO",IF((AND($Q98&lt;=Rota!AO$4,$R98&gt;=Rota!AO$4)),"C",0))))))</f>
        <v>0</v>
      </c>
      <c r="AP98" s="33">
        <f>IF((AND($F98&lt;=Rota!AP$4,$G98&gt;=Rota!AP$4)),"P/L",IF((AND($I98&lt;=Rota!AP$4,$J98&gt;=Rota!AP$4)),"XO",IF((AND($K98&lt;=Rota!AP$4,$L98&gt;=Rota!AP$4)),"3",IF((AND($M98&lt;=Rota!AP$4,$N98&gt;=Rota!AP$4)),"C",IF((AND($O98&lt;=Rota!AP$4,$P98&gt;=Rota!AP$4)),"CO",IF((AND($Q98&lt;=Rota!AP$4,$R98&gt;=Rota!AP$4)),"C",0))))))</f>
        <v>0</v>
      </c>
      <c r="AQ98" s="33">
        <f>IF((AND($F98&lt;=Rota!AQ$4,$G98&gt;=Rota!AQ$4)),"P/L",IF((AND($I98&lt;=Rota!AQ$4,$J98&gt;=Rota!AQ$4)),"XO",IF((AND($K98&lt;=Rota!AQ$4,$L98&gt;=Rota!AQ$4)),"3",IF((AND($M98&lt;=Rota!AQ$4,$N98&gt;=Rota!AQ$4)),"C",IF((AND($O98&lt;=Rota!AQ$4,$P98&gt;=Rota!AQ$4)),"CO",IF((AND($Q98&lt;=Rota!AQ$4,$R98&gt;=Rota!AQ$4)),"C",0))))))</f>
        <v>0</v>
      </c>
      <c r="AR98" s="33">
        <f>IF((AND($F98&lt;=Rota!AR$4,$G98&gt;=Rota!AR$4)),"P/L",IF((AND($I98&lt;=Rota!AR$4,$J98&gt;=Rota!AR$4)),"XO",IF((AND($K98&lt;=Rota!AR$4,$L98&gt;=Rota!AR$4)),"3",IF((AND($M98&lt;=Rota!AR$4,$N98&gt;=Rota!AR$4)),"C",IF((AND($O98&lt;=Rota!AR$4,$P98&gt;=Rota!AR$4)),"CO",IF((AND($Q98&lt;=Rota!AR$4,$R98&gt;=Rota!AR$4)),"C",0))))))</f>
        <v>0</v>
      </c>
      <c r="AS98" s="33">
        <f>IF((AND($F98&lt;=Rota!AS$4,$G98&gt;=Rota!AS$4)),"P/L",IF((AND($I98&lt;=Rota!AS$4,$J98&gt;=Rota!AS$4)),"XO",IF((AND($K98&lt;=Rota!AS$4,$L98&gt;=Rota!AS$4)),"3",IF((AND($M98&lt;=Rota!AS$4,$N98&gt;=Rota!AS$4)),"C",IF((AND($O98&lt;=Rota!AS$4,$P98&gt;=Rota!AS$4)),"CO",IF((AND($Q98&lt;=Rota!AS$4,$R98&gt;=Rota!AS$4)),"C",0))))))</f>
        <v>0</v>
      </c>
      <c r="AT98" s="33">
        <f>IF((AND($F98&lt;=Rota!AT$4,$G98&gt;=Rota!AT$4)),"P/L",IF((AND($I98&lt;=Rota!AT$4,$J98&gt;=Rota!AT$4)),"XO",IF((AND($K98&lt;=Rota!AT$4,$L98&gt;=Rota!AT$4)),"3",IF((AND($M98&lt;=Rota!AT$4,$N98&gt;=Rota!AT$4)),"C",IF((AND($O98&lt;=Rota!AT$4,$P98&gt;=Rota!AT$4)),"CO",IF((AND($Q98&lt;=Rota!AT$4,$R98&gt;=Rota!AT$4)),"C",0))))))</f>
        <v>0</v>
      </c>
      <c r="AU98" s="33">
        <f>IF((AND($F98&lt;=Rota!AU$4,$G98&gt;=Rota!AU$4)),"P/L",IF((AND($I98&lt;=Rota!AU$4,$J98&gt;=Rota!AU$4)),"XO",IF((AND($K98&lt;=Rota!AU$4,$L98&gt;=Rota!AU$4)),"3",IF((AND($M98&lt;=Rota!AU$4,$N98&gt;=Rota!AU$4)),"C",IF((AND($O98&lt;=Rota!AU$4,$P98&gt;=Rota!AU$4)),"CO",IF((AND($Q98&lt;=Rota!AU$4,$R98&gt;=Rota!AU$4)),"C",0))))))</f>
        <v>0</v>
      </c>
      <c r="AV98" s="33">
        <f>IF((AND($F98&lt;=Rota!AV$4,$G98&gt;=Rota!AV$4)),"P/L",IF((AND($I98&lt;=Rota!AV$4,$J98&gt;=Rota!AV$4)),"XO",IF((AND($K98&lt;=Rota!AV$4,$L98&gt;=Rota!AV$4)),"3",IF((AND($M98&lt;=Rota!AV$4,$N98&gt;=Rota!AV$4)),"C",IF((AND($O98&lt;=Rota!AV$4,$P98&gt;=Rota!AV$4)),"CO",IF((AND($Q98&lt;=Rota!AV$4,$R98&gt;=Rota!AV$4)),"C",0))))))</f>
        <v>0</v>
      </c>
      <c r="AW98" s="33">
        <f>IF((AND($F98&lt;=Rota!AW$4,$G98&gt;=Rota!AW$4)),"P/L",IF((AND($I98&lt;=Rota!AW$4,$J98&gt;=Rota!AW$4)),"XO",IF((AND($K98&lt;=Rota!AW$4,$L98&gt;=Rota!AW$4)),"3",IF((AND($M98&lt;=Rota!AW$4,$N98&gt;=Rota!AW$4)),"C",IF((AND($O98&lt;=Rota!AW$4,$P98&gt;=Rota!AW$4)),"CO",IF((AND($Q98&lt;=Rota!AW$4,$R98&gt;=Rota!AW$4)),"C",0))))))</f>
        <v>0</v>
      </c>
      <c r="AX98" s="33">
        <f>IF((AND($F98&lt;=Rota!AX$4,$G98&gt;=Rota!AX$4)),"P/L",IF((AND($I98&lt;=Rota!AX$4,$J98&gt;=Rota!AX$4)),"XO",IF((AND($K98&lt;=Rota!AX$4,$L98&gt;=Rota!AX$4)),"3",IF((AND($M98&lt;=Rota!AX$4,$N98&gt;=Rota!AX$4)),"C",IF((AND($O98&lt;=Rota!AX$4,$P98&gt;=Rota!AX$4)),"CO",IF((AND($Q98&lt;=Rota!AX$4,$R98&gt;=Rota!AX$4)),"C",0))))))</f>
        <v>0</v>
      </c>
      <c r="AY98" s="33">
        <f>IF((AND($F98&lt;=Rota!AY$4,$G98&gt;=Rota!AY$4)),"P/L",IF((AND($I98&lt;=Rota!AY$4,$J98&gt;=Rota!AY$4)),"XO",IF((AND($K98&lt;=Rota!AY$4,$L98&gt;=Rota!AY$4)),"3",IF((AND($M98&lt;=Rota!AY$4,$N98&gt;=Rota!AY$4)),"C",IF((AND($O98&lt;=Rota!AY$4,$P98&gt;=Rota!AY$4)),"CO",IF((AND($Q98&lt;=Rota!AY$4,$R98&gt;=Rota!AY$4)),"C",0))))))</f>
        <v>0</v>
      </c>
      <c r="AZ98" s="33">
        <f>IF((AND($F98&lt;=Rota!AZ$4,$G98&gt;=Rota!AZ$4)),"P/L",IF((AND($I98&lt;=Rota!AZ$4,$J98&gt;=Rota!AZ$4)),"XO",IF((AND($K98&lt;=Rota!AZ$4,$L98&gt;=Rota!AZ$4)),"3",IF((AND($M98&lt;=Rota!AZ$4,$N98&gt;=Rota!AZ$4)),"C",IF((AND($O98&lt;=Rota!AZ$4,$P98&gt;=Rota!AZ$4)),"CO",IF((AND($Q98&lt;=Rota!AZ$4,$R98&gt;=Rota!AZ$4)),"C",0))))))</f>
        <v>0</v>
      </c>
      <c r="BA98" s="33">
        <f>IF((AND($F98&lt;=Rota!BA$4,$G98&gt;=Rota!BA$4)),"P/L",IF((AND($I98&lt;=Rota!BA$4,$J98&gt;=Rota!BA$4)),"XO",IF((AND($K98&lt;=Rota!BA$4,$L98&gt;=Rota!BA$4)),"3",IF((AND($M98&lt;=Rota!BA$4,$N98&gt;=Rota!BA$4)),"C",IF((AND($O98&lt;=Rota!BA$4,$P98&gt;=Rota!BA$4)),"CO",IF((AND($Q98&lt;=Rota!BA$4,$R98&gt;=Rota!BA$4)),"C",0))))))</f>
        <v>0</v>
      </c>
      <c r="BB98" s="33">
        <f>IF((AND($F98&lt;=Rota!BB$4,$G98&gt;=Rota!BB$4)),"P/L",IF((AND($I98&lt;=Rota!BB$4,$J98&gt;=Rota!BB$4)),"XO",IF((AND($K98&lt;=Rota!BB$4,$L98&gt;=Rota!BB$4)),"3",IF((AND($M98&lt;=Rota!BB$4,$N98&gt;=Rota!BB$4)),"C",IF((AND($O98&lt;=Rota!BB$4,$P98&gt;=Rota!BB$4)),"CO",IF((AND($Q98&lt;=Rota!BB$4,$R98&gt;=Rota!BB$4)),"C",0))))))</f>
        <v>0</v>
      </c>
      <c r="BC98" s="33">
        <f>IF((AND($F98&lt;=Rota!BC$4,$G98&gt;=Rota!BC$4)),"P/L",IF((AND($I98&lt;=Rota!BC$4,$J98&gt;=Rota!BC$4)),"XO",IF((AND($K98&lt;=Rota!BC$4,$L98&gt;=Rota!BC$4)),"3",IF((AND($M98&lt;=Rota!BC$4,$N98&gt;=Rota!BC$4)),"C",IF((AND($O98&lt;=Rota!BC$4,$P98&gt;=Rota!BC$4)),"CO",IF((AND($Q98&lt;=Rota!BC$4,$R98&gt;=Rota!BC$4)),"C",0))))))</f>
        <v>0</v>
      </c>
      <c r="BD98" s="33">
        <f>IF((AND($F98&lt;=Rota!BD$4,$G98&gt;=Rota!BD$4)),"P/L",IF((AND($I98&lt;=Rota!BD$4,$J98&gt;=Rota!BD$4)),"XO",IF((AND($K98&lt;=Rota!BD$4,$L98&gt;=Rota!BD$4)),"3",IF((AND($M98&lt;=Rota!BD$4,$N98&gt;=Rota!BD$4)),"C",IF((AND($O98&lt;=Rota!BD$4,$P98&gt;=Rota!BD$4)),"CO",IF((AND($Q98&lt;=Rota!BD$4,$R98&gt;=Rota!BD$4)),"C",0))))))</f>
        <v>0</v>
      </c>
      <c r="BE98" s="33">
        <f>IF((AND($F98&lt;=Rota!BE$4,$G98&gt;=Rota!BE$4)),"P/L",IF((AND($I98&lt;=Rota!BE$4,$J98&gt;=Rota!BE$4)),"XO",IF((AND($K98&lt;=Rota!BE$4,$L98&gt;=Rota!BE$4)),"3",IF((AND($M98&lt;=Rota!BE$4,$N98&gt;=Rota!BE$4)),"C",IF((AND($O98&lt;=Rota!BE$4,$P98&gt;=Rota!BE$4)),"CO",IF((AND($Q98&lt;=Rota!BE$4,$R98&gt;=Rota!BE$4)),"C",0))))))</f>
        <v>0</v>
      </c>
      <c r="BF98" s="33">
        <f>IF((AND($F98&lt;=Rota!BF$4,$G98&gt;=Rota!BF$4)),"P/L",IF((AND($I98&lt;=Rota!BF$4,$J98&gt;=Rota!BF$4)),"XO",IF((AND($K98&lt;=Rota!BF$4,$L98&gt;=Rota!BF$4)),"3",IF((AND($M98&lt;=Rota!BF$4,$N98&gt;=Rota!BF$4)),"C",IF((AND($O98&lt;=Rota!BF$4,$P98&gt;=Rota!BF$4)),"CO",IF((AND($Q98&lt;=Rota!BF$4,$R98&gt;=Rota!BF$4)),"C",0))))))</f>
        <v>0</v>
      </c>
      <c r="BG98" s="33">
        <f>IF((AND($F98&lt;=Rota!BG$4,$G98&gt;=Rota!BG$4)),"P/L",IF((AND($I98&lt;=Rota!BG$4,$J98&gt;=Rota!BG$4)),"XO",IF((AND($K98&lt;=Rota!BG$4,$L98&gt;=Rota!BG$4)),"3",IF((AND($M98&lt;=Rota!BG$4,$N98&gt;=Rota!BG$4)),"C",IF((AND($O98&lt;=Rota!BG$4,$P98&gt;=Rota!BG$4)),"CO",IF((AND($Q98&lt;=Rota!BG$4,$R98&gt;=Rota!BG$4)),"C",0))))))</f>
        <v>0</v>
      </c>
      <c r="BH98" s="33">
        <f>IF((AND($F98&lt;=Rota!BH$4,$G98&gt;=Rota!BH$4)),"P/L",IF((AND($I98&lt;=Rota!BH$4,$J98&gt;=Rota!BH$4)),"XO",IF((AND($K98&lt;=Rota!BH$4,$L98&gt;=Rota!BH$4)),"3",IF((AND($M98&lt;=Rota!BH$4,$N98&gt;=Rota!BH$4)),"C",IF((AND($O98&lt;=Rota!BH$4,$P98&gt;=Rota!BH$4)),"CO",IF((AND($Q98&lt;=Rota!BH$4,$R98&gt;=Rota!BH$4)),"C",0))))))</f>
        <v>0</v>
      </c>
      <c r="BI98" s="33">
        <f>IF((AND($F98&lt;=Rota!BI$4,$G98&gt;=Rota!BI$4)),"P/L",IF((AND($I98&lt;=Rota!BI$4,$J98&gt;=Rota!BI$4)),"XO",IF((AND($K98&lt;=Rota!BI$4,$L98&gt;=Rota!BI$4)),"3",IF((AND($M98&lt;=Rota!BI$4,$N98&gt;=Rota!BI$4)),"C",IF((AND($O98&lt;=Rota!BI$4,$P98&gt;=Rota!BI$4)),"CO",IF((AND($Q98&lt;=Rota!BI$4,$R98&gt;=Rota!BI$4)),"C",0))))))</f>
        <v>0</v>
      </c>
      <c r="BJ98" s="33">
        <f>IF((AND($F98&lt;=Rota!BJ$4,$G98&gt;=Rota!BJ$4)),"P/L",IF((AND($I98&lt;=Rota!BJ$4,$J98&gt;=Rota!BJ$4)),"XO",IF((AND($K98&lt;=Rota!BJ$4,$L98&gt;=Rota!BJ$4)),"3",IF((AND($M98&lt;=Rota!BJ$4,$N98&gt;=Rota!BJ$4)),"C",IF((AND($O98&lt;=Rota!BJ$4,$P98&gt;=Rota!BJ$4)),"CO",IF((AND($Q98&lt;=Rota!BJ$4,$R98&gt;=Rota!BJ$4)),"C",0))))))</f>
        <v>0</v>
      </c>
      <c r="BK98" s="33">
        <f>IF((AND($F98&lt;=Rota!BK$4,$G98&gt;=Rota!BK$4)),"P/L",IF((AND($I98&lt;=Rota!BK$4,$J98&gt;=Rota!BK$4)),"XO",IF((AND($K98&lt;=Rota!BK$4,$L98&gt;=Rota!BK$4)),"3",IF((AND($M98&lt;=Rota!BK$4,$N98&gt;=Rota!BK$4)),"C",IF((AND($O98&lt;=Rota!BK$4,$P98&gt;=Rota!BK$4)),"CO",IF((AND($Q98&lt;=Rota!BK$4,$R98&gt;=Rota!BK$4)),"C",0))))))</f>
        <v>0</v>
      </c>
      <c r="BL98" s="33">
        <f>IF((AND($F98&lt;=Rota!BL$4,$G98&gt;=Rota!BL$4)),"P/L",IF((AND($I98&lt;=Rota!BL$4,$J98&gt;=Rota!BL$4)),"XO",IF((AND($K98&lt;=Rota!BL$4,$L98&gt;=Rota!BL$4)),"3",IF((AND($M98&lt;=Rota!BL$4,$N98&gt;=Rota!BL$4)),"C",IF((AND($O98&lt;=Rota!BL$4,$P98&gt;=Rota!BL$4)),"CO",IF((AND($Q98&lt;=Rota!BL$4,$R98&gt;=Rota!BL$4)),"C",0))))))</f>
        <v>0</v>
      </c>
      <c r="BM98" s="33">
        <f>IF((AND($F98&lt;=Rota!BM$4,$G98&gt;=Rota!BM$4)),"P/L",IF((AND($I98&lt;=Rota!BM$4,$J98&gt;=Rota!BM$4)),"XO",IF((AND($K98&lt;=Rota!BM$4,$L98&gt;=Rota!BM$4)),"3",IF((AND($M98&lt;=Rota!BM$4,$N98&gt;=Rota!BM$4)),"C",IF((AND($O98&lt;=Rota!BM$4,$P98&gt;=Rota!BM$4)),"CO",IF((AND($Q98&lt;=Rota!BM$4,$R98&gt;=Rota!BM$4)),"C",0))))))</f>
        <v>0</v>
      </c>
      <c r="BN98" s="33">
        <f>IF((AND($F98&lt;=Rota!BN$4,$G98&gt;=Rota!BN$4)),"P/L",IF((AND($I98&lt;=Rota!BN$4,$J98&gt;=Rota!BN$4)),"XO",IF((AND($K98&lt;=Rota!BN$4,$L98&gt;=Rota!BN$4)),"3",IF((AND($M98&lt;=Rota!BN$4,$N98&gt;=Rota!BN$4)),"C",IF((AND($O98&lt;=Rota!BN$4,$P98&gt;=Rota!BN$4)),"CO",IF((AND($Q98&lt;=Rota!BN$4,$R98&gt;=Rota!BN$4)),"C",0))))))</f>
        <v>0</v>
      </c>
      <c r="BO98" s="33">
        <f>IF((AND($F98&lt;=Rota!BO$4,$G98&gt;=Rota!BO$4)),"P/L",IF((AND($I98&lt;=Rota!BO$4,$J98&gt;=Rota!BO$4)),"XO",IF((AND($K98&lt;=Rota!BO$4,$L98&gt;=Rota!BO$4)),"3",IF((AND($M98&lt;=Rota!BO$4,$N98&gt;=Rota!BO$4)),"C",IF((AND($O98&lt;=Rota!BO$4,$P98&gt;=Rota!BO$4)),"CO",IF((AND($Q98&lt;=Rota!BO$4,$R98&gt;=Rota!BO$4)),"C",0))))))</f>
        <v>0</v>
      </c>
      <c r="BP98" s="33">
        <f>IF((AND($F98&lt;=Rota!BP$4,$G98&gt;=Rota!BP$4)),"P/L",IF((AND($I98&lt;=Rota!BP$4,$J98&gt;=Rota!BP$4)),"XO",IF((AND($K98&lt;=Rota!BP$4,$L98&gt;=Rota!BP$4)),"3",IF((AND($M98&lt;=Rota!BP$4,$N98&gt;=Rota!BP$4)),"C",IF((AND($O98&lt;=Rota!BP$4,$P98&gt;=Rota!BP$4)),"CO",IF((AND($Q98&lt;=Rota!BP$4,$R98&gt;=Rota!BP$4)),"C",0))))))</f>
        <v>0</v>
      </c>
      <c r="BQ98" s="33">
        <f>IF((AND($F98&lt;=Rota!BQ$4,$G98&gt;=Rota!BQ$4)),"P/L",IF((AND($I98&lt;=Rota!BQ$4,$J98&gt;=Rota!BQ$4)),"XO",IF((AND($K98&lt;=Rota!BQ$4,$L98&gt;=Rota!BQ$4)),"3",IF((AND($M98&lt;=Rota!BQ$4,$N98&gt;=Rota!BQ$4)),"C",IF((AND($O98&lt;=Rota!BQ$4,$P98&gt;=Rota!BQ$4)),"CO",IF((AND($Q98&lt;=Rota!BQ$4,$R98&gt;=Rota!BQ$4)),"C",0))))))</f>
        <v>0</v>
      </c>
      <c r="BR98" s="33">
        <f>IF((AND($F98&lt;=Rota!BR$4,$G98&gt;=Rota!BR$4)),"P/L",IF((AND($I98&lt;=Rota!BR$4,$J98&gt;=Rota!BR$4)),"XO",IF((AND($K98&lt;=Rota!BR$4,$L98&gt;=Rota!BR$4)),"3",IF((AND($M98&lt;=Rota!BR$4,$N98&gt;=Rota!BR$4)),"C",IF((AND($O98&lt;=Rota!BR$4,$P98&gt;=Rota!BR$4)),"CO",IF((AND($Q98&lt;=Rota!BR$4,$R98&gt;=Rota!BR$4)),"C",0))))))</f>
        <v>0</v>
      </c>
      <c r="BS98" s="33">
        <f>IF((AND($F98&lt;=Rota!BS$4,$G98&gt;=Rota!BS$4)),"P/L",IF((AND($I98&lt;=Rota!BS$4,$J98&gt;=Rota!BS$4)),"XO",IF((AND($K98&lt;=Rota!BS$4,$L98&gt;=Rota!BS$4)),"3",IF((AND($M98&lt;=Rota!BS$4,$N98&gt;=Rota!BS$4)),"C",IF((AND($O98&lt;=Rota!BS$4,$P98&gt;=Rota!BS$4)),"CO",IF((AND($Q98&lt;=Rota!BS$4,$R98&gt;=Rota!BS$4)),"C",0))))))</f>
        <v>0</v>
      </c>
      <c r="BT98" s="33">
        <f>IF((AND($F98&lt;=Rota!BT$4,$G98&gt;=Rota!BT$4)),"P/L",IF((AND($I98&lt;=Rota!BT$4,$J98&gt;=Rota!BT$4)),"XO",IF((AND($K98&lt;=Rota!BT$4,$L98&gt;=Rota!BT$4)),"3",IF((AND($M98&lt;=Rota!BT$4,$N98&gt;=Rota!BT$4)),"C",IF((AND($O98&lt;=Rota!BT$4,$P98&gt;=Rota!BT$4)),"CO",IF((AND($Q98&lt;=Rota!BT$4,$R98&gt;=Rota!BT$4)),"C",0))))))</f>
        <v>0</v>
      </c>
      <c r="BU98" s="33">
        <f>IF((AND($F98&lt;=Rota!BU$4,$G98&gt;=Rota!BU$4)),"P/L",IF((AND($I98&lt;=Rota!BU$4,$J98&gt;=Rota!BU$4)),"XO",IF((AND($K98&lt;=Rota!BU$4,$L98&gt;=Rota!BU$4)),"3",IF((AND($M98&lt;=Rota!BU$4,$N98&gt;=Rota!BU$4)),"C",IF((AND($O98&lt;=Rota!BU$4,$P98&gt;=Rota!BU$4)),"CO",IF((AND($Q98&lt;=Rota!BU$4,$R98&gt;=Rota!BU$4)),"C",0))))))</f>
        <v>0</v>
      </c>
      <c r="BV98" s="33">
        <f>IF((AND($F98&lt;=Rota!BV$4,$G98&gt;=Rota!BV$4)),"P/L",IF((AND($I98&lt;=Rota!BV$4,$J98&gt;=Rota!BV$4)),"XO",IF((AND($K98&lt;=Rota!BV$4,$L98&gt;=Rota!BV$4)),"3",IF((AND($M98&lt;=Rota!BV$4,$N98&gt;=Rota!BV$4)),"C",IF((AND($O98&lt;=Rota!BV$4,$P98&gt;=Rota!BV$4)),"CO",IF((AND($Q98&lt;=Rota!BV$4,$R98&gt;=Rota!BV$4)),"C",0))))))</f>
        <v>0</v>
      </c>
      <c r="BW98" s="33">
        <f>IF((AND($F98&lt;=Rota!BW$4,$G98&gt;=Rota!BW$4)),"P/L",IF((AND($I98&lt;=Rota!BW$4,$J98&gt;=Rota!BW$4)),"XO",IF((AND($K98&lt;=Rota!BW$4,$L98&gt;=Rota!BW$4)),"3",IF((AND($M98&lt;=Rota!BW$4,$N98&gt;=Rota!BW$4)),"C",IF((AND($O98&lt;=Rota!BW$4,$P98&gt;=Rota!BW$4)),"CO",IF((AND($Q98&lt;=Rota!BW$4,$R98&gt;=Rota!BW$4)),"C",0))))))</f>
        <v>0</v>
      </c>
      <c r="BX98" s="33">
        <f>IF((AND($F98&lt;=Rota!BX$4,$G98&gt;=Rota!BX$4)),"P/L",IF((AND($I98&lt;=Rota!BX$4,$J98&gt;=Rota!BX$4)),"XO",IF((AND($K98&lt;=Rota!BX$4,$L98&gt;=Rota!BX$4)),"3",IF((AND($M98&lt;=Rota!BX$4,$N98&gt;=Rota!BX$4)),"C",IF((AND($O98&lt;=Rota!BX$4,$P98&gt;=Rota!BX$4)),"CO",IF((AND($Q98&lt;=Rota!BX$4,$R98&gt;=Rota!BX$4)),"C",0))))))</f>
        <v>0</v>
      </c>
      <c r="BY98" s="33">
        <f>IF((AND($F98&lt;=Rota!BY$4,$G98&gt;=Rota!BY$4)),"P/L",IF((AND($I98&lt;=Rota!BY$4,$J98&gt;=Rota!BY$4)),"XO",IF((AND($K98&lt;=Rota!BY$4,$L98&gt;=Rota!BY$4)),"3",IF((AND($M98&lt;=Rota!BY$4,$N98&gt;=Rota!BY$4)),"C",IF((AND($O98&lt;=Rota!BY$4,$P98&gt;=Rota!BY$4)),"CO",IF((AND($Q98&lt;=Rota!BY$4,$R98&gt;=Rota!BY$4)),"C",0))))))</f>
        <v>0</v>
      </c>
      <c r="BZ98" s="33">
        <f>IF((AND($F98&lt;=Rota!BZ$4,$G98&gt;=Rota!BZ$4)),"P/L",IF((AND($I98&lt;=Rota!BZ$4,$J98&gt;=Rota!BZ$4)),"XO",IF((AND($K98&lt;=Rota!BZ$4,$L98&gt;=Rota!BZ$4)),"3",IF((AND($M98&lt;=Rota!BZ$4,$N98&gt;=Rota!BZ$4)),"C",IF((AND($O98&lt;=Rota!BZ$4,$P98&gt;=Rota!BZ$4)),"CO",IF((AND($Q98&lt;=Rota!BZ$4,$R98&gt;=Rota!BZ$4)),"C",0))))))</f>
        <v>0</v>
      </c>
      <c r="CA98" s="33">
        <f>IF((AND($F98&lt;=Rota!CA$4,$G98&gt;=Rota!CA$4)),"P/L",IF((AND($I98&lt;=Rota!CA$4,$J98&gt;=Rota!CA$4)),"XO",IF((AND($K98&lt;=Rota!CA$4,$L98&gt;=Rota!CA$4)),"3",IF((AND($M98&lt;=Rota!CA$4,$N98&gt;=Rota!CA$4)),"C",IF((AND($O98&lt;=Rota!CA$4,$P98&gt;=Rota!CA$4)),"CO",IF((AND($Q98&lt;=Rota!CA$4,$R98&gt;=Rota!CA$4)),"C",0))))))</f>
        <v>0</v>
      </c>
      <c r="CB98" s="33">
        <f>IF((AND($F98&lt;=Rota!CB$4,$G98&gt;=Rota!CB$4)),"P/L",IF((AND($I98&lt;=Rota!CB$4,$J98&gt;=Rota!CB$4)),"XO",IF((AND($K98&lt;=Rota!CB$4,$L98&gt;=Rota!CB$4)),"3",IF((AND($M98&lt;=Rota!CB$4,$N98&gt;=Rota!CB$4)),"C",IF((AND($O98&lt;=Rota!CB$4,$P98&gt;=Rota!CB$4)),"CO",IF((AND($Q98&lt;=Rota!CB$4,$R98&gt;=Rota!CB$4)),"C",0))))))</f>
        <v>0</v>
      </c>
      <c r="CC98" s="33">
        <f>IF((AND($F98&lt;=Rota!CC$4,$G98&gt;=Rota!CC$4)),"P/L",IF((AND($I98&lt;=Rota!CC$4,$J98&gt;=Rota!CC$4)),"XO",IF((AND($K98&lt;=Rota!CC$4,$L98&gt;=Rota!CC$4)),"3",IF((AND($M98&lt;=Rota!CC$4,$N98&gt;=Rota!CC$4)),"C",IF((AND($O98&lt;=Rota!CC$4,$P98&gt;=Rota!CC$4)),"CO",IF((AND($Q98&lt;=Rota!CC$4,$R98&gt;=Rota!CC$4)),"C",0))))))</f>
        <v>0</v>
      </c>
      <c r="CD98" s="33">
        <f>IF((AND($F98&lt;=Rota!CD$4,$G98&gt;=Rota!CD$4)),"P/L",IF((AND($I98&lt;=Rota!CD$4,$J98&gt;=Rota!CD$4)),"XO",IF((AND($K98&lt;=Rota!CD$4,$L98&gt;=Rota!CD$4)),"3",IF((AND($M98&lt;=Rota!CD$4,$N98&gt;=Rota!CD$4)),"C",IF((AND($O98&lt;=Rota!CD$4,$P98&gt;=Rota!CD$4)),"CO",IF((AND($Q98&lt;=Rota!CD$4,$R98&gt;=Rota!CD$4)),"C",0))))))</f>
        <v>0</v>
      </c>
      <c r="CE98" s="33">
        <f>IF((AND($F98&lt;=Rota!CE$4,$G98&gt;=Rota!CE$4)),"P/L",IF((AND($I98&lt;=Rota!CE$4,$J98&gt;=Rota!CE$4)),"XO",IF((AND($K98&lt;=Rota!CE$4,$L98&gt;=Rota!CE$4)),"3",IF((AND($M98&lt;=Rota!CE$4,$N98&gt;=Rota!CE$4)),"C",IF((AND($O98&lt;=Rota!CE$4,$P98&gt;=Rota!CE$4)),"CO",IF((AND($Q98&lt;=Rota!CE$4,$R98&gt;=Rota!CE$4)),"C",0))))))</f>
        <v>0</v>
      </c>
      <c r="CF98" s="33">
        <f>IF((AND($F98&lt;=Rota!CF$4,$G98&gt;=Rota!CF$4)),"P/L",IF((AND($I98&lt;=Rota!CF$4,$J98&gt;=Rota!CF$4)),"XO",IF((AND($K98&lt;=Rota!CF$4,$L98&gt;=Rota!CF$4)),"3",IF((AND($M98&lt;=Rota!CF$4,$N98&gt;=Rota!CF$4)),"C",IF((AND($O98&lt;=Rota!CF$4,$P98&gt;=Rota!CF$4)),"CO",IF((AND($Q98&lt;=Rota!CF$4,$R98&gt;=Rota!CF$4)),"C",0))))))</f>
        <v>0</v>
      </c>
      <c r="CG98" s="33">
        <f>IF((AND($F98&lt;=Rota!CG$4,$G98&gt;=Rota!CG$4)),"P/L",IF((AND($I98&lt;=Rota!CG$4,$J98&gt;=Rota!CG$4)),"XO",IF((AND($K98&lt;=Rota!CG$4,$L98&gt;=Rota!CG$4)),"3",IF((AND($M98&lt;=Rota!CG$4,$N98&gt;=Rota!CG$4)),"C",IF((AND($O98&lt;=Rota!CG$4,$P98&gt;=Rota!CG$4)),"CO",IF((AND($Q98&lt;=Rota!CG$4,$R98&gt;=Rota!CG$4)),"C",0))))))</f>
        <v>0</v>
      </c>
      <c r="CH98" s="33">
        <f>IF((AND($F98&lt;=Rota!CH$4,$G98&gt;=Rota!CH$4)),"P/L",IF((AND($I98&lt;=Rota!CH$4,$J98&gt;=Rota!CH$4)),"XO",IF((AND($K98&lt;=Rota!CH$4,$L98&gt;=Rota!CH$4)),"3",IF((AND($M98&lt;=Rota!CH$4,$N98&gt;=Rota!CH$4)),"C",IF((AND($O98&lt;=Rota!CH$4,$P98&gt;=Rota!CH$4)),"CO",IF((AND($Q98&lt;=Rota!CH$4,$R98&gt;=Rota!CH$4)),"C",0))))))</f>
        <v>0</v>
      </c>
      <c r="CI98" s="33">
        <f>IF((AND($F98&lt;=Rota!CI$4,$G98&gt;=Rota!CI$4)),"P/L",IF((AND($I98&lt;=Rota!CI$4,$J98&gt;=Rota!CI$4)),"XO",IF((AND($K98&lt;=Rota!CI$4,$L98&gt;=Rota!CI$4)),"3",IF((AND($M98&lt;=Rota!CI$4,$N98&gt;=Rota!CI$4)),"C",IF((AND($O98&lt;=Rota!CI$4,$P98&gt;=Rota!CI$4)),"CO",IF((AND($Q98&lt;=Rota!CI$4,$R98&gt;=Rota!CI$4)),"C",0))))))</f>
        <v>0</v>
      </c>
      <c r="CJ98" s="33">
        <f>IF((AND($F98&lt;=Rota!CJ$4,$G98&gt;=Rota!CJ$4)),"P/L",IF((AND($I98&lt;=Rota!CJ$4,$J98&gt;=Rota!CJ$4)),"XO",IF((AND($K98&lt;=Rota!CJ$4,$L98&gt;=Rota!CJ$4)),"3",IF((AND($M98&lt;=Rota!CJ$4,$N98&gt;=Rota!CJ$4)),"C",IF((AND($O98&lt;=Rota!CJ$4,$P98&gt;=Rota!CJ$4)),"CO",IF((AND($Q98&lt;=Rota!CJ$4,$R98&gt;=Rota!CJ$4)),"C",0))))))</f>
        <v>0</v>
      </c>
      <c r="CK98" s="33">
        <f>IF((AND($F98&lt;=Rota!CK$4,$G98&gt;=Rota!CK$4)),"P/L",IF((AND($I98&lt;=Rota!CK$4,$J98&gt;=Rota!CK$4)),"XO",IF((AND($K98&lt;=Rota!CK$4,$L98&gt;=Rota!CK$4)),"3",IF((AND($M98&lt;=Rota!CK$4,$N98&gt;=Rota!CK$4)),"C",IF((AND($O98&lt;=Rota!CK$4,$P98&gt;=Rota!CK$4)),"CO",IF((AND($Q98&lt;=Rota!CK$4,$R98&gt;=Rota!CK$4)),"C",0))))))</f>
        <v>0</v>
      </c>
      <c r="CL98" s="33">
        <f>IF((AND($F98&lt;=Rota!CL$4,$G98&gt;=Rota!CL$4)),"P/L",IF((AND($I98&lt;=Rota!CL$4,$J98&gt;=Rota!CL$4)),"XO",IF((AND($K98&lt;=Rota!CL$4,$L98&gt;=Rota!CL$4)),"3",IF((AND($M98&lt;=Rota!CL$4,$N98&gt;=Rota!CL$4)),"C",IF((AND($O98&lt;=Rota!CL$4,$P98&gt;=Rota!CL$4)),"CO",IF((AND($Q98&lt;=Rota!CL$4,$R98&gt;=Rota!CL$4)),"C",0))))))</f>
        <v>0</v>
      </c>
      <c r="CM98" s="33">
        <f>IF((AND($F98&lt;=Rota!CM$4,$G98&gt;=Rota!CM$4)),"P/L",IF((AND($I98&lt;=Rota!CM$4,$J98&gt;=Rota!CM$4)),"XO",IF((AND($K98&lt;=Rota!CM$4,$L98&gt;=Rota!CM$4)),"3",IF((AND($M98&lt;=Rota!CM$4,$N98&gt;=Rota!CM$4)),"C",IF((AND($O98&lt;=Rota!CM$4,$P98&gt;=Rota!CM$4)),"CO",IF((AND($Q98&lt;=Rota!CM$4,$R98&gt;=Rota!CM$4)),"C",0))))))</f>
        <v>0</v>
      </c>
    </row>
    <row r="99" spans="1:91" s="2" customFormat="1" x14ac:dyDescent="0.25">
      <c r="A99" s="30" t="s">
        <v>255</v>
      </c>
      <c r="B99" s="55"/>
      <c r="C99" s="31">
        <v>15</v>
      </c>
      <c r="D99" s="31">
        <v>16</v>
      </c>
      <c r="E99" s="31">
        <v>1</v>
      </c>
      <c r="F99" s="39"/>
      <c r="G99" s="39"/>
      <c r="H99" s="33">
        <f>G99-F99</f>
        <v>0</v>
      </c>
      <c r="I99" s="36">
        <v>45931</v>
      </c>
      <c r="J99" s="37">
        <f>IF(I99="",0,DATE(YEAR(I99),MONTH(I99)+C99,DAY(I99)))</f>
        <v>46388</v>
      </c>
      <c r="K99" s="32">
        <f>IF(J99="","",(DATE(YEAR(J99),MONTH(J99)+1,DAY(J99))))</f>
        <v>46419</v>
      </c>
      <c r="L99" s="32">
        <f>IF(K99="","",(DATE(YEAR(K99),MONTH(K99)+E99,DAY(K99))))</f>
        <v>46447</v>
      </c>
      <c r="M99" s="37">
        <f>IF(O99="","",DATE(YEAR(O99), MONTH(O99)-1,DAY(O99)))</f>
        <v>46478</v>
      </c>
      <c r="N99" s="37">
        <f>IF(O99="","",DATE(YEAR(M99),MONTH(M99),DAY(M99)))</f>
        <v>46478</v>
      </c>
      <c r="O99" s="32">
        <f>IF(L99="","",(DATE(YEAR(L99),MONTH(L99)+2,DAY(L99))))</f>
        <v>46508</v>
      </c>
      <c r="P99" s="32">
        <f>IF(O99="","",(DATE(YEAR(O99),MONTH(O99)+D99,DAY(O99))))</f>
        <v>46997</v>
      </c>
      <c r="Q99" s="32">
        <f>IF(P99="","",DATE(YEAR(P99), MONTH(P99)+1,DAY(P99)))</f>
        <v>47027</v>
      </c>
      <c r="R99" s="32">
        <f>IF(P99="","",DATE(YEAR(Q99),MONTH(Q99),DAY(Q99)))</f>
        <v>47027</v>
      </c>
      <c r="S99" s="33" t="str">
        <f>IF((AND($F99&lt;=Rota!S$4,$G99&gt;=Rota!S$4)),"P/L",IF((AND($I99&lt;=Rota!S$4,$J99&gt;=Rota!S$4)),"XO",IF((AND($K99&lt;=Rota!S$4,$L99&gt;=Rota!S$4)),"3",IF((AND($M99&lt;=Rota!S$4,$N99&gt;=Rota!S$4)),"C",IF((AND($O99&lt;=Rota!S$4,$P99&gt;=Rota!S$4)),"CO",IF((AND($Q99&lt;=Rota!S$4,$R99&gt;=Rota!S$4)),"C",0))))))</f>
        <v>XO</v>
      </c>
      <c r="T99" s="33" t="str">
        <f>IF((AND($F99&lt;=Rota!T$4,$G99&gt;=Rota!T$4)),"P/L",IF((AND($I99&lt;=Rota!T$4,$J99&gt;=Rota!T$4)),"XO",IF((AND($K99&lt;=Rota!T$4,$L99&gt;=Rota!T$4)),"3",IF((AND($M99&lt;=Rota!T$4,$N99&gt;=Rota!T$4)),"C",IF((AND($O99&lt;=Rota!T$4,$P99&gt;=Rota!T$4)),"CO",IF((AND($Q99&lt;=Rota!T$4,$R99&gt;=Rota!T$4)),"C",0))))))</f>
        <v>XO</v>
      </c>
      <c r="U99" s="33" t="str">
        <f>IF((AND($F99&lt;=Rota!U$4,$G99&gt;=Rota!U$4)),"P/L",IF((AND($I99&lt;=Rota!U$4,$J99&gt;=Rota!U$4)),"XO",IF((AND($K99&lt;=Rota!U$4,$L99&gt;=Rota!U$4)),"3",IF((AND($M99&lt;=Rota!U$4,$N99&gt;=Rota!U$4)),"C",IF((AND($O99&lt;=Rota!U$4,$P99&gt;=Rota!U$4)),"CO",IF((AND($Q99&lt;=Rota!U$4,$R99&gt;=Rota!U$4)),"C",0))))))</f>
        <v>XO</v>
      </c>
      <c r="V99" s="33" t="str">
        <f>IF((AND($F99&lt;=Rota!V$4,$G99&gt;=Rota!V$4)),"P/L",IF((AND($I99&lt;=Rota!V$4,$J99&gt;=Rota!V$4)),"XO",IF((AND($K99&lt;=Rota!V$4,$L99&gt;=Rota!V$4)),"3",IF((AND($M99&lt;=Rota!V$4,$N99&gt;=Rota!V$4)),"C",IF((AND($O99&lt;=Rota!V$4,$P99&gt;=Rota!V$4)),"CO",IF((AND($Q99&lt;=Rota!V$4,$R99&gt;=Rota!V$4)),"C",0))))))</f>
        <v>XO</v>
      </c>
      <c r="W99" s="33" t="str">
        <f>IF((AND($F99&lt;=Rota!W$4,$G99&gt;=Rota!W$4)),"P/L",IF((AND($I99&lt;=Rota!W$4,$J99&gt;=Rota!W$4)),"XO",IF((AND($K99&lt;=Rota!W$4,$L99&gt;=Rota!W$4)),"3",IF((AND($M99&lt;=Rota!W$4,$N99&gt;=Rota!W$4)),"C",IF((AND($O99&lt;=Rota!W$4,$P99&gt;=Rota!W$4)),"CO",IF((AND($Q99&lt;=Rota!W$4,$R99&gt;=Rota!W$4)),"C",0))))))</f>
        <v>XO</v>
      </c>
      <c r="X99" s="33" t="str">
        <f>IF((AND($F99&lt;=Rota!X$4,$G99&gt;=Rota!X$4)),"P/L",IF((AND($I99&lt;=Rota!X$4,$J99&gt;=Rota!X$4)),"XO",IF((AND($K99&lt;=Rota!X$4,$L99&gt;=Rota!X$4)),"3",IF((AND($M99&lt;=Rota!X$4,$N99&gt;=Rota!X$4)),"C",IF((AND($O99&lt;=Rota!X$4,$P99&gt;=Rota!X$4)),"CO",IF((AND($Q99&lt;=Rota!X$4,$R99&gt;=Rota!X$4)),"C",0))))))</f>
        <v>XO</v>
      </c>
      <c r="Y99" s="33" t="str">
        <f>IF((AND($F99&lt;=Rota!Y$4,$G99&gt;=Rota!Y$4)),"P/L",IF((AND($I99&lt;=Rota!Y$4,$J99&gt;=Rota!Y$4)),"XO",IF((AND($K99&lt;=Rota!Y$4,$L99&gt;=Rota!Y$4)),"3",IF((AND($M99&lt;=Rota!Y$4,$N99&gt;=Rota!Y$4)),"C",IF((AND($O99&lt;=Rota!Y$4,$P99&gt;=Rota!Y$4)),"CO",IF((AND($Q99&lt;=Rota!Y$4,$R99&gt;=Rota!Y$4)),"C",0))))))</f>
        <v>XO</v>
      </c>
      <c r="Z99" s="33" t="str">
        <f>IF((AND($F99&lt;=Rota!Z$4,$G99&gt;=Rota!Z$4)),"P/L",IF((AND($I99&lt;=Rota!Z$4,$J99&gt;=Rota!Z$4)),"XO",IF((AND($K99&lt;=Rota!Z$4,$L99&gt;=Rota!Z$4)),"3",IF((AND($M99&lt;=Rota!Z$4,$N99&gt;=Rota!Z$4)),"C",IF((AND($O99&lt;=Rota!Z$4,$P99&gt;=Rota!Z$4)),"CO",IF((AND($Q99&lt;=Rota!Z$4,$R99&gt;=Rota!Z$4)),"C",0))))))</f>
        <v>XO</v>
      </c>
      <c r="AA99" s="33" t="str">
        <f>IF((AND($F99&lt;=Rota!AA$4,$G99&gt;=Rota!AA$4)),"P/L",IF((AND($I99&lt;=Rota!AA$4,$J99&gt;=Rota!AA$4)),"XO",IF((AND($K99&lt;=Rota!AA$4,$L99&gt;=Rota!AA$4)),"3",IF((AND($M99&lt;=Rota!AA$4,$N99&gt;=Rota!AA$4)),"C",IF((AND($O99&lt;=Rota!AA$4,$P99&gt;=Rota!AA$4)),"CO",IF((AND($Q99&lt;=Rota!AA$4,$R99&gt;=Rota!AA$4)),"C",0))))))</f>
        <v>XO</v>
      </c>
      <c r="AB99" s="33" t="str">
        <f>IF((AND($F99&lt;=Rota!AB$4,$G99&gt;=Rota!AB$4)),"P/L",IF((AND($I99&lt;=Rota!AB$4,$J99&gt;=Rota!AB$4)),"XO",IF((AND($K99&lt;=Rota!AB$4,$L99&gt;=Rota!AB$4)),"3",IF((AND($M99&lt;=Rota!AB$4,$N99&gt;=Rota!AB$4)),"C",IF((AND($O99&lt;=Rota!AB$4,$P99&gt;=Rota!AB$4)),"CO",IF((AND($Q99&lt;=Rota!AB$4,$R99&gt;=Rota!AB$4)),"C",0))))))</f>
        <v>XO</v>
      </c>
      <c r="AC99" s="33" t="str">
        <f>IF((AND($F99&lt;=Rota!AC$4,$G99&gt;=Rota!AC$4)),"P/L",IF((AND($I99&lt;=Rota!AC$4,$J99&gt;=Rota!AC$4)),"XO",IF((AND($K99&lt;=Rota!AC$4,$L99&gt;=Rota!AC$4)),"3",IF((AND($M99&lt;=Rota!AC$4,$N99&gt;=Rota!AC$4)),"C",IF((AND($O99&lt;=Rota!AC$4,$P99&gt;=Rota!AC$4)),"CO",IF((AND($Q99&lt;=Rota!AC$4,$R99&gt;=Rota!AC$4)),"C",0))))))</f>
        <v>XO</v>
      </c>
      <c r="AD99" s="33" t="str">
        <f>IF((AND($F99&lt;=Rota!AD$4,$G99&gt;=Rota!AD$4)),"P/L",IF((AND($I99&lt;=Rota!AD$4,$J99&gt;=Rota!AD$4)),"XO",IF((AND($K99&lt;=Rota!AD$4,$L99&gt;=Rota!AD$4)),"3",IF((AND($M99&lt;=Rota!AD$4,$N99&gt;=Rota!AD$4)),"C",IF((AND($O99&lt;=Rota!AD$4,$P99&gt;=Rota!AD$4)),"CO",IF((AND($Q99&lt;=Rota!AD$4,$R99&gt;=Rota!AD$4)),"C",0))))))</f>
        <v>XO</v>
      </c>
      <c r="AE99" s="33" t="str">
        <f>IF((AND($F99&lt;=Rota!AE$4,$G99&gt;=Rota!AE$4)),"P/L",IF((AND($I99&lt;=Rota!AE$4,$J99&gt;=Rota!AE$4)),"XO",IF((AND($K99&lt;=Rota!AE$4,$L99&gt;=Rota!AE$4)),"3",IF((AND($M99&lt;=Rota!AE$4,$N99&gt;=Rota!AE$4)),"C",IF((AND($O99&lt;=Rota!AE$4,$P99&gt;=Rota!AE$4)),"CO",IF((AND($Q99&lt;=Rota!AE$4,$R99&gt;=Rota!AE$4)),"C",0))))))</f>
        <v>3</v>
      </c>
      <c r="AF99" s="33" t="str">
        <f>IF((AND($F99&lt;=Rota!AF$4,$G99&gt;=Rota!AF$4)),"P/L",IF((AND($I99&lt;=Rota!AF$4,$J99&gt;=Rota!AF$4)),"XO",IF((AND($K99&lt;=Rota!AF$4,$L99&gt;=Rota!AF$4)),"3",IF((AND($M99&lt;=Rota!AF$4,$N99&gt;=Rota!AF$4)),"C",IF((AND($O99&lt;=Rota!AF$4,$P99&gt;=Rota!AF$4)),"CO",IF((AND($Q99&lt;=Rota!AF$4,$R99&gt;=Rota!AF$4)),"C",0))))))</f>
        <v>3</v>
      </c>
      <c r="AG99" s="33" t="str">
        <f>IF((AND($F99&lt;=Rota!AG$4,$G99&gt;=Rota!AG$4)),"P/L",IF((AND($I99&lt;=Rota!AG$4,$J99&gt;=Rota!AG$4)),"XO",IF((AND($K99&lt;=Rota!AG$4,$L99&gt;=Rota!AG$4)),"3",IF((AND($M99&lt;=Rota!AG$4,$N99&gt;=Rota!AG$4)),"C",IF((AND($O99&lt;=Rota!AG$4,$P99&gt;=Rota!AG$4)),"CO",IF((AND($Q99&lt;=Rota!AG$4,$R99&gt;=Rota!AG$4)),"C",0))))))</f>
        <v>C</v>
      </c>
      <c r="AH99" s="33" t="str">
        <f>IF((AND($F99&lt;=Rota!AH$4,$G99&gt;=Rota!AH$4)),"P/L",IF((AND($I99&lt;=Rota!AH$4,$J99&gt;=Rota!AH$4)),"XO",IF((AND($K99&lt;=Rota!AH$4,$L99&gt;=Rota!AH$4)),"3",IF((AND($M99&lt;=Rota!AH$4,$N99&gt;=Rota!AH$4)),"C",IF((AND($O99&lt;=Rota!AH$4,$P99&gt;=Rota!AH$4)),"CO",IF((AND($Q99&lt;=Rota!AH$4,$R99&gt;=Rota!AH$4)),"C",0))))))</f>
        <v>CO</v>
      </c>
      <c r="AI99" s="33" t="str">
        <f>IF((AND($F99&lt;=Rota!AI$4,$G99&gt;=Rota!AI$4)),"P/L",IF((AND($I99&lt;=Rota!AI$4,$J99&gt;=Rota!AI$4)),"XO",IF((AND($K99&lt;=Rota!AI$4,$L99&gt;=Rota!AI$4)),"3",IF((AND($M99&lt;=Rota!AI$4,$N99&gt;=Rota!AI$4)),"C",IF((AND($O99&lt;=Rota!AI$4,$P99&gt;=Rota!AI$4)),"CO",IF((AND($Q99&lt;=Rota!AI$4,$R99&gt;=Rota!AI$4)),"C",0))))))</f>
        <v>CO</v>
      </c>
      <c r="AJ99" s="33" t="str">
        <f>IF((AND($F99&lt;=Rota!AJ$4,$G99&gt;=Rota!AJ$4)),"P/L",IF((AND($I99&lt;=Rota!AJ$4,$J99&gt;=Rota!AJ$4)),"XO",IF((AND($K99&lt;=Rota!AJ$4,$L99&gt;=Rota!AJ$4)),"3",IF((AND($M99&lt;=Rota!AJ$4,$N99&gt;=Rota!AJ$4)),"C",IF((AND($O99&lt;=Rota!AJ$4,$P99&gt;=Rota!AJ$4)),"CO",IF((AND($Q99&lt;=Rota!AJ$4,$R99&gt;=Rota!AJ$4)),"C",0))))))</f>
        <v>CO</v>
      </c>
      <c r="AK99" s="33" t="str">
        <f>IF((AND($F99&lt;=Rota!AK$4,$G99&gt;=Rota!AK$4)),"P/L",IF((AND($I99&lt;=Rota!AK$4,$J99&gt;=Rota!AK$4)),"XO",IF((AND($K99&lt;=Rota!AK$4,$L99&gt;=Rota!AK$4)),"3",IF((AND($M99&lt;=Rota!AK$4,$N99&gt;=Rota!AK$4)),"C",IF((AND($O99&lt;=Rota!AK$4,$P99&gt;=Rota!AK$4)),"CO",IF((AND($Q99&lt;=Rota!AK$4,$R99&gt;=Rota!AK$4)),"C",0))))))</f>
        <v>CO</v>
      </c>
      <c r="AL99" s="33" t="str">
        <f>IF((AND($F99&lt;=Rota!AL$4,$G99&gt;=Rota!AL$4)),"P/L",IF((AND($I99&lt;=Rota!AL$4,$J99&gt;=Rota!AL$4)),"XO",IF((AND($K99&lt;=Rota!AL$4,$L99&gt;=Rota!AL$4)),"3",IF((AND($M99&lt;=Rota!AL$4,$N99&gt;=Rota!AL$4)),"C",IF((AND($O99&lt;=Rota!AL$4,$P99&gt;=Rota!AL$4)),"CO",IF((AND($Q99&lt;=Rota!AL$4,$R99&gt;=Rota!AL$4)),"C",0))))))</f>
        <v>CO</v>
      </c>
      <c r="AM99" s="33" t="str">
        <f>IF((AND($F99&lt;=Rota!AM$4,$G99&gt;=Rota!AM$4)),"P/L",IF((AND($I99&lt;=Rota!AM$4,$J99&gt;=Rota!AM$4)),"XO",IF((AND($K99&lt;=Rota!AM$4,$L99&gt;=Rota!AM$4)),"3",IF((AND($M99&lt;=Rota!AM$4,$N99&gt;=Rota!AM$4)),"C",IF((AND($O99&lt;=Rota!AM$4,$P99&gt;=Rota!AM$4)),"CO",IF((AND($Q99&lt;=Rota!AM$4,$R99&gt;=Rota!AM$4)),"C",0))))))</f>
        <v>CO</v>
      </c>
      <c r="AN99" s="33" t="str">
        <f>IF((AND($F99&lt;=Rota!AN$4,$G99&gt;=Rota!AN$4)),"P/L",IF((AND($I99&lt;=Rota!AN$4,$J99&gt;=Rota!AN$4)),"XO",IF((AND($K99&lt;=Rota!AN$4,$L99&gt;=Rota!AN$4)),"3",IF((AND($M99&lt;=Rota!AN$4,$N99&gt;=Rota!AN$4)),"C",IF((AND($O99&lt;=Rota!AN$4,$P99&gt;=Rota!AN$4)),"CO",IF((AND($Q99&lt;=Rota!AN$4,$R99&gt;=Rota!AN$4)),"C",0))))))</f>
        <v>CO</v>
      </c>
      <c r="AO99" s="33" t="str">
        <f>IF((AND($F99&lt;=Rota!AO$4,$G99&gt;=Rota!AO$4)),"P/L",IF((AND($I99&lt;=Rota!AO$4,$J99&gt;=Rota!AO$4)),"XO",IF((AND($K99&lt;=Rota!AO$4,$L99&gt;=Rota!AO$4)),"3",IF((AND($M99&lt;=Rota!AO$4,$N99&gt;=Rota!AO$4)),"C",IF((AND($O99&lt;=Rota!AO$4,$P99&gt;=Rota!AO$4)),"CO",IF((AND($Q99&lt;=Rota!AO$4,$R99&gt;=Rota!AO$4)),"C",0))))))</f>
        <v>CO</v>
      </c>
      <c r="AP99" s="33" t="str">
        <f>IF((AND($F99&lt;=Rota!AP$4,$G99&gt;=Rota!AP$4)),"P/L",IF((AND($I99&lt;=Rota!AP$4,$J99&gt;=Rota!AP$4)),"XO",IF((AND($K99&lt;=Rota!AP$4,$L99&gt;=Rota!AP$4)),"3",IF((AND($M99&lt;=Rota!AP$4,$N99&gt;=Rota!AP$4)),"C",IF((AND($O99&lt;=Rota!AP$4,$P99&gt;=Rota!AP$4)),"CO",IF((AND($Q99&lt;=Rota!AP$4,$R99&gt;=Rota!AP$4)),"C",0))))))</f>
        <v>CO</v>
      </c>
      <c r="AQ99" s="33" t="str">
        <f>IF((AND($F99&lt;=Rota!AQ$4,$G99&gt;=Rota!AQ$4)),"P/L",IF((AND($I99&lt;=Rota!AQ$4,$J99&gt;=Rota!AQ$4)),"XO",IF((AND($K99&lt;=Rota!AQ$4,$L99&gt;=Rota!AQ$4)),"3",IF((AND($M99&lt;=Rota!AQ$4,$N99&gt;=Rota!AQ$4)),"C",IF((AND($O99&lt;=Rota!AQ$4,$P99&gt;=Rota!AQ$4)),"CO",IF((AND($Q99&lt;=Rota!AQ$4,$R99&gt;=Rota!AQ$4)),"C",0))))))</f>
        <v>CO</v>
      </c>
      <c r="AR99" s="33" t="str">
        <f>IF((AND($F99&lt;=Rota!AR$4,$G99&gt;=Rota!AR$4)),"P/L",IF((AND($I99&lt;=Rota!AR$4,$J99&gt;=Rota!AR$4)),"XO",IF((AND($K99&lt;=Rota!AR$4,$L99&gt;=Rota!AR$4)),"3",IF((AND($M99&lt;=Rota!AR$4,$N99&gt;=Rota!AR$4)),"C",IF((AND($O99&lt;=Rota!AR$4,$P99&gt;=Rota!AR$4)),"CO",IF((AND($Q99&lt;=Rota!AR$4,$R99&gt;=Rota!AR$4)),"C",0))))))</f>
        <v>CO</v>
      </c>
      <c r="AS99" s="33" t="str">
        <f>IF((AND($F99&lt;=Rota!AS$4,$G99&gt;=Rota!AS$4)),"P/L",IF((AND($I99&lt;=Rota!AS$4,$J99&gt;=Rota!AS$4)),"XO",IF((AND($K99&lt;=Rota!AS$4,$L99&gt;=Rota!AS$4)),"3",IF((AND($M99&lt;=Rota!AS$4,$N99&gt;=Rota!AS$4)),"C",IF((AND($O99&lt;=Rota!AS$4,$P99&gt;=Rota!AS$4)),"CO",IF((AND($Q99&lt;=Rota!AS$4,$R99&gt;=Rota!AS$4)),"C",0))))))</f>
        <v>CO</v>
      </c>
      <c r="AT99" s="33" t="str">
        <f>IF((AND($F99&lt;=Rota!AT$4,$G99&gt;=Rota!AT$4)),"P/L",IF((AND($I99&lt;=Rota!AT$4,$J99&gt;=Rota!AT$4)),"XO",IF((AND($K99&lt;=Rota!AT$4,$L99&gt;=Rota!AT$4)),"3",IF((AND($M99&lt;=Rota!AT$4,$N99&gt;=Rota!AT$4)),"C",IF((AND($O99&lt;=Rota!AT$4,$P99&gt;=Rota!AT$4)),"CO",IF((AND($Q99&lt;=Rota!AT$4,$R99&gt;=Rota!AT$4)),"C",0))))))</f>
        <v>CO</v>
      </c>
      <c r="AU99" s="33" t="str">
        <f>IF((AND($F99&lt;=Rota!AU$4,$G99&gt;=Rota!AU$4)),"P/L",IF((AND($I99&lt;=Rota!AU$4,$J99&gt;=Rota!AU$4)),"XO",IF((AND($K99&lt;=Rota!AU$4,$L99&gt;=Rota!AU$4)),"3",IF((AND($M99&lt;=Rota!AU$4,$N99&gt;=Rota!AU$4)),"C",IF((AND($O99&lt;=Rota!AU$4,$P99&gt;=Rota!AU$4)),"CO",IF((AND($Q99&lt;=Rota!AU$4,$R99&gt;=Rota!AU$4)),"C",0))))))</f>
        <v>CO</v>
      </c>
      <c r="AV99" s="33" t="str">
        <f>IF((AND($F99&lt;=Rota!AV$4,$G99&gt;=Rota!AV$4)),"P/L",IF((AND($I99&lt;=Rota!AV$4,$J99&gt;=Rota!AV$4)),"XO",IF((AND($K99&lt;=Rota!AV$4,$L99&gt;=Rota!AV$4)),"3",IF((AND($M99&lt;=Rota!AV$4,$N99&gt;=Rota!AV$4)),"C",IF((AND($O99&lt;=Rota!AV$4,$P99&gt;=Rota!AV$4)),"CO",IF((AND($Q99&lt;=Rota!AV$4,$R99&gt;=Rota!AV$4)),"C",0))))))</f>
        <v>CO</v>
      </c>
      <c r="AW99" s="33" t="str">
        <f>IF((AND($F99&lt;=Rota!AW$4,$G99&gt;=Rota!AW$4)),"P/L",IF((AND($I99&lt;=Rota!AW$4,$J99&gt;=Rota!AW$4)),"XO",IF((AND($K99&lt;=Rota!AW$4,$L99&gt;=Rota!AW$4)),"3",IF((AND($M99&lt;=Rota!AW$4,$N99&gt;=Rota!AW$4)),"C",IF((AND($O99&lt;=Rota!AW$4,$P99&gt;=Rota!AW$4)),"CO",IF((AND($Q99&lt;=Rota!AW$4,$R99&gt;=Rota!AW$4)),"C",0))))))</f>
        <v>CO</v>
      </c>
      <c r="AX99" s="33" t="str">
        <f>IF((AND($F99&lt;=Rota!AX$4,$G99&gt;=Rota!AX$4)),"P/L",IF((AND($I99&lt;=Rota!AX$4,$J99&gt;=Rota!AX$4)),"XO",IF((AND($K99&lt;=Rota!AX$4,$L99&gt;=Rota!AX$4)),"3",IF((AND($M99&lt;=Rota!AX$4,$N99&gt;=Rota!AX$4)),"C",IF((AND($O99&lt;=Rota!AX$4,$P99&gt;=Rota!AX$4)),"CO",IF((AND($Q99&lt;=Rota!AX$4,$R99&gt;=Rota!AX$4)),"C",0))))))</f>
        <v>CO</v>
      </c>
      <c r="AY99" s="33" t="str">
        <f>IF((AND($F99&lt;=Rota!AY$4,$G99&gt;=Rota!AY$4)),"P/L",IF((AND($I99&lt;=Rota!AY$4,$J99&gt;=Rota!AY$4)),"XO",IF((AND($K99&lt;=Rota!AY$4,$L99&gt;=Rota!AY$4)),"3",IF((AND($M99&lt;=Rota!AY$4,$N99&gt;=Rota!AY$4)),"C",IF((AND($O99&lt;=Rota!AY$4,$P99&gt;=Rota!AY$4)),"CO",IF((AND($Q99&lt;=Rota!AY$4,$R99&gt;=Rota!AY$4)),"C",0))))))</f>
        <v>C</v>
      </c>
      <c r="AZ99" s="33">
        <f>IF((AND($F99&lt;=Rota!AZ$4,$G99&gt;=Rota!AZ$4)),"P/L",IF((AND($I99&lt;=Rota!AZ$4,$J99&gt;=Rota!AZ$4)),"XO",IF((AND($K99&lt;=Rota!AZ$4,$L99&gt;=Rota!AZ$4)),"3",IF((AND($M99&lt;=Rota!AZ$4,$N99&gt;=Rota!AZ$4)),"C",IF((AND($O99&lt;=Rota!AZ$4,$P99&gt;=Rota!AZ$4)),"CO",IF((AND($Q99&lt;=Rota!AZ$4,$R99&gt;=Rota!AZ$4)),"C",0))))))</f>
        <v>0</v>
      </c>
      <c r="BA99" s="33">
        <f>IF((AND($F99&lt;=Rota!BA$4,$G99&gt;=Rota!BA$4)),"P/L",IF((AND($I99&lt;=Rota!BA$4,$J99&gt;=Rota!BA$4)),"XO",IF((AND($K99&lt;=Rota!BA$4,$L99&gt;=Rota!BA$4)),"3",IF((AND($M99&lt;=Rota!BA$4,$N99&gt;=Rota!BA$4)),"C",IF((AND($O99&lt;=Rota!BA$4,$P99&gt;=Rota!BA$4)),"CO",IF((AND($Q99&lt;=Rota!BA$4,$R99&gt;=Rota!BA$4)),"C",0))))))</f>
        <v>0</v>
      </c>
      <c r="BB99" s="33">
        <f>IF((AND($F99&lt;=Rota!BB$4,$G99&gt;=Rota!BB$4)),"P/L",IF((AND($I99&lt;=Rota!BB$4,$J99&gt;=Rota!BB$4)),"XO",IF((AND($K99&lt;=Rota!BB$4,$L99&gt;=Rota!BB$4)),"3",IF((AND($M99&lt;=Rota!BB$4,$N99&gt;=Rota!BB$4)),"C",IF((AND($O99&lt;=Rota!BB$4,$P99&gt;=Rota!BB$4)),"CO",IF((AND($Q99&lt;=Rota!BB$4,$R99&gt;=Rota!BB$4)),"C",0))))))</f>
        <v>0</v>
      </c>
      <c r="BC99" s="33">
        <f>IF((AND($F99&lt;=Rota!BC$4,$G99&gt;=Rota!BC$4)),"P/L",IF((AND($I99&lt;=Rota!BC$4,$J99&gt;=Rota!BC$4)),"XO",IF((AND($K99&lt;=Rota!BC$4,$L99&gt;=Rota!BC$4)),"3",IF((AND($M99&lt;=Rota!BC$4,$N99&gt;=Rota!BC$4)),"C",IF((AND($O99&lt;=Rota!BC$4,$P99&gt;=Rota!BC$4)),"CO",IF((AND($Q99&lt;=Rota!BC$4,$R99&gt;=Rota!BC$4)),"C",0))))))</f>
        <v>0</v>
      </c>
      <c r="BD99" s="33">
        <f>IF((AND($F99&lt;=Rota!BD$4,$G99&gt;=Rota!BD$4)),"P/L",IF((AND($I99&lt;=Rota!BD$4,$J99&gt;=Rota!BD$4)),"XO",IF((AND($K99&lt;=Rota!BD$4,$L99&gt;=Rota!BD$4)),"3",IF((AND($M99&lt;=Rota!BD$4,$N99&gt;=Rota!BD$4)),"C",IF((AND($O99&lt;=Rota!BD$4,$P99&gt;=Rota!BD$4)),"CO",IF((AND($Q99&lt;=Rota!BD$4,$R99&gt;=Rota!BD$4)),"C",0))))))</f>
        <v>0</v>
      </c>
      <c r="BE99" s="33">
        <f>IF((AND($F99&lt;=Rota!BE$4,$G99&gt;=Rota!BE$4)),"P/L",IF((AND($I99&lt;=Rota!BE$4,$J99&gt;=Rota!BE$4)),"XO",IF((AND($K99&lt;=Rota!BE$4,$L99&gt;=Rota!BE$4)),"3",IF((AND($M99&lt;=Rota!BE$4,$N99&gt;=Rota!BE$4)),"C",IF((AND($O99&lt;=Rota!BE$4,$P99&gt;=Rota!BE$4)),"CO",IF((AND($Q99&lt;=Rota!BE$4,$R99&gt;=Rota!BE$4)),"C",0))))))</f>
        <v>0</v>
      </c>
      <c r="BF99" s="33">
        <f>IF((AND($F99&lt;=Rota!BF$4,$G99&gt;=Rota!BF$4)),"P/L",IF((AND($I99&lt;=Rota!BF$4,$J99&gt;=Rota!BF$4)),"XO",IF((AND($K99&lt;=Rota!BF$4,$L99&gt;=Rota!BF$4)),"3",IF((AND($M99&lt;=Rota!BF$4,$N99&gt;=Rota!BF$4)),"C",IF((AND($O99&lt;=Rota!BF$4,$P99&gt;=Rota!BF$4)),"CO",IF((AND($Q99&lt;=Rota!BF$4,$R99&gt;=Rota!BF$4)),"C",0))))))</f>
        <v>0</v>
      </c>
      <c r="BG99" s="33">
        <f>IF((AND($F99&lt;=Rota!BG$4,$G99&gt;=Rota!BG$4)),"P/L",IF((AND($I99&lt;=Rota!BG$4,$J99&gt;=Rota!BG$4)),"XO",IF((AND($K99&lt;=Rota!BG$4,$L99&gt;=Rota!BG$4)),"3",IF((AND($M99&lt;=Rota!BG$4,$N99&gt;=Rota!BG$4)),"C",IF((AND($O99&lt;=Rota!BG$4,$P99&gt;=Rota!BG$4)),"CO",IF((AND($Q99&lt;=Rota!BG$4,$R99&gt;=Rota!BG$4)),"C",0))))))</f>
        <v>0</v>
      </c>
      <c r="BH99" s="33">
        <f>IF((AND($F99&lt;=Rota!BH$4,$G99&gt;=Rota!BH$4)),"P/L",IF((AND($I99&lt;=Rota!BH$4,$J99&gt;=Rota!BH$4)),"XO",IF((AND($K99&lt;=Rota!BH$4,$L99&gt;=Rota!BH$4)),"3",IF((AND($M99&lt;=Rota!BH$4,$N99&gt;=Rota!BH$4)),"C",IF((AND($O99&lt;=Rota!BH$4,$P99&gt;=Rota!BH$4)),"CO",IF((AND($Q99&lt;=Rota!BH$4,$R99&gt;=Rota!BH$4)),"C",0))))))</f>
        <v>0</v>
      </c>
      <c r="BI99" s="33">
        <f>IF((AND($F99&lt;=Rota!BI$4,$G99&gt;=Rota!BI$4)),"P/L",IF((AND($I99&lt;=Rota!BI$4,$J99&gt;=Rota!BI$4)),"XO",IF((AND($K99&lt;=Rota!BI$4,$L99&gt;=Rota!BI$4)),"3",IF((AND($M99&lt;=Rota!BI$4,$N99&gt;=Rota!BI$4)),"C",IF((AND($O99&lt;=Rota!BI$4,$P99&gt;=Rota!BI$4)),"CO",IF((AND($Q99&lt;=Rota!BI$4,$R99&gt;=Rota!BI$4)),"C",0))))))</f>
        <v>0</v>
      </c>
      <c r="BJ99" s="33">
        <f>IF((AND($F99&lt;=Rota!BJ$4,$G99&gt;=Rota!BJ$4)),"P/L",IF((AND($I99&lt;=Rota!BJ$4,$J99&gt;=Rota!BJ$4)),"XO",IF((AND($K99&lt;=Rota!BJ$4,$L99&gt;=Rota!BJ$4)),"3",IF((AND($M99&lt;=Rota!BJ$4,$N99&gt;=Rota!BJ$4)),"C",IF((AND($O99&lt;=Rota!BJ$4,$P99&gt;=Rota!BJ$4)),"CO",IF((AND($Q99&lt;=Rota!BJ$4,$R99&gt;=Rota!BJ$4)),"C",0))))))</f>
        <v>0</v>
      </c>
      <c r="BK99" s="33">
        <f>IF((AND($F99&lt;=Rota!BK$4,$G99&gt;=Rota!BK$4)),"P/L",IF((AND($I99&lt;=Rota!BK$4,$J99&gt;=Rota!BK$4)),"XO",IF((AND($K99&lt;=Rota!BK$4,$L99&gt;=Rota!BK$4)),"3",IF((AND($M99&lt;=Rota!BK$4,$N99&gt;=Rota!BK$4)),"C",IF((AND($O99&lt;=Rota!BK$4,$P99&gt;=Rota!BK$4)),"CO",IF((AND($Q99&lt;=Rota!BK$4,$R99&gt;=Rota!BK$4)),"C",0))))))</f>
        <v>0</v>
      </c>
      <c r="BL99" s="33">
        <f>IF((AND($F99&lt;=Rota!BL$4,$G99&gt;=Rota!BL$4)),"P/L",IF((AND($I99&lt;=Rota!BL$4,$J99&gt;=Rota!BL$4)),"XO",IF((AND($K99&lt;=Rota!BL$4,$L99&gt;=Rota!BL$4)),"3",IF((AND($M99&lt;=Rota!BL$4,$N99&gt;=Rota!BL$4)),"C",IF((AND($O99&lt;=Rota!BL$4,$P99&gt;=Rota!BL$4)),"CO",IF((AND($Q99&lt;=Rota!BL$4,$R99&gt;=Rota!BL$4)),"C",0))))))</f>
        <v>0</v>
      </c>
      <c r="BM99" s="33">
        <f>IF((AND($F99&lt;=Rota!BM$4,$G99&gt;=Rota!BM$4)),"P/L",IF((AND($I99&lt;=Rota!BM$4,$J99&gt;=Rota!BM$4)),"XO",IF((AND($K99&lt;=Rota!BM$4,$L99&gt;=Rota!BM$4)),"3",IF((AND($M99&lt;=Rota!BM$4,$N99&gt;=Rota!BM$4)),"C",IF((AND($O99&lt;=Rota!BM$4,$P99&gt;=Rota!BM$4)),"CO",IF((AND($Q99&lt;=Rota!BM$4,$R99&gt;=Rota!BM$4)),"C",0))))))</f>
        <v>0</v>
      </c>
      <c r="BN99" s="33">
        <f>IF((AND($F99&lt;=Rota!BN$4,$G99&gt;=Rota!BN$4)),"P/L",IF((AND($I99&lt;=Rota!BN$4,$J99&gt;=Rota!BN$4)),"XO",IF((AND($K99&lt;=Rota!BN$4,$L99&gt;=Rota!BN$4)),"3",IF((AND($M99&lt;=Rota!BN$4,$N99&gt;=Rota!BN$4)),"C",IF((AND($O99&lt;=Rota!BN$4,$P99&gt;=Rota!BN$4)),"CO",IF((AND($Q99&lt;=Rota!BN$4,$R99&gt;=Rota!BN$4)),"C",0))))))</f>
        <v>0</v>
      </c>
      <c r="BO99" s="33">
        <f>IF((AND($F99&lt;=Rota!BO$4,$G99&gt;=Rota!BO$4)),"P/L",IF((AND($I99&lt;=Rota!BO$4,$J99&gt;=Rota!BO$4)),"XO",IF((AND($K99&lt;=Rota!BO$4,$L99&gt;=Rota!BO$4)),"3",IF((AND($M99&lt;=Rota!BO$4,$N99&gt;=Rota!BO$4)),"C",IF((AND($O99&lt;=Rota!BO$4,$P99&gt;=Rota!BO$4)),"CO",IF((AND($Q99&lt;=Rota!BO$4,$R99&gt;=Rota!BO$4)),"C",0))))))</f>
        <v>0</v>
      </c>
      <c r="BP99" s="33">
        <f>IF((AND($F99&lt;=Rota!BP$4,$G99&gt;=Rota!BP$4)),"P/L",IF((AND($I99&lt;=Rota!BP$4,$J99&gt;=Rota!BP$4)),"XO",IF((AND($K99&lt;=Rota!BP$4,$L99&gt;=Rota!BP$4)),"3",IF((AND($M99&lt;=Rota!BP$4,$N99&gt;=Rota!BP$4)),"C",IF((AND($O99&lt;=Rota!BP$4,$P99&gt;=Rota!BP$4)),"CO",IF((AND($Q99&lt;=Rota!BP$4,$R99&gt;=Rota!BP$4)),"C",0))))))</f>
        <v>0</v>
      </c>
      <c r="BQ99" s="33">
        <f>IF((AND($F99&lt;=Rota!BQ$4,$G99&gt;=Rota!BQ$4)),"P/L",IF((AND($I99&lt;=Rota!BQ$4,$J99&gt;=Rota!BQ$4)),"XO",IF((AND($K99&lt;=Rota!BQ$4,$L99&gt;=Rota!BQ$4)),"3",IF((AND($M99&lt;=Rota!BQ$4,$N99&gt;=Rota!BQ$4)),"C",IF((AND($O99&lt;=Rota!BQ$4,$P99&gt;=Rota!BQ$4)),"CO",IF((AND($Q99&lt;=Rota!BQ$4,$R99&gt;=Rota!BQ$4)),"C",0))))))</f>
        <v>0</v>
      </c>
      <c r="BR99" s="33">
        <f>IF((AND($F99&lt;=Rota!BR$4,$G99&gt;=Rota!BR$4)),"P/L",IF((AND($I99&lt;=Rota!BR$4,$J99&gt;=Rota!BR$4)),"XO",IF((AND($K99&lt;=Rota!BR$4,$L99&gt;=Rota!BR$4)),"3",IF((AND($M99&lt;=Rota!BR$4,$N99&gt;=Rota!BR$4)),"C",IF((AND($O99&lt;=Rota!BR$4,$P99&gt;=Rota!BR$4)),"CO",IF((AND($Q99&lt;=Rota!BR$4,$R99&gt;=Rota!BR$4)),"C",0))))))</f>
        <v>0</v>
      </c>
      <c r="BS99" s="33">
        <f>IF((AND($F99&lt;=Rota!BS$4,$G99&gt;=Rota!BS$4)),"P/L",IF((AND($I99&lt;=Rota!BS$4,$J99&gt;=Rota!BS$4)),"XO",IF((AND($K99&lt;=Rota!BS$4,$L99&gt;=Rota!BS$4)),"3",IF((AND($M99&lt;=Rota!BS$4,$N99&gt;=Rota!BS$4)),"C",IF((AND($O99&lt;=Rota!BS$4,$P99&gt;=Rota!BS$4)),"CO",IF((AND($Q99&lt;=Rota!BS$4,$R99&gt;=Rota!BS$4)),"C",0))))))</f>
        <v>0</v>
      </c>
      <c r="BT99" s="33">
        <f>IF((AND($F99&lt;=Rota!BT$4,$G99&gt;=Rota!BT$4)),"P/L",IF((AND($I99&lt;=Rota!BT$4,$J99&gt;=Rota!BT$4)),"XO",IF((AND($K99&lt;=Rota!BT$4,$L99&gt;=Rota!BT$4)),"3",IF((AND($M99&lt;=Rota!BT$4,$N99&gt;=Rota!BT$4)),"C",IF((AND($O99&lt;=Rota!BT$4,$P99&gt;=Rota!BT$4)),"CO",IF((AND($Q99&lt;=Rota!BT$4,$R99&gt;=Rota!BT$4)),"C",0))))))</f>
        <v>0</v>
      </c>
      <c r="BU99" s="33">
        <f>IF((AND($F99&lt;=Rota!BU$4,$G99&gt;=Rota!BU$4)),"P/L",IF((AND($I99&lt;=Rota!BU$4,$J99&gt;=Rota!BU$4)),"XO",IF((AND($K99&lt;=Rota!BU$4,$L99&gt;=Rota!BU$4)),"3",IF((AND($M99&lt;=Rota!BU$4,$N99&gt;=Rota!BU$4)),"C",IF((AND($O99&lt;=Rota!BU$4,$P99&gt;=Rota!BU$4)),"CO",IF((AND($Q99&lt;=Rota!BU$4,$R99&gt;=Rota!BU$4)),"C",0))))))</f>
        <v>0</v>
      </c>
      <c r="BV99" s="33">
        <f>IF((AND($F99&lt;=Rota!BV$4,$G99&gt;=Rota!BV$4)),"P/L",IF((AND($I99&lt;=Rota!BV$4,$J99&gt;=Rota!BV$4)),"XO",IF((AND($K99&lt;=Rota!BV$4,$L99&gt;=Rota!BV$4)),"3",IF((AND($M99&lt;=Rota!BV$4,$N99&gt;=Rota!BV$4)),"C",IF((AND($O99&lt;=Rota!BV$4,$P99&gt;=Rota!BV$4)),"CO",IF((AND($Q99&lt;=Rota!BV$4,$R99&gt;=Rota!BV$4)),"C",0))))))</f>
        <v>0</v>
      </c>
      <c r="BW99" s="33">
        <f>IF((AND($F99&lt;=Rota!BW$4,$G99&gt;=Rota!BW$4)),"P/L",IF((AND($I99&lt;=Rota!BW$4,$J99&gt;=Rota!BW$4)),"XO",IF((AND($K99&lt;=Rota!BW$4,$L99&gt;=Rota!BW$4)),"3",IF((AND($M99&lt;=Rota!BW$4,$N99&gt;=Rota!BW$4)),"C",IF((AND($O99&lt;=Rota!BW$4,$P99&gt;=Rota!BW$4)),"CO",IF((AND($Q99&lt;=Rota!BW$4,$R99&gt;=Rota!BW$4)),"C",0))))))</f>
        <v>0</v>
      </c>
      <c r="BX99" s="33">
        <f>IF((AND($F99&lt;=Rota!BX$4,$G99&gt;=Rota!BX$4)),"P/L",IF((AND($I99&lt;=Rota!BX$4,$J99&gt;=Rota!BX$4)),"XO",IF((AND($K99&lt;=Rota!BX$4,$L99&gt;=Rota!BX$4)),"3",IF((AND($M99&lt;=Rota!BX$4,$N99&gt;=Rota!BX$4)),"C",IF((AND($O99&lt;=Rota!BX$4,$P99&gt;=Rota!BX$4)),"CO",IF((AND($Q99&lt;=Rota!BX$4,$R99&gt;=Rota!BX$4)),"C",0))))))</f>
        <v>0</v>
      </c>
      <c r="BY99" s="33">
        <f>IF((AND($F99&lt;=Rota!BY$4,$G99&gt;=Rota!BY$4)),"P/L",IF((AND($I99&lt;=Rota!BY$4,$J99&gt;=Rota!BY$4)),"XO",IF((AND($K99&lt;=Rota!BY$4,$L99&gt;=Rota!BY$4)),"3",IF((AND($M99&lt;=Rota!BY$4,$N99&gt;=Rota!BY$4)),"C",IF((AND($O99&lt;=Rota!BY$4,$P99&gt;=Rota!BY$4)),"CO",IF((AND($Q99&lt;=Rota!BY$4,$R99&gt;=Rota!BY$4)),"C",0))))))</f>
        <v>0</v>
      </c>
      <c r="BZ99" s="33">
        <f>IF((AND($F99&lt;=Rota!BZ$4,$G99&gt;=Rota!BZ$4)),"P/L",IF((AND($I99&lt;=Rota!BZ$4,$J99&gt;=Rota!BZ$4)),"XO",IF((AND($K99&lt;=Rota!BZ$4,$L99&gt;=Rota!BZ$4)),"3",IF((AND($M99&lt;=Rota!BZ$4,$N99&gt;=Rota!BZ$4)),"C",IF((AND($O99&lt;=Rota!BZ$4,$P99&gt;=Rota!BZ$4)),"CO",IF((AND($Q99&lt;=Rota!BZ$4,$R99&gt;=Rota!BZ$4)),"C",0))))))</f>
        <v>0</v>
      </c>
      <c r="CA99" s="33">
        <f>IF((AND($F99&lt;=Rota!CA$4,$G99&gt;=Rota!CA$4)),"P/L",IF((AND($I99&lt;=Rota!CA$4,$J99&gt;=Rota!CA$4)),"XO",IF((AND($K99&lt;=Rota!CA$4,$L99&gt;=Rota!CA$4)),"3",IF((AND($M99&lt;=Rota!CA$4,$N99&gt;=Rota!CA$4)),"C",IF((AND($O99&lt;=Rota!CA$4,$P99&gt;=Rota!CA$4)),"CO",IF((AND($Q99&lt;=Rota!CA$4,$R99&gt;=Rota!CA$4)),"C",0))))))</f>
        <v>0</v>
      </c>
      <c r="CB99" s="33">
        <f>IF((AND($F99&lt;=Rota!CB$4,$G99&gt;=Rota!CB$4)),"P/L",IF((AND($I99&lt;=Rota!CB$4,$J99&gt;=Rota!CB$4)),"XO",IF((AND($K99&lt;=Rota!CB$4,$L99&gt;=Rota!CB$4)),"3",IF((AND($M99&lt;=Rota!CB$4,$N99&gt;=Rota!CB$4)),"C",IF((AND($O99&lt;=Rota!CB$4,$P99&gt;=Rota!CB$4)),"CO",IF((AND($Q99&lt;=Rota!CB$4,$R99&gt;=Rota!CB$4)),"C",0))))))</f>
        <v>0</v>
      </c>
      <c r="CC99" s="33">
        <f>IF((AND($F99&lt;=Rota!CC$4,$G99&gt;=Rota!CC$4)),"P/L",IF((AND($I99&lt;=Rota!CC$4,$J99&gt;=Rota!CC$4)),"XO",IF((AND($K99&lt;=Rota!CC$4,$L99&gt;=Rota!CC$4)),"3",IF((AND($M99&lt;=Rota!CC$4,$N99&gt;=Rota!CC$4)),"C",IF((AND($O99&lt;=Rota!CC$4,$P99&gt;=Rota!CC$4)),"CO",IF((AND($Q99&lt;=Rota!CC$4,$R99&gt;=Rota!CC$4)),"C",0))))))</f>
        <v>0</v>
      </c>
      <c r="CD99" s="33">
        <f>IF((AND($F99&lt;=Rota!CD$4,$G99&gt;=Rota!CD$4)),"P/L",IF((AND($I99&lt;=Rota!CD$4,$J99&gt;=Rota!CD$4)),"XO",IF((AND($K99&lt;=Rota!CD$4,$L99&gt;=Rota!CD$4)),"3",IF((AND($M99&lt;=Rota!CD$4,$N99&gt;=Rota!CD$4)),"C",IF((AND($O99&lt;=Rota!CD$4,$P99&gt;=Rota!CD$4)),"CO",IF((AND($Q99&lt;=Rota!CD$4,$R99&gt;=Rota!CD$4)),"C",0))))))</f>
        <v>0</v>
      </c>
      <c r="CE99" s="33">
        <f>IF((AND($F99&lt;=Rota!CE$4,$G99&gt;=Rota!CE$4)),"P/L",IF((AND($I99&lt;=Rota!CE$4,$J99&gt;=Rota!CE$4)),"XO",IF((AND($K99&lt;=Rota!CE$4,$L99&gt;=Rota!CE$4)),"3",IF((AND($M99&lt;=Rota!CE$4,$N99&gt;=Rota!CE$4)),"C",IF((AND($O99&lt;=Rota!CE$4,$P99&gt;=Rota!CE$4)),"CO",IF((AND($Q99&lt;=Rota!CE$4,$R99&gt;=Rota!CE$4)),"C",0))))))</f>
        <v>0</v>
      </c>
      <c r="CF99" s="33">
        <f>IF((AND($F99&lt;=Rota!CF$4,$G99&gt;=Rota!CF$4)),"P/L",IF((AND($I99&lt;=Rota!CF$4,$J99&gt;=Rota!CF$4)),"XO",IF((AND($K99&lt;=Rota!CF$4,$L99&gt;=Rota!CF$4)),"3",IF((AND($M99&lt;=Rota!CF$4,$N99&gt;=Rota!CF$4)),"C",IF((AND($O99&lt;=Rota!CF$4,$P99&gt;=Rota!CF$4)),"CO",IF((AND($Q99&lt;=Rota!CF$4,$R99&gt;=Rota!CF$4)),"C",0))))))</f>
        <v>0</v>
      </c>
      <c r="CG99" s="33">
        <f>IF((AND($F99&lt;=Rota!CG$4,$G99&gt;=Rota!CG$4)),"P/L",IF((AND($I99&lt;=Rota!CG$4,$J99&gt;=Rota!CG$4)),"XO",IF((AND($K99&lt;=Rota!CG$4,$L99&gt;=Rota!CG$4)),"3",IF((AND($M99&lt;=Rota!CG$4,$N99&gt;=Rota!CG$4)),"C",IF((AND($O99&lt;=Rota!CG$4,$P99&gt;=Rota!CG$4)),"CO",IF((AND($Q99&lt;=Rota!CG$4,$R99&gt;=Rota!CG$4)),"C",0))))))</f>
        <v>0</v>
      </c>
      <c r="CH99" s="33">
        <f>IF((AND($F99&lt;=Rota!CH$4,$G99&gt;=Rota!CH$4)),"P/L",IF((AND($I99&lt;=Rota!CH$4,$J99&gt;=Rota!CH$4)),"XO",IF((AND($K99&lt;=Rota!CH$4,$L99&gt;=Rota!CH$4)),"3",IF((AND($M99&lt;=Rota!CH$4,$N99&gt;=Rota!CH$4)),"C",IF((AND($O99&lt;=Rota!CH$4,$P99&gt;=Rota!CH$4)),"CO",IF((AND($Q99&lt;=Rota!CH$4,$R99&gt;=Rota!CH$4)),"C",0))))))</f>
        <v>0</v>
      </c>
      <c r="CI99" s="33">
        <f>IF((AND($F99&lt;=Rota!CI$4,$G99&gt;=Rota!CI$4)),"P/L",IF((AND($I99&lt;=Rota!CI$4,$J99&gt;=Rota!CI$4)),"XO",IF((AND($K99&lt;=Rota!CI$4,$L99&gt;=Rota!CI$4)),"3",IF((AND($M99&lt;=Rota!CI$4,$N99&gt;=Rota!CI$4)),"C",IF((AND($O99&lt;=Rota!CI$4,$P99&gt;=Rota!CI$4)),"CO",IF((AND($Q99&lt;=Rota!CI$4,$R99&gt;=Rota!CI$4)),"C",0))))))</f>
        <v>0</v>
      </c>
      <c r="CJ99" s="33">
        <f>IF((AND($F99&lt;=Rota!CJ$4,$G99&gt;=Rota!CJ$4)),"P/L",IF((AND($I99&lt;=Rota!CJ$4,$J99&gt;=Rota!CJ$4)),"XO",IF((AND($K99&lt;=Rota!CJ$4,$L99&gt;=Rota!CJ$4)),"3",IF((AND($M99&lt;=Rota!CJ$4,$N99&gt;=Rota!CJ$4)),"C",IF((AND($O99&lt;=Rota!CJ$4,$P99&gt;=Rota!CJ$4)),"CO",IF((AND($Q99&lt;=Rota!CJ$4,$R99&gt;=Rota!CJ$4)),"C",0))))))</f>
        <v>0</v>
      </c>
      <c r="CK99" s="33">
        <f>IF((AND($F99&lt;=Rota!CK$4,$G99&gt;=Rota!CK$4)),"P/L",IF((AND($I99&lt;=Rota!CK$4,$J99&gt;=Rota!CK$4)),"XO",IF((AND($K99&lt;=Rota!CK$4,$L99&gt;=Rota!CK$4)),"3",IF((AND($M99&lt;=Rota!CK$4,$N99&gt;=Rota!CK$4)),"C",IF((AND($O99&lt;=Rota!CK$4,$P99&gt;=Rota!CK$4)),"CO",IF((AND($Q99&lt;=Rota!CK$4,$R99&gt;=Rota!CK$4)),"C",0))))))</f>
        <v>0</v>
      </c>
      <c r="CL99" s="33">
        <f>IF((AND($F99&lt;=Rota!CL$4,$G99&gt;=Rota!CL$4)),"P/L",IF((AND($I99&lt;=Rota!CL$4,$J99&gt;=Rota!CL$4)),"XO",IF((AND($K99&lt;=Rota!CL$4,$L99&gt;=Rota!CL$4)),"3",IF((AND($M99&lt;=Rota!CL$4,$N99&gt;=Rota!CL$4)),"C",IF((AND($O99&lt;=Rota!CL$4,$P99&gt;=Rota!CL$4)),"CO",IF((AND($Q99&lt;=Rota!CL$4,$R99&gt;=Rota!CL$4)),"C",0))))))</f>
        <v>0</v>
      </c>
      <c r="CM99" s="33">
        <f>IF((AND($F99&lt;=Rota!CM$4,$G99&gt;=Rota!CM$4)),"P/L",IF((AND($I99&lt;=Rota!CM$4,$J99&gt;=Rota!CM$4)),"XO",IF((AND($K99&lt;=Rota!CM$4,$L99&gt;=Rota!CM$4)),"3",IF((AND($M99&lt;=Rota!CM$4,$N99&gt;=Rota!CM$4)),"C",IF((AND($O99&lt;=Rota!CM$4,$P99&gt;=Rota!CM$4)),"CO",IF((AND($Q99&lt;=Rota!CM$4,$R99&gt;=Rota!CM$4)),"C",0))))))</f>
        <v>0</v>
      </c>
    </row>
    <row r="100" spans="1:91" s="2" customFormat="1" x14ac:dyDescent="0.25">
      <c r="A100" s="86" t="s">
        <v>256</v>
      </c>
      <c r="B100" s="55"/>
      <c r="C100" s="31">
        <v>17</v>
      </c>
      <c r="D100" s="31">
        <v>16</v>
      </c>
      <c r="E100" s="31">
        <v>1</v>
      </c>
      <c r="F100" s="39"/>
      <c r="G100" s="39"/>
      <c r="H100" s="33"/>
      <c r="I100" s="36">
        <v>46445</v>
      </c>
      <c r="J100" s="37">
        <f>IF(I100="",0,DATE(YEAR(I100),MONTH(I100)+C100,DAY(I100)))</f>
        <v>46961</v>
      </c>
      <c r="K100" s="32">
        <f>IF(J100="","",(DATE(YEAR(J100),MONTH(J100)+1,DAY(J100))))</f>
        <v>46992</v>
      </c>
      <c r="L100" s="32">
        <f>IF(K100="","",(DATE(YEAR(K100),MONTH(K100)+E100,DAY(K100))))</f>
        <v>47023</v>
      </c>
      <c r="M100" s="37">
        <f>IF(O100="","",DATE(YEAR(O100), MONTH(O100)-1,DAY(O100)))</f>
        <v>47053</v>
      </c>
      <c r="N100" s="37">
        <f>IF(O100="","",DATE(YEAR(M100),MONTH(M100),DAY(M100)))</f>
        <v>47053</v>
      </c>
      <c r="O100" s="32">
        <f>IF(L100="","",(DATE(YEAR(L100),MONTH(L100)+2,DAY(L100))))</f>
        <v>47084</v>
      </c>
      <c r="P100" s="32">
        <f>IF(O100="","",(DATE(YEAR(O100),MONTH(O100)+D100,DAY(O100))))</f>
        <v>47569</v>
      </c>
      <c r="Q100" s="32">
        <f>IF(P100="","",DATE(YEAR(P100), MONTH(P100)+1,DAY(P100)))</f>
        <v>47600</v>
      </c>
      <c r="R100" s="32">
        <f>IF(P100="","",DATE(YEAR(Q100),MONTH(Q100),DAY(Q100)))</f>
        <v>47600</v>
      </c>
      <c r="S100" s="33">
        <f>IF((AND($F100&lt;=Rota!S$4,$G100&gt;=Rota!S$4)),"P/L",IF((AND($I100&lt;=Rota!S$4,$J100&gt;=Rota!S$4)),"XO",IF((AND($K100&lt;=Rota!S$4,$L100&gt;=Rota!S$4)),"3",IF((AND($M100&lt;=Rota!S$4,$N100&gt;=Rota!S$4)),"C",IF((AND($O100&lt;=Rota!S$4,$P100&gt;=Rota!S$4)),"CO",IF((AND($Q100&lt;=Rota!S$4,$R100&gt;=Rota!S$4)),"C",0))))))</f>
        <v>0</v>
      </c>
      <c r="T100" s="33">
        <f>IF((AND($F100&lt;=Rota!T$4,$G100&gt;=Rota!T$4)),"P/L",IF((AND($I100&lt;=Rota!T$4,$J100&gt;=Rota!T$4)),"XO",IF((AND($K100&lt;=Rota!T$4,$L100&gt;=Rota!T$4)),"3",IF((AND($M100&lt;=Rota!T$4,$N100&gt;=Rota!T$4)),"C",IF((AND($O100&lt;=Rota!T$4,$P100&gt;=Rota!T$4)),"CO",IF((AND($Q100&lt;=Rota!T$4,$R100&gt;=Rota!T$4)),"C",0))))))</f>
        <v>0</v>
      </c>
      <c r="U100" s="33">
        <f>IF((AND($F100&lt;=Rota!U$4,$G100&gt;=Rota!U$4)),"P/L",IF((AND($I100&lt;=Rota!U$4,$J100&gt;=Rota!U$4)),"XO",IF((AND($K100&lt;=Rota!U$4,$L100&gt;=Rota!U$4)),"3",IF((AND($M100&lt;=Rota!U$4,$N100&gt;=Rota!U$4)),"C",IF((AND($O100&lt;=Rota!U$4,$P100&gt;=Rota!U$4)),"CO",IF((AND($Q100&lt;=Rota!U$4,$R100&gt;=Rota!U$4)),"C",0))))))</f>
        <v>0</v>
      </c>
      <c r="V100" s="33">
        <f>IF((AND($F100&lt;=Rota!V$4,$G100&gt;=Rota!V$4)),"P/L",IF((AND($I100&lt;=Rota!V$4,$J100&gt;=Rota!V$4)),"XO",IF((AND($K100&lt;=Rota!V$4,$L100&gt;=Rota!V$4)),"3",IF((AND($M100&lt;=Rota!V$4,$N100&gt;=Rota!V$4)),"C",IF((AND($O100&lt;=Rota!V$4,$P100&gt;=Rota!V$4)),"CO",IF((AND($Q100&lt;=Rota!V$4,$R100&gt;=Rota!V$4)),"C",0))))))</f>
        <v>0</v>
      </c>
      <c r="W100" s="33">
        <f>IF((AND($F100&lt;=Rota!W$4,$G100&gt;=Rota!W$4)),"P/L",IF((AND($I100&lt;=Rota!W$4,$J100&gt;=Rota!W$4)),"XO",IF((AND($K100&lt;=Rota!W$4,$L100&gt;=Rota!W$4)),"3",IF((AND($M100&lt;=Rota!W$4,$N100&gt;=Rota!W$4)),"C",IF((AND($O100&lt;=Rota!W$4,$P100&gt;=Rota!W$4)),"CO",IF((AND($Q100&lt;=Rota!W$4,$R100&gt;=Rota!W$4)),"C",0))))))</f>
        <v>0</v>
      </c>
      <c r="X100" s="33">
        <f>IF((AND($F100&lt;=Rota!X$4,$G100&gt;=Rota!X$4)),"P/L",IF((AND($I100&lt;=Rota!X$4,$J100&gt;=Rota!X$4)),"XO",IF((AND($K100&lt;=Rota!X$4,$L100&gt;=Rota!X$4)),"3",IF((AND($M100&lt;=Rota!X$4,$N100&gt;=Rota!X$4)),"C",IF((AND($O100&lt;=Rota!X$4,$P100&gt;=Rota!X$4)),"CO",IF((AND($Q100&lt;=Rota!X$4,$R100&gt;=Rota!X$4)),"C",0))))))</f>
        <v>0</v>
      </c>
      <c r="Y100" s="33">
        <f>IF((AND($F100&lt;=Rota!Y$4,$G100&gt;=Rota!Y$4)),"P/L",IF((AND($I100&lt;=Rota!Y$4,$J100&gt;=Rota!Y$4)),"XO",IF((AND($K100&lt;=Rota!Y$4,$L100&gt;=Rota!Y$4)),"3",IF((AND($M100&lt;=Rota!Y$4,$N100&gt;=Rota!Y$4)),"C",IF((AND($O100&lt;=Rota!Y$4,$P100&gt;=Rota!Y$4)),"CO",IF((AND($Q100&lt;=Rota!Y$4,$R100&gt;=Rota!Y$4)),"C",0))))))</f>
        <v>0</v>
      </c>
      <c r="Z100" s="33">
        <f>IF((AND($F100&lt;=Rota!Z$4,$G100&gt;=Rota!Z$4)),"P/L",IF((AND($I100&lt;=Rota!Z$4,$J100&gt;=Rota!Z$4)),"XO",IF((AND($K100&lt;=Rota!Z$4,$L100&gt;=Rota!Z$4)),"3",IF((AND($M100&lt;=Rota!Z$4,$N100&gt;=Rota!Z$4)),"C",IF((AND($O100&lt;=Rota!Z$4,$P100&gt;=Rota!Z$4)),"CO",IF((AND($Q100&lt;=Rota!Z$4,$R100&gt;=Rota!Z$4)),"C",0))))))</f>
        <v>0</v>
      </c>
      <c r="AA100" s="33">
        <f>IF((AND($F100&lt;=Rota!AA$4,$G100&gt;=Rota!AA$4)),"P/L",IF((AND($I100&lt;=Rota!AA$4,$J100&gt;=Rota!AA$4)),"XO",IF((AND($K100&lt;=Rota!AA$4,$L100&gt;=Rota!AA$4)),"3",IF((AND($M100&lt;=Rota!AA$4,$N100&gt;=Rota!AA$4)),"C",IF((AND($O100&lt;=Rota!AA$4,$P100&gt;=Rota!AA$4)),"CO",IF((AND($Q100&lt;=Rota!AA$4,$R100&gt;=Rota!AA$4)),"C",0))))))</f>
        <v>0</v>
      </c>
      <c r="AB100" s="33">
        <f>IF((AND($F100&lt;=Rota!AB$4,$G100&gt;=Rota!AB$4)),"P/L",IF((AND($I100&lt;=Rota!AB$4,$J100&gt;=Rota!AB$4)),"XO",IF((AND($K100&lt;=Rota!AB$4,$L100&gt;=Rota!AB$4)),"3",IF((AND($M100&lt;=Rota!AB$4,$N100&gt;=Rota!AB$4)),"C",IF((AND($O100&lt;=Rota!AB$4,$P100&gt;=Rota!AB$4)),"CO",IF((AND($Q100&lt;=Rota!AB$4,$R100&gt;=Rota!AB$4)),"C",0))))))</f>
        <v>0</v>
      </c>
      <c r="AC100" s="33">
        <f>IF((AND($F100&lt;=Rota!AC$4,$G100&gt;=Rota!AC$4)),"P/L",IF((AND($I100&lt;=Rota!AC$4,$J100&gt;=Rota!AC$4)),"XO",IF((AND($K100&lt;=Rota!AC$4,$L100&gt;=Rota!AC$4)),"3",IF((AND($M100&lt;=Rota!AC$4,$N100&gt;=Rota!AC$4)),"C",IF((AND($O100&lt;=Rota!AC$4,$P100&gt;=Rota!AC$4)),"CO",IF((AND($Q100&lt;=Rota!AC$4,$R100&gt;=Rota!AC$4)),"C",0))))))</f>
        <v>0</v>
      </c>
      <c r="AD100" s="33">
        <f>IF((AND($F100&lt;=Rota!AD$4,$G100&gt;=Rota!AD$4)),"P/L",IF((AND($I100&lt;=Rota!AD$4,$J100&gt;=Rota!AD$4)),"XO",IF((AND($K100&lt;=Rota!AD$4,$L100&gt;=Rota!AD$4)),"3",IF((AND($M100&lt;=Rota!AD$4,$N100&gt;=Rota!AD$4)),"C",IF((AND($O100&lt;=Rota!AD$4,$P100&gt;=Rota!AD$4)),"CO",IF((AND($Q100&lt;=Rota!AD$4,$R100&gt;=Rota!AD$4)),"C",0))))))</f>
        <v>0</v>
      </c>
      <c r="AE100" s="33">
        <f>IF((AND($F100&lt;=Rota!AE$4,$G100&gt;=Rota!AE$4)),"P/L",IF((AND($I100&lt;=Rota!AE$4,$J100&gt;=Rota!AE$4)),"XO",IF((AND($K100&lt;=Rota!AE$4,$L100&gt;=Rota!AE$4)),"3",IF((AND($M100&lt;=Rota!AE$4,$N100&gt;=Rota!AE$4)),"C",IF((AND($O100&lt;=Rota!AE$4,$P100&gt;=Rota!AE$4)),"CO",IF((AND($Q100&lt;=Rota!AE$4,$R100&gt;=Rota!AE$4)),"C",0))))))</f>
        <v>0</v>
      </c>
      <c r="AF100" s="33" t="str">
        <f>IF((AND($F100&lt;=Rota!AF$4,$G100&gt;=Rota!AF$4)),"P/L",IF((AND($I100&lt;=Rota!AF$4,$J100&gt;=Rota!AF$4)),"XO",IF((AND($K100&lt;=Rota!AF$4,$L100&gt;=Rota!AF$4)),"3",IF((AND($M100&lt;=Rota!AF$4,$N100&gt;=Rota!AF$4)),"C",IF((AND($O100&lt;=Rota!AF$4,$P100&gt;=Rota!AF$4)),"CO",IF((AND($Q100&lt;=Rota!AF$4,$R100&gt;=Rota!AF$4)),"C",0))))))</f>
        <v>XO</v>
      </c>
      <c r="AG100" s="33" t="str">
        <f>IF((AND($F100&lt;=Rota!AG$4,$G100&gt;=Rota!AG$4)),"P/L",IF((AND($I100&lt;=Rota!AG$4,$J100&gt;=Rota!AG$4)),"XO",IF((AND($K100&lt;=Rota!AG$4,$L100&gt;=Rota!AG$4)),"3",IF((AND($M100&lt;=Rota!AG$4,$N100&gt;=Rota!AG$4)),"C",IF((AND($O100&lt;=Rota!AG$4,$P100&gt;=Rota!AG$4)),"CO",IF((AND($Q100&lt;=Rota!AG$4,$R100&gt;=Rota!AG$4)),"C",0))))))</f>
        <v>XO</v>
      </c>
      <c r="AH100" s="33" t="str">
        <f>IF((AND($F100&lt;=Rota!AH$4,$G100&gt;=Rota!AH$4)),"P/L",IF((AND($I100&lt;=Rota!AH$4,$J100&gt;=Rota!AH$4)),"XO",IF((AND($K100&lt;=Rota!AH$4,$L100&gt;=Rota!AH$4)),"3",IF((AND($M100&lt;=Rota!AH$4,$N100&gt;=Rota!AH$4)),"C",IF((AND($O100&lt;=Rota!AH$4,$P100&gt;=Rota!AH$4)),"CO",IF((AND($Q100&lt;=Rota!AH$4,$R100&gt;=Rota!AH$4)),"C",0))))))</f>
        <v>XO</v>
      </c>
      <c r="AI100" s="33" t="str">
        <f>IF((AND($F100&lt;=Rota!AI$4,$G100&gt;=Rota!AI$4)),"P/L",IF((AND($I100&lt;=Rota!AI$4,$J100&gt;=Rota!AI$4)),"XO",IF((AND($K100&lt;=Rota!AI$4,$L100&gt;=Rota!AI$4)),"3",IF((AND($M100&lt;=Rota!AI$4,$N100&gt;=Rota!AI$4)),"C",IF((AND($O100&lt;=Rota!AI$4,$P100&gt;=Rota!AI$4)),"CO",IF((AND($Q100&lt;=Rota!AI$4,$R100&gt;=Rota!AI$4)),"C",0))))))</f>
        <v>XO</v>
      </c>
      <c r="AJ100" s="33" t="str">
        <f>IF((AND($F100&lt;=Rota!AJ$4,$G100&gt;=Rota!AJ$4)),"P/L",IF((AND($I100&lt;=Rota!AJ$4,$J100&gt;=Rota!AJ$4)),"XO",IF((AND($K100&lt;=Rota!AJ$4,$L100&gt;=Rota!AJ$4)),"3",IF((AND($M100&lt;=Rota!AJ$4,$N100&gt;=Rota!AJ$4)),"C",IF((AND($O100&lt;=Rota!AJ$4,$P100&gt;=Rota!AJ$4)),"CO",IF((AND($Q100&lt;=Rota!AJ$4,$R100&gt;=Rota!AJ$4)),"C",0))))))</f>
        <v>XO</v>
      </c>
      <c r="AK100" s="33" t="str">
        <f>IF((AND($F100&lt;=Rota!AK$4,$G100&gt;=Rota!AK$4)),"P/L",IF((AND($I100&lt;=Rota!AK$4,$J100&gt;=Rota!AK$4)),"XO",IF((AND($K100&lt;=Rota!AK$4,$L100&gt;=Rota!AK$4)),"3",IF((AND($M100&lt;=Rota!AK$4,$N100&gt;=Rota!AK$4)),"C",IF((AND($O100&lt;=Rota!AK$4,$P100&gt;=Rota!AK$4)),"CO",IF((AND($Q100&lt;=Rota!AK$4,$R100&gt;=Rota!AK$4)),"C",0))))))</f>
        <v>XO</v>
      </c>
      <c r="AL100" s="33" t="str">
        <f>IF((AND($F100&lt;=Rota!AL$4,$G100&gt;=Rota!AL$4)),"P/L",IF((AND($I100&lt;=Rota!AL$4,$J100&gt;=Rota!AL$4)),"XO",IF((AND($K100&lt;=Rota!AL$4,$L100&gt;=Rota!AL$4)),"3",IF((AND($M100&lt;=Rota!AL$4,$N100&gt;=Rota!AL$4)),"C",IF((AND($O100&lt;=Rota!AL$4,$P100&gt;=Rota!AL$4)),"CO",IF((AND($Q100&lt;=Rota!AL$4,$R100&gt;=Rota!AL$4)),"C",0))))))</f>
        <v>XO</v>
      </c>
      <c r="AM100" s="33" t="str">
        <f>IF((AND($F100&lt;=Rota!AM$4,$G100&gt;=Rota!AM$4)),"P/L",IF((AND($I100&lt;=Rota!AM$4,$J100&gt;=Rota!AM$4)),"XO",IF((AND($K100&lt;=Rota!AM$4,$L100&gt;=Rota!AM$4)),"3",IF((AND($M100&lt;=Rota!AM$4,$N100&gt;=Rota!AM$4)),"C",IF((AND($O100&lt;=Rota!AM$4,$P100&gt;=Rota!AM$4)),"CO",IF((AND($Q100&lt;=Rota!AM$4,$R100&gt;=Rota!AM$4)),"C",0))))))</f>
        <v>XO</v>
      </c>
      <c r="AN100" s="33" t="str">
        <f>IF((AND($F100&lt;=Rota!AN$4,$G100&gt;=Rota!AN$4)),"P/L",IF((AND($I100&lt;=Rota!AN$4,$J100&gt;=Rota!AN$4)),"XO",IF((AND($K100&lt;=Rota!AN$4,$L100&gt;=Rota!AN$4)),"3",IF((AND($M100&lt;=Rota!AN$4,$N100&gt;=Rota!AN$4)),"C",IF((AND($O100&lt;=Rota!AN$4,$P100&gt;=Rota!AN$4)),"CO",IF((AND($Q100&lt;=Rota!AN$4,$R100&gt;=Rota!AN$4)),"C",0))))))</f>
        <v>XO</v>
      </c>
      <c r="AO100" s="33" t="str">
        <f>IF((AND($F100&lt;=Rota!AO$4,$G100&gt;=Rota!AO$4)),"P/L",IF((AND($I100&lt;=Rota!AO$4,$J100&gt;=Rota!AO$4)),"XO",IF((AND($K100&lt;=Rota!AO$4,$L100&gt;=Rota!AO$4)),"3",IF((AND($M100&lt;=Rota!AO$4,$N100&gt;=Rota!AO$4)),"C",IF((AND($O100&lt;=Rota!AO$4,$P100&gt;=Rota!AO$4)),"CO",IF((AND($Q100&lt;=Rota!AO$4,$R100&gt;=Rota!AO$4)),"C",0))))))</f>
        <v>XO</v>
      </c>
      <c r="AP100" s="33" t="str">
        <f>IF((AND($F100&lt;=Rota!AP$4,$G100&gt;=Rota!AP$4)),"P/L",IF((AND($I100&lt;=Rota!AP$4,$J100&gt;=Rota!AP$4)),"XO",IF((AND($K100&lt;=Rota!AP$4,$L100&gt;=Rota!AP$4)),"3",IF((AND($M100&lt;=Rota!AP$4,$N100&gt;=Rota!AP$4)),"C",IF((AND($O100&lt;=Rota!AP$4,$P100&gt;=Rota!AP$4)),"CO",IF((AND($Q100&lt;=Rota!AP$4,$R100&gt;=Rota!AP$4)),"C",0))))))</f>
        <v>XO</v>
      </c>
      <c r="AQ100" s="33" t="str">
        <f>IF((AND($F100&lt;=Rota!AQ$4,$G100&gt;=Rota!AQ$4)),"P/L",IF((AND($I100&lt;=Rota!AQ$4,$J100&gt;=Rota!AQ$4)),"XO",IF((AND($K100&lt;=Rota!AQ$4,$L100&gt;=Rota!AQ$4)),"3",IF((AND($M100&lt;=Rota!AQ$4,$N100&gt;=Rota!AQ$4)),"C",IF((AND($O100&lt;=Rota!AQ$4,$P100&gt;=Rota!AQ$4)),"CO",IF((AND($Q100&lt;=Rota!AQ$4,$R100&gt;=Rota!AQ$4)),"C",0))))))</f>
        <v>XO</v>
      </c>
      <c r="AR100" s="33" t="str">
        <f>IF((AND($F100&lt;=Rota!AR$4,$G100&gt;=Rota!AR$4)),"P/L",IF((AND($I100&lt;=Rota!AR$4,$J100&gt;=Rota!AR$4)),"XO",IF((AND($K100&lt;=Rota!AR$4,$L100&gt;=Rota!AR$4)),"3",IF((AND($M100&lt;=Rota!AR$4,$N100&gt;=Rota!AR$4)),"C",IF((AND($O100&lt;=Rota!AR$4,$P100&gt;=Rota!AR$4)),"CO",IF((AND($Q100&lt;=Rota!AR$4,$R100&gt;=Rota!AR$4)),"C",0))))))</f>
        <v>XO</v>
      </c>
      <c r="AS100" s="33" t="str">
        <f>IF((AND($F100&lt;=Rota!AS$4,$G100&gt;=Rota!AS$4)),"P/L",IF((AND($I100&lt;=Rota!AS$4,$J100&gt;=Rota!AS$4)),"XO",IF((AND($K100&lt;=Rota!AS$4,$L100&gt;=Rota!AS$4)),"3",IF((AND($M100&lt;=Rota!AS$4,$N100&gt;=Rota!AS$4)),"C",IF((AND($O100&lt;=Rota!AS$4,$P100&gt;=Rota!AS$4)),"CO",IF((AND($Q100&lt;=Rota!AS$4,$R100&gt;=Rota!AS$4)),"C",0))))))</f>
        <v>XO</v>
      </c>
      <c r="AT100" s="33" t="str">
        <f>IF((AND($F100&lt;=Rota!AT$4,$G100&gt;=Rota!AT$4)),"P/L",IF((AND($I100&lt;=Rota!AT$4,$J100&gt;=Rota!AT$4)),"XO",IF((AND($K100&lt;=Rota!AT$4,$L100&gt;=Rota!AT$4)),"3",IF((AND($M100&lt;=Rota!AT$4,$N100&gt;=Rota!AT$4)),"C",IF((AND($O100&lt;=Rota!AT$4,$P100&gt;=Rota!AT$4)),"CO",IF((AND($Q100&lt;=Rota!AT$4,$R100&gt;=Rota!AT$4)),"C",0))))))</f>
        <v>XO</v>
      </c>
      <c r="AU100" s="33" t="str">
        <f>IF((AND($F100&lt;=Rota!AU$4,$G100&gt;=Rota!AU$4)),"P/L",IF((AND($I100&lt;=Rota!AU$4,$J100&gt;=Rota!AU$4)),"XO",IF((AND($K100&lt;=Rota!AU$4,$L100&gt;=Rota!AU$4)),"3",IF((AND($M100&lt;=Rota!AU$4,$N100&gt;=Rota!AU$4)),"C",IF((AND($O100&lt;=Rota!AU$4,$P100&gt;=Rota!AU$4)),"CO",IF((AND($Q100&lt;=Rota!AU$4,$R100&gt;=Rota!AU$4)),"C",0))))))</f>
        <v>XO</v>
      </c>
      <c r="AV100" s="33" t="str">
        <f>IF((AND($F100&lt;=Rota!AV$4,$G100&gt;=Rota!AV$4)),"P/L",IF((AND($I100&lt;=Rota!AV$4,$J100&gt;=Rota!AV$4)),"XO",IF((AND($K100&lt;=Rota!AV$4,$L100&gt;=Rota!AV$4)),"3",IF((AND($M100&lt;=Rota!AV$4,$N100&gt;=Rota!AV$4)),"C",IF((AND($O100&lt;=Rota!AV$4,$P100&gt;=Rota!AV$4)),"CO",IF((AND($Q100&lt;=Rota!AV$4,$R100&gt;=Rota!AV$4)),"C",0))))))</f>
        <v>XO</v>
      </c>
      <c r="AW100" s="33">
        <f>IF((AND($F100&lt;=Rota!AW$4,$G100&gt;=Rota!AW$4)),"P/L",IF((AND($I100&lt;=Rota!AW$4,$J100&gt;=Rota!AW$4)),"XO",IF((AND($K100&lt;=Rota!AW$4,$L100&gt;=Rota!AW$4)),"3",IF((AND($M100&lt;=Rota!AW$4,$N100&gt;=Rota!AW$4)),"C",IF((AND($O100&lt;=Rota!AW$4,$P100&gt;=Rota!AW$4)),"CO",IF((AND($Q100&lt;=Rota!AW$4,$R100&gt;=Rota!AW$4)),"C",0))))))</f>
        <v>0</v>
      </c>
      <c r="AX100" s="33" t="str">
        <f>IF((AND($F100&lt;=Rota!AX$4,$G100&gt;=Rota!AX$4)),"P/L",IF((AND($I100&lt;=Rota!AX$4,$J100&gt;=Rota!AX$4)),"XO",IF((AND($K100&lt;=Rota!AX$4,$L100&gt;=Rota!AX$4)),"3",IF((AND($M100&lt;=Rota!AX$4,$N100&gt;=Rota!AX$4)),"C",IF((AND($O100&lt;=Rota!AX$4,$P100&gt;=Rota!AX$4)),"CO",IF((AND($Q100&lt;=Rota!AX$4,$R100&gt;=Rota!AX$4)),"C",0))))))</f>
        <v>3</v>
      </c>
      <c r="AY100" s="33">
        <f>IF((AND($F100&lt;=Rota!AY$4,$G100&gt;=Rota!AY$4)),"P/L",IF((AND($I100&lt;=Rota!AY$4,$J100&gt;=Rota!AY$4)),"XO",IF((AND($K100&lt;=Rota!AY$4,$L100&gt;=Rota!AY$4)),"3",IF((AND($M100&lt;=Rota!AY$4,$N100&gt;=Rota!AY$4)),"C",IF((AND($O100&lt;=Rota!AY$4,$P100&gt;=Rota!AY$4)),"CO",IF((AND($Q100&lt;=Rota!AY$4,$R100&gt;=Rota!AY$4)),"C",0))))))</f>
        <v>0</v>
      </c>
      <c r="AZ100" s="33">
        <f>IF((AND($F100&lt;=Rota!AZ$4,$G100&gt;=Rota!AZ$4)),"P/L",IF((AND($I100&lt;=Rota!AZ$4,$J100&gt;=Rota!AZ$4)),"XO",IF((AND($K100&lt;=Rota!AZ$4,$L100&gt;=Rota!AZ$4)),"3",IF((AND($M100&lt;=Rota!AZ$4,$N100&gt;=Rota!AZ$4)),"C",IF((AND($O100&lt;=Rota!AZ$4,$P100&gt;=Rota!AZ$4)),"CO",IF((AND($Q100&lt;=Rota!AZ$4,$R100&gt;=Rota!AZ$4)),"C",0))))))</f>
        <v>0</v>
      </c>
      <c r="BA100" s="33" t="str">
        <f>IF((AND($F100&lt;=Rota!BA$4,$G100&gt;=Rota!BA$4)),"P/L",IF((AND($I100&lt;=Rota!BA$4,$J100&gt;=Rota!BA$4)),"XO",IF((AND($K100&lt;=Rota!BA$4,$L100&gt;=Rota!BA$4)),"3",IF((AND($M100&lt;=Rota!BA$4,$N100&gt;=Rota!BA$4)),"C",IF((AND($O100&lt;=Rota!BA$4,$P100&gt;=Rota!BA$4)),"CO",IF((AND($Q100&lt;=Rota!BA$4,$R100&gt;=Rota!BA$4)),"C",0))))))</f>
        <v>CO</v>
      </c>
      <c r="BB100" s="33" t="str">
        <f>IF((AND($F100&lt;=Rota!BB$4,$G100&gt;=Rota!BB$4)),"P/L",IF((AND($I100&lt;=Rota!BB$4,$J100&gt;=Rota!BB$4)),"XO",IF((AND($K100&lt;=Rota!BB$4,$L100&gt;=Rota!BB$4)),"3",IF((AND($M100&lt;=Rota!BB$4,$N100&gt;=Rota!BB$4)),"C",IF((AND($O100&lt;=Rota!BB$4,$P100&gt;=Rota!BB$4)),"CO",IF((AND($Q100&lt;=Rota!BB$4,$R100&gt;=Rota!BB$4)),"C",0))))))</f>
        <v>CO</v>
      </c>
      <c r="BC100" s="33" t="str">
        <f>IF((AND($F100&lt;=Rota!BC$4,$G100&gt;=Rota!BC$4)),"P/L",IF((AND($I100&lt;=Rota!BC$4,$J100&gt;=Rota!BC$4)),"XO",IF((AND($K100&lt;=Rota!BC$4,$L100&gt;=Rota!BC$4)),"3",IF((AND($M100&lt;=Rota!BC$4,$N100&gt;=Rota!BC$4)),"C",IF((AND($O100&lt;=Rota!BC$4,$P100&gt;=Rota!BC$4)),"CO",IF((AND($Q100&lt;=Rota!BC$4,$R100&gt;=Rota!BC$4)),"C",0))))))</f>
        <v>CO</v>
      </c>
      <c r="BD100" s="33" t="str">
        <f>IF((AND($F100&lt;=Rota!BD$4,$G100&gt;=Rota!BD$4)),"P/L",IF((AND($I100&lt;=Rota!BD$4,$J100&gt;=Rota!BD$4)),"XO",IF((AND($K100&lt;=Rota!BD$4,$L100&gt;=Rota!BD$4)),"3",IF((AND($M100&lt;=Rota!BD$4,$N100&gt;=Rota!BD$4)),"C",IF((AND($O100&lt;=Rota!BD$4,$P100&gt;=Rota!BD$4)),"CO",IF((AND($Q100&lt;=Rota!BD$4,$R100&gt;=Rota!BD$4)),"C",0))))))</f>
        <v>CO</v>
      </c>
      <c r="BE100" s="33" t="str">
        <f>IF((AND($F100&lt;=Rota!BE$4,$G100&gt;=Rota!BE$4)),"P/L",IF((AND($I100&lt;=Rota!BE$4,$J100&gt;=Rota!BE$4)),"XO",IF((AND($K100&lt;=Rota!BE$4,$L100&gt;=Rota!BE$4)),"3",IF((AND($M100&lt;=Rota!BE$4,$N100&gt;=Rota!BE$4)),"C",IF((AND($O100&lt;=Rota!BE$4,$P100&gt;=Rota!BE$4)),"CO",IF((AND($Q100&lt;=Rota!BE$4,$R100&gt;=Rota!BE$4)),"C",0))))))</f>
        <v>CO</v>
      </c>
      <c r="BF100" s="33" t="str">
        <f>IF((AND($F100&lt;=Rota!BF$4,$G100&gt;=Rota!BF$4)),"P/L",IF((AND($I100&lt;=Rota!BF$4,$J100&gt;=Rota!BF$4)),"XO",IF((AND($K100&lt;=Rota!BF$4,$L100&gt;=Rota!BF$4)),"3",IF((AND($M100&lt;=Rota!BF$4,$N100&gt;=Rota!BF$4)),"C",IF((AND($O100&lt;=Rota!BF$4,$P100&gt;=Rota!BF$4)),"CO",IF((AND($Q100&lt;=Rota!BF$4,$R100&gt;=Rota!BF$4)),"C",0))))))</f>
        <v>CO</v>
      </c>
      <c r="BG100" s="33" t="str">
        <f>IF((AND($F100&lt;=Rota!BG$4,$G100&gt;=Rota!BG$4)),"P/L",IF((AND($I100&lt;=Rota!BG$4,$J100&gt;=Rota!BG$4)),"XO",IF((AND($K100&lt;=Rota!BG$4,$L100&gt;=Rota!BG$4)),"3",IF((AND($M100&lt;=Rota!BG$4,$N100&gt;=Rota!BG$4)),"C",IF((AND($O100&lt;=Rota!BG$4,$P100&gt;=Rota!BG$4)),"CO",IF((AND($Q100&lt;=Rota!BG$4,$R100&gt;=Rota!BG$4)),"C",0))))))</f>
        <v>CO</v>
      </c>
      <c r="BH100" s="33" t="str">
        <f>IF((AND($F100&lt;=Rota!BH$4,$G100&gt;=Rota!BH$4)),"P/L",IF((AND($I100&lt;=Rota!BH$4,$J100&gt;=Rota!BH$4)),"XO",IF((AND($K100&lt;=Rota!BH$4,$L100&gt;=Rota!BH$4)),"3",IF((AND($M100&lt;=Rota!BH$4,$N100&gt;=Rota!BH$4)),"C",IF((AND($O100&lt;=Rota!BH$4,$P100&gt;=Rota!BH$4)),"CO",IF((AND($Q100&lt;=Rota!BH$4,$R100&gt;=Rota!BH$4)),"C",0))))))</f>
        <v>CO</v>
      </c>
      <c r="BI100" s="33" t="str">
        <f>IF((AND($F100&lt;=Rota!BI$4,$G100&gt;=Rota!BI$4)),"P/L",IF((AND($I100&lt;=Rota!BI$4,$J100&gt;=Rota!BI$4)),"XO",IF((AND($K100&lt;=Rota!BI$4,$L100&gt;=Rota!BI$4)),"3",IF((AND($M100&lt;=Rota!BI$4,$N100&gt;=Rota!BI$4)),"C",IF((AND($O100&lt;=Rota!BI$4,$P100&gt;=Rota!BI$4)),"CO",IF((AND($Q100&lt;=Rota!BI$4,$R100&gt;=Rota!BI$4)),"C",0))))))</f>
        <v>CO</v>
      </c>
      <c r="BJ100" s="33" t="str">
        <f>IF((AND($F100&lt;=Rota!BJ$4,$G100&gt;=Rota!BJ$4)),"P/L",IF((AND($I100&lt;=Rota!BJ$4,$J100&gt;=Rota!BJ$4)),"XO",IF((AND($K100&lt;=Rota!BJ$4,$L100&gt;=Rota!BJ$4)),"3",IF((AND($M100&lt;=Rota!BJ$4,$N100&gt;=Rota!BJ$4)),"C",IF((AND($O100&lt;=Rota!BJ$4,$P100&gt;=Rota!BJ$4)),"CO",IF((AND($Q100&lt;=Rota!BJ$4,$R100&gt;=Rota!BJ$4)),"C",0))))))</f>
        <v>CO</v>
      </c>
      <c r="BK100" s="33" t="str">
        <f>IF((AND($F100&lt;=Rota!BK$4,$G100&gt;=Rota!BK$4)),"P/L",IF((AND($I100&lt;=Rota!BK$4,$J100&gt;=Rota!BK$4)),"XO",IF((AND($K100&lt;=Rota!BK$4,$L100&gt;=Rota!BK$4)),"3",IF((AND($M100&lt;=Rota!BK$4,$N100&gt;=Rota!BK$4)),"C",IF((AND($O100&lt;=Rota!BK$4,$P100&gt;=Rota!BK$4)),"CO",IF((AND($Q100&lt;=Rota!BK$4,$R100&gt;=Rota!BK$4)),"C",0))))))</f>
        <v>CO</v>
      </c>
      <c r="BL100" s="33" t="str">
        <f>IF((AND($F100&lt;=Rota!BL$4,$G100&gt;=Rota!BL$4)),"P/L",IF((AND($I100&lt;=Rota!BL$4,$J100&gt;=Rota!BL$4)),"XO",IF((AND($K100&lt;=Rota!BL$4,$L100&gt;=Rota!BL$4)),"3",IF((AND($M100&lt;=Rota!BL$4,$N100&gt;=Rota!BL$4)),"C",IF((AND($O100&lt;=Rota!BL$4,$P100&gt;=Rota!BL$4)),"CO",IF((AND($Q100&lt;=Rota!BL$4,$R100&gt;=Rota!BL$4)),"C",0))))))</f>
        <v>CO</v>
      </c>
      <c r="BM100" s="33" t="str">
        <f>IF((AND($F100&lt;=Rota!BM$4,$G100&gt;=Rota!BM$4)),"P/L",IF((AND($I100&lt;=Rota!BM$4,$J100&gt;=Rota!BM$4)),"XO",IF((AND($K100&lt;=Rota!BM$4,$L100&gt;=Rota!BM$4)),"3",IF((AND($M100&lt;=Rota!BM$4,$N100&gt;=Rota!BM$4)),"C",IF((AND($O100&lt;=Rota!BM$4,$P100&gt;=Rota!BM$4)),"CO",IF((AND($Q100&lt;=Rota!BM$4,$R100&gt;=Rota!BM$4)),"C",0))))))</f>
        <v>CO</v>
      </c>
      <c r="BN100" s="33" t="str">
        <f>IF((AND($F100&lt;=Rota!BN$4,$G100&gt;=Rota!BN$4)),"P/L",IF((AND($I100&lt;=Rota!BN$4,$J100&gt;=Rota!BN$4)),"XO",IF((AND($K100&lt;=Rota!BN$4,$L100&gt;=Rota!BN$4)),"3",IF((AND($M100&lt;=Rota!BN$4,$N100&gt;=Rota!BN$4)),"C",IF((AND($O100&lt;=Rota!BN$4,$P100&gt;=Rota!BN$4)),"CO",IF((AND($Q100&lt;=Rota!BN$4,$R100&gt;=Rota!BN$4)),"C",0))))))</f>
        <v>CO</v>
      </c>
      <c r="BO100" s="33" t="str">
        <f>IF((AND($F100&lt;=Rota!BO$4,$G100&gt;=Rota!BO$4)),"P/L",IF((AND($I100&lt;=Rota!BO$4,$J100&gt;=Rota!BO$4)),"XO",IF((AND($K100&lt;=Rota!BO$4,$L100&gt;=Rota!BO$4)),"3",IF((AND($M100&lt;=Rota!BO$4,$N100&gt;=Rota!BO$4)),"C",IF((AND($O100&lt;=Rota!BO$4,$P100&gt;=Rota!BO$4)),"CO",IF((AND($Q100&lt;=Rota!BO$4,$R100&gt;=Rota!BO$4)),"C",0))))))</f>
        <v>CO</v>
      </c>
      <c r="BP100" s="33" t="str">
        <f>IF((AND($F100&lt;=Rota!BP$4,$G100&gt;=Rota!BP$4)),"P/L",IF((AND($I100&lt;=Rota!BP$4,$J100&gt;=Rota!BP$4)),"XO",IF((AND($K100&lt;=Rota!BP$4,$L100&gt;=Rota!BP$4)),"3",IF((AND($M100&lt;=Rota!BP$4,$N100&gt;=Rota!BP$4)),"C",IF((AND($O100&lt;=Rota!BP$4,$P100&gt;=Rota!BP$4)),"CO",IF((AND($Q100&lt;=Rota!BP$4,$R100&gt;=Rota!BP$4)),"C",0))))))</f>
        <v>CO</v>
      </c>
      <c r="BQ100" s="33">
        <f>IF((AND($F100&lt;=Rota!BQ$4,$G100&gt;=Rota!BQ$4)),"P/L",IF((AND($I100&lt;=Rota!BQ$4,$J100&gt;=Rota!BQ$4)),"XO",IF((AND($K100&lt;=Rota!BQ$4,$L100&gt;=Rota!BQ$4)),"3",IF((AND($M100&lt;=Rota!BQ$4,$N100&gt;=Rota!BQ$4)),"C",IF((AND($O100&lt;=Rota!BQ$4,$P100&gt;=Rota!BQ$4)),"CO",IF((AND($Q100&lt;=Rota!BQ$4,$R100&gt;=Rota!BQ$4)),"C",0))))))</f>
        <v>0</v>
      </c>
      <c r="BR100" s="33">
        <f>IF((AND($F100&lt;=Rota!BR$4,$G100&gt;=Rota!BR$4)),"P/L",IF((AND($I100&lt;=Rota!BR$4,$J100&gt;=Rota!BR$4)),"XO",IF((AND($K100&lt;=Rota!BR$4,$L100&gt;=Rota!BR$4)),"3",IF((AND($M100&lt;=Rota!BR$4,$N100&gt;=Rota!BR$4)),"C",IF((AND($O100&lt;=Rota!BR$4,$P100&gt;=Rota!BR$4)),"CO",IF((AND($Q100&lt;=Rota!BR$4,$R100&gt;=Rota!BR$4)),"C",0))))))</f>
        <v>0</v>
      </c>
      <c r="BS100" s="33">
        <f>IF((AND($F100&lt;=Rota!BS$4,$G100&gt;=Rota!BS$4)),"P/L",IF((AND($I100&lt;=Rota!BS$4,$J100&gt;=Rota!BS$4)),"XO",IF((AND($K100&lt;=Rota!BS$4,$L100&gt;=Rota!BS$4)),"3",IF((AND($M100&lt;=Rota!BS$4,$N100&gt;=Rota!BS$4)),"C",IF((AND($O100&lt;=Rota!BS$4,$P100&gt;=Rota!BS$4)),"CO",IF((AND($Q100&lt;=Rota!BS$4,$R100&gt;=Rota!BS$4)),"C",0))))))</f>
        <v>0</v>
      </c>
      <c r="BT100" s="33">
        <f>IF((AND($F100&lt;=Rota!BT$4,$G100&gt;=Rota!BT$4)),"P/L",IF((AND($I100&lt;=Rota!BT$4,$J100&gt;=Rota!BT$4)),"XO",IF((AND($K100&lt;=Rota!BT$4,$L100&gt;=Rota!BT$4)),"3",IF((AND($M100&lt;=Rota!BT$4,$N100&gt;=Rota!BT$4)),"C",IF((AND($O100&lt;=Rota!BT$4,$P100&gt;=Rota!BT$4)),"CO",IF((AND($Q100&lt;=Rota!BT$4,$R100&gt;=Rota!BT$4)),"C",0))))))</f>
        <v>0</v>
      </c>
      <c r="BU100" s="33">
        <f>IF((AND($F100&lt;=Rota!BU$4,$G100&gt;=Rota!BU$4)),"P/L",IF((AND($I100&lt;=Rota!BU$4,$J100&gt;=Rota!BU$4)),"XO",IF((AND($K100&lt;=Rota!BU$4,$L100&gt;=Rota!BU$4)),"3",IF((AND($M100&lt;=Rota!BU$4,$N100&gt;=Rota!BU$4)),"C",IF((AND($O100&lt;=Rota!BU$4,$P100&gt;=Rota!BU$4)),"CO",IF((AND($Q100&lt;=Rota!BU$4,$R100&gt;=Rota!BU$4)),"C",0))))))</f>
        <v>0</v>
      </c>
      <c r="BV100" s="33">
        <f>IF((AND($F100&lt;=Rota!BV$4,$G100&gt;=Rota!BV$4)),"P/L",IF((AND($I100&lt;=Rota!BV$4,$J100&gt;=Rota!BV$4)),"XO",IF((AND($K100&lt;=Rota!BV$4,$L100&gt;=Rota!BV$4)),"3",IF((AND($M100&lt;=Rota!BV$4,$N100&gt;=Rota!BV$4)),"C",IF((AND($O100&lt;=Rota!BV$4,$P100&gt;=Rota!BV$4)),"CO",IF((AND($Q100&lt;=Rota!BV$4,$R100&gt;=Rota!BV$4)),"C",0))))))</f>
        <v>0</v>
      </c>
      <c r="BW100" s="33">
        <f>IF((AND($F100&lt;=Rota!BW$4,$G100&gt;=Rota!BW$4)),"P/L",IF((AND($I100&lt;=Rota!BW$4,$J100&gt;=Rota!BW$4)),"XO",IF((AND($K100&lt;=Rota!BW$4,$L100&gt;=Rota!BW$4)),"3",IF((AND($M100&lt;=Rota!BW$4,$N100&gt;=Rota!BW$4)),"C",IF((AND($O100&lt;=Rota!BW$4,$P100&gt;=Rota!BW$4)),"CO",IF((AND($Q100&lt;=Rota!BW$4,$R100&gt;=Rota!BW$4)),"C",0))))))</f>
        <v>0</v>
      </c>
      <c r="BX100" s="33">
        <f>IF((AND($F100&lt;=Rota!BX$4,$G100&gt;=Rota!BX$4)),"P/L",IF((AND($I100&lt;=Rota!BX$4,$J100&gt;=Rota!BX$4)),"XO",IF((AND($K100&lt;=Rota!BX$4,$L100&gt;=Rota!BX$4)),"3",IF((AND($M100&lt;=Rota!BX$4,$N100&gt;=Rota!BX$4)),"C",IF((AND($O100&lt;=Rota!BX$4,$P100&gt;=Rota!BX$4)),"CO",IF((AND($Q100&lt;=Rota!BX$4,$R100&gt;=Rota!BX$4)),"C",0))))))</f>
        <v>0</v>
      </c>
      <c r="BY100" s="33">
        <f>IF((AND($F100&lt;=Rota!BY$4,$G100&gt;=Rota!BY$4)),"P/L",IF((AND($I100&lt;=Rota!BY$4,$J100&gt;=Rota!BY$4)),"XO",IF((AND($K100&lt;=Rota!BY$4,$L100&gt;=Rota!BY$4)),"3",IF((AND($M100&lt;=Rota!BY$4,$N100&gt;=Rota!BY$4)),"C",IF((AND($O100&lt;=Rota!BY$4,$P100&gt;=Rota!BY$4)),"CO",IF((AND($Q100&lt;=Rota!BY$4,$R100&gt;=Rota!BY$4)),"C",0))))))</f>
        <v>0</v>
      </c>
      <c r="BZ100" s="33">
        <f>IF((AND($F100&lt;=Rota!BZ$4,$G100&gt;=Rota!BZ$4)),"P/L",IF((AND($I100&lt;=Rota!BZ$4,$J100&gt;=Rota!BZ$4)),"XO",IF((AND($K100&lt;=Rota!BZ$4,$L100&gt;=Rota!BZ$4)),"3",IF((AND($M100&lt;=Rota!BZ$4,$N100&gt;=Rota!BZ$4)),"C",IF((AND($O100&lt;=Rota!BZ$4,$P100&gt;=Rota!BZ$4)),"CO",IF((AND($Q100&lt;=Rota!BZ$4,$R100&gt;=Rota!BZ$4)),"C",0))))))</f>
        <v>0</v>
      </c>
      <c r="CA100" s="33">
        <f>IF((AND($F100&lt;=Rota!CA$4,$G100&gt;=Rota!CA$4)),"P/L",IF((AND($I100&lt;=Rota!CA$4,$J100&gt;=Rota!CA$4)),"XO",IF((AND($K100&lt;=Rota!CA$4,$L100&gt;=Rota!CA$4)),"3",IF((AND($M100&lt;=Rota!CA$4,$N100&gt;=Rota!CA$4)),"C",IF((AND($O100&lt;=Rota!CA$4,$P100&gt;=Rota!CA$4)),"CO",IF((AND($Q100&lt;=Rota!CA$4,$R100&gt;=Rota!CA$4)),"C",0))))))</f>
        <v>0</v>
      </c>
      <c r="CB100" s="33">
        <f>IF((AND($F100&lt;=Rota!CB$4,$G100&gt;=Rota!CB$4)),"P/L",IF((AND($I100&lt;=Rota!CB$4,$J100&gt;=Rota!CB$4)),"XO",IF((AND($K100&lt;=Rota!CB$4,$L100&gt;=Rota!CB$4)),"3",IF((AND($M100&lt;=Rota!CB$4,$N100&gt;=Rota!CB$4)),"C",IF((AND($O100&lt;=Rota!CB$4,$P100&gt;=Rota!CB$4)),"CO",IF((AND($Q100&lt;=Rota!CB$4,$R100&gt;=Rota!CB$4)),"C",0))))))</f>
        <v>0</v>
      </c>
      <c r="CC100" s="33">
        <f>IF((AND($F100&lt;=Rota!CC$4,$G100&gt;=Rota!CC$4)),"P/L",IF((AND($I100&lt;=Rota!CC$4,$J100&gt;=Rota!CC$4)),"XO",IF((AND($K100&lt;=Rota!CC$4,$L100&gt;=Rota!CC$4)),"3",IF((AND($M100&lt;=Rota!CC$4,$N100&gt;=Rota!CC$4)),"C",IF((AND($O100&lt;=Rota!CC$4,$P100&gt;=Rota!CC$4)),"CO",IF((AND($Q100&lt;=Rota!CC$4,$R100&gt;=Rota!CC$4)),"C",0))))))</f>
        <v>0</v>
      </c>
      <c r="CD100" s="33">
        <f>IF((AND($F100&lt;=Rota!CD$4,$G100&gt;=Rota!CD$4)),"P/L",IF((AND($I100&lt;=Rota!CD$4,$J100&gt;=Rota!CD$4)),"XO",IF((AND($K100&lt;=Rota!CD$4,$L100&gt;=Rota!CD$4)),"3",IF((AND($M100&lt;=Rota!CD$4,$N100&gt;=Rota!CD$4)),"C",IF((AND($O100&lt;=Rota!CD$4,$P100&gt;=Rota!CD$4)),"CO",IF((AND($Q100&lt;=Rota!CD$4,$R100&gt;=Rota!CD$4)),"C",0))))))</f>
        <v>0</v>
      </c>
      <c r="CE100" s="33">
        <f>IF((AND($F100&lt;=Rota!CE$4,$G100&gt;=Rota!CE$4)),"P/L",IF((AND($I100&lt;=Rota!CE$4,$J100&gt;=Rota!CE$4)),"XO",IF((AND($K100&lt;=Rota!CE$4,$L100&gt;=Rota!CE$4)),"3",IF((AND($M100&lt;=Rota!CE$4,$N100&gt;=Rota!CE$4)),"C",IF((AND($O100&lt;=Rota!CE$4,$P100&gt;=Rota!CE$4)),"CO",IF((AND($Q100&lt;=Rota!CE$4,$R100&gt;=Rota!CE$4)),"C",0))))))</f>
        <v>0</v>
      </c>
      <c r="CF100" s="33">
        <f>IF((AND($F100&lt;=Rota!CF$4,$G100&gt;=Rota!CF$4)),"P/L",IF((AND($I100&lt;=Rota!CF$4,$J100&gt;=Rota!CF$4)),"XO",IF((AND($K100&lt;=Rota!CF$4,$L100&gt;=Rota!CF$4)),"3",IF((AND($M100&lt;=Rota!CF$4,$N100&gt;=Rota!CF$4)),"C",IF((AND($O100&lt;=Rota!CF$4,$P100&gt;=Rota!CF$4)),"CO",IF((AND($Q100&lt;=Rota!CF$4,$R100&gt;=Rota!CF$4)),"C",0))))))</f>
        <v>0</v>
      </c>
      <c r="CG100" s="33">
        <f>IF((AND($F100&lt;=Rota!CG$4,$G100&gt;=Rota!CG$4)),"P/L",IF((AND($I100&lt;=Rota!CG$4,$J100&gt;=Rota!CG$4)),"XO",IF((AND($K100&lt;=Rota!CG$4,$L100&gt;=Rota!CG$4)),"3",IF((AND($M100&lt;=Rota!CG$4,$N100&gt;=Rota!CG$4)),"C",IF((AND($O100&lt;=Rota!CG$4,$P100&gt;=Rota!CG$4)),"CO",IF((AND($Q100&lt;=Rota!CG$4,$R100&gt;=Rota!CG$4)),"C",0))))))</f>
        <v>0</v>
      </c>
      <c r="CH100" s="33">
        <f>IF((AND($F100&lt;=Rota!CH$4,$G100&gt;=Rota!CH$4)),"P/L",IF((AND($I100&lt;=Rota!CH$4,$J100&gt;=Rota!CH$4)),"XO",IF((AND($K100&lt;=Rota!CH$4,$L100&gt;=Rota!CH$4)),"3",IF((AND($M100&lt;=Rota!CH$4,$N100&gt;=Rota!CH$4)),"C",IF((AND($O100&lt;=Rota!CH$4,$P100&gt;=Rota!CH$4)),"CO",IF((AND($Q100&lt;=Rota!CH$4,$R100&gt;=Rota!CH$4)),"C",0))))))</f>
        <v>0</v>
      </c>
      <c r="CI100" s="33">
        <f>IF((AND($F100&lt;=Rota!CI$4,$G100&gt;=Rota!CI$4)),"P/L",IF((AND($I100&lt;=Rota!CI$4,$J100&gt;=Rota!CI$4)),"XO",IF((AND($K100&lt;=Rota!CI$4,$L100&gt;=Rota!CI$4)),"3",IF((AND($M100&lt;=Rota!CI$4,$N100&gt;=Rota!CI$4)),"C",IF((AND($O100&lt;=Rota!CI$4,$P100&gt;=Rota!CI$4)),"CO",IF((AND($Q100&lt;=Rota!CI$4,$R100&gt;=Rota!CI$4)),"C",0))))))</f>
        <v>0</v>
      </c>
      <c r="CJ100" s="33">
        <f>IF((AND($F100&lt;=Rota!CJ$4,$G100&gt;=Rota!CJ$4)),"P/L",IF((AND($I100&lt;=Rota!CJ$4,$J100&gt;=Rota!CJ$4)),"XO",IF((AND($K100&lt;=Rota!CJ$4,$L100&gt;=Rota!CJ$4)),"3",IF((AND($M100&lt;=Rota!CJ$4,$N100&gt;=Rota!CJ$4)),"C",IF((AND($O100&lt;=Rota!CJ$4,$P100&gt;=Rota!CJ$4)),"CO",IF((AND($Q100&lt;=Rota!CJ$4,$R100&gt;=Rota!CJ$4)),"C",0))))))</f>
        <v>0</v>
      </c>
      <c r="CK100" s="33">
        <f>IF((AND($F100&lt;=Rota!CK$4,$G100&gt;=Rota!CK$4)),"P/L",IF((AND($I100&lt;=Rota!CK$4,$J100&gt;=Rota!CK$4)),"XO",IF((AND($K100&lt;=Rota!CK$4,$L100&gt;=Rota!CK$4)),"3",IF((AND($M100&lt;=Rota!CK$4,$N100&gt;=Rota!CK$4)),"C",IF((AND($O100&lt;=Rota!CK$4,$P100&gt;=Rota!CK$4)),"CO",IF((AND($Q100&lt;=Rota!CK$4,$R100&gt;=Rota!CK$4)),"C",0))))))</f>
        <v>0</v>
      </c>
      <c r="CL100" s="33">
        <f>IF((AND($F100&lt;=Rota!CL$4,$G100&gt;=Rota!CL$4)),"P/L",IF((AND($I100&lt;=Rota!CL$4,$J100&gt;=Rota!CL$4)),"XO",IF((AND($K100&lt;=Rota!CL$4,$L100&gt;=Rota!CL$4)),"3",IF((AND($M100&lt;=Rota!CL$4,$N100&gt;=Rota!CL$4)),"C",IF((AND($O100&lt;=Rota!CL$4,$P100&gt;=Rota!CL$4)),"CO",IF((AND($Q100&lt;=Rota!CL$4,$R100&gt;=Rota!CL$4)),"C",0))))))</f>
        <v>0</v>
      </c>
      <c r="CM100" s="33">
        <f>IF((AND($F100&lt;=Rota!CM$4,$G100&gt;=Rota!CM$4)),"P/L",IF((AND($I100&lt;=Rota!CM$4,$J100&gt;=Rota!CM$4)),"XO",IF((AND($K100&lt;=Rota!CM$4,$L100&gt;=Rota!CM$4)),"3",IF((AND($M100&lt;=Rota!CM$4,$N100&gt;=Rota!CM$4)),"C",IF((AND($O100&lt;=Rota!CM$4,$P100&gt;=Rota!CM$4)),"CO",IF((AND($Q100&lt;=Rota!CM$4,$R100&gt;=Rota!CM$4)),"C",0))))))</f>
        <v>0</v>
      </c>
    </row>
    <row r="101" spans="1:91" x14ac:dyDescent="0.25">
      <c r="A101" s="117" t="s">
        <v>63</v>
      </c>
      <c r="B101" s="118"/>
      <c r="C101" s="31">
        <v>17</v>
      </c>
      <c r="D101" s="31">
        <v>16</v>
      </c>
      <c r="E101" s="31">
        <v>1</v>
      </c>
      <c r="F101" s="39"/>
      <c r="G101" s="39"/>
      <c r="H101" s="33"/>
      <c r="I101" s="37">
        <v>46992</v>
      </c>
      <c r="J101" s="37">
        <f>IF(I101="",0,DATE(YEAR(I101),MONTH(I101)+C101,DAY(I101)))</f>
        <v>47510</v>
      </c>
      <c r="K101" s="32">
        <f>IF(J101="","",(DATE(YEAR(J101),MONTH(J101)+1,DAY(J101))))</f>
        <v>47541</v>
      </c>
      <c r="L101" s="32">
        <f>IF(K101="","",(DATE(YEAR(K101),MONTH(K101)+E101,DAY(K101))))</f>
        <v>47569</v>
      </c>
      <c r="M101" s="37">
        <f>IF(O101="","",DATE(YEAR(O101), MONTH(O101)-1,DAY(O101)))</f>
        <v>47600</v>
      </c>
      <c r="N101" s="37">
        <f>IF(O101="","",DATE(YEAR(M101),MONTH(M101),DAY(M101)))</f>
        <v>47600</v>
      </c>
      <c r="O101" s="32">
        <f>IF(L101="","",(DATE(YEAR(L101),MONTH(L101)+2,DAY(L101))))</f>
        <v>47630</v>
      </c>
      <c r="P101" s="32">
        <f>IF(O101="","",(DATE(YEAR(O101),MONTH(O101)+D101,DAY(O101))))</f>
        <v>48118</v>
      </c>
      <c r="Q101" s="32">
        <f>IF(P101="","",DATE(YEAR(P101), MONTH(P101)+1,DAY(P101)))</f>
        <v>48148</v>
      </c>
      <c r="R101" s="32">
        <f>IF(P101="","",DATE(YEAR(Q101),MONTH(Q101),DAY(Q101)))</f>
        <v>48148</v>
      </c>
      <c r="S101" s="33">
        <f>IF((AND($F101&lt;=Rota!S$4,$G101&gt;=Rota!S$4)),"P/L",IF((AND($I101&lt;=Rota!S$4,$J101&gt;=Rota!S$4)),"XO",IF((AND($K101&lt;=Rota!S$4,$L101&gt;=Rota!S$4)),"3",IF((AND($M101&lt;=Rota!S$4,$N101&gt;=Rota!S$4)),"C",IF((AND($O101&lt;=Rota!S$4,$P101&gt;=Rota!S$4)),"CO",IF((AND($Q101&lt;=Rota!S$4,$R101&gt;=Rota!S$4)),"C",0))))))</f>
        <v>0</v>
      </c>
      <c r="T101" s="33">
        <f>IF((AND($F101&lt;=Rota!T$4,$G101&gt;=Rota!T$4)),"P/L",IF((AND($I101&lt;=Rota!T$4,$J101&gt;=Rota!T$4)),"XO",IF((AND($K101&lt;=Rota!T$4,$L101&gt;=Rota!T$4)),"3",IF((AND($M101&lt;=Rota!T$4,$N101&gt;=Rota!T$4)),"C",IF((AND($O101&lt;=Rota!T$4,$P101&gt;=Rota!T$4)),"CO",IF((AND($Q101&lt;=Rota!T$4,$R101&gt;=Rota!T$4)),"C",0))))))</f>
        <v>0</v>
      </c>
      <c r="U101" s="33">
        <f>IF((AND($F101&lt;=Rota!U$4,$G101&gt;=Rota!U$4)),"P/L",IF((AND($I101&lt;=Rota!U$4,$J101&gt;=Rota!U$4)),"XO",IF((AND($K101&lt;=Rota!U$4,$L101&gt;=Rota!U$4)),"3",IF((AND($M101&lt;=Rota!U$4,$N101&gt;=Rota!U$4)),"C",IF((AND($O101&lt;=Rota!U$4,$P101&gt;=Rota!U$4)),"CO",IF((AND($Q101&lt;=Rota!U$4,$R101&gt;=Rota!U$4)),"C",0))))))</f>
        <v>0</v>
      </c>
      <c r="V101" s="33">
        <f>IF((AND($F101&lt;=Rota!V$4,$G101&gt;=Rota!V$4)),"P/L",IF((AND($I101&lt;=Rota!V$4,$J101&gt;=Rota!V$4)),"XO",IF((AND($K101&lt;=Rota!V$4,$L101&gt;=Rota!V$4)),"3",IF((AND($M101&lt;=Rota!V$4,$N101&gt;=Rota!V$4)),"C",IF((AND($O101&lt;=Rota!V$4,$P101&gt;=Rota!V$4)),"CO",IF((AND($Q101&lt;=Rota!V$4,$R101&gt;=Rota!V$4)),"C",0))))))</f>
        <v>0</v>
      </c>
      <c r="W101" s="33">
        <f>IF((AND($F101&lt;=Rota!W$4,$G101&gt;=Rota!W$4)),"P/L",IF((AND($I101&lt;=Rota!W$4,$J101&gt;=Rota!W$4)),"XO",IF((AND($K101&lt;=Rota!W$4,$L101&gt;=Rota!W$4)),"3",IF((AND($M101&lt;=Rota!W$4,$N101&gt;=Rota!W$4)),"C",IF((AND($O101&lt;=Rota!W$4,$P101&gt;=Rota!W$4)),"CO",IF((AND($Q101&lt;=Rota!W$4,$R101&gt;=Rota!W$4)),"C",0))))))</f>
        <v>0</v>
      </c>
      <c r="X101" s="33">
        <f>IF((AND($F101&lt;=Rota!X$4,$G101&gt;=Rota!X$4)),"P/L",IF((AND($I101&lt;=Rota!X$4,$J101&gt;=Rota!X$4)),"XO",IF((AND($K101&lt;=Rota!X$4,$L101&gt;=Rota!X$4)),"3",IF((AND($M101&lt;=Rota!X$4,$N101&gt;=Rota!X$4)),"C",IF((AND($O101&lt;=Rota!X$4,$P101&gt;=Rota!X$4)),"CO",IF((AND($Q101&lt;=Rota!X$4,$R101&gt;=Rota!X$4)),"C",0))))))</f>
        <v>0</v>
      </c>
      <c r="Y101" s="33">
        <f>IF((AND($F101&lt;=Rota!Y$4,$G101&gt;=Rota!Y$4)),"P/L",IF((AND($I101&lt;=Rota!Y$4,$J101&gt;=Rota!Y$4)),"XO",IF((AND($K101&lt;=Rota!Y$4,$L101&gt;=Rota!Y$4)),"3",IF((AND($M101&lt;=Rota!Y$4,$N101&gt;=Rota!Y$4)),"C",IF((AND($O101&lt;=Rota!Y$4,$P101&gt;=Rota!Y$4)),"CO",IF((AND($Q101&lt;=Rota!Y$4,$R101&gt;=Rota!Y$4)),"C",0))))))</f>
        <v>0</v>
      </c>
      <c r="Z101" s="33">
        <f>IF((AND($F101&lt;=Rota!Z$4,$G101&gt;=Rota!Z$4)),"P/L",IF((AND($I101&lt;=Rota!Z$4,$J101&gt;=Rota!Z$4)),"XO",IF((AND($K101&lt;=Rota!Z$4,$L101&gt;=Rota!Z$4)),"3",IF((AND($M101&lt;=Rota!Z$4,$N101&gt;=Rota!Z$4)),"C",IF((AND($O101&lt;=Rota!Z$4,$P101&gt;=Rota!Z$4)),"CO",IF((AND($Q101&lt;=Rota!Z$4,$R101&gt;=Rota!Z$4)),"C",0))))))</f>
        <v>0</v>
      </c>
      <c r="AA101" s="33">
        <f>IF((AND($F101&lt;=Rota!AA$4,$G101&gt;=Rota!AA$4)),"P/L",IF((AND($I101&lt;=Rota!AA$4,$J101&gt;=Rota!AA$4)),"XO",IF((AND($K101&lt;=Rota!AA$4,$L101&gt;=Rota!AA$4)),"3",IF((AND($M101&lt;=Rota!AA$4,$N101&gt;=Rota!AA$4)),"C",IF((AND($O101&lt;=Rota!AA$4,$P101&gt;=Rota!AA$4)),"CO",IF((AND($Q101&lt;=Rota!AA$4,$R101&gt;=Rota!AA$4)),"C",0))))))</f>
        <v>0</v>
      </c>
      <c r="AB101" s="33">
        <f>IF((AND($F101&lt;=Rota!AB$4,$G101&gt;=Rota!AB$4)),"P/L",IF((AND($I101&lt;=Rota!AB$4,$J101&gt;=Rota!AB$4)),"XO",IF((AND($K101&lt;=Rota!AB$4,$L101&gt;=Rota!AB$4)),"3",IF((AND($M101&lt;=Rota!AB$4,$N101&gt;=Rota!AB$4)),"C",IF((AND($O101&lt;=Rota!AB$4,$P101&gt;=Rota!AB$4)),"CO",IF((AND($Q101&lt;=Rota!AB$4,$R101&gt;=Rota!AB$4)),"C",0))))))</f>
        <v>0</v>
      </c>
      <c r="AC101" s="33">
        <f>IF((AND($F101&lt;=Rota!AC$4,$G101&gt;=Rota!AC$4)),"P/L",IF((AND($I101&lt;=Rota!AC$4,$J101&gt;=Rota!AC$4)),"XO",IF((AND($K101&lt;=Rota!AC$4,$L101&gt;=Rota!AC$4)),"3",IF((AND($M101&lt;=Rota!AC$4,$N101&gt;=Rota!AC$4)),"C",IF((AND($O101&lt;=Rota!AC$4,$P101&gt;=Rota!AC$4)),"CO",IF((AND($Q101&lt;=Rota!AC$4,$R101&gt;=Rota!AC$4)),"C",0))))))</f>
        <v>0</v>
      </c>
      <c r="AD101" s="33">
        <f>IF((AND($F101&lt;=Rota!AD$4,$G101&gt;=Rota!AD$4)),"P/L",IF((AND($I101&lt;=Rota!AD$4,$J101&gt;=Rota!AD$4)),"XO",IF((AND($K101&lt;=Rota!AD$4,$L101&gt;=Rota!AD$4)),"3",IF((AND($M101&lt;=Rota!AD$4,$N101&gt;=Rota!AD$4)),"C",IF((AND($O101&lt;=Rota!AD$4,$P101&gt;=Rota!AD$4)),"CO",IF((AND($Q101&lt;=Rota!AD$4,$R101&gt;=Rota!AD$4)),"C",0))))))</f>
        <v>0</v>
      </c>
      <c r="AE101" s="33">
        <f>IF((AND($F101&lt;=Rota!AE$4,$G101&gt;=Rota!AE$4)),"P/L",IF((AND($I101&lt;=Rota!AE$4,$J101&gt;=Rota!AE$4)),"XO",IF((AND($K101&lt;=Rota!AE$4,$L101&gt;=Rota!AE$4)),"3",IF((AND($M101&lt;=Rota!AE$4,$N101&gt;=Rota!AE$4)),"C",IF((AND($O101&lt;=Rota!AE$4,$P101&gt;=Rota!AE$4)),"CO",IF((AND($Q101&lt;=Rota!AE$4,$R101&gt;=Rota!AE$4)),"C",0))))))</f>
        <v>0</v>
      </c>
      <c r="AF101" s="33">
        <f>IF((AND($F101&lt;=Rota!AF$4,$G101&gt;=Rota!AF$4)),"P/L",IF((AND($I101&lt;=Rota!AF$4,$J101&gt;=Rota!AF$4)),"XO",IF((AND($K101&lt;=Rota!AF$4,$L101&gt;=Rota!AF$4)),"3",IF((AND($M101&lt;=Rota!AF$4,$N101&gt;=Rota!AF$4)),"C",IF((AND($O101&lt;=Rota!AF$4,$P101&gt;=Rota!AF$4)),"CO",IF((AND($Q101&lt;=Rota!AF$4,$R101&gt;=Rota!AF$4)),"C",0))))))</f>
        <v>0</v>
      </c>
      <c r="AG101" s="33">
        <f>IF((AND($F101&lt;=Rota!AG$4,$G101&gt;=Rota!AG$4)),"P/L",IF((AND($I101&lt;=Rota!AG$4,$J101&gt;=Rota!AG$4)),"XO",IF((AND($K101&lt;=Rota!AG$4,$L101&gt;=Rota!AG$4)),"3",IF((AND($M101&lt;=Rota!AG$4,$N101&gt;=Rota!AG$4)),"C",IF((AND($O101&lt;=Rota!AG$4,$P101&gt;=Rota!AG$4)),"CO",IF((AND($Q101&lt;=Rota!AG$4,$R101&gt;=Rota!AG$4)),"C",0))))))</f>
        <v>0</v>
      </c>
      <c r="AH101" s="33">
        <f>IF((AND($F101&lt;=Rota!AH$4,$G101&gt;=Rota!AH$4)),"P/L",IF((AND($I101&lt;=Rota!AH$4,$J101&gt;=Rota!AH$4)),"XO",IF((AND($K101&lt;=Rota!AH$4,$L101&gt;=Rota!AH$4)),"3",IF((AND($M101&lt;=Rota!AH$4,$N101&gt;=Rota!AH$4)),"C",IF((AND($O101&lt;=Rota!AH$4,$P101&gt;=Rota!AH$4)),"CO",IF((AND($Q101&lt;=Rota!AH$4,$R101&gt;=Rota!AH$4)),"C",0))))))</f>
        <v>0</v>
      </c>
      <c r="AI101" s="33">
        <f>IF((AND($F101&lt;=Rota!AI$4,$G101&gt;=Rota!AI$4)),"P/L",IF((AND($I101&lt;=Rota!AI$4,$J101&gt;=Rota!AI$4)),"XO",IF((AND($K101&lt;=Rota!AI$4,$L101&gt;=Rota!AI$4)),"3",IF((AND($M101&lt;=Rota!AI$4,$N101&gt;=Rota!AI$4)),"C",IF((AND($O101&lt;=Rota!AI$4,$P101&gt;=Rota!AI$4)),"CO",IF((AND($Q101&lt;=Rota!AI$4,$R101&gt;=Rota!AI$4)),"C",0))))))</f>
        <v>0</v>
      </c>
      <c r="AJ101" s="33">
        <f>IF((AND($F101&lt;=Rota!AJ$4,$G101&gt;=Rota!AJ$4)),"P/L",IF((AND($I101&lt;=Rota!AJ$4,$J101&gt;=Rota!AJ$4)),"XO",IF((AND($K101&lt;=Rota!AJ$4,$L101&gt;=Rota!AJ$4)),"3",IF((AND($M101&lt;=Rota!AJ$4,$N101&gt;=Rota!AJ$4)),"C",IF((AND($O101&lt;=Rota!AJ$4,$P101&gt;=Rota!AJ$4)),"CO",IF((AND($Q101&lt;=Rota!AJ$4,$R101&gt;=Rota!AJ$4)),"C",0))))))</f>
        <v>0</v>
      </c>
      <c r="AK101" s="33">
        <f>IF((AND($F101&lt;=Rota!AK$4,$G101&gt;=Rota!AK$4)),"P/L",IF((AND($I101&lt;=Rota!AK$4,$J101&gt;=Rota!AK$4)),"XO",IF((AND($K101&lt;=Rota!AK$4,$L101&gt;=Rota!AK$4)),"3",IF((AND($M101&lt;=Rota!AK$4,$N101&gt;=Rota!AK$4)),"C",IF((AND($O101&lt;=Rota!AK$4,$P101&gt;=Rota!AK$4)),"CO",IF((AND($Q101&lt;=Rota!AK$4,$R101&gt;=Rota!AK$4)),"C",0))))))</f>
        <v>0</v>
      </c>
      <c r="AL101" s="33">
        <f>IF((AND($F101&lt;=Rota!AL$4,$G101&gt;=Rota!AL$4)),"P/L",IF((AND($I101&lt;=Rota!AL$4,$J101&gt;=Rota!AL$4)),"XO",IF((AND($K101&lt;=Rota!AL$4,$L101&gt;=Rota!AL$4)),"3",IF((AND($M101&lt;=Rota!AL$4,$N101&gt;=Rota!AL$4)),"C",IF((AND($O101&lt;=Rota!AL$4,$P101&gt;=Rota!AL$4)),"CO",IF((AND($Q101&lt;=Rota!AL$4,$R101&gt;=Rota!AL$4)),"C",0))))))</f>
        <v>0</v>
      </c>
      <c r="AM101" s="33">
        <f>IF((AND($F101&lt;=Rota!AM$4,$G101&gt;=Rota!AM$4)),"P/L",IF((AND($I101&lt;=Rota!AM$4,$J101&gt;=Rota!AM$4)),"XO",IF((AND($K101&lt;=Rota!AM$4,$L101&gt;=Rota!AM$4)),"3",IF((AND($M101&lt;=Rota!AM$4,$N101&gt;=Rota!AM$4)),"C",IF((AND($O101&lt;=Rota!AM$4,$P101&gt;=Rota!AM$4)),"CO",IF((AND($Q101&lt;=Rota!AM$4,$R101&gt;=Rota!AM$4)),"C",0))))))</f>
        <v>0</v>
      </c>
      <c r="AN101" s="33">
        <f>IF((AND($F101&lt;=Rota!AN$4,$G101&gt;=Rota!AN$4)),"P/L",IF((AND($I101&lt;=Rota!AN$4,$J101&gt;=Rota!AN$4)),"XO",IF((AND($K101&lt;=Rota!AN$4,$L101&gt;=Rota!AN$4)),"3",IF((AND($M101&lt;=Rota!AN$4,$N101&gt;=Rota!AN$4)),"C",IF((AND($O101&lt;=Rota!AN$4,$P101&gt;=Rota!AN$4)),"CO",IF((AND($Q101&lt;=Rota!AN$4,$R101&gt;=Rota!AN$4)),"C",0))))))</f>
        <v>0</v>
      </c>
      <c r="AO101" s="33">
        <f>IF((AND($F101&lt;=Rota!AO$4,$G101&gt;=Rota!AO$4)),"P/L",IF((AND($I101&lt;=Rota!AO$4,$J101&gt;=Rota!AO$4)),"XO",IF((AND($K101&lt;=Rota!AO$4,$L101&gt;=Rota!AO$4)),"3",IF((AND($M101&lt;=Rota!AO$4,$N101&gt;=Rota!AO$4)),"C",IF((AND($O101&lt;=Rota!AO$4,$P101&gt;=Rota!AO$4)),"CO",IF((AND($Q101&lt;=Rota!AO$4,$R101&gt;=Rota!AO$4)),"C",0))))))</f>
        <v>0</v>
      </c>
      <c r="AP101" s="33">
        <f>IF((AND($F101&lt;=Rota!AP$4,$G101&gt;=Rota!AP$4)),"P/L",IF((AND($I101&lt;=Rota!AP$4,$J101&gt;=Rota!AP$4)),"XO",IF((AND($K101&lt;=Rota!AP$4,$L101&gt;=Rota!AP$4)),"3",IF((AND($M101&lt;=Rota!AP$4,$N101&gt;=Rota!AP$4)),"C",IF((AND($O101&lt;=Rota!AP$4,$P101&gt;=Rota!AP$4)),"CO",IF((AND($Q101&lt;=Rota!AP$4,$R101&gt;=Rota!AP$4)),"C",0))))))</f>
        <v>0</v>
      </c>
      <c r="AQ101" s="33">
        <f>IF((AND($F101&lt;=Rota!AQ$4,$G101&gt;=Rota!AQ$4)),"P/L",IF((AND($I101&lt;=Rota!AQ$4,$J101&gt;=Rota!AQ$4)),"XO",IF((AND($K101&lt;=Rota!AQ$4,$L101&gt;=Rota!AQ$4)),"3",IF((AND($M101&lt;=Rota!AQ$4,$N101&gt;=Rota!AQ$4)),"C",IF((AND($O101&lt;=Rota!AQ$4,$P101&gt;=Rota!AQ$4)),"CO",IF((AND($Q101&lt;=Rota!AQ$4,$R101&gt;=Rota!AQ$4)),"C",0))))))</f>
        <v>0</v>
      </c>
      <c r="AR101" s="33">
        <f>IF((AND($F101&lt;=Rota!AR$4,$G101&gt;=Rota!AR$4)),"P/L",IF((AND($I101&lt;=Rota!AR$4,$J101&gt;=Rota!AR$4)),"XO",IF((AND($K101&lt;=Rota!AR$4,$L101&gt;=Rota!AR$4)),"3",IF((AND($M101&lt;=Rota!AR$4,$N101&gt;=Rota!AR$4)),"C",IF((AND($O101&lt;=Rota!AR$4,$P101&gt;=Rota!AR$4)),"CO",IF((AND($Q101&lt;=Rota!AR$4,$R101&gt;=Rota!AR$4)),"C",0))))))</f>
        <v>0</v>
      </c>
      <c r="AS101" s="33">
        <f>IF((AND($F101&lt;=Rota!AS$4,$G101&gt;=Rota!AS$4)),"P/L",IF((AND($I101&lt;=Rota!AS$4,$J101&gt;=Rota!AS$4)),"XO",IF((AND($K101&lt;=Rota!AS$4,$L101&gt;=Rota!AS$4)),"3",IF((AND($M101&lt;=Rota!AS$4,$N101&gt;=Rota!AS$4)),"C",IF((AND($O101&lt;=Rota!AS$4,$P101&gt;=Rota!AS$4)),"CO",IF((AND($Q101&lt;=Rota!AS$4,$R101&gt;=Rota!AS$4)),"C",0))))))</f>
        <v>0</v>
      </c>
      <c r="AT101" s="33">
        <f>IF((AND($F101&lt;=Rota!AT$4,$G101&gt;=Rota!AT$4)),"P/L",IF((AND($I101&lt;=Rota!AT$4,$J101&gt;=Rota!AT$4)),"XO",IF((AND($K101&lt;=Rota!AT$4,$L101&gt;=Rota!AT$4)),"3",IF((AND($M101&lt;=Rota!AT$4,$N101&gt;=Rota!AT$4)),"C",IF((AND($O101&lt;=Rota!AT$4,$P101&gt;=Rota!AT$4)),"CO",IF((AND($Q101&lt;=Rota!AT$4,$R101&gt;=Rota!AT$4)),"C",0))))))</f>
        <v>0</v>
      </c>
      <c r="AU101" s="33">
        <f>IF((AND($F101&lt;=Rota!AU$4,$G101&gt;=Rota!AU$4)),"P/L",IF((AND($I101&lt;=Rota!AU$4,$J101&gt;=Rota!AU$4)),"XO",IF((AND($K101&lt;=Rota!AU$4,$L101&gt;=Rota!AU$4)),"3",IF((AND($M101&lt;=Rota!AU$4,$N101&gt;=Rota!AU$4)),"C",IF((AND($O101&lt;=Rota!AU$4,$P101&gt;=Rota!AU$4)),"CO",IF((AND($Q101&lt;=Rota!AU$4,$R101&gt;=Rota!AU$4)),"C",0))))))</f>
        <v>0</v>
      </c>
      <c r="AV101" s="33">
        <f>IF((AND($F101&lt;=Rota!AV$4,$G101&gt;=Rota!AV$4)),"P/L",IF((AND($I101&lt;=Rota!AV$4,$J101&gt;=Rota!AV$4)),"XO",IF((AND($K101&lt;=Rota!AV$4,$L101&gt;=Rota!AV$4)),"3",IF((AND($M101&lt;=Rota!AV$4,$N101&gt;=Rota!AV$4)),"C",IF((AND($O101&lt;=Rota!AV$4,$P101&gt;=Rota!AV$4)),"CO",IF((AND($Q101&lt;=Rota!AV$4,$R101&gt;=Rota!AV$4)),"C",0))))))</f>
        <v>0</v>
      </c>
      <c r="AW101" s="33">
        <f>IF((AND($F101&lt;=Rota!AW$4,$G101&gt;=Rota!AW$4)),"P/L",IF((AND($I101&lt;=Rota!AW$4,$J101&gt;=Rota!AW$4)),"XO",IF((AND($K101&lt;=Rota!AW$4,$L101&gt;=Rota!AW$4)),"3",IF((AND($M101&lt;=Rota!AW$4,$N101&gt;=Rota!AW$4)),"C",IF((AND($O101&lt;=Rota!AW$4,$P101&gt;=Rota!AW$4)),"CO",IF((AND($Q101&lt;=Rota!AW$4,$R101&gt;=Rota!AW$4)),"C",0))))))</f>
        <v>0</v>
      </c>
      <c r="AX101" s="33" t="str">
        <f>IF((AND($F101&lt;=Rota!AX$4,$G101&gt;=Rota!AX$4)),"P/L",IF((AND($I101&lt;=Rota!AX$4,$J101&gt;=Rota!AX$4)),"XO",IF((AND($K101&lt;=Rota!AX$4,$L101&gt;=Rota!AX$4)),"3",IF((AND($M101&lt;=Rota!AX$4,$N101&gt;=Rota!AX$4)),"C",IF((AND($O101&lt;=Rota!AX$4,$P101&gt;=Rota!AX$4)),"CO",IF((AND($Q101&lt;=Rota!AX$4,$R101&gt;=Rota!AX$4)),"C",0))))))</f>
        <v>XO</v>
      </c>
      <c r="AY101" s="33" t="str">
        <f>IF((AND($F101&lt;=Rota!AY$4,$G101&gt;=Rota!AY$4)),"P/L",IF((AND($I101&lt;=Rota!AY$4,$J101&gt;=Rota!AY$4)),"XO",IF((AND($K101&lt;=Rota!AY$4,$L101&gt;=Rota!AY$4)),"3",IF((AND($M101&lt;=Rota!AY$4,$N101&gt;=Rota!AY$4)),"C",IF((AND($O101&lt;=Rota!AY$4,$P101&gt;=Rota!AY$4)),"CO",IF((AND($Q101&lt;=Rota!AY$4,$R101&gt;=Rota!AY$4)),"C",0))))))</f>
        <v>XO</v>
      </c>
      <c r="AZ101" s="33" t="str">
        <f>IF((AND($F101&lt;=Rota!AZ$4,$G101&gt;=Rota!AZ$4)),"P/L",IF((AND($I101&lt;=Rota!AZ$4,$J101&gt;=Rota!AZ$4)),"XO",IF((AND($K101&lt;=Rota!AZ$4,$L101&gt;=Rota!AZ$4)),"3",IF((AND($M101&lt;=Rota!AZ$4,$N101&gt;=Rota!AZ$4)),"C",IF((AND($O101&lt;=Rota!AZ$4,$P101&gt;=Rota!AZ$4)),"CO",IF((AND($Q101&lt;=Rota!AZ$4,$R101&gt;=Rota!AZ$4)),"C",0))))))</f>
        <v>XO</v>
      </c>
      <c r="BA101" s="33" t="str">
        <f>IF((AND($F101&lt;=Rota!BA$4,$G101&gt;=Rota!BA$4)),"P/L",IF((AND($I101&lt;=Rota!BA$4,$J101&gt;=Rota!BA$4)),"XO",IF((AND($K101&lt;=Rota!BA$4,$L101&gt;=Rota!BA$4)),"3",IF((AND($M101&lt;=Rota!BA$4,$N101&gt;=Rota!BA$4)),"C",IF((AND($O101&lt;=Rota!BA$4,$P101&gt;=Rota!BA$4)),"CO",IF((AND($Q101&lt;=Rota!BA$4,$R101&gt;=Rota!BA$4)),"C",0))))))</f>
        <v>XO</v>
      </c>
      <c r="BB101" s="33" t="str">
        <f>IF((AND($F101&lt;=Rota!BB$4,$G101&gt;=Rota!BB$4)),"P/L",IF((AND($I101&lt;=Rota!BB$4,$J101&gt;=Rota!BB$4)),"XO",IF((AND($K101&lt;=Rota!BB$4,$L101&gt;=Rota!BB$4)),"3",IF((AND($M101&lt;=Rota!BB$4,$N101&gt;=Rota!BB$4)),"C",IF((AND($O101&lt;=Rota!BB$4,$P101&gt;=Rota!BB$4)),"CO",IF((AND($Q101&lt;=Rota!BB$4,$R101&gt;=Rota!BB$4)),"C",0))))))</f>
        <v>XO</v>
      </c>
      <c r="BC101" s="33" t="str">
        <f>IF((AND($F101&lt;=Rota!BC$4,$G101&gt;=Rota!BC$4)),"P/L",IF((AND($I101&lt;=Rota!BC$4,$J101&gt;=Rota!BC$4)),"XO",IF((AND($K101&lt;=Rota!BC$4,$L101&gt;=Rota!BC$4)),"3",IF((AND($M101&lt;=Rota!BC$4,$N101&gt;=Rota!BC$4)),"C",IF((AND($O101&lt;=Rota!BC$4,$P101&gt;=Rota!BC$4)),"CO",IF((AND($Q101&lt;=Rota!BC$4,$R101&gt;=Rota!BC$4)),"C",0))))))</f>
        <v>XO</v>
      </c>
      <c r="BD101" s="33" t="str">
        <f>IF((AND($F101&lt;=Rota!BD$4,$G101&gt;=Rota!BD$4)),"P/L",IF((AND($I101&lt;=Rota!BD$4,$J101&gt;=Rota!BD$4)),"XO",IF((AND($K101&lt;=Rota!BD$4,$L101&gt;=Rota!BD$4)),"3",IF((AND($M101&lt;=Rota!BD$4,$N101&gt;=Rota!BD$4)),"C",IF((AND($O101&lt;=Rota!BD$4,$P101&gt;=Rota!BD$4)),"CO",IF((AND($Q101&lt;=Rota!BD$4,$R101&gt;=Rota!BD$4)),"C",0))))))</f>
        <v>XO</v>
      </c>
      <c r="BE101" s="33" t="str">
        <f>IF((AND($F101&lt;=Rota!BE$4,$G101&gt;=Rota!BE$4)),"P/L",IF((AND($I101&lt;=Rota!BE$4,$J101&gt;=Rota!BE$4)),"XO",IF((AND($K101&lt;=Rota!BE$4,$L101&gt;=Rota!BE$4)),"3",IF((AND($M101&lt;=Rota!BE$4,$N101&gt;=Rota!BE$4)),"C",IF((AND($O101&lt;=Rota!BE$4,$P101&gt;=Rota!BE$4)),"CO",IF((AND($Q101&lt;=Rota!BE$4,$R101&gt;=Rota!BE$4)),"C",0))))))</f>
        <v>XO</v>
      </c>
      <c r="BF101" s="33" t="str">
        <f>IF((AND($F101&lt;=Rota!BF$4,$G101&gt;=Rota!BF$4)),"P/L",IF((AND($I101&lt;=Rota!BF$4,$J101&gt;=Rota!BF$4)),"XO",IF((AND($K101&lt;=Rota!BF$4,$L101&gt;=Rota!BF$4)),"3",IF((AND($M101&lt;=Rota!BF$4,$N101&gt;=Rota!BF$4)),"C",IF((AND($O101&lt;=Rota!BF$4,$P101&gt;=Rota!BF$4)),"CO",IF((AND($Q101&lt;=Rota!BF$4,$R101&gt;=Rota!BF$4)),"C",0))))))</f>
        <v>XO</v>
      </c>
      <c r="BG101" s="33" t="str">
        <f>IF((AND($F101&lt;=Rota!BG$4,$G101&gt;=Rota!BG$4)),"P/L",IF((AND($I101&lt;=Rota!BG$4,$J101&gt;=Rota!BG$4)),"XO",IF((AND($K101&lt;=Rota!BG$4,$L101&gt;=Rota!BG$4)),"3",IF((AND($M101&lt;=Rota!BG$4,$N101&gt;=Rota!BG$4)),"C",IF((AND($O101&lt;=Rota!BG$4,$P101&gt;=Rota!BG$4)),"CO",IF((AND($Q101&lt;=Rota!BG$4,$R101&gt;=Rota!BG$4)),"C",0))))))</f>
        <v>XO</v>
      </c>
      <c r="BH101" s="33" t="str">
        <f>IF((AND($F101&lt;=Rota!BH$4,$G101&gt;=Rota!BH$4)),"P/L",IF((AND($I101&lt;=Rota!BH$4,$J101&gt;=Rota!BH$4)),"XO",IF((AND($K101&lt;=Rota!BH$4,$L101&gt;=Rota!BH$4)),"3",IF((AND($M101&lt;=Rota!BH$4,$N101&gt;=Rota!BH$4)),"C",IF((AND($O101&lt;=Rota!BH$4,$P101&gt;=Rota!BH$4)),"CO",IF((AND($Q101&lt;=Rota!BH$4,$R101&gt;=Rota!BH$4)),"C",0))))))</f>
        <v>XO</v>
      </c>
      <c r="BI101" s="33" t="str">
        <f>IF((AND($F101&lt;=Rota!BI$4,$G101&gt;=Rota!BI$4)),"P/L",IF((AND($I101&lt;=Rota!BI$4,$J101&gt;=Rota!BI$4)),"XO",IF((AND($K101&lt;=Rota!BI$4,$L101&gt;=Rota!BI$4)),"3",IF((AND($M101&lt;=Rota!BI$4,$N101&gt;=Rota!BI$4)),"C",IF((AND($O101&lt;=Rota!BI$4,$P101&gt;=Rota!BI$4)),"CO",IF((AND($Q101&lt;=Rota!BI$4,$R101&gt;=Rota!BI$4)),"C",0))))))</f>
        <v>XO</v>
      </c>
      <c r="BJ101" s="33" t="str">
        <f>IF((AND($F101&lt;=Rota!BJ$4,$G101&gt;=Rota!BJ$4)),"P/L",IF((AND($I101&lt;=Rota!BJ$4,$J101&gt;=Rota!BJ$4)),"XO",IF((AND($K101&lt;=Rota!BJ$4,$L101&gt;=Rota!BJ$4)),"3",IF((AND($M101&lt;=Rota!BJ$4,$N101&gt;=Rota!BJ$4)),"C",IF((AND($O101&lt;=Rota!BJ$4,$P101&gt;=Rota!BJ$4)),"CO",IF((AND($Q101&lt;=Rota!BJ$4,$R101&gt;=Rota!BJ$4)),"C",0))))))</f>
        <v>XO</v>
      </c>
      <c r="BK101" s="33" t="str">
        <f>IF((AND($F101&lt;=Rota!BK$4,$G101&gt;=Rota!BK$4)),"P/L",IF((AND($I101&lt;=Rota!BK$4,$J101&gt;=Rota!BK$4)),"XO",IF((AND($K101&lt;=Rota!BK$4,$L101&gt;=Rota!BK$4)),"3",IF((AND($M101&lt;=Rota!BK$4,$N101&gt;=Rota!BK$4)),"C",IF((AND($O101&lt;=Rota!BK$4,$P101&gt;=Rota!BK$4)),"CO",IF((AND($Q101&lt;=Rota!BK$4,$R101&gt;=Rota!BK$4)),"C",0))))))</f>
        <v>XO</v>
      </c>
      <c r="BL101" s="33" t="str">
        <f>IF((AND($F101&lt;=Rota!BL$4,$G101&gt;=Rota!BL$4)),"P/L",IF((AND($I101&lt;=Rota!BL$4,$J101&gt;=Rota!BL$4)),"XO",IF((AND($K101&lt;=Rota!BL$4,$L101&gt;=Rota!BL$4)),"3",IF((AND($M101&lt;=Rota!BL$4,$N101&gt;=Rota!BL$4)),"C",IF((AND($O101&lt;=Rota!BL$4,$P101&gt;=Rota!BL$4)),"CO",IF((AND($Q101&lt;=Rota!BL$4,$R101&gt;=Rota!BL$4)),"C",0))))))</f>
        <v>XO</v>
      </c>
      <c r="BM101" s="33" t="str">
        <f>IF((AND($F101&lt;=Rota!BM$4,$G101&gt;=Rota!BM$4)),"P/L",IF((AND($I101&lt;=Rota!BM$4,$J101&gt;=Rota!BM$4)),"XO",IF((AND($K101&lt;=Rota!BM$4,$L101&gt;=Rota!BM$4)),"3",IF((AND($M101&lt;=Rota!BM$4,$N101&gt;=Rota!BM$4)),"C",IF((AND($O101&lt;=Rota!BM$4,$P101&gt;=Rota!BM$4)),"CO",IF((AND($Q101&lt;=Rota!BM$4,$R101&gt;=Rota!BM$4)),"C",0))))))</f>
        <v>XO</v>
      </c>
      <c r="BN101" s="33" t="str">
        <f>IF((AND($F101&lt;=Rota!BN$4,$G101&gt;=Rota!BN$4)),"P/L",IF((AND($I101&lt;=Rota!BN$4,$J101&gt;=Rota!BN$4)),"XO",IF((AND($K101&lt;=Rota!BN$4,$L101&gt;=Rota!BN$4)),"3",IF((AND($M101&lt;=Rota!BN$4,$N101&gt;=Rota!BN$4)),"C",IF((AND($O101&lt;=Rota!BN$4,$P101&gt;=Rota!BN$4)),"CO",IF((AND($Q101&lt;=Rota!BN$4,$R101&gt;=Rota!BN$4)),"C",0))))))</f>
        <v>XO</v>
      </c>
      <c r="BO101" s="33">
        <f>IF((AND($F101&lt;=Rota!BO$4,$G101&gt;=Rota!BO$4)),"P/L",IF((AND($I101&lt;=Rota!BO$4,$J101&gt;=Rota!BO$4)),"XO",IF((AND($K101&lt;=Rota!BO$4,$L101&gt;=Rota!BO$4)),"3",IF((AND($M101&lt;=Rota!BO$4,$N101&gt;=Rota!BO$4)),"C",IF((AND($O101&lt;=Rota!BO$4,$P101&gt;=Rota!BO$4)),"CO",IF((AND($Q101&lt;=Rota!BO$4,$R101&gt;=Rota!BO$4)),"C",0))))))</f>
        <v>0</v>
      </c>
      <c r="BP101" s="33" t="str">
        <f>IF((AND($F101&lt;=Rota!BP$4,$G101&gt;=Rota!BP$4)),"P/L",IF((AND($I101&lt;=Rota!BP$4,$J101&gt;=Rota!BP$4)),"XO",IF((AND($K101&lt;=Rota!BP$4,$L101&gt;=Rota!BP$4)),"3",IF((AND($M101&lt;=Rota!BP$4,$N101&gt;=Rota!BP$4)),"C",IF((AND($O101&lt;=Rota!BP$4,$P101&gt;=Rota!BP$4)),"CO",IF((AND($Q101&lt;=Rota!BP$4,$R101&gt;=Rota!BP$4)),"C",0))))))</f>
        <v>3</v>
      </c>
      <c r="BQ101" s="33">
        <f>IF((AND($F101&lt;=Rota!BQ$4,$G101&gt;=Rota!BQ$4)),"P/L",IF((AND($I101&lt;=Rota!BQ$4,$J101&gt;=Rota!BQ$4)),"XO",IF((AND($K101&lt;=Rota!BQ$4,$L101&gt;=Rota!BQ$4)),"3",IF((AND($M101&lt;=Rota!BQ$4,$N101&gt;=Rota!BQ$4)),"C",IF((AND($O101&lt;=Rota!BQ$4,$P101&gt;=Rota!BQ$4)),"CO",IF((AND($Q101&lt;=Rota!BQ$4,$R101&gt;=Rota!BQ$4)),"C",0))))))</f>
        <v>0</v>
      </c>
      <c r="BR101" s="33">
        <f>IF((AND($F101&lt;=Rota!BR$4,$G101&gt;=Rota!BR$4)),"P/L",IF((AND($I101&lt;=Rota!BR$4,$J101&gt;=Rota!BR$4)),"XO",IF((AND($K101&lt;=Rota!BR$4,$L101&gt;=Rota!BR$4)),"3",IF((AND($M101&lt;=Rota!BR$4,$N101&gt;=Rota!BR$4)),"C",IF((AND($O101&lt;=Rota!BR$4,$P101&gt;=Rota!BR$4)),"CO",IF((AND($Q101&lt;=Rota!BR$4,$R101&gt;=Rota!BR$4)),"C",0))))))</f>
        <v>0</v>
      </c>
      <c r="BS101" s="33" t="str">
        <f>IF((AND($F101&lt;=Rota!BS$4,$G101&gt;=Rota!BS$4)),"P/L",IF((AND($I101&lt;=Rota!BS$4,$J101&gt;=Rota!BS$4)),"XO",IF((AND($K101&lt;=Rota!BS$4,$L101&gt;=Rota!BS$4)),"3",IF((AND($M101&lt;=Rota!BS$4,$N101&gt;=Rota!BS$4)),"C",IF((AND($O101&lt;=Rota!BS$4,$P101&gt;=Rota!BS$4)),"CO",IF((AND($Q101&lt;=Rota!BS$4,$R101&gt;=Rota!BS$4)),"C",0))))))</f>
        <v>CO</v>
      </c>
      <c r="BT101" s="33" t="str">
        <f>IF((AND($F101&lt;=Rota!BT$4,$G101&gt;=Rota!BT$4)),"P/L",IF((AND($I101&lt;=Rota!BT$4,$J101&gt;=Rota!BT$4)),"XO",IF((AND($K101&lt;=Rota!BT$4,$L101&gt;=Rota!BT$4)),"3",IF((AND($M101&lt;=Rota!BT$4,$N101&gt;=Rota!BT$4)),"C",IF((AND($O101&lt;=Rota!BT$4,$P101&gt;=Rota!BT$4)),"CO",IF((AND($Q101&lt;=Rota!BT$4,$R101&gt;=Rota!BT$4)),"C",0))))))</f>
        <v>CO</v>
      </c>
      <c r="BU101" s="33" t="str">
        <f>IF((AND($F101&lt;=Rota!BU$4,$G101&gt;=Rota!BU$4)),"P/L",IF((AND($I101&lt;=Rota!BU$4,$J101&gt;=Rota!BU$4)),"XO",IF((AND($K101&lt;=Rota!BU$4,$L101&gt;=Rota!BU$4)),"3",IF((AND($M101&lt;=Rota!BU$4,$N101&gt;=Rota!BU$4)),"C",IF((AND($O101&lt;=Rota!BU$4,$P101&gt;=Rota!BU$4)),"CO",IF((AND($Q101&lt;=Rota!BU$4,$R101&gt;=Rota!BU$4)),"C",0))))))</f>
        <v>CO</v>
      </c>
      <c r="BV101" s="33" t="str">
        <f>IF((AND($F101&lt;=Rota!BV$4,$G101&gt;=Rota!BV$4)),"P/L",IF((AND($I101&lt;=Rota!BV$4,$J101&gt;=Rota!BV$4)),"XO",IF((AND($K101&lt;=Rota!BV$4,$L101&gt;=Rota!BV$4)),"3",IF((AND($M101&lt;=Rota!BV$4,$N101&gt;=Rota!BV$4)),"C",IF((AND($O101&lt;=Rota!BV$4,$P101&gt;=Rota!BV$4)),"CO",IF((AND($Q101&lt;=Rota!BV$4,$R101&gt;=Rota!BV$4)),"C",0))))))</f>
        <v>CO</v>
      </c>
      <c r="BW101" s="33" t="str">
        <f>IF((AND($F101&lt;=Rota!BW$4,$G101&gt;=Rota!BW$4)),"P/L",IF((AND($I101&lt;=Rota!BW$4,$J101&gt;=Rota!BW$4)),"XO",IF((AND($K101&lt;=Rota!BW$4,$L101&gt;=Rota!BW$4)),"3",IF((AND($M101&lt;=Rota!BW$4,$N101&gt;=Rota!BW$4)),"C",IF((AND($O101&lt;=Rota!BW$4,$P101&gt;=Rota!BW$4)),"CO",IF((AND($Q101&lt;=Rota!BW$4,$R101&gt;=Rota!BW$4)),"C",0))))))</f>
        <v>CO</v>
      </c>
      <c r="BX101" s="33" t="str">
        <f>IF((AND($F101&lt;=Rota!BX$4,$G101&gt;=Rota!BX$4)),"P/L",IF((AND($I101&lt;=Rota!BX$4,$J101&gt;=Rota!BX$4)),"XO",IF((AND($K101&lt;=Rota!BX$4,$L101&gt;=Rota!BX$4)),"3",IF((AND($M101&lt;=Rota!BX$4,$N101&gt;=Rota!BX$4)),"C",IF((AND($O101&lt;=Rota!BX$4,$P101&gt;=Rota!BX$4)),"CO",IF((AND($Q101&lt;=Rota!BX$4,$R101&gt;=Rota!BX$4)),"C",0))))))</f>
        <v>CO</v>
      </c>
      <c r="BY101" s="33" t="str">
        <f>IF((AND($F101&lt;=Rota!BY$4,$G101&gt;=Rota!BY$4)),"P/L",IF((AND($I101&lt;=Rota!BY$4,$J101&gt;=Rota!BY$4)),"XO",IF((AND($K101&lt;=Rota!BY$4,$L101&gt;=Rota!BY$4)),"3",IF((AND($M101&lt;=Rota!BY$4,$N101&gt;=Rota!BY$4)),"C",IF((AND($O101&lt;=Rota!BY$4,$P101&gt;=Rota!BY$4)),"CO",IF((AND($Q101&lt;=Rota!BY$4,$R101&gt;=Rota!BY$4)),"C",0))))))</f>
        <v>CO</v>
      </c>
      <c r="BZ101" s="33" t="str">
        <f>IF((AND($F101&lt;=Rota!BZ$4,$G101&gt;=Rota!BZ$4)),"P/L",IF((AND($I101&lt;=Rota!BZ$4,$J101&gt;=Rota!BZ$4)),"XO",IF((AND($K101&lt;=Rota!BZ$4,$L101&gt;=Rota!BZ$4)),"3",IF((AND($M101&lt;=Rota!BZ$4,$N101&gt;=Rota!BZ$4)),"C",IF((AND($O101&lt;=Rota!BZ$4,$P101&gt;=Rota!BZ$4)),"CO",IF((AND($Q101&lt;=Rota!BZ$4,$R101&gt;=Rota!BZ$4)),"C",0))))))</f>
        <v>CO</v>
      </c>
      <c r="CA101" s="33" t="str">
        <f>IF((AND($F101&lt;=Rota!CA$4,$G101&gt;=Rota!CA$4)),"P/L",IF((AND($I101&lt;=Rota!CA$4,$J101&gt;=Rota!CA$4)),"XO",IF((AND($K101&lt;=Rota!CA$4,$L101&gt;=Rota!CA$4)),"3",IF((AND($M101&lt;=Rota!CA$4,$N101&gt;=Rota!CA$4)),"C",IF((AND($O101&lt;=Rota!CA$4,$P101&gt;=Rota!CA$4)),"CO",IF((AND($Q101&lt;=Rota!CA$4,$R101&gt;=Rota!CA$4)),"C",0))))))</f>
        <v>CO</v>
      </c>
      <c r="CB101" s="33" t="str">
        <f>IF((AND($F101&lt;=Rota!CB$4,$G101&gt;=Rota!CB$4)),"P/L",IF((AND($I101&lt;=Rota!CB$4,$J101&gt;=Rota!CB$4)),"XO",IF((AND($K101&lt;=Rota!CB$4,$L101&gt;=Rota!CB$4)),"3",IF((AND($M101&lt;=Rota!CB$4,$N101&gt;=Rota!CB$4)),"C",IF((AND($O101&lt;=Rota!CB$4,$P101&gt;=Rota!CB$4)),"CO",IF((AND($Q101&lt;=Rota!CB$4,$R101&gt;=Rota!CB$4)),"C",0))))))</f>
        <v>CO</v>
      </c>
      <c r="CC101" s="33" t="str">
        <f>IF((AND($F101&lt;=Rota!CC$4,$G101&gt;=Rota!CC$4)),"P/L",IF((AND($I101&lt;=Rota!CC$4,$J101&gt;=Rota!CC$4)),"XO",IF((AND($K101&lt;=Rota!CC$4,$L101&gt;=Rota!CC$4)),"3",IF((AND($M101&lt;=Rota!CC$4,$N101&gt;=Rota!CC$4)),"C",IF((AND($O101&lt;=Rota!CC$4,$P101&gt;=Rota!CC$4)),"CO",IF((AND($Q101&lt;=Rota!CC$4,$R101&gt;=Rota!CC$4)),"C",0))))))</f>
        <v>CO</v>
      </c>
      <c r="CD101" s="33" t="str">
        <f>IF((AND($F101&lt;=Rota!CD$4,$G101&gt;=Rota!CD$4)),"P/L",IF((AND($I101&lt;=Rota!CD$4,$J101&gt;=Rota!CD$4)),"XO",IF((AND($K101&lt;=Rota!CD$4,$L101&gt;=Rota!CD$4)),"3",IF((AND($M101&lt;=Rota!CD$4,$N101&gt;=Rota!CD$4)),"C",IF((AND($O101&lt;=Rota!CD$4,$P101&gt;=Rota!CD$4)),"CO",IF((AND($Q101&lt;=Rota!CD$4,$R101&gt;=Rota!CD$4)),"C",0))))))</f>
        <v>CO</v>
      </c>
      <c r="CE101" s="33" t="str">
        <f>IF((AND($F101&lt;=Rota!CE$4,$G101&gt;=Rota!CE$4)),"P/L",IF((AND($I101&lt;=Rota!CE$4,$J101&gt;=Rota!CE$4)),"XO",IF((AND($K101&lt;=Rota!CE$4,$L101&gt;=Rota!CE$4)),"3",IF((AND($M101&lt;=Rota!CE$4,$N101&gt;=Rota!CE$4)),"C",IF((AND($O101&lt;=Rota!CE$4,$P101&gt;=Rota!CE$4)),"CO",IF((AND($Q101&lt;=Rota!CE$4,$R101&gt;=Rota!CE$4)),"C",0))))))</f>
        <v>CO</v>
      </c>
      <c r="CF101" s="33" t="str">
        <f>IF((AND($F101&lt;=Rota!CF$4,$G101&gt;=Rota!CF$4)),"P/L",IF((AND($I101&lt;=Rota!CF$4,$J101&gt;=Rota!CF$4)),"XO",IF((AND($K101&lt;=Rota!CF$4,$L101&gt;=Rota!CF$4)),"3",IF((AND($M101&lt;=Rota!CF$4,$N101&gt;=Rota!CF$4)),"C",IF((AND($O101&lt;=Rota!CF$4,$P101&gt;=Rota!CF$4)),"CO",IF((AND($Q101&lt;=Rota!CF$4,$R101&gt;=Rota!CF$4)),"C",0))))))</f>
        <v>CO</v>
      </c>
      <c r="CG101" s="33" t="str">
        <f>IF((AND($F101&lt;=Rota!CG$4,$G101&gt;=Rota!CG$4)),"P/L",IF((AND($I101&lt;=Rota!CG$4,$J101&gt;=Rota!CG$4)),"XO",IF((AND($K101&lt;=Rota!CG$4,$L101&gt;=Rota!CG$4)),"3",IF((AND($M101&lt;=Rota!CG$4,$N101&gt;=Rota!CG$4)),"C",IF((AND($O101&lt;=Rota!CG$4,$P101&gt;=Rota!CG$4)),"CO",IF((AND($Q101&lt;=Rota!CG$4,$R101&gt;=Rota!CG$4)),"C",0))))))</f>
        <v>CO</v>
      </c>
      <c r="CH101" s="33" t="str">
        <f>IF((AND($F101&lt;=Rota!CH$4,$G101&gt;=Rota!CH$4)),"P/L",IF((AND($I101&lt;=Rota!CH$4,$J101&gt;=Rota!CH$4)),"XO",IF((AND($K101&lt;=Rota!CH$4,$L101&gt;=Rota!CH$4)),"3",IF((AND($M101&lt;=Rota!CH$4,$N101&gt;=Rota!CH$4)),"C",IF((AND($O101&lt;=Rota!CH$4,$P101&gt;=Rota!CH$4)),"CO",IF((AND($Q101&lt;=Rota!CH$4,$R101&gt;=Rota!CH$4)),"C",0))))))</f>
        <v>CO</v>
      </c>
      <c r="CI101" s="33">
        <f>IF((AND($F101&lt;=Rota!CI$4,$G101&gt;=Rota!CI$4)),"P/L",IF((AND($I101&lt;=Rota!CI$4,$J101&gt;=Rota!CI$4)),"XO",IF((AND($K101&lt;=Rota!CI$4,$L101&gt;=Rota!CI$4)),"3",IF((AND($M101&lt;=Rota!CI$4,$N101&gt;=Rota!CI$4)),"C",IF((AND($O101&lt;=Rota!CI$4,$P101&gt;=Rota!CI$4)),"CO",IF((AND($Q101&lt;=Rota!CI$4,$R101&gt;=Rota!CI$4)),"C",0))))))</f>
        <v>0</v>
      </c>
      <c r="CJ101" s="33">
        <f>IF((AND($F101&lt;=Rota!CJ$4,$G101&gt;=Rota!CJ$4)),"P/L",IF((AND($I101&lt;=Rota!CJ$4,$J101&gt;=Rota!CJ$4)),"XO",IF((AND($K101&lt;=Rota!CJ$4,$L101&gt;=Rota!CJ$4)),"3",IF((AND($M101&lt;=Rota!CJ$4,$N101&gt;=Rota!CJ$4)),"C",IF((AND($O101&lt;=Rota!CJ$4,$P101&gt;=Rota!CJ$4)),"CO",IF((AND($Q101&lt;=Rota!CJ$4,$R101&gt;=Rota!CJ$4)),"C",0))))))</f>
        <v>0</v>
      </c>
      <c r="CK101" s="33">
        <f>IF((AND($F101&lt;=Rota!CK$4,$G101&gt;=Rota!CK$4)),"P/L",IF((AND($I101&lt;=Rota!CK$4,$J101&gt;=Rota!CK$4)),"XO",IF((AND($K101&lt;=Rota!CK$4,$L101&gt;=Rota!CK$4)),"3",IF((AND($M101&lt;=Rota!CK$4,$N101&gt;=Rota!CK$4)),"C",IF((AND($O101&lt;=Rota!CK$4,$P101&gt;=Rota!CK$4)),"CO",IF((AND($Q101&lt;=Rota!CK$4,$R101&gt;=Rota!CK$4)),"C",0))))))</f>
        <v>0</v>
      </c>
      <c r="CL101" s="33">
        <f>IF((AND($F101&lt;=Rota!CL$4,$G101&gt;=Rota!CL$4)),"P/L",IF((AND($I101&lt;=Rota!CL$4,$J101&gt;=Rota!CL$4)),"XO",IF((AND($K101&lt;=Rota!CL$4,$L101&gt;=Rota!CL$4)),"3",IF((AND($M101&lt;=Rota!CL$4,$N101&gt;=Rota!CL$4)),"C",IF((AND($O101&lt;=Rota!CL$4,$P101&gt;=Rota!CL$4)),"CO",IF((AND($Q101&lt;=Rota!CL$4,$R101&gt;=Rota!CL$4)),"C",0))))))</f>
        <v>0</v>
      </c>
      <c r="CM101" s="33">
        <f>IF((AND($F101&lt;=Rota!CM$4,$G101&gt;=Rota!CM$4)),"P/L",IF((AND($I101&lt;=Rota!CM$4,$J101&gt;=Rota!CM$4)),"XO",IF((AND($K101&lt;=Rota!CM$4,$L101&gt;=Rota!CM$4)),"3",IF((AND($M101&lt;=Rota!CM$4,$N101&gt;=Rota!CM$4)),"C",IF((AND($O101&lt;=Rota!CM$4,$P101&gt;=Rota!CM$4)),"CO",IF((AND($Q101&lt;=Rota!CM$4,$R101&gt;=Rota!CM$4)),"C",0))))))</f>
        <v>0</v>
      </c>
    </row>
    <row r="102" ht="21.75" customHeight="1" spans="1:91" x14ac:dyDescent="0.25">
      <c r="A102" s="25" t="s">
        <v>257</v>
      </c>
      <c r="B102" s="53"/>
      <c r="C102" s="26"/>
      <c r="D102" s="26"/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8"/>
      <c r="Q102" s="27"/>
      <c r="R102" s="27"/>
      <c r="S102" s="29">
        <f>$A$2-DAY($A$2)+1</f>
        <v>46054</v>
      </c>
      <c r="T102" s="29">
        <f>DATE(YEAR(S102),MONTH(S102)+1,DAY(S102))</f>
        <v>46082</v>
      </c>
      <c r="U102" s="29">
        <f t="shared" ref="U102:CF102" si="102">DATE(YEAR(T102),MONTH(T102)+1,DAY(T102))</f>
        <v>46113</v>
      </c>
      <c r="V102" s="29">
        <f t="shared" si="102"/>
        <v>46143</v>
      </c>
      <c r="W102" s="29">
        <f t="shared" si="102"/>
        <v>46174</v>
      </c>
      <c r="X102" s="29">
        <f t="shared" si="102"/>
        <v>46204</v>
      </c>
      <c r="Y102" s="29">
        <f t="shared" si="102"/>
        <v>46235</v>
      </c>
      <c r="Z102" s="29">
        <f t="shared" si="102"/>
        <v>46266</v>
      </c>
      <c r="AA102" s="29">
        <f t="shared" si="102"/>
        <v>46296</v>
      </c>
      <c r="AB102" s="29">
        <f t="shared" si="102"/>
        <v>46327</v>
      </c>
      <c r="AC102" s="29">
        <f t="shared" si="102"/>
        <v>46357</v>
      </c>
      <c r="AD102" s="29">
        <f t="shared" si="102"/>
        <v>46388</v>
      </c>
      <c r="AE102" s="29">
        <f t="shared" si="102"/>
        <v>46419</v>
      </c>
      <c r="AF102" s="29">
        <f t="shared" si="102"/>
        <v>46447</v>
      </c>
      <c r="AG102" s="29">
        <f t="shared" si="102"/>
        <v>46478</v>
      </c>
      <c r="AH102" s="29">
        <f t="shared" si="102"/>
        <v>46508</v>
      </c>
      <c r="AI102" s="29">
        <f t="shared" si="102"/>
        <v>46539</v>
      </c>
      <c r="AJ102" s="29">
        <f t="shared" si="102"/>
        <v>46569</v>
      </c>
      <c r="AK102" s="29">
        <f t="shared" si="102"/>
        <v>46600</v>
      </c>
      <c r="AL102" s="29">
        <f t="shared" si="102"/>
        <v>46631</v>
      </c>
      <c r="AM102" s="29">
        <f t="shared" si="102"/>
        <v>46661</v>
      </c>
      <c r="AN102" s="29">
        <f t="shared" si="102"/>
        <v>46692</v>
      </c>
      <c r="AO102" s="29">
        <f t="shared" si="102"/>
        <v>46722</v>
      </c>
      <c r="AP102" s="29">
        <f t="shared" si="102"/>
        <v>46753</v>
      </c>
      <c r="AQ102" s="29">
        <f t="shared" si="102"/>
        <v>46784</v>
      </c>
      <c r="AR102" s="29">
        <f t="shared" si="102"/>
        <v>46813</v>
      </c>
      <c r="AS102" s="29">
        <f t="shared" si="102"/>
        <v>46844</v>
      </c>
      <c r="AT102" s="29">
        <f t="shared" si="102"/>
        <v>46874</v>
      </c>
      <c r="AU102" s="29">
        <f t="shared" si="102"/>
        <v>46905</v>
      </c>
      <c r="AV102" s="29">
        <f t="shared" si="102"/>
        <v>46935</v>
      </c>
      <c r="AW102" s="29">
        <f t="shared" si="102"/>
        <v>46966</v>
      </c>
      <c r="AX102" s="29">
        <f t="shared" si="102"/>
        <v>46997</v>
      </c>
      <c r="AY102" s="29">
        <f t="shared" si="102"/>
        <v>47027</v>
      </c>
      <c r="AZ102" s="29">
        <f t="shared" si="102"/>
        <v>47058</v>
      </c>
      <c r="BA102" s="29">
        <f t="shared" si="102"/>
        <v>47088</v>
      </c>
      <c r="BB102" s="29">
        <f t="shared" si="102"/>
        <v>47119</v>
      </c>
      <c r="BC102" s="29">
        <f t="shared" si="102"/>
        <v>47150</v>
      </c>
      <c r="BD102" s="29">
        <f t="shared" si="102"/>
        <v>47178</v>
      </c>
      <c r="BE102" s="29">
        <f t="shared" si="102"/>
        <v>47209</v>
      </c>
      <c r="BF102" s="29">
        <f t="shared" si="102"/>
        <v>47239</v>
      </c>
      <c r="BG102" s="29">
        <f t="shared" si="102"/>
        <v>47270</v>
      </c>
      <c r="BH102" s="29">
        <f t="shared" si="102"/>
        <v>47300</v>
      </c>
      <c r="BI102" s="29">
        <f t="shared" si="102"/>
        <v>47331</v>
      </c>
      <c r="BJ102" s="29">
        <f t="shared" si="102"/>
        <v>47362</v>
      </c>
      <c r="BK102" s="29">
        <f t="shared" si="102"/>
        <v>47392</v>
      </c>
      <c r="BL102" s="29">
        <f t="shared" si="102"/>
        <v>47423</v>
      </c>
      <c r="BM102" s="29">
        <f t="shared" si="102"/>
        <v>47453</v>
      </c>
      <c r="BN102" s="29">
        <f t="shared" si="102"/>
        <v>47484</v>
      </c>
      <c r="BO102" s="29">
        <f t="shared" si="102"/>
        <v>47515</v>
      </c>
      <c r="BP102" s="29">
        <f t="shared" si="102"/>
        <v>47543</v>
      </c>
      <c r="BQ102" s="29">
        <f t="shared" si="102"/>
        <v>47574</v>
      </c>
      <c r="BR102" s="29">
        <f t="shared" si="102"/>
        <v>47604</v>
      </c>
      <c r="BS102" s="29">
        <f t="shared" si="102"/>
        <v>47635</v>
      </c>
      <c r="BT102" s="29">
        <f t="shared" si="102"/>
        <v>47665</v>
      </c>
      <c r="BU102" s="29">
        <f t="shared" si="102"/>
        <v>47696</v>
      </c>
      <c r="BV102" s="29">
        <f t="shared" si="102"/>
        <v>47727</v>
      </c>
      <c r="BW102" s="29">
        <f t="shared" si="102"/>
        <v>47757</v>
      </c>
      <c r="BX102" s="29">
        <f t="shared" si="102"/>
        <v>47788</v>
      </c>
      <c r="BY102" s="29">
        <f t="shared" si="102"/>
        <v>47818</v>
      </c>
      <c r="BZ102" s="29">
        <f t="shared" si="102"/>
        <v>47849</v>
      </c>
      <c r="CA102" s="29">
        <f t="shared" si="102"/>
        <v>47880</v>
      </c>
      <c r="CB102" s="29">
        <f t="shared" si="102"/>
        <v>47908</v>
      </c>
      <c r="CC102" s="29">
        <f t="shared" si="102"/>
        <v>47939</v>
      </c>
      <c r="CD102" s="29">
        <f t="shared" si="102"/>
        <v>47969</v>
      </c>
      <c r="CE102" s="29">
        <f t="shared" si="102"/>
        <v>48000</v>
      </c>
      <c r="CF102" s="29">
        <f t="shared" si="102"/>
        <v>48030</v>
      </c>
      <c r="CG102" s="29">
        <f t="shared" ref="CG102:CM102" si="103">DATE(YEAR(CF102),MONTH(CF102)+1,DAY(CF102))</f>
        <v>48061</v>
      </c>
      <c r="CH102" s="29">
        <f t="shared" si="103"/>
        <v>48092</v>
      </c>
      <c r="CI102" s="29">
        <f t="shared" si="103"/>
        <v>48122</v>
      </c>
      <c r="CJ102" s="29">
        <f t="shared" si="103"/>
        <v>48153</v>
      </c>
      <c r="CK102" s="29">
        <f t="shared" si="103"/>
        <v>48183</v>
      </c>
      <c r="CL102" s="29">
        <f t="shared" si="103"/>
        <v>48214</v>
      </c>
      <c r="CM102" s="29">
        <f t="shared" si="103"/>
        <v>48245</v>
      </c>
    </row>
    <row r="103" spans="1:91" s="2" customFormat="1" x14ac:dyDescent="0.25">
      <c r="A103" s="57" t="s">
        <v>258</v>
      </c>
      <c r="B103" s="55" t="s">
        <v>258</v>
      </c>
      <c r="C103" s="31">
        <v>17</v>
      </c>
      <c r="D103" s="31">
        <v>17</v>
      </c>
      <c r="E103" s="31">
        <v>1</v>
      </c>
      <c r="F103" s="39"/>
      <c r="G103" s="39"/>
      <c r="H103" s="33"/>
      <c r="I103" s="43" t="s">
        <v>259</v>
      </c>
      <c r="J103" s="43"/>
      <c r="K103" s="43"/>
      <c r="L103" s="43"/>
      <c r="M103" s="43"/>
      <c r="N103" s="43"/>
      <c r="O103" s="36">
        <v>45559</v>
      </c>
      <c r="P103" s="36">
        <v>46107</v>
      </c>
      <c r="Q103" s="36">
        <v>46138</v>
      </c>
      <c r="R103" s="36">
        <v>46138</v>
      </c>
      <c r="S103" s="33" t="str">
        <f>IF((AND($F103&lt;=Rota!S$4,$G103&gt;=Rota!S$4)),"P/L",IF((AND($I103&lt;=Rota!S$4,$J103&gt;=Rota!S$4)),"XO",IF((AND($K103&lt;=Rota!S$4,$L103&gt;=Rota!S$4)),"3",IF((AND($M103&lt;=Rota!S$4,$N103&gt;=Rota!S$4)),"C",IF((AND($O103&lt;=Rota!S$4,$P103&gt;=Rota!S$4)),"CO",IF((AND($Q103&lt;=Rota!S$4,$R103&gt;=Rota!S$4)),"C",0))))))</f>
        <v>CO</v>
      </c>
      <c r="T103" s="33" t="str">
        <f>IF((AND($F103&lt;=Rota!T$4,$G103&gt;=Rota!T$4)),"P/L",IF((AND($I103&lt;=Rota!T$4,$J103&gt;=Rota!T$4)),"XO",IF((AND($K103&lt;=Rota!T$4,$L103&gt;=Rota!T$4)),"3",IF((AND($M103&lt;=Rota!T$4,$N103&gt;=Rota!T$4)),"C",IF((AND($O103&lt;=Rota!T$4,$P103&gt;=Rota!T$4)),"CO",IF((AND($Q103&lt;=Rota!T$4,$R103&gt;=Rota!T$4)),"C",0))))))</f>
        <v>CO</v>
      </c>
      <c r="U103" s="33">
        <f>IF((AND($F103&lt;=Rota!U$4,$G103&gt;=Rota!U$4)),"P/L",IF((AND($I103&lt;=Rota!U$4,$J103&gt;=Rota!U$4)),"XO",IF((AND($K103&lt;=Rota!U$4,$L103&gt;=Rota!U$4)),"3",IF((AND($M103&lt;=Rota!U$4,$N103&gt;=Rota!U$4)),"C",IF((AND($O103&lt;=Rota!U$4,$P103&gt;=Rota!U$4)),"CO",IF((AND($Q103&lt;=Rota!U$4,$R103&gt;=Rota!U$4)),"C",0))))))</f>
        <v>0</v>
      </c>
      <c r="V103" s="33">
        <f>IF((AND($F103&lt;=Rota!V$4,$G103&gt;=Rota!V$4)),"P/L",IF((AND($I103&lt;=Rota!V$4,$J103&gt;=Rota!V$4)),"XO",IF((AND($K103&lt;=Rota!V$4,$L103&gt;=Rota!V$4)),"3",IF((AND($M103&lt;=Rota!V$4,$N103&gt;=Rota!V$4)),"C",IF((AND($O103&lt;=Rota!V$4,$P103&gt;=Rota!V$4)),"CO",IF((AND($Q103&lt;=Rota!V$4,$R103&gt;=Rota!V$4)),"C",0))))))</f>
        <v>0</v>
      </c>
      <c r="W103" s="33">
        <f>IF((AND($F103&lt;=Rota!W$4,$G103&gt;=Rota!W$4)),"P/L",IF((AND($I103&lt;=Rota!W$4,$J103&gt;=Rota!W$4)),"XO",IF((AND($K103&lt;=Rota!W$4,$L103&gt;=Rota!W$4)),"3",IF((AND($M103&lt;=Rota!W$4,$N103&gt;=Rota!W$4)),"C",IF((AND($O103&lt;=Rota!W$4,$P103&gt;=Rota!W$4)),"CO",IF((AND($Q103&lt;=Rota!W$4,$R103&gt;=Rota!W$4)),"C",0))))))</f>
        <v>0</v>
      </c>
      <c r="X103" s="33">
        <f>IF((AND($F103&lt;=Rota!X$4,$G103&gt;=Rota!X$4)),"P/L",IF((AND($I103&lt;=Rota!X$4,$J103&gt;=Rota!X$4)),"XO",IF((AND($K103&lt;=Rota!X$4,$L103&gt;=Rota!X$4)),"3",IF((AND($M103&lt;=Rota!X$4,$N103&gt;=Rota!X$4)),"C",IF((AND($O103&lt;=Rota!X$4,$P103&gt;=Rota!X$4)),"CO",IF((AND($Q103&lt;=Rota!X$4,$R103&gt;=Rota!X$4)),"C",0))))))</f>
        <v>0</v>
      </c>
      <c r="Y103" s="33">
        <f>IF((AND($F103&lt;=Rota!Y$4,$G103&gt;=Rota!Y$4)),"P/L",IF((AND($I103&lt;=Rota!Y$4,$J103&gt;=Rota!Y$4)),"XO",IF((AND($K103&lt;=Rota!Y$4,$L103&gt;=Rota!Y$4)),"3",IF((AND($M103&lt;=Rota!Y$4,$N103&gt;=Rota!Y$4)),"C",IF((AND($O103&lt;=Rota!Y$4,$P103&gt;=Rota!Y$4)),"CO",IF((AND($Q103&lt;=Rota!Y$4,$R103&gt;=Rota!Y$4)),"C",0))))))</f>
        <v>0</v>
      </c>
      <c r="Z103" s="33">
        <f>IF((AND($F103&lt;=Rota!Z$4,$G103&gt;=Rota!Z$4)),"P/L",IF((AND($I103&lt;=Rota!Z$4,$J103&gt;=Rota!Z$4)),"XO",IF((AND($K103&lt;=Rota!Z$4,$L103&gt;=Rota!Z$4)),"3",IF((AND($M103&lt;=Rota!Z$4,$N103&gt;=Rota!Z$4)),"C",IF((AND($O103&lt;=Rota!Z$4,$P103&gt;=Rota!Z$4)),"CO",IF((AND($Q103&lt;=Rota!Z$4,$R103&gt;=Rota!Z$4)),"C",0))))))</f>
        <v>0</v>
      </c>
      <c r="AA103" s="33">
        <f>IF((AND($F103&lt;=Rota!AA$4,$G103&gt;=Rota!AA$4)),"P/L",IF((AND($I103&lt;=Rota!AA$4,$J103&gt;=Rota!AA$4)),"XO",IF((AND($K103&lt;=Rota!AA$4,$L103&gt;=Rota!AA$4)),"3",IF((AND($M103&lt;=Rota!AA$4,$N103&gt;=Rota!AA$4)),"C",IF((AND($O103&lt;=Rota!AA$4,$P103&gt;=Rota!AA$4)),"CO",IF((AND($Q103&lt;=Rota!AA$4,$R103&gt;=Rota!AA$4)),"C",0))))))</f>
        <v>0</v>
      </c>
      <c r="AB103" s="33">
        <f>IF((AND($F103&lt;=Rota!AB$4,$G103&gt;=Rota!AB$4)),"P/L",IF((AND($I103&lt;=Rota!AB$4,$J103&gt;=Rota!AB$4)),"XO",IF((AND($K103&lt;=Rota!AB$4,$L103&gt;=Rota!AB$4)),"3",IF((AND($M103&lt;=Rota!AB$4,$N103&gt;=Rota!AB$4)),"C",IF((AND($O103&lt;=Rota!AB$4,$P103&gt;=Rota!AB$4)),"CO",IF((AND($Q103&lt;=Rota!AB$4,$R103&gt;=Rota!AB$4)),"C",0))))))</f>
        <v>0</v>
      </c>
      <c r="AC103" s="33">
        <f>IF((AND($F103&lt;=Rota!AC$4,$G103&gt;=Rota!AC$4)),"P/L",IF((AND($I103&lt;=Rota!AC$4,$J103&gt;=Rota!AC$4)),"XO",IF((AND($K103&lt;=Rota!AC$4,$L103&gt;=Rota!AC$4)),"3",IF((AND($M103&lt;=Rota!AC$4,$N103&gt;=Rota!AC$4)),"C",IF((AND($O103&lt;=Rota!AC$4,$P103&gt;=Rota!AC$4)),"CO",IF((AND($Q103&lt;=Rota!AC$4,$R103&gt;=Rota!AC$4)),"C",0))))))</f>
        <v>0</v>
      </c>
      <c r="AD103" s="33">
        <f>IF((AND($F103&lt;=Rota!AD$4,$G103&gt;=Rota!AD$4)),"P/L",IF((AND($I103&lt;=Rota!AD$4,$J103&gt;=Rota!AD$4)),"XO",IF((AND($K103&lt;=Rota!AD$4,$L103&gt;=Rota!AD$4)),"3",IF((AND($M103&lt;=Rota!AD$4,$N103&gt;=Rota!AD$4)),"C",IF((AND($O103&lt;=Rota!AD$4,$P103&gt;=Rota!AD$4)),"CO",IF((AND($Q103&lt;=Rota!AD$4,$R103&gt;=Rota!AD$4)),"C",0))))))</f>
        <v>0</v>
      </c>
      <c r="AE103" s="33">
        <f>IF((AND($F103&lt;=Rota!AE$4,$G103&gt;=Rota!AE$4)),"P/L",IF((AND($I103&lt;=Rota!AE$4,$J103&gt;=Rota!AE$4)),"XO",IF((AND($K103&lt;=Rota!AE$4,$L103&gt;=Rota!AE$4)),"3",IF((AND($M103&lt;=Rota!AE$4,$N103&gt;=Rota!AE$4)),"C",IF((AND($O103&lt;=Rota!AE$4,$P103&gt;=Rota!AE$4)),"CO",IF((AND($Q103&lt;=Rota!AE$4,$R103&gt;=Rota!AE$4)),"C",0))))))</f>
        <v>0</v>
      </c>
      <c r="AF103" s="33">
        <f>IF((AND($F103&lt;=Rota!AF$4,$G103&gt;=Rota!AF$4)),"P/L",IF((AND($I103&lt;=Rota!AF$4,$J103&gt;=Rota!AF$4)),"XO",IF((AND($K103&lt;=Rota!AF$4,$L103&gt;=Rota!AF$4)),"3",IF((AND($M103&lt;=Rota!AF$4,$N103&gt;=Rota!AF$4)),"C",IF((AND($O103&lt;=Rota!AF$4,$P103&gt;=Rota!AF$4)),"CO",IF((AND($Q103&lt;=Rota!AF$4,$R103&gt;=Rota!AF$4)),"C",0))))))</f>
        <v>0</v>
      </c>
      <c r="AG103" s="33">
        <f>IF((AND($F103&lt;=Rota!AG$4,$G103&gt;=Rota!AG$4)),"P/L",IF((AND($I103&lt;=Rota!AG$4,$J103&gt;=Rota!AG$4)),"XO",IF((AND($K103&lt;=Rota!AG$4,$L103&gt;=Rota!AG$4)),"3",IF((AND($M103&lt;=Rota!AG$4,$N103&gt;=Rota!AG$4)),"C",IF((AND($O103&lt;=Rota!AG$4,$P103&gt;=Rota!AG$4)),"CO",IF((AND($Q103&lt;=Rota!AG$4,$R103&gt;=Rota!AG$4)),"C",0))))))</f>
        <v>0</v>
      </c>
      <c r="AH103" s="33">
        <f>IF((AND($F103&lt;=Rota!AH$4,$G103&gt;=Rota!AH$4)),"P/L",IF((AND($I103&lt;=Rota!AH$4,$J103&gt;=Rota!AH$4)),"XO",IF((AND($K103&lt;=Rota!AH$4,$L103&gt;=Rota!AH$4)),"3",IF((AND($M103&lt;=Rota!AH$4,$N103&gt;=Rota!AH$4)),"C",IF((AND($O103&lt;=Rota!AH$4,$P103&gt;=Rota!AH$4)),"CO",IF((AND($Q103&lt;=Rota!AH$4,$R103&gt;=Rota!AH$4)),"C",0))))))</f>
        <v>0</v>
      </c>
      <c r="AI103" s="33">
        <f>IF((AND($F103&lt;=Rota!AI$4,$G103&gt;=Rota!AI$4)),"P/L",IF((AND($I103&lt;=Rota!AI$4,$J103&gt;=Rota!AI$4)),"XO",IF((AND($K103&lt;=Rota!AI$4,$L103&gt;=Rota!AI$4)),"3",IF((AND($M103&lt;=Rota!AI$4,$N103&gt;=Rota!AI$4)),"C",IF((AND($O103&lt;=Rota!AI$4,$P103&gt;=Rota!AI$4)),"CO",IF((AND($Q103&lt;=Rota!AI$4,$R103&gt;=Rota!AI$4)),"C",0))))))</f>
        <v>0</v>
      </c>
      <c r="AJ103" s="33">
        <f>IF((AND($F103&lt;=Rota!AJ$4,$G103&gt;=Rota!AJ$4)),"P/L",IF((AND($I103&lt;=Rota!AJ$4,$J103&gt;=Rota!AJ$4)),"XO",IF((AND($K103&lt;=Rota!AJ$4,$L103&gt;=Rota!AJ$4)),"3",IF((AND($M103&lt;=Rota!AJ$4,$N103&gt;=Rota!AJ$4)),"C",IF((AND($O103&lt;=Rota!AJ$4,$P103&gt;=Rota!AJ$4)),"CO",IF((AND($Q103&lt;=Rota!AJ$4,$R103&gt;=Rota!AJ$4)),"C",0))))))</f>
        <v>0</v>
      </c>
      <c r="AK103" s="33">
        <f>IF((AND($F103&lt;=Rota!AK$4,$G103&gt;=Rota!AK$4)),"P/L",IF((AND($I103&lt;=Rota!AK$4,$J103&gt;=Rota!AK$4)),"XO",IF((AND($K103&lt;=Rota!AK$4,$L103&gt;=Rota!AK$4)),"3",IF((AND($M103&lt;=Rota!AK$4,$N103&gt;=Rota!AK$4)),"C",IF((AND($O103&lt;=Rota!AK$4,$P103&gt;=Rota!AK$4)),"CO",IF((AND($Q103&lt;=Rota!AK$4,$R103&gt;=Rota!AK$4)),"C",0))))))</f>
        <v>0</v>
      </c>
      <c r="AL103" s="33">
        <f>IF((AND($F103&lt;=Rota!AL$4,$G103&gt;=Rota!AL$4)),"P/L",IF((AND($I103&lt;=Rota!AL$4,$J103&gt;=Rota!AL$4)),"XO",IF((AND($K103&lt;=Rota!AL$4,$L103&gt;=Rota!AL$4)),"3",IF((AND($M103&lt;=Rota!AL$4,$N103&gt;=Rota!AL$4)),"C",IF((AND($O103&lt;=Rota!AL$4,$P103&gt;=Rota!AL$4)),"CO",IF((AND($Q103&lt;=Rota!AL$4,$R103&gt;=Rota!AL$4)),"C",0))))))</f>
        <v>0</v>
      </c>
      <c r="AM103" s="33">
        <f>IF((AND($F103&lt;=Rota!AM$4,$G103&gt;=Rota!AM$4)),"P/L",IF((AND($I103&lt;=Rota!AM$4,$J103&gt;=Rota!AM$4)),"XO",IF((AND($K103&lt;=Rota!AM$4,$L103&gt;=Rota!AM$4)),"3",IF((AND($M103&lt;=Rota!AM$4,$N103&gt;=Rota!AM$4)),"C",IF((AND($O103&lt;=Rota!AM$4,$P103&gt;=Rota!AM$4)),"CO",IF((AND($Q103&lt;=Rota!AM$4,$R103&gt;=Rota!AM$4)),"C",0))))))</f>
        <v>0</v>
      </c>
      <c r="AN103" s="33">
        <f>IF((AND($F103&lt;=Rota!AN$4,$G103&gt;=Rota!AN$4)),"P/L",IF((AND($I103&lt;=Rota!AN$4,$J103&gt;=Rota!AN$4)),"XO",IF((AND($K103&lt;=Rota!AN$4,$L103&gt;=Rota!AN$4)),"3",IF((AND($M103&lt;=Rota!AN$4,$N103&gt;=Rota!AN$4)),"C",IF((AND($O103&lt;=Rota!AN$4,$P103&gt;=Rota!AN$4)),"CO",IF((AND($Q103&lt;=Rota!AN$4,$R103&gt;=Rota!AN$4)),"C",0))))))</f>
        <v>0</v>
      </c>
      <c r="AO103" s="33">
        <f>IF((AND($F103&lt;=Rota!AO$4,$G103&gt;=Rota!AO$4)),"P/L",IF((AND($I103&lt;=Rota!AO$4,$J103&gt;=Rota!AO$4)),"XO",IF((AND($K103&lt;=Rota!AO$4,$L103&gt;=Rota!AO$4)),"3",IF((AND($M103&lt;=Rota!AO$4,$N103&gt;=Rota!AO$4)),"C",IF((AND($O103&lt;=Rota!AO$4,$P103&gt;=Rota!AO$4)),"CO",IF((AND($Q103&lt;=Rota!AO$4,$R103&gt;=Rota!AO$4)),"C",0))))))</f>
        <v>0</v>
      </c>
      <c r="AP103" s="33">
        <f>IF((AND($F103&lt;=Rota!AP$4,$G103&gt;=Rota!AP$4)),"P/L",IF((AND($I103&lt;=Rota!AP$4,$J103&gt;=Rota!AP$4)),"XO",IF((AND($K103&lt;=Rota!AP$4,$L103&gt;=Rota!AP$4)),"3",IF((AND($M103&lt;=Rota!AP$4,$N103&gt;=Rota!AP$4)),"C",IF((AND($O103&lt;=Rota!AP$4,$P103&gt;=Rota!AP$4)),"CO",IF((AND($Q103&lt;=Rota!AP$4,$R103&gt;=Rota!AP$4)),"C",0))))))</f>
        <v>0</v>
      </c>
      <c r="AQ103" s="33">
        <f>IF((AND($F103&lt;=Rota!AQ$4,$G103&gt;=Rota!AQ$4)),"P/L",IF((AND($I103&lt;=Rota!AQ$4,$J103&gt;=Rota!AQ$4)),"XO",IF((AND($K103&lt;=Rota!AQ$4,$L103&gt;=Rota!AQ$4)),"3",IF((AND($M103&lt;=Rota!AQ$4,$N103&gt;=Rota!AQ$4)),"C",IF((AND($O103&lt;=Rota!AQ$4,$P103&gt;=Rota!AQ$4)),"CO",IF((AND($Q103&lt;=Rota!AQ$4,$R103&gt;=Rota!AQ$4)),"C",0))))))</f>
        <v>0</v>
      </c>
      <c r="AR103" s="33">
        <f>IF((AND($F103&lt;=Rota!AR$4,$G103&gt;=Rota!AR$4)),"P/L",IF((AND($I103&lt;=Rota!AR$4,$J103&gt;=Rota!AR$4)),"XO",IF((AND($K103&lt;=Rota!AR$4,$L103&gt;=Rota!AR$4)),"3",IF((AND($M103&lt;=Rota!AR$4,$N103&gt;=Rota!AR$4)),"C",IF((AND($O103&lt;=Rota!AR$4,$P103&gt;=Rota!AR$4)),"CO",IF((AND($Q103&lt;=Rota!AR$4,$R103&gt;=Rota!AR$4)),"C",0))))))</f>
        <v>0</v>
      </c>
      <c r="AS103" s="33">
        <f>IF((AND($F103&lt;=Rota!AS$4,$G103&gt;=Rota!AS$4)),"P/L",IF((AND($I103&lt;=Rota!AS$4,$J103&gt;=Rota!AS$4)),"XO",IF((AND($K103&lt;=Rota!AS$4,$L103&gt;=Rota!AS$4)),"3",IF((AND($M103&lt;=Rota!AS$4,$N103&gt;=Rota!AS$4)),"C",IF((AND($O103&lt;=Rota!AS$4,$P103&gt;=Rota!AS$4)),"CO",IF((AND($Q103&lt;=Rota!AS$4,$R103&gt;=Rota!AS$4)),"C",0))))))</f>
        <v>0</v>
      </c>
      <c r="AT103" s="33">
        <f>IF((AND($F103&lt;=Rota!AT$4,$G103&gt;=Rota!AT$4)),"P/L",IF((AND($I103&lt;=Rota!AT$4,$J103&gt;=Rota!AT$4)),"XO",IF((AND($K103&lt;=Rota!AT$4,$L103&gt;=Rota!AT$4)),"3",IF((AND($M103&lt;=Rota!AT$4,$N103&gt;=Rota!AT$4)),"C",IF((AND($O103&lt;=Rota!AT$4,$P103&gt;=Rota!AT$4)),"CO",IF((AND($Q103&lt;=Rota!AT$4,$R103&gt;=Rota!AT$4)),"C",0))))))</f>
        <v>0</v>
      </c>
      <c r="AU103" s="33">
        <f>IF((AND($F103&lt;=Rota!AU$4,$G103&gt;=Rota!AU$4)),"P/L",IF((AND($I103&lt;=Rota!AU$4,$J103&gt;=Rota!AU$4)),"XO",IF((AND($K103&lt;=Rota!AU$4,$L103&gt;=Rota!AU$4)),"3",IF((AND($M103&lt;=Rota!AU$4,$N103&gt;=Rota!AU$4)),"C",IF((AND($O103&lt;=Rota!AU$4,$P103&gt;=Rota!AU$4)),"CO",IF((AND($Q103&lt;=Rota!AU$4,$R103&gt;=Rota!AU$4)),"C",0))))))</f>
        <v>0</v>
      </c>
      <c r="AV103" s="33">
        <f>IF((AND($F103&lt;=Rota!AV$4,$G103&gt;=Rota!AV$4)),"P/L",IF((AND($I103&lt;=Rota!AV$4,$J103&gt;=Rota!AV$4)),"XO",IF((AND($K103&lt;=Rota!AV$4,$L103&gt;=Rota!AV$4)),"3",IF((AND($M103&lt;=Rota!AV$4,$N103&gt;=Rota!AV$4)),"C",IF((AND($O103&lt;=Rota!AV$4,$P103&gt;=Rota!AV$4)),"CO",IF((AND($Q103&lt;=Rota!AV$4,$R103&gt;=Rota!AV$4)),"C",0))))))</f>
        <v>0</v>
      </c>
      <c r="AW103" s="33">
        <f>IF((AND($F103&lt;=Rota!AW$4,$G103&gt;=Rota!AW$4)),"P/L",IF((AND($I103&lt;=Rota!AW$4,$J103&gt;=Rota!AW$4)),"XO",IF((AND($K103&lt;=Rota!AW$4,$L103&gt;=Rota!AW$4)),"3",IF((AND($M103&lt;=Rota!AW$4,$N103&gt;=Rota!AW$4)),"C",IF((AND($O103&lt;=Rota!AW$4,$P103&gt;=Rota!AW$4)),"CO",IF((AND($Q103&lt;=Rota!AW$4,$R103&gt;=Rota!AW$4)),"C",0))))))</f>
        <v>0</v>
      </c>
      <c r="AX103" s="33">
        <f>IF((AND($F103&lt;=Rota!AX$4,$G103&gt;=Rota!AX$4)),"P/L",IF((AND($I103&lt;=Rota!AX$4,$J103&gt;=Rota!AX$4)),"XO",IF((AND($K103&lt;=Rota!AX$4,$L103&gt;=Rota!AX$4)),"3",IF((AND($M103&lt;=Rota!AX$4,$N103&gt;=Rota!AX$4)),"C",IF((AND($O103&lt;=Rota!AX$4,$P103&gt;=Rota!AX$4)),"CO",IF((AND($Q103&lt;=Rota!AX$4,$R103&gt;=Rota!AX$4)),"C",0))))))</f>
        <v>0</v>
      </c>
      <c r="AY103" s="33">
        <f>IF((AND($F103&lt;=Rota!AY$4,$G103&gt;=Rota!AY$4)),"P/L",IF((AND($I103&lt;=Rota!AY$4,$J103&gt;=Rota!AY$4)),"XO",IF((AND($K103&lt;=Rota!AY$4,$L103&gt;=Rota!AY$4)),"3",IF((AND($M103&lt;=Rota!AY$4,$N103&gt;=Rota!AY$4)),"C",IF((AND($O103&lt;=Rota!AY$4,$P103&gt;=Rota!AY$4)),"CO",IF((AND($Q103&lt;=Rota!AY$4,$R103&gt;=Rota!AY$4)),"C",0))))))</f>
        <v>0</v>
      </c>
      <c r="AZ103" s="33">
        <f>IF((AND($F103&lt;=Rota!AZ$4,$G103&gt;=Rota!AZ$4)),"P/L",IF((AND($I103&lt;=Rota!AZ$4,$J103&gt;=Rota!AZ$4)),"XO",IF((AND($K103&lt;=Rota!AZ$4,$L103&gt;=Rota!AZ$4)),"3",IF((AND($M103&lt;=Rota!AZ$4,$N103&gt;=Rota!AZ$4)),"C",IF((AND($O103&lt;=Rota!AZ$4,$P103&gt;=Rota!AZ$4)),"CO",IF((AND($Q103&lt;=Rota!AZ$4,$R103&gt;=Rota!AZ$4)),"C",0))))))</f>
        <v>0</v>
      </c>
      <c r="BA103" s="33">
        <f>IF((AND($F103&lt;=Rota!BA$4,$G103&gt;=Rota!BA$4)),"P/L",IF((AND($I103&lt;=Rota!BA$4,$J103&gt;=Rota!BA$4)),"XO",IF((AND($K103&lt;=Rota!BA$4,$L103&gt;=Rota!BA$4)),"3",IF((AND($M103&lt;=Rota!BA$4,$N103&gt;=Rota!BA$4)),"C",IF((AND($O103&lt;=Rota!BA$4,$P103&gt;=Rota!BA$4)),"CO",IF((AND($Q103&lt;=Rota!BA$4,$R103&gt;=Rota!BA$4)),"C",0))))))</f>
        <v>0</v>
      </c>
      <c r="BB103" s="33">
        <f>IF((AND($F103&lt;=Rota!BB$4,$G103&gt;=Rota!BB$4)),"P/L",IF((AND($I103&lt;=Rota!BB$4,$J103&gt;=Rota!BB$4)),"XO",IF((AND($K103&lt;=Rota!BB$4,$L103&gt;=Rota!BB$4)),"3",IF((AND($M103&lt;=Rota!BB$4,$N103&gt;=Rota!BB$4)),"C",IF((AND($O103&lt;=Rota!BB$4,$P103&gt;=Rota!BB$4)),"CO",IF((AND($Q103&lt;=Rota!BB$4,$R103&gt;=Rota!BB$4)),"C",0))))))</f>
        <v>0</v>
      </c>
      <c r="BC103" s="33">
        <f>IF((AND($F103&lt;=Rota!BC$4,$G103&gt;=Rota!BC$4)),"P/L",IF((AND($I103&lt;=Rota!BC$4,$J103&gt;=Rota!BC$4)),"XO",IF((AND($K103&lt;=Rota!BC$4,$L103&gt;=Rota!BC$4)),"3",IF((AND($M103&lt;=Rota!BC$4,$N103&gt;=Rota!BC$4)),"C",IF((AND($O103&lt;=Rota!BC$4,$P103&gt;=Rota!BC$4)),"CO",IF((AND($Q103&lt;=Rota!BC$4,$R103&gt;=Rota!BC$4)),"C",0))))))</f>
        <v>0</v>
      </c>
      <c r="BD103" s="33">
        <f>IF((AND($F103&lt;=Rota!BD$4,$G103&gt;=Rota!BD$4)),"P/L",IF((AND($I103&lt;=Rota!BD$4,$J103&gt;=Rota!BD$4)),"XO",IF((AND($K103&lt;=Rota!BD$4,$L103&gt;=Rota!BD$4)),"3",IF((AND($M103&lt;=Rota!BD$4,$N103&gt;=Rota!BD$4)),"C",IF((AND($O103&lt;=Rota!BD$4,$P103&gt;=Rota!BD$4)),"CO",IF((AND($Q103&lt;=Rota!BD$4,$R103&gt;=Rota!BD$4)),"C",0))))))</f>
        <v>0</v>
      </c>
      <c r="BE103" s="33">
        <f>IF((AND($F103&lt;=Rota!BE$4,$G103&gt;=Rota!BE$4)),"P/L",IF((AND($I103&lt;=Rota!BE$4,$J103&gt;=Rota!BE$4)),"XO",IF((AND($K103&lt;=Rota!BE$4,$L103&gt;=Rota!BE$4)),"3",IF((AND($M103&lt;=Rota!BE$4,$N103&gt;=Rota!BE$4)),"C",IF((AND($O103&lt;=Rota!BE$4,$P103&gt;=Rota!BE$4)),"CO",IF((AND($Q103&lt;=Rota!BE$4,$R103&gt;=Rota!BE$4)),"C",0))))))</f>
        <v>0</v>
      </c>
      <c r="BF103" s="33">
        <f>IF((AND($F103&lt;=Rota!BF$4,$G103&gt;=Rota!BF$4)),"P/L",IF((AND($I103&lt;=Rota!BF$4,$J103&gt;=Rota!BF$4)),"XO",IF((AND($K103&lt;=Rota!BF$4,$L103&gt;=Rota!BF$4)),"3",IF((AND($M103&lt;=Rota!BF$4,$N103&gt;=Rota!BF$4)),"C",IF((AND($O103&lt;=Rota!BF$4,$P103&gt;=Rota!BF$4)),"CO",IF((AND($Q103&lt;=Rota!BF$4,$R103&gt;=Rota!BF$4)),"C",0))))))</f>
        <v>0</v>
      </c>
      <c r="BG103" s="33">
        <f>IF((AND($F103&lt;=Rota!BG$4,$G103&gt;=Rota!BG$4)),"P/L",IF((AND($I103&lt;=Rota!BG$4,$J103&gt;=Rota!BG$4)),"XO",IF((AND($K103&lt;=Rota!BG$4,$L103&gt;=Rota!BG$4)),"3",IF((AND($M103&lt;=Rota!BG$4,$N103&gt;=Rota!BG$4)),"C",IF((AND($O103&lt;=Rota!BG$4,$P103&gt;=Rota!BG$4)),"CO",IF((AND($Q103&lt;=Rota!BG$4,$R103&gt;=Rota!BG$4)),"C",0))))))</f>
        <v>0</v>
      </c>
      <c r="BH103" s="33">
        <f>IF((AND($F103&lt;=Rota!BH$4,$G103&gt;=Rota!BH$4)),"P/L",IF((AND($I103&lt;=Rota!BH$4,$J103&gt;=Rota!BH$4)),"XO",IF((AND($K103&lt;=Rota!BH$4,$L103&gt;=Rota!BH$4)),"3",IF((AND($M103&lt;=Rota!BH$4,$N103&gt;=Rota!BH$4)),"C",IF((AND($O103&lt;=Rota!BH$4,$P103&gt;=Rota!BH$4)),"CO",IF((AND($Q103&lt;=Rota!BH$4,$R103&gt;=Rota!BH$4)),"C",0))))))</f>
        <v>0</v>
      </c>
      <c r="BI103" s="33">
        <f>IF((AND($F103&lt;=Rota!BI$4,$G103&gt;=Rota!BI$4)),"P/L",IF((AND($I103&lt;=Rota!BI$4,$J103&gt;=Rota!BI$4)),"XO",IF((AND($K103&lt;=Rota!BI$4,$L103&gt;=Rota!BI$4)),"3",IF((AND($M103&lt;=Rota!BI$4,$N103&gt;=Rota!BI$4)),"C",IF((AND($O103&lt;=Rota!BI$4,$P103&gt;=Rota!BI$4)),"CO",IF((AND($Q103&lt;=Rota!BI$4,$R103&gt;=Rota!BI$4)),"C",0))))))</f>
        <v>0</v>
      </c>
      <c r="BJ103" s="33">
        <f>IF((AND($F103&lt;=Rota!BJ$4,$G103&gt;=Rota!BJ$4)),"P/L",IF((AND($I103&lt;=Rota!BJ$4,$J103&gt;=Rota!BJ$4)),"XO",IF((AND($K103&lt;=Rota!BJ$4,$L103&gt;=Rota!BJ$4)),"3",IF((AND($M103&lt;=Rota!BJ$4,$N103&gt;=Rota!BJ$4)),"C",IF((AND($O103&lt;=Rota!BJ$4,$P103&gt;=Rota!BJ$4)),"CO",IF((AND($Q103&lt;=Rota!BJ$4,$R103&gt;=Rota!BJ$4)),"C",0))))))</f>
        <v>0</v>
      </c>
      <c r="BK103" s="33">
        <f>IF((AND($F103&lt;=Rota!BK$4,$G103&gt;=Rota!BK$4)),"P/L",IF((AND($I103&lt;=Rota!BK$4,$J103&gt;=Rota!BK$4)),"XO",IF((AND($K103&lt;=Rota!BK$4,$L103&gt;=Rota!BK$4)),"3",IF((AND($M103&lt;=Rota!BK$4,$N103&gt;=Rota!BK$4)),"C",IF((AND($O103&lt;=Rota!BK$4,$P103&gt;=Rota!BK$4)),"CO",IF((AND($Q103&lt;=Rota!BK$4,$R103&gt;=Rota!BK$4)),"C",0))))))</f>
        <v>0</v>
      </c>
      <c r="BL103" s="33">
        <f>IF((AND($F103&lt;=Rota!BL$4,$G103&gt;=Rota!BL$4)),"P/L",IF((AND($I103&lt;=Rota!BL$4,$J103&gt;=Rota!BL$4)),"XO",IF((AND($K103&lt;=Rota!BL$4,$L103&gt;=Rota!BL$4)),"3",IF((AND($M103&lt;=Rota!BL$4,$N103&gt;=Rota!BL$4)),"C",IF((AND($O103&lt;=Rota!BL$4,$P103&gt;=Rota!BL$4)),"CO",IF((AND($Q103&lt;=Rota!BL$4,$R103&gt;=Rota!BL$4)),"C",0))))))</f>
        <v>0</v>
      </c>
      <c r="BM103" s="33">
        <f>IF((AND($F103&lt;=Rota!BM$4,$G103&gt;=Rota!BM$4)),"P/L",IF((AND($I103&lt;=Rota!BM$4,$J103&gt;=Rota!BM$4)),"XO",IF((AND($K103&lt;=Rota!BM$4,$L103&gt;=Rota!BM$4)),"3",IF((AND($M103&lt;=Rota!BM$4,$N103&gt;=Rota!BM$4)),"C",IF((AND($O103&lt;=Rota!BM$4,$P103&gt;=Rota!BM$4)),"CO",IF((AND($Q103&lt;=Rota!BM$4,$R103&gt;=Rota!BM$4)),"C",0))))))</f>
        <v>0</v>
      </c>
      <c r="BN103" s="33">
        <f>IF((AND($F103&lt;=Rota!BN$4,$G103&gt;=Rota!BN$4)),"P/L",IF((AND($I103&lt;=Rota!BN$4,$J103&gt;=Rota!BN$4)),"XO",IF((AND($K103&lt;=Rota!BN$4,$L103&gt;=Rota!BN$4)),"3",IF((AND($M103&lt;=Rota!BN$4,$N103&gt;=Rota!BN$4)),"C",IF((AND($O103&lt;=Rota!BN$4,$P103&gt;=Rota!BN$4)),"CO",IF((AND($Q103&lt;=Rota!BN$4,$R103&gt;=Rota!BN$4)),"C",0))))))</f>
        <v>0</v>
      </c>
      <c r="BO103" s="33">
        <f>IF((AND($F103&lt;=Rota!BO$4,$G103&gt;=Rota!BO$4)),"P/L",IF((AND($I103&lt;=Rota!BO$4,$J103&gt;=Rota!BO$4)),"XO",IF((AND($K103&lt;=Rota!BO$4,$L103&gt;=Rota!BO$4)),"3",IF((AND($M103&lt;=Rota!BO$4,$N103&gt;=Rota!BO$4)),"C",IF((AND($O103&lt;=Rota!BO$4,$P103&gt;=Rota!BO$4)),"CO",IF((AND($Q103&lt;=Rota!BO$4,$R103&gt;=Rota!BO$4)),"C",0))))))</f>
        <v>0</v>
      </c>
      <c r="BP103" s="33">
        <f>IF((AND($F103&lt;=Rota!BP$4,$G103&gt;=Rota!BP$4)),"P/L",IF((AND($I103&lt;=Rota!BP$4,$J103&gt;=Rota!BP$4)),"XO",IF((AND($K103&lt;=Rota!BP$4,$L103&gt;=Rota!BP$4)),"3",IF((AND($M103&lt;=Rota!BP$4,$N103&gt;=Rota!BP$4)),"C",IF((AND($O103&lt;=Rota!BP$4,$P103&gt;=Rota!BP$4)),"CO",IF((AND($Q103&lt;=Rota!BP$4,$R103&gt;=Rota!BP$4)),"C",0))))))</f>
        <v>0</v>
      </c>
      <c r="BQ103" s="33">
        <f>IF((AND($F103&lt;=Rota!BQ$4,$G103&gt;=Rota!BQ$4)),"P/L",IF((AND($I103&lt;=Rota!BQ$4,$J103&gt;=Rota!BQ$4)),"XO",IF((AND($K103&lt;=Rota!BQ$4,$L103&gt;=Rota!BQ$4)),"3",IF((AND($M103&lt;=Rota!BQ$4,$N103&gt;=Rota!BQ$4)),"C",IF((AND($O103&lt;=Rota!BQ$4,$P103&gt;=Rota!BQ$4)),"CO",IF((AND($Q103&lt;=Rota!BQ$4,$R103&gt;=Rota!BQ$4)),"C",0))))))</f>
        <v>0</v>
      </c>
      <c r="BR103" s="33">
        <f>IF((AND($F103&lt;=Rota!BR$4,$G103&gt;=Rota!BR$4)),"P/L",IF((AND($I103&lt;=Rota!BR$4,$J103&gt;=Rota!BR$4)),"XO",IF((AND($K103&lt;=Rota!BR$4,$L103&gt;=Rota!BR$4)),"3",IF((AND($M103&lt;=Rota!BR$4,$N103&gt;=Rota!BR$4)),"C",IF((AND($O103&lt;=Rota!BR$4,$P103&gt;=Rota!BR$4)),"CO",IF((AND($Q103&lt;=Rota!BR$4,$R103&gt;=Rota!BR$4)),"C",0))))))</f>
        <v>0</v>
      </c>
      <c r="BS103" s="33">
        <f>IF((AND($F103&lt;=Rota!BS$4,$G103&gt;=Rota!BS$4)),"P/L",IF((AND($I103&lt;=Rota!BS$4,$J103&gt;=Rota!BS$4)),"XO",IF((AND($K103&lt;=Rota!BS$4,$L103&gt;=Rota!BS$4)),"3",IF((AND($M103&lt;=Rota!BS$4,$N103&gt;=Rota!BS$4)),"C",IF((AND($O103&lt;=Rota!BS$4,$P103&gt;=Rota!BS$4)),"CO",IF((AND($Q103&lt;=Rota!BS$4,$R103&gt;=Rota!BS$4)),"C",0))))))</f>
        <v>0</v>
      </c>
      <c r="BT103" s="33">
        <f>IF((AND($F103&lt;=Rota!BT$4,$G103&gt;=Rota!BT$4)),"P/L",IF((AND($I103&lt;=Rota!BT$4,$J103&gt;=Rota!BT$4)),"XO",IF((AND($K103&lt;=Rota!BT$4,$L103&gt;=Rota!BT$4)),"3",IF((AND($M103&lt;=Rota!BT$4,$N103&gt;=Rota!BT$4)),"C",IF((AND($O103&lt;=Rota!BT$4,$P103&gt;=Rota!BT$4)),"CO",IF((AND($Q103&lt;=Rota!BT$4,$R103&gt;=Rota!BT$4)),"C",0))))))</f>
        <v>0</v>
      </c>
      <c r="BU103" s="33">
        <f>IF((AND($F103&lt;=Rota!BU$4,$G103&gt;=Rota!BU$4)),"P/L",IF((AND($I103&lt;=Rota!BU$4,$J103&gt;=Rota!BU$4)),"XO",IF((AND($K103&lt;=Rota!BU$4,$L103&gt;=Rota!BU$4)),"3",IF((AND($M103&lt;=Rota!BU$4,$N103&gt;=Rota!BU$4)),"C",IF((AND($O103&lt;=Rota!BU$4,$P103&gt;=Rota!BU$4)),"CO",IF((AND($Q103&lt;=Rota!BU$4,$R103&gt;=Rota!BU$4)),"C",0))))))</f>
        <v>0</v>
      </c>
      <c r="BV103" s="33">
        <f>IF((AND($F103&lt;=Rota!BV$4,$G103&gt;=Rota!BV$4)),"P/L",IF((AND($I103&lt;=Rota!BV$4,$J103&gt;=Rota!BV$4)),"XO",IF((AND($K103&lt;=Rota!BV$4,$L103&gt;=Rota!BV$4)),"3",IF((AND($M103&lt;=Rota!BV$4,$N103&gt;=Rota!BV$4)),"C",IF((AND($O103&lt;=Rota!BV$4,$P103&gt;=Rota!BV$4)),"CO",IF((AND($Q103&lt;=Rota!BV$4,$R103&gt;=Rota!BV$4)),"C",0))))))</f>
        <v>0</v>
      </c>
      <c r="BW103" s="33">
        <f>IF((AND($F103&lt;=Rota!BW$4,$G103&gt;=Rota!BW$4)),"P/L",IF((AND($I103&lt;=Rota!BW$4,$J103&gt;=Rota!BW$4)),"XO",IF((AND($K103&lt;=Rota!BW$4,$L103&gt;=Rota!BW$4)),"3",IF((AND($M103&lt;=Rota!BW$4,$N103&gt;=Rota!BW$4)),"C",IF((AND($O103&lt;=Rota!BW$4,$P103&gt;=Rota!BW$4)),"CO",IF((AND($Q103&lt;=Rota!BW$4,$R103&gt;=Rota!BW$4)),"C",0))))))</f>
        <v>0</v>
      </c>
      <c r="BX103" s="33">
        <f>IF((AND($F103&lt;=Rota!BX$4,$G103&gt;=Rota!BX$4)),"P/L",IF((AND($I103&lt;=Rota!BX$4,$J103&gt;=Rota!BX$4)),"XO",IF((AND($K103&lt;=Rota!BX$4,$L103&gt;=Rota!BX$4)),"3",IF((AND($M103&lt;=Rota!BX$4,$N103&gt;=Rota!BX$4)),"C",IF((AND($O103&lt;=Rota!BX$4,$P103&gt;=Rota!BX$4)),"CO",IF((AND($Q103&lt;=Rota!BX$4,$R103&gt;=Rota!BX$4)),"C",0))))))</f>
        <v>0</v>
      </c>
      <c r="BY103" s="33">
        <f>IF((AND($F103&lt;=Rota!BY$4,$G103&gt;=Rota!BY$4)),"P/L",IF((AND($I103&lt;=Rota!BY$4,$J103&gt;=Rota!BY$4)),"XO",IF((AND($K103&lt;=Rota!BY$4,$L103&gt;=Rota!BY$4)),"3",IF((AND($M103&lt;=Rota!BY$4,$N103&gt;=Rota!BY$4)),"C",IF((AND($O103&lt;=Rota!BY$4,$P103&gt;=Rota!BY$4)),"CO",IF((AND($Q103&lt;=Rota!BY$4,$R103&gt;=Rota!BY$4)),"C",0))))))</f>
        <v>0</v>
      </c>
      <c r="BZ103" s="33">
        <f>IF((AND($F103&lt;=Rota!BZ$4,$G103&gt;=Rota!BZ$4)),"P/L",IF((AND($I103&lt;=Rota!BZ$4,$J103&gt;=Rota!BZ$4)),"XO",IF((AND($K103&lt;=Rota!BZ$4,$L103&gt;=Rota!BZ$4)),"3",IF((AND($M103&lt;=Rota!BZ$4,$N103&gt;=Rota!BZ$4)),"C",IF((AND($O103&lt;=Rota!BZ$4,$P103&gt;=Rota!BZ$4)),"CO",IF((AND($Q103&lt;=Rota!BZ$4,$R103&gt;=Rota!BZ$4)),"C",0))))))</f>
        <v>0</v>
      </c>
      <c r="CA103" s="33">
        <f>IF((AND($F103&lt;=Rota!CA$4,$G103&gt;=Rota!CA$4)),"P/L",IF((AND($I103&lt;=Rota!CA$4,$J103&gt;=Rota!CA$4)),"XO",IF((AND($K103&lt;=Rota!CA$4,$L103&gt;=Rota!CA$4)),"3",IF((AND($M103&lt;=Rota!CA$4,$N103&gt;=Rota!CA$4)),"C",IF((AND($O103&lt;=Rota!CA$4,$P103&gt;=Rota!CA$4)),"CO",IF((AND($Q103&lt;=Rota!CA$4,$R103&gt;=Rota!CA$4)),"C",0))))))</f>
        <v>0</v>
      </c>
      <c r="CB103" s="33">
        <f>IF((AND($F103&lt;=Rota!CB$4,$G103&gt;=Rota!CB$4)),"P/L",IF((AND($I103&lt;=Rota!CB$4,$J103&gt;=Rota!CB$4)),"XO",IF((AND($K103&lt;=Rota!CB$4,$L103&gt;=Rota!CB$4)),"3",IF((AND($M103&lt;=Rota!CB$4,$N103&gt;=Rota!CB$4)),"C",IF((AND($O103&lt;=Rota!CB$4,$P103&gt;=Rota!CB$4)),"CO",IF((AND($Q103&lt;=Rota!CB$4,$R103&gt;=Rota!CB$4)),"C",0))))))</f>
        <v>0</v>
      </c>
      <c r="CC103" s="33">
        <f>IF((AND($F103&lt;=Rota!CC$4,$G103&gt;=Rota!CC$4)),"P/L",IF((AND($I103&lt;=Rota!CC$4,$J103&gt;=Rota!CC$4)),"XO",IF((AND($K103&lt;=Rota!CC$4,$L103&gt;=Rota!CC$4)),"3",IF((AND($M103&lt;=Rota!CC$4,$N103&gt;=Rota!CC$4)),"C",IF((AND($O103&lt;=Rota!CC$4,$P103&gt;=Rota!CC$4)),"CO",IF((AND($Q103&lt;=Rota!CC$4,$R103&gt;=Rota!CC$4)),"C",0))))))</f>
        <v>0</v>
      </c>
      <c r="CD103" s="33">
        <f>IF((AND($F103&lt;=Rota!CD$4,$G103&gt;=Rota!CD$4)),"P/L",IF((AND($I103&lt;=Rota!CD$4,$J103&gt;=Rota!CD$4)),"XO",IF((AND($K103&lt;=Rota!CD$4,$L103&gt;=Rota!CD$4)),"3",IF((AND($M103&lt;=Rota!CD$4,$N103&gt;=Rota!CD$4)),"C",IF((AND($O103&lt;=Rota!CD$4,$P103&gt;=Rota!CD$4)),"CO",IF((AND($Q103&lt;=Rota!CD$4,$R103&gt;=Rota!CD$4)),"C",0))))))</f>
        <v>0</v>
      </c>
      <c r="CE103" s="33">
        <f>IF((AND($F103&lt;=Rota!CE$4,$G103&gt;=Rota!CE$4)),"P/L",IF((AND($I103&lt;=Rota!CE$4,$J103&gt;=Rota!CE$4)),"XO",IF((AND($K103&lt;=Rota!CE$4,$L103&gt;=Rota!CE$4)),"3",IF((AND($M103&lt;=Rota!CE$4,$N103&gt;=Rota!CE$4)),"C",IF((AND($O103&lt;=Rota!CE$4,$P103&gt;=Rota!CE$4)),"CO",IF((AND($Q103&lt;=Rota!CE$4,$R103&gt;=Rota!CE$4)),"C",0))))))</f>
        <v>0</v>
      </c>
      <c r="CF103" s="33">
        <f>IF((AND($F103&lt;=Rota!CF$4,$G103&gt;=Rota!CF$4)),"P/L",IF((AND($I103&lt;=Rota!CF$4,$J103&gt;=Rota!CF$4)),"XO",IF((AND($K103&lt;=Rota!CF$4,$L103&gt;=Rota!CF$4)),"3",IF((AND($M103&lt;=Rota!CF$4,$N103&gt;=Rota!CF$4)),"C",IF((AND($O103&lt;=Rota!CF$4,$P103&gt;=Rota!CF$4)),"CO",IF((AND($Q103&lt;=Rota!CF$4,$R103&gt;=Rota!CF$4)),"C",0))))))</f>
        <v>0</v>
      </c>
      <c r="CG103" s="33">
        <f>IF((AND($F103&lt;=Rota!CG$4,$G103&gt;=Rota!CG$4)),"P/L",IF((AND($I103&lt;=Rota!CG$4,$J103&gt;=Rota!CG$4)),"XO",IF((AND($K103&lt;=Rota!CG$4,$L103&gt;=Rota!CG$4)),"3",IF((AND($M103&lt;=Rota!CG$4,$N103&gt;=Rota!CG$4)),"C",IF((AND($O103&lt;=Rota!CG$4,$P103&gt;=Rota!CG$4)),"CO",IF((AND($Q103&lt;=Rota!CG$4,$R103&gt;=Rota!CG$4)),"C",0))))))</f>
        <v>0</v>
      </c>
      <c r="CH103" s="33">
        <f>IF((AND($F103&lt;=Rota!CH$4,$G103&gt;=Rota!CH$4)),"P/L",IF((AND($I103&lt;=Rota!CH$4,$J103&gt;=Rota!CH$4)),"XO",IF((AND($K103&lt;=Rota!CH$4,$L103&gt;=Rota!CH$4)),"3",IF((AND($M103&lt;=Rota!CH$4,$N103&gt;=Rota!CH$4)),"C",IF((AND($O103&lt;=Rota!CH$4,$P103&gt;=Rota!CH$4)),"CO",IF((AND($Q103&lt;=Rota!CH$4,$R103&gt;=Rota!CH$4)),"C",0))))))</f>
        <v>0</v>
      </c>
      <c r="CI103" s="33">
        <f>IF((AND($F103&lt;=Rota!CI$4,$G103&gt;=Rota!CI$4)),"P/L",IF((AND($I103&lt;=Rota!CI$4,$J103&gt;=Rota!CI$4)),"XO",IF((AND($K103&lt;=Rota!CI$4,$L103&gt;=Rota!CI$4)),"3",IF((AND($M103&lt;=Rota!CI$4,$N103&gt;=Rota!CI$4)),"C",IF((AND($O103&lt;=Rota!CI$4,$P103&gt;=Rota!CI$4)),"CO",IF((AND($Q103&lt;=Rota!CI$4,$R103&gt;=Rota!CI$4)),"C",0))))))</f>
        <v>0</v>
      </c>
      <c r="CJ103" s="33">
        <f>IF((AND($F103&lt;=Rota!CJ$4,$G103&gt;=Rota!CJ$4)),"P/L",IF((AND($I103&lt;=Rota!CJ$4,$J103&gt;=Rota!CJ$4)),"XO",IF((AND($K103&lt;=Rota!CJ$4,$L103&gt;=Rota!CJ$4)),"3",IF((AND($M103&lt;=Rota!CJ$4,$N103&gt;=Rota!CJ$4)),"C",IF((AND($O103&lt;=Rota!CJ$4,$P103&gt;=Rota!CJ$4)),"CO",IF((AND($Q103&lt;=Rota!CJ$4,$R103&gt;=Rota!CJ$4)),"C",0))))))</f>
        <v>0</v>
      </c>
      <c r="CK103" s="33">
        <f>IF((AND($F103&lt;=Rota!CK$4,$G103&gt;=Rota!CK$4)),"P/L",IF((AND($I103&lt;=Rota!CK$4,$J103&gt;=Rota!CK$4)),"XO",IF((AND($K103&lt;=Rota!CK$4,$L103&gt;=Rota!CK$4)),"3",IF((AND($M103&lt;=Rota!CK$4,$N103&gt;=Rota!CK$4)),"C",IF((AND($O103&lt;=Rota!CK$4,$P103&gt;=Rota!CK$4)),"CO",IF((AND($Q103&lt;=Rota!CK$4,$R103&gt;=Rota!CK$4)),"C",0))))))</f>
        <v>0</v>
      </c>
      <c r="CL103" s="33">
        <f>IF((AND($F103&lt;=Rota!CL$4,$G103&gt;=Rota!CL$4)),"P/L",IF((AND($I103&lt;=Rota!CL$4,$J103&gt;=Rota!CL$4)),"XO",IF((AND($K103&lt;=Rota!CL$4,$L103&gt;=Rota!CL$4)),"3",IF((AND($M103&lt;=Rota!CL$4,$N103&gt;=Rota!CL$4)),"C",IF((AND($O103&lt;=Rota!CL$4,$P103&gt;=Rota!CL$4)),"CO",IF((AND($Q103&lt;=Rota!CL$4,$R103&gt;=Rota!CL$4)),"C",0))))))</f>
        <v>0</v>
      </c>
      <c r="CM103" s="33">
        <f>IF((AND($F103&lt;=Rota!CM$4,$G103&gt;=Rota!CM$4)),"P/L",IF((AND($I103&lt;=Rota!CM$4,$J103&gt;=Rota!CM$4)),"XO",IF((AND($K103&lt;=Rota!CM$4,$L103&gt;=Rota!CM$4)),"3",IF((AND($M103&lt;=Rota!CM$4,$N103&gt;=Rota!CM$4)),"C",IF((AND($O103&lt;=Rota!CM$4,$P103&gt;=Rota!CM$4)),"CO",IF((AND($Q103&lt;=Rota!CM$4,$R103&gt;=Rota!CM$4)),"C",0))))))</f>
        <v>0</v>
      </c>
    </row>
    <row r="104" spans="1:91" s="2" customFormat="1" x14ac:dyDescent="0.25">
      <c r="A104" s="57" t="s">
        <v>260</v>
      </c>
      <c r="B104" s="55" t="s">
        <v>260</v>
      </c>
      <c r="C104" s="31">
        <v>19</v>
      </c>
      <c r="D104" s="31">
        <v>16</v>
      </c>
      <c r="E104" s="31">
        <v>1</v>
      </c>
      <c r="F104" s="39"/>
      <c r="G104" s="39"/>
      <c r="H104" s="33">
        <f>G104-F104</f>
        <v>0</v>
      </c>
      <c r="I104" s="36">
        <v>46045</v>
      </c>
      <c r="J104" s="36">
        <f>IF(I104="",0,DATE(YEAR(I104),MONTH(I104)+C104,DAY(I104)))</f>
        <v>46046</v>
      </c>
      <c r="K104" s="36">
        <f>IF(J104="","",(DATE(YEAR(J104),MONTH(J104)+1,DAY(J104))))</f>
        <v>46077</v>
      </c>
      <c r="L104" s="36">
        <f>IF(K104="","",(DATE(YEAR(K104),MONTH(K104)+E104,DAY(K104))))</f>
        <v>46105</v>
      </c>
      <c r="M104" s="36">
        <f>IF(O104="","",DATE(YEAR(O104), MONTH(O104)-1,DAY(O104)))</f>
        <v>46136</v>
      </c>
      <c r="N104" s="36">
        <f>IF(O104="","",DATE(YEAR(M104),MONTH(M104),DAY(M104)))</f>
        <v>46136</v>
      </c>
      <c r="O104" s="32">
        <f>IF(L104="","",(DATE(YEAR(L104),MONTH(L104)+2,DAY(L104))))</f>
        <v>46166</v>
      </c>
      <c r="P104" s="32">
        <f>IF(O104="","",(DATE(YEAR(O104),MONTH(O104)+D104,DAY(O104))))</f>
        <v>46654</v>
      </c>
      <c r="Q104" s="37">
        <f>IF(P104="","",DATE(YEAR(P104), MONTH(P104)+1,DAY(P104)))</f>
        <v>46684</v>
      </c>
      <c r="R104" s="37">
        <f>IF(P104="","",DATE(YEAR(Q104),MONTH(Q104),DAY(Q104)))</f>
        <v>46684</v>
      </c>
      <c r="S104" s="33">
        <f>IF((AND($F104&lt;=Rota!S$4,$G104&gt;=Rota!S$4)),"P/L",IF((AND($I104&lt;=Rota!S$4,$J104&gt;=Rota!S$4)),"XO",IF((AND($K104&lt;=Rota!S$4,$L104&gt;=Rota!S$4)),"3",IF((AND($M104&lt;=Rota!S$4,$N104&gt;=Rota!S$4)),"C",IF((AND($O104&lt;=Rota!S$4,$P104&gt;=Rota!S$4)),"CO",IF((AND($Q104&lt;=Rota!S$4,$R104&gt;=Rota!S$4)),"C",0))))))</f>
        <v>0</v>
      </c>
      <c r="T104" s="33" t="str">
        <f>IF((AND($F104&lt;=Rota!T$4,$G104&gt;=Rota!T$4)),"P/L",IF((AND($I104&lt;=Rota!T$4,$J104&gt;=Rota!T$4)),"XO",IF((AND($K104&lt;=Rota!T$4,$L104&gt;=Rota!T$4)),"3",IF((AND($M104&lt;=Rota!T$4,$N104&gt;=Rota!T$4)),"C",IF((AND($O104&lt;=Rota!T$4,$P104&gt;=Rota!T$4)),"CO",IF((AND($Q104&lt;=Rota!T$4,$R104&gt;=Rota!T$4)),"C",0))))))</f>
        <v>3</v>
      </c>
      <c r="U104" s="33">
        <f>IF((AND($F104&lt;=Rota!U$4,$G104&gt;=Rota!U$4)),"P/L",IF((AND($I104&lt;=Rota!U$4,$J104&gt;=Rota!U$4)),"XO",IF((AND($K104&lt;=Rota!U$4,$L104&gt;=Rota!U$4)),"3",IF((AND($M104&lt;=Rota!U$4,$N104&gt;=Rota!U$4)),"C",IF((AND($O104&lt;=Rota!U$4,$P104&gt;=Rota!U$4)),"CO",IF((AND($Q104&lt;=Rota!U$4,$R104&gt;=Rota!U$4)),"C",0))))))</f>
        <v>0</v>
      </c>
      <c r="V104" s="33">
        <f>IF((AND($F104&lt;=Rota!V$4,$G104&gt;=Rota!V$4)),"P/L",IF((AND($I104&lt;=Rota!V$4,$J104&gt;=Rota!V$4)),"XO",IF((AND($K104&lt;=Rota!V$4,$L104&gt;=Rota!V$4)),"3",IF((AND($M104&lt;=Rota!V$4,$N104&gt;=Rota!V$4)),"C",IF((AND($O104&lt;=Rota!V$4,$P104&gt;=Rota!V$4)),"CO",IF((AND($Q104&lt;=Rota!V$4,$R104&gt;=Rota!V$4)),"C",0))))))</f>
        <v>0</v>
      </c>
      <c r="W104" s="33" t="str">
        <f>IF((AND($F104&lt;=Rota!W$4,$G104&gt;=Rota!W$4)),"P/L",IF((AND($I104&lt;=Rota!W$4,$J104&gt;=Rota!W$4)),"XO",IF((AND($K104&lt;=Rota!W$4,$L104&gt;=Rota!W$4)),"3",IF((AND($M104&lt;=Rota!W$4,$N104&gt;=Rota!W$4)),"C",IF((AND($O104&lt;=Rota!W$4,$P104&gt;=Rota!W$4)),"CO",IF((AND($Q104&lt;=Rota!W$4,$R104&gt;=Rota!W$4)),"C",0))))))</f>
        <v>CO</v>
      </c>
      <c r="X104" s="33" t="str">
        <f>IF((AND($F104&lt;=Rota!X$4,$G104&gt;=Rota!X$4)),"P/L",IF((AND($I104&lt;=Rota!X$4,$J104&gt;=Rota!X$4)),"XO",IF((AND($K104&lt;=Rota!X$4,$L104&gt;=Rota!X$4)),"3",IF((AND($M104&lt;=Rota!X$4,$N104&gt;=Rota!X$4)),"C",IF((AND($O104&lt;=Rota!X$4,$P104&gt;=Rota!X$4)),"CO",IF((AND($Q104&lt;=Rota!X$4,$R104&gt;=Rota!X$4)),"C",0))))))</f>
        <v>CO</v>
      </c>
      <c r="Y104" s="33" t="str">
        <f>IF((AND($F104&lt;=Rota!Y$4,$G104&gt;=Rota!Y$4)),"P/L",IF((AND($I104&lt;=Rota!Y$4,$J104&gt;=Rota!Y$4)),"XO",IF((AND($K104&lt;=Rota!Y$4,$L104&gt;=Rota!Y$4)),"3",IF((AND($M104&lt;=Rota!Y$4,$N104&gt;=Rota!Y$4)),"C",IF((AND($O104&lt;=Rota!Y$4,$P104&gt;=Rota!Y$4)),"CO",IF((AND($Q104&lt;=Rota!Y$4,$R104&gt;=Rota!Y$4)),"C",0))))))</f>
        <v>CO</v>
      </c>
      <c r="Z104" s="33" t="str">
        <f>IF((AND($F104&lt;=Rota!Z$4,$G104&gt;=Rota!Z$4)),"P/L",IF((AND($I104&lt;=Rota!Z$4,$J104&gt;=Rota!Z$4)),"XO",IF((AND($K104&lt;=Rota!Z$4,$L104&gt;=Rota!Z$4)),"3",IF((AND($M104&lt;=Rota!Z$4,$N104&gt;=Rota!Z$4)),"C",IF((AND($O104&lt;=Rota!Z$4,$P104&gt;=Rota!Z$4)),"CO",IF((AND($Q104&lt;=Rota!Z$4,$R104&gt;=Rota!Z$4)),"C",0))))))</f>
        <v>CO</v>
      </c>
      <c r="AA104" s="33" t="str">
        <f>IF((AND($F104&lt;=Rota!AA$4,$G104&gt;=Rota!AA$4)),"P/L",IF((AND($I104&lt;=Rota!AA$4,$J104&gt;=Rota!AA$4)),"XO",IF((AND($K104&lt;=Rota!AA$4,$L104&gt;=Rota!AA$4)),"3",IF((AND($M104&lt;=Rota!AA$4,$N104&gt;=Rota!AA$4)),"C",IF((AND($O104&lt;=Rota!AA$4,$P104&gt;=Rota!AA$4)),"CO",IF((AND($Q104&lt;=Rota!AA$4,$R104&gt;=Rota!AA$4)),"C",0))))))</f>
        <v>CO</v>
      </c>
      <c r="AB104" s="33" t="str">
        <f>IF((AND($F104&lt;=Rota!AB$4,$G104&gt;=Rota!AB$4)),"P/L",IF((AND($I104&lt;=Rota!AB$4,$J104&gt;=Rota!AB$4)),"XO",IF((AND($K104&lt;=Rota!AB$4,$L104&gt;=Rota!AB$4)),"3",IF((AND($M104&lt;=Rota!AB$4,$N104&gt;=Rota!AB$4)),"C",IF((AND($O104&lt;=Rota!AB$4,$P104&gt;=Rota!AB$4)),"CO",IF((AND($Q104&lt;=Rota!AB$4,$R104&gt;=Rota!AB$4)),"C",0))))))</f>
        <v>CO</v>
      </c>
      <c r="AC104" s="33" t="str">
        <f>IF((AND($F104&lt;=Rota!AC$4,$G104&gt;=Rota!AC$4)),"P/L",IF((AND($I104&lt;=Rota!AC$4,$J104&gt;=Rota!AC$4)),"XO",IF((AND($K104&lt;=Rota!AC$4,$L104&gt;=Rota!AC$4)),"3",IF((AND($M104&lt;=Rota!AC$4,$N104&gt;=Rota!AC$4)),"C",IF((AND($O104&lt;=Rota!AC$4,$P104&gt;=Rota!AC$4)),"CO",IF((AND($Q104&lt;=Rota!AC$4,$R104&gt;=Rota!AC$4)),"C",0))))))</f>
        <v>CO</v>
      </c>
      <c r="AD104" s="33" t="str">
        <f>IF((AND($F104&lt;=Rota!AD$4,$G104&gt;=Rota!AD$4)),"P/L",IF((AND($I104&lt;=Rota!AD$4,$J104&gt;=Rota!AD$4)),"XO",IF((AND($K104&lt;=Rota!AD$4,$L104&gt;=Rota!AD$4)),"3",IF((AND($M104&lt;=Rota!AD$4,$N104&gt;=Rota!AD$4)),"C",IF((AND($O104&lt;=Rota!AD$4,$P104&gt;=Rota!AD$4)),"CO",IF((AND($Q104&lt;=Rota!AD$4,$R104&gt;=Rota!AD$4)),"C",0))))))</f>
        <v>CO</v>
      </c>
      <c r="AE104" s="33" t="str">
        <f>IF((AND($F104&lt;=Rota!AE$4,$G104&gt;=Rota!AE$4)),"P/L",IF((AND($I104&lt;=Rota!AE$4,$J104&gt;=Rota!AE$4)),"XO",IF((AND($K104&lt;=Rota!AE$4,$L104&gt;=Rota!AE$4)),"3",IF((AND($M104&lt;=Rota!AE$4,$N104&gt;=Rota!AE$4)),"C",IF((AND($O104&lt;=Rota!AE$4,$P104&gt;=Rota!AE$4)),"CO",IF((AND($Q104&lt;=Rota!AE$4,$R104&gt;=Rota!AE$4)),"C",0))))))</f>
        <v>CO</v>
      </c>
      <c r="AF104" s="33" t="str">
        <f>IF((AND($F104&lt;=Rota!AF$4,$G104&gt;=Rota!AF$4)),"P/L",IF((AND($I104&lt;=Rota!AF$4,$J104&gt;=Rota!AF$4)),"XO",IF((AND($K104&lt;=Rota!AF$4,$L104&gt;=Rota!AF$4)),"3",IF((AND($M104&lt;=Rota!AF$4,$N104&gt;=Rota!AF$4)),"C",IF((AND($O104&lt;=Rota!AF$4,$P104&gt;=Rota!AF$4)),"CO",IF((AND($Q104&lt;=Rota!AF$4,$R104&gt;=Rota!AF$4)),"C",0))))))</f>
        <v>CO</v>
      </c>
      <c r="AG104" s="33" t="str">
        <f>IF((AND($F104&lt;=Rota!AG$4,$G104&gt;=Rota!AG$4)),"P/L",IF((AND($I104&lt;=Rota!AG$4,$J104&gt;=Rota!AG$4)),"XO",IF((AND($K104&lt;=Rota!AG$4,$L104&gt;=Rota!AG$4)),"3",IF((AND($M104&lt;=Rota!AG$4,$N104&gt;=Rota!AG$4)),"C",IF((AND($O104&lt;=Rota!AG$4,$P104&gt;=Rota!AG$4)),"CO",IF((AND($Q104&lt;=Rota!AG$4,$R104&gt;=Rota!AG$4)),"C",0))))))</f>
        <v>CO</v>
      </c>
      <c r="AH104" s="33" t="str">
        <f>IF((AND($F104&lt;=Rota!AH$4,$G104&gt;=Rota!AH$4)),"P/L",IF((AND($I104&lt;=Rota!AH$4,$J104&gt;=Rota!AH$4)),"XO",IF((AND($K104&lt;=Rota!AH$4,$L104&gt;=Rota!AH$4)),"3",IF((AND($M104&lt;=Rota!AH$4,$N104&gt;=Rota!AH$4)),"C",IF((AND($O104&lt;=Rota!AH$4,$P104&gt;=Rota!AH$4)),"CO",IF((AND($Q104&lt;=Rota!AH$4,$R104&gt;=Rota!AH$4)),"C",0))))))</f>
        <v>CO</v>
      </c>
      <c r="AI104" s="33" t="str">
        <f>IF((AND($F104&lt;=Rota!AI$4,$G104&gt;=Rota!AI$4)),"P/L",IF((AND($I104&lt;=Rota!AI$4,$J104&gt;=Rota!AI$4)),"XO",IF((AND($K104&lt;=Rota!AI$4,$L104&gt;=Rota!AI$4)),"3",IF((AND($M104&lt;=Rota!AI$4,$N104&gt;=Rota!AI$4)),"C",IF((AND($O104&lt;=Rota!AI$4,$P104&gt;=Rota!AI$4)),"CO",IF((AND($Q104&lt;=Rota!AI$4,$R104&gt;=Rota!AI$4)),"C",0))))))</f>
        <v>CO</v>
      </c>
      <c r="AJ104" s="33" t="str">
        <f>IF((AND($F104&lt;=Rota!AJ$4,$G104&gt;=Rota!AJ$4)),"P/L",IF((AND($I104&lt;=Rota!AJ$4,$J104&gt;=Rota!AJ$4)),"XO",IF((AND($K104&lt;=Rota!AJ$4,$L104&gt;=Rota!AJ$4)),"3",IF((AND($M104&lt;=Rota!AJ$4,$N104&gt;=Rota!AJ$4)),"C",IF((AND($O104&lt;=Rota!AJ$4,$P104&gt;=Rota!AJ$4)),"CO",IF((AND($Q104&lt;=Rota!AJ$4,$R104&gt;=Rota!AJ$4)),"C",0))))))</f>
        <v>CO</v>
      </c>
      <c r="AK104" s="33" t="str">
        <f>IF((AND($F104&lt;=Rota!AK$4,$G104&gt;=Rota!AK$4)),"P/L",IF((AND($I104&lt;=Rota!AK$4,$J104&gt;=Rota!AK$4)),"XO",IF((AND($K104&lt;=Rota!AK$4,$L104&gt;=Rota!AK$4)),"3",IF((AND($M104&lt;=Rota!AK$4,$N104&gt;=Rota!AK$4)),"C",IF((AND($O104&lt;=Rota!AK$4,$P104&gt;=Rota!AK$4)),"CO",IF((AND($Q104&lt;=Rota!AK$4,$R104&gt;=Rota!AK$4)),"C",0))))))</f>
        <v>CO</v>
      </c>
      <c r="AL104" s="33" t="str">
        <f>IF((AND($F104&lt;=Rota!AL$4,$G104&gt;=Rota!AL$4)),"P/L",IF((AND($I104&lt;=Rota!AL$4,$J104&gt;=Rota!AL$4)),"XO",IF((AND($K104&lt;=Rota!AL$4,$L104&gt;=Rota!AL$4)),"3",IF((AND($M104&lt;=Rota!AL$4,$N104&gt;=Rota!AL$4)),"C",IF((AND($O104&lt;=Rota!AL$4,$P104&gt;=Rota!AL$4)),"CO",IF((AND($Q104&lt;=Rota!AL$4,$R104&gt;=Rota!AL$4)),"C",0))))))</f>
        <v>CO</v>
      </c>
      <c r="AM104" s="33">
        <f>IF((AND($F104&lt;=Rota!AM$4,$G104&gt;=Rota!AM$4)),"P/L",IF((AND($I104&lt;=Rota!AM$4,$J104&gt;=Rota!AM$4)),"XO",IF((AND($K104&lt;=Rota!AM$4,$L104&gt;=Rota!AM$4)),"3",IF((AND($M104&lt;=Rota!AM$4,$N104&gt;=Rota!AM$4)),"C",IF((AND($O104&lt;=Rota!AM$4,$P104&gt;=Rota!AM$4)),"CO",IF((AND($Q104&lt;=Rota!AM$4,$R104&gt;=Rota!AM$4)),"C",0))))))</f>
        <v>0</v>
      </c>
      <c r="AN104" s="33">
        <f>IF((AND($F104&lt;=Rota!AN$4,$G104&gt;=Rota!AN$4)),"P/L",IF((AND($I104&lt;=Rota!AN$4,$J104&gt;=Rota!AN$4)),"XO",IF((AND($K104&lt;=Rota!AN$4,$L104&gt;=Rota!AN$4)),"3",IF((AND($M104&lt;=Rota!AN$4,$N104&gt;=Rota!AN$4)),"C",IF((AND($O104&lt;=Rota!AN$4,$P104&gt;=Rota!AN$4)),"CO",IF((AND($Q104&lt;=Rota!AN$4,$R104&gt;=Rota!AN$4)),"C",0))))))</f>
        <v>0</v>
      </c>
      <c r="AO104" s="33">
        <f>IF((AND($F104&lt;=Rota!AO$4,$G104&gt;=Rota!AO$4)),"P/L",IF((AND($I104&lt;=Rota!AO$4,$J104&gt;=Rota!AO$4)),"XO",IF((AND($K104&lt;=Rota!AO$4,$L104&gt;=Rota!AO$4)),"3",IF((AND($M104&lt;=Rota!AO$4,$N104&gt;=Rota!AO$4)),"C",IF((AND($O104&lt;=Rota!AO$4,$P104&gt;=Rota!AO$4)),"CO",IF((AND($Q104&lt;=Rota!AO$4,$R104&gt;=Rota!AO$4)),"C",0))))))</f>
        <v>0</v>
      </c>
      <c r="AP104" s="33">
        <f>IF((AND($F104&lt;=Rota!AP$4,$G104&gt;=Rota!AP$4)),"P/L",IF((AND($I104&lt;=Rota!AP$4,$J104&gt;=Rota!AP$4)),"XO",IF((AND($K104&lt;=Rota!AP$4,$L104&gt;=Rota!AP$4)),"3",IF((AND($M104&lt;=Rota!AP$4,$N104&gt;=Rota!AP$4)),"C",IF((AND($O104&lt;=Rota!AP$4,$P104&gt;=Rota!AP$4)),"CO",IF((AND($Q104&lt;=Rota!AP$4,$R104&gt;=Rota!AP$4)),"C",0))))))</f>
        <v>0</v>
      </c>
      <c r="AQ104" s="33">
        <f>IF((AND($F104&lt;=Rota!AQ$4,$G104&gt;=Rota!AQ$4)),"P/L",IF((AND($I104&lt;=Rota!AQ$4,$J104&gt;=Rota!AQ$4)),"XO",IF((AND($K104&lt;=Rota!AQ$4,$L104&gt;=Rota!AQ$4)),"3",IF((AND($M104&lt;=Rota!AQ$4,$N104&gt;=Rota!AQ$4)),"C",IF((AND($O104&lt;=Rota!AQ$4,$P104&gt;=Rota!AQ$4)),"CO",IF((AND($Q104&lt;=Rota!AQ$4,$R104&gt;=Rota!AQ$4)),"C",0))))))</f>
        <v>0</v>
      </c>
      <c r="AR104" s="33">
        <f>IF((AND($F104&lt;=Rota!AR$4,$G104&gt;=Rota!AR$4)),"P/L",IF((AND($I104&lt;=Rota!AR$4,$J104&gt;=Rota!AR$4)),"XO",IF((AND($K104&lt;=Rota!AR$4,$L104&gt;=Rota!AR$4)),"3",IF((AND($M104&lt;=Rota!AR$4,$N104&gt;=Rota!AR$4)),"C",IF((AND($O104&lt;=Rota!AR$4,$P104&gt;=Rota!AR$4)),"CO",IF((AND($Q104&lt;=Rota!AR$4,$R104&gt;=Rota!AR$4)),"C",0))))))</f>
        <v>0</v>
      </c>
      <c r="AS104" s="33">
        <f>IF((AND($F104&lt;=Rota!AS$4,$G104&gt;=Rota!AS$4)),"P/L",IF((AND($I104&lt;=Rota!AS$4,$J104&gt;=Rota!AS$4)),"XO",IF((AND($K104&lt;=Rota!AS$4,$L104&gt;=Rota!AS$4)),"3",IF((AND($M104&lt;=Rota!AS$4,$N104&gt;=Rota!AS$4)),"C",IF((AND($O104&lt;=Rota!AS$4,$P104&gt;=Rota!AS$4)),"CO",IF((AND($Q104&lt;=Rota!AS$4,$R104&gt;=Rota!AS$4)),"C",0))))))</f>
        <v>0</v>
      </c>
      <c r="AT104" s="33">
        <f>IF((AND($F104&lt;=Rota!AT$4,$G104&gt;=Rota!AT$4)),"P/L",IF((AND($I104&lt;=Rota!AT$4,$J104&gt;=Rota!AT$4)),"XO",IF((AND($K104&lt;=Rota!AT$4,$L104&gt;=Rota!AT$4)),"3",IF((AND($M104&lt;=Rota!AT$4,$N104&gt;=Rota!AT$4)),"C",IF((AND($O104&lt;=Rota!AT$4,$P104&gt;=Rota!AT$4)),"CO",IF((AND($Q104&lt;=Rota!AT$4,$R104&gt;=Rota!AT$4)),"C",0))))))</f>
        <v>0</v>
      </c>
      <c r="AU104" s="33">
        <f>IF((AND($F104&lt;=Rota!AU$4,$G104&gt;=Rota!AU$4)),"P/L",IF((AND($I104&lt;=Rota!AU$4,$J104&gt;=Rota!AU$4)),"XO",IF((AND($K104&lt;=Rota!AU$4,$L104&gt;=Rota!AU$4)),"3",IF((AND($M104&lt;=Rota!AU$4,$N104&gt;=Rota!AU$4)),"C",IF((AND($O104&lt;=Rota!AU$4,$P104&gt;=Rota!AU$4)),"CO",IF((AND($Q104&lt;=Rota!AU$4,$R104&gt;=Rota!AU$4)),"C",0))))))</f>
        <v>0</v>
      </c>
      <c r="AV104" s="33">
        <f>IF((AND($F104&lt;=Rota!AV$4,$G104&gt;=Rota!AV$4)),"P/L",IF((AND($I104&lt;=Rota!AV$4,$J104&gt;=Rota!AV$4)),"XO",IF((AND($K104&lt;=Rota!AV$4,$L104&gt;=Rota!AV$4)),"3",IF((AND($M104&lt;=Rota!AV$4,$N104&gt;=Rota!AV$4)),"C",IF((AND($O104&lt;=Rota!AV$4,$P104&gt;=Rota!AV$4)),"CO",IF((AND($Q104&lt;=Rota!AV$4,$R104&gt;=Rota!AV$4)),"C",0))))))</f>
        <v>0</v>
      </c>
      <c r="AW104" s="33">
        <f>IF((AND($F104&lt;=Rota!AW$4,$G104&gt;=Rota!AW$4)),"P/L",IF((AND($I104&lt;=Rota!AW$4,$J104&gt;=Rota!AW$4)),"XO",IF((AND($K104&lt;=Rota!AW$4,$L104&gt;=Rota!AW$4)),"3",IF((AND($M104&lt;=Rota!AW$4,$N104&gt;=Rota!AW$4)),"C",IF((AND($O104&lt;=Rota!AW$4,$P104&gt;=Rota!AW$4)),"CO",IF((AND($Q104&lt;=Rota!AW$4,$R104&gt;=Rota!AW$4)),"C",0))))))</f>
        <v>0</v>
      </c>
      <c r="AX104" s="33">
        <f>IF((AND($F104&lt;=Rota!AX$4,$G104&gt;=Rota!AX$4)),"P/L",IF((AND($I104&lt;=Rota!AX$4,$J104&gt;=Rota!AX$4)),"XO",IF((AND($K104&lt;=Rota!AX$4,$L104&gt;=Rota!AX$4)),"3",IF((AND($M104&lt;=Rota!AX$4,$N104&gt;=Rota!AX$4)),"C",IF((AND($O104&lt;=Rota!AX$4,$P104&gt;=Rota!AX$4)),"CO",IF((AND($Q104&lt;=Rota!AX$4,$R104&gt;=Rota!AX$4)),"C",0))))))</f>
        <v>0</v>
      </c>
      <c r="AY104" s="33">
        <f>IF((AND($F104&lt;=Rota!AY$4,$G104&gt;=Rota!AY$4)),"P/L",IF((AND($I104&lt;=Rota!AY$4,$J104&gt;=Rota!AY$4)),"XO",IF((AND($K104&lt;=Rota!AY$4,$L104&gt;=Rota!AY$4)),"3",IF((AND($M104&lt;=Rota!AY$4,$N104&gt;=Rota!AY$4)),"C",IF((AND($O104&lt;=Rota!AY$4,$P104&gt;=Rota!AY$4)),"CO",IF((AND($Q104&lt;=Rota!AY$4,$R104&gt;=Rota!AY$4)),"C",0))))))</f>
        <v>0</v>
      </c>
      <c r="AZ104" s="33">
        <f>IF((AND($F104&lt;=Rota!AZ$4,$G104&gt;=Rota!AZ$4)),"P/L",IF((AND($I104&lt;=Rota!AZ$4,$J104&gt;=Rota!AZ$4)),"XO",IF((AND($K104&lt;=Rota!AZ$4,$L104&gt;=Rota!AZ$4)),"3",IF((AND($M104&lt;=Rota!AZ$4,$N104&gt;=Rota!AZ$4)),"C",IF((AND($O104&lt;=Rota!AZ$4,$P104&gt;=Rota!AZ$4)),"CO",IF((AND($Q104&lt;=Rota!AZ$4,$R104&gt;=Rota!AZ$4)),"C",0))))))</f>
        <v>0</v>
      </c>
      <c r="BA104" s="33">
        <f>IF((AND($F104&lt;=Rota!BA$4,$G104&gt;=Rota!BA$4)),"P/L",IF((AND($I104&lt;=Rota!BA$4,$J104&gt;=Rota!BA$4)),"XO",IF((AND($K104&lt;=Rota!BA$4,$L104&gt;=Rota!BA$4)),"3",IF((AND($M104&lt;=Rota!BA$4,$N104&gt;=Rota!BA$4)),"C",IF((AND($O104&lt;=Rota!BA$4,$P104&gt;=Rota!BA$4)),"CO",IF((AND($Q104&lt;=Rota!BA$4,$R104&gt;=Rota!BA$4)),"C",0))))))</f>
        <v>0</v>
      </c>
      <c r="BB104" s="33">
        <f>IF((AND($F104&lt;=Rota!BB$4,$G104&gt;=Rota!BB$4)),"P/L",IF((AND($I104&lt;=Rota!BB$4,$J104&gt;=Rota!BB$4)),"XO",IF((AND($K104&lt;=Rota!BB$4,$L104&gt;=Rota!BB$4)),"3",IF((AND($M104&lt;=Rota!BB$4,$N104&gt;=Rota!BB$4)),"C",IF((AND($O104&lt;=Rota!BB$4,$P104&gt;=Rota!BB$4)),"CO",IF((AND($Q104&lt;=Rota!BB$4,$R104&gt;=Rota!BB$4)),"C",0))))))</f>
        <v>0</v>
      </c>
      <c r="BC104" s="33">
        <f>IF((AND($F104&lt;=Rota!BC$4,$G104&gt;=Rota!BC$4)),"P/L",IF((AND($I104&lt;=Rota!BC$4,$J104&gt;=Rota!BC$4)),"XO",IF((AND($K104&lt;=Rota!BC$4,$L104&gt;=Rota!BC$4)),"3",IF((AND($M104&lt;=Rota!BC$4,$N104&gt;=Rota!BC$4)),"C",IF((AND($O104&lt;=Rota!BC$4,$P104&gt;=Rota!BC$4)),"CO",IF((AND($Q104&lt;=Rota!BC$4,$R104&gt;=Rota!BC$4)),"C",0))))))</f>
        <v>0</v>
      </c>
      <c r="BD104" s="33">
        <f>IF((AND($F104&lt;=Rota!BD$4,$G104&gt;=Rota!BD$4)),"P/L",IF((AND($I104&lt;=Rota!BD$4,$J104&gt;=Rota!BD$4)),"XO",IF((AND($K104&lt;=Rota!BD$4,$L104&gt;=Rota!BD$4)),"3",IF((AND($M104&lt;=Rota!BD$4,$N104&gt;=Rota!BD$4)),"C",IF((AND($O104&lt;=Rota!BD$4,$P104&gt;=Rota!BD$4)),"CO",IF((AND($Q104&lt;=Rota!BD$4,$R104&gt;=Rota!BD$4)),"C",0))))))</f>
        <v>0</v>
      </c>
      <c r="BE104" s="33">
        <f>IF((AND($F104&lt;=Rota!BE$4,$G104&gt;=Rota!BE$4)),"P/L",IF((AND($I104&lt;=Rota!BE$4,$J104&gt;=Rota!BE$4)),"XO",IF((AND($K104&lt;=Rota!BE$4,$L104&gt;=Rota!BE$4)),"3",IF((AND($M104&lt;=Rota!BE$4,$N104&gt;=Rota!BE$4)),"C",IF((AND($O104&lt;=Rota!BE$4,$P104&gt;=Rota!BE$4)),"CO",IF((AND($Q104&lt;=Rota!BE$4,$R104&gt;=Rota!BE$4)),"C",0))))))</f>
        <v>0</v>
      </c>
      <c r="BF104" s="33">
        <f>IF((AND($F104&lt;=Rota!BF$4,$G104&gt;=Rota!BF$4)),"P/L",IF((AND($I104&lt;=Rota!BF$4,$J104&gt;=Rota!BF$4)),"XO",IF((AND($K104&lt;=Rota!BF$4,$L104&gt;=Rota!BF$4)),"3",IF((AND($M104&lt;=Rota!BF$4,$N104&gt;=Rota!BF$4)),"C",IF((AND($O104&lt;=Rota!BF$4,$P104&gt;=Rota!BF$4)),"CO",IF((AND($Q104&lt;=Rota!BF$4,$R104&gt;=Rota!BF$4)),"C",0))))))</f>
        <v>0</v>
      </c>
      <c r="BG104" s="33">
        <f>IF((AND($F104&lt;=Rota!BG$4,$G104&gt;=Rota!BG$4)),"P/L",IF((AND($I104&lt;=Rota!BG$4,$J104&gt;=Rota!BG$4)),"XO",IF((AND($K104&lt;=Rota!BG$4,$L104&gt;=Rota!BG$4)),"3",IF((AND($M104&lt;=Rota!BG$4,$N104&gt;=Rota!BG$4)),"C",IF((AND($O104&lt;=Rota!BG$4,$P104&gt;=Rota!BG$4)),"CO",IF((AND($Q104&lt;=Rota!BG$4,$R104&gt;=Rota!BG$4)),"C",0))))))</f>
        <v>0</v>
      </c>
      <c r="BH104" s="33">
        <f>IF((AND($F104&lt;=Rota!BH$4,$G104&gt;=Rota!BH$4)),"P/L",IF((AND($I104&lt;=Rota!BH$4,$J104&gt;=Rota!BH$4)),"XO",IF((AND($K104&lt;=Rota!BH$4,$L104&gt;=Rota!BH$4)),"3",IF((AND($M104&lt;=Rota!BH$4,$N104&gt;=Rota!BH$4)),"C",IF((AND($O104&lt;=Rota!BH$4,$P104&gt;=Rota!BH$4)),"CO",IF((AND($Q104&lt;=Rota!BH$4,$R104&gt;=Rota!BH$4)),"C",0))))))</f>
        <v>0</v>
      </c>
      <c r="BI104" s="33">
        <f>IF((AND($F104&lt;=Rota!BI$4,$G104&gt;=Rota!BI$4)),"P/L",IF((AND($I104&lt;=Rota!BI$4,$J104&gt;=Rota!BI$4)),"XO",IF((AND($K104&lt;=Rota!BI$4,$L104&gt;=Rota!BI$4)),"3",IF((AND($M104&lt;=Rota!BI$4,$N104&gt;=Rota!BI$4)),"C",IF((AND($O104&lt;=Rota!BI$4,$P104&gt;=Rota!BI$4)),"CO",IF((AND($Q104&lt;=Rota!BI$4,$R104&gt;=Rota!BI$4)),"C",0))))))</f>
        <v>0</v>
      </c>
      <c r="BJ104" s="33">
        <f>IF((AND($F104&lt;=Rota!BJ$4,$G104&gt;=Rota!BJ$4)),"P/L",IF((AND($I104&lt;=Rota!BJ$4,$J104&gt;=Rota!BJ$4)),"XO",IF((AND($K104&lt;=Rota!BJ$4,$L104&gt;=Rota!BJ$4)),"3",IF((AND($M104&lt;=Rota!BJ$4,$N104&gt;=Rota!BJ$4)),"C",IF((AND($O104&lt;=Rota!BJ$4,$P104&gt;=Rota!BJ$4)),"CO",IF((AND($Q104&lt;=Rota!BJ$4,$R104&gt;=Rota!BJ$4)),"C",0))))))</f>
        <v>0</v>
      </c>
      <c r="BK104" s="33">
        <f>IF((AND($F104&lt;=Rota!BK$4,$G104&gt;=Rota!BK$4)),"P/L",IF((AND($I104&lt;=Rota!BK$4,$J104&gt;=Rota!BK$4)),"XO",IF((AND($K104&lt;=Rota!BK$4,$L104&gt;=Rota!BK$4)),"3",IF((AND($M104&lt;=Rota!BK$4,$N104&gt;=Rota!BK$4)),"C",IF((AND($O104&lt;=Rota!BK$4,$P104&gt;=Rota!BK$4)),"CO",IF((AND($Q104&lt;=Rota!BK$4,$R104&gt;=Rota!BK$4)),"C",0))))))</f>
        <v>0</v>
      </c>
      <c r="BL104" s="33">
        <f>IF((AND($F104&lt;=Rota!BL$4,$G104&gt;=Rota!BL$4)),"P/L",IF((AND($I104&lt;=Rota!BL$4,$J104&gt;=Rota!BL$4)),"XO",IF((AND($K104&lt;=Rota!BL$4,$L104&gt;=Rota!BL$4)),"3",IF((AND($M104&lt;=Rota!BL$4,$N104&gt;=Rota!BL$4)),"C",IF((AND($O104&lt;=Rota!BL$4,$P104&gt;=Rota!BL$4)),"CO",IF((AND($Q104&lt;=Rota!BL$4,$R104&gt;=Rota!BL$4)),"C",0))))))</f>
        <v>0</v>
      </c>
      <c r="BM104" s="33">
        <f>IF((AND($F104&lt;=Rota!BM$4,$G104&gt;=Rota!BM$4)),"P/L",IF((AND($I104&lt;=Rota!BM$4,$J104&gt;=Rota!BM$4)),"XO",IF((AND($K104&lt;=Rota!BM$4,$L104&gt;=Rota!BM$4)),"3",IF((AND($M104&lt;=Rota!BM$4,$N104&gt;=Rota!BM$4)),"C",IF((AND($O104&lt;=Rota!BM$4,$P104&gt;=Rota!BM$4)),"CO",IF((AND($Q104&lt;=Rota!BM$4,$R104&gt;=Rota!BM$4)),"C",0))))))</f>
        <v>0</v>
      </c>
      <c r="BN104" s="33">
        <f>IF((AND($F104&lt;=Rota!BN$4,$G104&gt;=Rota!BN$4)),"P/L",IF((AND($I104&lt;=Rota!BN$4,$J104&gt;=Rota!BN$4)),"XO",IF((AND($K104&lt;=Rota!BN$4,$L104&gt;=Rota!BN$4)),"3",IF((AND($M104&lt;=Rota!BN$4,$N104&gt;=Rota!BN$4)),"C",IF((AND($O104&lt;=Rota!BN$4,$P104&gt;=Rota!BN$4)),"CO",IF((AND($Q104&lt;=Rota!BN$4,$R104&gt;=Rota!BN$4)),"C",0))))))</f>
        <v>0</v>
      </c>
      <c r="BO104" s="33">
        <f>IF((AND($F104&lt;=Rota!BO$4,$G104&gt;=Rota!BO$4)),"P/L",IF((AND($I104&lt;=Rota!BO$4,$J104&gt;=Rota!BO$4)),"XO",IF((AND($K104&lt;=Rota!BO$4,$L104&gt;=Rota!BO$4)),"3",IF((AND($M104&lt;=Rota!BO$4,$N104&gt;=Rota!BO$4)),"C",IF((AND($O104&lt;=Rota!BO$4,$P104&gt;=Rota!BO$4)),"CO",IF((AND($Q104&lt;=Rota!BO$4,$R104&gt;=Rota!BO$4)),"C",0))))))</f>
        <v>0</v>
      </c>
      <c r="BP104" s="33">
        <f>IF((AND($F104&lt;=Rota!BP$4,$G104&gt;=Rota!BP$4)),"P/L",IF((AND($I104&lt;=Rota!BP$4,$J104&gt;=Rota!BP$4)),"XO",IF((AND($K104&lt;=Rota!BP$4,$L104&gt;=Rota!BP$4)),"3",IF((AND($M104&lt;=Rota!BP$4,$N104&gt;=Rota!BP$4)),"C",IF((AND($O104&lt;=Rota!BP$4,$P104&gt;=Rota!BP$4)),"CO",IF((AND($Q104&lt;=Rota!BP$4,$R104&gt;=Rota!BP$4)),"C",0))))))</f>
        <v>0</v>
      </c>
      <c r="BQ104" s="33">
        <f>IF((AND($F104&lt;=Rota!BQ$4,$G104&gt;=Rota!BQ$4)),"P/L",IF((AND($I104&lt;=Rota!BQ$4,$J104&gt;=Rota!BQ$4)),"XO",IF((AND($K104&lt;=Rota!BQ$4,$L104&gt;=Rota!BQ$4)),"3",IF((AND($M104&lt;=Rota!BQ$4,$N104&gt;=Rota!BQ$4)),"C",IF((AND($O104&lt;=Rota!BQ$4,$P104&gt;=Rota!BQ$4)),"CO",IF((AND($Q104&lt;=Rota!BQ$4,$R104&gt;=Rota!BQ$4)),"C",0))))))</f>
        <v>0</v>
      </c>
      <c r="BR104" s="33">
        <f>IF((AND($F104&lt;=Rota!BR$4,$G104&gt;=Rota!BR$4)),"P/L",IF((AND($I104&lt;=Rota!BR$4,$J104&gt;=Rota!BR$4)),"XO",IF((AND($K104&lt;=Rota!BR$4,$L104&gt;=Rota!BR$4)),"3",IF((AND($M104&lt;=Rota!BR$4,$N104&gt;=Rota!BR$4)),"C",IF((AND($O104&lt;=Rota!BR$4,$P104&gt;=Rota!BR$4)),"CO",IF((AND($Q104&lt;=Rota!BR$4,$R104&gt;=Rota!BR$4)),"C",0))))))</f>
        <v>0</v>
      </c>
      <c r="BS104" s="33">
        <f>IF((AND($F104&lt;=Rota!BS$4,$G104&gt;=Rota!BS$4)),"P/L",IF((AND($I104&lt;=Rota!BS$4,$J104&gt;=Rota!BS$4)),"XO",IF((AND($K104&lt;=Rota!BS$4,$L104&gt;=Rota!BS$4)),"3",IF((AND($M104&lt;=Rota!BS$4,$N104&gt;=Rota!BS$4)),"C",IF((AND($O104&lt;=Rota!BS$4,$P104&gt;=Rota!BS$4)),"CO",IF((AND($Q104&lt;=Rota!BS$4,$R104&gt;=Rota!BS$4)),"C",0))))))</f>
        <v>0</v>
      </c>
      <c r="BT104" s="33">
        <f>IF((AND($F104&lt;=Rota!BT$4,$G104&gt;=Rota!BT$4)),"P/L",IF((AND($I104&lt;=Rota!BT$4,$J104&gt;=Rota!BT$4)),"XO",IF((AND($K104&lt;=Rota!BT$4,$L104&gt;=Rota!BT$4)),"3",IF((AND($M104&lt;=Rota!BT$4,$N104&gt;=Rota!BT$4)),"C",IF((AND($O104&lt;=Rota!BT$4,$P104&gt;=Rota!BT$4)),"CO",IF((AND($Q104&lt;=Rota!BT$4,$R104&gt;=Rota!BT$4)),"C",0))))))</f>
        <v>0</v>
      </c>
      <c r="BU104" s="33">
        <f>IF((AND($F104&lt;=Rota!BU$4,$G104&gt;=Rota!BU$4)),"P/L",IF((AND($I104&lt;=Rota!BU$4,$J104&gt;=Rota!BU$4)),"XO",IF((AND($K104&lt;=Rota!BU$4,$L104&gt;=Rota!BU$4)),"3",IF((AND($M104&lt;=Rota!BU$4,$N104&gt;=Rota!BU$4)),"C",IF((AND($O104&lt;=Rota!BU$4,$P104&gt;=Rota!BU$4)),"CO",IF((AND($Q104&lt;=Rota!BU$4,$R104&gt;=Rota!BU$4)),"C",0))))))</f>
        <v>0</v>
      </c>
      <c r="BV104" s="33">
        <f>IF((AND($F104&lt;=Rota!BV$4,$G104&gt;=Rota!BV$4)),"P/L",IF((AND($I104&lt;=Rota!BV$4,$J104&gt;=Rota!BV$4)),"XO",IF((AND($K104&lt;=Rota!BV$4,$L104&gt;=Rota!BV$4)),"3",IF((AND($M104&lt;=Rota!BV$4,$N104&gt;=Rota!BV$4)),"C",IF((AND($O104&lt;=Rota!BV$4,$P104&gt;=Rota!BV$4)),"CO",IF((AND($Q104&lt;=Rota!BV$4,$R104&gt;=Rota!BV$4)),"C",0))))))</f>
        <v>0</v>
      </c>
      <c r="BW104" s="33">
        <f>IF((AND($F104&lt;=Rota!BW$4,$G104&gt;=Rota!BW$4)),"P/L",IF((AND($I104&lt;=Rota!BW$4,$J104&gt;=Rota!BW$4)),"XO",IF((AND($K104&lt;=Rota!BW$4,$L104&gt;=Rota!BW$4)),"3",IF((AND($M104&lt;=Rota!BW$4,$N104&gt;=Rota!BW$4)),"C",IF((AND($O104&lt;=Rota!BW$4,$P104&gt;=Rota!BW$4)),"CO",IF((AND($Q104&lt;=Rota!BW$4,$R104&gt;=Rota!BW$4)),"C",0))))))</f>
        <v>0</v>
      </c>
      <c r="BX104" s="33">
        <f>IF((AND($F104&lt;=Rota!BX$4,$G104&gt;=Rota!BX$4)),"P/L",IF((AND($I104&lt;=Rota!BX$4,$J104&gt;=Rota!BX$4)),"XO",IF((AND($K104&lt;=Rota!BX$4,$L104&gt;=Rota!BX$4)),"3",IF((AND($M104&lt;=Rota!BX$4,$N104&gt;=Rota!BX$4)),"C",IF((AND($O104&lt;=Rota!BX$4,$P104&gt;=Rota!BX$4)),"CO",IF((AND($Q104&lt;=Rota!BX$4,$R104&gt;=Rota!BX$4)),"C",0))))))</f>
        <v>0</v>
      </c>
      <c r="BY104" s="33">
        <f>IF((AND($F104&lt;=Rota!BY$4,$G104&gt;=Rota!BY$4)),"P/L",IF((AND($I104&lt;=Rota!BY$4,$J104&gt;=Rota!BY$4)),"XO",IF((AND($K104&lt;=Rota!BY$4,$L104&gt;=Rota!BY$4)),"3",IF((AND($M104&lt;=Rota!BY$4,$N104&gt;=Rota!BY$4)),"C",IF((AND($O104&lt;=Rota!BY$4,$P104&gt;=Rota!BY$4)),"CO",IF((AND($Q104&lt;=Rota!BY$4,$R104&gt;=Rota!BY$4)),"C",0))))))</f>
        <v>0</v>
      </c>
      <c r="BZ104" s="33">
        <f>IF((AND($F104&lt;=Rota!BZ$4,$G104&gt;=Rota!BZ$4)),"P/L",IF((AND($I104&lt;=Rota!BZ$4,$J104&gt;=Rota!BZ$4)),"XO",IF((AND($K104&lt;=Rota!BZ$4,$L104&gt;=Rota!BZ$4)),"3",IF((AND($M104&lt;=Rota!BZ$4,$N104&gt;=Rota!BZ$4)),"C",IF((AND($O104&lt;=Rota!BZ$4,$P104&gt;=Rota!BZ$4)),"CO",IF((AND($Q104&lt;=Rota!BZ$4,$R104&gt;=Rota!BZ$4)),"C",0))))))</f>
        <v>0</v>
      </c>
      <c r="CA104" s="33">
        <f>IF((AND($F104&lt;=Rota!CA$4,$G104&gt;=Rota!CA$4)),"P/L",IF((AND($I104&lt;=Rota!CA$4,$J104&gt;=Rota!CA$4)),"XO",IF((AND($K104&lt;=Rota!CA$4,$L104&gt;=Rota!CA$4)),"3",IF((AND($M104&lt;=Rota!CA$4,$N104&gt;=Rota!CA$4)),"C",IF((AND($O104&lt;=Rota!CA$4,$P104&gt;=Rota!CA$4)),"CO",IF((AND($Q104&lt;=Rota!CA$4,$R104&gt;=Rota!CA$4)),"C",0))))))</f>
        <v>0</v>
      </c>
      <c r="CB104" s="33">
        <f>IF((AND($F104&lt;=Rota!CB$4,$G104&gt;=Rota!CB$4)),"P/L",IF((AND($I104&lt;=Rota!CB$4,$J104&gt;=Rota!CB$4)),"XO",IF((AND($K104&lt;=Rota!CB$4,$L104&gt;=Rota!CB$4)),"3",IF((AND($M104&lt;=Rota!CB$4,$N104&gt;=Rota!CB$4)),"C",IF((AND($O104&lt;=Rota!CB$4,$P104&gt;=Rota!CB$4)),"CO",IF((AND($Q104&lt;=Rota!CB$4,$R104&gt;=Rota!CB$4)),"C",0))))))</f>
        <v>0</v>
      </c>
      <c r="CC104" s="33">
        <f>IF((AND($F104&lt;=Rota!CC$4,$G104&gt;=Rota!CC$4)),"P/L",IF((AND($I104&lt;=Rota!CC$4,$J104&gt;=Rota!CC$4)),"XO",IF((AND($K104&lt;=Rota!CC$4,$L104&gt;=Rota!CC$4)),"3",IF((AND($M104&lt;=Rota!CC$4,$N104&gt;=Rota!CC$4)),"C",IF((AND($O104&lt;=Rota!CC$4,$P104&gt;=Rota!CC$4)),"CO",IF((AND($Q104&lt;=Rota!CC$4,$R104&gt;=Rota!CC$4)),"C",0))))))</f>
        <v>0</v>
      </c>
      <c r="CD104" s="33">
        <f>IF((AND($F104&lt;=Rota!CD$4,$G104&gt;=Rota!CD$4)),"P/L",IF((AND($I104&lt;=Rota!CD$4,$J104&gt;=Rota!CD$4)),"XO",IF((AND($K104&lt;=Rota!CD$4,$L104&gt;=Rota!CD$4)),"3",IF((AND($M104&lt;=Rota!CD$4,$N104&gt;=Rota!CD$4)),"C",IF((AND($O104&lt;=Rota!CD$4,$P104&gt;=Rota!CD$4)),"CO",IF((AND($Q104&lt;=Rota!CD$4,$R104&gt;=Rota!CD$4)),"C",0))))))</f>
        <v>0</v>
      </c>
      <c r="CE104" s="33">
        <f>IF((AND($F104&lt;=Rota!CE$4,$G104&gt;=Rota!CE$4)),"P/L",IF((AND($I104&lt;=Rota!CE$4,$J104&gt;=Rota!CE$4)),"XO",IF((AND($K104&lt;=Rota!CE$4,$L104&gt;=Rota!CE$4)),"3",IF((AND($M104&lt;=Rota!CE$4,$N104&gt;=Rota!CE$4)),"C",IF((AND($O104&lt;=Rota!CE$4,$P104&gt;=Rota!CE$4)),"CO",IF((AND($Q104&lt;=Rota!CE$4,$R104&gt;=Rota!CE$4)),"C",0))))))</f>
        <v>0</v>
      </c>
      <c r="CF104" s="33">
        <f>IF((AND($F104&lt;=Rota!CF$4,$G104&gt;=Rota!CF$4)),"P/L",IF((AND($I104&lt;=Rota!CF$4,$J104&gt;=Rota!CF$4)),"XO",IF((AND($K104&lt;=Rota!CF$4,$L104&gt;=Rota!CF$4)),"3",IF((AND($M104&lt;=Rota!CF$4,$N104&gt;=Rota!CF$4)),"C",IF((AND($O104&lt;=Rota!CF$4,$P104&gt;=Rota!CF$4)),"CO",IF((AND($Q104&lt;=Rota!CF$4,$R104&gt;=Rota!CF$4)),"C",0))))))</f>
        <v>0</v>
      </c>
      <c r="CG104" s="33">
        <f>IF((AND($F104&lt;=Rota!CG$4,$G104&gt;=Rota!CG$4)),"P/L",IF((AND($I104&lt;=Rota!CG$4,$J104&gt;=Rota!CG$4)),"XO",IF((AND($K104&lt;=Rota!CG$4,$L104&gt;=Rota!CG$4)),"3",IF((AND($M104&lt;=Rota!CG$4,$N104&gt;=Rota!CG$4)),"C",IF((AND($O104&lt;=Rota!CG$4,$P104&gt;=Rota!CG$4)),"CO",IF((AND($Q104&lt;=Rota!CG$4,$R104&gt;=Rota!CG$4)),"C",0))))))</f>
        <v>0</v>
      </c>
      <c r="CH104" s="33">
        <f>IF((AND($F104&lt;=Rota!CH$4,$G104&gt;=Rota!CH$4)),"P/L",IF((AND($I104&lt;=Rota!CH$4,$J104&gt;=Rota!CH$4)),"XO",IF((AND($K104&lt;=Rota!CH$4,$L104&gt;=Rota!CH$4)),"3",IF((AND($M104&lt;=Rota!CH$4,$N104&gt;=Rota!CH$4)),"C",IF((AND($O104&lt;=Rota!CH$4,$P104&gt;=Rota!CH$4)),"CO",IF((AND($Q104&lt;=Rota!CH$4,$R104&gt;=Rota!CH$4)),"C",0))))))</f>
        <v>0</v>
      </c>
      <c r="CI104" s="33">
        <f>IF((AND($F104&lt;=Rota!CI$4,$G104&gt;=Rota!CI$4)),"P/L",IF((AND($I104&lt;=Rota!CI$4,$J104&gt;=Rota!CI$4)),"XO",IF((AND($K104&lt;=Rota!CI$4,$L104&gt;=Rota!CI$4)),"3",IF((AND($M104&lt;=Rota!CI$4,$N104&gt;=Rota!CI$4)),"C",IF((AND($O104&lt;=Rota!CI$4,$P104&gt;=Rota!CI$4)),"CO",IF((AND($Q104&lt;=Rota!CI$4,$R104&gt;=Rota!CI$4)),"C",0))))))</f>
        <v>0</v>
      </c>
      <c r="CJ104" s="33">
        <f>IF((AND($F104&lt;=Rota!CJ$4,$G104&gt;=Rota!CJ$4)),"P/L",IF((AND($I104&lt;=Rota!CJ$4,$J104&gt;=Rota!CJ$4)),"XO",IF((AND($K104&lt;=Rota!CJ$4,$L104&gt;=Rota!CJ$4)),"3",IF((AND($M104&lt;=Rota!CJ$4,$N104&gt;=Rota!CJ$4)),"C",IF((AND($O104&lt;=Rota!CJ$4,$P104&gt;=Rota!CJ$4)),"CO",IF((AND($Q104&lt;=Rota!CJ$4,$R104&gt;=Rota!CJ$4)),"C",0))))))</f>
        <v>0</v>
      </c>
      <c r="CK104" s="33">
        <f>IF((AND($F104&lt;=Rota!CK$4,$G104&gt;=Rota!CK$4)),"P/L",IF((AND($I104&lt;=Rota!CK$4,$J104&gt;=Rota!CK$4)),"XO",IF((AND($K104&lt;=Rota!CK$4,$L104&gt;=Rota!CK$4)),"3",IF((AND($M104&lt;=Rota!CK$4,$N104&gt;=Rota!CK$4)),"C",IF((AND($O104&lt;=Rota!CK$4,$P104&gt;=Rota!CK$4)),"CO",IF((AND($Q104&lt;=Rota!CK$4,$R104&gt;=Rota!CK$4)),"C",0))))))</f>
        <v>0</v>
      </c>
      <c r="CL104" s="33">
        <f>IF((AND($F104&lt;=Rota!CL$4,$G104&gt;=Rota!CL$4)),"P/L",IF((AND($I104&lt;=Rota!CL$4,$J104&gt;=Rota!CL$4)),"XO",IF((AND($K104&lt;=Rota!CL$4,$L104&gt;=Rota!CL$4)),"3",IF((AND($M104&lt;=Rota!CL$4,$N104&gt;=Rota!CL$4)),"C",IF((AND($O104&lt;=Rota!CL$4,$P104&gt;=Rota!CL$4)),"CO",IF((AND($Q104&lt;=Rota!CL$4,$R104&gt;=Rota!CL$4)),"C",0))))))</f>
        <v>0</v>
      </c>
      <c r="CM104" s="33">
        <f>IF((AND($F104&lt;=Rota!CM$4,$G104&gt;=Rota!CM$4)),"P/L",IF((AND($I104&lt;=Rota!CM$4,$J104&gt;=Rota!CM$4)),"XO",IF((AND($K104&lt;=Rota!CM$4,$L104&gt;=Rota!CM$4)),"3",IF((AND($M104&lt;=Rota!CM$4,$N104&gt;=Rota!CM$4)),"C",IF((AND($O104&lt;=Rota!CM$4,$P104&gt;=Rota!CM$4)),"CO",IF((AND($Q104&lt;=Rota!CM$4,$R104&gt;=Rota!CM$4)),"C",0))))))</f>
        <v>0</v>
      </c>
    </row>
    <row r="105" spans="1:91" s="2" customFormat="1" x14ac:dyDescent="0.25">
      <c r="A105" s="57" t="s">
        <v>261</v>
      </c>
      <c r="B105" s="55" t="s">
        <v>261</v>
      </c>
      <c r="C105" s="31">
        <v>18</v>
      </c>
      <c r="D105" s="31">
        <v>16</v>
      </c>
      <c r="E105" s="31">
        <v>1</v>
      </c>
      <c r="F105" s="39"/>
      <c r="G105" s="39"/>
      <c r="H105" s="33">
        <f>G105-F105</f>
        <v>0</v>
      </c>
      <c r="I105" s="36">
        <v>46046</v>
      </c>
      <c r="J105" s="37">
        <f>IF(I105="",0,DATE(YEAR(I105),MONTH(I105)+C105,DAY(I105)))</f>
        <v>46593</v>
      </c>
      <c r="K105" s="32">
        <f>IF(J105="","",(DATE(YEAR(J105),MONTH(J105)+1,DAY(J105))))</f>
        <v>46624</v>
      </c>
      <c r="L105" s="32">
        <f>IF(K105="","",(DATE(YEAR(K105),MONTH(K105)+E105,DAY(K105))))</f>
        <v>46655</v>
      </c>
      <c r="M105" s="37">
        <f>IF(O105="","",DATE(YEAR(O105), MONTH(O105)-1,DAY(O105)))</f>
        <v>46685</v>
      </c>
      <c r="N105" s="37">
        <f>IF(O105="","",DATE(YEAR(M105),MONTH(M105),DAY(M105)))</f>
        <v>46685</v>
      </c>
      <c r="O105" s="32">
        <f>IF(L105="","",(DATE(YEAR(L105),MONTH(L105)+2,DAY(L105))))</f>
        <v>46716</v>
      </c>
      <c r="P105" s="32">
        <f>IF(O105="","",(DATE(YEAR(O105),MONTH(O105)+D105,DAY(O105))))</f>
        <v>47202</v>
      </c>
      <c r="Q105" s="32">
        <f>IF(P105="","",DATE(YEAR(P105), MONTH(P105)+1,DAY(P105)))</f>
        <v>47233</v>
      </c>
      <c r="R105" s="32">
        <f>IF(P105="","",DATE(YEAR(Q105),MONTH(Q105),DAY(Q105)))</f>
        <v>47233</v>
      </c>
      <c r="S105" s="33" t="str">
        <f>IF((AND($F105&lt;=Rota!S$4,$G105&gt;=Rota!S$4)),"P/L",IF((AND($I105&lt;=Rota!S$4,$J105&gt;=Rota!S$4)),"XO",IF((AND($K105&lt;=Rota!S$4,$L105&gt;=Rota!S$4)),"3",IF((AND($M105&lt;=Rota!S$4,$N105&gt;=Rota!S$4)),"C",IF((AND($O105&lt;=Rota!S$4,$P105&gt;=Rota!S$4)),"CO",IF((AND($Q105&lt;=Rota!S$4,$R105&gt;=Rota!S$4)),"C",0))))))</f>
        <v>XO</v>
      </c>
      <c r="T105" s="33" t="str">
        <f>IF((AND($F105&lt;=Rota!T$4,$G105&gt;=Rota!T$4)),"P/L",IF((AND($I105&lt;=Rota!T$4,$J105&gt;=Rota!T$4)),"XO",IF((AND($K105&lt;=Rota!T$4,$L105&gt;=Rota!T$4)),"3",IF((AND($M105&lt;=Rota!T$4,$N105&gt;=Rota!T$4)),"C",IF((AND($O105&lt;=Rota!T$4,$P105&gt;=Rota!T$4)),"CO",IF((AND($Q105&lt;=Rota!T$4,$R105&gt;=Rota!T$4)),"C",0))))))</f>
        <v>XO</v>
      </c>
      <c r="U105" s="33" t="str">
        <f>IF((AND($F105&lt;=Rota!U$4,$G105&gt;=Rota!U$4)),"P/L",IF((AND($I105&lt;=Rota!U$4,$J105&gt;=Rota!U$4)),"XO",IF((AND($K105&lt;=Rota!U$4,$L105&gt;=Rota!U$4)),"3",IF((AND($M105&lt;=Rota!U$4,$N105&gt;=Rota!U$4)),"C",IF((AND($O105&lt;=Rota!U$4,$P105&gt;=Rota!U$4)),"CO",IF((AND($Q105&lt;=Rota!U$4,$R105&gt;=Rota!U$4)),"C",0))))))</f>
        <v>XO</v>
      </c>
      <c r="V105" s="33" t="str">
        <f>IF((AND($F105&lt;=Rota!V$4,$G105&gt;=Rota!V$4)),"P/L",IF((AND($I105&lt;=Rota!V$4,$J105&gt;=Rota!V$4)),"XO",IF((AND($K105&lt;=Rota!V$4,$L105&gt;=Rota!V$4)),"3",IF((AND($M105&lt;=Rota!V$4,$N105&gt;=Rota!V$4)),"C",IF((AND($O105&lt;=Rota!V$4,$P105&gt;=Rota!V$4)),"CO",IF((AND($Q105&lt;=Rota!V$4,$R105&gt;=Rota!V$4)),"C",0))))))</f>
        <v>XO</v>
      </c>
      <c r="W105" s="33" t="str">
        <f>IF((AND($F105&lt;=Rota!W$4,$G105&gt;=Rota!W$4)),"P/L",IF((AND($I105&lt;=Rota!W$4,$J105&gt;=Rota!W$4)),"XO",IF((AND($K105&lt;=Rota!W$4,$L105&gt;=Rota!W$4)),"3",IF((AND($M105&lt;=Rota!W$4,$N105&gt;=Rota!W$4)),"C",IF((AND($O105&lt;=Rota!W$4,$P105&gt;=Rota!W$4)),"CO",IF((AND($Q105&lt;=Rota!W$4,$R105&gt;=Rota!W$4)),"C",0))))))</f>
        <v>XO</v>
      </c>
      <c r="X105" s="33" t="str">
        <f>IF((AND($F105&lt;=Rota!X$4,$G105&gt;=Rota!X$4)),"P/L",IF((AND($I105&lt;=Rota!X$4,$J105&gt;=Rota!X$4)),"XO",IF((AND($K105&lt;=Rota!X$4,$L105&gt;=Rota!X$4)),"3",IF((AND($M105&lt;=Rota!X$4,$N105&gt;=Rota!X$4)),"C",IF((AND($O105&lt;=Rota!X$4,$P105&gt;=Rota!X$4)),"CO",IF((AND($Q105&lt;=Rota!X$4,$R105&gt;=Rota!X$4)),"C",0))))))</f>
        <v>XO</v>
      </c>
      <c r="Y105" s="33" t="str">
        <f>IF((AND($F105&lt;=Rota!Y$4,$G105&gt;=Rota!Y$4)),"P/L",IF((AND($I105&lt;=Rota!Y$4,$J105&gt;=Rota!Y$4)),"XO",IF((AND($K105&lt;=Rota!Y$4,$L105&gt;=Rota!Y$4)),"3",IF((AND($M105&lt;=Rota!Y$4,$N105&gt;=Rota!Y$4)),"C",IF((AND($O105&lt;=Rota!Y$4,$P105&gt;=Rota!Y$4)),"CO",IF((AND($Q105&lt;=Rota!Y$4,$R105&gt;=Rota!Y$4)),"C",0))))))</f>
        <v>XO</v>
      </c>
      <c r="Z105" s="33" t="str">
        <f>IF((AND($F105&lt;=Rota!Z$4,$G105&gt;=Rota!Z$4)),"P/L",IF((AND($I105&lt;=Rota!Z$4,$J105&gt;=Rota!Z$4)),"XO",IF((AND($K105&lt;=Rota!Z$4,$L105&gt;=Rota!Z$4)),"3",IF((AND($M105&lt;=Rota!Z$4,$N105&gt;=Rota!Z$4)),"C",IF((AND($O105&lt;=Rota!Z$4,$P105&gt;=Rota!Z$4)),"CO",IF((AND($Q105&lt;=Rota!Z$4,$R105&gt;=Rota!Z$4)),"C",0))))))</f>
        <v>XO</v>
      </c>
      <c r="AA105" s="33" t="str">
        <f>IF((AND($F105&lt;=Rota!AA$4,$G105&gt;=Rota!AA$4)),"P/L",IF((AND($I105&lt;=Rota!AA$4,$J105&gt;=Rota!AA$4)),"XO",IF((AND($K105&lt;=Rota!AA$4,$L105&gt;=Rota!AA$4)),"3",IF((AND($M105&lt;=Rota!AA$4,$N105&gt;=Rota!AA$4)),"C",IF((AND($O105&lt;=Rota!AA$4,$P105&gt;=Rota!AA$4)),"CO",IF((AND($Q105&lt;=Rota!AA$4,$R105&gt;=Rota!AA$4)),"C",0))))))</f>
        <v>XO</v>
      </c>
      <c r="AB105" s="33" t="str">
        <f>IF((AND($F105&lt;=Rota!AB$4,$G105&gt;=Rota!AB$4)),"P/L",IF((AND($I105&lt;=Rota!AB$4,$J105&gt;=Rota!AB$4)),"XO",IF((AND($K105&lt;=Rota!AB$4,$L105&gt;=Rota!AB$4)),"3",IF((AND($M105&lt;=Rota!AB$4,$N105&gt;=Rota!AB$4)),"C",IF((AND($O105&lt;=Rota!AB$4,$P105&gt;=Rota!AB$4)),"CO",IF((AND($Q105&lt;=Rota!AB$4,$R105&gt;=Rota!AB$4)),"C",0))))))</f>
        <v>XO</v>
      </c>
      <c r="AC105" s="33" t="str">
        <f>IF((AND($F105&lt;=Rota!AC$4,$G105&gt;=Rota!AC$4)),"P/L",IF((AND($I105&lt;=Rota!AC$4,$J105&gt;=Rota!AC$4)),"XO",IF((AND($K105&lt;=Rota!AC$4,$L105&gt;=Rota!AC$4)),"3",IF((AND($M105&lt;=Rota!AC$4,$N105&gt;=Rota!AC$4)),"C",IF((AND($O105&lt;=Rota!AC$4,$P105&gt;=Rota!AC$4)),"CO",IF((AND($Q105&lt;=Rota!AC$4,$R105&gt;=Rota!AC$4)),"C",0))))))</f>
        <v>XO</v>
      </c>
      <c r="AD105" s="33" t="str">
        <f>IF((AND($F105&lt;=Rota!AD$4,$G105&gt;=Rota!AD$4)),"P/L",IF((AND($I105&lt;=Rota!AD$4,$J105&gt;=Rota!AD$4)),"XO",IF((AND($K105&lt;=Rota!AD$4,$L105&gt;=Rota!AD$4)),"3",IF((AND($M105&lt;=Rota!AD$4,$N105&gt;=Rota!AD$4)),"C",IF((AND($O105&lt;=Rota!AD$4,$P105&gt;=Rota!AD$4)),"CO",IF((AND($Q105&lt;=Rota!AD$4,$R105&gt;=Rota!AD$4)),"C",0))))))</f>
        <v>XO</v>
      </c>
      <c r="AE105" s="33" t="str">
        <f>IF((AND($F105&lt;=Rota!AE$4,$G105&gt;=Rota!AE$4)),"P/L",IF((AND($I105&lt;=Rota!AE$4,$J105&gt;=Rota!AE$4)),"XO",IF((AND($K105&lt;=Rota!AE$4,$L105&gt;=Rota!AE$4)),"3",IF((AND($M105&lt;=Rota!AE$4,$N105&gt;=Rota!AE$4)),"C",IF((AND($O105&lt;=Rota!AE$4,$P105&gt;=Rota!AE$4)),"CO",IF((AND($Q105&lt;=Rota!AE$4,$R105&gt;=Rota!AE$4)),"C",0))))))</f>
        <v>XO</v>
      </c>
      <c r="AF105" s="33" t="str">
        <f>IF((AND($F105&lt;=Rota!AF$4,$G105&gt;=Rota!AF$4)),"P/L",IF((AND($I105&lt;=Rota!AF$4,$J105&gt;=Rota!AF$4)),"XO",IF((AND($K105&lt;=Rota!AF$4,$L105&gt;=Rota!AF$4)),"3",IF((AND($M105&lt;=Rota!AF$4,$N105&gt;=Rota!AF$4)),"C",IF((AND($O105&lt;=Rota!AF$4,$P105&gt;=Rota!AF$4)),"CO",IF((AND($Q105&lt;=Rota!AF$4,$R105&gt;=Rota!AF$4)),"C",0))))))</f>
        <v>XO</v>
      </c>
      <c r="AG105" s="33" t="str">
        <f>IF((AND($F105&lt;=Rota!AG$4,$G105&gt;=Rota!AG$4)),"P/L",IF((AND($I105&lt;=Rota!AG$4,$J105&gt;=Rota!AG$4)),"XO",IF((AND($K105&lt;=Rota!AG$4,$L105&gt;=Rota!AG$4)),"3",IF((AND($M105&lt;=Rota!AG$4,$N105&gt;=Rota!AG$4)),"C",IF((AND($O105&lt;=Rota!AG$4,$P105&gt;=Rota!AG$4)),"CO",IF((AND($Q105&lt;=Rota!AG$4,$R105&gt;=Rota!AG$4)),"C",0))))))</f>
        <v>XO</v>
      </c>
      <c r="AH105" s="33" t="str">
        <f>IF((AND($F105&lt;=Rota!AH$4,$G105&gt;=Rota!AH$4)),"P/L",IF((AND($I105&lt;=Rota!AH$4,$J105&gt;=Rota!AH$4)),"XO",IF((AND($K105&lt;=Rota!AH$4,$L105&gt;=Rota!AH$4)),"3",IF((AND($M105&lt;=Rota!AH$4,$N105&gt;=Rota!AH$4)),"C",IF((AND($O105&lt;=Rota!AH$4,$P105&gt;=Rota!AH$4)),"CO",IF((AND($Q105&lt;=Rota!AH$4,$R105&gt;=Rota!AH$4)),"C",0))))))</f>
        <v>XO</v>
      </c>
      <c r="AI105" s="33" t="str">
        <f>IF((AND($F105&lt;=Rota!AI$4,$G105&gt;=Rota!AI$4)),"P/L",IF((AND($I105&lt;=Rota!AI$4,$J105&gt;=Rota!AI$4)),"XO",IF((AND($K105&lt;=Rota!AI$4,$L105&gt;=Rota!AI$4)),"3",IF((AND($M105&lt;=Rota!AI$4,$N105&gt;=Rota!AI$4)),"C",IF((AND($O105&lt;=Rota!AI$4,$P105&gt;=Rota!AI$4)),"CO",IF((AND($Q105&lt;=Rota!AI$4,$R105&gt;=Rota!AI$4)),"C",0))))))</f>
        <v>XO</v>
      </c>
      <c r="AJ105" s="33" t="str">
        <f>IF((AND($F105&lt;=Rota!AJ$4,$G105&gt;=Rota!AJ$4)),"P/L",IF((AND($I105&lt;=Rota!AJ$4,$J105&gt;=Rota!AJ$4)),"XO",IF((AND($K105&lt;=Rota!AJ$4,$L105&gt;=Rota!AJ$4)),"3",IF((AND($M105&lt;=Rota!AJ$4,$N105&gt;=Rota!AJ$4)),"C",IF((AND($O105&lt;=Rota!AJ$4,$P105&gt;=Rota!AJ$4)),"CO",IF((AND($Q105&lt;=Rota!AJ$4,$R105&gt;=Rota!AJ$4)),"C",0))))))</f>
        <v>XO</v>
      </c>
      <c r="AK105" s="33">
        <f>IF((AND($F105&lt;=Rota!AK$4,$G105&gt;=Rota!AK$4)),"P/L",IF((AND($I105&lt;=Rota!AK$4,$J105&gt;=Rota!AK$4)),"XO",IF((AND($K105&lt;=Rota!AK$4,$L105&gt;=Rota!AK$4)),"3",IF((AND($M105&lt;=Rota!AK$4,$N105&gt;=Rota!AK$4)),"C",IF((AND($O105&lt;=Rota!AK$4,$P105&gt;=Rota!AK$4)),"CO",IF((AND($Q105&lt;=Rota!AK$4,$R105&gt;=Rota!AK$4)),"C",0))))))</f>
        <v>0</v>
      </c>
      <c r="AL105" s="33" t="str">
        <f>IF((AND($F105&lt;=Rota!AL$4,$G105&gt;=Rota!AL$4)),"P/L",IF((AND($I105&lt;=Rota!AL$4,$J105&gt;=Rota!AL$4)),"XO",IF((AND($K105&lt;=Rota!AL$4,$L105&gt;=Rota!AL$4)),"3",IF((AND($M105&lt;=Rota!AL$4,$N105&gt;=Rota!AL$4)),"C",IF((AND($O105&lt;=Rota!AL$4,$P105&gt;=Rota!AL$4)),"CO",IF((AND($Q105&lt;=Rota!AL$4,$R105&gt;=Rota!AL$4)),"C",0))))))</f>
        <v>3</v>
      </c>
      <c r="AM105" s="33">
        <f>IF((AND($F105&lt;=Rota!AM$4,$G105&gt;=Rota!AM$4)),"P/L",IF((AND($I105&lt;=Rota!AM$4,$J105&gt;=Rota!AM$4)),"XO",IF((AND($K105&lt;=Rota!AM$4,$L105&gt;=Rota!AM$4)),"3",IF((AND($M105&lt;=Rota!AM$4,$N105&gt;=Rota!AM$4)),"C",IF((AND($O105&lt;=Rota!AM$4,$P105&gt;=Rota!AM$4)),"CO",IF((AND($Q105&lt;=Rota!AM$4,$R105&gt;=Rota!AM$4)),"C",0))))))</f>
        <v>0</v>
      </c>
      <c r="AN105" s="33">
        <f>IF((AND($F105&lt;=Rota!AN$4,$G105&gt;=Rota!AN$4)),"P/L",IF((AND($I105&lt;=Rota!AN$4,$J105&gt;=Rota!AN$4)),"XO",IF((AND($K105&lt;=Rota!AN$4,$L105&gt;=Rota!AN$4)),"3",IF((AND($M105&lt;=Rota!AN$4,$N105&gt;=Rota!AN$4)),"C",IF((AND($O105&lt;=Rota!AN$4,$P105&gt;=Rota!AN$4)),"CO",IF((AND($Q105&lt;=Rota!AN$4,$R105&gt;=Rota!AN$4)),"C",0))))))</f>
        <v>0</v>
      </c>
      <c r="AO105" s="33" t="str">
        <f>IF((AND($F105&lt;=Rota!AO$4,$G105&gt;=Rota!AO$4)),"P/L",IF((AND($I105&lt;=Rota!AO$4,$J105&gt;=Rota!AO$4)),"XO",IF((AND($K105&lt;=Rota!AO$4,$L105&gt;=Rota!AO$4)),"3",IF((AND($M105&lt;=Rota!AO$4,$N105&gt;=Rota!AO$4)),"C",IF((AND($O105&lt;=Rota!AO$4,$P105&gt;=Rota!AO$4)),"CO",IF((AND($Q105&lt;=Rota!AO$4,$R105&gt;=Rota!AO$4)),"C",0))))))</f>
        <v>CO</v>
      </c>
      <c r="AP105" s="33" t="str">
        <f>IF((AND($F105&lt;=Rota!AP$4,$G105&gt;=Rota!AP$4)),"P/L",IF((AND($I105&lt;=Rota!AP$4,$J105&gt;=Rota!AP$4)),"XO",IF((AND($K105&lt;=Rota!AP$4,$L105&gt;=Rota!AP$4)),"3",IF((AND($M105&lt;=Rota!AP$4,$N105&gt;=Rota!AP$4)),"C",IF((AND($O105&lt;=Rota!AP$4,$P105&gt;=Rota!AP$4)),"CO",IF((AND($Q105&lt;=Rota!AP$4,$R105&gt;=Rota!AP$4)),"C",0))))))</f>
        <v>CO</v>
      </c>
      <c r="AQ105" s="33" t="str">
        <f>IF((AND($F105&lt;=Rota!AQ$4,$G105&gt;=Rota!AQ$4)),"P/L",IF((AND($I105&lt;=Rota!AQ$4,$J105&gt;=Rota!AQ$4)),"XO",IF((AND($K105&lt;=Rota!AQ$4,$L105&gt;=Rota!AQ$4)),"3",IF((AND($M105&lt;=Rota!AQ$4,$N105&gt;=Rota!AQ$4)),"C",IF((AND($O105&lt;=Rota!AQ$4,$P105&gt;=Rota!AQ$4)),"CO",IF((AND($Q105&lt;=Rota!AQ$4,$R105&gt;=Rota!AQ$4)),"C",0))))))</f>
        <v>CO</v>
      </c>
      <c r="AR105" s="33" t="str">
        <f>IF((AND($F105&lt;=Rota!AR$4,$G105&gt;=Rota!AR$4)),"P/L",IF((AND($I105&lt;=Rota!AR$4,$J105&gt;=Rota!AR$4)),"XO",IF((AND($K105&lt;=Rota!AR$4,$L105&gt;=Rota!AR$4)),"3",IF((AND($M105&lt;=Rota!AR$4,$N105&gt;=Rota!AR$4)),"C",IF((AND($O105&lt;=Rota!AR$4,$P105&gt;=Rota!AR$4)),"CO",IF((AND($Q105&lt;=Rota!AR$4,$R105&gt;=Rota!AR$4)),"C",0))))))</f>
        <v>CO</v>
      </c>
      <c r="AS105" s="33" t="str">
        <f>IF((AND($F105&lt;=Rota!AS$4,$G105&gt;=Rota!AS$4)),"P/L",IF((AND($I105&lt;=Rota!AS$4,$J105&gt;=Rota!AS$4)),"XO",IF((AND($K105&lt;=Rota!AS$4,$L105&gt;=Rota!AS$4)),"3",IF((AND($M105&lt;=Rota!AS$4,$N105&gt;=Rota!AS$4)),"C",IF((AND($O105&lt;=Rota!AS$4,$P105&gt;=Rota!AS$4)),"CO",IF((AND($Q105&lt;=Rota!AS$4,$R105&gt;=Rota!AS$4)),"C",0))))))</f>
        <v>CO</v>
      </c>
      <c r="AT105" s="33" t="str">
        <f>IF((AND($F105&lt;=Rota!AT$4,$G105&gt;=Rota!AT$4)),"P/L",IF((AND($I105&lt;=Rota!AT$4,$J105&gt;=Rota!AT$4)),"XO",IF((AND($K105&lt;=Rota!AT$4,$L105&gt;=Rota!AT$4)),"3",IF((AND($M105&lt;=Rota!AT$4,$N105&gt;=Rota!AT$4)),"C",IF((AND($O105&lt;=Rota!AT$4,$P105&gt;=Rota!AT$4)),"CO",IF((AND($Q105&lt;=Rota!AT$4,$R105&gt;=Rota!AT$4)),"C",0))))))</f>
        <v>CO</v>
      </c>
      <c r="AU105" s="33" t="str">
        <f>IF((AND($F105&lt;=Rota!AU$4,$G105&gt;=Rota!AU$4)),"P/L",IF((AND($I105&lt;=Rota!AU$4,$J105&gt;=Rota!AU$4)),"XO",IF((AND($K105&lt;=Rota!AU$4,$L105&gt;=Rota!AU$4)),"3",IF((AND($M105&lt;=Rota!AU$4,$N105&gt;=Rota!AU$4)),"C",IF((AND($O105&lt;=Rota!AU$4,$P105&gt;=Rota!AU$4)),"CO",IF((AND($Q105&lt;=Rota!AU$4,$R105&gt;=Rota!AU$4)),"C",0))))))</f>
        <v>CO</v>
      </c>
      <c r="AV105" s="33" t="str">
        <f>IF((AND($F105&lt;=Rota!AV$4,$G105&gt;=Rota!AV$4)),"P/L",IF((AND($I105&lt;=Rota!AV$4,$J105&gt;=Rota!AV$4)),"XO",IF((AND($K105&lt;=Rota!AV$4,$L105&gt;=Rota!AV$4)),"3",IF((AND($M105&lt;=Rota!AV$4,$N105&gt;=Rota!AV$4)),"C",IF((AND($O105&lt;=Rota!AV$4,$P105&gt;=Rota!AV$4)),"CO",IF((AND($Q105&lt;=Rota!AV$4,$R105&gt;=Rota!AV$4)),"C",0))))))</f>
        <v>CO</v>
      </c>
      <c r="AW105" s="33" t="str">
        <f>IF((AND($F105&lt;=Rota!AW$4,$G105&gt;=Rota!AW$4)),"P/L",IF((AND($I105&lt;=Rota!AW$4,$J105&gt;=Rota!AW$4)),"XO",IF((AND($K105&lt;=Rota!AW$4,$L105&gt;=Rota!AW$4)),"3",IF((AND($M105&lt;=Rota!AW$4,$N105&gt;=Rota!AW$4)),"C",IF((AND($O105&lt;=Rota!AW$4,$P105&gt;=Rota!AW$4)),"CO",IF((AND($Q105&lt;=Rota!AW$4,$R105&gt;=Rota!AW$4)),"C",0))))))</f>
        <v>CO</v>
      </c>
      <c r="AX105" s="33" t="str">
        <f>IF((AND($F105&lt;=Rota!AX$4,$G105&gt;=Rota!AX$4)),"P/L",IF((AND($I105&lt;=Rota!AX$4,$J105&gt;=Rota!AX$4)),"XO",IF((AND($K105&lt;=Rota!AX$4,$L105&gt;=Rota!AX$4)),"3",IF((AND($M105&lt;=Rota!AX$4,$N105&gt;=Rota!AX$4)),"C",IF((AND($O105&lt;=Rota!AX$4,$P105&gt;=Rota!AX$4)),"CO",IF((AND($Q105&lt;=Rota!AX$4,$R105&gt;=Rota!AX$4)),"C",0))))))</f>
        <v>CO</v>
      </c>
      <c r="AY105" s="33" t="str">
        <f>IF((AND($F105&lt;=Rota!AY$4,$G105&gt;=Rota!AY$4)),"P/L",IF((AND($I105&lt;=Rota!AY$4,$J105&gt;=Rota!AY$4)),"XO",IF((AND($K105&lt;=Rota!AY$4,$L105&gt;=Rota!AY$4)),"3",IF((AND($M105&lt;=Rota!AY$4,$N105&gt;=Rota!AY$4)),"C",IF((AND($O105&lt;=Rota!AY$4,$P105&gt;=Rota!AY$4)),"CO",IF((AND($Q105&lt;=Rota!AY$4,$R105&gt;=Rota!AY$4)),"C",0))))))</f>
        <v>CO</v>
      </c>
      <c r="AZ105" s="33" t="str">
        <f>IF((AND($F105&lt;=Rota!AZ$4,$G105&gt;=Rota!AZ$4)),"P/L",IF((AND($I105&lt;=Rota!AZ$4,$J105&gt;=Rota!AZ$4)),"XO",IF((AND($K105&lt;=Rota!AZ$4,$L105&gt;=Rota!AZ$4)),"3",IF((AND($M105&lt;=Rota!AZ$4,$N105&gt;=Rota!AZ$4)),"C",IF((AND($O105&lt;=Rota!AZ$4,$P105&gt;=Rota!AZ$4)),"CO",IF((AND($Q105&lt;=Rota!AZ$4,$R105&gt;=Rota!AZ$4)),"C",0))))))</f>
        <v>CO</v>
      </c>
      <c r="BA105" s="33" t="str">
        <f>IF((AND($F105&lt;=Rota!BA$4,$G105&gt;=Rota!BA$4)),"P/L",IF((AND($I105&lt;=Rota!BA$4,$J105&gt;=Rota!BA$4)),"XO",IF((AND($K105&lt;=Rota!BA$4,$L105&gt;=Rota!BA$4)),"3",IF((AND($M105&lt;=Rota!BA$4,$N105&gt;=Rota!BA$4)),"C",IF((AND($O105&lt;=Rota!BA$4,$P105&gt;=Rota!BA$4)),"CO",IF((AND($Q105&lt;=Rota!BA$4,$R105&gt;=Rota!BA$4)),"C",0))))))</f>
        <v>CO</v>
      </c>
      <c r="BB105" s="33" t="str">
        <f>IF((AND($F105&lt;=Rota!BB$4,$G105&gt;=Rota!BB$4)),"P/L",IF((AND($I105&lt;=Rota!BB$4,$J105&gt;=Rota!BB$4)),"XO",IF((AND($K105&lt;=Rota!BB$4,$L105&gt;=Rota!BB$4)),"3",IF((AND($M105&lt;=Rota!BB$4,$N105&gt;=Rota!BB$4)),"C",IF((AND($O105&lt;=Rota!BB$4,$P105&gt;=Rota!BB$4)),"CO",IF((AND($Q105&lt;=Rota!BB$4,$R105&gt;=Rota!BB$4)),"C",0))))))</f>
        <v>CO</v>
      </c>
      <c r="BC105" s="33" t="str">
        <f>IF((AND($F105&lt;=Rota!BC$4,$G105&gt;=Rota!BC$4)),"P/L",IF((AND($I105&lt;=Rota!BC$4,$J105&gt;=Rota!BC$4)),"XO",IF((AND($K105&lt;=Rota!BC$4,$L105&gt;=Rota!BC$4)),"3",IF((AND($M105&lt;=Rota!BC$4,$N105&gt;=Rota!BC$4)),"C",IF((AND($O105&lt;=Rota!BC$4,$P105&gt;=Rota!BC$4)),"CO",IF((AND($Q105&lt;=Rota!BC$4,$R105&gt;=Rota!BC$4)),"C",0))))))</f>
        <v>CO</v>
      </c>
      <c r="BD105" s="33" t="str">
        <f>IF((AND($F105&lt;=Rota!BD$4,$G105&gt;=Rota!BD$4)),"P/L",IF((AND($I105&lt;=Rota!BD$4,$J105&gt;=Rota!BD$4)),"XO",IF((AND($K105&lt;=Rota!BD$4,$L105&gt;=Rota!BD$4)),"3",IF((AND($M105&lt;=Rota!BD$4,$N105&gt;=Rota!BD$4)),"C",IF((AND($O105&lt;=Rota!BD$4,$P105&gt;=Rota!BD$4)),"CO",IF((AND($Q105&lt;=Rota!BD$4,$R105&gt;=Rota!BD$4)),"C",0))))))</f>
        <v>CO</v>
      </c>
      <c r="BE105" s="33">
        <f>IF((AND($F105&lt;=Rota!BE$4,$G105&gt;=Rota!BE$4)),"P/L",IF((AND($I105&lt;=Rota!BE$4,$J105&gt;=Rota!BE$4)),"XO",IF((AND($K105&lt;=Rota!BE$4,$L105&gt;=Rota!BE$4)),"3",IF((AND($M105&lt;=Rota!BE$4,$N105&gt;=Rota!BE$4)),"C",IF((AND($O105&lt;=Rota!BE$4,$P105&gt;=Rota!BE$4)),"CO",IF((AND($Q105&lt;=Rota!BE$4,$R105&gt;=Rota!BE$4)),"C",0))))))</f>
        <v>0</v>
      </c>
      <c r="BF105" s="33">
        <f>IF((AND($F105&lt;=Rota!BF$4,$G105&gt;=Rota!BF$4)),"P/L",IF((AND($I105&lt;=Rota!BF$4,$J105&gt;=Rota!BF$4)),"XO",IF((AND($K105&lt;=Rota!BF$4,$L105&gt;=Rota!BF$4)),"3",IF((AND($M105&lt;=Rota!BF$4,$N105&gt;=Rota!BF$4)),"C",IF((AND($O105&lt;=Rota!BF$4,$P105&gt;=Rota!BF$4)),"CO",IF((AND($Q105&lt;=Rota!BF$4,$R105&gt;=Rota!BF$4)),"C",0))))))</f>
        <v>0</v>
      </c>
      <c r="BG105" s="33">
        <f>IF((AND($F105&lt;=Rota!BG$4,$G105&gt;=Rota!BG$4)),"P/L",IF((AND($I105&lt;=Rota!BG$4,$J105&gt;=Rota!BG$4)),"XO",IF((AND($K105&lt;=Rota!BG$4,$L105&gt;=Rota!BG$4)),"3",IF((AND($M105&lt;=Rota!BG$4,$N105&gt;=Rota!BG$4)),"C",IF((AND($O105&lt;=Rota!BG$4,$P105&gt;=Rota!BG$4)),"CO",IF((AND($Q105&lt;=Rota!BG$4,$R105&gt;=Rota!BG$4)),"C",0))))))</f>
        <v>0</v>
      </c>
      <c r="BH105" s="33">
        <f>IF((AND($F105&lt;=Rota!BH$4,$G105&gt;=Rota!BH$4)),"P/L",IF((AND($I105&lt;=Rota!BH$4,$J105&gt;=Rota!BH$4)),"XO",IF((AND($K105&lt;=Rota!BH$4,$L105&gt;=Rota!BH$4)),"3",IF((AND($M105&lt;=Rota!BH$4,$N105&gt;=Rota!BH$4)),"C",IF((AND($O105&lt;=Rota!BH$4,$P105&gt;=Rota!BH$4)),"CO",IF((AND($Q105&lt;=Rota!BH$4,$R105&gt;=Rota!BH$4)),"C",0))))))</f>
        <v>0</v>
      </c>
      <c r="BI105" s="33">
        <f>IF((AND($F105&lt;=Rota!BI$4,$G105&gt;=Rota!BI$4)),"P/L",IF((AND($I105&lt;=Rota!BI$4,$J105&gt;=Rota!BI$4)),"XO",IF((AND($K105&lt;=Rota!BI$4,$L105&gt;=Rota!BI$4)),"3",IF((AND($M105&lt;=Rota!BI$4,$N105&gt;=Rota!BI$4)),"C",IF((AND($O105&lt;=Rota!BI$4,$P105&gt;=Rota!BI$4)),"CO",IF((AND($Q105&lt;=Rota!BI$4,$R105&gt;=Rota!BI$4)),"C",0))))))</f>
        <v>0</v>
      </c>
      <c r="BJ105" s="33">
        <f>IF((AND($F105&lt;=Rota!BJ$4,$G105&gt;=Rota!BJ$4)),"P/L",IF((AND($I105&lt;=Rota!BJ$4,$J105&gt;=Rota!BJ$4)),"XO",IF((AND($K105&lt;=Rota!BJ$4,$L105&gt;=Rota!BJ$4)),"3",IF((AND($M105&lt;=Rota!BJ$4,$N105&gt;=Rota!BJ$4)),"C",IF((AND($O105&lt;=Rota!BJ$4,$P105&gt;=Rota!BJ$4)),"CO",IF((AND($Q105&lt;=Rota!BJ$4,$R105&gt;=Rota!BJ$4)),"C",0))))))</f>
        <v>0</v>
      </c>
      <c r="BK105" s="33">
        <f>IF((AND($F105&lt;=Rota!BK$4,$G105&gt;=Rota!BK$4)),"P/L",IF((AND($I105&lt;=Rota!BK$4,$J105&gt;=Rota!BK$4)),"XO",IF((AND($K105&lt;=Rota!BK$4,$L105&gt;=Rota!BK$4)),"3",IF((AND($M105&lt;=Rota!BK$4,$N105&gt;=Rota!BK$4)),"C",IF((AND($O105&lt;=Rota!BK$4,$P105&gt;=Rota!BK$4)),"CO",IF((AND($Q105&lt;=Rota!BK$4,$R105&gt;=Rota!BK$4)),"C",0))))))</f>
        <v>0</v>
      </c>
      <c r="BL105" s="33">
        <f>IF((AND($F105&lt;=Rota!BL$4,$G105&gt;=Rota!BL$4)),"P/L",IF((AND($I105&lt;=Rota!BL$4,$J105&gt;=Rota!BL$4)),"XO",IF((AND($K105&lt;=Rota!BL$4,$L105&gt;=Rota!BL$4)),"3",IF((AND($M105&lt;=Rota!BL$4,$N105&gt;=Rota!BL$4)),"C",IF((AND($O105&lt;=Rota!BL$4,$P105&gt;=Rota!BL$4)),"CO",IF((AND($Q105&lt;=Rota!BL$4,$R105&gt;=Rota!BL$4)),"C",0))))))</f>
        <v>0</v>
      </c>
      <c r="BM105" s="33">
        <f>IF((AND($F105&lt;=Rota!BM$4,$G105&gt;=Rota!BM$4)),"P/L",IF((AND($I105&lt;=Rota!BM$4,$J105&gt;=Rota!BM$4)),"XO",IF((AND($K105&lt;=Rota!BM$4,$L105&gt;=Rota!BM$4)),"3",IF((AND($M105&lt;=Rota!BM$4,$N105&gt;=Rota!BM$4)),"C",IF((AND($O105&lt;=Rota!BM$4,$P105&gt;=Rota!BM$4)),"CO",IF((AND($Q105&lt;=Rota!BM$4,$R105&gt;=Rota!BM$4)),"C",0))))))</f>
        <v>0</v>
      </c>
      <c r="BN105" s="33">
        <f>IF((AND($F105&lt;=Rota!BN$4,$G105&gt;=Rota!BN$4)),"P/L",IF((AND($I105&lt;=Rota!BN$4,$J105&gt;=Rota!BN$4)),"XO",IF((AND($K105&lt;=Rota!BN$4,$L105&gt;=Rota!BN$4)),"3",IF((AND($M105&lt;=Rota!BN$4,$N105&gt;=Rota!BN$4)),"C",IF((AND($O105&lt;=Rota!BN$4,$P105&gt;=Rota!BN$4)),"CO",IF((AND($Q105&lt;=Rota!BN$4,$R105&gt;=Rota!BN$4)),"C",0))))))</f>
        <v>0</v>
      </c>
      <c r="BO105" s="33">
        <f>IF((AND($F105&lt;=Rota!BO$4,$G105&gt;=Rota!BO$4)),"P/L",IF((AND($I105&lt;=Rota!BO$4,$J105&gt;=Rota!BO$4)),"XO",IF((AND($K105&lt;=Rota!BO$4,$L105&gt;=Rota!BO$4)),"3",IF((AND($M105&lt;=Rota!BO$4,$N105&gt;=Rota!BO$4)),"C",IF((AND($O105&lt;=Rota!BO$4,$P105&gt;=Rota!BO$4)),"CO",IF((AND($Q105&lt;=Rota!BO$4,$R105&gt;=Rota!BO$4)),"C",0))))))</f>
        <v>0</v>
      </c>
      <c r="BP105" s="33">
        <f>IF((AND($F105&lt;=Rota!BP$4,$G105&gt;=Rota!BP$4)),"P/L",IF((AND($I105&lt;=Rota!BP$4,$J105&gt;=Rota!BP$4)),"XO",IF((AND($K105&lt;=Rota!BP$4,$L105&gt;=Rota!BP$4)),"3",IF((AND($M105&lt;=Rota!BP$4,$N105&gt;=Rota!BP$4)),"C",IF((AND($O105&lt;=Rota!BP$4,$P105&gt;=Rota!BP$4)),"CO",IF((AND($Q105&lt;=Rota!BP$4,$R105&gt;=Rota!BP$4)),"C",0))))))</f>
        <v>0</v>
      </c>
      <c r="BQ105" s="33">
        <f>IF((AND($F105&lt;=Rota!BQ$4,$G105&gt;=Rota!BQ$4)),"P/L",IF((AND($I105&lt;=Rota!BQ$4,$J105&gt;=Rota!BQ$4)),"XO",IF((AND($K105&lt;=Rota!BQ$4,$L105&gt;=Rota!BQ$4)),"3",IF((AND($M105&lt;=Rota!BQ$4,$N105&gt;=Rota!BQ$4)),"C",IF((AND($O105&lt;=Rota!BQ$4,$P105&gt;=Rota!BQ$4)),"CO",IF((AND($Q105&lt;=Rota!BQ$4,$R105&gt;=Rota!BQ$4)),"C",0))))))</f>
        <v>0</v>
      </c>
      <c r="BR105" s="33">
        <f>IF((AND($F105&lt;=Rota!BR$4,$G105&gt;=Rota!BR$4)),"P/L",IF((AND($I105&lt;=Rota!BR$4,$J105&gt;=Rota!BR$4)),"XO",IF((AND($K105&lt;=Rota!BR$4,$L105&gt;=Rota!BR$4)),"3",IF((AND($M105&lt;=Rota!BR$4,$N105&gt;=Rota!BR$4)),"C",IF((AND($O105&lt;=Rota!BR$4,$P105&gt;=Rota!BR$4)),"CO",IF((AND($Q105&lt;=Rota!BR$4,$R105&gt;=Rota!BR$4)),"C",0))))))</f>
        <v>0</v>
      </c>
      <c r="BS105" s="33">
        <f>IF((AND($F105&lt;=Rota!BS$4,$G105&gt;=Rota!BS$4)),"P/L",IF((AND($I105&lt;=Rota!BS$4,$J105&gt;=Rota!BS$4)),"XO",IF((AND($K105&lt;=Rota!BS$4,$L105&gt;=Rota!BS$4)),"3",IF((AND($M105&lt;=Rota!BS$4,$N105&gt;=Rota!BS$4)),"C",IF((AND($O105&lt;=Rota!BS$4,$P105&gt;=Rota!BS$4)),"CO",IF((AND($Q105&lt;=Rota!BS$4,$R105&gt;=Rota!BS$4)),"C",0))))))</f>
        <v>0</v>
      </c>
      <c r="BT105" s="33">
        <f>IF((AND($F105&lt;=Rota!BT$4,$G105&gt;=Rota!BT$4)),"P/L",IF((AND($I105&lt;=Rota!BT$4,$J105&gt;=Rota!BT$4)),"XO",IF((AND($K105&lt;=Rota!BT$4,$L105&gt;=Rota!BT$4)),"3",IF((AND($M105&lt;=Rota!BT$4,$N105&gt;=Rota!BT$4)),"C",IF((AND($O105&lt;=Rota!BT$4,$P105&gt;=Rota!BT$4)),"CO",IF((AND($Q105&lt;=Rota!BT$4,$R105&gt;=Rota!BT$4)),"C",0))))))</f>
        <v>0</v>
      </c>
      <c r="BU105" s="33">
        <f>IF((AND($F105&lt;=Rota!BU$4,$G105&gt;=Rota!BU$4)),"P/L",IF((AND($I105&lt;=Rota!BU$4,$J105&gt;=Rota!BU$4)),"XO",IF((AND($K105&lt;=Rota!BU$4,$L105&gt;=Rota!BU$4)),"3",IF((AND($M105&lt;=Rota!BU$4,$N105&gt;=Rota!BU$4)),"C",IF((AND($O105&lt;=Rota!BU$4,$P105&gt;=Rota!BU$4)),"CO",IF((AND($Q105&lt;=Rota!BU$4,$R105&gt;=Rota!BU$4)),"C",0))))))</f>
        <v>0</v>
      </c>
      <c r="BV105" s="33">
        <f>IF((AND($F105&lt;=Rota!BV$4,$G105&gt;=Rota!BV$4)),"P/L",IF((AND($I105&lt;=Rota!BV$4,$J105&gt;=Rota!BV$4)),"XO",IF((AND($K105&lt;=Rota!BV$4,$L105&gt;=Rota!BV$4)),"3",IF((AND($M105&lt;=Rota!BV$4,$N105&gt;=Rota!BV$4)),"C",IF((AND($O105&lt;=Rota!BV$4,$P105&gt;=Rota!BV$4)),"CO",IF((AND($Q105&lt;=Rota!BV$4,$R105&gt;=Rota!BV$4)),"C",0))))))</f>
        <v>0</v>
      </c>
      <c r="BW105" s="33">
        <f>IF((AND($F105&lt;=Rota!BW$4,$G105&gt;=Rota!BW$4)),"P/L",IF((AND($I105&lt;=Rota!BW$4,$J105&gt;=Rota!BW$4)),"XO",IF((AND($K105&lt;=Rota!BW$4,$L105&gt;=Rota!BW$4)),"3",IF((AND($M105&lt;=Rota!BW$4,$N105&gt;=Rota!BW$4)),"C",IF((AND($O105&lt;=Rota!BW$4,$P105&gt;=Rota!BW$4)),"CO",IF((AND($Q105&lt;=Rota!BW$4,$R105&gt;=Rota!BW$4)),"C",0))))))</f>
        <v>0</v>
      </c>
      <c r="BX105" s="33">
        <f>IF((AND($F105&lt;=Rota!BX$4,$G105&gt;=Rota!BX$4)),"P/L",IF((AND($I105&lt;=Rota!BX$4,$J105&gt;=Rota!BX$4)),"XO",IF((AND($K105&lt;=Rota!BX$4,$L105&gt;=Rota!BX$4)),"3",IF((AND($M105&lt;=Rota!BX$4,$N105&gt;=Rota!BX$4)),"C",IF((AND($O105&lt;=Rota!BX$4,$P105&gt;=Rota!BX$4)),"CO",IF((AND($Q105&lt;=Rota!BX$4,$R105&gt;=Rota!BX$4)),"C",0))))))</f>
        <v>0</v>
      </c>
      <c r="BY105" s="33">
        <f>IF((AND($F105&lt;=Rota!BY$4,$G105&gt;=Rota!BY$4)),"P/L",IF((AND($I105&lt;=Rota!BY$4,$J105&gt;=Rota!BY$4)),"XO",IF((AND($K105&lt;=Rota!BY$4,$L105&gt;=Rota!BY$4)),"3",IF((AND($M105&lt;=Rota!BY$4,$N105&gt;=Rota!BY$4)),"C",IF((AND($O105&lt;=Rota!BY$4,$P105&gt;=Rota!BY$4)),"CO",IF((AND($Q105&lt;=Rota!BY$4,$R105&gt;=Rota!BY$4)),"C",0))))))</f>
        <v>0</v>
      </c>
      <c r="BZ105" s="33">
        <f>IF((AND($F105&lt;=Rota!BZ$4,$G105&gt;=Rota!BZ$4)),"P/L",IF((AND($I105&lt;=Rota!BZ$4,$J105&gt;=Rota!BZ$4)),"XO",IF((AND($K105&lt;=Rota!BZ$4,$L105&gt;=Rota!BZ$4)),"3",IF((AND($M105&lt;=Rota!BZ$4,$N105&gt;=Rota!BZ$4)),"C",IF((AND($O105&lt;=Rota!BZ$4,$P105&gt;=Rota!BZ$4)),"CO",IF((AND($Q105&lt;=Rota!BZ$4,$R105&gt;=Rota!BZ$4)),"C",0))))))</f>
        <v>0</v>
      </c>
      <c r="CA105" s="33">
        <f>IF((AND($F105&lt;=Rota!CA$4,$G105&gt;=Rota!CA$4)),"P/L",IF((AND($I105&lt;=Rota!CA$4,$J105&gt;=Rota!CA$4)),"XO",IF((AND($K105&lt;=Rota!CA$4,$L105&gt;=Rota!CA$4)),"3",IF((AND($M105&lt;=Rota!CA$4,$N105&gt;=Rota!CA$4)),"C",IF((AND($O105&lt;=Rota!CA$4,$P105&gt;=Rota!CA$4)),"CO",IF((AND($Q105&lt;=Rota!CA$4,$R105&gt;=Rota!CA$4)),"C",0))))))</f>
        <v>0</v>
      </c>
      <c r="CB105" s="33">
        <f>IF((AND($F105&lt;=Rota!CB$4,$G105&gt;=Rota!CB$4)),"P/L",IF((AND($I105&lt;=Rota!CB$4,$J105&gt;=Rota!CB$4)),"XO",IF((AND($K105&lt;=Rota!CB$4,$L105&gt;=Rota!CB$4)),"3",IF((AND($M105&lt;=Rota!CB$4,$N105&gt;=Rota!CB$4)),"C",IF((AND($O105&lt;=Rota!CB$4,$P105&gt;=Rota!CB$4)),"CO",IF((AND($Q105&lt;=Rota!CB$4,$R105&gt;=Rota!CB$4)),"C",0))))))</f>
        <v>0</v>
      </c>
      <c r="CC105" s="33">
        <f>IF((AND($F105&lt;=Rota!CC$4,$G105&gt;=Rota!CC$4)),"P/L",IF((AND($I105&lt;=Rota!CC$4,$J105&gt;=Rota!CC$4)),"XO",IF((AND($K105&lt;=Rota!CC$4,$L105&gt;=Rota!CC$4)),"3",IF((AND($M105&lt;=Rota!CC$4,$N105&gt;=Rota!CC$4)),"C",IF((AND($O105&lt;=Rota!CC$4,$P105&gt;=Rota!CC$4)),"CO",IF((AND($Q105&lt;=Rota!CC$4,$R105&gt;=Rota!CC$4)),"C",0))))))</f>
        <v>0</v>
      </c>
      <c r="CD105" s="33">
        <f>IF((AND($F105&lt;=Rota!CD$4,$G105&gt;=Rota!CD$4)),"P/L",IF((AND($I105&lt;=Rota!CD$4,$J105&gt;=Rota!CD$4)),"XO",IF((AND($K105&lt;=Rota!CD$4,$L105&gt;=Rota!CD$4)),"3",IF((AND($M105&lt;=Rota!CD$4,$N105&gt;=Rota!CD$4)),"C",IF((AND($O105&lt;=Rota!CD$4,$P105&gt;=Rota!CD$4)),"CO",IF((AND($Q105&lt;=Rota!CD$4,$R105&gt;=Rota!CD$4)),"C",0))))))</f>
        <v>0</v>
      </c>
      <c r="CE105" s="33">
        <f>IF((AND($F105&lt;=Rota!CE$4,$G105&gt;=Rota!CE$4)),"P/L",IF((AND($I105&lt;=Rota!CE$4,$J105&gt;=Rota!CE$4)),"XO",IF((AND($K105&lt;=Rota!CE$4,$L105&gt;=Rota!CE$4)),"3",IF((AND($M105&lt;=Rota!CE$4,$N105&gt;=Rota!CE$4)),"C",IF((AND($O105&lt;=Rota!CE$4,$P105&gt;=Rota!CE$4)),"CO",IF((AND($Q105&lt;=Rota!CE$4,$R105&gt;=Rota!CE$4)),"C",0))))))</f>
        <v>0</v>
      </c>
      <c r="CF105" s="33">
        <f>IF((AND($F105&lt;=Rota!CF$4,$G105&gt;=Rota!CF$4)),"P/L",IF((AND($I105&lt;=Rota!CF$4,$J105&gt;=Rota!CF$4)),"XO",IF((AND($K105&lt;=Rota!CF$4,$L105&gt;=Rota!CF$4)),"3",IF((AND($M105&lt;=Rota!CF$4,$N105&gt;=Rota!CF$4)),"C",IF((AND($O105&lt;=Rota!CF$4,$P105&gt;=Rota!CF$4)),"CO",IF((AND($Q105&lt;=Rota!CF$4,$R105&gt;=Rota!CF$4)),"C",0))))))</f>
        <v>0</v>
      </c>
      <c r="CG105" s="33">
        <f>IF((AND($F105&lt;=Rota!CG$4,$G105&gt;=Rota!CG$4)),"P/L",IF((AND($I105&lt;=Rota!CG$4,$J105&gt;=Rota!CG$4)),"XO",IF((AND($K105&lt;=Rota!CG$4,$L105&gt;=Rota!CG$4)),"3",IF((AND($M105&lt;=Rota!CG$4,$N105&gt;=Rota!CG$4)),"C",IF((AND($O105&lt;=Rota!CG$4,$P105&gt;=Rota!CG$4)),"CO",IF((AND($Q105&lt;=Rota!CG$4,$R105&gt;=Rota!CG$4)),"C",0))))))</f>
        <v>0</v>
      </c>
      <c r="CH105" s="33">
        <f>IF((AND($F105&lt;=Rota!CH$4,$G105&gt;=Rota!CH$4)),"P/L",IF((AND($I105&lt;=Rota!CH$4,$J105&gt;=Rota!CH$4)),"XO",IF((AND($K105&lt;=Rota!CH$4,$L105&gt;=Rota!CH$4)),"3",IF((AND($M105&lt;=Rota!CH$4,$N105&gt;=Rota!CH$4)),"C",IF((AND($O105&lt;=Rota!CH$4,$P105&gt;=Rota!CH$4)),"CO",IF((AND($Q105&lt;=Rota!CH$4,$R105&gt;=Rota!CH$4)),"C",0))))))</f>
        <v>0</v>
      </c>
      <c r="CI105" s="33">
        <f>IF((AND($F105&lt;=Rota!CI$4,$G105&gt;=Rota!CI$4)),"P/L",IF((AND($I105&lt;=Rota!CI$4,$J105&gt;=Rota!CI$4)),"XO",IF((AND($K105&lt;=Rota!CI$4,$L105&gt;=Rota!CI$4)),"3",IF((AND($M105&lt;=Rota!CI$4,$N105&gt;=Rota!CI$4)),"C",IF((AND($O105&lt;=Rota!CI$4,$P105&gt;=Rota!CI$4)),"CO",IF((AND($Q105&lt;=Rota!CI$4,$R105&gt;=Rota!CI$4)),"C",0))))))</f>
        <v>0</v>
      </c>
      <c r="CJ105" s="33">
        <f>IF((AND($F105&lt;=Rota!CJ$4,$G105&gt;=Rota!CJ$4)),"P/L",IF((AND($I105&lt;=Rota!CJ$4,$J105&gt;=Rota!CJ$4)),"XO",IF((AND($K105&lt;=Rota!CJ$4,$L105&gt;=Rota!CJ$4)),"3",IF((AND($M105&lt;=Rota!CJ$4,$N105&gt;=Rota!CJ$4)),"C",IF((AND($O105&lt;=Rota!CJ$4,$P105&gt;=Rota!CJ$4)),"CO",IF((AND($Q105&lt;=Rota!CJ$4,$R105&gt;=Rota!CJ$4)),"C",0))))))</f>
        <v>0</v>
      </c>
      <c r="CK105" s="33">
        <f>IF((AND($F105&lt;=Rota!CK$4,$G105&gt;=Rota!CK$4)),"P/L",IF((AND($I105&lt;=Rota!CK$4,$J105&gt;=Rota!CK$4)),"XO",IF((AND($K105&lt;=Rota!CK$4,$L105&gt;=Rota!CK$4)),"3",IF((AND($M105&lt;=Rota!CK$4,$N105&gt;=Rota!CK$4)),"C",IF((AND($O105&lt;=Rota!CK$4,$P105&gt;=Rota!CK$4)),"CO",IF((AND($Q105&lt;=Rota!CK$4,$R105&gt;=Rota!CK$4)),"C",0))))))</f>
        <v>0</v>
      </c>
      <c r="CL105" s="33">
        <f>IF((AND($F105&lt;=Rota!CL$4,$G105&gt;=Rota!CL$4)),"P/L",IF((AND($I105&lt;=Rota!CL$4,$J105&gt;=Rota!CL$4)),"XO",IF((AND($K105&lt;=Rota!CL$4,$L105&gt;=Rota!CL$4)),"3",IF((AND($M105&lt;=Rota!CL$4,$N105&gt;=Rota!CL$4)),"C",IF((AND($O105&lt;=Rota!CL$4,$P105&gt;=Rota!CL$4)),"CO",IF((AND($Q105&lt;=Rota!CL$4,$R105&gt;=Rota!CL$4)),"C",0))))))</f>
        <v>0</v>
      </c>
      <c r="CM105" s="33">
        <f>IF((AND($F105&lt;=Rota!CM$4,$G105&gt;=Rota!CM$4)),"P/L",IF((AND($I105&lt;=Rota!CM$4,$J105&gt;=Rota!CM$4)),"XO",IF((AND($K105&lt;=Rota!CM$4,$L105&gt;=Rota!CM$4)),"3",IF((AND($M105&lt;=Rota!CM$4,$N105&gt;=Rota!CM$4)),"C",IF((AND($O105&lt;=Rota!CM$4,$P105&gt;=Rota!CM$4)),"CO",IF((AND($Q105&lt;=Rota!CM$4,$R105&gt;=Rota!CM$4)),"C",0))))))</f>
        <v>0</v>
      </c>
    </row>
    <row r="106" spans="1:91" s="2" customFormat="1" x14ac:dyDescent="0.25">
      <c r="A106" s="119" t="s">
        <v>262</v>
      </c>
      <c r="B106" s="55" t="s">
        <v>6</v>
      </c>
      <c r="C106" s="31">
        <v>17</v>
      </c>
      <c r="D106" s="31">
        <v>16</v>
      </c>
      <c r="E106" s="31" t="s">
        <v>28</v>
      </c>
      <c r="F106" s="39"/>
      <c r="G106" s="39"/>
      <c r="H106" s="33"/>
      <c r="I106" s="37">
        <v>46600</v>
      </c>
      <c r="J106" s="37">
        <f>IF(I106="",0,DATE(YEAR(I106),MONTH(I106)+C106,DAY(I106)))</f>
        <v>47119</v>
      </c>
      <c r="K106" s="32">
        <f>IF(J106="","",(DATE(YEAR(J106),MONTH(J106)+1,DAY(J106))))</f>
        <v>47150</v>
      </c>
      <c r="L106" s="32">
        <f>IF(K106="","",(DATE(YEAR(K106),MONTH(K106)+E106,DAY(K106))))</f>
        <v>47178</v>
      </c>
      <c r="M106" s="37">
        <f>IF(O106="","",DATE(YEAR(O106), MONTH(O106)-1,DAY(O106)))</f>
        <v>47209</v>
      </c>
      <c r="N106" s="37">
        <f>IF(O106="","",DATE(YEAR(M106),MONTH(M106),DAY(M106)))</f>
        <v>47209</v>
      </c>
      <c r="O106" s="32">
        <f>IF(L106="","",(DATE(YEAR(L106),MONTH(L106)+2,DAY(L106))))</f>
        <v>47239</v>
      </c>
      <c r="P106" s="32">
        <f>IF(O106="","",(DATE(YEAR(O106),MONTH(O106)+D106,DAY(O106))))</f>
        <v>47727</v>
      </c>
      <c r="Q106" s="32">
        <f>IF(P106="","",DATE(YEAR(P106), MONTH(P106)+1,DAY(P106)))</f>
        <v>47757</v>
      </c>
      <c r="R106" s="32">
        <f>IF(P106="","",DATE(YEAR(Q106),MONTH(Q106),DAY(Q106)))</f>
        <v>47757</v>
      </c>
      <c r="S106" s="33">
        <f>IF((AND($F106&lt;=Rota!S$4,$G106&gt;=Rota!S$4)),"P/L",IF((AND($I106&lt;=Rota!S$4,$J106&gt;=Rota!S$4)),"XO",IF((AND($K106&lt;=Rota!S$4,$L106&gt;=Rota!S$4)),"3",IF((AND($M106&lt;=Rota!S$4,$N106&gt;=Rota!S$4)),"C",IF((AND($O106&lt;=Rota!S$4,$P106&gt;=Rota!S$4)),"CO",IF((AND($Q106&lt;=Rota!S$4,$R106&gt;=Rota!S$4)),"C",0))))))</f>
        <v>0</v>
      </c>
      <c r="T106" s="33">
        <f>IF((AND($F106&lt;=Rota!T$4,$G106&gt;=Rota!T$4)),"P/L",IF((AND($I106&lt;=Rota!T$4,$J106&gt;=Rota!T$4)),"XO",IF((AND($K106&lt;=Rota!T$4,$L106&gt;=Rota!T$4)),"3",IF((AND($M106&lt;=Rota!T$4,$N106&gt;=Rota!T$4)),"C",IF((AND($O106&lt;=Rota!T$4,$P106&gt;=Rota!T$4)),"CO",IF((AND($Q106&lt;=Rota!T$4,$R106&gt;=Rota!T$4)),"C",0))))))</f>
        <v>0</v>
      </c>
      <c r="U106" s="33">
        <f>IF((AND($F106&lt;=Rota!U$4,$G106&gt;=Rota!U$4)),"P/L",IF((AND($I106&lt;=Rota!U$4,$J106&gt;=Rota!U$4)),"XO",IF((AND($K106&lt;=Rota!U$4,$L106&gt;=Rota!U$4)),"3",IF((AND($M106&lt;=Rota!U$4,$N106&gt;=Rota!U$4)),"C",IF((AND($O106&lt;=Rota!U$4,$P106&gt;=Rota!U$4)),"CO",IF((AND($Q106&lt;=Rota!U$4,$R106&gt;=Rota!U$4)),"C",0))))))</f>
        <v>0</v>
      </c>
      <c r="V106" s="33">
        <f>IF((AND($F106&lt;=Rota!V$4,$G106&gt;=Rota!V$4)),"P/L",IF((AND($I106&lt;=Rota!V$4,$J106&gt;=Rota!V$4)),"XO",IF((AND($K106&lt;=Rota!V$4,$L106&gt;=Rota!V$4)),"3",IF((AND($M106&lt;=Rota!V$4,$N106&gt;=Rota!V$4)),"C",IF((AND($O106&lt;=Rota!V$4,$P106&gt;=Rota!V$4)),"CO",IF((AND($Q106&lt;=Rota!V$4,$R106&gt;=Rota!V$4)),"C",0))))))</f>
        <v>0</v>
      </c>
      <c r="W106" s="33">
        <f>IF((AND($F106&lt;=Rota!W$4,$G106&gt;=Rota!W$4)),"P/L",IF((AND($I106&lt;=Rota!W$4,$J106&gt;=Rota!W$4)),"XO",IF((AND($K106&lt;=Rota!W$4,$L106&gt;=Rota!W$4)),"3",IF((AND($M106&lt;=Rota!W$4,$N106&gt;=Rota!W$4)),"C",IF((AND($O106&lt;=Rota!W$4,$P106&gt;=Rota!W$4)),"CO",IF((AND($Q106&lt;=Rota!W$4,$R106&gt;=Rota!W$4)),"C",0))))))</f>
        <v>0</v>
      </c>
      <c r="X106" s="33">
        <f>IF((AND($F106&lt;=Rota!X$4,$G106&gt;=Rota!X$4)),"P/L",IF((AND($I106&lt;=Rota!X$4,$J106&gt;=Rota!X$4)),"XO",IF((AND($K106&lt;=Rota!X$4,$L106&gt;=Rota!X$4)),"3",IF((AND($M106&lt;=Rota!X$4,$N106&gt;=Rota!X$4)),"C",IF((AND($O106&lt;=Rota!X$4,$P106&gt;=Rota!X$4)),"CO",IF((AND($Q106&lt;=Rota!X$4,$R106&gt;=Rota!X$4)),"C",0))))))</f>
        <v>0</v>
      </c>
      <c r="Y106" s="33">
        <f>IF((AND($F106&lt;=Rota!Y$4,$G106&gt;=Rota!Y$4)),"P/L",IF((AND($I106&lt;=Rota!Y$4,$J106&gt;=Rota!Y$4)),"XO",IF((AND($K106&lt;=Rota!Y$4,$L106&gt;=Rota!Y$4)),"3",IF((AND($M106&lt;=Rota!Y$4,$N106&gt;=Rota!Y$4)),"C",IF((AND($O106&lt;=Rota!Y$4,$P106&gt;=Rota!Y$4)),"CO",IF((AND($Q106&lt;=Rota!Y$4,$R106&gt;=Rota!Y$4)),"C",0))))))</f>
        <v>0</v>
      </c>
      <c r="Z106" s="33">
        <f>IF((AND($F106&lt;=Rota!Z$4,$G106&gt;=Rota!Z$4)),"P/L",IF((AND($I106&lt;=Rota!Z$4,$J106&gt;=Rota!Z$4)),"XO",IF((AND($K106&lt;=Rota!Z$4,$L106&gt;=Rota!Z$4)),"3",IF((AND($M106&lt;=Rota!Z$4,$N106&gt;=Rota!Z$4)),"C",IF((AND($O106&lt;=Rota!Z$4,$P106&gt;=Rota!Z$4)),"CO",IF((AND($Q106&lt;=Rota!Z$4,$R106&gt;=Rota!Z$4)),"C",0))))))</f>
        <v>0</v>
      </c>
      <c r="AA106" s="33">
        <f>IF((AND($F106&lt;=Rota!AA$4,$G106&gt;=Rota!AA$4)),"P/L",IF((AND($I106&lt;=Rota!AA$4,$J106&gt;=Rota!AA$4)),"XO",IF((AND($K106&lt;=Rota!AA$4,$L106&gt;=Rota!AA$4)),"3",IF((AND($M106&lt;=Rota!AA$4,$N106&gt;=Rota!AA$4)),"C",IF((AND($O106&lt;=Rota!AA$4,$P106&gt;=Rota!AA$4)),"CO",IF((AND($Q106&lt;=Rota!AA$4,$R106&gt;=Rota!AA$4)),"C",0))))))</f>
        <v>0</v>
      </c>
      <c r="AB106" s="33">
        <f>IF((AND($F106&lt;=Rota!AB$4,$G106&gt;=Rota!AB$4)),"P/L",IF((AND($I106&lt;=Rota!AB$4,$J106&gt;=Rota!AB$4)),"XO",IF((AND($K106&lt;=Rota!AB$4,$L106&gt;=Rota!AB$4)),"3",IF((AND($M106&lt;=Rota!AB$4,$N106&gt;=Rota!AB$4)),"C",IF((AND($O106&lt;=Rota!AB$4,$P106&gt;=Rota!AB$4)),"CO",IF((AND($Q106&lt;=Rota!AB$4,$R106&gt;=Rota!AB$4)),"C",0))))))</f>
        <v>0</v>
      </c>
      <c r="AC106" s="33">
        <f>IF((AND($F106&lt;=Rota!AC$4,$G106&gt;=Rota!AC$4)),"P/L",IF((AND($I106&lt;=Rota!AC$4,$J106&gt;=Rota!AC$4)),"XO",IF((AND($K106&lt;=Rota!AC$4,$L106&gt;=Rota!AC$4)),"3",IF((AND($M106&lt;=Rota!AC$4,$N106&gt;=Rota!AC$4)),"C",IF((AND($O106&lt;=Rota!AC$4,$P106&gt;=Rota!AC$4)),"CO",IF((AND($Q106&lt;=Rota!AC$4,$R106&gt;=Rota!AC$4)),"C",0))))))</f>
        <v>0</v>
      </c>
      <c r="AD106" s="33">
        <f>IF((AND($F106&lt;=Rota!AD$4,$G106&gt;=Rota!AD$4)),"P/L",IF((AND($I106&lt;=Rota!AD$4,$J106&gt;=Rota!AD$4)),"XO",IF((AND($K106&lt;=Rota!AD$4,$L106&gt;=Rota!AD$4)),"3",IF((AND($M106&lt;=Rota!AD$4,$N106&gt;=Rota!AD$4)),"C",IF((AND($O106&lt;=Rota!AD$4,$P106&gt;=Rota!AD$4)),"CO",IF((AND($Q106&lt;=Rota!AD$4,$R106&gt;=Rota!AD$4)),"C",0))))))</f>
        <v>0</v>
      </c>
      <c r="AE106" s="33">
        <f>IF((AND($F106&lt;=Rota!AE$4,$G106&gt;=Rota!AE$4)),"P/L",IF((AND($I106&lt;=Rota!AE$4,$J106&gt;=Rota!AE$4)),"XO",IF((AND($K106&lt;=Rota!AE$4,$L106&gt;=Rota!AE$4)),"3",IF((AND($M106&lt;=Rota!AE$4,$N106&gt;=Rota!AE$4)),"C",IF((AND($O106&lt;=Rota!AE$4,$P106&gt;=Rota!AE$4)),"CO",IF((AND($Q106&lt;=Rota!AE$4,$R106&gt;=Rota!AE$4)),"C",0))))))</f>
        <v>0</v>
      </c>
      <c r="AF106" s="33">
        <f>IF((AND($F106&lt;=Rota!AF$4,$G106&gt;=Rota!AF$4)),"P/L",IF((AND($I106&lt;=Rota!AF$4,$J106&gt;=Rota!AF$4)),"XO",IF((AND($K106&lt;=Rota!AF$4,$L106&gt;=Rota!AF$4)),"3",IF((AND($M106&lt;=Rota!AF$4,$N106&gt;=Rota!AF$4)),"C",IF((AND($O106&lt;=Rota!AF$4,$P106&gt;=Rota!AF$4)),"CO",IF((AND($Q106&lt;=Rota!AF$4,$R106&gt;=Rota!AF$4)),"C",0))))))</f>
        <v>0</v>
      </c>
      <c r="AG106" s="33">
        <f>IF((AND($F106&lt;=Rota!AG$4,$G106&gt;=Rota!AG$4)),"P/L",IF((AND($I106&lt;=Rota!AG$4,$J106&gt;=Rota!AG$4)),"XO",IF((AND($K106&lt;=Rota!AG$4,$L106&gt;=Rota!AG$4)),"3",IF((AND($M106&lt;=Rota!AG$4,$N106&gt;=Rota!AG$4)),"C",IF((AND($O106&lt;=Rota!AG$4,$P106&gt;=Rota!AG$4)),"CO",IF((AND($Q106&lt;=Rota!AG$4,$R106&gt;=Rota!AG$4)),"C",0))))))</f>
        <v>0</v>
      </c>
      <c r="AH106" s="33">
        <f>IF((AND($F106&lt;=Rota!AH$4,$G106&gt;=Rota!AH$4)),"P/L",IF((AND($I106&lt;=Rota!AH$4,$J106&gt;=Rota!AH$4)),"XO",IF((AND($K106&lt;=Rota!AH$4,$L106&gt;=Rota!AH$4)),"3",IF((AND($M106&lt;=Rota!AH$4,$N106&gt;=Rota!AH$4)),"C",IF((AND($O106&lt;=Rota!AH$4,$P106&gt;=Rota!AH$4)),"CO",IF((AND($Q106&lt;=Rota!AH$4,$R106&gt;=Rota!AH$4)),"C",0))))))</f>
        <v>0</v>
      </c>
      <c r="AI106" s="33">
        <f>IF((AND($F106&lt;=Rota!AI$4,$G106&gt;=Rota!AI$4)),"P/L",IF((AND($I106&lt;=Rota!AI$4,$J106&gt;=Rota!AI$4)),"XO",IF((AND($K106&lt;=Rota!AI$4,$L106&gt;=Rota!AI$4)),"3",IF((AND($M106&lt;=Rota!AI$4,$N106&gt;=Rota!AI$4)),"C",IF((AND($O106&lt;=Rota!AI$4,$P106&gt;=Rota!AI$4)),"CO",IF((AND($Q106&lt;=Rota!AI$4,$R106&gt;=Rota!AI$4)),"C",0))))))</f>
        <v>0</v>
      </c>
      <c r="AJ106" s="33">
        <f>IF((AND($F106&lt;=Rota!AJ$4,$G106&gt;=Rota!AJ$4)),"P/L",IF((AND($I106&lt;=Rota!AJ$4,$J106&gt;=Rota!AJ$4)),"XO",IF((AND($K106&lt;=Rota!AJ$4,$L106&gt;=Rota!AJ$4)),"3",IF((AND($M106&lt;=Rota!AJ$4,$N106&gt;=Rota!AJ$4)),"C",IF((AND($O106&lt;=Rota!AJ$4,$P106&gt;=Rota!AJ$4)),"CO",IF((AND($Q106&lt;=Rota!AJ$4,$R106&gt;=Rota!AJ$4)),"C",0))))))</f>
        <v>0</v>
      </c>
      <c r="AK106" s="33" t="str">
        <f>IF((AND($F106&lt;=Rota!AK$4,$G106&gt;=Rota!AK$4)),"P/L",IF((AND($I106&lt;=Rota!AK$4,$J106&gt;=Rota!AK$4)),"XO",IF((AND($K106&lt;=Rota!AK$4,$L106&gt;=Rota!AK$4)),"3",IF((AND($M106&lt;=Rota!AK$4,$N106&gt;=Rota!AK$4)),"C",IF((AND($O106&lt;=Rota!AK$4,$P106&gt;=Rota!AK$4)),"CO",IF((AND($Q106&lt;=Rota!AK$4,$R106&gt;=Rota!AK$4)),"C",0))))))</f>
        <v>XO</v>
      </c>
      <c r="AL106" s="33" t="str">
        <f>IF((AND($F106&lt;=Rota!AL$4,$G106&gt;=Rota!AL$4)),"P/L",IF((AND($I106&lt;=Rota!AL$4,$J106&gt;=Rota!AL$4)),"XO",IF((AND($K106&lt;=Rota!AL$4,$L106&gt;=Rota!AL$4)),"3",IF((AND($M106&lt;=Rota!AL$4,$N106&gt;=Rota!AL$4)),"C",IF((AND($O106&lt;=Rota!AL$4,$P106&gt;=Rota!AL$4)),"CO",IF((AND($Q106&lt;=Rota!AL$4,$R106&gt;=Rota!AL$4)),"C",0))))))</f>
        <v>XO</v>
      </c>
      <c r="AM106" s="33" t="str">
        <f>IF((AND($F106&lt;=Rota!AM$4,$G106&gt;=Rota!AM$4)),"P/L",IF((AND($I106&lt;=Rota!AM$4,$J106&gt;=Rota!AM$4)),"XO",IF((AND($K106&lt;=Rota!AM$4,$L106&gt;=Rota!AM$4)),"3",IF((AND($M106&lt;=Rota!AM$4,$N106&gt;=Rota!AM$4)),"C",IF((AND($O106&lt;=Rota!AM$4,$P106&gt;=Rota!AM$4)),"CO",IF((AND($Q106&lt;=Rota!AM$4,$R106&gt;=Rota!AM$4)),"C",0))))))</f>
        <v>XO</v>
      </c>
      <c r="AN106" s="33" t="str">
        <f>IF((AND($F106&lt;=Rota!AN$4,$G106&gt;=Rota!AN$4)),"P/L",IF((AND($I106&lt;=Rota!AN$4,$J106&gt;=Rota!AN$4)),"XO",IF((AND($K106&lt;=Rota!AN$4,$L106&gt;=Rota!AN$4)),"3",IF((AND($M106&lt;=Rota!AN$4,$N106&gt;=Rota!AN$4)),"C",IF((AND($O106&lt;=Rota!AN$4,$P106&gt;=Rota!AN$4)),"CO",IF((AND($Q106&lt;=Rota!AN$4,$R106&gt;=Rota!AN$4)),"C",0))))))</f>
        <v>XO</v>
      </c>
      <c r="AO106" s="33" t="str">
        <f>IF((AND($F106&lt;=Rota!AO$4,$G106&gt;=Rota!AO$4)),"P/L",IF((AND($I106&lt;=Rota!AO$4,$J106&gt;=Rota!AO$4)),"XO",IF((AND($K106&lt;=Rota!AO$4,$L106&gt;=Rota!AO$4)),"3",IF((AND($M106&lt;=Rota!AO$4,$N106&gt;=Rota!AO$4)),"C",IF((AND($O106&lt;=Rota!AO$4,$P106&gt;=Rota!AO$4)),"CO",IF((AND($Q106&lt;=Rota!AO$4,$R106&gt;=Rota!AO$4)),"C",0))))))</f>
        <v>XO</v>
      </c>
      <c r="AP106" s="33" t="str">
        <f>IF((AND($F106&lt;=Rota!AP$4,$G106&gt;=Rota!AP$4)),"P/L",IF((AND($I106&lt;=Rota!AP$4,$J106&gt;=Rota!AP$4)),"XO",IF((AND($K106&lt;=Rota!AP$4,$L106&gt;=Rota!AP$4)),"3",IF((AND($M106&lt;=Rota!AP$4,$N106&gt;=Rota!AP$4)),"C",IF((AND($O106&lt;=Rota!AP$4,$P106&gt;=Rota!AP$4)),"CO",IF((AND($Q106&lt;=Rota!AP$4,$R106&gt;=Rota!AP$4)),"C",0))))))</f>
        <v>XO</v>
      </c>
      <c r="AQ106" s="33" t="str">
        <f>IF((AND($F106&lt;=Rota!AQ$4,$G106&gt;=Rota!AQ$4)),"P/L",IF((AND($I106&lt;=Rota!AQ$4,$J106&gt;=Rota!AQ$4)),"XO",IF((AND($K106&lt;=Rota!AQ$4,$L106&gt;=Rota!AQ$4)),"3",IF((AND($M106&lt;=Rota!AQ$4,$N106&gt;=Rota!AQ$4)),"C",IF((AND($O106&lt;=Rota!AQ$4,$P106&gt;=Rota!AQ$4)),"CO",IF((AND($Q106&lt;=Rota!AQ$4,$R106&gt;=Rota!AQ$4)),"C",0))))))</f>
        <v>XO</v>
      </c>
      <c r="AR106" s="33" t="str">
        <f>IF((AND($F106&lt;=Rota!AR$4,$G106&gt;=Rota!AR$4)),"P/L",IF((AND($I106&lt;=Rota!AR$4,$J106&gt;=Rota!AR$4)),"XO",IF((AND($K106&lt;=Rota!AR$4,$L106&gt;=Rota!AR$4)),"3",IF((AND($M106&lt;=Rota!AR$4,$N106&gt;=Rota!AR$4)),"C",IF((AND($O106&lt;=Rota!AR$4,$P106&gt;=Rota!AR$4)),"CO",IF((AND($Q106&lt;=Rota!AR$4,$R106&gt;=Rota!AR$4)),"C",0))))))</f>
        <v>XO</v>
      </c>
      <c r="AS106" s="33" t="str">
        <f>IF((AND($F106&lt;=Rota!AS$4,$G106&gt;=Rota!AS$4)),"P/L",IF((AND($I106&lt;=Rota!AS$4,$J106&gt;=Rota!AS$4)),"XO",IF((AND($K106&lt;=Rota!AS$4,$L106&gt;=Rota!AS$4)),"3",IF((AND($M106&lt;=Rota!AS$4,$N106&gt;=Rota!AS$4)),"C",IF((AND($O106&lt;=Rota!AS$4,$P106&gt;=Rota!AS$4)),"CO",IF((AND($Q106&lt;=Rota!AS$4,$R106&gt;=Rota!AS$4)),"C",0))))))</f>
        <v>XO</v>
      </c>
      <c r="AT106" s="33" t="str">
        <f>IF((AND($F106&lt;=Rota!AT$4,$G106&gt;=Rota!AT$4)),"P/L",IF((AND($I106&lt;=Rota!AT$4,$J106&gt;=Rota!AT$4)),"XO",IF((AND($K106&lt;=Rota!AT$4,$L106&gt;=Rota!AT$4)),"3",IF((AND($M106&lt;=Rota!AT$4,$N106&gt;=Rota!AT$4)),"C",IF((AND($O106&lt;=Rota!AT$4,$P106&gt;=Rota!AT$4)),"CO",IF((AND($Q106&lt;=Rota!AT$4,$R106&gt;=Rota!AT$4)),"C",0))))))</f>
        <v>XO</v>
      </c>
      <c r="AU106" s="33" t="str">
        <f>IF((AND($F106&lt;=Rota!AU$4,$G106&gt;=Rota!AU$4)),"P/L",IF((AND($I106&lt;=Rota!AU$4,$J106&gt;=Rota!AU$4)),"XO",IF((AND($K106&lt;=Rota!AU$4,$L106&gt;=Rota!AU$4)),"3",IF((AND($M106&lt;=Rota!AU$4,$N106&gt;=Rota!AU$4)),"C",IF((AND($O106&lt;=Rota!AU$4,$P106&gt;=Rota!AU$4)),"CO",IF((AND($Q106&lt;=Rota!AU$4,$R106&gt;=Rota!AU$4)),"C",0))))))</f>
        <v>XO</v>
      </c>
      <c r="AV106" s="33" t="str">
        <f>IF((AND($F106&lt;=Rota!AV$4,$G106&gt;=Rota!AV$4)),"P/L",IF((AND($I106&lt;=Rota!AV$4,$J106&gt;=Rota!AV$4)),"XO",IF((AND($K106&lt;=Rota!AV$4,$L106&gt;=Rota!AV$4)),"3",IF((AND($M106&lt;=Rota!AV$4,$N106&gt;=Rota!AV$4)),"C",IF((AND($O106&lt;=Rota!AV$4,$P106&gt;=Rota!AV$4)),"CO",IF((AND($Q106&lt;=Rota!AV$4,$R106&gt;=Rota!AV$4)),"C",0))))))</f>
        <v>XO</v>
      </c>
      <c r="AW106" s="33" t="str">
        <f>IF((AND($F106&lt;=Rota!AW$4,$G106&gt;=Rota!AW$4)),"P/L",IF((AND($I106&lt;=Rota!AW$4,$J106&gt;=Rota!AW$4)),"XO",IF((AND($K106&lt;=Rota!AW$4,$L106&gt;=Rota!AW$4)),"3",IF((AND($M106&lt;=Rota!AW$4,$N106&gt;=Rota!AW$4)),"C",IF((AND($O106&lt;=Rota!AW$4,$P106&gt;=Rota!AW$4)),"CO",IF((AND($Q106&lt;=Rota!AW$4,$R106&gt;=Rota!AW$4)),"C",0))))))</f>
        <v>XO</v>
      </c>
      <c r="AX106" s="33" t="str">
        <f>IF((AND($F106&lt;=Rota!AX$4,$G106&gt;=Rota!AX$4)),"P/L",IF((AND($I106&lt;=Rota!AX$4,$J106&gt;=Rota!AX$4)),"XO",IF((AND($K106&lt;=Rota!AX$4,$L106&gt;=Rota!AX$4)),"3",IF((AND($M106&lt;=Rota!AX$4,$N106&gt;=Rota!AX$4)),"C",IF((AND($O106&lt;=Rota!AX$4,$P106&gt;=Rota!AX$4)),"CO",IF((AND($Q106&lt;=Rota!AX$4,$R106&gt;=Rota!AX$4)),"C",0))))))</f>
        <v>XO</v>
      </c>
      <c r="AY106" s="33" t="str">
        <f>IF((AND($F106&lt;=Rota!AY$4,$G106&gt;=Rota!AY$4)),"P/L",IF((AND($I106&lt;=Rota!AY$4,$J106&gt;=Rota!AY$4)),"XO",IF((AND($K106&lt;=Rota!AY$4,$L106&gt;=Rota!AY$4)),"3",IF((AND($M106&lt;=Rota!AY$4,$N106&gt;=Rota!AY$4)),"C",IF((AND($O106&lt;=Rota!AY$4,$P106&gt;=Rota!AY$4)),"CO",IF((AND($Q106&lt;=Rota!AY$4,$R106&gt;=Rota!AY$4)),"C",0))))))</f>
        <v>XO</v>
      </c>
      <c r="AZ106" s="33" t="str">
        <f>IF((AND($F106&lt;=Rota!AZ$4,$G106&gt;=Rota!AZ$4)),"P/L",IF((AND($I106&lt;=Rota!AZ$4,$J106&gt;=Rota!AZ$4)),"XO",IF((AND($K106&lt;=Rota!AZ$4,$L106&gt;=Rota!AZ$4)),"3",IF((AND($M106&lt;=Rota!AZ$4,$N106&gt;=Rota!AZ$4)),"C",IF((AND($O106&lt;=Rota!AZ$4,$P106&gt;=Rota!AZ$4)),"CO",IF((AND($Q106&lt;=Rota!AZ$4,$R106&gt;=Rota!AZ$4)),"C",0))))))</f>
        <v>XO</v>
      </c>
      <c r="BA106" s="33" t="str">
        <f>IF((AND($F106&lt;=Rota!BA$4,$G106&gt;=Rota!BA$4)),"P/L",IF((AND($I106&lt;=Rota!BA$4,$J106&gt;=Rota!BA$4)),"XO",IF((AND($K106&lt;=Rota!BA$4,$L106&gt;=Rota!BA$4)),"3",IF((AND($M106&lt;=Rota!BA$4,$N106&gt;=Rota!BA$4)),"C",IF((AND($O106&lt;=Rota!BA$4,$P106&gt;=Rota!BA$4)),"CO",IF((AND($Q106&lt;=Rota!BA$4,$R106&gt;=Rota!BA$4)),"C",0))))))</f>
        <v>XO</v>
      </c>
      <c r="BB106" s="33" t="str">
        <f>IF((AND($F106&lt;=Rota!BB$4,$G106&gt;=Rota!BB$4)),"P/L",IF((AND($I106&lt;=Rota!BB$4,$J106&gt;=Rota!BB$4)),"XO",IF((AND($K106&lt;=Rota!BB$4,$L106&gt;=Rota!BB$4)),"3",IF((AND($M106&lt;=Rota!BB$4,$N106&gt;=Rota!BB$4)),"C",IF((AND($O106&lt;=Rota!BB$4,$P106&gt;=Rota!BB$4)),"CO",IF((AND($Q106&lt;=Rota!BB$4,$R106&gt;=Rota!BB$4)),"C",0))))))</f>
        <v>XO</v>
      </c>
      <c r="BC106" s="33" t="str">
        <f>IF((AND($F106&lt;=Rota!BC$4,$G106&gt;=Rota!BC$4)),"P/L",IF((AND($I106&lt;=Rota!BC$4,$J106&gt;=Rota!BC$4)),"XO",IF((AND($K106&lt;=Rota!BC$4,$L106&gt;=Rota!BC$4)),"3",IF((AND($M106&lt;=Rota!BC$4,$N106&gt;=Rota!BC$4)),"C",IF((AND($O106&lt;=Rota!BC$4,$P106&gt;=Rota!BC$4)),"CO",IF((AND($Q106&lt;=Rota!BC$4,$R106&gt;=Rota!BC$4)),"C",0))))))</f>
        <v>3</v>
      </c>
      <c r="BD106" s="33" t="str">
        <f>IF((AND($F106&lt;=Rota!BD$4,$G106&gt;=Rota!BD$4)),"P/L",IF((AND($I106&lt;=Rota!BD$4,$J106&gt;=Rota!BD$4)),"XO",IF((AND($K106&lt;=Rota!BD$4,$L106&gt;=Rota!BD$4)),"3",IF((AND($M106&lt;=Rota!BD$4,$N106&gt;=Rota!BD$4)),"C",IF((AND($O106&lt;=Rota!BD$4,$P106&gt;=Rota!BD$4)),"CO",IF((AND($Q106&lt;=Rota!BD$4,$R106&gt;=Rota!BD$4)),"C",0))))))</f>
        <v>3</v>
      </c>
      <c r="BE106" s="33" t="str">
        <f>IF((AND($F106&lt;=Rota!BE$4,$G106&gt;=Rota!BE$4)),"P/L",IF((AND($I106&lt;=Rota!BE$4,$J106&gt;=Rota!BE$4)),"XO",IF((AND($K106&lt;=Rota!BE$4,$L106&gt;=Rota!BE$4)),"3",IF((AND($M106&lt;=Rota!BE$4,$N106&gt;=Rota!BE$4)),"C",IF((AND($O106&lt;=Rota!BE$4,$P106&gt;=Rota!BE$4)),"CO",IF((AND($Q106&lt;=Rota!BE$4,$R106&gt;=Rota!BE$4)),"C",0))))))</f>
        <v>C</v>
      </c>
      <c r="BF106" s="33" t="str">
        <f>IF((AND($F106&lt;=Rota!BF$4,$G106&gt;=Rota!BF$4)),"P/L",IF((AND($I106&lt;=Rota!BF$4,$J106&gt;=Rota!BF$4)),"XO",IF((AND($K106&lt;=Rota!BF$4,$L106&gt;=Rota!BF$4)),"3",IF((AND($M106&lt;=Rota!BF$4,$N106&gt;=Rota!BF$4)),"C",IF((AND($O106&lt;=Rota!BF$4,$P106&gt;=Rota!BF$4)),"CO",IF((AND($Q106&lt;=Rota!BF$4,$R106&gt;=Rota!BF$4)),"C",0))))))</f>
        <v>CO</v>
      </c>
      <c r="BG106" s="33" t="str">
        <f>IF((AND($F106&lt;=Rota!BG$4,$G106&gt;=Rota!BG$4)),"P/L",IF((AND($I106&lt;=Rota!BG$4,$J106&gt;=Rota!BG$4)),"XO",IF((AND($K106&lt;=Rota!BG$4,$L106&gt;=Rota!BG$4)),"3",IF((AND($M106&lt;=Rota!BG$4,$N106&gt;=Rota!BG$4)),"C",IF((AND($O106&lt;=Rota!BG$4,$P106&gt;=Rota!BG$4)),"CO",IF((AND($Q106&lt;=Rota!BG$4,$R106&gt;=Rota!BG$4)),"C",0))))))</f>
        <v>CO</v>
      </c>
      <c r="BH106" s="33" t="str">
        <f>IF((AND($F106&lt;=Rota!BH$4,$G106&gt;=Rota!BH$4)),"P/L",IF((AND($I106&lt;=Rota!BH$4,$J106&gt;=Rota!BH$4)),"XO",IF((AND($K106&lt;=Rota!BH$4,$L106&gt;=Rota!BH$4)),"3",IF((AND($M106&lt;=Rota!BH$4,$N106&gt;=Rota!BH$4)),"C",IF((AND($O106&lt;=Rota!BH$4,$P106&gt;=Rota!BH$4)),"CO",IF((AND($Q106&lt;=Rota!BH$4,$R106&gt;=Rota!BH$4)),"C",0))))))</f>
        <v>CO</v>
      </c>
      <c r="BI106" s="33" t="str">
        <f>IF((AND($F106&lt;=Rota!BI$4,$G106&gt;=Rota!BI$4)),"P/L",IF((AND($I106&lt;=Rota!BI$4,$J106&gt;=Rota!BI$4)),"XO",IF((AND($K106&lt;=Rota!BI$4,$L106&gt;=Rota!BI$4)),"3",IF((AND($M106&lt;=Rota!BI$4,$N106&gt;=Rota!BI$4)),"C",IF((AND($O106&lt;=Rota!BI$4,$P106&gt;=Rota!BI$4)),"CO",IF((AND($Q106&lt;=Rota!BI$4,$R106&gt;=Rota!BI$4)),"C",0))))))</f>
        <v>CO</v>
      </c>
      <c r="BJ106" s="33" t="str">
        <f>IF((AND($F106&lt;=Rota!BJ$4,$G106&gt;=Rota!BJ$4)),"P/L",IF((AND($I106&lt;=Rota!BJ$4,$J106&gt;=Rota!BJ$4)),"XO",IF((AND($K106&lt;=Rota!BJ$4,$L106&gt;=Rota!BJ$4)),"3",IF((AND($M106&lt;=Rota!BJ$4,$N106&gt;=Rota!BJ$4)),"C",IF((AND($O106&lt;=Rota!BJ$4,$P106&gt;=Rota!BJ$4)),"CO",IF((AND($Q106&lt;=Rota!BJ$4,$R106&gt;=Rota!BJ$4)),"C",0))))))</f>
        <v>CO</v>
      </c>
      <c r="BK106" s="33" t="str">
        <f>IF((AND($F106&lt;=Rota!BK$4,$G106&gt;=Rota!BK$4)),"P/L",IF((AND($I106&lt;=Rota!BK$4,$J106&gt;=Rota!BK$4)),"XO",IF((AND($K106&lt;=Rota!BK$4,$L106&gt;=Rota!BK$4)),"3",IF((AND($M106&lt;=Rota!BK$4,$N106&gt;=Rota!BK$4)),"C",IF((AND($O106&lt;=Rota!BK$4,$P106&gt;=Rota!BK$4)),"CO",IF((AND($Q106&lt;=Rota!BK$4,$R106&gt;=Rota!BK$4)),"C",0))))))</f>
        <v>CO</v>
      </c>
      <c r="BL106" s="33" t="str">
        <f>IF((AND($F106&lt;=Rota!BL$4,$G106&gt;=Rota!BL$4)),"P/L",IF((AND($I106&lt;=Rota!BL$4,$J106&gt;=Rota!BL$4)),"XO",IF((AND($K106&lt;=Rota!BL$4,$L106&gt;=Rota!BL$4)),"3",IF((AND($M106&lt;=Rota!BL$4,$N106&gt;=Rota!BL$4)),"C",IF((AND($O106&lt;=Rota!BL$4,$P106&gt;=Rota!BL$4)),"CO",IF((AND($Q106&lt;=Rota!BL$4,$R106&gt;=Rota!BL$4)),"C",0))))))</f>
        <v>CO</v>
      </c>
      <c r="BM106" s="33" t="str">
        <f>IF((AND($F106&lt;=Rota!BM$4,$G106&gt;=Rota!BM$4)),"P/L",IF((AND($I106&lt;=Rota!BM$4,$J106&gt;=Rota!BM$4)),"XO",IF((AND($K106&lt;=Rota!BM$4,$L106&gt;=Rota!BM$4)),"3",IF((AND($M106&lt;=Rota!BM$4,$N106&gt;=Rota!BM$4)),"C",IF((AND($O106&lt;=Rota!BM$4,$P106&gt;=Rota!BM$4)),"CO",IF((AND($Q106&lt;=Rota!BM$4,$R106&gt;=Rota!BM$4)),"C",0))))))</f>
        <v>CO</v>
      </c>
      <c r="BN106" s="33" t="str">
        <f>IF((AND($F106&lt;=Rota!BN$4,$G106&gt;=Rota!BN$4)),"P/L",IF((AND($I106&lt;=Rota!BN$4,$J106&gt;=Rota!BN$4)),"XO",IF((AND($K106&lt;=Rota!BN$4,$L106&gt;=Rota!BN$4)),"3",IF((AND($M106&lt;=Rota!BN$4,$N106&gt;=Rota!BN$4)),"C",IF((AND($O106&lt;=Rota!BN$4,$P106&gt;=Rota!BN$4)),"CO",IF((AND($Q106&lt;=Rota!BN$4,$R106&gt;=Rota!BN$4)),"C",0))))))</f>
        <v>CO</v>
      </c>
      <c r="BO106" s="33" t="str">
        <f>IF((AND($F106&lt;=Rota!BO$4,$G106&gt;=Rota!BO$4)),"P/L",IF((AND($I106&lt;=Rota!BO$4,$J106&gt;=Rota!BO$4)),"XO",IF((AND($K106&lt;=Rota!BO$4,$L106&gt;=Rota!BO$4)),"3",IF((AND($M106&lt;=Rota!BO$4,$N106&gt;=Rota!BO$4)),"C",IF((AND($O106&lt;=Rota!BO$4,$P106&gt;=Rota!BO$4)),"CO",IF((AND($Q106&lt;=Rota!BO$4,$R106&gt;=Rota!BO$4)),"C",0))))))</f>
        <v>CO</v>
      </c>
      <c r="BP106" s="33" t="str">
        <f>IF((AND($F106&lt;=Rota!BP$4,$G106&gt;=Rota!BP$4)),"P/L",IF((AND($I106&lt;=Rota!BP$4,$J106&gt;=Rota!BP$4)),"XO",IF((AND($K106&lt;=Rota!BP$4,$L106&gt;=Rota!BP$4)),"3",IF((AND($M106&lt;=Rota!BP$4,$N106&gt;=Rota!BP$4)),"C",IF((AND($O106&lt;=Rota!BP$4,$P106&gt;=Rota!BP$4)),"CO",IF((AND($Q106&lt;=Rota!BP$4,$R106&gt;=Rota!BP$4)),"C",0))))))</f>
        <v>CO</v>
      </c>
      <c r="BQ106" s="33" t="str">
        <f>IF((AND($F106&lt;=Rota!BQ$4,$G106&gt;=Rota!BQ$4)),"P/L",IF((AND($I106&lt;=Rota!BQ$4,$J106&gt;=Rota!BQ$4)),"XO",IF((AND($K106&lt;=Rota!BQ$4,$L106&gt;=Rota!BQ$4)),"3",IF((AND($M106&lt;=Rota!BQ$4,$N106&gt;=Rota!BQ$4)),"C",IF((AND($O106&lt;=Rota!BQ$4,$P106&gt;=Rota!BQ$4)),"CO",IF((AND($Q106&lt;=Rota!BQ$4,$R106&gt;=Rota!BQ$4)),"C",0))))))</f>
        <v>CO</v>
      </c>
      <c r="BR106" s="33" t="str">
        <f>IF((AND($F106&lt;=Rota!BR$4,$G106&gt;=Rota!BR$4)),"P/L",IF((AND($I106&lt;=Rota!BR$4,$J106&gt;=Rota!BR$4)),"XO",IF((AND($K106&lt;=Rota!BR$4,$L106&gt;=Rota!BR$4)),"3",IF((AND($M106&lt;=Rota!BR$4,$N106&gt;=Rota!BR$4)),"C",IF((AND($O106&lt;=Rota!BR$4,$P106&gt;=Rota!BR$4)),"CO",IF((AND($Q106&lt;=Rota!BR$4,$R106&gt;=Rota!BR$4)),"C",0))))))</f>
        <v>CO</v>
      </c>
      <c r="BS106" s="33" t="str">
        <f>IF((AND($F106&lt;=Rota!BS$4,$G106&gt;=Rota!BS$4)),"P/L",IF((AND($I106&lt;=Rota!BS$4,$J106&gt;=Rota!BS$4)),"XO",IF((AND($K106&lt;=Rota!BS$4,$L106&gt;=Rota!BS$4)),"3",IF((AND($M106&lt;=Rota!BS$4,$N106&gt;=Rota!BS$4)),"C",IF((AND($O106&lt;=Rota!BS$4,$P106&gt;=Rota!BS$4)),"CO",IF((AND($Q106&lt;=Rota!BS$4,$R106&gt;=Rota!BS$4)),"C",0))))))</f>
        <v>CO</v>
      </c>
      <c r="BT106" s="33" t="str">
        <f>IF((AND($F106&lt;=Rota!BT$4,$G106&gt;=Rota!BT$4)),"P/L",IF((AND($I106&lt;=Rota!BT$4,$J106&gt;=Rota!BT$4)),"XO",IF((AND($K106&lt;=Rota!BT$4,$L106&gt;=Rota!BT$4)),"3",IF((AND($M106&lt;=Rota!BT$4,$N106&gt;=Rota!BT$4)),"C",IF((AND($O106&lt;=Rota!BT$4,$P106&gt;=Rota!BT$4)),"CO",IF((AND($Q106&lt;=Rota!BT$4,$R106&gt;=Rota!BT$4)),"C",0))))))</f>
        <v>CO</v>
      </c>
      <c r="BU106" s="33" t="str">
        <f>IF((AND($F106&lt;=Rota!BU$4,$G106&gt;=Rota!BU$4)),"P/L",IF((AND($I106&lt;=Rota!BU$4,$J106&gt;=Rota!BU$4)),"XO",IF((AND($K106&lt;=Rota!BU$4,$L106&gt;=Rota!BU$4)),"3",IF((AND($M106&lt;=Rota!BU$4,$N106&gt;=Rota!BU$4)),"C",IF((AND($O106&lt;=Rota!BU$4,$P106&gt;=Rota!BU$4)),"CO",IF((AND($Q106&lt;=Rota!BU$4,$R106&gt;=Rota!BU$4)),"C",0))))))</f>
        <v>CO</v>
      </c>
      <c r="BV106" s="33" t="str">
        <f>IF((AND($F106&lt;=Rota!BV$4,$G106&gt;=Rota!BV$4)),"P/L",IF((AND($I106&lt;=Rota!BV$4,$J106&gt;=Rota!BV$4)),"XO",IF((AND($K106&lt;=Rota!BV$4,$L106&gt;=Rota!BV$4)),"3",IF((AND($M106&lt;=Rota!BV$4,$N106&gt;=Rota!BV$4)),"C",IF((AND($O106&lt;=Rota!BV$4,$P106&gt;=Rota!BV$4)),"CO",IF((AND($Q106&lt;=Rota!BV$4,$R106&gt;=Rota!BV$4)),"C",0))))))</f>
        <v>CO</v>
      </c>
      <c r="BW106" s="33" t="str">
        <f>IF((AND($F106&lt;=Rota!BW$4,$G106&gt;=Rota!BW$4)),"P/L",IF((AND($I106&lt;=Rota!BW$4,$J106&gt;=Rota!BW$4)),"XO",IF((AND($K106&lt;=Rota!BW$4,$L106&gt;=Rota!BW$4)),"3",IF((AND($M106&lt;=Rota!BW$4,$N106&gt;=Rota!BW$4)),"C",IF((AND($O106&lt;=Rota!BW$4,$P106&gt;=Rota!BW$4)),"CO",IF((AND($Q106&lt;=Rota!BW$4,$R106&gt;=Rota!BW$4)),"C",0))))))</f>
        <v>C</v>
      </c>
      <c r="BX106" s="33">
        <f>IF((AND($F106&lt;=Rota!BX$4,$G106&gt;=Rota!BX$4)),"P/L",IF((AND($I106&lt;=Rota!BX$4,$J106&gt;=Rota!BX$4)),"XO",IF((AND($K106&lt;=Rota!BX$4,$L106&gt;=Rota!BX$4)),"3",IF((AND($M106&lt;=Rota!BX$4,$N106&gt;=Rota!BX$4)),"C",IF((AND($O106&lt;=Rota!BX$4,$P106&gt;=Rota!BX$4)),"CO",IF((AND($Q106&lt;=Rota!BX$4,$R106&gt;=Rota!BX$4)),"C",0))))))</f>
        <v>0</v>
      </c>
      <c r="BY106" s="33">
        <f>IF((AND($F106&lt;=Rota!BY$4,$G106&gt;=Rota!BY$4)),"P/L",IF((AND($I106&lt;=Rota!BY$4,$J106&gt;=Rota!BY$4)),"XO",IF((AND($K106&lt;=Rota!BY$4,$L106&gt;=Rota!BY$4)),"3",IF((AND($M106&lt;=Rota!BY$4,$N106&gt;=Rota!BY$4)),"C",IF((AND($O106&lt;=Rota!BY$4,$P106&gt;=Rota!BY$4)),"CO",IF((AND($Q106&lt;=Rota!BY$4,$R106&gt;=Rota!BY$4)),"C",0))))))</f>
        <v>0</v>
      </c>
      <c r="BZ106" s="33">
        <f>IF((AND($F106&lt;=Rota!BZ$4,$G106&gt;=Rota!BZ$4)),"P/L",IF((AND($I106&lt;=Rota!BZ$4,$J106&gt;=Rota!BZ$4)),"XO",IF((AND($K106&lt;=Rota!BZ$4,$L106&gt;=Rota!BZ$4)),"3",IF((AND($M106&lt;=Rota!BZ$4,$N106&gt;=Rota!BZ$4)),"C",IF((AND($O106&lt;=Rota!BZ$4,$P106&gt;=Rota!BZ$4)),"CO",IF((AND($Q106&lt;=Rota!BZ$4,$R106&gt;=Rota!BZ$4)),"C",0))))))</f>
        <v>0</v>
      </c>
      <c r="CA106" s="33">
        <f>IF((AND($F106&lt;=Rota!CA$4,$G106&gt;=Rota!CA$4)),"P/L",IF((AND($I106&lt;=Rota!CA$4,$J106&gt;=Rota!CA$4)),"XO",IF((AND($K106&lt;=Rota!CA$4,$L106&gt;=Rota!CA$4)),"3",IF((AND($M106&lt;=Rota!CA$4,$N106&gt;=Rota!CA$4)),"C",IF((AND($O106&lt;=Rota!CA$4,$P106&gt;=Rota!CA$4)),"CO",IF((AND($Q106&lt;=Rota!CA$4,$R106&gt;=Rota!CA$4)),"C",0))))))</f>
        <v>0</v>
      </c>
      <c r="CB106" s="33">
        <f>IF((AND($F106&lt;=Rota!CB$4,$G106&gt;=Rota!CB$4)),"P/L",IF((AND($I106&lt;=Rota!CB$4,$J106&gt;=Rota!CB$4)),"XO",IF((AND($K106&lt;=Rota!CB$4,$L106&gt;=Rota!CB$4)),"3",IF((AND($M106&lt;=Rota!CB$4,$N106&gt;=Rota!CB$4)),"C",IF((AND($O106&lt;=Rota!CB$4,$P106&gt;=Rota!CB$4)),"CO",IF((AND($Q106&lt;=Rota!CB$4,$R106&gt;=Rota!CB$4)),"C",0))))))</f>
        <v>0</v>
      </c>
      <c r="CC106" s="33">
        <f>IF((AND($F106&lt;=Rota!CC$4,$G106&gt;=Rota!CC$4)),"P/L",IF((AND($I106&lt;=Rota!CC$4,$J106&gt;=Rota!CC$4)),"XO",IF((AND($K106&lt;=Rota!CC$4,$L106&gt;=Rota!CC$4)),"3",IF((AND($M106&lt;=Rota!CC$4,$N106&gt;=Rota!CC$4)),"C",IF((AND($O106&lt;=Rota!CC$4,$P106&gt;=Rota!CC$4)),"CO",IF((AND($Q106&lt;=Rota!CC$4,$R106&gt;=Rota!CC$4)),"C",0))))))</f>
        <v>0</v>
      </c>
      <c r="CD106" s="33">
        <f>IF((AND($F106&lt;=Rota!CD$4,$G106&gt;=Rota!CD$4)),"P/L",IF((AND($I106&lt;=Rota!CD$4,$J106&gt;=Rota!CD$4)),"XO",IF((AND($K106&lt;=Rota!CD$4,$L106&gt;=Rota!CD$4)),"3",IF((AND($M106&lt;=Rota!CD$4,$N106&gt;=Rota!CD$4)),"C",IF((AND($O106&lt;=Rota!CD$4,$P106&gt;=Rota!CD$4)),"CO",IF((AND($Q106&lt;=Rota!CD$4,$R106&gt;=Rota!CD$4)),"C",0))))))</f>
        <v>0</v>
      </c>
      <c r="CE106" s="33">
        <f>IF((AND($F106&lt;=Rota!CE$4,$G106&gt;=Rota!CE$4)),"P/L",IF((AND($I106&lt;=Rota!CE$4,$J106&gt;=Rota!CE$4)),"XO",IF((AND($K106&lt;=Rota!CE$4,$L106&gt;=Rota!CE$4)),"3",IF((AND($M106&lt;=Rota!CE$4,$N106&gt;=Rota!CE$4)),"C",IF((AND($O106&lt;=Rota!CE$4,$P106&gt;=Rota!CE$4)),"CO",IF((AND($Q106&lt;=Rota!CE$4,$R106&gt;=Rota!CE$4)),"C",0))))))</f>
        <v>0</v>
      </c>
      <c r="CF106" s="33">
        <f>IF((AND($F106&lt;=Rota!CF$4,$G106&gt;=Rota!CF$4)),"P/L",IF((AND($I106&lt;=Rota!CF$4,$J106&gt;=Rota!CF$4)),"XO",IF((AND($K106&lt;=Rota!CF$4,$L106&gt;=Rota!CF$4)),"3",IF((AND($M106&lt;=Rota!CF$4,$N106&gt;=Rota!CF$4)),"C",IF((AND($O106&lt;=Rota!CF$4,$P106&gt;=Rota!CF$4)),"CO",IF((AND($Q106&lt;=Rota!CF$4,$R106&gt;=Rota!CF$4)),"C",0))))))</f>
        <v>0</v>
      </c>
      <c r="CG106" s="33">
        <f>IF((AND($F106&lt;=Rota!CG$4,$G106&gt;=Rota!CG$4)),"P/L",IF((AND($I106&lt;=Rota!CG$4,$J106&gt;=Rota!CG$4)),"XO",IF((AND($K106&lt;=Rota!CG$4,$L106&gt;=Rota!CG$4)),"3",IF((AND($M106&lt;=Rota!CG$4,$N106&gt;=Rota!CG$4)),"C",IF((AND($O106&lt;=Rota!CG$4,$P106&gt;=Rota!CG$4)),"CO",IF((AND($Q106&lt;=Rota!CG$4,$R106&gt;=Rota!CG$4)),"C",0))))))</f>
        <v>0</v>
      </c>
      <c r="CH106" s="33">
        <f>IF((AND($F106&lt;=Rota!CH$4,$G106&gt;=Rota!CH$4)),"P/L",IF((AND($I106&lt;=Rota!CH$4,$J106&gt;=Rota!CH$4)),"XO",IF((AND($K106&lt;=Rota!CH$4,$L106&gt;=Rota!CH$4)),"3",IF((AND($M106&lt;=Rota!CH$4,$N106&gt;=Rota!CH$4)),"C",IF((AND($O106&lt;=Rota!CH$4,$P106&gt;=Rota!CH$4)),"CO",IF((AND($Q106&lt;=Rota!CH$4,$R106&gt;=Rota!CH$4)),"C",0))))))</f>
        <v>0</v>
      </c>
      <c r="CI106" s="33">
        <f>IF((AND($F106&lt;=Rota!CI$4,$G106&gt;=Rota!CI$4)),"P/L",IF((AND($I106&lt;=Rota!CI$4,$J106&gt;=Rota!CI$4)),"XO",IF((AND($K106&lt;=Rota!CI$4,$L106&gt;=Rota!CI$4)),"3",IF((AND($M106&lt;=Rota!CI$4,$N106&gt;=Rota!CI$4)),"C",IF((AND($O106&lt;=Rota!CI$4,$P106&gt;=Rota!CI$4)),"CO",IF((AND($Q106&lt;=Rota!CI$4,$R106&gt;=Rota!CI$4)),"C",0))))))</f>
        <v>0</v>
      </c>
      <c r="CJ106" s="33">
        <f>IF((AND($F106&lt;=Rota!CJ$4,$G106&gt;=Rota!CJ$4)),"P/L",IF((AND($I106&lt;=Rota!CJ$4,$J106&gt;=Rota!CJ$4)),"XO",IF((AND($K106&lt;=Rota!CJ$4,$L106&gt;=Rota!CJ$4)),"3",IF((AND($M106&lt;=Rota!CJ$4,$N106&gt;=Rota!CJ$4)),"C",IF((AND($O106&lt;=Rota!CJ$4,$P106&gt;=Rota!CJ$4)),"CO",IF((AND($Q106&lt;=Rota!CJ$4,$R106&gt;=Rota!CJ$4)),"C",0))))))</f>
        <v>0</v>
      </c>
      <c r="CK106" s="33">
        <f>IF((AND($F106&lt;=Rota!CK$4,$G106&gt;=Rota!CK$4)),"P/L",IF((AND($I106&lt;=Rota!CK$4,$J106&gt;=Rota!CK$4)),"XO",IF((AND($K106&lt;=Rota!CK$4,$L106&gt;=Rota!CK$4)),"3",IF((AND($M106&lt;=Rota!CK$4,$N106&gt;=Rota!CK$4)),"C",IF((AND($O106&lt;=Rota!CK$4,$P106&gt;=Rota!CK$4)),"CO",IF((AND($Q106&lt;=Rota!CK$4,$R106&gt;=Rota!CK$4)),"C",0))))))</f>
        <v>0</v>
      </c>
      <c r="CL106" s="33">
        <f>IF((AND($F106&lt;=Rota!CL$4,$G106&gt;=Rota!CL$4)),"P/L",IF((AND($I106&lt;=Rota!CL$4,$J106&gt;=Rota!CL$4)),"XO",IF((AND($K106&lt;=Rota!CL$4,$L106&gt;=Rota!CL$4)),"3",IF((AND($M106&lt;=Rota!CL$4,$N106&gt;=Rota!CL$4)),"C",IF((AND($O106&lt;=Rota!CL$4,$P106&gt;=Rota!CL$4)),"CO",IF((AND($Q106&lt;=Rota!CL$4,$R106&gt;=Rota!CL$4)),"C",0))))))</f>
        <v>0</v>
      </c>
      <c r="CM106" s="33">
        <f>IF((AND($F106&lt;=Rota!CM$4,$G106&gt;=Rota!CM$4)),"P/L",IF((AND($I106&lt;=Rota!CM$4,$J106&gt;=Rota!CM$4)),"XO",IF((AND($K106&lt;=Rota!CM$4,$L106&gt;=Rota!CM$4)),"3",IF((AND($M106&lt;=Rota!CM$4,$N106&gt;=Rota!CM$4)),"C",IF((AND($O106&lt;=Rota!CM$4,$P106&gt;=Rota!CM$4)),"CO",IF((AND($Q106&lt;=Rota!CM$4,$R106&gt;=Rota!CM$4)),"C",0))))))</f>
        <v>0</v>
      </c>
    </row>
    <row r="107" ht="21.75" customHeight="1" spans="1:91" x14ac:dyDescent="0.25">
      <c r="A107" s="116" t="s">
        <v>263</v>
      </c>
      <c r="B107" s="53"/>
      <c r="C107" s="26"/>
      <c r="D107" s="26"/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8"/>
      <c r="Q107" s="27"/>
      <c r="R107" s="27"/>
      <c r="S107" s="29">
        <f>$A$2-DAY($A$2)+1</f>
        <v>46054</v>
      </c>
      <c r="T107" s="29">
        <f>DATE(YEAR(S107),MONTH(S107)+1,DAY(S107))</f>
        <v>46082</v>
      </c>
      <c r="U107" s="29">
        <f t="shared" ref="U107:CF107" si="104">DATE(YEAR(T107),MONTH(T107)+1,DAY(T107))</f>
        <v>46113</v>
      </c>
      <c r="V107" s="29">
        <f t="shared" si="104"/>
        <v>46143</v>
      </c>
      <c r="W107" s="29">
        <f t="shared" si="104"/>
        <v>46174</v>
      </c>
      <c r="X107" s="29">
        <f t="shared" si="104"/>
        <v>46204</v>
      </c>
      <c r="Y107" s="29">
        <f t="shared" si="104"/>
        <v>46235</v>
      </c>
      <c r="Z107" s="29">
        <f t="shared" si="104"/>
        <v>46266</v>
      </c>
      <c r="AA107" s="29">
        <f t="shared" si="104"/>
        <v>46296</v>
      </c>
      <c r="AB107" s="29">
        <f t="shared" si="104"/>
        <v>46327</v>
      </c>
      <c r="AC107" s="29">
        <f t="shared" si="104"/>
        <v>46357</v>
      </c>
      <c r="AD107" s="29">
        <f t="shared" si="104"/>
        <v>46388</v>
      </c>
      <c r="AE107" s="29">
        <f t="shared" si="104"/>
        <v>46419</v>
      </c>
      <c r="AF107" s="29">
        <f t="shared" si="104"/>
        <v>46447</v>
      </c>
      <c r="AG107" s="29">
        <f t="shared" si="104"/>
        <v>46478</v>
      </c>
      <c r="AH107" s="29">
        <f t="shared" si="104"/>
        <v>46508</v>
      </c>
      <c r="AI107" s="29">
        <f t="shared" si="104"/>
        <v>46539</v>
      </c>
      <c r="AJ107" s="29">
        <f t="shared" si="104"/>
        <v>46569</v>
      </c>
      <c r="AK107" s="29">
        <f t="shared" si="104"/>
        <v>46600</v>
      </c>
      <c r="AL107" s="29">
        <f t="shared" si="104"/>
        <v>46631</v>
      </c>
      <c r="AM107" s="29">
        <f t="shared" si="104"/>
        <v>46661</v>
      </c>
      <c r="AN107" s="29">
        <f t="shared" si="104"/>
        <v>46692</v>
      </c>
      <c r="AO107" s="29">
        <f t="shared" si="104"/>
        <v>46722</v>
      </c>
      <c r="AP107" s="29">
        <f t="shared" si="104"/>
        <v>46753</v>
      </c>
      <c r="AQ107" s="29">
        <f t="shared" si="104"/>
        <v>46784</v>
      </c>
      <c r="AR107" s="29">
        <f t="shared" si="104"/>
        <v>46813</v>
      </c>
      <c r="AS107" s="29">
        <f t="shared" si="104"/>
        <v>46844</v>
      </c>
      <c r="AT107" s="29">
        <f t="shared" si="104"/>
        <v>46874</v>
      </c>
      <c r="AU107" s="29">
        <f t="shared" si="104"/>
        <v>46905</v>
      </c>
      <c r="AV107" s="29">
        <f t="shared" si="104"/>
        <v>46935</v>
      </c>
      <c r="AW107" s="29">
        <f t="shared" si="104"/>
        <v>46966</v>
      </c>
      <c r="AX107" s="29">
        <f t="shared" si="104"/>
        <v>46997</v>
      </c>
      <c r="AY107" s="29">
        <f t="shared" si="104"/>
        <v>47027</v>
      </c>
      <c r="AZ107" s="29">
        <f t="shared" si="104"/>
        <v>47058</v>
      </c>
      <c r="BA107" s="29">
        <f t="shared" si="104"/>
        <v>47088</v>
      </c>
      <c r="BB107" s="29">
        <f t="shared" si="104"/>
        <v>47119</v>
      </c>
      <c r="BC107" s="29">
        <f t="shared" si="104"/>
        <v>47150</v>
      </c>
      <c r="BD107" s="29">
        <f t="shared" si="104"/>
        <v>47178</v>
      </c>
      <c r="BE107" s="29">
        <f t="shared" si="104"/>
        <v>47209</v>
      </c>
      <c r="BF107" s="29">
        <f t="shared" si="104"/>
        <v>47239</v>
      </c>
      <c r="BG107" s="29">
        <f t="shared" si="104"/>
        <v>47270</v>
      </c>
      <c r="BH107" s="29">
        <f t="shared" si="104"/>
        <v>47300</v>
      </c>
      <c r="BI107" s="29">
        <f t="shared" si="104"/>
        <v>47331</v>
      </c>
      <c r="BJ107" s="29">
        <f t="shared" si="104"/>
        <v>47362</v>
      </c>
      <c r="BK107" s="29">
        <f t="shared" si="104"/>
        <v>47392</v>
      </c>
      <c r="BL107" s="29">
        <f t="shared" si="104"/>
        <v>47423</v>
      </c>
      <c r="BM107" s="29">
        <f t="shared" si="104"/>
        <v>47453</v>
      </c>
      <c r="BN107" s="29">
        <f t="shared" si="104"/>
        <v>47484</v>
      </c>
      <c r="BO107" s="29">
        <f t="shared" si="104"/>
        <v>47515</v>
      </c>
      <c r="BP107" s="29">
        <f t="shared" si="104"/>
        <v>47543</v>
      </c>
      <c r="BQ107" s="29">
        <f t="shared" si="104"/>
        <v>47574</v>
      </c>
      <c r="BR107" s="29">
        <f t="shared" si="104"/>
        <v>47604</v>
      </c>
      <c r="BS107" s="29">
        <f t="shared" si="104"/>
        <v>47635</v>
      </c>
      <c r="BT107" s="29">
        <f t="shared" si="104"/>
        <v>47665</v>
      </c>
      <c r="BU107" s="29">
        <f t="shared" si="104"/>
        <v>47696</v>
      </c>
      <c r="BV107" s="29">
        <f t="shared" si="104"/>
        <v>47727</v>
      </c>
      <c r="BW107" s="29">
        <f t="shared" si="104"/>
        <v>47757</v>
      </c>
      <c r="BX107" s="29">
        <f t="shared" si="104"/>
        <v>47788</v>
      </c>
      <c r="BY107" s="29">
        <f t="shared" si="104"/>
        <v>47818</v>
      </c>
      <c r="BZ107" s="29">
        <f t="shared" si="104"/>
        <v>47849</v>
      </c>
      <c r="CA107" s="29">
        <f t="shared" si="104"/>
        <v>47880</v>
      </c>
      <c r="CB107" s="29">
        <f t="shared" si="104"/>
        <v>47908</v>
      </c>
      <c r="CC107" s="29">
        <f t="shared" si="104"/>
        <v>47939</v>
      </c>
      <c r="CD107" s="29">
        <f t="shared" si="104"/>
        <v>47969</v>
      </c>
      <c r="CE107" s="29">
        <f t="shared" si="104"/>
        <v>48000</v>
      </c>
      <c r="CF107" s="29">
        <f t="shared" si="104"/>
        <v>48030</v>
      </c>
      <c r="CG107" s="29">
        <f t="shared" ref="CG107:CM107" si="105">DATE(YEAR(CF107),MONTH(CF107)+1,DAY(CF107))</f>
        <v>48061</v>
      </c>
      <c r="CH107" s="29">
        <f t="shared" si="105"/>
        <v>48092</v>
      </c>
      <c r="CI107" s="29">
        <f t="shared" si="105"/>
        <v>48122</v>
      </c>
      <c r="CJ107" s="29">
        <f t="shared" si="105"/>
        <v>48153</v>
      </c>
      <c r="CK107" s="29">
        <f t="shared" si="105"/>
        <v>48183</v>
      </c>
      <c r="CL107" s="29">
        <f t="shared" si="105"/>
        <v>48214</v>
      </c>
      <c r="CM107" s="29">
        <f t="shared" si="105"/>
        <v>48245</v>
      </c>
    </row>
    <row r="108" spans="1:91" s="2" customFormat="1" x14ac:dyDescent="0.25">
      <c r="A108" s="30" t="s">
        <v>264</v>
      </c>
      <c r="B108" s="55"/>
      <c r="C108" s="31">
        <v>18</v>
      </c>
      <c r="D108" s="31">
        <v>16</v>
      </c>
      <c r="E108" s="31">
        <v>1</v>
      </c>
      <c r="F108" s="39"/>
      <c r="G108" s="39"/>
      <c r="H108" s="33">
        <f>G108-F108</f>
        <v>0</v>
      </c>
      <c r="I108" s="36">
        <v>45314</v>
      </c>
      <c r="J108" s="36">
        <f>IF(I108="",0,DATE(YEAR(I108),MONTH(I108)+C108,DAY(I108)))</f>
        <v>45861</v>
      </c>
      <c r="K108" s="36">
        <f>IF(J108="","",(DATE(YEAR(J108),MONTH(J108)+1,DAY(J108))))</f>
        <v>45892</v>
      </c>
      <c r="L108" s="36">
        <f>IF(K108="","",(DATE(YEAR(K108),MONTH(K108)+E108,DAY(K108))))</f>
        <v>45923</v>
      </c>
      <c r="M108" s="36">
        <f>IF(O108="","",DATE(YEAR(O108), MONTH(O108)-1,DAY(O108)))</f>
        <v>45953</v>
      </c>
      <c r="N108" s="36">
        <f>IF(O108="","",DATE(YEAR(M108),MONTH(M108),DAY(M108)))</f>
        <v>45953</v>
      </c>
      <c r="O108" s="32">
        <f>IF(L108="","",(DATE(YEAR(L108),MONTH(L108)+2,DAY(L108))))</f>
        <v>45984</v>
      </c>
      <c r="P108" s="32">
        <f>IF(O108="","",(DATE(YEAR(O108),MONTH(O108)+D108,DAY(O108))))</f>
        <v>46469</v>
      </c>
      <c r="Q108" s="37">
        <f>IF(P108="","",DATE(YEAR(P108), MONTH(P108)+1,DAY(P108)))</f>
        <v>46500</v>
      </c>
      <c r="R108" s="37">
        <f>IF(P108="","",DATE(YEAR(Q108),MONTH(Q108),DAY(Q108)))</f>
        <v>46500</v>
      </c>
      <c r="S108" s="33" t="str">
        <f>IF((AND($F108&lt;=Rota!S$4,$G108&gt;=Rota!S$4)),"P/L",IF((AND($I108&lt;=Rota!S$4,$J108&gt;=Rota!S$4)),"XO",IF((AND($K108&lt;=Rota!S$4,$L108&gt;=Rota!S$4)),"3",IF((AND($M108&lt;=Rota!S$4,$N108&gt;=Rota!S$4)),"C",IF((AND($O108&lt;=Rota!S$4,$P108&gt;=Rota!S$4)),"CO",IF((AND($Q108&lt;=Rota!S$4,$R108&gt;=Rota!S$4)),"C",0))))))</f>
        <v>CO</v>
      </c>
      <c r="T108" s="33" t="str">
        <f>IF((AND($F108&lt;=Rota!T$4,$G108&gt;=Rota!T$4)),"P/L",IF((AND($I108&lt;=Rota!T$4,$J108&gt;=Rota!T$4)),"XO",IF((AND($K108&lt;=Rota!T$4,$L108&gt;=Rota!T$4)),"3",IF((AND($M108&lt;=Rota!T$4,$N108&gt;=Rota!T$4)),"C",IF((AND($O108&lt;=Rota!T$4,$P108&gt;=Rota!T$4)),"CO",IF((AND($Q108&lt;=Rota!T$4,$R108&gt;=Rota!T$4)),"C",0))))))</f>
        <v>CO</v>
      </c>
      <c r="U108" s="33" t="str">
        <f>IF((AND($F108&lt;=Rota!U$4,$G108&gt;=Rota!U$4)),"P/L",IF((AND($I108&lt;=Rota!U$4,$J108&gt;=Rota!U$4)),"XO",IF((AND($K108&lt;=Rota!U$4,$L108&gt;=Rota!U$4)),"3",IF((AND($M108&lt;=Rota!U$4,$N108&gt;=Rota!U$4)),"C",IF((AND($O108&lt;=Rota!U$4,$P108&gt;=Rota!U$4)),"CO",IF((AND($Q108&lt;=Rota!U$4,$R108&gt;=Rota!U$4)),"C",0))))))</f>
        <v>CO</v>
      </c>
      <c r="V108" s="33" t="str">
        <f>IF((AND($F108&lt;=Rota!V$4,$G108&gt;=Rota!V$4)),"P/L",IF((AND($I108&lt;=Rota!V$4,$J108&gt;=Rota!V$4)),"XO",IF((AND($K108&lt;=Rota!V$4,$L108&gt;=Rota!V$4)),"3",IF((AND($M108&lt;=Rota!V$4,$N108&gt;=Rota!V$4)),"C",IF((AND($O108&lt;=Rota!V$4,$P108&gt;=Rota!V$4)),"CO",IF((AND($Q108&lt;=Rota!V$4,$R108&gt;=Rota!V$4)),"C",0))))))</f>
        <v>CO</v>
      </c>
      <c r="W108" s="33" t="str">
        <f>IF((AND($F108&lt;=Rota!W$4,$G108&gt;=Rota!W$4)),"P/L",IF((AND($I108&lt;=Rota!W$4,$J108&gt;=Rota!W$4)),"XO",IF((AND($K108&lt;=Rota!W$4,$L108&gt;=Rota!W$4)),"3",IF((AND($M108&lt;=Rota!W$4,$N108&gt;=Rota!W$4)),"C",IF((AND($O108&lt;=Rota!W$4,$P108&gt;=Rota!W$4)),"CO",IF((AND($Q108&lt;=Rota!W$4,$R108&gt;=Rota!W$4)),"C",0))))))</f>
        <v>CO</v>
      </c>
      <c r="X108" s="33" t="str">
        <f>IF((AND($F108&lt;=Rota!X$4,$G108&gt;=Rota!X$4)),"P/L",IF((AND($I108&lt;=Rota!X$4,$J108&gt;=Rota!X$4)),"XO",IF((AND($K108&lt;=Rota!X$4,$L108&gt;=Rota!X$4)),"3",IF((AND($M108&lt;=Rota!X$4,$N108&gt;=Rota!X$4)),"C",IF((AND($O108&lt;=Rota!X$4,$P108&gt;=Rota!X$4)),"CO",IF((AND($Q108&lt;=Rota!X$4,$R108&gt;=Rota!X$4)),"C",0))))))</f>
        <v>CO</v>
      </c>
      <c r="Y108" s="33" t="str">
        <f>IF((AND($F108&lt;=Rota!Y$4,$G108&gt;=Rota!Y$4)),"P/L",IF((AND($I108&lt;=Rota!Y$4,$J108&gt;=Rota!Y$4)),"XO",IF((AND($K108&lt;=Rota!Y$4,$L108&gt;=Rota!Y$4)),"3",IF((AND($M108&lt;=Rota!Y$4,$N108&gt;=Rota!Y$4)),"C",IF((AND($O108&lt;=Rota!Y$4,$P108&gt;=Rota!Y$4)),"CO",IF((AND($Q108&lt;=Rota!Y$4,$R108&gt;=Rota!Y$4)),"C",0))))))</f>
        <v>CO</v>
      </c>
      <c r="Z108" s="33" t="str">
        <f>IF((AND($F108&lt;=Rota!Z$4,$G108&gt;=Rota!Z$4)),"P/L",IF((AND($I108&lt;=Rota!Z$4,$J108&gt;=Rota!Z$4)),"XO",IF((AND($K108&lt;=Rota!Z$4,$L108&gt;=Rota!Z$4)),"3",IF((AND($M108&lt;=Rota!Z$4,$N108&gt;=Rota!Z$4)),"C",IF((AND($O108&lt;=Rota!Z$4,$P108&gt;=Rota!Z$4)),"CO",IF((AND($Q108&lt;=Rota!Z$4,$R108&gt;=Rota!Z$4)),"C",0))))))</f>
        <v>CO</v>
      </c>
      <c r="AA108" s="33" t="str">
        <f>IF((AND($F108&lt;=Rota!AA$4,$G108&gt;=Rota!AA$4)),"P/L",IF((AND($I108&lt;=Rota!AA$4,$J108&gt;=Rota!AA$4)),"XO",IF((AND($K108&lt;=Rota!AA$4,$L108&gt;=Rota!AA$4)),"3",IF((AND($M108&lt;=Rota!AA$4,$N108&gt;=Rota!AA$4)),"C",IF((AND($O108&lt;=Rota!AA$4,$P108&gt;=Rota!AA$4)),"CO",IF((AND($Q108&lt;=Rota!AA$4,$R108&gt;=Rota!AA$4)),"C",0))))))</f>
        <v>CO</v>
      </c>
      <c r="AB108" s="33" t="str">
        <f>IF((AND($F108&lt;=Rota!AB$4,$G108&gt;=Rota!AB$4)),"P/L",IF((AND($I108&lt;=Rota!AB$4,$J108&gt;=Rota!AB$4)),"XO",IF((AND($K108&lt;=Rota!AB$4,$L108&gt;=Rota!AB$4)),"3",IF((AND($M108&lt;=Rota!AB$4,$N108&gt;=Rota!AB$4)),"C",IF((AND($O108&lt;=Rota!AB$4,$P108&gt;=Rota!AB$4)),"CO",IF((AND($Q108&lt;=Rota!AB$4,$R108&gt;=Rota!AB$4)),"C",0))))))</f>
        <v>CO</v>
      </c>
      <c r="AC108" s="33" t="str">
        <f>IF((AND($F108&lt;=Rota!AC$4,$G108&gt;=Rota!AC$4)),"P/L",IF((AND($I108&lt;=Rota!AC$4,$J108&gt;=Rota!AC$4)),"XO",IF((AND($K108&lt;=Rota!AC$4,$L108&gt;=Rota!AC$4)),"3",IF((AND($M108&lt;=Rota!AC$4,$N108&gt;=Rota!AC$4)),"C",IF((AND($O108&lt;=Rota!AC$4,$P108&gt;=Rota!AC$4)),"CO",IF((AND($Q108&lt;=Rota!AC$4,$R108&gt;=Rota!AC$4)),"C",0))))))</f>
        <v>CO</v>
      </c>
      <c r="AD108" s="33" t="str">
        <f>IF((AND($F108&lt;=Rota!AD$4,$G108&gt;=Rota!AD$4)),"P/L",IF((AND($I108&lt;=Rota!AD$4,$J108&gt;=Rota!AD$4)),"XO",IF((AND($K108&lt;=Rota!AD$4,$L108&gt;=Rota!AD$4)),"3",IF((AND($M108&lt;=Rota!AD$4,$N108&gt;=Rota!AD$4)),"C",IF((AND($O108&lt;=Rota!AD$4,$P108&gt;=Rota!AD$4)),"CO",IF((AND($Q108&lt;=Rota!AD$4,$R108&gt;=Rota!AD$4)),"C",0))))))</f>
        <v>CO</v>
      </c>
      <c r="AE108" s="33" t="str">
        <f>IF((AND($F108&lt;=Rota!AE$4,$G108&gt;=Rota!AE$4)),"P/L",IF((AND($I108&lt;=Rota!AE$4,$J108&gt;=Rota!AE$4)),"XO",IF((AND($K108&lt;=Rota!AE$4,$L108&gt;=Rota!AE$4)),"3",IF((AND($M108&lt;=Rota!AE$4,$N108&gt;=Rota!AE$4)),"C",IF((AND($O108&lt;=Rota!AE$4,$P108&gt;=Rota!AE$4)),"CO",IF((AND($Q108&lt;=Rota!AE$4,$R108&gt;=Rota!AE$4)),"C",0))))))</f>
        <v>CO</v>
      </c>
      <c r="AF108" s="33" t="str">
        <f>IF((AND($F108&lt;=Rota!AF$4,$G108&gt;=Rota!AF$4)),"P/L",IF((AND($I108&lt;=Rota!AF$4,$J108&gt;=Rota!AF$4)),"XO",IF((AND($K108&lt;=Rota!AF$4,$L108&gt;=Rota!AF$4)),"3",IF((AND($M108&lt;=Rota!AF$4,$N108&gt;=Rota!AF$4)),"C",IF((AND($O108&lt;=Rota!AF$4,$P108&gt;=Rota!AF$4)),"CO",IF((AND($Q108&lt;=Rota!AF$4,$R108&gt;=Rota!AF$4)),"C",0))))))</f>
        <v>CO</v>
      </c>
      <c r="AG108" s="33">
        <f>IF((AND($F108&lt;=Rota!AG$4,$G108&gt;=Rota!AG$4)),"P/L",IF((AND($I108&lt;=Rota!AG$4,$J108&gt;=Rota!AG$4)),"XO",IF((AND($K108&lt;=Rota!AG$4,$L108&gt;=Rota!AG$4)),"3",IF((AND($M108&lt;=Rota!AG$4,$N108&gt;=Rota!AG$4)),"C",IF((AND($O108&lt;=Rota!AG$4,$P108&gt;=Rota!AG$4)),"CO",IF((AND($Q108&lt;=Rota!AG$4,$R108&gt;=Rota!AG$4)),"C",0))))))</f>
        <v>0</v>
      </c>
      <c r="AH108" s="33">
        <f>IF((AND($F108&lt;=Rota!AH$4,$G108&gt;=Rota!AH$4)),"P/L",IF((AND($I108&lt;=Rota!AH$4,$J108&gt;=Rota!AH$4)),"XO",IF((AND($K108&lt;=Rota!AH$4,$L108&gt;=Rota!AH$4)),"3",IF((AND($M108&lt;=Rota!AH$4,$N108&gt;=Rota!AH$4)),"C",IF((AND($O108&lt;=Rota!AH$4,$P108&gt;=Rota!AH$4)),"CO",IF((AND($Q108&lt;=Rota!AH$4,$R108&gt;=Rota!AH$4)),"C",0))))))</f>
        <v>0</v>
      </c>
      <c r="AI108" s="33">
        <f>IF((AND($F108&lt;=Rota!AI$4,$G108&gt;=Rota!AI$4)),"P/L",IF((AND($I108&lt;=Rota!AI$4,$J108&gt;=Rota!AI$4)),"XO",IF((AND($K108&lt;=Rota!AI$4,$L108&gt;=Rota!AI$4)),"3",IF((AND($M108&lt;=Rota!AI$4,$N108&gt;=Rota!AI$4)),"C",IF((AND($O108&lt;=Rota!AI$4,$P108&gt;=Rota!AI$4)),"CO",IF((AND($Q108&lt;=Rota!AI$4,$R108&gt;=Rota!AI$4)),"C",0))))))</f>
        <v>0</v>
      </c>
      <c r="AJ108" s="33">
        <f>IF((AND($F108&lt;=Rota!AJ$4,$G108&gt;=Rota!AJ$4)),"P/L",IF((AND($I108&lt;=Rota!AJ$4,$J108&gt;=Rota!AJ$4)),"XO",IF((AND($K108&lt;=Rota!AJ$4,$L108&gt;=Rota!AJ$4)),"3",IF((AND($M108&lt;=Rota!AJ$4,$N108&gt;=Rota!AJ$4)),"C",IF((AND($O108&lt;=Rota!AJ$4,$P108&gt;=Rota!AJ$4)),"CO",IF((AND($Q108&lt;=Rota!AJ$4,$R108&gt;=Rota!AJ$4)),"C",0))))))</f>
        <v>0</v>
      </c>
      <c r="AK108" s="33">
        <f>IF((AND($F108&lt;=Rota!AK$4,$G108&gt;=Rota!AK$4)),"P/L",IF((AND($I108&lt;=Rota!AK$4,$J108&gt;=Rota!AK$4)),"XO",IF((AND($K108&lt;=Rota!AK$4,$L108&gt;=Rota!AK$4)),"3",IF((AND($M108&lt;=Rota!AK$4,$N108&gt;=Rota!AK$4)),"C",IF((AND($O108&lt;=Rota!AK$4,$P108&gt;=Rota!AK$4)),"CO",IF((AND($Q108&lt;=Rota!AK$4,$R108&gt;=Rota!AK$4)),"C",0))))))</f>
        <v>0</v>
      </c>
      <c r="AL108" s="33">
        <f>IF((AND($F108&lt;=Rota!AL$4,$G108&gt;=Rota!AL$4)),"P/L",IF((AND($I108&lt;=Rota!AL$4,$J108&gt;=Rota!AL$4)),"XO",IF((AND($K108&lt;=Rota!AL$4,$L108&gt;=Rota!AL$4)),"3",IF((AND($M108&lt;=Rota!AL$4,$N108&gt;=Rota!AL$4)),"C",IF((AND($O108&lt;=Rota!AL$4,$P108&gt;=Rota!AL$4)),"CO",IF((AND($Q108&lt;=Rota!AL$4,$R108&gt;=Rota!AL$4)),"C",0))))))</f>
        <v>0</v>
      </c>
      <c r="AM108" s="33">
        <f>IF((AND($F108&lt;=Rota!AM$4,$G108&gt;=Rota!AM$4)),"P/L",IF((AND($I108&lt;=Rota!AM$4,$J108&gt;=Rota!AM$4)),"XO",IF((AND($K108&lt;=Rota!AM$4,$L108&gt;=Rota!AM$4)),"3",IF((AND($M108&lt;=Rota!AM$4,$N108&gt;=Rota!AM$4)),"C",IF((AND($O108&lt;=Rota!AM$4,$P108&gt;=Rota!AM$4)),"CO",IF((AND($Q108&lt;=Rota!AM$4,$R108&gt;=Rota!AM$4)),"C",0))))))</f>
        <v>0</v>
      </c>
      <c r="AN108" s="33">
        <f>IF((AND($F108&lt;=Rota!AN$4,$G108&gt;=Rota!AN$4)),"P/L",IF((AND($I108&lt;=Rota!AN$4,$J108&gt;=Rota!AN$4)),"XO",IF((AND($K108&lt;=Rota!AN$4,$L108&gt;=Rota!AN$4)),"3",IF((AND($M108&lt;=Rota!AN$4,$N108&gt;=Rota!AN$4)),"C",IF((AND($O108&lt;=Rota!AN$4,$P108&gt;=Rota!AN$4)),"CO",IF((AND($Q108&lt;=Rota!AN$4,$R108&gt;=Rota!AN$4)),"C",0))))))</f>
        <v>0</v>
      </c>
      <c r="AO108" s="33">
        <f>IF((AND($F108&lt;=Rota!AO$4,$G108&gt;=Rota!AO$4)),"P/L",IF((AND($I108&lt;=Rota!AO$4,$J108&gt;=Rota!AO$4)),"XO",IF((AND($K108&lt;=Rota!AO$4,$L108&gt;=Rota!AO$4)),"3",IF((AND($M108&lt;=Rota!AO$4,$N108&gt;=Rota!AO$4)),"C",IF((AND($O108&lt;=Rota!AO$4,$P108&gt;=Rota!AO$4)),"CO",IF((AND($Q108&lt;=Rota!AO$4,$R108&gt;=Rota!AO$4)),"C",0))))))</f>
        <v>0</v>
      </c>
      <c r="AP108" s="33">
        <f>IF((AND($F108&lt;=Rota!AP$4,$G108&gt;=Rota!AP$4)),"P/L",IF((AND($I108&lt;=Rota!AP$4,$J108&gt;=Rota!AP$4)),"XO",IF((AND($K108&lt;=Rota!AP$4,$L108&gt;=Rota!AP$4)),"3",IF((AND($M108&lt;=Rota!AP$4,$N108&gt;=Rota!AP$4)),"C",IF((AND($O108&lt;=Rota!AP$4,$P108&gt;=Rota!AP$4)),"CO",IF((AND($Q108&lt;=Rota!AP$4,$R108&gt;=Rota!AP$4)),"C",0))))))</f>
        <v>0</v>
      </c>
      <c r="AQ108" s="33">
        <f>IF((AND($F108&lt;=Rota!AQ$4,$G108&gt;=Rota!AQ$4)),"P/L",IF((AND($I108&lt;=Rota!AQ$4,$J108&gt;=Rota!AQ$4)),"XO",IF((AND($K108&lt;=Rota!AQ$4,$L108&gt;=Rota!AQ$4)),"3",IF((AND($M108&lt;=Rota!AQ$4,$N108&gt;=Rota!AQ$4)),"C",IF((AND($O108&lt;=Rota!AQ$4,$P108&gt;=Rota!AQ$4)),"CO",IF((AND($Q108&lt;=Rota!AQ$4,$R108&gt;=Rota!AQ$4)),"C",0))))))</f>
        <v>0</v>
      </c>
      <c r="AR108" s="33">
        <f>IF((AND($F108&lt;=Rota!AR$4,$G108&gt;=Rota!AR$4)),"P/L",IF((AND($I108&lt;=Rota!AR$4,$J108&gt;=Rota!AR$4)),"XO",IF((AND($K108&lt;=Rota!AR$4,$L108&gt;=Rota!AR$4)),"3",IF((AND($M108&lt;=Rota!AR$4,$N108&gt;=Rota!AR$4)),"C",IF((AND($O108&lt;=Rota!AR$4,$P108&gt;=Rota!AR$4)),"CO",IF((AND($Q108&lt;=Rota!AR$4,$R108&gt;=Rota!AR$4)),"C",0))))))</f>
        <v>0</v>
      </c>
      <c r="AS108" s="33">
        <f>IF((AND($F108&lt;=Rota!AS$4,$G108&gt;=Rota!AS$4)),"P/L",IF((AND($I108&lt;=Rota!AS$4,$J108&gt;=Rota!AS$4)),"XO",IF((AND($K108&lt;=Rota!AS$4,$L108&gt;=Rota!AS$4)),"3",IF((AND($M108&lt;=Rota!AS$4,$N108&gt;=Rota!AS$4)),"C",IF((AND($O108&lt;=Rota!AS$4,$P108&gt;=Rota!AS$4)),"CO",IF((AND($Q108&lt;=Rota!AS$4,$R108&gt;=Rota!AS$4)),"C",0))))))</f>
        <v>0</v>
      </c>
      <c r="AT108" s="33">
        <f>IF((AND($F108&lt;=Rota!AT$4,$G108&gt;=Rota!AT$4)),"P/L",IF((AND($I108&lt;=Rota!AT$4,$J108&gt;=Rota!AT$4)),"XO",IF((AND($K108&lt;=Rota!AT$4,$L108&gt;=Rota!AT$4)),"3",IF((AND($M108&lt;=Rota!AT$4,$N108&gt;=Rota!AT$4)),"C",IF((AND($O108&lt;=Rota!AT$4,$P108&gt;=Rota!AT$4)),"CO",IF((AND($Q108&lt;=Rota!AT$4,$R108&gt;=Rota!AT$4)),"C",0))))))</f>
        <v>0</v>
      </c>
      <c r="AU108" s="33">
        <f>IF((AND($F108&lt;=Rota!AU$4,$G108&gt;=Rota!AU$4)),"P/L",IF((AND($I108&lt;=Rota!AU$4,$J108&gt;=Rota!AU$4)),"XO",IF((AND($K108&lt;=Rota!AU$4,$L108&gt;=Rota!AU$4)),"3",IF((AND($M108&lt;=Rota!AU$4,$N108&gt;=Rota!AU$4)),"C",IF((AND($O108&lt;=Rota!AU$4,$P108&gt;=Rota!AU$4)),"CO",IF((AND($Q108&lt;=Rota!AU$4,$R108&gt;=Rota!AU$4)),"C",0))))))</f>
        <v>0</v>
      </c>
      <c r="AV108" s="33">
        <f>IF((AND($F108&lt;=Rota!AV$4,$G108&gt;=Rota!AV$4)),"P/L",IF((AND($I108&lt;=Rota!AV$4,$J108&gt;=Rota!AV$4)),"XO",IF((AND($K108&lt;=Rota!AV$4,$L108&gt;=Rota!AV$4)),"3",IF((AND($M108&lt;=Rota!AV$4,$N108&gt;=Rota!AV$4)),"C",IF((AND($O108&lt;=Rota!AV$4,$P108&gt;=Rota!AV$4)),"CO",IF((AND($Q108&lt;=Rota!AV$4,$R108&gt;=Rota!AV$4)),"C",0))))))</f>
        <v>0</v>
      </c>
      <c r="AW108" s="33">
        <f>IF((AND($F108&lt;=Rota!AW$4,$G108&gt;=Rota!AW$4)),"P/L",IF((AND($I108&lt;=Rota!AW$4,$J108&gt;=Rota!AW$4)),"XO",IF((AND($K108&lt;=Rota!AW$4,$L108&gt;=Rota!AW$4)),"3",IF((AND($M108&lt;=Rota!AW$4,$N108&gt;=Rota!AW$4)),"C",IF((AND($O108&lt;=Rota!AW$4,$P108&gt;=Rota!AW$4)),"CO",IF((AND($Q108&lt;=Rota!AW$4,$R108&gt;=Rota!AW$4)),"C",0))))))</f>
        <v>0</v>
      </c>
      <c r="AX108" s="33">
        <f>IF((AND($F108&lt;=Rota!AX$4,$G108&gt;=Rota!AX$4)),"P/L",IF((AND($I108&lt;=Rota!AX$4,$J108&gt;=Rota!AX$4)),"XO",IF((AND($K108&lt;=Rota!AX$4,$L108&gt;=Rota!AX$4)),"3",IF((AND($M108&lt;=Rota!AX$4,$N108&gt;=Rota!AX$4)),"C",IF((AND($O108&lt;=Rota!AX$4,$P108&gt;=Rota!AX$4)),"CO",IF((AND($Q108&lt;=Rota!AX$4,$R108&gt;=Rota!AX$4)),"C",0))))))</f>
        <v>0</v>
      </c>
      <c r="AY108" s="33">
        <f>IF((AND($F108&lt;=Rota!AY$4,$G108&gt;=Rota!AY$4)),"P/L",IF((AND($I108&lt;=Rota!AY$4,$J108&gt;=Rota!AY$4)),"XO",IF((AND($K108&lt;=Rota!AY$4,$L108&gt;=Rota!AY$4)),"3",IF((AND($M108&lt;=Rota!AY$4,$N108&gt;=Rota!AY$4)),"C",IF((AND($O108&lt;=Rota!AY$4,$P108&gt;=Rota!AY$4)),"CO",IF((AND($Q108&lt;=Rota!AY$4,$R108&gt;=Rota!AY$4)),"C",0))))))</f>
        <v>0</v>
      </c>
      <c r="AZ108" s="33">
        <f>IF((AND($F108&lt;=Rota!AZ$4,$G108&gt;=Rota!AZ$4)),"P/L",IF((AND($I108&lt;=Rota!AZ$4,$J108&gt;=Rota!AZ$4)),"XO",IF((AND($K108&lt;=Rota!AZ$4,$L108&gt;=Rota!AZ$4)),"3",IF((AND($M108&lt;=Rota!AZ$4,$N108&gt;=Rota!AZ$4)),"C",IF((AND($O108&lt;=Rota!AZ$4,$P108&gt;=Rota!AZ$4)),"CO",IF((AND($Q108&lt;=Rota!AZ$4,$R108&gt;=Rota!AZ$4)),"C",0))))))</f>
        <v>0</v>
      </c>
      <c r="BA108" s="33">
        <f>IF((AND($F108&lt;=Rota!BA$4,$G108&gt;=Rota!BA$4)),"P/L",IF((AND($I108&lt;=Rota!BA$4,$J108&gt;=Rota!BA$4)),"XO",IF((AND($K108&lt;=Rota!BA$4,$L108&gt;=Rota!BA$4)),"3",IF((AND($M108&lt;=Rota!BA$4,$N108&gt;=Rota!BA$4)),"C",IF((AND($O108&lt;=Rota!BA$4,$P108&gt;=Rota!BA$4)),"CO",IF((AND($Q108&lt;=Rota!BA$4,$R108&gt;=Rota!BA$4)),"C",0))))))</f>
        <v>0</v>
      </c>
      <c r="BB108" s="33">
        <f>IF((AND($F108&lt;=Rota!BB$4,$G108&gt;=Rota!BB$4)),"P/L",IF((AND($I108&lt;=Rota!BB$4,$J108&gt;=Rota!BB$4)),"XO",IF((AND($K108&lt;=Rota!BB$4,$L108&gt;=Rota!BB$4)),"3",IF((AND($M108&lt;=Rota!BB$4,$N108&gt;=Rota!BB$4)),"C",IF((AND($O108&lt;=Rota!BB$4,$P108&gt;=Rota!BB$4)),"CO",IF((AND($Q108&lt;=Rota!BB$4,$R108&gt;=Rota!BB$4)),"C",0))))))</f>
        <v>0</v>
      </c>
      <c r="BC108" s="33">
        <f>IF((AND($F108&lt;=Rota!BC$4,$G108&gt;=Rota!BC$4)),"P/L",IF((AND($I108&lt;=Rota!BC$4,$J108&gt;=Rota!BC$4)),"XO",IF((AND($K108&lt;=Rota!BC$4,$L108&gt;=Rota!BC$4)),"3",IF((AND($M108&lt;=Rota!BC$4,$N108&gt;=Rota!BC$4)),"C",IF((AND($O108&lt;=Rota!BC$4,$P108&gt;=Rota!BC$4)),"CO",IF((AND($Q108&lt;=Rota!BC$4,$R108&gt;=Rota!BC$4)),"C",0))))))</f>
        <v>0</v>
      </c>
      <c r="BD108" s="33">
        <f>IF((AND($F108&lt;=Rota!BD$4,$G108&gt;=Rota!BD$4)),"P/L",IF((AND($I108&lt;=Rota!BD$4,$J108&gt;=Rota!BD$4)),"XO",IF((AND($K108&lt;=Rota!BD$4,$L108&gt;=Rota!BD$4)),"3",IF((AND($M108&lt;=Rota!BD$4,$N108&gt;=Rota!BD$4)),"C",IF((AND($O108&lt;=Rota!BD$4,$P108&gt;=Rota!BD$4)),"CO",IF((AND($Q108&lt;=Rota!BD$4,$R108&gt;=Rota!BD$4)),"C",0))))))</f>
        <v>0</v>
      </c>
      <c r="BE108" s="33">
        <f>IF((AND($F108&lt;=Rota!BE$4,$G108&gt;=Rota!BE$4)),"P/L",IF((AND($I108&lt;=Rota!BE$4,$J108&gt;=Rota!BE$4)),"XO",IF((AND($K108&lt;=Rota!BE$4,$L108&gt;=Rota!BE$4)),"3",IF((AND($M108&lt;=Rota!BE$4,$N108&gt;=Rota!BE$4)),"C",IF((AND($O108&lt;=Rota!BE$4,$P108&gt;=Rota!BE$4)),"CO",IF((AND($Q108&lt;=Rota!BE$4,$R108&gt;=Rota!BE$4)),"C",0))))))</f>
        <v>0</v>
      </c>
      <c r="BF108" s="33">
        <f>IF((AND($F108&lt;=Rota!BF$4,$G108&gt;=Rota!BF$4)),"P/L",IF((AND($I108&lt;=Rota!BF$4,$J108&gt;=Rota!BF$4)),"XO",IF((AND($K108&lt;=Rota!BF$4,$L108&gt;=Rota!BF$4)),"3",IF((AND($M108&lt;=Rota!BF$4,$N108&gt;=Rota!BF$4)),"C",IF((AND($O108&lt;=Rota!BF$4,$P108&gt;=Rota!BF$4)),"CO",IF((AND($Q108&lt;=Rota!BF$4,$R108&gt;=Rota!BF$4)),"C",0))))))</f>
        <v>0</v>
      </c>
      <c r="BG108" s="33">
        <f>IF((AND($F108&lt;=Rota!BG$4,$G108&gt;=Rota!BG$4)),"P/L",IF((AND($I108&lt;=Rota!BG$4,$J108&gt;=Rota!BG$4)),"XO",IF((AND($K108&lt;=Rota!BG$4,$L108&gt;=Rota!BG$4)),"3",IF((AND($M108&lt;=Rota!BG$4,$N108&gt;=Rota!BG$4)),"C",IF((AND($O108&lt;=Rota!BG$4,$P108&gt;=Rota!BG$4)),"CO",IF((AND($Q108&lt;=Rota!BG$4,$R108&gt;=Rota!BG$4)),"C",0))))))</f>
        <v>0</v>
      </c>
      <c r="BH108" s="33">
        <f>IF((AND($F108&lt;=Rota!BH$4,$G108&gt;=Rota!BH$4)),"P/L",IF((AND($I108&lt;=Rota!BH$4,$J108&gt;=Rota!BH$4)),"XO",IF((AND($K108&lt;=Rota!BH$4,$L108&gt;=Rota!BH$4)),"3",IF((AND($M108&lt;=Rota!BH$4,$N108&gt;=Rota!BH$4)),"C",IF((AND($O108&lt;=Rota!BH$4,$P108&gt;=Rota!BH$4)),"CO",IF((AND($Q108&lt;=Rota!BH$4,$R108&gt;=Rota!BH$4)),"C",0))))))</f>
        <v>0</v>
      </c>
      <c r="BI108" s="33">
        <f>IF((AND($F108&lt;=Rota!BI$4,$G108&gt;=Rota!BI$4)),"P/L",IF((AND($I108&lt;=Rota!BI$4,$J108&gt;=Rota!BI$4)),"XO",IF((AND($K108&lt;=Rota!BI$4,$L108&gt;=Rota!BI$4)),"3",IF((AND($M108&lt;=Rota!BI$4,$N108&gt;=Rota!BI$4)),"C",IF((AND($O108&lt;=Rota!BI$4,$P108&gt;=Rota!BI$4)),"CO",IF((AND($Q108&lt;=Rota!BI$4,$R108&gt;=Rota!BI$4)),"C",0))))))</f>
        <v>0</v>
      </c>
      <c r="BJ108" s="33">
        <f>IF((AND($F108&lt;=Rota!BJ$4,$G108&gt;=Rota!BJ$4)),"P/L",IF((AND($I108&lt;=Rota!BJ$4,$J108&gt;=Rota!BJ$4)),"XO",IF((AND($K108&lt;=Rota!BJ$4,$L108&gt;=Rota!BJ$4)),"3",IF((AND($M108&lt;=Rota!BJ$4,$N108&gt;=Rota!BJ$4)),"C",IF((AND($O108&lt;=Rota!BJ$4,$P108&gt;=Rota!BJ$4)),"CO",IF((AND($Q108&lt;=Rota!BJ$4,$R108&gt;=Rota!BJ$4)),"C",0))))))</f>
        <v>0</v>
      </c>
      <c r="BK108" s="33">
        <f>IF((AND($F108&lt;=Rota!BK$4,$G108&gt;=Rota!BK$4)),"P/L",IF((AND($I108&lt;=Rota!BK$4,$J108&gt;=Rota!BK$4)),"XO",IF((AND($K108&lt;=Rota!BK$4,$L108&gt;=Rota!BK$4)),"3",IF((AND($M108&lt;=Rota!BK$4,$N108&gt;=Rota!BK$4)),"C",IF((AND($O108&lt;=Rota!BK$4,$P108&gt;=Rota!BK$4)),"CO",IF((AND($Q108&lt;=Rota!BK$4,$R108&gt;=Rota!BK$4)),"C",0))))))</f>
        <v>0</v>
      </c>
      <c r="BL108" s="33">
        <f>IF((AND($F108&lt;=Rota!BL$4,$G108&gt;=Rota!BL$4)),"P/L",IF((AND($I108&lt;=Rota!BL$4,$J108&gt;=Rota!BL$4)),"XO",IF((AND($K108&lt;=Rota!BL$4,$L108&gt;=Rota!BL$4)),"3",IF((AND($M108&lt;=Rota!BL$4,$N108&gt;=Rota!BL$4)),"C",IF((AND($O108&lt;=Rota!BL$4,$P108&gt;=Rota!BL$4)),"CO",IF((AND($Q108&lt;=Rota!BL$4,$R108&gt;=Rota!BL$4)),"C",0))))))</f>
        <v>0</v>
      </c>
      <c r="BM108" s="33">
        <f>IF((AND($F108&lt;=Rota!BM$4,$G108&gt;=Rota!BM$4)),"P/L",IF((AND($I108&lt;=Rota!BM$4,$J108&gt;=Rota!BM$4)),"XO",IF((AND($K108&lt;=Rota!BM$4,$L108&gt;=Rota!BM$4)),"3",IF((AND($M108&lt;=Rota!BM$4,$N108&gt;=Rota!BM$4)),"C",IF((AND($O108&lt;=Rota!BM$4,$P108&gt;=Rota!BM$4)),"CO",IF((AND($Q108&lt;=Rota!BM$4,$R108&gt;=Rota!BM$4)),"C",0))))))</f>
        <v>0</v>
      </c>
      <c r="BN108" s="33">
        <f>IF((AND($F108&lt;=Rota!BN$4,$G108&gt;=Rota!BN$4)),"P/L",IF((AND($I108&lt;=Rota!BN$4,$J108&gt;=Rota!BN$4)),"XO",IF((AND($K108&lt;=Rota!BN$4,$L108&gt;=Rota!BN$4)),"3",IF((AND($M108&lt;=Rota!BN$4,$N108&gt;=Rota!BN$4)),"C",IF((AND($O108&lt;=Rota!BN$4,$P108&gt;=Rota!BN$4)),"CO",IF((AND($Q108&lt;=Rota!BN$4,$R108&gt;=Rota!BN$4)),"C",0))))))</f>
        <v>0</v>
      </c>
      <c r="BO108" s="33">
        <f>IF((AND($F108&lt;=Rota!BO$4,$G108&gt;=Rota!BO$4)),"P/L",IF((AND($I108&lt;=Rota!BO$4,$J108&gt;=Rota!BO$4)),"XO",IF((AND($K108&lt;=Rota!BO$4,$L108&gt;=Rota!BO$4)),"3",IF((AND($M108&lt;=Rota!BO$4,$N108&gt;=Rota!BO$4)),"C",IF((AND($O108&lt;=Rota!BO$4,$P108&gt;=Rota!BO$4)),"CO",IF((AND($Q108&lt;=Rota!BO$4,$R108&gt;=Rota!BO$4)),"C",0))))))</f>
        <v>0</v>
      </c>
      <c r="BP108" s="33">
        <f>IF((AND($F108&lt;=Rota!BP$4,$G108&gt;=Rota!BP$4)),"P/L",IF((AND($I108&lt;=Rota!BP$4,$J108&gt;=Rota!BP$4)),"XO",IF((AND($K108&lt;=Rota!BP$4,$L108&gt;=Rota!BP$4)),"3",IF((AND($M108&lt;=Rota!BP$4,$N108&gt;=Rota!BP$4)),"C",IF((AND($O108&lt;=Rota!BP$4,$P108&gt;=Rota!BP$4)),"CO",IF((AND($Q108&lt;=Rota!BP$4,$R108&gt;=Rota!BP$4)),"C",0))))))</f>
        <v>0</v>
      </c>
      <c r="BQ108" s="33">
        <f>IF((AND($F108&lt;=Rota!BQ$4,$G108&gt;=Rota!BQ$4)),"P/L",IF((AND($I108&lt;=Rota!BQ$4,$J108&gt;=Rota!BQ$4)),"XO",IF((AND($K108&lt;=Rota!BQ$4,$L108&gt;=Rota!BQ$4)),"3",IF((AND($M108&lt;=Rota!BQ$4,$N108&gt;=Rota!BQ$4)),"C",IF((AND($O108&lt;=Rota!BQ$4,$P108&gt;=Rota!BQ$4)),"CO",IF((AND($Q108&lt;=Rota!BQ$4,$R108&gt;=Rota!BQ$4)),"C",0))))))</f>
        <v>0</v>
      </c>
      <c r="BR108" s="33">
        <f>IF((AND($F108&lt;=Rota!BR$4,$G108&gt;=Rota!BR$4)),"P/L",IF((AND($I108&lt;=Rota!BR$4,$J108&gt;=Rota!BR$4)),"XO",IF((AND($K108&lt;=Rota!BR$4,$L108&gt;=Rota!BR$4)),"3",IF((AND($M108&lt;=Rota!BR$4,$N108&gt;=Rota!BR$4)),"C",IF((AND($O108&lt;=Rota!BR$4,$P108&gt;=Rota!BR$4)),"CO",IF((AND($Q108&lt;=Rota!BR$4,$R108&gt;=Rota!BR$4)),"C",0))))))</f>
        <v>0</v>
      </c>
      <c r="BS108" s="33">
        <f>IF((AND($F108&lt;=Rota!BS$4,$G108&gt;=Rota!BS$4)),"P/L",IF((AND($I108&lt;=Rota!BS$4,$J108&gt;=Rota!BS$4)),"XO",IF((AND($K108&lt;=Rota!BS$4,$L108&gt;=Rota!BS$4)),"3",IF((AND($M108&lt;=Rota!BS$4,$N108&gt;=Rota!BS$4)),"C",IF((AND($O108&lt;=Rota!BS$4,$P108&gt;=Rota!BS$4)),"CO",IF((AND($Q108&lt;=Rota!BS$4,$R108&gt;=Rota!BS$4)),"C",0))))))</f>
        <v>0</v>
      </c>
      <c r="BT108" s="33">
        <f>IF((AND($F108&lt;=Rota!BT$4,$G108&gt;=Rota!BT$4)),"P/L",IF((AND($I108&lt;=Rota!BT$4,$J108&gt;=Rota!BT$4)),"XO",IF((AND($K108&lt;=Rota!BT$4,$L108&gt;=Rota!BT$4)),"3",IF((AND($M108&lt;=Rota!BT$4,$N108&gt;=Rota!BT$4)),"C",IF((AND($O108&lt;=Rota!BT$4,$P108&gt;=Rota!BT$4)),"CO",IF((AND($Q108&lt;=Rota!BT$4,$R108&gt;=Rota!BT$4)),"C",0))))))</f>
        <v>0</v>
      </c>
      <c r="BU108" s="33">
        <f>IF((AND($F108&lt;=Rota!BU$4,$G108&gt;=Rota!BU$4)),"P/L",IF((AND($I108&lt;=Rota!BU$4,$J108&gt;=Rota!BU$4)),"XO",IF((AND($K108&lt;=Rota!BU$4,$L108&gt;=Rota!BU$4)),"3",IF((AND($M108&lt;=Rota!BU$4,$N108&gt;=Rota!BU$4)),"C",IF((AND($O108&lt;=Rota!BU$4,$P108&gt;=Rota!BU$4)),"CO",IF((AND($Q108&lt;=Rota!BU$4,$R108&gt;=Rota!BU$4)),"C",0))))))</f>
        <v>0</v>
      </c>
      <c r="BV108" s="33">
        <f>IF((AND($F108&lt;=Rota!BV$4,$G108&gt;=Rota!BV$4)),"P/L",IF((AND($I108&lt;=Rota!BV$4,$J108&gt;=Rota!BV$4)),"XO",IF((AND($K108&lt;=Rota!BV$4,$L108&gt;=Rota!BV$4)),"3",IF((AND($M108&lt;=Rota!BV$4,$N108&gt;=Rota!BV$4)),"C",IF((AND($O108&lt;=Rota!BV$4,$P108&gt;=Rota!BV$4)),"CO",IF((AND($Q108&lt;=Rota!BV$4,$R108&gt;=Rota!BV$4)),"C",0))))))</f>
        <v>0</v>
      </c>
      <c r="BW108" s="33">
        <f>IF((AND($F108&lt;=Rota!BW$4,$G108&gt;=Rota!BW$4)),"P/L",IF((AND($I108&lt;=Rota!BW$4,$J108&gt;=Rota!BW$4)),"XO",IF((AND($K108&lt;=Rota!BW$4,$L108&gt;=Rota!BW$4)),"3",IF((AND($M108&lt;=Rota!BW$4,$N108&gt;=Rota!BW$4)),"C",IF((AND($O108&lt;=Rota!BW$4,$P108&gt;=Rota!BW$4)),"CO",IF((AND($Q108&lt;=Rota!BW$4,$R108&gt;=Rota!BW$4)),"C",0))))))</f>
        <v>0</v>
      </c>
      <c r="BX108" s="33">
        <f>IF((AND($F108&lt;=Rota!BX$4,$G108&gt;=Rota!BX$4)),"P/L",IF((AND($I108&lt;=Rota!BX$4,$J108&gt;=Rota!BX$4)),"XO",IF((AND($K108&lt;=Rota!BX$4,$L108&gt;=Rota!BX$4)),"3",IF((AND($M108&lt;=Rota!BX$4,$N108&gt;=Rota!BX$4)),"C",IF((AND($O108&lt;=Rota!BX$4,$P108&gt;=Rota!BX$4)),"CO",IF((AND($Q108&lt;=Rota!BX$4,$R108&gt;=Rota!BX$4)),"C",0))))))</f>
        <v>0</v>
      </c>
      <c r="BY108" s="33">
        <f>IF((AND($F108&lt;=Rota!BY$4,$G108&gt;=Rota!BY$4)),"P/L",IF((AND($I108&lt;=Rota!BY$4,$J108&gt;=Rota!BY$4)),"XO",IF((AND($K108&lt;=Rota!BY$4,$L108&gt;=Rota!BY$4)),"3",IF((AND($M108&lt;=Rota!BY$4,$N108&gt;=Rota!BY$4)),"C",IF((AND($O108&lt;=Rota!BY$4,$P108&gt;=Rota!BY$4)),"CO",IF((AND($Q108&lt;=Rota!BY$4,$R108&gt;=Rota!BY$4)),"C",0))))))</f>
        <v>0</v>
      </c>
      <c r="BZ108" s="33">
        <f>IF((AND($F108&lt;=Rota!BZ$4,$G108&gt;=Rota!BZ$4)),"P/L",IF((AND($I108&lt;=Rota!BZ$4,$J108&gt;=Rota!BZ$4)),"XO",IF((AND($K108&lt;=Rota!BZ$4,$L108&gt;=Rota!BZ$4)),"3",IF((AND($M108&lt;=Rota!BZ$4,$N108&gt;=Rota!BZ$4)),"C",IF((AND($O108&lt;=Rota!BZ$4,$P108&gt;=Rota!BZ$4)),"CO",IF((AND($Q108&lt;=Rota!BZ$4,$R108&gt;=Rota!BZ$4)),"C",0))))))</f>
        <v>0</v>
      </c>
      <c r="CA108" s="33">
        <f>IF((AND($F108&lt;=Rota!CA$4,$G108&gt;=Rota!CA$4)),"P/L",IF((AND($I108&lt;=Rota!CA$4,$J108&gt;=Rota!CA$4)),"XO",IF((AND($K108&lt;=Rota!CA$4,$L108&gt;=Rota!CA$4)),"3",IF((AND($M108&lt;=Rota!CA$4,$N108&gt;=Rota!CA$4)),"C",IF((AND($O108&lt;=Rota!CA$4,$P108&gt;=Rota!CA$4)),"CO",IF((AND($Q108&lt;=Rota!CA$4,$R108&gt;=Rota!CA$4)),"C",0))))))</f>
        <v>0</v>
      </c>
      <c r="CB108" s="33">
        <f>IF((AND($F108&lt;=Rota!CB$4,$G108&gt;=Rota!CB$4)),"P/L",IF((AND($I108&lt;=Rota!CB$4,$J108&gt;=Rota!CB$4)),"XO",IF((AND($K108&lt;=Rota!CB$4,$L108&gt;=Rota!CB$4)),"3",IF((AND($M108&lt;=Rota!CB$4,$N108&gt;=Rota!CB$4)),"C",IF((AND($O108&lt;=Rota!CB$4,$P108&gt;=Rota!CB$4)),"CO",IF((AND($Q108&lt;=Rota!CB$4,$R108&gt;=Rota!CB$4)),"C",0))))))</f>
        <v>0</v>
      </c>
      <c r="CC108" s="33">
        <f>IF((AND($F108&lt;=Rota!CC$4,$G108&gt;=Rota!CC$4)),"P/L",IF((AND($I108&lt;=Rota!CC$4,$J108&gt;=Rota!CC$4)),"XO",IF((AND($K108&lt;=Rota!CC$4,$L108&gt;=Rota!CC$4)),"3",IF((AND($M108&lt;=Rota!CC$4,$N108&gt;=Rota!CC$4)),"C",IF((AND($O108&lt;=Rota!CC$4,$P108&gt;=Rota!CC$4)),"CO",IF((AND($Q108&lt;=Rota!CC$4,$R108&gt;=Rota!CC$4)),"C",0))))))</f>
        <v>0</v>
      </c>
      <c r="CD108" s="33">
        <f>IF((AND($F108&lt;=Rota!CD$4,$G108&gt;=Rota!CD$4)),"P/L",IF((AND($I108&lt;=Rota!CD$4,$J108&gt;=Rota!CD$4)),"XO",IF((AND($K108&lt;=Rota!CD$4,$L108&gt;=Rota!CD$4)),"3",IF((AND($M108&lt;=Rota!CD$4,$N108&gt;=Rota!CD$4)),"C",IF((AND($O108&lt;=Rota!CD$4,$P108&gt;=Rota!CD$4)),"CO",IF((AND($Q108&lt;=Rota!CD$4,$R108&gt;=Rota!CD$4)),"C",0))))))</f>
        <v>0</v>
      </c>
      <c r="CE108" s="33">
        <f>IF((AND($F108&lt;=Rota!CE$4,$G108&gt;=Rota!CE$4)),"P/L",IF((AND($I108&lt;=Rota!CE$4,$J108&gt;=Rota!CE$4)),"XO",IF((AND($K108&lt;=Rota!CE$4,$L108&gt;=Rota!CE$4)),"3",IF((AND($M108&lt;=Rota!CE$4,$N108&gt;=Rota!CE$4)),"C",IF((AND($O108&lt;=Rota!CE$4,$P108&gt;=Rota!CE$4)),"CO",IF((AND($Q108&lt;=Rota!CE$4,$R108&gt;=Rota!CE$4)),"C",0))))))</f>
        <v>0</v>
      </c>
      <c r="CF108" s="33">
        <f>IF((AND($F108&lt;=Rota!CF$4,$G108&gt;=Rota!CF$4)),"P/L",IF((AND($I108&lt;=Rota!CF$4,$J108&gt;=Rota!CF$4)),"XO",IF((AND($K108&lt;=Rota!CF$4,$L108&gt;=Rota!CF$4)),"3",IF((AND($M108&lt;=Rota!CF$4,$N108&gt;=Rota!CF$4)),"C",IF((AND($O108&lt;=Rota!CF$4,$P108&gt;=Rota!CF$4)),"CO",IF((AND($Q108&lt;=Rota!CF$4,$R108&gt;=Rota!CF$4)),"C",0))))))</f>
        <v>0</v>
      </c>
      <c r="CG108" s="33">
        <f>IF((AND($F108&lt;=Rota!CG$4,$G108&gt;=Rota!CG$4)),"P/L",IF((AND($I108&lt;=Rota!CG$4,$J108&gt;=Rota!CG$4)),"XO",IF((AND($K108&lt;=Rota!CG$4,$L108&gt;=Rota!CG$4)),"3",IF((AND($M108&lt;=Rota!CG$4,$N108&gt;=Rota!CG$4)),"C",IF((AND($O108&lt;=Rota!CG$4,$P108&gt;=Rota!CG$4)),"CO",IF((AND($Q108&lt;=Rota!CG$4,$R108&gt;=Rota!CG$4)),"C",0))))))</f>
        <v>0</v>
      </c>
      <c r="CH108" s="33">
        <f>IF((AND($F108&lt;=Rota!CH$4,$G108&gt;=Rota!CH$4)),"P/L",IF((AND($I108&lt;=Rota!CH$4,$J108&gt;=Rota!CH$4)),"XO",IF((AND($K108&lt;=Rota!CH$4,$L108&gt;=Rota!CH$4)),"3",IF((AND($M108&lt;=Rota!CH$4,$N108&gt;=Rota!CH$4)),"C",IF((AND($O108&lt;=Rota!CH$4,$P108&gt;=Rota!CH$4)),"CO",IF((AND($Q108&lt;=Rota!CH$4,$R108&gt;=Rota!CH$4)),"C",0))))))</f>
        <v>0</v>
      </c>
      <c r="CI108" s="33">
        <f>IF((AND($F108&lt;=Rota!CI$4,$G108&gt;=Rota!CI$4)),"P/L",IF((AND($I108&lt;=Rota!CI$4,$J108&gt;=Rota!CI$4)),"XO",IF((AND($K108&lt;=Rota!CI$4,$L108&gt;=Rota!CI$4)),"3",IF((AND($M108&lt;=Rota!CI$4,$N108&gt;=Rota!CI$4)),"C",IF((AND($O108&lt;=Rota!CI$4,$P108&gt;=Rota!CI$4)),"CO",IF((AND($Q108&lt;=Rota!CI$4,$R108&gt;=Rota!CI$4)),"C",0))))))</f>
        <v>0</v>
      </c>
      <c r="CJ108" s="33">
        <f>IF((AND($F108&lt;=Rota!CJ$4,$G108&gt;=Rota!CJ$4)),"P/L",IF((AND($I108&lt;=Rota!CJ$4,$J108&gt;=Rota!CJ$4)),"XO",IF((AND($K108&lt;=Rota!CJ$4,$L108&gt;=Rota!CJ$4)),"3",IF((AND($M108&lt;=Rota!CJ$4,$N108&gt;=Rota!CJ$4)),"C",IF((AND($O108&lt;=Rota!CJ$4,$P108&gt;=Rota!CJ$4)),"CO",IF((AND($Q108&lt;=Rota!CJ$4,$R108&gt;=Rota!CJ$4)),"C",0))))))</f>
        <v>0</v>
      </c>
      <c r="CK108" s="33">
        <f>IF((AND($F108&lt;=Rota!CK$4,$G108&gt;=Rota!CK$4)),"P/L",IF((AND($I108&lt;=Rota!CK$4,$J108&gt;=Rota!CK$4)),"XO",IF((AND($K108&lt;=Rota!CK$4,$L108&gt;=Rota!CK$4)),"3",IF((AND($M108&lt;=Rota!CK$4,$N108&gt;=Rota!CK$4)),"C",IF((AND($O108&lt;=Rota!CK$4,$P108&gt;=Rota!CK$4)),"CO",IF((AND($Q108&lt;=Rota!CK$4,$R108&gt;=Rota!CK$4)),"C",0))))))</f>
        <v>0</v>
      </c>
      <c r="CL108" s="33">
        <f>IF((AND($F108&lt;=Rota!CL$4,$G108&gt;=Rota!CL$4)),"P/L",IF((AND($I108&lt;=Rota!CL$4,$J108&gt;=Rota!CL$4)),"XO",IF((AND($K108&lt;=Rota!CL$4,$L108&gt;=Rota!CL$4)),"3",IF((AND($M108&lt;=Rota!CL$4,$N108&gt;=Rota!CL$4)),"C",IF((AND($O108&lt;=Rota!CL$4,$P108&gt;=Rota!CL$4)),"CO",IF((AND($Q108&lt;=Rota!CL$4,$R108&gt;=Rota!CL$4)),"C",0))))))</f>
        <v>0</v>
      </c>
      <c r="CM108" s="33">
        <f>IF((AND($F108&lt;=Rota!CM$4,$G108&gt;=Rota!CM$4)),"P/L",IF((AND($I108&lt;=Rota!CM$4,$J108&gt;=Rota!CM$4)),"XO",IF((AND($K108&lt;=Rota!CM$4,$L108&gt;=Rota!CM$4)),"3",IF((AND($M108&lt;=Rota!CM$4,$N108&gt;=Rota!CM$4)),"C",IF((AND($O108&lt;=Rota!CM$4,$P108&gt;=Rota!CM$4)),"CO",IF((AND($Q108&lt;=Rota!CM$4,$R108&gt;=Rota!CM$4)),"C",0))))))</f>
        <v>0</v>
      </c>
    </row>
    <row r="109" spans="1:91" s="2" customFormat="1" x14ac:dyDescent="0.25">
      <c r="A109" s="30" t="s">
        <v>265</v>
      </c>
      <c r="B109" s="55"/>
      <c r="C109" s="31">
        <v>17</v>
      </c>
      <c r="D109" s="31">
        <v>14</v>
      </c>
      <c r="E109" s="31">
        <v>1</v>
      </c>
      <c r="F109" s="39"/>
      <c r="G109" s="39"/>
      <c r="H109" s="33"/>
      <c r="I109" s="36">
        <v>45925</v>
      </c>
      <c r="J109" s="37">
        <f>IF(I109="",0,DATE(YEAR(I109),MONTH(I109)+C109,DAY(I109)))</f>
        <v>46443</v>
      </c>
      <c r="K109" s="32">
        <f>IF(J109="","",(DATE(YEAR(J109),MONTH(J109)+1,DAY(J109))))</f>
        <v>46471</v>
      </c>
      <c r="L109" s="32">
        <f t="shared" ref="L109:L110" si="106">IF(K109="","",(DATE(YEAR(K109),MONTH(K109)+E109,DAY(K109))))</f>
        <v>46502</v>
      </c>
      <c r="M109" s="37">
        <f t="shared" ref="M109:M110" si="107">IF(O109="","",DATE(YEAR(O109), MONTH(O109)-1,DAY(O109)))</f>
        <v>46532</v>
      </c>
      <c r="N109" s="37">
        <f t="shared" ref="N109:N110" si="108">IF(O109="","",DATE(YEAR(M109),MONTH(M109),DAY(M109)))</f>
        <v>46532</v>
      </c>
      <c r="O109" s="32">
        <f t="shared" ref="O109:O110" si="109">IF(L109="","",(DATE(YEAR(L109),MONTH(L109)+2,DAY(L109))))</f>
        <v>46563</v>
      </c>
      <c r="P109" s="32">
        <f t="shared" ref="P109:P110" si="110">IF(O109="","",(DATE(YEAR(O109),MONTH(O109)+D109,DAY(O109))))</f>
        <v>46990</v>
      </c>
      <c r="Q109" s="32">
        <f t="shared" ref="Q109:Q110" si="111">IF(P109="","",DATE(YEAR(P109), MONTH(P109)+1,DAY(P109)))</f>
        <v>47021</v>
      </c>
      <c r="R109" s="32">
        <f t="shared" ref="R109:R110" si="112">IF(P109="","",DATE(YEAR(Q109),MONTH(Q109),DAY(Q109)))</f>
        <v>47021</v>
      </c>
      <c r="S109" s="33" t="str">
        <f>IF((AND($F109&lt;=Rota!S$4,$G109&gt;=Rota!S$4)),"P/L",IF((AND($I109&lt;=Rota!S$4,$J109&gt;=Rota!S$4)),"XO",IF((AND($K109&lt;=Rota!S$4,$L109&gt;=Rota!S$4)),"3",IF((AND($M109&lt;=Rota!S$4,$N109&gt;=Rota!S$4)),"C",IF((AND($O109&lt;=Rota!S$4,$P109&gt;=Rota!S$4)),"CO",IF((AND($Q109&lt;=Rota!S$4,$R109&gt;=Rota!S$4)),"C",0))))))</f>
        <v>XO</v>
      </c>
      <c r="T109" s="33" t="str">
        <f>IF((AND($F109&lt;=Rota!T$4,$G109&gt;=Rota!T$4)),"P/L",IF((AND($I109&lt;=Rota!T$4,$J109&gt;=Rota!T$4)),"XO",IF((AND($K109&lt;=Rota!T$4,$L109&gt;=Rota!T$4)),"3",IF((AND($M109&lt;=Rota!T$4,$N109&gt;=Rota!T$4)),"C",IF((AND($O109&lt;=Rota!T$4,$P109&gt;=Rota!T$4)),"CO",IF((AND($Q109&lt;=Rota!T$4,$R109&gt;=Rota!T$4)),"C",0))))))</f>
        <v>XO</v>
      </c>
      <c r="U109" s="33" t="str">
        <f>IF((AND($F109&lt;=Rota!U$4,$G109&gt;=Rota!U$4)),"P/L",IF((AND($I109&lt;=Rota!U$4,$J109&gt;=Rota!U$4)),"XO",IF((AND($K109&lt;=Rota!U$4,$L109&gt;=Rota!U$4)),"3",IF((AND($M109&lt;=Rota!U$4,$N109&gt;=Rota!U$4)),"C",IF((AND($O109&lt;=Rota!U$4,$P109&gt;=Rota!U$4)),"CO",IF((AND($Q109&lt;=Rota!U$4,$R109&gt;=Rota!U$4)),"C",0))))))</f>
        <v>XO</v>
      </c>
      <c r="V109" s="33" t="str">
        <f>IF((AND($F109&lt;=Rota!V$4,$G109&gt;=Rota!V$4)),"P/L",IF((AND($I109&lt;=Rota!V$4,$J109&gt;=Rota!V$4)),"XO",IF((AND($K109&lt;=Rota!V$4,$L109&gt;=Rota!V$4)),"3",IF((AND($M109&lt;=Rota!V$4,$N109&gt;=Rota!V$4)),"C",IF((AND($O109&lt;=Rota!V$4,$P109&gt;=Rota!V$4)),"CO",IF((AND($Q109&lt;=Rota!V$4,$R109&gt;=Rota!V$4)),"C",0))))))</f>
        <v>XO</v>
      </c>
      <c r="W109" s="33" t="str">
        <f>IF((AND($F109&lt;=Rota!W$4,$G109&gt;=Rota!W$4)),"P/L",IF((AND($I109&lt;=Rota!W$4,$J109&gt;=Rota!W$4)),"XO",IF((AND($K109&lt;=Rota!W$4,$L109&gt;=Rota!W$4)),"3",IF((AND($M109&lt;=Rota!W$4,$N109&gt;=Rota!W$4)),"C",IF((AND($O109&lt;=Rota!W$4,$P109&gt;=Rota!W$4)),"CO",IF((AND($Q109&lt;=Rota!W$4,$R109&gt;=Rota!W$4)),"C",0))))))</f>
        <v>XO</v>
      </c>
      <c r="X109" s="33" t="str">
        <f>IF((AND($F109&lt;=Rota!X$4,$G109&gt;=Rota!X$4)),"P/L",IF((AND($I109&lt;=Rota!X$4,$J109&gt;=Rota!X$4)),"XO",IF((AND($K109&lt;=Rota!X$4,$L109&gt;=Rota!X$4)),"3",IF((AND($M109&lt;=Rota!X$4,$N109&gt;=Rota!X$4)),"C",IF((AND($O109&lt;=Rota!X$4,$P109&gt;=Rota!X$4)),"CO",IF((AND($Q109&lt;=Rota!X$4,$R109&gt;=Rota!X$4)),"C",0))))))</f>
        <v>XO</v>
      </c>
      <c r="Y109" s="33" t="str">
        <f>IF((AND($F109&lt;=Rota!Y$4,$G109&gt;=Rota!Y$4)),"P/L",IF((AND($I109&lt;=Rota!Y$4,$J109&gt;=Rota!Y$4)),"XO",IF((AND($K109&lt;=Rota!Y$4,$L109&gt;=Rota!Y$4)),"3",IF((AND($M109&lt;=Rota!Y$4,$N109&gt;=Rota!Y$4)),"C",IF((AND($O109&lt;=Rota!Y$4,$P109&gt;=Rota!Y$4)),"CO",IF((AND($Q109&lt;=Rota!Y$4,$R109&gt;=Rota!Y$4)),"C",0))))))</f>
        <v>XO</v>
      </c>
      <c r="Z109" s="33" t="str">
        <f>IF((AND($F109&lt;=Rota!Z$4,$G109&gt;=Rota!Z$4)),"P/L",IF((AND($I109&lt;=Rota!Z$4,$J109&gt;=Rota!Z$4)),"XO",IF((AND($K109&lt;=Rota!Z$4,$L109&gt;=Rota!Z$4)),"3",IF((AND($M109&lt;=Rota!Z$4,$N109&gt;=Rota!Z$4)),"C",IF((AND($O109&lt;=Rota!Z$4,$P109&gt;=Rota!Z$4)),"CO",IF((AND($Q109&lt;=Rota!Z$4,$R109&gt;=Rota!Z$4)),"C",0))))))</f>
        <v>XO</v>
      </c>
      <c r="AA109" s="33" t="str">
        <f>IF((AND($F109&lt;=Rota!AA$4,$G109&gt;=Rota!AA$4)),"P/L",IF((AND($I109&lt;=Rota!AA$4,$J109&gt;=Rota!AA$4)),"XO",IF((AND($K109&lt;=Rota!AA$4,$L109&gt;=Rota!AA$4)),"3",IF((AND($M109&lt;=Rota!AA$4,$N109&gt;=Rota!AA$4)),"C",IF((AND($O109&lt;=Rota!AA$4,$P109&gt;=Rota!AA$4)),"CO",IF((AND($Q109&lt;=Rota!AA$4,$R109&gt;=Rota!AA$4)),"C",0))))))</f>
        <v>XO</v>
      </c>
      <c r="AB109" s="33" t="str">
        <f>IF((AND($F109&lt;=Rota!AB$4,$G109&gt;=Rota!AB$4)),"P/L",IF((AND($I109&lt;=Rota!AB$4,$J109&gt;=Rota!AB$4)),"XO",IF((AND($K109&lt;=Rota!AB$4,$L109&gt;=Rota!AB$4)),"3",IF((AND($M109&lt;=Rota!AB$4,$N109&gt;=Rota!AB$4)),"C",IF((AND($O109&lt;=Rota!AB$4,$P109&gt;=Rota!AB$4)),"CO",IF((AND($Q109&lt;=Rota!AB$4,$R109&gt;=Rota!AB$4)),"C",0))))))</f>
        <v>XO</v>
      </c>
      <c r="AC109" s="33" t="str">
        <f>IF((AND($F109&lt;=Rota!AC$4,$G109&gt;=Rota!AC$4)),"P/L",IF((AND($I109&lt;=Rota!AC$4,$J109&gt;=Rota!AC$4)),"XO",IF((AND($K109&lt;=Rota!AC$4,$L109&gt;=Rota!AC$4)),"3",IF((AND($M109&lt;=Rota!AC$4,$N109&gt;=Rota!AC$4)),"C",IF((AND($O109&lt;=Rota!AC$4,$P109&gt;=Rota!AC$4)),"CO",IF((AND($Q109&lt;=Rota!AC$4,$R109&gt;=Rota!AC$4)),"C",0))))))</f>
        <v>XO</v>
      </c>
      <c r="AD109" s="33" t="str">
        <f>IF((AND($F109&lt;=Rota!AD$4,$G109&gt;=Rota!AD$4)),"P/L",IF((AND($I109&lt;=Rota!AD$4,$J109&gt;=Rota!AD$4)),"XO",IF((AND($K109&lt;=Rota!AD$4,$L109&gt;=Rota!AD$4)),"3",IF((AND($M109&lt;=Rota!AD$4,$N109&gt;=Rota!AD$4)),"C",IF((AND($O109&lt;=Rota!AD$4,$P109&gt;=Rota!AD$4)),"CO",IF((AND($Q109&lt;=Rota!AD$4,$R109&gt;=Rota!AD$4)),"C",0))))))</f>
        <v>XO</v>
      </c>
      <c r="AE109" s="33" t="str">
        <f>IF((AND($F109&lt;=Rota!AE$4,$G109&gt;=Rota!AE$4)),"P/L",IF((AND($I109&lt;=Rota!AE$4,$J109&gt;=Rota!AE$4)),"XO",IF((AND($K109&lt;=Rota!AE$4,$L109&gt;=Rota!AE$4)),"3",IF((AND($M109&lt;=Rota!AE$4,$N109&gt;=Rota!AE$4)),"C",IF((AND($O109&lt;=Rota!AE$4,$P109&gt;=Rota!AE$4)),"CO",IF((AND($Q109&lt;=Rota!AE$4,$R109&gt;=Rota!AE$4)),"C",0))))))</f>
        <v>XO</v>
      </c>
      <c r="AF109" s="33">
        <f>IF((AND($F109&lt;=Rota!AF$4,$G109&gt;=Rota!AF$4)),"P/L",IF((AND($I109&lt;=Rota!AF$4,$J109&gt;=Rota!AF$4)),"XO",IF((AND($K109&lt;=Rota!AF$4,$L109&gt;=Rota!AF$4)),"3",IF((AND($M109&lt;=Rota!AF$4,$N109&gt;=Rota!AF$4)),"C",IF((AND($O109&lt;=Rota!AF$4,$P109&gt;=Rota!AF$4)),"CO",IF((AND($Q109&lt;=Rota!AF$4,$R109&gt;=Rota!AF$4)),"C",0))))))</f>
        <v>0</v>
      </c>
      <c r="AG109" s="33" t="str">
        <f>IF((AND($F109&lt;=Rota!AG$4,$G109&gt;=Rota!AG$4)),"P/L",IF((AND($I109&lt;=Rota!AG$4,$J109&gt;=Rota!AG$4)),"XO",IF((AND($K109&lt;=Rota!AG$4,$L109&gt;=Rota!AG$4)),"3",IF((AND($M109&lt;=Rota!AG$4,$N109&gt;=Rota!AG$4)),"C",IF((AND($O109&lt;=Rota!AG$4,$P109&gt;=Rota!AG$4)),"CO",IF((AND($Q109&lt;=Rota!AG$4,$R109&gt;=Rota!AG$4)),"C",0))))))</f>
        <v>3</v>
      </c>
      <c r="AH109" s="33">
        <f>IF((AND($F109&lt;=Rota!AH$4,$G109&gt;=Rota!AH$4)),"P/L",IF((AND($I109&lt;=Rota!AH$4,$J109&gt;=Rota!AH$4)),"XO",IF((AND($K109&lt;=Rota!AH$4,$L109&gt;=Rota!AH$4)),"3",IF((AND($M109&lt;=Rota!AH$4,$N109&gt;=Rota!AH$4)),"C",IF((AND($O109&lt;=Rota!AH$4,$P109&gt;=Rota!AH$4)),"CO",IF((AND($Q109&lt;=Rota!AH$4,$R109&gt;=Rota!AH$4)),"C",0))))))</f>
        <v>0</v>
      </c>
      <c r="AI109" s="33">
        <f>IF((AND($F109&lt;=Rota!AI$4,$G109&gt;=Rota!AI$4)),"P/L",IF((AND($I109&lt;=Rota!AI$4,$J109&gt;=Rota!AI$4)),"XO",IF((AND($K109&lt;=Rota!AI$4,$L109&gt;=Rota!AI$4)),"3",IF((AND($M109&lt;=Rota!AI$4,$N109&gt;=Rota!AI$4)),"C",IF((AND($O109&lt;=Rota!AI$4,$P109&gt;=Rota!AI$4)),"CO",IF((AND($Q109&lt;=Rota!AI$4,$R109&gt;=Rota!AI$4)),"C",0))))))</f>
        <v>0</v>
      </c>
      <c r="AJ109" s="33" t="str">
        <f>IF((AND($F109&lt;=Rota!AJ$4,$G109&gt;=Rota!AJ$4)),"P/L",IF((AND($I109&lt;=Rota!AJ$4,$J109&gt;=Rota!AJ$4)),"XO",IF((AND($K109&lt;=Rota!AJ$4,$L109&gt;=Rota!AJ$4)),"3",IF((AND($M109&lt;=Rota!AJ$4,$N109&gt;=Rota!AJ$4)),"C",IF((AND($O109&lt;=Rota!AJ$4,$P109&gt;=Rota!AJ$4)),"CO",IF((AND($Q109&lt;=Rota!AJ$4,$R109&gt;=Rota!AJ$4)),"C",0))))))</f>
        <v>CO</v>
      </c>
      <c r="AK109" s="33" t="str">
        <f>IF((AND($F109&lt;=Rota!AK$4,$G109&gt;=Rota!AK$4)),"P/L",IF((AND($I109&lt;=Rota!AK$4,$J109&gt;=Rota!AK$4)),"XO",IF((AND($K109&lt;=Rota!AK$4,$L109&gt;=Rota!AK$4)),"3",IF((AND($M109&lt;=Rota!AK$4,$N109&gt;=Rota!AK$4)),"C",IF((AND($O109&lt;=Rota!AK$4,$P109&gt;=Rota!AK$4)),"CO",IF((AND($Q109&lt;=Rota!AK$4,$R109&gt;=Rota!AK$4)),"C",0))))))</f>
        <v>CO</v>
      </c>
      <c r="AL109" s="33" t="str">
        <f>IF((AND($F109&lt;=Rota!AL$4,$G109&gt;=Rota!AL$4)),"P/L",IF((AND($I109&lt;=Rota!AL$4,$J109&gt;=Rota!AL$4)),"XO",IF((AND($K109&lt;=Rota!AL$4,$L109&gt;=Rota!AL$4)),"3",IF((AND($M109&lt;=Rota!AL$4,$N109&gt;=Rota!AL$4)),"C",IF((AND($O109&lt;=Rota!AL$4,$P109&gt;=Rota!AL$4)),"CO",IF((AND($Q109&lt;=Rota!AL$4,$R109&gt;=Rota!AL$4)),"C",0))))))</f>
        <v>CO</v>
      </c>
      <c r="AM109" s="33" t="str">
        <f>IF((AND($F109&lt;=Rota!AM$4,$G109&gt;=Rota!AM$4)),"P/L",IF((AND($I109&lt;=Rota!AM$4,$J109&gt;=Rota!AM$4)),"XO",IF((AND($K109&lt;=Rota!AM$4,$L109&gt;=Rota!AM$4)),"3",IF((AND($M109&lt;=Rota!AM$4,$N109&gt;=Rota!AM$4)),"C",IF((AND($O109&lt;=Rota!AM$4,$P109&gt;=Rota!AM$4)),"CO",IF((AND($Q109&lt;=Rota!AM$4,$R109&gt;=Rota!AM$4)),"C",0))))))</f>
        <v>CO</v>
      </c>
      <c r="AN109" s="33" t="str">
        <f>IF((AND($F109&lt;=Rota!AN$4,$G109&gt;=Rota!AN$4)),"P/L",IF((AND($I109&lt;=Rota!AN$4,$J109&gt;=Rota!AN$4)),"XO",IF((AND($K109&lt;=Rota!AN$4,$L109&gt;=Rota!AN$4)),"3",IF((AND($M109&lt;=Rota!AN$4,$N109&gt;=Rota!AN$4)),"C",IF((AND($O109&lt;=Rota!AN$4,$P109&gt;=Rota!AN$4)),"CO",IF((AND($Q109&lt;=Rota!AN$4,$R109&gt;=Rota!AN$4)),"C",0))))))</f>
        <v>CO</v>
      </c>
      <c r="AO109" s="33" t="str">
        <f>IF((AND($F109&lt;=Rota!AO$4,$G109&gt;=Rota!AO$4)),"P/L",IF((AND($I109&lt;=Rota!AO$4,$J109&gt;=Rota!AO$4)),"XO",IF((AND($K109&lt;=Rota!AO$4,$L109&gt;=Rota!AO$4)),"3",IF((AND($M109&lt;=Rota!AO$4,$N109&gt;=Rota!AO$4)),"C",IF((AND($O109&lt;=Rota!AO$4,$P109&gt;=Rota!AO$4)),"CO",IF((AND($Q109&lt;=Rota!AO$4,$R109&gt;=Rota!AO$4)),"C",0))))))</f>
        <v>CO</v>
      </c>
      <c r="AP109" s="33" t="str">
        <f>IF((AND($F109&lt;=Rota!AP$4,$G109&gt;=Rota!AP$4)),"P/L",IF((AND($I109&lt;=Rota!AP$4,$J109&gt;=Rota!AP$4)),"XO",IF((AND($K109&lt;=Rota!AP$4,$L109&gt;=Rota!AP$4)),"3",IF((AND($M109&lt;=Rota!AP$4,$N109&gt;=Rota!AP$4)),"C",IF((AND($O109&lt;=Rota!AP$4,$P109&gt;=Rota!AP$4)),"CO",IF((AND($Q109&lt;=Rota!AP$4,$R109&gt;=Rota!AP$4)),"C",0))))))</f>
        <v>CO</v>
      </c>
      <c r="AQ109" s="33" t="str">
        <f>IF((AND($F109&lt;=Rota!AQ$4,$G109&gt;=Rota!AQ$4)),"P/L",IF((AND($I109&lt;=Rota!AQ$4,$J109&gt;=Rota!AQ$4)),"XO",IF((AND($K109&lt;=Rota!AQ$4,$L109&gt;=Rota!AQ$4)),"3",IF((AND($M109&lt;=Rota!AQ$4,$N109&gt;=Rota!AQ$4)),"C",IF((AND($O109&lt;=Rota!AQ$4,$P109&gt;=Rota!AQ$4)),"CO",IF((AND($Q109&lt;=Rota!AQ$4,$R109&gt;=Rota!AQ$4)),"C",0))))))</f>
        <v>CO</v>
      </c>
      <c r="AR109" s="33" t="str">
        <f>IF((AND($F109&lt;=Rota!AR$4,$G109&gt;=Rota!AR$4)),"P/L",IF((AND($I109&lt;=Rota!AR$4,$J109&gt;=Rota!AR$4)),"XO",IF((AND($K109&lt;=Rota!AR$4,$L109&gt;=Rota!AR$4)),"3",IF((AND($M109&lt;=Rota!AR$4,$N109&gt;=Rota!AR$4)),"C",IF((AND($O109&lt;=Rota!AR$4,$P109&gt;=Rota!AR$4)),"CO",IF((AND($Q109&lt;=Rota!AR$4,$R109&gt;=Rota!AR$4)),"C",0))))))</f>
        <v>CO</v>
      </c>
      <c r="AS109" s="33" t="str">
        <f>IF((AND($F109&lt;=Rota!AS$4,$G109&gt;=Rota!AS$4)),"P/L",IF((AND($I109&lt;=Rota!AS$4,$J109&gt;=Rota!AS$4)),"XO",IF((AND($K109&lt;=Rota!AS$4,$L109&gt;=Rota!AS$4)),"3",IF((AND($M109&lt;=Rota!AS$4,$N109&gt;=Rota!AS$4)),"C",IF((AND($O109&lt;=Rota!AS$4,$P109&gt;=Rota!AS$4)),"CO",IF((AND($Q109&lt;=Rota!AS$4,$R109&gt;=Rota!AS$4)),"C",0))))))</f>
        <v>CO</v>
      </c>
      <c r="AT109" s="33" t="str">
        <f>IF((AND($F109&lt;=Rota!AT$4,$G109&gt;=Rota!AT$4)),"P/L",IF((AND($I109&lt;=Rota!AT$4,$J109&gt;=Rota!AT$4)),"XO",IF((AND($K109&lt;=Rota!AT$4,$L109&gt;=Rota!AT$4)),"3",IF((AND($M109&lt;=Rota!AT$4,$N109&gt;=Rota!AT$4)),"C",IF((AND($O109&lt;=Rota!AT$4,$P109&gt;=Rota!AT$4)),"CO",IF((AND($Q109&lt;=Rota!AT$4,$R109&gt;=Rota!AT$4)),"C",0))))))</f>
        <v>CO</v>
      </c>
      <c r="AU109" s="33" t="str">
        <f>IF((AND($F109&lt;=Rota!AU$4,$G109&gt;=Rota!AU$4)),"P/L",IF((AND($I109&lt;=Rota!AU$4,$J109&gt;=Rota!AU$4)),"XO",IF((AND($K109&lt;=Rota!AU$4,$L109&gt;=Rota!AU$4)),"3",IF((AND($M109&lt;=Rota!AU$4,$N109&gt;=Rota!AU$4)),"C",IF((AND($O109&lt;=Rota!AU$4,$P109&gt;=Rota!AU$4)),"CO",IF((AND($Q109&lt;=Rota!AU$4,$R109&gt;=Rota!AU$4)),"C",0))))))</f>
        <v>CO</v>
      </c>
      <c r="AV109" s="33" t="str">
        <f>IF((AND($F109&lt;=Rota!AV$4,$G109&gt;=Rota!AV$4)),"P/L",IF((AND($I109&lt;=Rota!AV$4,$J109&gt;=Rota!AV$4)),"XO",IF((AND($K109&lt;=Rota!AV$4,$L109&gt;=Rota!AV$4)),"3",IF((AND($M109&lt;=Rota!AV$4,$N109&gt;=Rota!AV$4)),"C",IF((AND($O109&lt;=Rota!AV$4,$P109&gt;=Rota!AV$4)),"CO",IF((AND($Q109&lt;=Rota!AV$4,$R109&gt;=Rota!AV$4)),"C",0))))))</f>
        <v>CO</v>
      </c>
      <c r="AW109" s="33" t="str">
        <f>IF((AND($F109&lt;=Rota!AW$4,$G109&gt;=Rota!AW$4)),"P/L",IF((AND($I109&lt;=Rota!AW$4,$J109&gt;=Rota!AW$4)),"XO",IF((AND($K109&lt;=Rota!AW$4,$L109&gt;=Rota!AW$4)),"3",IF((AND($M109&lt;=Rota!AW$4,$N109&gt;=Rota!AW$4)),"C",IF((AND($O109&lt;=Rota!AW$4,$P109&gt;=Rota!AW$4)),"CO",IF((AND($Q109&lt;=Rota!AW$4,$R109&gt;=Rota!AW$4)),"C",0))))))</f>
        <v>CO</v>
      </c>
      <c r="AX109" s="33">
        <f>IF((AND($F109&lt;=Rota!AX$4,$G109&gt;=Rota!AX$4)),"P/L",IF((AND($I109&lt;=Rota!AX$4,$J109&gt;=Rota!AX$4)),"XO",IF((AND($K109&lt;=Rota!AX$4,$L109&gt;=Rota!AX$4)),"3",IF((AND($M109&lt;=Rota!AX$4,$N109&gt;=Rota!AX$4)),"C",IF((AND($O109&lt;=Rota!AX$4,$P109&gt;=Rota!AX$4)),"CO",IF((AND($Q109&lt;=Rota!AX$4,$R109&gt;=Rota!AX$4)),"C",0))))))</f>
        <v>0</v>
      </c>
      <c r="AY109" s="33">
        <f>IF((AND($F109&lt;=Rota!AY$4,$G109&gt;=Rota!AY$4)),"P/L",IF((AND($I109&lt;=Rota!AY$4,$J109&gt;=Rota!AY$4)),"XO",IF((AND($K109&lt;=Rota!AY$4,$L109&gt;=Rota!AY$4)),"3",IF((AND($M109&lt;=Rota!AY$4,$N109&gt;=Rota!AY$4)),"C",IF((AND($O109&lt;=Rota!AY$4,$P109&gt;=Rota!AY$4)),"CO",IF((AND($Q109&lt;=Rota!AY$4,$R109&gt;=Rota!AY$4)),"C",0))))))</f>
        <v>0</v>
      </c>
      <c r="AZ109" s="33">
        <f>IF((AND($F109&lt;=Rota!AZ$4,$G109&gt;=Rota!AZ$4)),"P/L",IF((AND($I109&lt;=Rota!AZ$4,$J109&gt;=Rota!AZ$4)),"XO",IF((AND($K109&lt;=Rota!AZ$4,$L109&gt;=Rota!AZ$4)),"3",IF((AND($M109&lt;=Rota!AZ$4,$N109&gt;=Rota!AZ$4)),"C",IF((AND($O109&lt;=Rota!AZ$4,$P109&gt;=Rota!AZ$4)),"CO",IF((AND($Q109&lt;=Rota!AZ$4,$R109&gt;=Rota!AZ$4)),"C",0))))))</f>
        <v>0</v>
      </c>
      <c r="BA109" s="33">
        <f>IF((AND($F109&lt;=Rota!BA$4,$G109&gt;=Rota!BA$4)),"P/L",IF((AND($I109&lt;=Rota!BA$4,$J109&gt;=Rota!BA$4)),"XO",IF((AND($K109&lt;=Rota!BA$4,$L109&gt;=Rota!BA$4)),"3",IF((AND($M109&lt;=Rota!BA$4,$N109&gt;=Rota!BA$4)),"C",IF((AND($O109&lt;=Rota!BA$4,$P109&gt;=Rota!BA$4)),"CO",IF((AND($Q109&lt;=Rota!BA$4,$R109&gt;=Rota!BA$4)),"C",0))))))</f>
        <v>0</v>
      </c>
      <c r="BB109" s="33">
        <f>IF((AND($F109&lt;=Rota!BB$4,$G109&gt;=Rota!BB$4)),"P/L",IF((AND($I109&lt;=Rota!BB$4,$J109&gt;=Rota!BB$4)),"XO",IF((AND($K109&lt;=Rota!BB$4,$L109&gt;=Rota!BB$4)),"3",IF((AND($M109&lt;=Rota!BB$4,$N109&gt;=Rota!BB$4)),"C",IF((AND($O109&lt;=Rota!BB$4,$P109&gt;=Rota!BB$4)),"CO",IF((AND($Q109&lt;=Rota!BB$4,$R109&gt;=Rota!BB$4)),"C",0))))))</f>
        <v>0</v>
      </c>
      <c r="BC109" s="33">
        <f>IF((AND($F109&lt;=Rota!BC$4,$G109&gt;=Rota!BC$4)),"P/L",IF((AND($I109&lt;=Rota!BC$4,$J109&gt;=Rota!BC$4)),"XO",IF((AND($K109&lt;=Rota!BC$4,$L109&gt;=Rota!BC$4)),"3",IF((AND($M109&lt;=Rota!BC$4,$N109&gt;=Rota!BC$4)),"C",IF((AND($O109&lt;=Rota!BC$4,$P109&gt;=Rota!BC$4)),"CO",IF((AND($Q109&lt;=Rota!BC$4,$R109&gt;=Rota!BC$4)),"C",0))))))</f>
        <v>0</v>
      </c>
      <c r="BD109" s="33">
        <f>IF((AND($F109&lt;=Rota!BD$4,$G109&gt;=Rota!BD$4)),"P/L",IF((AND($I109&lt;=Rota!BD$4,$J109&gt;=Rota!BD$4)),"XO",IF((AND($K109&lt;=Rota!BD$4,$L109&gt;=Rota!BD$4)),"3",IF((AND($M109&lt;=Rota!BD$4,$N109&gt;=Rota!BD$4)),"C",IF((AND($O109&lt;=Rota!BD$4,$P109&gt;=Rota!BD$4)),"CO",IF((AND($Q109&lt;=Rota!BD$4,$R109&gt;=Rota!BD$4)),"C",0))))))</f>
        <v>0</v>
      </c>
      <c r="BE109" s="33">
        <f>IF((AND($F109&lt;=Rota!BE$4,$G109&gt;=Rota!BE$4)),"P/L",IF((AND($I109&lt;=Rota!BE$4,$J109&gt;=Rota!BE$4)),"XO",IF((AND($K109&lt;=Rota!BE$4,$L109&gt;=Rota!BE$4)),"3",IF((AND($M109&lt;=Rota!BE$4,$N109&gt;=Rota!BE$4)),"C",IF((AND($O109&lt;=Rota!BE$4,$P109&gt;=Rota!BE$4)),"CO",IF((AND($Q109&lt;=Rota!BE$4,$R109&gt;=Rota!BE$4)),"C",0))))))</f>
        <v>0</v>
      </c>
      <c r="BF109" s="33">
        <f>IF((AND($F109&lt;=Rota!BF$4,$G109&gt;=Rota!BF$4)),"P/L",IF((AND($I109&lt;=Rota!BF$4,$J109&gt;=Rota!BF$4)),"XO",IF((AND($K109&lt;=Rota!BF$4,$L109&gt;=Rota!BF$4)),"3",IF((AND($M109&lt;=Rota!BF$4,$N109&gt;=Rota!BF$4)),"C",IF((AND($O109&lt;=Rota!BF$4,$P109&gt;=Rota!BF$4)),"CO",IF((AND($Q109&lt;=Rota!BF$4,$R109&gt;=Rota!BF$4)),"C",0))))))</f>
        <v>0</v>
      </c>
      <c r="BG109" s="33">
        <f>IF((AND($F109&lt;=Rota!BG$4,$G109&gt;=Rota!BG$4)),"P/L",IF((AND($I109&lt;=Rota!BG$4,$J109&gt;=Rota!BG$4)),"XO",IF((AND($K109&lt;=Rota!BG$4,$L109&gt;=Rota!BG$4)),"3",IF((AND($M109&lt;=Rota!BG$4,$N109&gt;=Rota!BG$4)),"C",IF((AND($O109&lt;=Rota!BG$4,$P109&gt;=Rota!BG$4)),"CO",IF((AND($Q109&lt;=Rota!BG$4,$R109&gt;=Rota!BG$4)),"C",0))))))</f>
        <v>0</v>
      </c>
      <c r="BH109" s="33">
        <f>IF((AND($F109&lt;=Rota!BH$4,$G109&gt;=Rota!BH$4)),"P/L",IF((AND($I109&lt;=Rota!BH$4,$J109&gt;=Rota!BH$4)),"XO",IF((AND($K109&lt;=Rota!BH$4,$L109&gt;=Rota!BH$4)),"3",IF((AND($M109&lt;=Rota!BH$4,$N109&gt;=Rota!BH$4)),"C",IF((AND($O109&lt;=Rota!BH$4,$P109&gt;=Rota!BH$4)),"CO",IF((AND($Q109&lt;=Rota!BH$4,$R109&gt;=Rota!BH$4)),"C",0))))))</f>
        <v>0</v>
      </c>
      <c r="BI109" s="33">
        <f>IF((AND($F109&lt;=Rota!BI$4,$G109&gt;=Rota!BI$4)),"P/L",IF((AND($I109&lt;=Rota!BI$4,$J109&gt;=Rota!BI$4)),"XO",IF((AND($K109&lt;=Rota!BI$4,$L109&gt;=Rota!BI$4)),"3",IF((AND($M109&lt;=Rota!BI$4,$N109&gt;=Rota!BI$4)),"C",IF((AND($O109&lt;=Rota!BI$4,$P109&gt;=Rota!BI$4)),"CO",IF((AND($Q109&lt;=Rota!BI$4,$R109&gt;=Rota!BI$4)),"C",0))))))</f>
        <v>0</v>
      </c>
      <c r="BJ109" s="33">
        <f>IF((AND($F109&lt;=Rota!BJ$4,$G109&gt;=Rota!BJ$4)),"P/L",IF((AND($I109&lt;=Rota!BJ$4,$J109&gt;=Rota!BJ$4)),"XO",IF((AND($K109&lt;=Rota!BJ$4,$L109&gt;=Rota!BJ$4)),"3",IF((AND($M109&lt;=Rota!BJ$4,$N109&gt;=Rota!BJ$4)),"C",IF((AND($O109&lt;=Rota!BJ$4,$P109&gt;=Rota!BJ$4)),"CO",IF((AND($Q109&lt;=Rota!BJ$4,$R109&gt;=Rota!BJ$4)),"C",0))))))</f>
        <v>0</v>
      </c>
      <c r="BK109" s="33">
        <f>IF((AND($F109&lt;=Rota!BK$4,$G109&gt;=Rota!BK$4)),"P/L",IF((AND($I109&lt;=Rota!BK$4,$J109&gt;=Rota!BK$4)),"XO",IF((AND($K109&lt;=Rota!BK$4,$L109&gt;=Rota!BK$4)),"3",IF((AND($M109&lt;=Rota!BK$4,$N109&gt;=Rota!BK$4)),"C",IF((AND($O109&lt;=Rota!BK$4,$P109&gt;=Rota!BK$4)),"CO",IF((AND($Q109&lt;=Rota!BK$4,$R109&gt;=Rota!BK$4)),"C",0))))))</f>
        <v>0</v>
      </c>
      <c r="BL109" s="33">
        <f>IF((AND($F109&lt;=Rota!BL$4,$G109&gt;=Rota!BL$4)),"P/L",IF((AND($I109&lt;=Rota!BL$4,$J109&gt;=Rota!BL$4)),"XO",IF((AND($K109&lt;=Rota!BL$4,$L109&gt;=Rota!BL$4)),"3",IF((AND($M109&lt;=Rota!BL$4,$N109&gt;=Rota!BL$4)),"C",IF((AND($O109&lt;=Rota!BL$4,$P109&gt;=Rota!BL$4)),"CO",IF((AND($Q109&lt;=Rota!BL$4,$R109&gt;=Rota!BL$4)),"C",0))))))</f>
        <v>0</v>
      </c>
      <c r="BM109" s="33">
        <f>IF((AND($F109&lt;=Rota!BM$4,$G109&gt;=Rota!BM$4)),"P/L",IF((AND($I109&lt;=Rota!BM$4,$J109&gt;=Rota!BM$4)),"XO",IF((AND($K109&lt;=Rota!BM$4,$L109&gt;=Rota!BM$4)),"3",IF((AND($M109&lt;=Rota!BM$4,$N109&gt;=Rota!BM$4)),"C",IF((AND($O109&lt;=Rota!BM$4,$P109&gt;=Rota!BM$4)),"CO",IF((AND($Q109&lt;=Rota!BM$4,$R109&gt;=Rota!BM$4)),"C",0))))))</f>
        <v>0</v>
      </c>
      <c r="BN109" s="33">
        <f>IF((AND($F109&lt;=Rota!BN$4,$G109&gt;=Rota!BN$4)),"P/L",IF((AND($I109&lt;=Rota!BN$4,$J109&gt;=Rota!BN$4)),"XO",IF((AND($K109&lt;=Rota!BN$4,$L109&gt;=Rota!BN$4)),"3",IF((AND($M109&lt;=Rota!BN$4,$N109&gt;=Rota!BN$4)),"C",IF((AND($O109&lt;=Rota!BN$4,$P109&gt;=Rota!BN$4)),"CO",IF((AND($Q109&lt;=Rota!BN$4,$R109&gt;=Rota!BN$4)),"C",0))))))</f>
        <v>0</v>
      </c>
      <c r="BO109" s="33">
        <f>IF((AND($F109&lt;=Rota!BO$4,$G109&gt;=Rota!BO$4)),"P/L",IF((AND($I109&lt;=Rota!BO$4,$J109&gt;=Rota!BO$4)),"XO",IF((AND($K109&lt;=Rota!BO$4,$L109&gt;=Rota!BO$4)),"3",IF((AND($M109&lt;=Rota!BO$4,$N109&gt;=Rota!BO$4)),"C",IF((AND($O109&lt;=Rota!BO$4,$P109&gt;=Rota!BO$4)),"CO",IF((AND($Q109&lt;=Rota!BO$4,$R109&gt;=Rota!BO$4)),"C",0))))))</f>
        <v>0</v>
      </c>
      <c r="BP109" s="33">
        <f>IF((AND($F109&lt;=Rota!BP$4,$G109&gt;=Rota!BP$4)),"P/L",IF((AND($I109&lt;=Rota!BP$4,$J109&gt;=Rota!BP$4)),"XO",IF((AND($K109&lt;=Rota!BP$4,$L109&gt;=Rota!BP$4)),"3",IF((AND($M109&lt;=Rota!BP$4,$N109&gt;=Rota!BP$4)),"C",IF((AND($O109&lt;=Rota!BP$4,$P109&gt;=Rota!BP$4)),"CO",IF((AND($Q109&lt;=Rota!BP$4,$R109&gt;=Rota!BP$4)),"C",0))))))</f>
        <v>0</v>
      </c>
      <c r="BQ109" s="33">
        <f>IF((AND($F109&lt;=Rota!BQ$4,$G109&gt;=Rota!BQ$4)),"P/L",IF((AND($I109&lt;=Rota!BQ$4,$J109&gt;=Rota!BQ$4)),"XO",IF((AND($K109&lt;=Rota!BQ$4,$L109&gt;=Rota!BQ$4)),"3",IF((AND($M109&lt;=Rota!BQ$4,$N109&gt;=Rota!BQ$4)),"C",IF((AND($O109&lt;=Rota!BQ$4,$P109&gt;=Rota!BQ$4)),"CO",IF((AND($Q109&lt;=Rota!BQ$4,$R109&gt;=Rota!BQ$4)),"C",0))))))</f>
        <v>0</v>
      </c>
      <c r="BR109" s="33">
        <f>IF((AND($F109&lt;=Rota!BR$4,$G109&gt;=Rota!BR$4)),"P/L",IF((AND($I109&lt;=Rota!BR$4,$J109&gt;=Rota!BR$4)),"XO",IF((AND($K109&lt;=Rota!BR$4,$L109&gt;=Rota!BR$4)),"3",IF((AND($M109&lt;=Rota!BR$4,$N109&gt;=Rota!BR$4)),"C",IF((AND($O109&lt;=Rota!BR$4,$P109&gt;=Rota!BR$4)),"CO",IF((AND($Q109&lt;=Rota!BR$4,$R109&gt;=Rota!BR$4)),"C",0))))))</f>
        <v>0</v>
      </c>
      <c r="BS109" s="33">
        <f>IF((AND($F109&lt;=Rota!BS$4,$G109&gt;=Rota!BS$4)),"P/L",IF((AND($I109&lt;=Rota!BS$4,$J109&gt;=Rota!BS$4)),"XO",IF((AND($K109&lt;=Rota!BS$4,$L109&gt;=Rota!BS$4)),"3",IF((AND($M109&lt;=Rota!BS$4,$N109&gt;=Rota!BS$4)),"C",IF((AND($O109&lt;=Rota!BS$4,$P109&gt;=Rota!BS$4)),"CO",IF((AND($Q109&lt;=Rota!BS$4,$R109&gt;=Rota!BS$4)),"C",0))))))</f>
        <v>0</v>
      </c>
      <c r="BT109" s="33">
        <f>IF((AND($F109&lt;=Rota!BT$4,$G109&gt;=Rota!BT$4)),"P/L",IF((AND($I109&lt;=Rota!BT$4,$J109&gt;=Rota!BT$4)),"XO",IF((AND($K109&lt;=Rota!BT$4,$L109&gt;=Rota!BT$4)),"3",IF((AND($M109&lt;=Rota!BT$4,$N109&gt;=Rota!BT$4)),"C",IF((AND($O109&lt;=Rota!BT$4,$P109&gt;=Rota!BT$4)),"CO",IF((AND($Q109&lt;=Rota!BT$4,$R109&gt;=Rota!BT$4)),"C",0))))))</f>
        <v>0</v>
      </c>
      <c r="BU109" s="33">
        <f>IF((AND($F109&lt;=Rota!BU$4,$G109&gt;=Rota!BU$4)),"P/L",IF((AND($I109&lt;=Rota!BU$4,$J109&gt;=Rota!BU$4)),"XO",IF((AND($K109&lt;=Rota!BU$4,$L109&gt;=Rota!BU$4)),"3",IF((AND($M109&lt;=Rota!BU$4,$N109&gt;=Rota!BU$4)),"C",IF((AND($O109&lt;=Rota!BU$4,$P109&gt;=Rota!BU$4)),"CO",IF((AND($Q109&lt;=Rota!BU$4,$R109&gt;=Rota!BU$4)),"C",0))))))</f>
        <v>0</v>
      </c>
      <c r="BV109" s="33">
        <f>IF((AND($F109&lt;=Rota!BV$4,$G109&gt;=Rota!BV$4)),"P/L",IF((AND($I109&lt;=Rota!BV$4,$J109&gt;=Rota!BV$4)),"XO",IF((AND($K109&lt;=Rota!BV$4,$L109&gt;=Rota!BV$4)),"3",IF((AND($M109&lt;=Rota!BV$4,$N109&gt;=Rota!BV$4)),"C",IF((AND($O109&lt;=Rota!BV$4,$P109&gt;=Rota!BV$4)),"CO",IF((AND($Q109&lt;=Rota!BV$4,$R109&gt;=Rota!BV$4)),"C",0))))))</f>
        <v>0</v>
      </c>
      <c r="BW109" s="33">
        <f>IF((AND($F109&lt;=Rota!BW$4,$G109&gt;=Rota!BW$4)),"P/L",IF((AND($I109&lt;=Rota!BW$4,$J109&gt;=Rota!BW$4)),"XO",IF((AND($K109&lt;=Rota!BW$4,$L109&gt;=Rota!BW$4)),"3",IF((AND($M109&lt;=Rota!BW$4,$N109&gt;=Rota!BW$4)),"C",IF((AND($O109&lt;=Rota!BW$4,$P109&gt;=Rota!BW$4)),"CO",IF((AND($Q109&lt;=Rota!BW$4,$R109&gt;=Rota!BW$4)),"C",0))))))</f>
        <v>0</v>
      </c>
      <c r="BX109" s="33">
        <f>IF((AND($F109&lt;=Rota!BX$4,$G109&gt;=Rota!BX$4)),"P/L",IF((AND($I109&lt;=Rota!BX$4,$J109&gt;=Rota!BX$4)),"XO",IF((AND($K109&lt;=Rota!BX$4,$L109&gt;=Rota!BX$4)),"3",IF((AND($M109&lt;=Rota!BX$4,$N109&gt;=Rota!BX$4)),"C",IF((AND($O109&lt;=Rota!BX$4,$P109&gt;=Rota!BX$4)),"CO",IF((AND($Q109&lt;=Rota!BX$4,$R109&gt;=Rota!BX$4)),"C",0))))))</f>
        <v>0</v>
      </c>
      <c r="BY109" s="33">
        <f>IF((AND($F109&lt;=Rota!BY$4,$G109&gt;=Rota!BY$4)),"P/L",IF((AND($I109&lt;=Rota!BY$4,$J109&gt;=Rota!BY$4)),"XO",IF((AND($K109&lt;=Rota!BY$4,$L109&gt;=Rota!BY$4)),"3",IF((AND($M109&lt;=Rota!BY$4,$N109&gt;=Rota!BY$4)),"C",IF((AND($O109&lt;=Rota!BY$4,$P109&gt;=Rota!BY$4)),"CO",IF((AND($Q109&lt;=Rota!BY$4,$R109&gt;=Rota!BY$4)),"C",0))))))</f>
        <v>0</v>
      </c>
      <c r="BZ109" s="33">
        <f>IF((AND($F109&lt;=Rota!BZ$4,$G109&gt;=Rota!BZ$4)),"P/L",IF((AND($I109&lt;=Rota!BZ$4,$J109&gt;=Rota!BZ$4)),"XO",IF((AND($K109&lt;=Rota!BZ$4,$L109&gt;=Rota!BZ$4)),"3",IF((AND($M109&lt;=Rota!BZ$4,$N109&gt;=Rota!BZ$4)),"C",IF((AND($O109&lt;=Rota!BZ$4,$P109&gt;=Rota!BZ$4)),"CO",IF((AND($Q109&lt;=Rota!BZ$4,$R109&gt;=Rota!BZ$4)),"C",0))))))</f>
        <v>0</v>
      </c>
      <c r="CA109" s="33">
        <f>IF((AND($F109&lt;=Rota!CA$4,$G109&gt;=Rota!CA$4)),"P/L",IF((AND($I109&lt;=Rota!CA$4,$J109&gt;=Rota!CA$4)),"XO",IF((AND($K109&lt;=Rota!CA$4,$L109&gt;=Rota!CA$4)),"3",IF((AND($M109&lt;=Rota!CA$4,$N109&gt;=Rota!CA$4)),"C",IF((AND($O109&lt;=Rota!CA$4,$P109&gt;=Rota!CA$4)),"CO",IF((AND($Q109&lt;=Rota!CA$4,$R109&gt;=Rota!CA$4)),"C",0))))))</f>
        <v>0</v>
      </c>
      <c r="CB109" s="33">
        <f>IF((AND($F109&lt;=Rota!CB$4,$G109&gt;=Rota!CB$4)),"P/L",IF((AND($I109&lt;=Rota!CB$4,$J109&gt;=Rota!CB$4)),"XO",IF((AND($K109&lt;=Rota!CB$4,$L109&gt;=Rota!CB$4)),"3",IF((AND($M109&lt;=Rota!CB$4,$N109&gt;=Rota!CB$4)),"C",IF((AND($O109&lt;=Rota!CB$4,$P109&gt;=Rota!CB$4)),"CO",IF((AND($Q109&lt;=Rota!CB$4,$R109&gt;=Rota!CB$4)),"C",0))))))</f>
        <v>0</v>
      </c>
      <c r="CC109" s="33">
        <f>IF((AND($F109&lt;=Rota!CC$4,$G109&gt;=Rota!CC$4)),"P/L",IF((AND($I109&lt;=Rota!CC$4,$J109&gt;=Rota!CC$4)),"XO",IF((AND($K109&lt;=Rota!CC$4,$L109&gt;=Rota!CC$4)),"3",IF((AND($M109&lt;=Rota!CC$4,$N109&gt;=Rota!CC$4)),"C",IF((AND($O109&lt;=Rota!CC$4,$P109&gt;=Rota!CC$4)),"CO",IF((AND($Q109&lt;=Rota!CC$4,$R109&gt;=Rota!CC$4)),"C",0))))))</f>
        <v>0</v>
      </c>
      <c r="CD109" s="33">
        <f>IF((AND($F109&lt;=Rota!CD$4,$G109&gt;=Rota!CD$4)),"P/L",IF((AND($I109&lt;=Rota!CD$4,$J109&gt;=Rota!CD$4)),"XO",IF((AND($K109&lt;=Rota!CD$4,$L109&gt;=Rota!CD$4)),"3",IF((AND($M109&lt;=Rota!CD$4,$N109&gt;=Rota!CD$4)),"C",IF((AND($O109&lt;=Rota!CD$4,$P109&gt;=Rota!CD$4)),"CO",IF((AND($Q109&lt;=Rota!CD$4,$R109&gt;=Rota!CD$4)),"C",0))))))</f>
        <v>0</v>
      </c>
      <c r="CE109" s="33">
        <f>IF((AND($F109&lt;=Rota!CE$4,$G109&gt;=Rota!CE$4)),"P/L",IF((AND($I109&lt;=Rota!CE$4,$J109&gt;=Rota!CE$4)),"XO",IF((AND($K109&lt;=Rota!CE$4,$L109&gt;=Rota!CE$4)),"3",IF((AND($M109&lt;=Rota!CE$4,$N109&gt;=Rota!CE$4)),"C",IF((AND($O109&lt;=Rota!CE$4,$P109&gt;=Rota!CE$4)),"CO",IF((AND($Q109&lt;=Rota!CE$4,$R109&gt;=Rota!CE$4)),"C",0))))))</f>
        <v>0</v>
      </c>
      <c r="CF109" s="33">
        <f>IF((AND($F109&lt;=Rota!CF$4,$G109&gt;=Rota!CF$4)),"P/L",IF((AND($I109&lt;=Rota!CF$4,$J109&gt;=Rota!CF$4)),"XO",IF((AND($K109&lt;=Rota!CF$4,$L109&gt;=Rota!CF$4)),"3",IF((AND($M109&lt;=Rota!CF$4,$N109&gt;=Rota!CF$4)),"C",IF((AND($O109&lt;=Rota!CF$4,$P109&gt;=Rota!CF$4)),"CO",IF((AND($Q109&lt;=Rota!CF$4,$R109&gt;=Rota!CF$4)),"C",0))))))</f>
        <v>0</v>
      </c>
      <c r="CG109" s="33">
        <f>IF((AND($F109&lt;=Rota!CG$4,$G109&gt;=Rota!CG$4)),"P/L",IF((AND($I109&lt;=Rota!CG$4,$J109&gt;=Rota!CG$4)),"XO",IF((AND($K109&lt;=Rota!CG$4,$L109&gt;=Rota!CG$4)),"3",IF((AND($M109&lt;=Rota!CG$4,$N109&gt;=Rota!CG$4)),"C",IF((AND($O109&lt;=Rota!CG$4,$P109&gt;=Rota!CG$4)),"CO",IF((AND($Q109&lt;=Rota!CG$4,$R109&gt;=Rota!CG$4)),"C",0))))))</f>
        <v>0</v>
      </c>
      <c r="CH109" s="33">
        <f>IF((AND($F109&lt;=Rota!CH$4,$G109&gt;=Rota!CH$4)),"P/L",IF((AND($I109&lt;=Rota!CH$4,$J109&gt;=Rota!CH$4)),"XO",IF((AND($K109&lt;=Rota!CH$4,$L109&gt;=Rota!CH$4)),"3",IF((AND($M109&lt;=Rota!CH$4,$N109&gt;=Rota!CH$4)),"C",IF((AND($O109&lt;=Rota!CH$4,$P109&gt;=Rota!CH$4)),"CO",IF((AND($Q109&lt;=Rota!CH$4,$R109&gt;=Rota!CH$4)),"C",0))))))</f>
        <v>0</v>
      </c>
      <c r="CI109" s="33">
        <f>IF((AND($F109&lt;=Rota!CI$4,$G109&gt;=Rota!CI$4)),"P/L",IF((AND($I109&lt;=Rota!CI$4,$J109&gt;=Rota!CI$4)),"XO",IF((AND($K109&lt;=Rota!CI$4,$L109&gt;=Rota!CI$4)),"3",IF((AND($M109&lt;=Rota!CI$4,$N109&gt;=Rota!CI$4)),"C",IF((AND($O109&lt;=Rota!CI$4,$P109&gt;=Rota!CI$4)),"CO",IF((AND($Q109&lt;=Rota!CI$4,$R109&gt;=Rota!CI$4)),"C",0))))))</f>
        <v>0</v>
      </c>
      <c r="CJ109" s="33">
        <f>IF((AND($F109&lt;=Rota!CJ$4,$G109&gt;=Rota!CJ$4)),"P/L",IF((AND($I109&lt;=Rota!CJ$4,$J109&gt;=Rota!CJ$4)),"XO",IF((AND($K109&lt;=Rota!CJ$4,$L109&gt;=Rota!CJ$4)),"3",IF((AND($M109&lt;=Rota!CJ$4,$N109&gt;=Rota!CJ$4)),"C",IF((AND($O109&lt;=Rota!CJ$4,$P109&gt;=Rota!CJ$4)),"CO",IF((AND($Q109&lt;=Rota!CJ$4,$R109&gt;=Rota!CJ$4)),"C",0))))))</f>
        <v>0</v>
      </c>
      <c r="CK109" s="33">
        <f>IF((AND($F109&lt;=Rota!CK$4,$G109&gt;=Rota!CK$4)),"P/L",IF((AND($I109&lt;=Rota!CK$4,$J109&gt;=Rota!CK$4)),"XO",IF((AND($K109&lt;=Rota!CK$4,$L109&gt;=Rota!CK$4)),"3",IF((AND($M109&lt;=Rota!CK$4,$N109&gt;=Rota!CK$4)),"C",IF((AND($O109&lt;=Rota!CK$4,$P109&gt;=Rota!CK$4)),"CO",IF((AND($Q109&lt;=Rota!CK$4,$R109&gt;=Rota!CK$4)),"C",0))))))</f>
        <v>0</v>
      </c>
      <c r="CL109" s="33">
        <f>IF((AND($F109&lt;=Rota!CL$4,$G109&gt;=Rota!CL$4)),"P/L",IF((AND($I109&lt;=Rota!CL$4,$J109&gt;=Rota!CL$4)),"XO",IF((AND($K109&lt;=Rota!CL$4,$L109&gt;=Rota!CL$4)),"3",IF((AND($M109&lt;=Rota!CL$4,$N109&gt;=Rota!CL$4)),"C",IF((AND($O109&lt;=Rota!CL$4,$P109&gt;=Rota!CL$4)),"CO",IF((AND($Q109&lt;=Rota!CL$4,$R109&gt;=Rota!CL$4)),"C",0))))))</f>
        <v>0</v>
      </c>
      <c r="CM109" s="33">
        <f>IF((AND($F109&lt;=Rota!CM$4,$G109&gt;=Rota!CM$4)),"P/L",IF((AND($I109&lt;=Rota!CM$4,$J109&gt;=Rota!CM$4)),"XO",IF((AND($K109&lt;=Rota!CM$4,$L109&gt;=Rota!CM$4)),"3",IF((AND($M109&lt;=Rota!CM$4,$N109&gt;=Rota!CM$4)),"C",IF((AND($O109&lt;=Rota!CM$4,$P109&gt;=Rota!CM$4)),"CO",IF((AND($Q109&lt;=Rota!CM$4,$R109&gt;=Rota!CM$4)),"C",0))))))</f>
        <v>0</v>
      </c>
    </row>
    <row r="110" spans="1:91" s="2" customFormat="1" x14ac:dyDescent="0.25">
      <c r="A110" s="86" t="s">
        <v>266</v>
      </c>
      <c r="B110" s="55"/>
      <c r="C110" s="31">
        <v>17</v>
      </c>
      <c r="D110" s="31">
        <v>16</v>
      </c>
      <c r="E110" s="31">
        <v>1</v>
      </c>
      <c r="F110" s="39"/>
      <c r="G110" s="39"/>
      <c r="H110" s="33"/>
      <c r="I110" s="36">
        <v>46413</v>
      </c>
      <c r="J110" s="37">
        <f>IF(I110="",0,DATE(YEAR(I110),MONTH(I110)+C110,DAY(I110)))</f>
        <v>46930</v>
      </c>
      <c r="K110" s="32">
        <f>IF(J110="","",(DATE(YEAR(J110),MONTH(J110)+1,DAY(J110))))</f>
        <v>46960</v>
      </c>
      <c r="L110" s="32">
        <f t="shared" si="106"/>
        <v>46991</v>
      </c>
      <c r="M110" s="37">
        <f t="shared" si="107"/>
        <v>47022</v>
      </c>
      <c r="N110" s="37">
        <f t="shared" si="108"/>
        <v>47022</v>
      </c>
      <c r="O110" s="32">
        <f t="shared" si="109"/>
        <v>47052</v>
      </c>
      <c r="P110" s="32">
        <f t="shared" si="110"/>
        <v>47540</v>
      </c>
      <c r="Q110" s="32">
        <f t="shared" si="111"/>
        <v>47568</v>
      </c>
      <c r="R110" s="32">
        <f t="shared" si="112"/>
        <v>47568</v>
      </c>
      <c r="S110" s="33">
        <f>IF((AND($F110&lt;=Rota!S$4,$G110&gt;=Rota!S$4)),"P/L",IF((AND($I110&lt;=Rota!S$4,$J110&gt;=Rota!S$4)),"XO",IF((AND($K110&lt;=Rota!S$4,$L110&gt;=Rota!S$4)),"3",IF((AND($M110&lt;=Rota!S$4,$N110&gt;=Rota!S$4)),"C",IF((AND($O110&lt;=Rota!S$4,$P110&gt;=Rota!S$4)),"CO",IF((AND($Q110&lt;=Rota!S$4,$R110&gt;=Rota!S$4)),"C",0))))))</f>
        <v>0</v>
      </c>
      <c r="T110" s="33">
        <f>IF((AND($F110&lt;=Rota!T$4,$G110&gt;=Rota!T$4)),"P/L",IF((AND($I110&lt;=Rota!T$4,$J110&gt;=Rota!T$4)),"XO",IF((AND($K110&lt;=Rota!T$4,$L110&gt;=Rota!T$4)),"3",IF((AND($M110&lt;=Rota!T$4,$N110&gt;=Rota!T$4)),"C",IF((AND($O110&lt;=Rota!T$4,$P110&gt;=Rota!T$4)),"CO",IF((AND($Q110&lt;=Rota!T$4,$R110&gt;=Rota!T$4)),"C",0))))))</f>
        <v>0</v>
      </c>
      <c r="U110" s="33">
        <f>IF((AND($F110&lt;=Rota!U$4,$G110&gt;=Rota!U$4)),"P/L",IF((AND($I110&lt;=Rota!U$4,$J110&gt;=Rota!U$4)),"XO",IF((AND($K110&lt;=Rota!U$4,$L110&gt;=Rota!U$4)),"3",IF((AND($M110&lt;=Rota!U$4,$N110&gt;=Rota!U$4)),"C",IF((AND($O110&lt;=Rota!U$4,$P110&gt;=Rota!U$4)),"CO",IF((AND($Q110&lt;=Rota!U$4,$R110&gt;=Rota!U$4)),"C",0))))))</f>
        <v>0</v>
      </c>
      <c r="V110" s="33">
        <f>IF((AND($F110&lt;=Rota!V$4,$G110&gt;=Rota!V$4)),"P/L",IF((AND($I110&lt;=Rota!V$4,$J110&gt;=Rota!V$4)),"XO",IF((AND($K110&lt;=Rota!V$4,$L110&gt;=Rota!V$4)),"3",IF((AND($M110&lt;=Rota!V$4,$N110&gt;=Rota!V$4)),"C",IF((AND($O110&lt;=Rota!V$4,$P110&gt;=Rota!V$4)),"CO",IF((AND($Q110&lt;=Rota!V$4,$R110&gt;=Rota!V$4)),"C",0))))))</f>
        <v>0</v>
      </c>
      <c r="W110" s="33">
        <f>IF((AND($F110&lt;=Rota!W$4,$G110&gt;=Rota!W$4)),"P/L",IF((AND($I110&lt;=Rota!W$4,$J110&gt;=Rota!W$4)),"XO",IF((AND($K110&lt;=Rota!W$4,$L110&gt;=Rota!W$4)),"3",IF((AND($M110&lt;=Rota!W$4,$N110&gt;=Rota!W$4)),"C",IF((AND($O110&lt;=Rota!W$4,$P110&gt;=Rota!W$4)),"CO",IF((AND($Q110&lt;=Rota!W$4,$R110&gt;=Rota!W$4)),"C",0))))))</f>
        <v>0</v>
      </c>
      <c r="X110" s="33">
        <f>IF((AND($F110&lt;=Rota!X$4,$G110&gt;=Rota!X$4)),"P/L",IF((AND($I110&lt;=Rota!X$4,$J110&gt;=Rota!X$4)),"XO",IF((AND($K110&lt;=Rota!X$4,$L110&gt;=Rota!X$4)),"3",IF((AND($M110&lt;=Rota!X$4,$N110&gt;=Rota!X$4)),"C",IF((AND($O110&lt;=Rota!X$4,$P110&gt;=Rota!X$4)),"CO",IF((AND($Q110&lt;=Rota!X$4,$R110&gt;=Rota!X$4)),"C",0))))))</f>
        <v>0</v>
      </c>
      <c r="Y110" s="33">
        <f>IF((AND($F110&lt;=Rota!Y$4,$G110&gt;=Rota!Y$4)),"P/L",IF((AND($I110&lt;=Rota!Y$4,$J110&gt;=Rota!Y$4)),"XO",IF((AND($K110&lt;=Rota!Y$4,$L110&gt;=Rota!Y$4)),"3",IF((AND($M110&lt;=Rota!Y$4,$N110&gt;=Rota!Y$4)),"C",IF((AND($O110&lt;=Rota!Y$4,$P110&gt;=Rota!Y$4)),"CO",IF((AND($Q110&lt;=Rota!Y$4,$R110&gt;=Rota!Y$4)),"C",0))))))</f>
        <v>0</v>
      </c>
      <c r="Z110" s="33">
        <f>IF((AND($F110&lt;=Rota!Z$4,$G110&gt;=Rota!Z$4)),"P/L",IF((AND($I110&lt;=Rota!Z$4,$J110&gt;=Rota!Z$4)),"XO",IF((AND($K110&lt;=Rota!Z$4,$L110&gt;=Rota!Z$4)),"3",IF((AND($M110&lt;=Rota!Z$4,$N110&gt;=Rota!Z$4)),"C",IF((AND($O110&lt;=Rota!Z$4,$P110&gt;=Rota!Z$4)),"CO",IF((AND($Q110&lt;=Rota!Z$4,$R110&gt;=Rota!Z$4)),"C",0))))))</f>
        <v>0</v>
      </c>
      <c r="AA110" s="33">
        <f>IF((AND($F110&lt;=Rota!AA$4,$G110&gt;=Rota!AA$4)),"P/L",IF((AND($I110&lt;=Rota!AA$4,$J110&gt;=Rota!AA$4)),"XO",IF((AND($K110&lt;=Rota!AA$4,$L110&gt;=Rota!AA$4)),"3",IF((AND($M110&lt;=Rota!AA$4,$N110&gt;=Rota!AA$4)),"C",IF((AND($O110&lt;=Rota!AA$4,$P110&gt;=Rota!AA$4)),"CO",IF((AND($Q110&lt;=Rota!AA$4,$R110&gt;=Rota!AA$4)),"C",0))))))</f>
        <v>0</v>
      </c>
      <c r="AB110" s="33">
        <f>IF((AND($F110&lt;=Rota!AB$4,$G110&gt;=Rota!AB$4)),"P/L",IF((AND($I110&lt;=Rota!AB$4,$J110&gt;=Rota!AB$4)),"XO",IF((AND($K110&lt;=Rota!AB$4,$L110&gt;=Rota!AB$4)),"3",IF((AND($M110&lt;=Rota!AB$4,$N110&gt;=Rota!AB$4)),"C",IF((AND($O110&lt;=Rota!AB$4,$P110&gt;=Rota!AB$4)),"CO",IF((AND($Q110&lt;=Rota!AB$4,$R110&gt;=Rota!AB$4)),"C",0))))))</f>
        <v>0</v>
      </c>
      <c r="AC110" s="33">
        <f>IF((AND($F110&lt;=Rota!AC$4,$G110&gt;=Rota!AC$4)),"P/L",IF((AND($I110&lt;=Rota!AC$4,$J110&gt;=Rota!AC$4)),"XO",IF((AND($K110&lt;=Rota!AC$4,$L110&gt;=Rota!AC$4)),"3",IF((AND($M110&lt;=Rota!AC$4,$N110&gt;=Rota!AC$4)),"C",IF((AND($O110&lt;=Rota!AC$4,$P110&gt;=Rota!AC$4)),"CO",IF((AND($Q110&lt;=Rota!AC$4,$R110&gt;=Rota!AC$4)),"C",0))))))</f>
        <v>0</v>
      </c>
      <c r="AD110" s="33">
        <f>IF((AND($F110&lt;=Rota!AD$4,$G110&gt;=Rota!AD$4)),"P/L",IF((AND($I110&lt;=Rota!AD$4,$J110&gt;=Rota!AD$4)),"XO",IF((AND($K110&lt;=Rota!AD$4,$L110&gt;=Rota!AD$4)),"3",IF((AND($M110&lt;=Rota!AD$4,$N110&gt;=Rota!AD$4)),"C",IF((AND($O110&lt;=Rota!AD$4,$P110&gt;=Rota!AD$4)),"CO",IF((AND($Q110&lt;=Rota!AD$4,$R110&gt;=Rota!AD$4)),"C",0))))))</f>
        <v>0</v>
      </c>
      <c r="AE110" s="33" t="str">
        <f>IF((AND($F110&lt;=Rota!AE$4,$G110&gt;=Rota!AE$4)),"P/L",IF((AND($I110&lt;=Rota!AE$4,$J110&gt;=Rota!AE$4)),"XO",IF((AND($K110&lt;=Rota!AE$4,$L110&gt;=Rota!AE$4)),"3",IF((AND($M110&lt;=Rota!AE$4,$N110&gt;=Rota!AE$4)),"C",IF((AND($O110&lt;=Rota!AE$4,$P110&gt;=Rota!AE$4)),"CO",IF((AND($Q110&lt;=Rota!AE$4,$R110&gt;=Rota!AE$4)),"C",0))))))</f>
        <v>XO</v>
      </c>
      <c r="AF110" s="33" t="str">
        <f>IF((AND($F110&lt;=Rota!AF$4,$G110&gt;=Rota!AF$4)),"P/L",IF((AND($I110&lt;=Rota!AF$4,$J110&gt;=Rota!AF$4)),"XO",IF((AND($K110&lt;=Rota!AF$4,$L110&gt;=Rota!AF$4)),"3",IF((AND($M110&lt;=Rota!AF$4,$N110&gt;=Rota!AF$4)),"C",IF((AND($O110&lt;=Rota!AF$4,$P110&gt;=Rota!AF$4)),"CO",IF((AND($Q110&lt;=Rota!AF$4,$R110&gt;=Rota!AF$4)),"C",0))))))</f>
        <v>XO</v>
      </c>
      <c r="AG110" s="33" t="str">
        <f>IF((AND($F110&lt;=Rota!AG$4,$G110&gt;=Rota!AG$4)),"P/L",IF((AND($I110&lt;=Rota!AG$4,$J110&gt;=Rota!AG$4)),"XO",IF((AND($K110&lt;=Rota!AG$4,$L110&gt;=Rota!AG$4)),"3",IF((AND($M110&lt;=Rota!AG$4,$N110&gt;=Rota!AG$4)),"C",IF((AND($O110&lt;=Rota!AG$4,$P110&gt;=Rota!AG$4)),"CO",IF((AND($Q110&lt;=Rota!AG$4,$R110&gt;=Rota!AG$4)),"C",0))))))</f>
        <v>XO</v>
      </c>
      <c r="AH110" s="33" t="str">
        <f>IF((AND($F110&lt;=Rota!AH$4,$G110&gt;=Rota!AH$4)),"P/L",IF((AND($I110&lt;=Rota!AH$4,$J110&gt;=Rota!AH$4)),"XO",IF((AND($K110&lt;=Rota!AH$4,$L110&gt;=Rota!AH$4)),"3",IF((AND($M110&lt;=Rota!AH$4,$N110&gt;=Rota!AH$4)),"C",IF((AND($O110&lt;=Rota!AH$4,$P110&gt;=Rota!AH$4)),"CO",IF((AND($Q110&lt;=Rota!AH$4,$R110&gt;=Rota!AH$4)),"C",0))))))</f>
        <v>XO</v>
      </c>
      <c r="AI110" s="33" t="str">
        <f>IF((AND($F110&lt;=Rota!AI$4,$G110&gt;=Rota!AI$4)),"P/L",IF((AND($I110&lt;=Rota!AI$4,$J110&gt;=Rota!AI$4)),"XO",IF((AND($K110&lt;=Rota!AI$4,$L110&gt;=Rota!AI$4)),"3",IF((AND($M110&lt;=Rota!AI$4,$N110&gt;=Rota!AI$4)),"C",IF((AND($O110&lt;=Rota!AI$4,$P110&gt;=Rota!AI$4)),"CO",IF((AND($Q110&lt;=Rota!AI$4,$R110&gt;=Rota!AI$4)),"C",0))))))</f>
        <v>XO</v>
      </c>
      <c r="AJ110" s="33" t="str">
        <f>IF((AND($F110&lt;=Rota!AJ$4,$G110&gt;=Rota!AJ$4)),"P/L",IF((AND($I110&lt;=Rota!AJ$4,$J110&gt;=Rota!AJ$4)),"XO",IF((AND($K110&lt;=Rota!AJ$4,$L110&gt;=Rota!AJ$4)),"3",IF((AND($M110&lt;=Rota!AJ$4,$N110&gt;=Rota!AJ$4)),"C",IF((AND($O110&lt;=Rota!AJ$4,$P110&gt;=Rota!AJ$4)),"CO",IF((AND($Q110&lt;=Rota!AJ$4,$R110&gt;=Rota!AJ$4)),"C",0))))))</f>
        <v>XO</v>
      </c>
      <c r="AK110" s="33" t="str">
        <f>IF((AND($F110&lt;=Rota!AK$4,$G110&gt;=Rota!AK$4)),"P/L",IF((AND($I110&lt;=Rota!AK$4,$J110&gt;=Rota!AK$4)),"XO",IF((AND($K110&lt;=Rota!AK$4,$L110&gt;=Rota!AK$4)),"3",IF((AND($M110&lt;=Rota!AK$4,$N110&gt;=Rota!AK$4)),"C",IF((AND($O110&lt;=Rota!AK$4,$P110&gt;=Rota!AK$4)),"CO",IF((AND($Q110&lt;=Rota!AK$4,$R110&gt;=Rota!AK$4)),"C",0))))))</f>
        <v>XO</v>
      </c>
      <c r="AL110" s="33" t="str">
        <f>IF((AND($F110&lt;=Rota!AL$4,$G110&gt;=Rota!AL$4)),"P/L",IF((AND($I110&lt;=Rota!AL$4,$J110&gt;=Rota!AL$4)),"XO",IF((AND($K110&lt;=Rota!AL$4,$L110&gt;=Rota!AL$4)),"3",IF((AND($M110&lt;=Rota!AL$4,$N110&gt;=Rota!AL$4)),"C",IF((AND($O110&lt;=Rota!AL$4,$P110&gt;=Rota!AL$4)),"CO",IF((AND($Q110&lt;=Rota!AL$4,$R110&gt;=Rota!AL$4)),"C",0))))))</f>
        <v>XO</v>
      </c>
      <c r="AM110" s="33" t="str">
        <f>IF((AND($F110&lt;=Rota!AM$4,$G110&gt;=Rota!AM$4)),"P/L",IF((AND($I110&lt;=Rota!AM$4,$J110&gt;=Rota!AM$4)),"XO",IF((AND($K110&lt;=Rota!AM$4,$L110&gt;=Rota!AM$4)),"3",IF((AND($M110&lt;=Rota!AM$4,$N110&gt;=Rota!AM$4)),"C",IF((AND($O110&lt;=Rota!AM$4,$P110&gt;=Rota!AM$4)),"CO",IF((AND($Q110&lt;=Rota!AM$4,$R110&gt;=Rota!AM$4)),"C",0))))))</f>
        <v>XO</v>
      </c>
      <c r="AN110" s="33" t="str">
        <f>IF((AND($F110&lt;=Rota!AN$4,$G110&gt;=Rota!AN$4)),"P/L",IF((AND($I110&lt;=Rota!AN$4,$J110&gt;=Rota!AN$4)),"XO",IF((AND($K110&lt;=Rota!AN$4,$L110&gt;=Rota!AN$4)),"3",IF((AND($M110&lt;=Rota!AN$4,$N110&gt;=Rota!AN$4)),"C",IF((AND($O110&lt;=Rota!AN$4,$P110&gt;=Rota!AN$4)),"CO",IF((AND($Q110&lt;=Rota!AN$4,$R110&gt;=Rota!AN$4)),"C",0))))))</f>
        <v>XO</v>
      </c>
      <c r="AO110" s="33" t="str">
        <f>IF((AND($F110&lt;=Rota!AO$4,$G110&gt;=Rota!AO$4)),"P/L",IF((AND($I110&lt;=Rota!AO$4,$J110&gt;=Rota!AO$4)),"XO",IF((AND($K110&lt;=Rota!AO$4,$L110&gt;=Rota!AO$4)),"3",IF((AND($M110&lt;=Rota!AO$4,$N110&gt;=Rota!AO$4)),"C",IF((AND($O110&lt;=Rota!AO$4,$P110&gt;=Rota!AO$4)),"CO",IF((AND($Q110&lt;=Rota!AO$4,$R110&gt;=Rota!AO$4)),"C",0))))))</f>
        <v>XO</v>
      </c>
      <c r="AP110" s="33" t="str">
        <f>IF((AND($F110&lt;=Rota!AP$4,$G110&gt;=Rota!AP$4)),"P/L",IF((AND($I110&lt;=Rota!AP$4,$J110&gt;=Rota!AP$4)),"XO",IF((AND($K110&lt;=Rota!AP$4,$L110&gt;=Rota!AP$4)),"3",IF((AND($M110&lt;=Rota!AP$4,$N110&gt;=Rota!AP$4)),"C",IF((AND($O110&lt;=Rota!AP$4,$P110&gt;=Rota!AP$4)),"CO",IF((AND($Q110&lt;=Rota!AP$4,$R110&gt;=Rota!AP$4)),"C",0))))))</f>
        <v>XO</v>
      </c>
      <c r="AQ110" s="33" t="str">
        <f>IF((AND($F110&lt;=Rota!AQ$4,$G110&gt;=Rota!AQ$4)),"P/L",IF((AND($I110&lt;=Rota!AQ$4,$J110&gt;=Rota!AQ$4)),"XO",IF((AND($K110&lt;=Rota!AQ$4,$L110&gt;=Rota!AQ$4)),"3",IF((AND($M110&lt;=Rota!AQ$4,$N110&gt;=Rota!AQ$4)),"C",IF((AND($O110&lt;=Rota!AQ$4,$P110&gt;=Rota!AQ$4)),"CO",IF((AND($Q110&lt;=Rota!AQ$4,$R110&gt;=Rota!AQ$4)),"C",0))))))</f>
        <v>XO</v>
      </c>
      <c r="AR110" s="33" t="str">
        <f>IF((AND($F110&lt;=Rota!AR$4,$G110&gt;=Rota!AR$4)),"P/L",IF((AND($I110&lt;=Rota!AR$4,$J110&gt;=Rota!AR$4)),"XO",IF((AND($K110&lt;=Rota!AR$4,$L110&gt;=Rota!AR$4)),"3",IF((AND($M110&lt;=Rota!AR$4,$N110&gt;=Rota!AR$4)),"C",IF((AND($O110&lt;=Rota!AR$4,$P110&gt;=Rota!AR$4)),"CO",IF((AND($Q110&lt;=Rota!AR$4,$R110&gt;=Rota!AR$4)),"C",0))))))</f>
        <v>XO</v>
      </c>
      <c r="AS110" s="33" t="str">
        <f>IF((AND($F110&lt;=Rota!AS$4,$G110&gt;=Rota!AS$4)),"P/L",IF((AND($I110&lt;=Rota!AS$4,$J110&gt;=Rota!AS$4)),"XO",IF((AND($K110&lt;=Rota!AS$4,$L110&gt;=Rota!AS$4)),"3",IF((AND($M110&lt;=Rota!AS$4,$N110&gt;=Rota!AS$4)),"C",IF((AND($O110&lt;=Rota!AS$4,$P110&gt;=Rota!AS$4)),"CO",IF((AND($Q110&lt;=Rota!AS$4,$R110&gt;=Rota!AS$4)),"C",0))))))</f>
        <v>XO</v>
      </c>
      <c r="AT110" s="33" t="str">
        <f>IF((AND($F110&lt;=Rota!AT$4,$G110&gt;=Rota!AT$4)),"P/L",IF((AND($I110&lt;=Rota!AT$4,$J110&gt;=Rota!AT$4)),"XO",IF((AND($K110&lt;=Rota!AT$4,$L110&gt;=Rota!AT$4)),"3",IF((AND($M110&lt;=Rota!AT$4,$N110&gt;=Rota!AT$4)),"C",IF((AND($O110&lt;=Rota!AT$4,$P110&gt;=Rota!AT$4)),"CO",IF((AND($Q110&lt;=Rota!AT$4,$R110&gt;=Rota!AT$4)),"C",0))))))</f>
        <v>XO</v>
      </c>
      <c r="AU110" s="33" t="str">
        <f>IF((AND($F110&lt;=Rota!AU$4,$G110&gt;=Rota!AU$4)),"P/L",IF((AND($I110&lt;=Rota!AU$4,$J110&gt;=Rota!AU$4)),"XO",IF((AND($K110&lt;=Rota!AU$4,$L110&gt;=Rota!AU$4)),"3",IF((AND($M110&lt;=Rota!AU$4,$N110&gt;=Rota!AU$4)),"C",IF((AND($O110&lt;=Rota!AU$4,$P110&gt;=Rota!AU$4)),"CO",IF((AND($Q110&lt;=Rota!AU$4,$R110&gt;=Rota!AU$4)),"C",0))))))</f>
        <v>XO</v>
      </c>
      <c r="AV110" s="33">
        <f>IF((AND($F110&lt;=Rota!AV$4,$G110&gt;=Rota!AV$4)),"P/L",IF((AND($I110&lt;=Rota!AV$4,$J110&gt;=Rota!AV$4)),"XO",IF((AND($K110&lt;=Rota!AV$4,$L110&gt;=Rota!AV$4)),"3",IF((AND($M110&lt;=Rota!AV$4,$N110&gt;=Rota!AV$4)),"C",IF((AND($O110&lt;=Rota!AV$4,$P110&gt;=Rota!AV$4)),"CO",IF((AND($Q110&lt;=Rota!AV$4,$R110&gt;=Rota!AV$4)),"C",0))))))</f>
        <v>0</v>
      </c>
      <c r="AW110" s="33" t="str">
        <f>IF((AND($F110&lt;=Rota!AW$4,$G110&gt;=Rota!AW$4)),"P/L",IF((AND($I110&lt;=Rota!AW$4,$J110&gt;=Rota!AW$4)),"XO",IF((AND($K110&lt;=Rota!AW$4,$L110&gt;=Rota!AW$4)),"3",IF((AND($M110&lt;=Rota!AW$4,$N110&gt;=Rota!AW$4)),"C",IF((AND($O110&lt;=Rota!AW$4,$P110&gt;=Rota!AW$4)),"CO",IF((AND($Q110&lt;=Rota!AW$4,$R110&gt;=Rota!AW$4)),"C",0))))))</f>
        <v>3</v>
      </c>
      <c r="AX110" s="33">
        <f>IF((AND($F110&lt;=Rota!AX$4,$G110&gt;=Rota!AX$4)),"P/L",IF((AND($I110&lt;=Rota!AX$4,$J110&gt;=Rota!AX$4)),"XO",IF((AND($K110&lt;=Rota!AX$4,$L110&gt;=Rota!AX$4)),"3",IF((AND($M110&lt;=Rota!AX$4,$N110&gt;=Rota!AX$4)),"C",IF((AND($O110&lt;=Rota!AX$4,$P110&gt;=Rota!AX$4)),"CO",IF((AND($Q110&lt;=Rota!AX$4,$R110&gt;=Rota!AX$4)),"C",0))))))</f>
        <v>0</v>
      </c>
      <c r="AY110" s="33">
        <f>IF((AND($F110&lt;=Rota!AY$4,$G110&gt;=Rota!AY$4)),"P/L",IF((AND($I110&lt;=Rota!AY$4,$J110&gt;=Rota!AY$4)),"XO",IF((AND($K110&lt;=Rota!AY$4,$L110&gt;=Rota!AY$4)),"3",IF((AND($M110&lt;=Rota!AY$4,$N110&gt;=Rota!AY$4)),"C",IF((AND($O110&lt;=Rota!AY$4,$P110&gt;=Rota!AY$4)),"CO",IF((AND($Q110&lt;=Rota!AY$4,$R110&gt;=Rota!AY$4)),"C",0))))))</f>
        <v>0</v>
      </c>
      <c r="AZ110" s="33" t="str">
        <f>IF((AND($F110&lt;=Rota!AZ$4,$G110&gt;=Rota!AZ$4)),"P/L",IF((AND($I110&lt;=Rota!AZ$4,$J110&gt;=Rota!AZ$4)),"XO",IF((AND($K110&lt;=Rota!AZ$4,$L110&gt;=Rota!AZ$4)),"3",IF((AND($M110&lt;=Rota!AZ$4,$N110&gt;=Rota!AZ$4)),"C",IF((AND($O110&lt;=Rota!AZ$4,$P110&gt;=Rota!AZ$4)),"CO",IF((AND($Q110&lt;=Rota!AZ$4,$R110&gt;=Rota!AZ$4)),"C",0))))))</f>
        <v>CO</v>
      </c>
      <c r="BA110" s="33" t="str">
        <f>IF((AND($F110&lt;=Rota!BA$4,$G110&gt;=Rota!BA$4)),"P/L",IF((AND($I110&lt;=Rota!BA$4,$J110&gt;=Rota!BA$4)),"XO",IF((AND($K110&lt;=Rota!BA$4,$L110&gt;=Rota!BA$4)),"3",IF((AND($M110&lt;=Rota!BA$4,$N110&gt;=Rota!BA$4)),"C",IF((AND($O110&lt;=Rota!BA$4,$P110&gt;=Rota!BA$4)),"CO",IF((AND($Q110&lt;=Rota!BA$4,$R110&gt;=Rota!BA$4)),"C",0))))))</f>
        <v>CO</v>
      </c>
      <c r="BB110" s="33" t="str">
        <f>IF((AND($F110&lt;=Rota!BB$4,$G110&gt;=Rota!BB$4)),"P/L",IF((AND($I110&lt;=Rota!BB$4,$J110&gt;=Rota!BB$4)),"XO",IF((AND($K110&lt;=Rota!BB$4,$L110&gt;=Rota!BB$4)),"3",IF((AND($M110&lt;=Rota!BB$4,$N110&gt;=Rota!BB$4)),"C",IF((AND($O110&lt;=Rota!BB$4,$P110&gt;=Rota!BB$4)),"CO",IF((AND($Q110&lt;=Rota!BB$4,$R110&gt;=Rota!BB$4)),"C",0))))))</f>
        <v>CO</v>
      </c>
      <c r="BC110" s="33" t="str">
        <f>IF((AND($F110&lt;=Rota!BC$4,$G110&gt;=Rota!BC$4)),"P/L",IF((AND($I110&lt;=Rota!BC$4,$J110&gt;=Rota!BC$4)),"XO",IF((AND($K110&lt;=Rota!BC$4,$L110&gt;=Rota!BC$4)),"3",IF((AND($M110&lt;=Rota!BC$4,$N110&gt;=Rota!BC$4)),"C",IF((AND($O110&lt;=Rota!BC$4,$P110&gt;=Rota!BC$4)),"CO",IF((AND($Q110&lt;=Rota!BC$4,$R110&gt;=Rota!BC$4)),"C",0))))))</f>
        <v>CO</v>
      </c>
      <c r="BD110" s="33" t="str">
        <f>IF((AND($F110&lt;=Rota!BD$4,$G110&gt;=Rota!BD$4)),"P/L",IF((AND($I110&lt;=Rota!BD$4,$J110&gt;=Rota!BD$4)),"XO",IF((AND($K110&lt;=Rota!BD$4,$L110&gt;=Rota!BD$4)),"3",IF((AND($M110&lt;=Rota!BD$4,$N110&gt;=Rota!BD$4)),"C",IF((AND($O110&lt;=Rota!BD$4,$P110&gt;=Rota!BD$4)),"CO",IF((AND($Q110&lt;=Rota!BD$4,$R110&gt;=Rota!BD$4)),"C",0))))))</f>
        <v>CO</v>
      </c>
      <c r="BE110" s="33" t="str">
        <f>IF((AND($F110&lt;=Rota!BE$4,$G110&gt;=Rota!BE$4)),"P/L",IF((AND($I110&lt;=Rota!BE$4,$J110&gt;=Rota!BE$4)),"XO",IF((AND($K110&lt;=Rota!BE$4,$L110&gt;=Rota!BE$4)),"3",IF((AND($M110&lt;=Rota!BE$4,$N110&gt;=Rota!BE$4)),"C",IF((AND($O110&lt;=Rota!BE$4,$P110&gt;=Rota!BE$4)),"CO",IF((AND($Q110&lt;=Rota!BE$4,$R110&gt;=Rota!BE$4)),"C",0))))))</f>
        <v>CO</v>
      </c>
      <c r="BF110" s="33" t="str">
        <f>IF((AND($F110&lt;=Rota!BF$4,$G110&gt;=Rota!BF$4)),"P/L",IF((AND($I110&lt;=Rota!BF$4,$J110&gt;=Rota!BF$4)),"XO",IF((AND($K110&lt;=Rota!BF$4,$L110&gt;=Rota!BF$4)),"3",IF((AND($M110&lt;=Rota!BF$4,$N110&gt;=Rota!BF$4)),"C",IF((AND($O110&lt;=Rota!BF$4,$P110&gt;=Rota!BF$4)),"CO",IF((AND($Q110&lt;=Rota!BF$4,$R110&gt;=Rota!BF$4)),"C",0))))))</f>
        <v>CO</v>
      </c>
      <c r="BG110" s="33" t="str">
        <f>IF((AND($F110&lt;=Rota!BG$4,$G110&gt;=Rota!BG$4)),"P/L",IF((AND($I110&lt;=Rota!BG$4,$J110&gt;=Rota!BG$4)),"XO",IF((AND($K110&lt;=Rota!BG$4,$L110&gt;=Rota!BG$4)),"3",IF((AND($M110&lt;=Rota!BG$4,$N110&gt;=Rota!BG$4)),"C",IF((AND($O110&lt;=Rota!BG$4,$P110&gt;=Rota!BG$4)),"CO",IF((AND($Q110&lt;=Rota!BG$4,$R110&gt;=Rota!BG$4)),"C",0))))))</f>
        <v>CO</v>
      </c>
      <c r="BH110" s="33" t="str">
        <f>IF((AND($F110&lt;=Rota!BH$4,$G110&gt;=Rota!BH$4)),"P/L",IF((AND($I110&lt;=Rota!BH$4,$J110&gt;=Rota!BH$4)),"XO",IF((AND($K110&lt;=Rota!BH$4,$L110&gt;=Rota!BH$4)),"3",IF((AND($M110&lt;=Rota!BH$4,$N110&gt;=Rota!BH$4)),"C",IF((AND($O110&lt;=Rota!BH$4,$P110&gt;=Rota!BH$4)),"CO",IF((AND($Q110&lt;=Rota!BH$4,$R110&gt;=Rota!BH$4)),"C",0))))))</f>
        <v>CO</v>
      </c>
      <c r="BI110" s="33" t="str">
        <f>IF((AND($F110&lt;=Rota!BI$4,$G110&gt;=Rota!BI$4)),"P/L",IF((AND($I110&lt;=Rota!BI$4,$J110&gt;=Rota!BI$4)),"XO",IF((AND($K110&lt;=Rota!BI$4,$L110&gt;=Rota!BI$4)),"3",IF((AND($M110&lt;=Rota!BI$4,$N110&gt;=Rota!BI$4)),"C",IF((AND($O110&lt;=Rota!BI$4,$P110&gt;=Rota!BI$4)),"CO",IF((AND($Q110&lt;=Rota!BI$4,$R110&gt;=Rota!BI$4)),"C",0))))))</f>
        <v>CO</v>
      </c>
      <c r="BJ110" s="33" t="str">
        <f>IF((AND($F110&lt;=Rota!BJ$4,$G110&gt;=Rota!BJ$4)),"P/L",IF((AND($I110&lt;=Rota!BJ$4,$J110&gt;=Rota!BJ$4)),"XO",IF((AND($K110&lt;=Rota!BJ$4,$L110&gt;=Rota!BJ$4)),"3",IF((AND($M110&lt;=Rota!BJ$4,$N110&gt;=Rota!BJ$4)),"C",IF((AND($O110&lt;=Rota!BJ$4,$P110&gt;=Rota!BJ$4)),"CO",IF((AND($Q110&lt;=Rota!BJ$4,$R110&gt;=Rota!BJ$4)),"C",0))))))</f>
        <v>CO</v>
      </c>
      <c r="BK110" s="33" t="str">
        <f>IF((AND($F110&lt;=Rota!BK$4,$G110&gt;=Rota!BK$4)),"P/L",IF((AND($I110&lt;=Rota!BK$4,$J110&gt;=Rota!BK$4)),"XO",IF((AND($K110&lt;=Rota!BK$4,$L110&gt;=Rota!BK$4)),"3",IF((AND($M110&lt;=Rota!BK$4,$N110&gt;=Rota!BK$4)),"C",IF((AND($O110&lt;=Rota!BK$4,$P110&gt;=Rota!BK$4)),"CO",IF((AND($Q110&lt;=Rota!BK$4,$R110&gt;=Rota!BK$4)),"C",0))))))</f>
        <v>CO</v>
      </c>
      <c r="BL110" s="33" t="str">
        <f>IF((AND($F110&lt;=Rota!BL$4,$G110&gt;=Rota!BL$4)),"P/L",IF((AND($I110&lt;=Rota!BL$4,$J110&gt;=Rota!BL$4)),"XO",IF((AND($K110&lt;=Rota!BL$4,$L110&gt;=Rota!BL$4)),"3",IF((AND($M110&lt;=Rota!BL$4,$N110&gt;=Rota!BL$4)),"C",IF((AND($O110&lt;=Rota!BL$4,$P110&gt;=Rota!BL$4)),"CO",IF((AND($Q110&lt;=Rota!BL$4,$R110&gt;=Rota!BL$4)),"C",0))))))</f>
        <v>CO</v>
      </c>
      <c r="BM110" s="33" t="str">
        <f>IF((AND($F110&lt;=Rota!BM$4,$G110&gt;=Rota!BM$4)),"P/L",IF((AND($I110&lt;=Rota!BM$4,$J110&gt;=Rota!BM$4)),"XO",IF((AND($K110&lt;=Rota!BM$4,$L110&gt;=Rota!BM$4)),"3",IF((AND($M110&lt;=Rota!BM$4,$N110&gt;=Rota!BM$4)),"C",IF((AND($O110&lt;=Rota!BM$4,$P110&gt;=Rota!BM$4)),"CO",IF((AND($Q110&lt;=Rota!BM$4,$R110&gt;=Rota!BM$4)),"C",0))))))</f>
        <v>CO</v>
      </c>
      <c r="BN110" s="33" t="str">
        <f>IF((AND($F110&lt;=Rota!BN$4,$G110&gt;=Rota!BN$4)),"P/L",IF((AND($I110&lt;=Rota!BN$4,$J110&gt;=Rota!BN$4)),"XO",IF((AND($K110&lt;=Rota!BN$4,$L110&gt;=Rota!BN$4)),"3",IF((AND($M110&lt;=Rota!BN$4,$N110&gt;=Rota!BN$4)),"C",IF((AND($O110&lt;=Rota!BN$4,$P110&gt;=Rota!BN$4)),"CO",IF((AND($Q110&lt;=Rota!BN$4,$R110&gt;=Rota!BN$4)),"C",0))))))</f>
        <v>CO</v>
      </c>
      <c r="BO110" s="33" t="str">
        <f>IF((AND($F110&lt;=Rota!BO$4,$G110&gt;=Rota!BO$4)),"P/L",IF((AND($I110&lt;=Rota!BO$4,$J110&gt;=Rota!BO$4)),"XO",IF((AND($K110&lt;=Rota!BO$4,$L110&gt;=Rota!BO$4)),"3",IF((AND($M110&lt;=Rota!BO$4,$N110&gt;=Rota!BO$4)),"C",IF((AND($O110&lt;=Rota!BO$4,$P110&gt;=Rota!BO$4)),"CO",IF((AND($Q110&lt;=Rota!BO$4,$R110&gt;=Rota!BO$4)),"C",0))))))</f>
        <v>CO</v>
      </c>
      <c r="BP110" s="33">
        <f>IF((AND($F110&lt;=Rota!BP$4,$G110&gt;=Rota!BP$4)),"P/L",IF((AND($I110&lt;=Rota!BP$4,$J110&gt;=Rota!BP$4)),"XO",IF((AND($K110&lt;=Rota!BP$4,$L110&gt;=Rota!BP$4)),"3",IF((AND($M110&lt;=Rota!BP$4,$N110&gt;=Rota!BP$4)),"C",IF((AND($O110&lt;=Rota!BP$4,$P110&gt;=Rota!BP$4)),"CO",IF((AND($Q110&lt;=Rota!BP$4,$R110&gt;=Rota!BP$4)),"C",0))))))</f>
        <v>0</v>
      </c>
      <c r="BQ110" s="33">
        <f>IF((AND($F110&lt;=Rota!BQ$4,$G110&gt;=Rota!BQ$4)),"P/L",IF((AND($I110&lt;=Rota!BQ$4,$J110&gt;=Rota!BQ$4)),"XO",IF((AND($K110&lt;=Rota!BQ$4,$L110&gt;=Rota!BQ$4)),"3",IF((AND($M110&lt;=Rota!BQ$4,$N110&gt;=Rota!BQ$4)),"C",IF((AND($O110&lt;=Rota!BQ$4,$P110&gt;=Rota!BQ$4)),"CO",IF((AND($Q110&lt;=Rota!BQ$4,$R110&gt;=Rota!BQ$4)),"C",0))))))</f>
        <v>0</v>
      </c>
      <c r="BR110" s="33">
        <f>IF((AND($F110&lt;=Rota!BR$4,$G110&gt;=Rota!BR$4)),"P/L",IF((AND($I110&lt;=Rota!BR$4,$J110&gt;=Rota!BR$4)),"XO",IF((AND($K110&lt;=Rota!BR$4,$L110&gt;=Rota!BR$4)),"3",IF((AND($M110&lt;=Rota!BR$4,$N110&gt;=Rota!BR$4)),"C",IF((AND($O110&lt;=Rota!BR$4,$P110&gt;=Rota!BR$4)),"CO",IF((AND($Q110&lt;=Rota!BR$4,$R110&gt;=Rota!BR$4)),"C",0))))))</f>
        <v>0</v>
      </c>
      <c r="BS110" s="33">
        <f>IF((AND($F110&lt;=Rota!BS$4,$G110&gt;=Rota!BS$4)),"P/L",IF((AND($I110&lt;=Rota!BS$4,$J110&gt;=Rota!BS$4)),"XO",IF((AND($K110&lt;=Rota!BS$4,$L110&gt;=Rota!BS$4)),"3",IF((AND($M110&lt;=Rota!BS$4,$N110&gt;=Rota!BS$4)),"C",IF((AND($O110&lt;=Rota!BS$4,$P110&gt;=Rota!BS$4)),"CO",IF((AND($Q110&lt;=Rota!BS$4,$R110&gt;=Rota!BS$4)),"C",0))))))</f>
        <v>0</v>
      </c>
      <c r="BT110" s="33">
        <f>IF((AND($F110&lt;=Rota!BT$4,$G110&gt;=Rota!BT$4)),"P/L",IF((AND($I110&lt;=Rota!BT$4,$J110&gt;=Rota!BT$4)),"XO",IF((AND($K110&lt;=Rota!BT$4,$L110&gt;=Rota!BT$4)),"3",IF((AND($M110&lt;=Rota!BT$4,$N110&gt;=Rota!BT$4)),"C",IF((AND($O110&lt;=Rota!BT$4,$P110&gt;=Rota!BT$4)),"CO",IF((AND($Q110&lt;=Rota!BT$4,$R110&gt;=Rota!BT$4)),"C",0))))))</f>
        <v>0</v>
      </c>
      <c r="BU110" s="33">
        <f>IF((AND($F110&lt;=Rota!BU$4,$G110&gt;=Rota!BU$4)),"P/L",IF((AND($I110&lt;=Rota!BU$4,$J110&gt;=Rota!BU$4)),"XO",IF((AND($K110&lt;=Rota!BU$4,$L110&gt;=Rota!BU$4)),"3",IF((AND($M110&lt;=Rota!BU$4,$N110&gt;=Rota!BU$4)),"C",IF((AND($O110&lt;=Rota!BU$4,$P110&gt;=Rota!BU$4)),"CO",IF((AND($Q110&lt;=Rota!BU$4,$R110&gt;=Rota!BU$4)),"C",0))))))</f>
        <v>0</v>
      </c>
      <c r="BV110" s="33">
        <f>IF((AND($F110&lt;=Rota!BV$4,$G110&gt;=Rota!BV$4)),"P/L",IF((AND($I110&lt;=Rota!BV$4,$J110&gt;=Rota!BV$4)),"XO",IF((AND($K110&lt;=Rota!BV$4,$L110&gt;=Rota!BV$4)),"3",IF((AND($M110&lt;=Rota!BV$4,$N110&gt;=Rota!BV$4)),"C",IF((AND($O110&lt;=Rota!BV$4,$P110&gt;=Rota!BV$4)),"CO",IF((AND($Q110&lt;=Rota!BV$4,$R110&gt;=Rota!BV$4)),"C",0))))))</f>
        <v>0</v>
      </c>
      <c r="BW110" s="33">
        <f>IF((AND($F110&lt;=Rota!BW$4,$G110&gt;=Rota!BW$4)),"P/L",IF((AND($I110&lt;=Rota!BW$4,$J110&gt;=Rota!BW$4)),"XO",IF((AND($K110&lt;=Rota!BW$4,$L110&gt;=Rota!BW$4)),"3",IF((AND($M110&lt;=Rota!BW$4,$N110&gt;=Rota!BW$4)),"C",IF((AND($O110&lt;=Rota!BW$4,$P110&gt;=Rota!BW$4)),"CO",IF((AND($Q110&lt;=Rota!BW$4,$R110&gt;=Rota!BW$4)),"C",0))))))</f>
        <v>0</v>
      </c>
      <c r="BX110" s="33">
        <f>IF((AND($F110&lt;=Rota!BX$4,$G110&gt;=Rota!BX$4)),"P/L",IF((AND($I110&lt;=Rota!BX$4,$J110&gt;=Rota!BX$4)),"XO",IF((AND($K110&lt;=Rota!BX$4,$L110&gt;=Rota!BX$4)),"3",IF((AND($M110&lt;=Rota!BX$4,$N110&gt;=Rota!BX$4)),"C",IF((AND($O110&lt;=Rota!BX$4,$P110&gt;=Rota!BX$4)),"CO",IF((AND($Q110&lt;=Rota!BX$4,$R110&gt;=Rota!BX$4)),"C",0))))))</f>
        <v>0</v>
      </c>
      <c r="BY110" s="33">
        <f>IF((AND($F110&lt;=Rota!BY$4,$G110&gt;=Rota!BY$4)),"P/L",IF((AND($I110&lt;=Rota!BY$4,$J110&gt;=Rota!BY$4)),"XO",IF((AND($K110&lt;=Rota!BY$4,$L110&gt;=Rota!BY$4)),"3",IF((AND($M110&lt;=Rota!BY$4,$N110&gt;=Rota!BY$4)),"C",IF((AND($O110&lt;=Rota!BY$4,$P110&gt;=Rota!BY$4)),"CO",IF((AND($Q110&lt;=Rota!BY$4,$R110&gt;=Rota!BY$4)),"C",0))))))</f>
        <v>0</v>
      </c>
      <c r="BZ110" s="33">
        <f>IF((AND($F110&lt;=Rota!BZ$4,$G110&gt;=Rota!BZ$4)),"P/L",IF((AND($I110&lt;=Rota!BZ$4,$J110&gt;=Rota!BZ$4)),"XO",IF((AND($K110&lt;=Rota!BZ$4,$L110&gt;=Rota!BZ$4)),"3",IF((AND($M110&lt;=Rota!BZ$4,$N110&gt;=Rota!BZ$4)),"C",IF((AND($O110&lt;=Rota!BZ$4,$P110&gt;=Rota!BZ$4)),"CO",IF((AND($Q110&lt;=Rota!BZ$4,$R110&gt;=Rota!BZ$4)),"C",0))))))</f>
        <v>0</v>
      </c>
      <c r="CA110" s="33">
        <f>IF((AND($F110&lt;=Rota!CA$4,$G110&gt;=Rota!CA$4)),"P/L",IF((AND($I110&lt;=Rota!CA$4,$J110&gt;=Rota!CA$4)),"XO",IF((AND($K110&lt;=Rota!CA$4,$L110&gt;=Rota!CA$4)),"3",IF((AND($M110&lt;=Rota!CA$4,$N110&gt;=Rota!CA$4)),"C",IF((AND($O110&lt;=Rota!CA$4,$P110&gt;=Rota!CA$4)),"CO",IF((AND($Q110&lt;=Rota!CA$4,$R110&gt;=Rota!CA$4)),"C",0))))))</f>
        <v>0</v>
      </c>
      <c r="CB110" s="33">
        <f>IF((AND($F110&lt;=Rota!CB$4,$G110&gt;=Rota!CB$4)),"P/L",IF((AND($I110&lt;=Rota!CB$4,$J110&gt;=Rota!CB$4)),"XO",IF((AND($K110&lt;=Rota!CB$4,$L110&gt;=Rota!CB$4)),"3",IF((AND($M110&lt;=Rota!CB$4,$N110&gt;=Rota!CB$4)),"C",IF((AND($O110&lt;=Rota!CB$4,$P110&gt;=Rota!CB$4)),"CO",IF((AND($Q110&lt;=Rota!CB$4,$R110&gt;=Rota!CB$4)),"C",0))))))</f>
        <v>0</v>
      </c>
      <c r="CC110" s="33">
        <f>IF((AND($F110&lt;=Rota!CC$4,$G110&gt;=Rota!CC$4)),"P/L",IF((AND($I110&lt;=Rota!CC$4,$J110&gt;=Rota!CC$4)),"XO",IF((AND($K110&lt;=Rota!CC$4,$L110&gt;=Rota!CC$4)),"3",IF((AND($M110&lt;=Rota!CC$4,$N110&gt;=Rota!CC$4)),"C",IF((AND($O110&lt;=Rota!CC$4,$P110&gt;=Rota!CC$4)),"CO",IF((AND($Q110&lt;=Rota!CC$4,$R110&gt;=Rota!CC$4)),"C",0))))))</f>
        <v>0</v>
      </c>
      <c r="CD110" s="33">
        <f>IF((AND($F110&lt;=Rota!CD$4,$G110&gt;=Rota!CD$4)),"P/L",IF((AND($I110&lt;=Rota!CD$4,$J110&gt;=Rota!CD$4)),"XO",IF((AND($K110&lt;=Rota!CD$4,$L110&gt;=Rota!CD$4)),"3",IF((AND($M110&lt;=Rota!CD$4,$N110&gt;=Rota!CD$4)),"C",IF((AND($O110&lt;=Rota!CD$4,$P110&gt;=Rota!CD$4)),"CO",IF((AND($Q110&lt;=Rota!CD$4,$R110&gt;=Rota!CD$4)),"C",0))))))</f>
        <v>0</v>
      </c>
      <c r="CE110" s="33">
        <f>IF((AND($F110&lt;=Rota!CE$4,$G110&gt;=Rota!CE$4)),"P/L",IF((AND($I110&lt;=Rota!CE$4,$J110&gt;=Rota!CE$4)),"XO",IF((AND($K110&lt;=Rota!CE$4,$L110&gt;=Rota!CE$4)),"3",IF((AND($M110&lt;=Rota!CE$4,$N110&gt;=Rota!CE$4)),"C",IF((AND($O110&lt;=Rota!CE$4,$P110&gt;=Rota!CE$4)),"CO",IF((AND($Q110&lt;=Rota!CE$4,$R110&gt;=Rota!CE$4)),"C",0))))))</f>
        <v>0</v>
      </c>
      <c r="CF110" s="33">
        <f>IF((AND($F110&lt;=Rota!CF$4,$G110&gt;=Rota!CF$4)),"P/L",IF((AND($I110&lt;=Rota!CF$4,$J110&gt;=Rota!CF$4)),"XO",IF((AND($K110&lt;=Rota!CF$4,$L110&gt;=Rota!CF$4)),"3",IF((AND($M110&lt;=Rota!CF$4,$N110&gt;=Rota!CF$4)),"C",IF((AND($O110&lt;=Rota!CF$4,$P110&gt;=Rota!CF$4)),"CO",IF((AND($Q110&lt;=Rota!CF$4,$R110&gt;=Rota!CF$4)),"C",0))))))</f>
        <v>0</v>
      </c>
      <c r="CG110" s="33">
        <f>IF((AND($F110&lt;=Rota!CG$4,$G110&gt;=Rota!CG$4)),"P/L",IF((AND($I110&lt;=Rota!CG$4,$J110&gt;=Rota!CG$4)),"XO",IF((AND($K110&lt;=Rota!CG$4,$L110&gt;=Rota!CG$4)),"3",IF((AND($M110&lt;=Rota!CG$4,$N110&gt;=Rota!CG$4)),"C",IF((AND($O110&lt;=Rota!CG$4,$P110&gt;=Rota!CG$4)),"CO",IF((AND($Q110&lt;=Rota!CG$4,$R110&gt;=Rota!CG$4)),"C",0))))))</f>
        <v>0</v>
      </c>
      <c r="CH110" s="33">
        <f>IF((AND($F110&lt;=Rota!CH$4,$G110&gt;=Rota!CH$4)),"P/L",IF((AND($I110&lt;=Rota!CH$4,$J110&gt;=Rota!CH$4)),"XO",IF((AND($K110&lt;=Rota!CH$4,$L110&gt;=Rota!CH$4)),"3",IF((AND($M110&lt;=Rota!CH$4,$N110&gt;=Rota!CH$4)),"C",IF((AND($O110&lt;=Rota!CH$4,$P110&gt;=Rota!CH$4)),"CO",IF((AND($Q110&lt;=Rota!CH$4,$R110&gt;=Rota!CH$4)),"C",0))))))</f>
        <v>0</v>
      </c>
      <c r="CI110" s="33">
        <f>IF((AND($F110&lt;=Rota!CI$4,$G110&gt;=Rota!CI$4)),"P/L",IF((AND($I110&lt;=Rota!CI$4,$J110&gt;=Rota!CI$4)),"XO",IF((AND($K110&lt;=Rota!CI$4,$L110&gt;=Rota!CI$4)),"3",IF((AND($M110&lt;=Rota!CI$4,$N110&gt;=Rota!CI$4)),"C",IF((AND($O110&lt;=Rota!CI$4,$P110&gt;=Rota!CI$4)),"CO",IF((AND($Q110&lt;=Rota!CI$4,$R110&gt;=Rota!CI$4)),"C",0))))))</f>
        <v>0</v>
      </c>
      <c r="CJ110" s="33">
        <f>IF((AND($F110&lt;=Rota!CJ$4,$G110&gt;=Rota!CJ$4)),"P/L",IF((AND($I110&lt;=Rota!CJ$4,$J110&gt;=Rota!CJ$4)),"XO",IF((AND($K110&lt;=Rota!CJ$4,$L110&gt;=Rota!CJ$4)),"3",IF((AND($M110&lt;=Rota!CJ$4,$N110&gt;=Rota!CJ$4)),"C",IF((AND($O110&lt;=Rota!CJ$4,$P110&gt;=Rota!CJ$4)),"CO",IF((AND($Q110&lt;=Rota!CJ$4,$R110&gt;=Rota!CJ$4)),"C",0))))))</f>
        <v>0</v>
      </c>
      <c r="CK110" s="33">
        <f>IF((AND($F110&lt;=Rota!CK$4,$G110&gt;=Rota!CK$4)),"P/L",IF((AND($I110&lt;=Rota!CK$4,$J110&gt;=Rota!CK$4)),"XO",IF((AND($K110&lt;=Rota!CK$4,$L110&gt;=Rota!CK$4)),"3",IF((AND($M110&lt;=Rota!CK$4,$N110&gt;=Rota!CK$4)),"C",IF((AND($O110&lt;=Rota!CK$4,$P110&gt;=Rota!CK$4)),"CO",IF((AND($Q110&lt;=Rota!CK$4,$R110&gt;=Rota!CK$4)),"C",0))))))</f>
        <v>0</v>
      </c>
      <c r="CL110" s="33">
        <f>IF((AND($F110&lt;=Rota!CL$4,$G110&gt;=Rota!CL$4)),"P/L",IF((AND($I110&lt;=Rota!CL$4,$J110&gt;=Rota!CL$4)),"XO",IF((AND($K110&lt;=Rota!CL$4,$L110&gt;=Rota!CL$4)),"3",IF((AND($M110&lt;=Rota!CL$4,$N110&gt;=Rota!CL$4)),"C",IF((AND($O110&lt;=Rota!CL$4,$P110&gt;=Rota!CL$4)),"CO",IF((AND($Q110&lt;=Rota!CL$4,$R110&gt;=Rota!CL$4)),"C",0))))))</f>
        <v>0</v>
      </c>
      <c r="CM110" s="33">
        <f>IF((AND($F110&lt;=Rota!CM$4,$G110&gt;=Rota!CM$4)),"P/L",IF((AND($I110&lt;=Rota!CM$4,$J110&gt;=Rota!CM$4)),"XO",IF((AND($K110&lt;=Rota!CM$4,$L110&gt;=Rota!CM$4)),"3",IF((AND($M110&lt;=Rota!CM$4,$N110&gt;=Rota!CM$4)),"C",IF((AND($O110&lt;=Rota!CM$4,$P110&gt;=Rota!CM$4)),"CO",IF((AND($Q110&lt;=Rota!CM$4,$R110&gt;=Rota!CM$4)),"C",0))))))</f>
        <v>0</v>
      </c>
    </row>
    <row r="111" spans="1:91" s="2" customFormat="1" x14ac:dyDescent="0.25">
      <c r="A111" s="90" t="s">
        <v>29</v>
      </c>
      <c r="B111" s="55"/>
      <c r="C111" s="31">
        <v>17</v>
      </c>
      <c r="D111" s="31">
        <v>16</v>
      </c>
      <c r="E111" s="31">
        <v>1</v>
      </c>
      <c r="F111" s="39"/>
      <c r="G111" s="39"/>
      <c r="H111" s="33"/>
      <c r="I111" s="37">
        <v>46930</v>
      </c>
      <c r="J111" s="37">
        <f>IF(I111="",0,DATE(YEAR(I111),MONTH(I111)+C111,DAY(I111)))</f>
        <v>47448</v>
      </c>
      <c r="K111" s="32">
        <f>IF(J111="","",(DATE(YEAR(J111),MONTH(J111)+1,DAY(J111))))</f>
        <v>47478</v>
      </c>
      <c r="L111" s="32">
        <f t="shared" ref="L111" si="113">IF(K111="","",(DATE(YEAR(K111),MONTH(K111)+E111,DAY(K111))))</f>
        <v>47509</v>
      </c>
      <c r="M111" s="37">
        <f t="shared" ref="M111" si="114">IF(O111="","",DATE(YEAR(O111), MONTH(O111)-1,DAY(O111)))</f>
        <v>47540</v>
      </c>
      <c r="N111" s="37">
        <f t="shared" ref="N111" si="115">IF(O111="","",DATE(YEAR(M111),MONTH(M111),DAY(M111)))</f>
        <v>47540</v>
      </c>
      <c r="O111" s="32">
        <f t="shared" ref="O111" si="116">IF(L111="","",(DATE(YEAR(L111),MONTH(L111)+2,DAY(L111))))</f>
        <v>47568</v>
      </c>
      <c r="P111" s="32">
        <f t="shared" ref="P111" si="117">IF(O111="","",(DATE(YEAR(O111),MONTH(O111)+D111,DAY(O111))))</f>
        <v>48055</v>
      </c>
      <c r="Q111" s="32">
        <f t="shared" ref="Q111" si="118">IF(P111="","",DATE(YEAR(P111), MONTH(P111)+1,DAY(P111)))</f>
        <v>48086</v>
      </c>
      <c r="R111" s="32">
        <f t="shared" ref="R111" si="119">IF(P111="","",DATE(YEAR(Q111),MONTH(Q111),DAY(Q111)))</f>
        <v>48086</v>
      </c>
      <c r="S111" s="33">
        <f>IF((AND($F111&lt;=Rota!S$4,$G111&gt;=Rota!S$4)),"P/L",IF((AND($I111&lt;=Rota!S$4,$J111&gt;=Rota!S$4)),"XO",IF((AND($K111&lt;=Rota!S$4,$L111&gt;=Rota!S$4)),"3",IF((AND($M111&lt;=Rota!S$4,$N111&gt;=Rota!S$4)),"C",IF((AND($O111&lt;=Rota!S$4,$P111&gt;=Rota!S$4)),"CO",IF((AND($Q111&lt;=Rota!S$4,$R111&gt;=Rota!S$4)),"C",0))))))</f>
        <v>0</v>
      </c>
      <c r="T111" s="33">
        <f>IF((AND($F111&lt;=Rota!T$4,$G111&gt;=Rota!T$4)),"P/L",IF((AND($I111&lt;=Rota!T$4,$J111&gt;=Rota!T$4)),"XO",IF((AND($K111&lt;=Rota!T$4,$L111&gt;=Rota!T$4)),"3",IF((AND($M111&lt;=Rota!T$4,$N111&gt;=Rota!T$4)),"C",IF((AND($O111&lt;=Rota!T$4,$P111&gt;=Rota!T$4)),"CO",IF((AND($Q111&lt;=Rota!T$4,$R111&gt;=Rota!T$4)),"C",0))))))</f>
        <v>0</v>
      </c>
      <c r="U111" s="33">
        <f>IF((AND($F111&lt;=Rota!U$4,$G111&gt;=Rota!U$4)),"P/L",IF((AND($I111&lt;=Rota!U$4,$J111&gt;=Rota!U$4)),"XO",IF((AND($K111&lt;=Rota!U$4,$L111&gt;=Rota!U$4)),"3",IF((AND($M111&lt;=Rota!U$4,$N111&gt;=Rota!U$4)),"C",IF((AND($O111&lt;=Rota!U$4,$P111&gt;=Rota!U$4)),"CO",IF((AND($Q111&lt;=Rota!U$4,$R111&gt;=Rota!U$4)),"C",0))))))</f>
        <v>0</v>
      </c>
      <c r="V111" s="33">
        <f>IF((AND($F111&lt;=Rota!V$4,$G111&gt;=Rota!V$4)),"P/L",IF((AND($I111&lt;=Rota!V$4,$J111&gt;=Rota!V$4)),"XO",IF((AND($K111&lt;=Rota!V$4,$L111&gt;=Rota!V$4)),"3",IF((AND($M111&lt;=Rota!V$4,$N111&gt;=Rota!V$4)),"C",IF((AND($O111&lt;=Rota!V$4,$P111&gt;=Rota!V$4)),"CO",IF((AND($Q111&lt;=Rota!V$4,$R111&gt;=Rota!V$4)),"C",0))))))</f>
        <v>0</v>
      </c>
      <c r="W111" s="33">
        <f>IF((AND($F111&lt;=Rota!W$4,$G111&gt;=Rota!W$4)),"P/L",IF((AND($I111&lt;=Rota!W$4,$J111&gt;=Rota!W$4)),"XO",IF((AND($K111&lt;=Rota!W$4,$L111&gt;=Rota!W$4)),"3",IF((AND($M111&lt;=Rota!W$4,$N111&gt;=Rota!W$4)),"C",IF((AND($O111&lt;=Rota!W$4,$P111&gt;=Rota!W$4)),"CO",IF((AND($Q111&lt;=Rota!W$4,$R111&gt;=Rota!W$4)),"C",0))))))</f>
        <v>0</v>
      </c>
      <c r="X111" s="33">
        <f>IF((AND($F111&lt;=Rota!X$4,$G111&gt;=Rota!X$4)),"P/L",IF((AND($I111&lt;=Rota!X$4,$J111&gt;=Rota!X$4)),"XO",IF((AND($K111&lt;=Rota!X$4,$L111&gt;=Rota!X$4)),"3",IF((AND($M111&lt;=Rota!X$4,$N111&gt;=Rota!X$4)),"C",IF((AND($O111&lt;=Rota!X$4,$P111&gt;=Rota!X$4)),"CO",IF((AND($Q111&lt;=Rota!X$4,$R111&gt;=Rota!X$4)),"C",0))))))</f>
        <v>0</v>
      </c>
      <c r="Y111" s="33">
        <f>IF((AND($F111&lt;=Rota!Y$4,$G111&gt;=Rota!Y$4)),"P/L",IF((AND($I111&lt;=Rota!Y$4,$J111&gt;=Rota!Y$4)),"XO",IF((AND($K111&lt;=Rota!Y$4,$L111&gt;=Rota!Y$4)),"3",IF((AND($M111&lt;=Rota!Y$4,$N111&gt;=Rota!Y$4)),"C",IF((AND($O111&lt;=Rota!Y$4,$P111&gt;=Rota!Y$4)),"CO",IF((AND($Q111&lt;=Rota!Y$4,$R111&gt;=Rota!Y$4)),"C",0))))))</f>
        <v>0</v>
      </c>
      <c r="Z111" s="33">
        <f>IF((AND($F111&lt;=Rota!Z$4,$G111&gt;=Rota!Z$4)),"P/L",IF((AND($I111&lt;=Rota!Z$4,$J111&gt;=Rota!Z$4)),"XO",IF((AND($K111&lt;=Rota!Z$4,$L111&gt;=Rota!Z$4)),"3",IF((AND($M111&lt;=Rota!Z$4,$N111&gt;=Rota!Z$4)),"C",IF((AND($O111&lt;=Rota!Z$4,$P111&gt;=Rota!Z$4)),"CO",IF((AND($Q111&lt;=Rota!Z$4,$R111&gt;=Rota!Z$4)),"C",0))))))</f>
        <v>0</v>
      </c>
      <c r="AA111" s="33">
        <f>IF((AND($F111&lt;=Rota!AA$4,$G111&gt;=Rota!AA$4)),"P/L",IF((AND($I111&lt;=Rota!AA$4,$J111&gt;=Rota!AA$4)),"XO",IF((AND($K111&lt;=Rota!AA$4,$L111&gt;=Rota!AA$4)),"3",IF((AND($M111&lt;=Rota!AA$4,$N111&gt;=Rota!AA$4)),"C",IF((AND($O111&lt;=Rota!AA$4,$P111&gt;=Rota!AA$4)),"CO",IF((AND($Q111&lt;=Rota!AA$4,$R111&gt;=Rota!AA$4)),"C",0))))))</f>
        <v>0</v>
      </c>
      <c r="AB111" s="33">
        <f>IF((AND($F111&lt;=Rota!AB$4,$G111&gt;=Rota!AB$4)),"P/L",IF((AND($I111&lt;=Rota!AB$4,$J111&gt;=Rota!AB$4)),"XO",IF((AND($K111&lt;=Rota!AB$4,$L111&gt;=Rota!AB$4)),"3",IF((AND($M111&lt;=Rota!AB$4,$N111&gt;=Rota!AB$4)),"C",IF((AND($O111&lt;=Rota!AB$4,$P111&gt;=Rota!AB$4)),"CO",IF((AND($Q111&lt;=Rota!AB$4,$R111&gt;=Rota!AB$4)),"C",0))))))</f>
        <v>0</v>
      </c>
      <c r="AC111" s="33">
        <f>IF((AND($F111&lt;=Rota!AC$4,$G111&gt;=Rota!AC$4)),"P/L",IF((AND($I111&lt;=Rota!AC$4,$J111&gt;=Rota!AC$4)),"XO",IF((AND($K111&lt;=Rota!AC$4,$L111&gt;=Rota!AC$4)),"3",IF((AND($M111&lt;=Rota!AC$4,$N111&gt;=Rota!AC$4)),"C",IF((AND($O111&lt;=Rota!AC$4,$P111&gt;=Rota!AC$4)),"CO",IF((AND($Q111&lt;=Rota!AC$4,$R111&gt;=Rota!AC$4)),"C",0))))))</f>
        <v>0</v>
      </c>
      <c r="AD111" s="33">
        <f>IF((AND($F111&lt;=Rota!AD$4,$G111&gt;=Rota!AD$4)),"P/L",IF((AND($I111&lt;=Rota!AD$4,$J111&gt;=Rota!AD$4)),"XO",IF((AND($K111&lt;=Rota!AD$4,$L111&gt;=Rota!AD$4)),"3",IF((AND($M111&lt;=Rota!AD$4,$N111&gt;=Rota!AD$4)),"C",IF((AND($O111&lt;=Rota!AD$4,$P111&gt;=Rota!AD$4)),"CO",IF((AND($Q111&lt;=Rota!AD$4,$R111&gt;=Rota!AD$4)),"C",0))))))</f>
        <v>0</v>
      </c>
      <c r="AE111" s="33">
        <f>IF((AND($F111&lt;=Rota!AE$4,$G111&gt;=Rota!AE$4)),"P/L",IF((AND($I111&lt;=Rota!AE$4,$J111&gt;=Rota!AE$4)),"XO",IF((AND($K111&lt;=Rota!AE$4,$L111&gt;=Rota!AE$4)),"3",IF((AND($M111&lt;=Rota!AE$4,$N111&gt;=Rota!AE$4)),"C",IF((AND($O111&lt;=Rota!AE$4,$P111&gt;=Rota!AE$4)),"CO",IF((AND($Q111&lt;=Rota!AE$4,$R111&gt;=Rota!AE$4)),"C",0))))))</f>
        <v>0</v>
      </c>
      <c r="AF111" s="33">
        <f>IF((AND($F111&lt;=Rota!AF$4,$G111&gt;=Rota!AF$4)),"P/L",IF((AND($I111&lt;=Rota!AF$4,$J111&gt;=Rota!AF$4)),"XO",IF((AND($K111&lt;=Rota!AF$4,$L111&gt;=Rota!AF$4)),"3",IF((AND($M111&lt;=Rota!AF$4,$N111&gt;=Rota!AF$4)),"C",IF((AND($O111&lt;=Rota!AF$4,$P111&gt;=Rota!AF$4)),"CO",IF((AND($Q111&lt;=Rota!AF$4,$R111&gt;=Rota!AF$4)),"C",0))))))</f>
        <v>0</v>
      </c>
      <c r="AG111" s="33">
        <f>IF((AND($F111&lt;=Rota!AG$4,$G111&gt;=Rota!AG$4)),"P/L",IF((AND($I111&lt;=Rota!AG$4,$J111&gt;=Rota!AG$4)),"XO",IF((AND($K111&lt;=Rota!AG$4,$L111&gt;=Rota!AG$4)),"3",IF((AND($M111&lt;=Rota!AG$4,$N111&gt;=Rota!AG$4)),"C",IF((AND($O111&lt;=Rota!AG$4,$P111&gt;=Rota!AG$4)),"CO",IF((AND($Q111&lt;=Rota!AG$4,$R111&gt;=Rota!AG$4)),"C",0))))))</f>
        <v>0</v>
      </c>
      <c r="AH111" s="33">
        <f>IF((AND($F111&lt;=Rota!AH$4,$G111&gt;=Rota!AH$4)),"P/L",IF((AND($I111&lt;=Rota!AH$4,$J111&gt;=Rota!AH$4)),"XO",IF((AND($K111&lt;=Rota!AH$4,$L111&gt;=Rota!AH$4)),"3",IF((AND($M111&lt;=Rota!AH$4,$N111&gt;=Rota!AH$4)),"C",IF((AND($O111&lt;=Rota!AH$4,$P111&gt;=Rota!AH$4)),"CO",IF((AND($Q111&lt;=Rota!AH$4,$R111&gt;=Rota!AH$4)),"C",0))))))</f>
        <v>0</v>
      </c>
      <c r="AI111" s="33">
        <f>IF((AND($F111&lt;=Rota!AI$4,$G111&gt;=Rota!AI$4)),"P/L",IF((AND($I111&lt;=Rota!AI$4,$J111&gt;=Rota!AI$4)),"XO",IF((AND($K111&lt;=Rota!AI$4,$L111&gt;=Rota!AI$4)),"3",IF((AND($M111&lt;=Rota!AI$4,$N111&gt;=Rota!AI$4)),"C",IF((AND($O111&lt;=Rota!AI$4,$P111&gt;=Rota!AI$4)),"CO",IF((AND($Q111&lt;=Rota!AI$4,$R111&gt;=Rota!AI$4)),"C",0))))))</f>
        <v>0</v>
      </c>
      <c r="AJ111" s="33">
        <f>IF((AND($F111&lt;=Rota!AJ$4,$G111&gt;=Rota!AJ$4)),"P/L",IF((AND($I111&lt;=Rota!AJ$4,$J111&gt;=Rota!AJ$4)),"XO",IF((AND($K111&lt;=Rota!AJ$4,$L111&gt;=Rota!AJ$4)),"3",IF((AND($M111&lt;=Rota!AJ$4,$N111&gt;=Rota!AJ$4)),"C",IF((AND($O111&lt;=Rota!AJ$4,$P111&gt;=Rota!AJ$4)),"CO",IF((AND($Q111&lt;=Rota!AJ$4,$R111&gt;=Rota!AJ$4)),"C",0))))))</f>
        <v>0</v>
      </c>
      <c r="AK111" s="33">
        <f>IF((AND($F111&lt;=Rota!AK$4,$G111&gt;=Rota!AK$4)),"P/L",IF((AND($I111&lt;=Rota!AK$4,$J111&gt;=Rota!AK$4)),"XO",IF((AND($K111&lt;=Rota!AK$4,$L111&gt;=Rota!AK$4)),"3",IF((AND($M111&lt;=Rota!AK$4,$N111&gt;=Rota!AK$4)),"C",IF((AND($O111&lt;=Rota!AK$4,$P111&gt;=Rota!AK$4)),"CO",IF((AND($Q111&lt;=Rota!AK$4,$R111&gt;=Rota!AK$4)),"C",0))))))</f>
        <v>0</v>
      </c>
      <c r="AL111" s="33">
        <f>IF((AND($F111&lt;=Rota!AL$4,$G111&gt;=Rota!AL$4)),"P/L",IF((AND($I111&lt;=Rota!AL$4,$J111&gt;=Rota!AL$4)),"XO",IF((AND($K111&lt;=Rota!AL$4,$L111&gt;=Rota!AL$4)),"3",IF((AND($M111&lt;=Rota!AL$4,$N111&gt;=Rota!AL$4)),"C",IF((AND($O111&lt;=Rota!AL$4,$P111&gt;=Rota!AL$4)),"CO",IF((AND($Q111&lt;=Rota!AL$4,$R111&gt;=Rota!AL$4)),"C",0))))))</f>
        <v>0</v>
      </c>
      <c r="AM111" s="33">
        <f>IF((AND($F111&lt;=Rota!AM$4,$G111&gt;=Rota!AM$4)),"P/L",IF((AND($I111&lt;=Rota!AM$4,$J111&gt;=Rota!AM$4)),"XO",IF((AND($K111&lt;=Rota!AM$4,$L111&gt;=Rota!AM$4)),"3",IF((AND($M111&lt;=Rota!AM$4,$N111&gt;=Rota!AM$4)),"C",IF((AND($O111&lt;=Rota!AM$4,$P111&gt;=Rota!AM$4)),"CO",IF((AND($Q111&lt;=Rota!AM$4,$R111&gt;=Rota!AM$4)),"C",0))))))</f>
        <v>0</v>
      </c>
      <c r="AN111" s="33">
        <f>IF((AND($F111&lt;=Rota!AN$4,$G111&gt;=Rota!AN$4)),"P/L",IF((AND($I111&lt;=Rota!AN$4,$J111&gt;=Rota!AN$4)),"XO",IF((AND($K111&lt;=Rota!AN$4,$L111&gt;=Rota!AN$4)),"3",IF((AND($M111&lt;=Rota!AN$4,$N111&gt;=Rota!AN$4)),"C",IF((AND($O111&lt;=Rota!AN$4,$P111&gt;=Rota!AN$4)),"CO",IF((AND($Q111&lt;=Rota!AN$4,$R111&gt;=Rota!AN$4)),"C",0))))))</f>
        <v>0</v>
      </c>
      <c r="AO111" s="33">
        <f>IF((AND($F111&lt;=Rota!AO$4,$G111&gt;=Rota!AO$4)),"P/L",IF((AND($I111&lt;=Rota!AO$4,$J111&gt;=Rota!AO$4)),"XO",IF((AND($K111&lt;=Rota!AO$4,$L111&gt;=Rota!AO$4)),"3",IF((AND($M111&lt;=Rota!AO$4,$N111&gt;=Rota!AO$4)),"C",IF((AND($O111&lt;=Rota!AO$4,$P111&gt;=Rota!AO$4)),"CO",IF((AND($Q111&lt;=Rota!AO$4,$R111&gt;=Rota!AO$4)),"C",0))))))</f>
        <v>0</v>
      </c>
      <c r="AP111" s="33">
        <f>IF((AND($F111&lt;=Rota!AP$4,$G111&gt;=Rota!AP$4)),"P/L",IF((AND($I111&lt;=Rota!AP$4,$J111&gt;=Rota!AP$4)),"XO",IF((AND($K111&lt;=Rota!AP$4,$L111&gt;=Rota!AP$4)),"3",IF((AND($M111&lt;=Rota!AP$4,$N111&gt;=Rota!AP$4)),"C",IF((AND($O111&lt;=Rota!AP$4,$P111&gt;=Rota!AP$4)),"CO",IF((AND($Q111&lt;=Rota!AP$4,$R111&gt;=Rota!AP$4)),"C",0))))))</f>
        <v>0</v>
      </c>
      <c r="AQ111" s="33">
        <f>IF((AND($F111&lt;=Rota!AQ$4,$G111&gt;=Rota!AQ$4)),"P/L",IF((AND($I111&lt;=Rota!AQ$4,$J111&gt;=Rota!AQ$4)),"XO",IF((AND($K111&lt;=Rota!AQ$4,$L111&gt;=Rota!AQ$4)),"3",IF((AND($M111&lt;=Rota!AQ$4,$N111&gt;=Rota!AQ$4)),"C",IF((AND($O111&lt;=Rota!AQ$4,$P111&gt;=Rota!AQ$4)),"CO",IF((AND($Q111&lt;=Rota!AQ$4,$R111&gt;=Rota!AQ$4)),"C",0))))))</f>
        <v>0</v>
      </c>
      <c r="AR111" s="33">
        <f>IF((AND($F111&lt;=Rota!AR$4,$G111&gt;=Rota!AR$4)),"P/L",IF((AND($I111&lt;=Rota!AR$4,$J111&gt;=Rota!AR$4)),"XO",IF((AND($K111&lt;=Rota!AR$4,$L111&gt;=Rota!AR$4)),"3",IF((AND($M111&lt;=Rota!AR$4,$N111&gt;=Rota!AR$4)),"C",IF((AND($O111&lt;=Rota!AR$4,$P111&gt;=Rota!AR$4)),"CO",IF((AND($Q111&lt;=Rota!AR$4,$R111&gt;=Rota!AR$4)),"C",0))))))</f>
        <v>0</v>
      </c>
      <c r="AS111" s="33">
        <f>IF((AND($F111&lt;=Rota!AS$4,$G111&gt;=Rota!AS$4)),"P/L",IF((AND($I111&lt;=Rota!AS$4,$J111&gt;=Rota!AS$4)),"XO",IF((AND($K111&lt;=Rota!AS$4,$L111&gt;=Rota!AS$4)),"3",IF((AND($M111&lt;=Rota!AS$4,$N111&gt;=Rota!AS$4)),"C",IF((AND($O111&lt;=Rota!AS$4,$P111&gt;=Rota!AS$4)),"CO",IF((AND($Q111&lt;=Rota!AS$4,$R111&gt;=Rota!AS$4)),"C",0))))))</f>
        <v>0</v>
      </c>
      <c r="AT111" s="33">
        <f>IF((AND($F111&lt;=Rota!AT$4,$G111&gt;=Rota!AT$4)),"P/L",IF((AND($I111&lt;=Rota!AT$4,$J111&gt;=Rota!AT$4)),"XO",IF((AND($K111&lt;=Rota!AT$4,$L111&gt;=Rota!AT$4)),"3",IF((AND($M111&lt;=Rota!AT$4,$N111&gt;=Rota!AT$4)),"C",IF((AND($O111&lt;=Rota!AT$4,$P111&gt;=Rota!AT$4)),"CO",IF((AND($Q111&lt;=Rota!AT$4,$R111&gt;=Rota!AT$4)),"C",0))))))</f>
        <v>0</v>
      </c>
      <c r="AU111" s="33">
        <f>IF((AND($F111&lt;=Rota!AU$4,$G111&gt;=Rota!AU$4)),"P/L",IF((AND($I111&lt;=Rota!AU$4,$J111&gt;=Rota!AU$4)),"XO",IF((AND($K111&lt;=Rota!AU$4,$L111&gt;=Rota!AU$4)),"3",IF((AND($M111&lt;=Rota!AU$4,$N111&gt;=Rota!AU$4)),"C",IF((AND($O111&lt;=Rota!AU$4,$P111&gt;=Rota!AU$4)),"CO",IF((AND($Q111&lt;=Rota!AU$4,$R111&gt;=Rota!AU$4)),"C",0))))))</f>
        <v>0</v>
      </c>
      <c r="AV111" s="33" t="str">
        <f>IF((AND($F111&lt;=Rota!AV$4,$G111&gt;=Rota!AV$4)),"P/L",IF((AND($I111&lt;=Rota!AV$4,$J111&gt;=Rota!AV$4)),"XO",IF((AND($K111&lt;=Rota!AV$4,$L111&gt;=Rota!AV$4)),"3",IF((AND($M111&lt;=Rota!AV$4,$N111&gt;=Rota!AV$4)),"C",IF((AND($O111&lt;=Rota!AV$4,$P111&gt;=Rota!AV$4)),"CO",IF((AND($Q111&lt;=Rota!AV$4,$R111&gt;=Rota!AV$4)),"C",0))))))</f>
        <v>XO</v>
      </c>
      <c r="AW111" s="33" t="str">
        <f>IF((AND($F111&lt;=Rota!AW$4,$G111&gt;=Rota!AW$4)),"P/L",IF((AND($I111&lt;=Rota!AW$4,$J111&gt;=Rota!AW$4)),"XO",IF((AND($K111&lt;=Rota!AW$4,$L111&gt;=Rota!AW$4)),"3",IF((AND($M111&lt;=Rota!AW$4,$N111&gt;=Rota!AW$4)),"C",IF((AND($O111&lt;=Rota!AW$4,$P111&gt;=Rota!AW$4)),"CO",IF((AND($Q111&lt;=Rota!AW$4,$R111&gt;=Rota!AW$4)),"C",0))))))</f>
        <v>XO</v>
      </c>
      <c r="AX111" s="33" t="str">
        <f>IF((AND($F111&lt;=Rota!AX$4,$G111&gt;=Rota!AX$4)),"P/L",IF((AND($I111&lt;=Rota!AX$4,$J111&gt;=Rota!AX$4)),"XO",IF((AND($K111&lt;=Rota!AX$4,$L111&gt;=Rota!AX$4)),"3",IF((AND($M111&lt;=Rota!AX$4,$N111&gt;=Rota!AX$4)),"C",IF((AND($O111&lt;=Rota!AX$4,$P111&gt;=Rota!AX$4)),"CO",IF((AND($Q111&lt;=Rota!AX$4,$R111&gt;=Rota!AX$4)),"C",0))))))</f>
        <v>XO</v>
      </c>
      <c r="AY111" s="33" t="str">
        <f>IF((AND($F111&lt;=Rota!AY$4,$G111&gt;=Rota!AY$4)),"P/L",IF((AND($I111&lt;=Rota!AY$4,$J111&gt;=Rota!AY$4)),"XO",IF((AND($K111&lt;=Rota!AY$4,$L111&gt;=Rota!AY$4)),"3",IF((AND($M111&lt;=Rota!AY$4,$N111&gt;=Rota!AY$4)),"C",IF((AND($O111&lt;=Rota!AY$4,$P111&gt;=Rota!AY$4)),"CO",IF((AND($Q111&lt;=Rota!AY$4,$R111&gt;=Rota!AY$4)),"C",0))))))</f>
        <v>XO</v>
      </c>
      <c r="AZ111" s="33" t="str">
        <f>IF((AND($F111&lt;=Rota!AZ$4,$G111&gt;=Rota!AZ$4)),"P/L",IF((AND($I111&lt;=Rota!AZ$4,$J111&gt;=Rota!AZ$4)),"XO",IF((AND($K111&lt;=Rota!AZ$4,$L111&gt;=Rota!AZ$4)),"3",IF((AND($M111&lt;=Rota!AZ$4,$N111&gt;=Rota!AZ$4)),"C",IF((AND($O111&lt;=Rota!AZ$4,$P111&gt;=Rota!AZ$4)),"CO",IF((AND($Q111&lt;=Rota!AZ$4,$R111&gt;=Rota!AZ$4)),"C",0))))))</f>
        <v>XO</v>
      </c>
      <c r="BA111" s="33" t="str">
        <f>IF((AND($F111&lt;=Rota!BA$4,$G111&gt;=Rota!BA$4)),"P/L",IF((AND($I111&lt;=Rota!BA$4,$J111&gt;=Rota!BA$4)),"XO",IF((AND($K111&lt;=Rota!BA$4,$L111&gt;=Rota!BA$4)),"3",IF((AND($M111&lt;=Rota!BA$4,$N111&gt;=Rota!BA$4)),"C",IF((AND($O111&lt;=Rota!BA$4,$P111&gt;=Rota!BA$4)),"CO",IF((AND($Q111&lt;=Rota!BA$4,$R111&gt;=Rota!BA$4)),"C",0))))))</f>
        <v>XO</v>
      </c>
      <c r="BB111" s="33" t="str">
        <f>IF((AND($F111&lt;=Rota!BB$4,$G111&gt;=Rota!BB$4)),"P/L",IF((AND($I111&lt;=Rota!BB$4,$J111&gt;=Rota!BB$4)),"XO",IF((AND($K111&lt;=Rota!BB$4,$L111&gt;=Rota!BB$4)),"3",IF((AND($M111&lt;=Rota!BB$4,$N111&gt;=Rota!BB$4)),"C",IF((AND($O111&lt;=Rota!BB$4,$P111&gt;=Rota!BB$4)),"CO",IF((AND($Q111&lt;=Rota!BB$4,$R111&gt;=Rota!BB$4)),"C",0))))))</f>
        <v>XO</v>
      </c>
      <c r="BC111" s="33" t="str">
        <f>IF((AND($F111&lt;=Rota!BC$4,$G111&gt;=Rota!BC$4)),"P/L",IF((AND($I111&lt;=Rota!BC$4,$J111&gt;=Rota!BC$4)),"XO",IF((AND($K111&lt;=Rota!BC$4,$L111&gt;=Rota!BC$4)),"3",IF((AND($M111&lt;=Rota!BC$4,$N111&gt;=Rota!BC$4)),"C",IF((AND($O111&lt;=Rota!BC$4,$P111&gt;=Rota!BC$4)),"CO",IF((AND($Q111&lt;=Rota!BC$4,$R111&gt;=Rota!BC$4)),"C",0))))))</f>
        <v>XO</v>
      </c>
      <c r="BD111" s="33" t="str">
        <f>IF((AND($F111&lt;=Rota!BD$4,$G111&gt;=Rota!BD$4)),"P/L",IF((AND($I111&lt;=Rota!BD$4,$J111&gt;=Rota!BD$4)),"XO",IF((AND($K111&lt;=Rota!BD$4,$L111&gt;=Rota!BD$4)),"3",IF((AND($M111&lt;=Rota!BD$4,$N111&gt;=Rota!BD$4)),"C",IF((AND($O111&lt;=Rota!BD$4,$P111&gt;=Rota!BD$4)),"CO",IF((AND($Q111&lt;=Rota!BD$4,$R111&gt;=Rota!BD$4)),"C",0))))))</f>
        <v>XO</v>
      </c>
      <c r="BE111" s="33" t="str">
        <f>IF((AND($F111&lt;=Rota!BE$4,$G111&gt;=Rota!BE$4)),"P/L",IF((AND($I111&lt;=Rota!BE$4,$J111&gt;=Rota!BE$4)),"XO",IF((AND($K111&lt;=Rota!BE$4,$L111&gt;=Rota!BE$4)),"3",IF((AND($M111&lt;=Rota!BE$4,$N111&gt;=Rota!BE$4)),"C",IF((AND($O111&lt;=Rota!BE$4,$P111&gt;=Rota!BE$4)),"CO",IF((AND($Q111&lt;=Rota!BE$4,$R111&gt;=Rota!BE$4)),"C",0))))))</f>
        <v>XO</v>
      </c>
      <c r="BF111" s="33" t="str">
        <f>IF((AND($F111&lt;=Rota!BF$4,$G111&gt;=Rota!BF$4)),"P/L",IF((AND($I111&lt;=Rota!BF$4,$J111&gt;=Rota!BF$4)),"XO",IF((AND($K111&lt;=Rota!BF$4,$L111&gt;=Rota!BF$4)),"3",IF((AND($M111&lt;=Rota!BF$4,$N111&gt;=Rota!BF$4)),"C",IF((AND($O111&lt;=Rota!BF$4,$P111&gt;=Rota!BF$4)),"CO",IF((AND($Q111&lt;=Rota!BF$4,$R111&gt;=Rota!BF$4)),"C",0))))))</f>
        <v>XO</v>
      </c>
      <c r="BG111" s="33" t="str">
        <f>IF((AND($F111&lt;=Rota!BG$4,$G111&gt;=Rota!BG$4)),"P/L",IF((AND($I111&lt;=Rota!BG$4,$J111&gt;=Rota!BG$4)),"XO",IF((AND($K111&lt;=Rota!BG$4,$L111&gt;=Rota!BG$4)),"3",IF((AND($M111&lt;=Rota!BG$4,$N111&gt;=Rota!BG$4)),"C",IF((AND($O111&lt;=Rota!BG$4,$P111&gt;=Rota!BG$4)),"CO",IF((AND($Q111&lt;=Rota!BG$4,$R111&gt;=Rota!BG$4)),"C",0))))))</f>
        <v>XO</v>
      </c>
      <c r="BH111" s="33" t="str">
        <f>IF((AND($F111&lt;=Rota!BH$4,$G111&gt;=Rota!BH$4)),"P/L",IF((AND($I111&lt;=Rota!BH$4,$J111&gt;=Rota!BH$4)),"XO",IF((AND($K111&lt;=Rota!BH$4,$L111&gt;=Rota!BH$4)),"3",IF((AND($M111&lt;=Rota!BH$4,$N111&gt;=Rota!BH$4)),"C",IF((AND($O111&lt;=Rota!BH$4,$P111&gt;=Rota!BH$4)),"CO",IF((AND($Q111&lt;=Rota!BH$4,$R111&gt;=Rota!BH$4)),"C",0))))))</f>
        <v>XO</v>
      </c>
      <c r="BI111" s="33" t="str">
        <f>IF((AND($F111&lt;=Rota!BI$4,$G111&gt;=Rota!BI$4)),"P/L",IF((AND($I111&lt;=Rota!BI$4,$J111&gt;=Rota!BI$4)),"XO",IF((AND($K111&lt;=Rota!BI$4,$L111&gt;=Rota!BI$4)),"3",IF((AND($M111&lt;=Rota!BI$4,$N111&gt;=Rota!BI$4)),"C",IF((AND($O111&lt;=Rota!BI$4,$P111&gt;=Rota!BI$4)),"CO",IF((AND($Q111&lt;=Rota!BI$4,$R111&gt;=Rota!BI$4)),"C",0))))))</f>
        <v>XO</v>
      </c>
      <c r="BJ111" s="33" t="str">
        <f>IF((AND($F111&lt;=Rota!BJ$4,$G111&gt;=Rota!BJ$4)),"P/L",IF((AND($I111&lt;=Rota!BJ$4,$J111&gt;=Rota!BJ$4)),"XO",IF((AND($K111&lt;=Rota!BJ$4,$L111&gt;=Rota!BJ$4)),"3",IF((AND($M111&lt;=Rota!BJ$4,$N111&gt;=Rota!BJ$4)),"C",IF((AND($O111&lt;=Rota!BJ$4,$P111&gt;=Rota!BJ$4)),"CO",IF((AND($Q111&lt;=Rota!BJ$4,$R111&gt;=Rota!BJ$4)),"C",0))))))</f>
        <v>XO</v>
      </c>
      <c r="BK111" s="33" t="str">
        <f>IF((AND($F111&lt;=Rota!BK$4,$G111&gt;=Rota!BK$4)),"P/L",IF((AND($I111&lt;=Rota!BK$4,$J111&gt;=Rota!BK$4)),"XO",IF((AND($K111&lt;=Rota!BK$4,$L111&gt;=Rota!BK$4)),"3",IF((AND($M111&lt;=Rota!BK$4,$N111&gt;=Rota!BK$4)),"C",IF((AND($O111&lt;=Rota!BK$4,$P111&gt;=Rota!BK$4)),"CO",IF((AND($Q111&lt;=Rota!BK$4,$R111&gt;=Rota!BK$4)),"C",0))))))</f>
        <v>XO</v>
      </c>
      <c r="BL111" s="33" t="str">
        <f>IF((AND($F111&lt;=Rota!BL$4,$G111&gt;=Rota!BL$4)),"P/L",IF((AND($I111&lt;=Rota!BL$4,$J111&gt;=Rota!BL$4)),"XO",IF((AND($K111&lt;=Rota!BL$4,$L111&gt;=Rota!BL$4)),"3",IF((AND($M111&lt;=Rota!BL$4,$N111&gt;=Rota!BL$4)),"C",IF((AND($O111&lt;=Rota!BL$4,$P111&gt;=Rota!BL$4)),"CO",IF((AND($Q111&lt;=Rota!BL$4,$R111&gt;=Rota!BL$4)),"C",0))))))</f>
        <v>XO</v>
      </c>
      <c r="BM111" s="33">
        <f>IF((AND($F111&lt;=Rota!BM$4,$G111&gt;=Rota!BM$4)),"P/L",IF((AND($I111&lt;=Rota!BM$4,$J111&gt;=Rota!BM$4)),"XO",IF((AND($K111&lt;=Rota!BM$4,$L111&gt;=Rota!BM$4)),"3",IF((AND($M111&lt;=Rota!BM$4,$N111&gt;=Rota!BM$4)),"C",IF((AND($O111&lt;=Rota!BM$4,$P111&gt;=Rota!BM$4)),"CO",IF((AND($Q111&lt;=Rota!BM$4,$R111&gt;=Rota!BM$4)),"C",0))))))</f>
        <v>0</v>
      </c>
      <c r="BN111" s="33" t="str">
        <f>IF((AND($F111&lt;=Rota!BN$4,$G111&gt;=Rota!BN$4)),"P/L",IF((AND($I111&lt;=Rota!BN$4,$J111&gt;=Rota!BN$4)),"XO",IF((AND($K111&lt;=Rota!BN$4,$L111&gt;=Rota!BN$4)),"3",IF((AND($M111&lt;=Rota!BN$4,$N111&gt;=Rota!BN$4)),"C",IF((AND($O111&lt;=Rota!BN$4,$P111&gt;=Rota!BN$4)),"CO",IF((AND($Q111&lt;=Rota!BN$4,$R111&gt;=Rota!BN$4)),"C",0))))))</f>
        <v>3</v>
      </c>
      <c r="BO111" s="33">
        <f>IF((AND($F111&lt;=Rota!BO$4,$G111&gt;=Rota!BO$4)),"P/L",IF((AND($I111&lt;=Rota!BO$4,$J111&gt;=Rota!BO$4)),"XO",IF((AND($K111&lt;=Rota!BO$4,$L111&gt;=Rota!BO$4)),"3",IF((AND($M111&lt;=Rota!BO$4,$N111&gt;=Rota!BO$4)),"C",IF((AND($O111&lt;=Rota!BO$4,$P111&gt;=Rota!BO$4)),"CO",IF((AND($Q111&lt;=Rota!BO$4,$R111&gt;=Rota!BO$4)),"C",0))))))</f>
        <v>0</v>
      </c>
      <c r="BP111" s="33">
        <f>IF((AND($F111&lt;=Rota!BP$4,$G111&gt;=Rota!BP$4)),"P/L",IF((AND($I111&lt;=Rota!BP$4,$J111&gt;=Rota!BP$4)),"XO",IF((AND($K111&lt;=Rota!BP$4,$L111&gt;=Rota!BP$4)),"3",IF((AND($M111&lt;=Rota!BP$4,$N111&gt;=Rota!BP$4)),"C",IF((AND($O111&lt;=Rota!BP$4,$P111&gt;=Rota!BP$4)),"CO",IF((AND($Q111&lt;=Rota!BP$4,$R111&gt;=Rota!BP$4)),"C",0))))))</f>
        <v>0</v>
      </c>
      <c r="BQ111" s="33" t="str">
        <f>IF((AND($F111&lt;=Rota!BQ$4,$G111&gt;=Rota!BQ$4)),"P/L",IF((AND($I111&lt;=Rota!BQ$4,$J111&gt;=Rota!BQ$4)),"XO",IF((AND($K111&lt;=Rota!BQ$4,$L111&gt;=Rota!BQ$4)),"3",IF((AND($M111&lt;=Rota!BQ$4,$N111&gt;=Rota!BQ$4)),"C",IF((AND($O111&lt;=Rota!BQ$4,$P111&gt;=Rota!BQ$4)),"CO",IF((AND($Q111&lt;=Rota!BQ$4,$R111&gt;=Rota!BQ$4)),"C",0))))))</f>
        <v>CO</v>
      </c>
      <c r="BR111" s="33" t="str">
        <f>IF((AND($F111&lt;=Rota!BR$4,$G111&gt;=Rota!BR$4)),"P/L",IF((AND($I111&lt;=Rota!BR$4,$J111&gt;=Rota!BR$4)),"XO",IF((AND($K111&lt;=Rota!BR$4,$L111&gt;=Rota!BR$4)),"3",IF((AND($M111&lt;=Rota!BR$4,$N111&gt;=Rota!BR$4)),"C",IF((AND($O111&lt;=Rota!BR$4,$P111&gt;=Rota!BR$4)),"CO",IF((AND($Q111&lt;=Rota!BR$4,$R111&gt;=Rota!BR$4)),"C",0))))))</f>
        <v>CO</v>
      </c>
      <c r="BS111" s="33" t="str">
        <f>IF((AND($F111&lt;=Rota!BS$4,$G111&gt;=Rota!BS$4)),"P/L",IF((AND($I111&lt;=Rota!BS$4,$J111&gt;=Rota!BS$4)),"XO",IF((AND($K111&lt;=Rota!BS$4,$L111&gt;=Rota!BS$4)),"3",IF((AND($M111&lt;=Rota!BS$4,$N111&gt;=Rota!BS$4)),"C",IF((AND($O111&lt;=Rota!BS$4,$P111&gt;=Rota!BS$4)),"CO",IF((AND($Q111&lt;=Rota!BS$4,$R111&gt;=Rota!BS$4)),"C",0))))))</f>
        <v>CO</v>
      </c>
      <c r="BT111" s="33" t="str">
        <f>IF((AND($F111&lt;=Rota!BT$4,$G111&gt;=Rota!BT$4)),"P/L",IF((AND($I111&lt;=Rota!BT$4,$J111&gt;=Rota!BT$4)),"XO",IF((AND($K111&lt;=Rota!BT$4,$L111&gt;=Rota!BT$4)),"3",IF((AND($M111&lt;=Rota!BT$4,$N111&gt;=Rota!BT$4)),"C",IF((AND($O111&lt;=Rota!BT$4,$P111&gt;=Rota!BT$4)),"CO",IF((AND($Q111&lt;=Rota!BT$4,$R111&gt;=Rota!BT$4)),"C",0))))))</f>
        <v>CO</v>
      </c>
      <c r="BU111" s="33" t="str">
        <f>IF((AND($F111&lt;=Rota!BU$4,$G111&gt;=Rota!BU$4)),"P/L",IF((AND($I111&lt;=Rota!BU$4,$J111&gt;=Rota!BU$4)),"XO",IF((AND($K111&lt;=Rota!BU$4,$L111&gt;=Rota!BU$4)),"3",IF((AND($M111&lt;=Rota!BU$4,$N111&gt;=Rota!BU$4)),"C",IF((AND($O111&lt;=Rota!BU$4,$P111&gt;=Rota!BU$4)),"CO",IF((AND($Q111&lt;=Rota!BU$4,$R111&gt;=Rota!BU$4)),"C",0))))))</f>
        <v>CO</v>
      </c>
      <c r="BV111" s="33" t="str">
        <f>IF((AND($F111&lt;=Rota!BV$4,$G111&gt;=Rota!BV$4)),"P/L",IF((AND($I111&lt;=Rota!BV$4,$J111&gt;=Rota!BV$4)),"XO",IF((AND($K111&lt;=Rota!BV$4,$L111&gt;=Rota!BV$4)),"3",IF((AND($M111&lt;=Rota!BV$4,$N111&gt;=Rota!BV$4)),"C",IF((AND($O111&lt;=Rota!BV$4,$P111&gt;=Rota!BV$4)),"CO",IF((AND($Q111&lt;=Rota!BV$4,$R111&gt;=Rota!BV$4)),"C",0))))))</f>
        <v>CO</v>
      </c>
      <c r="BW111" s="33" t="str">
        <f>IF((AND($F111&lt;=Rota!BW$4,$G111&gt;=Rota!BW$4)),"P/L",IF((AND($I111&lt;=Rota!BW$4,$J111&gt;=Rota!BW$4)),"XO",IF((AND($K111&lt;=Rota!BW$4,$L111&gt;=Rota!BW$4)),"3",IF((AND($M111&lt;=Rota!BW$4,$N111&gt;=Rota!BW$4)),"C",IF((AND($O111&lt;=Rota!BW$4,$P111&gt;=Rota!BW$4)),"CO",IF((AND($Q111&lt;=Rota!BW$4,$R111&gt;=Rota!BW$4)),"C",0))))))</f>
        <v>CO</v>
      </c>
      <c r="BX111" s="33" t="str">
        <f>IF((AND($F111&lt;=Rota!BX$4,$G111&gt;=Rota!BX$4)),"P/L",IF((AND($I111&lt;=Rota!BX$4,$J111&gt;=Rota!BX$4)),"XO",IF((AND($K111&lt;=Rota!BX$4,$L111&gt;=Rota!BX$4)),"3",IF((AND($M111&lt;=Rota!BX$4,$N111&gt;=Rota!BX$4)),"C",IF((AND($O111&lt;=Rota!BX$4,$P111&gt;=Rota!BX$4)),"CO",IF((AND($Q111&lt;=Rota!BX$4,$R111&gt;=Rota!BX$4)),"C",0))))))</f>
        <v>CO</v>
      </c>
      <c r="BY111" s="33" t="str">
        <f>IF((AND($F111&lt;=Rota!BY$4,$G111&gt;=Rota!BY$4)),"P/L",IF((AND($I111&lt;=Rota!BY$4,$J111&gt;=Rota!BY$4)),"XO",IF((AND($K111&lt;=Rota!BY$4,$L111&gt;=Rota!BY$4)),"3",IF((AND($M111&lt;=Rota!BY$4,$N111&gt;=Rota!BY$4)),"C",IF((AND($O111&lt;=Rota!BY$4,$P111&gt;=Rota!BY$4)),"CO",IF((AND($Q111&lt;=Rota!BY$4,$R111&gt;=Rota!BY$4)),"C",0))))))</f>
        <v>CO</v>
      </c>
      <c r="BZ111" s="33" t="str">
        <f>IF((AND($F111&lt;=Rota!BZ$4,$G111&gt;=Rota!BZ$4)),"P/L",IF((AND($I111&lt;=Rota!BZ$4,$J111&gt;=Rota!BZ$4)),"XO",IF((AND($K111&lt;=Rota!BZ$4,$L111&gt;=Rota!BZ$4)),"3",IF((AND($M111&lt;=Rota!BZ$4,$N111&gt;=Rota!BZ$4)),"C",IF((AND($O111&lt;=Rota!BZ$4,$P111&gt;=Rota!BZ$4)),"CO",IF((AND($Q111&lt;=Rota!BZ$4,$R111&gt;=Rota!BZ$4)),"C",0))))))</f>
        <v>CO</v>
      </c>
      <c r="CA111" s="33" t="str">
        <f>IF((AND($F111&lt;=Rota!CA$4,$G111&gt;=Rota!CA$4)),"P/L",IF((AND($I111&lt;=Rota!CA$4,$J111&gt;=Rota!CA$4)),"XO",IF((AND($K111&lt;=Rota!CA$4,$L111&gt;=Rota!CA$4)),"3",IF((AND($M111&lt;=Rota!CA$4,$N111&gt;=Rota!CA$4)),"C",IF((AND($O111&lt;=Rota!CA$4,$P111&gt;=Rota!CA$4)),"CO",IF((AND($Q111&lt;=Rota!CA$4,$R111&gt;=Rota!CA$4)),"C",0))))))</f>
        <v>CO</v>
      </c>
      <c r="CB111" s="33" t="str">
        <f>IF((AND($F111&lt;=Rota!CB$4,$G111&gt;=Rota!CB$4)),"P/L",IF((AND($I111&lt;=Rota!CB$4,$J111&gt;=Rota!CB$4)),"XO",IF((AND($K111&lt;=Rota!CB$4,$L111&gt;=Rota!CB$4)),"3",IF((AND($M111&lt;=Rota!CB$4,$N111&gt;=Rota!CB$4)),"C",IF((AND($O111&lt;=Rota!CB$4,$P111&gt;=Rota!CB$4)),"CO",IF((AND($Q111&lt;=Rota!CB$4,$R111&gt;=Rota!CB$4)),"C",0))))))</f>
        <v>CO</v>
      </c>
      <c r="CC111" s="33" t="str">
        <f>IF((AND($F111&lt;=Rota!CC$4,$G111&gt;=Rota!CC$4)),"P/L",IF((AND($I111&lt;=Rota!CC$4,$J111&gt;=Rota!CC$4)),"XO",IF((AND($K111&lt;=Rota!CC$4,$L111&gt;=Rota!CC$4)),"3",IF((AND($M111&lt;=Rota!CC$4,$N111&gt;=Rota!CC$4)),"C",IF((AND($O111&lt;=Rota!CC$4,$P111&gt;=Rota!CC$4)),"CO",IF((AND($Q111&lt;=Rota!CC$4,$R111&gt;=Rota!CC$4)),"C",0))))))</f>
        <v>CO</v>
      </c>
      <c r="CD111" s="33" t="str">
        <f>IF((AND($F111&lt;=Rota!CD$4,$G111&gt;=Rota!CD$4)),"P/L",IF((AND($I111&lt;=Rota!CD$4,$J111&gt;=Rota!CD$4)),"XO",IF((AND($K111&lt;=Rota!CD$4,$L111&gt;=Rota!CD$4)),"3",IF((AND($M111&lt;=Rota!CD$4,$N111&gt;=Rota!CD$4)),"C",IF((AND($O111&lt;=Rota!CD$4,$P111&gt;=Rota!CD$4)),"CO",IF((AND($Q111&lt;=Rota!CD$4,$R111&gt;=Rota!CD$4)),"C",0))))))</f>
        <v>CO</v>
      </c>
      <c r="CE111" s="33" t="str">
        <f>IF((AND($F111&lt;=Rota!CE$4,$G111&gt;=Rota!CE$4)),"P/L",IF((AND($I111&lt;=Rota!CE$4,$J111&gt;=Rota!CE$4)),"XO",IF((AND($K111&lt;=Rota!CE$4,$L111&gt;=Rota!CE$4)),"3",IF((AND($M111&lt;=Rota!CE$4,$N111&gt;=Rota!CE$4)),"C",IF((AND($O111&lt;=Rota!CE$4,$P111&gt;=Rota!CE$4)),"CO",IF((AND($Q111&lt;=Rota!CE$4,$R111&gt;=Rota!CE$4)),"C",0))))))</f>
        <v>CO</v>
      </c>
      <c r="CF111" s="33" t="str">
        <f>IF((AND($F111&lt;=Rota!CF$4,$G111&gt;=Rota!CF$4)),"P/L",IF((AND($I111&lt;=Rota!CF$4,$J111&gt;=Rota!CF$4)),"XO",IF((AND($K111&lt;=Rota!CF$4,$L111&gt;=Rota!CF$4)),"3",IF((AND($M111&lt;=Rota!CF$4,$N111&gt;=Rota!CF$4)),"C",IF((AND($O111&lt;=Rota!CF$4,$P111&gt;=Rota!CF$4)),"CO",IF((AND($Q111&lt;=Rota!CF$4,$R111&gt;=Rota!CF$4)),"C",0))))))</f>
        <v>CO</v>
      </c>
      <c r="CG111" s="33">
        <f>IF((AND($F111&lt;=Rota!CG$4,$G111&gt;=Rota!CG$4)),"P/L",IF((AND($I111&lt;=Rota!CG$4,$J111&gt;=Rota!CG$4)),"XO",IF((AND($K111&lt;=Rota!CG$4,$L111&gt;=Rota!CG$4)),"3",IF((AND($M111&lt;=Rota!CG$4,$N111&gt;=Rota!CG$4)),"C",IF((AND($O111&lt;=Rota!CG$4,$P111&gt;=Rota!CG$4)),"CO",IF((AND($Q111&lt;=Rota!CG$4,$R111&gt;=Rota!CG$4)),"C",0))))))</f>
        <v>0</v>
      </c>
      <c r="CH111" s="33">
        <f>IF((AND($F111&lt;=Rota!CH$4,$G111&gt;=Rota!CH$4)),"P/L",IF((AND($I111&lt;=Rota!CH$4,$J111&gt;=Rota!CH$4)),"XO",IF((AND($K111&lt;=Rota!CH$4,$L111&gt;=Rota!CH$4)),"3",IF((AND($M111&lt;=Rota!CH$4,$N111&gt;=Rota!CH$4)),"C",IF((AND($O111&lt;=Rota!CH$4,$P111&gt;=Rota!CH$4)),"CO",IF((AND($Q111&lt;=Rota!CH$4,$R111&gt;=Rota!CH$4)),"C",0))))))</f>
        <v>0</v>
      </c>
      <c r="CI111" s="33">
        <f>IF((AND($F111&lt;=Rota!CI$4,$G111&gt;=Rota!CI$4)),"P/L",IF((AND($I111&lt;=Rota!CI$4,$J111&gt;=Rota!CI$4)),"XO",IF((AND($K111&lt;=Rota!CI$4,$L111&gt;=Rota!CI$4)),"3",IF((AND($M111&lt;=Rota!CI$4,$N111&gt;=Rota!CI$4)),"C",IF((AND($O111&lt;=Rota!CI$4,$P111&gt;=Rota!CI$4)),"CO",IF((AND($Q111&lt;=Rota!CI$4,$R111&gt;=Rota!CI$4)),"C",0))))))</f>
        <v>0</v>
      </c>
      <c r="CJ111" s="33">
        <f>IF((AND($F111&lt;=Rota!CJ$4,$G111&gt;=Rota!CJ$4)),"P/L",IF((AND($I111&lt;=Rota!CJ$4,$J111&gt;=Rota!CJ$4)),"XO",IF((AND($K111&lt;=Rota!CJ$4,$L111&gt;=Rota!CJ$4)),"3",IF((AND($M111&lt;=Rota!CJ$4,$N111&gt;=Rota!CJ$4)),"C",IF((AND($O111&lt;=Rota!CJ$4,$P111&gt;=Rota!CJ$4)),"CO",IF((AND($Q111&lt;=Rota!CJ$4,$R111&gt;=Rota!CJ$4)),"C",0))))))</f>
        <v>0</v>
      </c>
      <c r="CK111" s="33">
        <f>IF((AND($F111&lt;=Rota!CK$4,$G111&gt;=Rota!CK$4)),"P/L",IF((AND($I111&lt;=Rota!CK$4,$J111&gt;=Rota!CK$4)),"XO",IF((AND($K111&lt;=Rota!CK$4,$L111&gt;=Rota!CK$4)),"3",IF((AND($M111&lt;=Rota!CK$4,$N111&gt;=Rota!CK$4)),"C",IF((AND($O111&lt;=Rota!CK$4,$P111&gt;=Rota!CK$4)),"CO",IF((AND($Q111&lt;=Rota!CK$4,$R111&gt;=Rota!CK$4)),"C",0))))))</f>
        <v>0</v>
      </c>
      <c r="CL111" s="33">
        <f>IF((AND($F111&lt;=Rota!CL$4,$G111&gt;=Rota!CL$4)),"P/L",IF((AND($I111&lt;=Rota!CL$4,$J111&gt;=Rota!CL$4)),"XO",IF((AND($K111&lt;=Rota!CL$4,$L111&gt;=Rota!CL$4)),"3",IF((AND($M111&lt;=Rota!CL$4,$N111&gt;=Rota!CL$4)),"C",IF((AND($O111&lt;=Rota!CL$4,$P111&gt;=Rota!CL$4)),"CO",IF((AND($Q111&lt;=Rota!CL$4,$R111&gt;=Rota!CL$4)),"C",0))))))</f>
        <v>0</v>
      </c>
      <c r="CM111" s="33">
        <f>IF((AND($F111&lt;=Rota!CM$4,$G111&gt;=Rota!CM$4)),"P/L",IF((AND($I111&lt;=Rota!CM$4,$J111&gt;=Rota!CM$4)),"XO",IF((AND($K111&lt;=Rota!CM$4,$L111&gt;=Rota!CM$4)),"3",IF((AND($M111&lt;=Rota!CM$4,$N111&gt;=Rota!CM$4)),"C",IF((AND($O111&lt;=Rota!CM$4,$P111&gt;=Rota!CM$4)),"CO",IF((AND($Q111&lt;=Rota!CM$4,$R111&gt;=Rota!CM$4)),"C",0))))))</f>
        <v>0</v>
      </c>
    </row>
    <row r="112" ht="21.75" customHeight="1" spans="1:91" x14ac:dyDescent="0.25">
      <c r="A112" s="25" t="s">
        <v>267</v>
      </c>
      <c r="B112" s="53"/>
      <c r="C112" s="26"/>
      <c r="D112" s="26"/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8"/>
      <c r="Q112" s="27"/>
      <c r="R112" s="27"/>
      <c r="S112" s="29">
        <f>$A$2-DAY($A$2)+1</f>
        <v>46054</v>
      </c>
      <c r="T112" s="29">
        <f>DATE(YEAR(S112),MONTH(S112)+1,DAY(S112))</f>
        <v>46082</v>
      </c>
      <c r="U112" s="29">
        <f t="shared" ref="U112:CF112" si="120">DATE(YEAR(T112),MONTH(T112)+1,DAY(T112))</f>
        <v>46113</v>
      </c>
      <c r="V112" s="29">
        <f t="shared" si="120"/>
        <v>46143</v>
      </c>
      <c r="W112" s="29">
        <f t="shared" si="120"/>
        <v>46174</v>
      </c>
      <c r="X112" s="29">
        <f t="shared" si="120"/>
        <v>46204</v>
      </c>
      <c r="Y112" s="29">
        <f t="shared" si="120"/>
        <v>46235</v>
      </c>
      <c r="Z112" s="29">
        <f t="shared" si="120"/>
        <v>46266</v>
      </c>
      <c r="AA112" s="29">
        <f t="shared" si="120"/>
        <v>46296</v>
      </c>
      <c r="AB112" s="29">
        <f t="shared" si="120"/>
        <v>46327</v>
      </c>
      <c r="AC112" s="29">
        <f t="shared" si="120"/>
        <v>46357</v>
      </c>
      <c r="AD112" s="29">
        <f t="shared" si="120"/>
        <v>46388</v>
      </c>
      <c r="AE112" s="29">
        <f t="shared" si="120"/>
        <v>46419</v>
      </c>
      <c r="AF112" s="29">
        <f t="shared" si="120"/>
        <v>46447</v>
      </c>
      <c r="AG112" s="29">
        <f t="shared" si="120"/>
        <v>46478</v>
      </c>
      <c r="AH112" s="29">
        <f t="shared" si="120"/>
        <v>46508</v>
      </c>
      <c r="AI112" s="29">
        <f t="shared" si="120"/>
        <v>46539</v>
      </c>
      <c r="AJ112" s="29">
        <f t="shared" si="120"/>
        <v>46569</v>
      </c>
      <c r="AK112" s="29">
        <f t="shared" si="120"/>
        <v>46600</v>
      </c>
      <c r="AL112" s="29">
        <f t="shared" si="120"/>
        <v>46631</v>
      </c>
      <c r="AM112" s="29">
        <f t="shared" si="120"/>
        <v>46661</v>
      </c>
      <c r="AN112" s="29">
        <f t="shared" si="120"/>
        <v>46692</v>
      </c>
      <c r="AO112" s="29">
        <f t="shared" si="120"/>
        <v>46722</v>
      </c>
      <c r="AP112" s="29">
        <f t="shared" si="120"/>
        <v>46753</v>
      </c>
      <c r="AQ112" s="29">
        <f t="shared" si="120"/>
        <v>46784</v>
      </c>
      <c r="AR112" s="29">
        <f t="shared" si="120"/>
        <v>46813</v>
      </c>
      <c r="AS112" s="29">
        <f t="shared" si="120"/>
        <v>46844</v>
      </c>
      <c r="AT112" s="29">
        <f t="shared" si="120"/>
        <v>46874</v>
      </c>
      <c r="AU112" s="29">
        <f t="shared" si="120"/>
        <v>46905</v>
      </c>
      <c r="AV112" s="29">
        <f t="shared" si="120"/>
        <v>46935</v>
      </c>
      <c r="AW112" s="29">
        <f t="shared" si="120"/>
        <v>46966</v>
      </c>
      <c r="AX112" s="29">
        <f t="shared" si="120"/>
        <v>46997</v>
      </c>
      <c r="AY112" s="29">
        <f t="shared" si="120"/>
        <v>47027</v>
      </c>
      <c r="AZ112" s="29">
        <f t="shared" si="120"/>
        <v>47058</v>
      </c>
      <c r="BA112" s="29">
        <f t="shared" si="120"/>
        <v>47088</v>
      </c>
      <c r="BB112" s="29">
        <f t="shared" si="120"/>
        <v>47119</v>
      </c>
      <c r="BC112" s="29">
        <f t="shared" si="120"/>
        <v>47150</v>
      </c>
      <c r="BD112" s="29">
        <f t="shared" si="120"/>
        <v>47178</v>
      </c>
      <c r="BE112" s="29">
        <f t="shared" si="120"/>
        <v>47209</v>
      </c>
      <c r="BF112" s="29">
        <f t="shared" si="120"/>
        <v>47239</v>
      </c>
      <c r="BG112" s="29">
        <f t="shared" si="120"/>
        <v>47270</v>
      </c>
      <c r="BH112" s="29">
        <f t="shared" si="120"/>
        <v>47300</v>
      </c>
      <c r="BI112" s="29">
        <f t="shared" si="120"/>
        <v>47331</v>
      </c>
      <c r="BJ112" s="29">
        <f t="shared" si="120"/>
        <v>47362</v>
      </c>
      <c r="BK112" s="29">
        <f t="shared" si="120"/>
        <v>47392</v>
      </c>
      <c r="BL112" s="29">
        <f t="shared" si="120"/>
        <v>47423</v>
      </c>
      <c r="BM112" s="29">
        <f t="shared" si="120"/>
        <v>47453</v>
      </c>
      <c r="BN112" s="29">
        <f t="shared" si="120"/>
        <v>47484</v>
      </c>
      <c r="BO112" s="29">
        <f t="shared" si="120"/>
        <v>47515</v>
      </c>
      <c r="BP112" s="29">
        <f t="shared" si="120"/>
        <v>47543</v>
      </c>
      <c r="BQ112" s="29">
        <f t="shared" si="120"/>
        <v>47574</v>
      </c>
      <c r="BR112" s="29">
        <f t="shared" si="120"/>
        <v>47604</v>
      </c>
      <c r="BS112" s="29">
        <f t="shared" si="120"/>
        <v>47635</v>
      </c>
      <c r="BT112" s="29">
        <f t="shared" si="120"/>
        <v>47665</v>
      </c>
      <c r="BU112" s="29">
        <f t="shared" si="120"/>
        <v>47696</v>
      </c>
      <c r="BV112" s="29">
        <f t="shared" si="120"/>
        <v>47727</v>
      </c>
      <c r="BW112" s="29">
        <f t="shared" si="120"/>
        <v>47757</v>
      </c>
      <c r="BX112" s="29">
        <f t="shared" si="120"/>
        <v>47788</v>
      </c>
      <c r="BY112" s="29">
        <f t="shared" si="120"/>
        <v>47818</v>
      </c>
      <c r="BZ112" s="29">
        <f t="shared" si="120"/>
        <v>47849</v>
      </c>
      <c r="CA112" s="29">
        <f t="shared" si="120"/>
        <v>47880</v>
      </c>
      <c r="CB112" s="29">
        <f t="shared" si="120"/>
        <v>47908</v>
      </c>
      <c r="CC112" s="29">
        <f t="shared" si="120"/>
        <v>47939</v>
      </c>
      <c r="CD112" s="29">
        <f t="shared" si="120"/>
        <v>47969</v>
      </c>
      <c r="CE112" s="29">
        <f t="shared" si="120"/>
        <v>48000</v>
      </c>
      <c r="CF112" s="29">
        <f t="shared" si="120"/>
        <v>48030</v>
      </c>
      <c r="CG112" s="29">
        <f t="shared" ref="CG112:CM112" si="121">DATE(YEAR(CF112),MONTH(CF112)+1,DAY(CF112))</f>
        <v>48061</v>
      </c>
      <c r="CH112" s="29">
        <f t="shared" si="121"/>
        <v>48092</v>
      </c>
      <c r="CI112" s="29">
        <f t="shared" si="121"/>
        <v>48122</v>
      </c>
      <c r="CJ112" s="29">
        <f t="shared" si="121"/>
        <v>48153</v>
      </c>
      <c r="CK112" s="29">
        <f t="shared" si="121"/>
        <v>48183</v>
      </c>
      <c r="CL112" s="29">
        <f t="shared" si="121"/>
        <v>48214</v>
      </c>
      <c r="CM112" s="29">
        <f t="shared" si="121"/>
        <v>48245</v>
      </c>
    </row>
    <row r="113" spans="1:91" s="2" customFormat="1" x14ac:dyDescent="0.25">
      <c r="A113" s="57" t="s">
        <v>268</v>
      </c>
      <c r="B113" s="55"/>
      <c r="C113" s="31">
        <v>17</v>
      </c>
      <c r="D113" s="31">
        <v>14</v>
      </c>
      <c r="E113" s="31">
        <v>0</v>
      </c>
      <c r="F113" s="39"/>
      <c r="G113" s="39"/>
      <c r="H113" s="33">
        <f>G113-F113</f>
        <v>0</v>
      </c>
      <c r="I113" s="36">
        <v>45078</v>
      </c>
      <c r="J113" s="36">
        <f>IF(I113="",0,DATE(YEAR(I113),MONTH(I113)+C113,DAY(I113)))</f>
        <v>45597</v>
      </c>
      <c r="K113" s="36">
        <f>IF(J113="","",(DATE(YEAR(J113),MONTH(J113)+1,DAY(J113))))</f>
        <v>45627</v>
      </c>
      <c r="L113" s="36">
        <f>IF(K113="","",(DATE(YEAR(K113),MONTH(K113)+E113,DAY(K113))))</f>
        <v>45627</v>
      </c>
      <c r="M113" s="36">
        <f>IF(O113="","",DATE(YEAR(O113), MONTH(O113)-1,DAY(O113)))</f>
        <v>45658</v>
      </c>
      <c r="N113" s="36">
        <f>IF(O113="","",DATE(YEAR(M113),MONTH(M113),DAY(M113)))</f>
        <v>45658</v>
      </c>
      <c r="O113" s="36">
        <f>IF(L113="","",(DATE(YEAR(L113),MONTH(L113)+2,DAY(L113))))</f>
        <v>45689</v>
      </c>
      <c r="P113" s="36">
        <f>IF(O113="","",(DATE(YEAR(O113),MONTH(O113)+D113,DAY(O113))))</f>
        <v>46113</v>
      </c>
      <c r="Q113" s="36">
        <f>IF(P113="","",DATE(YEAR(P113), MONTH(P113)+1,DAY(P113)))</f>
        <v>46143</v>
      </c>
      <c r="R113" s="36">
        <f>IF(P113="","",DATE(YEAR(Q113),MONTH(Q113),DAY(Q113)))</f>
        <v>46143</v>
      </c>
      <c r="S113" s="33" t="str">
        <f>IF((AND($F113&lt;=Rota!S$4,$G113&gt;=Rota!S$4)),"P/L",IF((AND($I113&lt;=Rota!S$4,$J113&gt;=Rota!S$4)),"XO",IF((AND($K113&lt;=Rota!S$4,$L113&gt;=Rota!S$4)),"3",IF((AND($M113&lt;=Rota!S$4,$N113&gt;=Rota!S$4)),"C",IF((AND($O113&lt;=Rota!S$4,$P113&gt;=Rota!S$4)),"CO",IF((AND($Q113&lt;=Rota!S$4,$R113&gt;=Rota!S$4)),"C",0))))))</f>
        <v>CO</v>
      </c>
      <c r="T113" s="33" t="str">
        <f>IF((AND($F113&lt;=Rota!T$4,$G113&gt;=Rota!T$4)),"P/L",IF((AND($I113&lt;=Rota!T$4,$J113&gt;=Rota!T$4)),"XO",IF((AND($K113&lt;=Rota!T$4,$L113&gt;=Rota!T$4)),"3",IF((AND($M113&lt;=Rota!T$4,$N113&gt;=Rota!T$4)),"C",IF((AND($O113&lt;=Rota!T$4,$P113&gt;=Rota!T$4)),"CO",IF((AND($Q113&lt;=Rota!T$4,$R113&gt;=Rota!T$4)),"C",0))))))</f>
        <v>CO</v>
      </c>
      <c r="U113" s="33" t="str">
        <f>IF((AND($F113&lt;=Rota!U$4,$G113&gt;=Rota!U$4)),"P/L",IF((AND($I113&lt;=Rota!U$4,$J113&gt;=Rota!U$4)),"XO",IF((AND($K113&lt;=Rota!U$4,$L113&gt;=Rota!U$4)),"3",IF((AND($M113&lt;=Rota!U$4,$N113&gt;=Rota!U$4)),"C",IF((AND($O113&lt;=Rota!U$4,$P113&gt;=Rota!U$4)),"CO",IF((AND($Q113&lt;=Rota!U$4,$R113&gt;=Rota!U$4)),"C",0))))))</f>
        <v>CO</v>
      </c>
      <c r="V113" s="33" t="str">
        <f>IF((AND($F113&lt;=Rota!V$4,$G113&gt;=Rota!V$4)),"P/L",IF((AND($I113&lt;=Rota!V$4,$J113&gt;=Rota!V$4)),"XO",IF((AND($K113&lt;=Rota!V$4,$L113&gt;=Rota!V$4)),"3",IF((AND($M113&lt;=Rota!V$4,$N113&gt;=Rota!V$4)),"C",IF((AND($O113&lt;=Rota!V$4,$P113&gt;=Rota!V$4)),"CO",IF((AND($Q113&lt;=Rota!V$4,$R113&gt;=Rota!V$4)),"C",0))))))</f>
        <v>C</v>
      </c>
      <c r="W113" s="33">
        <f>IF((AND($F113&lt;=Rota!W$4,$G113&gt;=Rota!W$4)),"P/L",IF((AND($I113&lt;=Rota!W$4,$J113&gt;=Rota!W$4)),"XO",IF((AND($K113&lt;=Rota!W$4,$L113&gt;=Rota!W$4)),"3",IF((AND($M113&lt;=Rota!W$4,$N113&gt;=Rota!W$4)),"C",IF((AND($O113&lt;=Rota!W$4,$P113&gt;=Rota!W$4)),"CO",IF((AND($Q113&lt;=Rota!W$4,$R113&gt;=Rota!W$4)),"C",0))))))</f>
        <v>0</v>
      </c>
      <c r="X113" s="33">
        <f>IF((AND($F113&lt;=Rota!X$4,$G113&gt;=Rota!X$4)),"P/L",IF((AND($I113&lt;=Rota!X$4,$J113&gt;=Rota!X$4)),"XO",IF((AND($K113&lt;=Rota!X$4,$L113&gt;=Rota!X$4)),"3",IF((AND($M113&lt;=Rota!X$4,$N113&gt;=Rota!X$4)),"C",IF((AND($O113&lt;=Rota!X$4,$P113&gt;=Rota!X$4)),"CO",IF((AND($Q113&lt;=Rota!X$4,$R113&gt;=Rota!X$4)),"C",0))))))</f>
        <v>0</v>
      </c>
      <c r="Y113" s="33">
        <f>IF((AND($F113&lt;=Rota!Y$4,$G113&gt;=Rota!Y$4)),"P/L",IF((AND($I113&lt;=Rota!Y$4,$J113&gt;=Rota!Y$4)),"XO",IF((AND($K113&lt;=Rota!Y$4,$L113&gt;=Rota!Y$4)),"3",IF((AND($M113&lt;=Rota!Y$4,$N113&gt;=Rota!Y$4)),"C",IF((AND($O113&lt;=Rota!Y$4,$P113&gt;=Rota!Y$4)),"CO",IF((AND($Q113&lt;=Rota!Y$4,$R113&gt;=Rota!Y$4)),"C",0))))))</f>
        <v>0</v>
      </c>
      <c r="Z113" s="33">
        <f>IF((AND($F113&lt;=Rota!Z$4,$G113&gt;=Rota!Z$4)),"P/L",IF((AND($I113&lt;=Rota!Z$4,$J113&gt;=Rota!Z$4)),"XO",IF((AND($K113&lt;=Rota!Z$4,$L113&gt;=Rota!Z$4)),"3",IF((AND($M113&lt;=Rota!Z$4,$N113&gt;=Rota!Z$4)),"C",IF((AND($O113&lt;=Rota!Z$4,$P113&gt;=Rota!Z$4)),"CO",IF((AND($Q113&lt;=Rota!Z$4,$R113&gt;=Rota!Z$4)),"C",0))))))</f>
        <v>0</v>
      </c>
      <c r="AA113" s="33">
        <f>IF((AND($F113&lt;=Rota!AA$4,$G113&gt;=Rota!AA$4)),"P/L",IF((AND($I113&lt;=Rota!AA$4,$J113&gt;=Rota!AA$4)),"XO",IF((AND($K113&lt;=Rota!AA$4,$L113&gt;=Rota!AA$4)),"3",IF((AND($M113&lt;=Rota!AA$4,$N113&gt;=Rota!AA$4)),"C",IF((AND($O113&lt;=Rota!AA$4,$P113&gt;=Rota!AA$4)),"CO",IF((AND($Q113&lt;=Rota!AA$4,$R113&gt;=Rota!AA$4)),"C",0))))))</f>
        <v>0</v>
      </c>
      <c r="AB113" s="33">
        <f>IF((AND($F113&lt;=Rota!AB$4,$G113&gt;=Rota!AB$4)),"P/L",IF((AND($I113&lt;=Rota!AB$4,$J113&gt;=Rota!AB$4)),"XO",IF((AND($K113&lt;=Rota!AB$4,$L113&gt;=Rota!AB$4)),"3",IF((AND($M113&lt;=Rota!AB$4,$N113&gt;=Rota!AB$4)),"C",IF((AND($O113&lt;=Rota!AB$4,$P113&gt;=Rota!AB$4)),"CO",IF((AND($Q113&lt;=Rota!AB$4,$R113&gt;=Rota!AB$4)),"C",0))))))</f>
        <v>0</v>
      </c>
      <c r="AC113" s="33">
        <f>IF((AND($F113&lt;=Rota!AC$4,$G113&gt;=Rota!AC$4)),"P/L",IF((AND($I113&lt;=Rota!AC$4,$J113&gt;=Rota!AC$4)),"XO",IF((AND($K113&lt;=Rota!AC$4,$L113&gt;=Rota!AC$4)),"3",IF((AND($M113&lt;=Rota!AC$4,$N113&gt;=Rota!AC$4)),"C",IF((AND($O113&lt;=Rota!AC$4,$P113&gt;=Rota!AC$4)),"CO",IF((AND($Q113&lt;=Rota!AC$4,$R113&gt;=Rota!AC$4)),"C",0))))))</f>
        <v>0</v>
      </c>
      <c r="AD113" s="33">
        <f>IF((AND($F113&lt;=Rota!AD$4,$G113&gt;=Rota!AD$4)),"P/L",IF((AND($I113&lt;=Rota!AD$4,$J113&gt;=Rota!AD$4)),"XO",IF((AND($K113&lt;=Rota!AD$4,$L113&gt;=Rota!AD$4)),"3",IF((AND($M113&lt;=Rota!AD$4,$N113&gt;=Rota!AD$4)),"C",IF((AND($O113&lt;=Rota!AD$4,$P113&gt;=Rota!AD$4)),"CO",IF((AND($Q113&lt;=Rota!AD$4,$R113&gt;=Rota!AD$4)),"C",0))))))</f>
        <v>0</v>
      </c>
      <c r="AE113" s="33">
        <f>IF((AND($F113&lt;=Rota!AE$4,$G113&gt;=Rota!AE$4)),"P/L",IF((AND($I113&lt;=Rota!AE$4,$J113&gt;=Rota!AE$4)),"XO",IF((AND($K113&lt;=Rota!AE$4,$L113&gt;=Rota!AE$4)),"3",IF((AND($M113&lt;=Rota!AE$4,$N113&gt;=Rota!AE$4)),"C",IF((AND($O113&lt;=Rota!AE$4,$P113&gt;=Rota!AE$4)),"CO",IF((AND($Q113&lt;=Rota!AE$4,$R113&gt;=Rota!AE$4)),"C",0))))))</f>
        <v>0</v>
      </c>
      <c r="AF113" s="33">
        <f>IF((AND($F113&lt;=Rota!AF$4,$G113&gt;=Rota!AF$4)),"P/L",IF((AND($I113&lt;=Rota!AF$4,$J113&gt;=Rota!AF$4)),"XO",IF((AND($K113&lt;=Rota!AF$4,$L113&gt;=Rota!AF$4)),"3",IF((AND($M113&lt;=Rota!AF$4,$N113&gt;=Rota!AF$4)),"C",IF((AND($O113&lt;=Rota!AF$4,$P113&gt;=Rota!AF$4)),"CO",IF((AND($Q113&lt;=Rota!AF$4,$R113&gt;=Rota!AF$4)),"C",0))))))</f>
        <v>0</v>
      </c>
      <c r="AG113" s="33">
        <f>IF((AND($F113&lt;=Rota!AG$4,$G113&gt;=Rota!AG$4)),"P/L",IF((AND($I113&lt;=Rota!AG$4,$J113&gt;=Rota!AG$4)),"XO",IF((AND($K113&lt;=Rota!AG$4,$L113&gt;=Rota!AG$4)),"3",IF((AND($M113&lt;=Rota!AG$4,$N113&gt;=Rota!AG$4)),"C",IF((AND($O113&lt;=Rota!AG$4,$P113&gt;=Rota!AG$4)),"CO",IF((AND($Q113&lt;=Rota!AG$4,$R113&gt;=Rota!AG$4)),"C",0))))))</f>
        <v>0</v>
      </c>
      <c r="AH113" s="33">
        <f>IF((AND($F113&lt;=Rota!AH$4,$G113&gt;=Rota!AH$4)),"P/L",IF((AND($I113&lt;=Rota!AH$4,$J113&gt;=Rota!AH$4)),"XO",IF((AND($K113&lt;=Rota!AH$4,$L113&gt;=Rota!AH$4)),"3",IF((AND($M113&lt;=Rota!AH$4,$N113&gt;=Rota!AH$4)),"C",IF((AND($O113&lt;=Rota!AH$4,$P113&gt;=Rota!AH$4)),"CO",IF((AND($Q113&lt;=Rota!AH$4,$R113&gt;=Rota!AH$4)),"C",0))))))</f>
        <v>0</v>
      </c>
      <c r="AI113" s="33">
        <f>IF((AND($F113&lt;=Rota!AI$4,$G113&gt;=Rota!AI$4)),"P/L",IF((AND($I113&lt;=Rota!AI$4,$J113&gt;=Rota!AI$4)),"XO",IF((AND($K113&lt;=Rota!AI$4,$L113&gt;=Rota!AI$4)),"3",IF((AND($M113&lt;=Rota!AI$4,$N113&gt;=Rota!AI$4)),"C",IF((AND($O113&lt;=Rota!AI$4,$P113&gt;=Rota!AI$4)),"CO",IF((AND($Q113&lt;=Rota!AI$4,$R113&gt;=Rota!AI$4)),"C",0))))))</f>
        <v>0</v>
      </c>
      <c r="AJ113" s="33">
        <f>IF((AND($F113&lt;=Rota!AJ$4,$G113&gt;=Rota!AJ$4)),"P/L",IF((AND($I113&lt;=Rota!AJ$4,$J113&gt;=Rota!AJ$4)),"XO",IF((AND($K113&lt;=Rota!AJ$4,$L113&gt;=Rota!AJ$4)),"3",IF((AND($M113&lt;=Rota!AJ$4,$N113&gt;=Rota!AJ$4)),"C",IF((AND($O113&lt;=Rota!AJ$4,$P113&gt;=Rota!AJ$4)),"CO",IF((AND($Q113&lt;=Rota!AJ$4,$R113&gt;=Rota!AJ$4)),"C",0))))))</f>
        <v>0</v>
      </c>
      <c r="AK113" s="33">
        <f>IF((AND($F113&lt;=Rota!AK$4,$G113&gt;=Rota!AK$4)),"P/L",IF((AND($I113&lt;=Rota!AK$4,$J113&gt;=Rota!AK$4)),"XO",IF((AND($K113&lt;=Rota!AK$4,$L113&gt;=Rota!AK$4)),"3",IF((AND($M113&lt;=Rota!AK$4,$N113&gt;=Rota!AK$4)),"C",IF((AND($O113&lt;=Rota!AK$4,$P113&gt;=Rota!AK$4)),"CO",IF((AND($Q113&lt;=Rota!AK$4,$R113&gt;=Rota!AK$4)),"C",0))))))</f>
        <v>0</v>
      </c>
      <c r="AL113" s="33">
        <f>IF((AND($F113&lt;=Rota!AL$4,$G113&gt;=Rota!AL$4)),"P/L",IF((AND($I113&lt;=Rota!AL$4,$J113&gt;=Rota!AL$4)),"XO",IF((AND($K113&lt;=Rota!AL$4,$L113&gt;=Rota!AL$4)),"3",IF((AND($M113&lt;=Rota!AL$4,$N113&gt;=Rota!AL$4)),"C",IF((AND($O113&lt;=Rota!AL$4,$P113&gt;=Rota!AL$4)),"CO",IF((AND($Q113&lt;=Rota!AL$4,$R113&gt;=Rota!AL$4)),"C",0))))))</f>
        <v>0</v>
      </c>
      <c r="AM113" s="33">
        <f>IF((AND($F113&lt;=Rota!AM$4,$G113&gt;=Rota!AM$4)),"P/L",IF((AND($I113&lt;=Rota!AM$4,$J113&gt;=Rota!AM$4)),"XO",IF((AND($K113&lt;=Rota!AM$4,$L113&gt;=Rota!AM$4)),"3",IF((AND($M113&lt;=Rota!AM$4,$N113&gt;=Rota!AM$4)),"C",IF((AND($O113&lt;=Rota!AM$4,$P113&gt;=Rota!AM$4)),"CO",IF((AND($Q113&lt;=Rota!AM$4,$R113&gt;=Rota!AM$4)),"C",0))))))</f>
        <v>0</v>
      </c>
      <c r="AN113" s="33">
        <f>IF((AND($F113&lt;=Rota!AN$4,$G113&gt;=Rota!AN$4)),"P/L",IF((AND($I113&lt;=Rota!AN$4,$J113&gt;=Rota!AN$4)),"XO",IF((AND($K113&lt;=Rota!AN$4,$L113&gt;=Rota!AN$4)),"3",IF((AND($M113&lt;=Rota!AN$4,$N113&gt;=Rota!AN$4)),"C",IF((AND($O113&lt;=Rota!AN$4,$P113&gt;=Rota!AN$4)),"CO",IF((AND($Q113&lt;=Rota!AN$4,$R113&gt;=Rota!AN$4)),"C",0))))))</f>
        <v>0</v>
      </c>
      <c r="AO113" s="33">
        <f>IF((AND($F113&lt;=Rota!AO$4,$G113&gt;=Rota!AO$4)),"P/L",IF((AND($I113&lt;=Rota!AO$4,$J113&gt;=Rota!AO$4)),"XO",IF((AND($K113&lt;=Rota!AO$4,$L113&gt;=Rota!AO$4)),"3",IF((AND($M113&lt;=Rota!AO$4,$N113&gt;=Rota!AO$4)),"C",IF((AND($O113&lt;=Rota!AO$4,$P113&gt;=Rota!AO$4)),"CO",IF((AND($Q113&lt;=Rota!AO$4,$R113&gt;=Rota!AO$4)),"C",0))))))</f>
        <v>0</v>
      </c>
      <c r="AP113" s="33">
        <f>IF((AND($F113&lt;=Rota!AP$4,$G113&gt;=Rota!AP$4)),"P/L",IF((AND($I113&lt;=Rota!AP$4,$J113&gt;=Rota!AP$4)),"XO",IF((AND($K113&lt;=Rota!AP$4,$L113&gt;=Rota!AP$4)),"3",IF((AND($M113&lt;=Rota!AP$4,$N113&gt;=Rota!AP$4)),"C",IF((AND($O113&lt;=Rota!AP$4,$P113&gt;=Rota!AP$4)),"CO",IF((AND($Q113&lt;=Rota!AP$4,$R113&gt;=Rota!AP$4)),"C",0))))))</f>
        <v>0</v>
      </c>
      <c r="AQ113" s="33">
        <f>IF((AND($F113&lt;=Rota!AQ$4,$G113&gt;=Rota!AQ$4)),"P/L",IF((AND($I113&lt;=Rota!AQ$4,$J113&gt;=Rota!AQ$4)),"XO",IF((AND($K113&lt;=Rota!AQ$4,$L113&gt;=Rota!AQ$4)),"3",IF((AND($M113&lt;=Rota!AQ$4,$N113&gt;=Rota!AQ$4)),"C",IF((AND($O113&lt;=Rota!AQ$4,$P113&gt;=Rota!AQ$4)),"CO",IF((AND($Q113&lt;=Rota!AQ$4,$R113&gt;=Rota!AQ$4)),"C",0))))))</f>
        <v>0</v>
      </c>
      <c r="AR113" s="33">
        <f>IF((AND($F113&lt;=Rota!AR$4,$G113&gt;=Rota!AR$4)),"P/L",IF((AND($I113&lt;=Rota!AR$4,$J113&gt;=Rota!AR$4)),"XO",IF((AND($K113&lt;=Rota!AR$4,$L113&gt;=Rota!AR$4)),"3",IF((AND($M113&lt;=Rota!AR$4,$N113&gt;=Rota!AR$4)),"C",IF((AND($O113&lt;=Rota!AR$4,$P113&gt;=Rota!AR$4)),"CO",IF((AND($Q113&lt;=Rota!AR$4,$R113&gt;=Rota!AR$4)),"C",0))))))</f>
        <v>0</v>
      </c>
      <c r="AS113" s="33">
        <f>IF((AND($F113&lt;=Rota!AS$4,$G113&gt;=Rota!AS$4)),"P/L",IF((AND($I113&lt;=Rota!AS$4,$J113&gt;=Rota!AS$4)),"XO",IF((AND($K113&lt;=Rota!AS$4,$L113&gt;=Rota!AS$4)),"3",IF((AND($M113&lt;=Rota!AS$4,$N113&gt;=Rota!AS$4)),"C",IF((AND($O113&lt;=Rota!AS$4,$P113&gt;=Rota!AS$4)),"CO",IF((AND($Q113&lt;=Rota!AS$4,$R113&gt;=Rota!AS$4)),"C",0))))))</f>
        <v>0</v>
      </c>
      <c r="AT113" s="33">
        <f>IF((AND($F113&lt;=Rota!AT$4,$G113&gt;=Rota!AT$4)),"P/L",IF((AND($I113&lt;=Rota!AT$4,$J113&gt;=Rota!AT$4)),"XO",IF((AND($K113&lt;=Rota!AT$4,$L113&gt;=Rota!AT$4)),"3",IF((AND($M113&lt;=Rota!AT$4,$N113&gt;=Rota!AT$4)),"C",IF((AND($O113&lt;=Rota!AT$4,$P113&gt;=Rota!AT$4)),"CO",IF((AND($Q113&lt;=Rota!AT$4,$R113&gt;=Rota!AT$4)),"C",0))))))</f>
        <v>0</v>
      </c>
      <c r="AU113" s="33">
        <f>IF((AND($F113&lt;=Rota!AU$4,$G113&gt;=Rota!AU$4)),"P/L",IF((AND($I113&lt;=Rota!AU$4,$J113&gt;=Rota!AU$4)),"XO",IF((AND($K113&lt;=Rota!AU$4,$L113&gt;=Rota!AU$4)),"3",IF((AND($M113&lt;=Rota!AU$4,$N113&gt;=Rota!AU$4)),"C",IF((AND($O113&lt;=Rota!AU$4,$P113&gt;=Rota!AU$4)),"CO",IF((AND($Q113&lt;=Rota!AU$4,$R113&gt;=Rota!AU$4)),"C",0))))))</f>
        <v>0</v>
      </c>
      <c r="AV113" s="33">
        <f>IF((AND($F113&lt;=Rota!AV$4,$G113&gt;=Rota!AV$4)),"P/L",IF((AND($I113&lt;=Rota!AV$4,$J113&gt;=Rota!AV$4)),"XO",IF((AND($K113&lt;=Rota!AV$4,$L113&gt;=Rota!AV$4)),"3",IF((AND($M113&lt;=Rota!AV$4,$N113&gt;=Rota!AV$4)),"C",IF((AND($O113&lt;=Rota!AV$4,$P113&gt;=Rota!AV$4)),"CO",IF((AND($Q113&lt;=Rota!AV$4,$R113&gt;=Rota!AV$4)),"C",0))))))</f>
        <v>0</v>
      </c>
      <c r="AW113" s="33">
        <f>IF((AND($F113&lt;=Rota!AW$4,$G113&gt;=Rota!AW$4)),"P/L",IF((AND($I113&lt;=Rota!AW$4,$J113&gt;=Rota!AW$4)),"XO",IF((AND($K113&lt;=Rota!AW$4,$L113&gt;=Rota!AW$4)),"3",IF((AND($M113&lt;=Rota!AW$4,$N113&gt;=Rota!AW$4)),"C",IF((AND($O113&lt;=Rota!AW$4,$P113&gt;=Rota!AW$4)),"CO",IF((AND($Q113&lt;=Rota!AW$4,$R113&gt;=Rota!AW$4)),"C",0))))))</f>
        <v>0</v>
      </c>
      <c r="AX113" s="33">
        <f>IF((AND($F113&lt;=Rota!AX$4,$G113&gt;=Rota!AX$4)),"P/L",IF((AND($I113&lt;=Rota!AX$4,$J113&gt;=Rota!AX$4)),"XO",IF((AND($K113&lt;=Rota!AX$4,$L113&gt;=Rota!AX$4)),"3",IF((AND($M113&lt;=Rota!AX$4,$N113&gt;=Rota!AX$4)),"C",IF((AND($O113&lt;=Rota!AX$4,$P113&gt;=Rota!AX$4)),"CO",IF((AND($Q113&lt;=Rota!AX$4,$R113&gt;=Rota!AX$4)),"C",0))))))</f>
        <v>0</v>
      </c>
      <c r="AY113" s="33">
        <f>IF((AND($F113&lt;=Rota!AY$4,$G113&gt;=Rota!AY$4)),"P/L",IF((AND($I113&lt;=Rota!AY$4,$J113&gt;=Rota!AY$4)),"XO",IF((AND($K113&lt;=Rota!AY$4,$L113&gt;=Rota!AY$4)),"3",IF((AND($M113&lt;=Rota!AY$4,$N113&gt;=Rota!AY$4)),"C",IF((AND($O113&lt;=Rota!AY$4,$P113&gt;=Rota!AY$4)),"CO",IF((AND($Q113&lt;=Rota!AY$4,$R113&gt;=Rota!AY$4)),"C",0))))))</f>
        <v>0</v>
      </c>
      <c r="AZ113" s="33">
        <f>IF((AND($F113&lt;=Rota!AZ$4,$G113&gt;=Rota!AZ$4)),"P/L",IF((AND($I113&lt;=Rota!AZ$4,$J113&gt;=Rota!AZ$4)),"XO",IF((AND($K113&lt;=Rota!AZ$4,$L113&gt;=Rota!AZ$4)),"3",IF((AND($M113&lt;=Rota!AZ$4,$N113&gt;=Rota!AZ$4)),"C",IF((AND($O113&lt;=Rota!AZ$4,$P113&gt;=Rota!AZ$4)),"CO",IF((AND($Q113&lt;=Rota!AZ$4,$R113&gt;=Rota!AZ$4)),"C",0))))))</f>
        <v>0</v>
      </c>
      <c r="BA113" s="33">
        <f>IF((AND($F113&lt;=Rota!BA$4,$G113&gt;=Rota!BA$4)),"P/L",IF((AND($I113&lt;=Rota!BA$4,$J113&gt;=Rota!BA$4)),"XO",IF((AND($K113&lt;=Rota!BA$4,$L113&gt;=Rota!BA$4)),"3",IF((AND($M113&lt;=Rota!BA$4,$N113&gt;=Rota!BA$4)),"C",IF((AND($O113&lt;=Rota!BA$4,$P113&gt;=Rota!BA$4)),"CO",IF((AND($Q113&lt;=Rota!BA$4,$R113&gt;=Rota!BA$4)),"C",0))))))</f>
        <v>0</v>
      </c>
      <c r="BB113" s="33">
        <f>IF((AND($F113&lt;=Rota!BB$4,$G113&gt;=Rota!BB$4)),"P/L",IF((AND($I113&lt;=Rota!BB$4,$J113&gt;=Rota!BB$4)),"XO",IF((AND($K113&lt;=Rota!BB$4,$L113&gt;=Rota!BB$4)),"3",IF((AND($M113&lt;=Rota!BB$4,$N113&gt;=Rota!BB$4)),"C",IF((AND($O113&lt;=Rota!BB$4,$P113&gt;=Rota!BB$4)),"CO",IF((AND($Q113&lt;=Rota!BB$4,$R113&gt;=Rota!BB$4)),"C",0))))))</f>
        <v>0</v>
      </c>
      <c r="BC113" s="33">
        <f>IF((AND($F113&lt;=Rota!BC$4,$G113&gt;=Rota!BC$4)),"P/L",IF((AND($I113&lt;=Rota!BC$4,$J113&gt;=Rota!BC$4)),"XO",IF((AND($K113&lt;=Rota!BC$4,$L113&gt;=Rota!BC$4)),"3",IF((AND($M113&lt;=Rota!BC$4,$N113&gt;=Rota!BC$4)),"C",IF((AND($O113&lt;=Rota!BC$4,$P113&gt;=Rota!BC$4)),"CO",IF((AND($Q113&lt;=Rota!BC$4,$R113&gt;=Rota!BC$4)),"C",0))))))</f>
        <v>0</v>
      </c>
      <c r="BD113" s="33">
        <f>IF((AND($F113&lt;=Rota!BD$4,$G113&gt;=Rota!BD$4)),"P/L",IF((AND($I113&lt;=Rota!BD$4,$J113&gt;=Rota!BD$4)),"XO",IF((AND($K113&lt;=Rota!BD$4,$L113&gt;=Rota!BD$4)),"3",IF((AND($M113&lt;=Rota!BD$4,$N113&gt;=Rota!BD$4)),"C",IF((AND($O113&lt;=Rota!BD$4,$P113&gt;=Rota!BD$4)),"CO",IF((AND($Q113&lt;=Rota!BD$4,$R113&gt;=Rota!BD$4)),"C",0))))))</f>
        <v>0</v>
      </c>
      <c r="BE113" s="33">
        <f>IF((AND($F113&lt;=Rota!BE$4,$G113&gt;=Rota!BE$4)),"P/L",IF((AND($I113&lt;=Rota!BE$4,$J113&gt;=Rota!BE$4)),"XO",IF((AND($K113&lt;=Rota!BE$4,$L113&gt;=Rota!BE$4)),"3",IF((AND($M113&lt;=Rota!BE$4,$N113&gt;=Rota!BE$4)),"C",IF((AND($O113&lt;=Rota!BE$4,$P113&gt;=Rota!BE$4)),"CO",IF((AND($Q113&lt;=Rota!BE$4,$R113&gt;=Rota!BE$4)),"C",0))))))</f>
        <v>0</v>
      </c>
      <c r="BF113" s="33">
        <f>IF((AND($F113&lt;=Rota!BF$4,$G113&gt;=Rota!BF$4)),"P/L",IF((AND($I113&lt;=Rota!BF$4,$J113&gt;=Rota!BF$4)),"XO",IF((AND($K113&lt;=Rota!BF$4,$L113&gt;=Rota!BF$4)),"3",IF((AND($M113&lt;=Rota!BF$4,$N113&gt;=Rota!BF$4)),"C",IF((AND($O113&lt;=Rota!BF$4,$P113&gt;=Rota!BF$4)),"CO",IF((AND($Q113&lt;=Rota!BF$4,$R113&gt;=Rota!BF$4)),"C",0))))))</f>
        <v>0</v>
      </c>
      <c r="BG113" s="33">
        <f>IF((AND($F113&lt;=Rota!BG$4,$G113&gt;=Rota!BG$4)),"P/L",IF((AND($I113&lt;=Rota!BG$4,$J113&gt;=Rota!BG$4)),"XO",IF((AND($K113&lt;=Rota!BG$4,$L113&gt;=Rota!BG$4)),"3",IF((AND($M113&lt;=Rota!BG$4,$N113&gt;=Rota!BG$4)),"C",IF((AND($O113&lt;=Rota!BG$4,$P113&gt;=Rota!BG$4)),"CO",IF((AND($Q113&lt;=Rota!BG$4,$R113&gt;=Rota!BG$4)),"C",0))))))</f>
        <v>0</v>
      </c>
      <c r="BH113" s="33">
        <f>IF((AND($F113&lt;=Rota!BH$4,$G113&gt;=Rota!BH$4)),"P/L",IF((AND($I113&lt;=Rota!BH$4,$J113&gt;=Rota!BH$4)),"XO",IF((AND($K113&lt;=Rota!BH$4,$L113&gt;=Rota!BH$4)),"3",IF((AND($M113&lt;=Rota!BH$4,$N113&gt;=Rota!BH$4)),"C",IF((AND($O113&lt;=Rota!BH$4,$P113&gt;=Rota!BH$4)),"CO",IF((AND($Q113&lt;=Rota!BH$4,$R113&gt;=Rota!BH$4)),"C",0))))))</f>
        <v>0</v>
      </c>
      <c r="BI113" s="33">
        <f>IF((AND($F113&lt;=Rota!BI$4,$G113&gt;=Rota!BI$4)),"P/L",IF((AND($I113&lt;=Rota!BI$4,$J113&gt;=Rota!BI$4)),"XO",IF((AND($K113&lt;=Rota!BI$4,$L113&gt;=Rota!BI$4)),"3",IF((AND($M113&lt;=Rota!BI$4,$N113&gt;=Rota!BI$4)),"C",IF((AND($O113&lt;=Rota!BI$4,$P113&gt;=Rota!BI$4)),"CO",IF((AND($Q113&lt;=Rota!BI$4,$R113&gt;=Rota!BI$4)),"C",0))))))</f>
        <v>0</v>
      </c>
      <c r="BJ113" s="33">
        <f>IF((AND($F113&lt;=Rota!BJ$4,$G113&gt;=Rota!BJ$4)),"P/L",IF((AND($I113&lt;=Rota!BJ$4,$J113&gt;=Rota!BJ$4)),"XO",IF((AND($K113&lt;=Rota!BJ$4,$L113&gt;=Rota!BJ$4)),"3",IF((AND($M113&lt;=Rota!BJ$4,$N113&gt;=Rota!BJ$4)),"C",IF((AND($O113&lt;=Rota!BJ$4,$P113&gt;=Rota!BJ$4)),"CO",IF((AND($Q113&lt;=Rota!BJ$4,$R113&gt;=Rota!BJ$4)),"C",0))))))</f>
        <v>0</v>
      </c>
      <c r="BK113" s="33">
        <f>IF((AND($F113&lt;=Rota!BK$4,$G113&gt;=Rota!BK$4)),"P/L",IF((AND($I113&lt;=Rota!BK$4,$J113&gt;=Rota!BK$4)),"XO",IF((AND($K113&lt;=Rota!BK$4,$L113&gt;=Rota!BK$4)),"3",IF((AND($M113&lt;=Rota!BK$4,$N113&gt;=Rota!BK$4)),"C",IF((AND($O113&lt;=Rota!BK$4,$P113&gt;=Rota!BK$4)),"CO",IF((AND($Q113&lt;=Rota!BK$4,$R113&gt;=Rota!BK$4)),"C",0))))))</f>
        <v>0</v>
      </c>
      <c r="BL113" s="33">
        <f>IF((AND($F113&lt;=Rota!BL$4,$G113&gt;=Rota!BL$4)),"P/L",IF((AND($I113&lt;=Rota!BL$4,$J113&gt;=Rota!BL$4)),"XO",IF((AND($K113&lt;=Rota!BL$4,$L113&gt;=Rota!BL$4)),"3",IF((AND($M113&lt;=Rota!BL$4,$N113&gt;=Rota!BL$4)),"C",IF((AND($O113&lt;=Rota!BL$4,$P113&gt;=Rota!BL$4)),"CO",IF((AND($Q113&lt;=Rota!BL$4,$R113&gt;=Rota!BL$4)),"C",0))))))</f>
        <v>0</v>
      </c>
      <c r="BM113" s="33">
        <f>IF((AND($F113&lt;=Rota!BM$4,$G113&gt;=Rota!BM$4)),"P/L",IF((AND($I113&lt;=Rota!BM$4,$J113&gt;=Rota!BM$4)),"XO",IF((AND($K113&lt;=Rota!BM$4,$L113&gt;=Rota!BM$4)),"3",IF((AND($M113&lt;=Rota!BM$4,$N113&gt;=Rota!BM$4)),"C",IF((AND($O113&lt;=Rota!BM$4,$P113&gt;=Rota!BM$4)),"CO",IF((AND($Q113&lt;=Rota!BM$4,$R113&gt;=Rota!BM$4)),"C",0))))))</f>
        <v>0</v>
      </c>
      <c r="BN113" s="33">
        <f>IF((AND($F113&lt;=Rota!BN$4,$G113&gt;=Rota!BN$4)),"P/L",IF((AND($I113&lt;=Rota!BN$4,$J113&gt;=Rota!BN$4)),"XO",IF((AND($K113&lt;=Rota!BN$4,$L113&gt;=Rota!BN$4)),"3",IF((AND($M113&lt;=Rota!BN$4,$N113&gt;=Rota!BN$4)),"C",IF((AND($O113&lt;=Rota!BN$4,$P113&gt;=Rota!BN$4)),"CO",IF((AND($Q113&lt;=Rota!BN$4,$R113&gt;=Rota!BN$4)),"C",0))))))</f>
        <v>0</v>
      </c>
      <c r="BO113" s="33">
        <f>IF((AND($F113&lt;=Rota!BO$4,$G113&gt;=Rota!BO$4)),"P/L",IF((AND($I113&lt;=Rota!BO$4,$J113&gt;=Rota!BO$4)),"XO",IF((AND($K113&lt;=Rota!BO$4,$L113&gt;=Rota!BO$4)),"3",IF((AND($M113&lt;=Rota!BO$4,$N113&gt;=Rota!BO$4)),"C",IF((AND($O113&lt;=Rota!BO$4,$P113&gt;=Rota!BO$4)),"CO",IF((AND($Q113&lt;=Rota!BO$4,$R113&gt;=Rota!BO$4)),"C",0))))))</f>
        <v>0</v>
      </c>
      <c r="BP113" s="33">
        <f>IF((AND($F113&lt;=Rota!BP$4,$G113&gt;=Rota!BP$4)),"P/L",IF((AND($I113&lt;=Rota!BP$4,$J113&gt;=Rota!BP$4)),"XO",IF((AND($K113&lt;=Rota!BP$4,$L113&gt;=Rota!BP$4)),"3",IF((AND($M113&lt;=Rota!BP$4,$N113&gt;=Rota!BP$4)),"C",IF((AND($O113&lt;=Rota!BP$4,$P113&gt;=Rota!BP$4)),"CO",IF((AND($Q113&lt;=Rota!BP$4,$R113&gt;=Rota!BP$4)),"C",0))))))</f>
        <v>0</v>
      </c>
      <c r="BQ113" s="33">
        <f>IF((AND($F113&lt;=Rota!BQ$4,$G113&gt;=Rota!BQ$4)),"P/L",IF((AND($I113&lt;=Rota!BQ$4,$J113&gt;=Rota!BQ$4)),"XO",IF((AND($K113&lt;=Rota!BQ$4,$L113&gt;=Rota!BQ$4)),"3",IF((AND($M113&lt;=Rota!BQ$4,$N113&gt;=Rota!BQ$4)),"C",IF((AND($O113&lt;=Rota!BQ$4,$P113&gt;=Rota!BQ$4)),"CO",IF((AND($Q113&lt;=Rota!BQ$4,$R113&gt;=Rota!BQ$4)),"C",0))))))</f>
        <v>0</v>
      </c>
      <c r="BR113" s="33">
        <f>IF((AND($F113&lt;=Rota!BR$4,$G113&gt;=Rota!BR$4)),"P/L",IF((AND($I113&lt;=Rota!BR$4,$J113&gt;=Rota!BR$4)),"XO",IF((AND($K113&lt;=Rota!BR$4,$L113&gt;=Rota!BR$4)),"3",IF((AND($M113&lt;=Rota!BR$4,$N113&gt;=Rota!BR$4)),"C",IF((AND($O113&lt;=Rota!BR$4,$P113&gt;=Rota!BR$4)),"CO",IF((AND($Q113&lt;=Rota!BR$4,$R113&gt;=Rota!BR$4)),"C",0))))))</f>
        <v>0</v>
      </c>
      <c r="BS113" s="33">
        <f>IF((AND($F113&lt;=Rota!BS$4,$G113&gt;=Rota!BS$4)),"P/L",IF((AND($I113&lt;=Rota!BS$4,$J113&gt;=Rota!BS$4)),"XO",IF((AND($K113&lt;=Rota!BS$4,$L113&gt;=Rota!BS$4)),"3",IF((AND($M113&lt;=Rota!BS$4,$N113&gt;=Rota!BS$4)),"C",IF((AND($O113&lt;=Rota!BS$4,$P113&gt;=Rota!BS$4)),"CO",IF((AND($Q113&lt;=Rota!BS$4,$R113&gt;=Rota!BS$4)),"C",0))))))</f>
        <v>0</v>
      </c>
      <c r="BT113" s="33">
        <f>IF((AND($F113&lt;=Rota!BT$4,$G113&gt;=Rota!BT$4)),"P/L",IF((AND($I113&lt;=Rota!BT$4,$J113&gt;=Rota!BT$4)),"XO",IF((AND($K113&lt;=Rota!BT$4,$L113&gt;=Rota!BT$4)),"3",IF((AND($M113&lt;=Rota!BT$4,$N113&gt;=Rota!BT$4)),"C",IF((AND($O113&lt;=Rota!BT$4,$P113&gt;=Rota!BT$4)),"CO",IF((AND($Q113&lt;=Rota!BT$4,$R113&gt;=Rota!BT$4)),"C",0))))))</f>
        <v>0</v>
      </c>
      <c r="BU113" s="33">
        <f>IF((AND($F113&lt;=Rota!BU$4,$G113&gt;=Rota!BU$4)),"P/L",IF((AND($I113&lt;=Rota!BU$4,$J113&gt;=Rota!BU$4)),"XO",IF((AND($K113&lt;=Rota!BU$4,$L113&gt;=Rota!BU$4)),"3",IF((AND($M113&lt;=Rota!BU$4,$N113&gt;=Rota!BU$4)),"C",IF((AND($O113&lt;=Rota!BU$4,$P113&gt;=Rota!BU$4)),"CO",IF((AND($Q113&lt;=Rota!BU$4,$R113&gt;=Rota!BU$4)),"C",0))))))</f>
        <v>0</v>
      </c>
      <c r="BV113" s="33">
        <f>IF((AND($F113&lt;=Rota!BV$4,$G113&gt;=Rota!BV$4)),"P/L",IF((AND($I113&lt;=Rota!BV$4,$J113&gt;=Rota!BV$4)),"XO",IF((AND($K113&lt;=Rota!BV$4,$L113&gt;=Rota!BV$4)),"3",IF((AND($M113&lt;=Rota!BV$4,$N113&gt;=Rota!BV$4)),"C",IF((AND($O113&lt;=Rota!BV$4,$P113&gt;=Rota!BV$4)),"CO",IF((AND($Q113&lt;=Rota!BV$4,$R113&gt;=Rota!BV$4)),"C",0))))))</f>
        <v>0</v>
      </c>
      <c r="BW113" s="33">
        <f>IF((AND($F113&lt;=Rota!BW$4,$G113&gt;=Rota!BW$4)),"P/L",IF((AND($I113&lt;=Rota!BW$4,$J113&gt;=Rota!BW$4)),"XO",IF((AND($K113&lt;=Rota!BW$4,$L113&gt;=Rota!BW$4)),"3",IF((AND($M113&lt;=Rota!BW$4,$N113&gt;=Rota!BW$4)),"C",IF((AND($O113&lt;=Rota!BW$4,$P113&gt;=Rota!BW$4)),"CO",IF((AND($Q113&lt;=Rota!BW$4,$R113&gt;=Rota!BW$4)),"C",0))))))</f>
        <v>0</v>
      </c>
      <c r="BX113" s="33">
        <f>IF((AND($F113&lt;=Rota!BX$4,$G113&gt;=Rota!BX$4)),"P/L",IF((AND($I113&lt;=Rota!BX$4,$J113&gt;=Rota!BX$4)),"XO",IF((AND($K113&lt;=Rota!BX$4,$L113&gt;=Rota!BX$4)),"3",IF((AND($M113&lt;=Rota!BX$4,$N113&gt;=Rota!BX$4)),"C",IF((AND($O113&lt;=Rota!BX$4,$P113&gt;=Rota!BX$4)),"CO",IF((AND($Q113&lt;=Rota!BX$4,$R113&gt;=Rota!BX$4)),"C",0))))))</f>
        <v>0</v>
      </c>
      <c r="BY113" s="33">
        <f>IF((AND($F113&lt;=Rota!BY$4,$G113&gt;=Rota!BY$4)),"P/L",IF((AND($I113&lt;=Rota!BY$4,$J113&gt;=Rota!BY$4)),"XO",IF((AND($K113&lt;=Rota!BY$4,$L113&gt;=Rota!BY$4)),"3",IF((AND($M113&lt;=Rota!BY$4,$N113&gt;=Rota!BY$4)),"C",IF((AND($O113&lt;=Rota!BY$4,$P113&gt;=Rota!BY$4)),"CO",IF((AND($Q113&lt;=Rota!BY$4,$R113&gt;=Rota!BY$4)),"C",0))))))</f>
        <v>0</v>
      </c>
      <c r="BZ113" s="33">
        <f>IF((AND($F113&lt;=Rota!BZ$4,$G113&gt;=Rota!BZ$4)),"P/L",IF((AND($I113&lt;=Rota!BZ$4,$J113&gt;=Rota!BZ$4)),"XO",IF((AND($K113&lt;=Rota!BZ$4,$L113&gt;=Rota!BZ$4)),"3",IF((AND($M113&lt;=Rota!BZ$4,$N113&gt;=Rota!BZ$4)),"C",IF((AND($O113&lt;=Rota!BZ$4,$P113&gt;=Rota!BZ$4)),"CO",IF((AND($Q113&lt;=Rota!BZ$4,$R113&gt;=Rota!BZ$4)),"C",0))))))</f>
        <v>0</v>
      </c>
      <c r="CA113" s="33">
        <f>IF((AND($F113&lt;=Rota!CA$4,$G113&gt;=Rota!CA$4)),"P/L",IF((AND($I113&lt;=Rota!CA$4,$J113&gt;=Rota!CA$4)),"XO",IF((AND($K113&lt;=Rota!CA$4,$L113&gt;=Rota!CA$4)),"3",IF((AND($M113&lt;=Rota!CA$4,$N113&gt;=Rota!CA$4)),"C",IF((AND($O113&lt;=Rota!CA$4,$P113&gt;=Rota!CA$4)),"CO",IF((AND($Q113&lt;=Rota!CA$4,$R113&gt;=Rota!CA$4)),"C",0))))))</f>
        <v>0</v>
      </c>
      <c r="CB113" s="33">
        <f>IF((AND($F113&lt;=Rota!CB$4,$G113&gt;=Rota!CB$4)),"P/L",IF((AND($I113&lt;=Rota!CB$4,$J113&gt;=Rota!CB$4)),"XO",IF((AND($K113&lt;=Rota!CB$4,$L113&gt;=Rota!CB$4)),"3",IF((AND($M113&lt;=Rota!CB$4,$N113&gt;=Rota!CB$4)),"C",IF((AND($O113&lt;=Rota!CB$4,$P113&gt;=Rota!CB$4)),"CO",IF((AND($Q113&lt;=Rota!CB$4,$R113&gt;=Rota!CB$4)),"C",0))))))</f>
        <v>0</v>
      </c>
      <c r="CC113" s="33">
        <f>IF((AND($F113&lt;=Rota!CC$4,$G113&gt;=Rota!CC$4)),"P/L",IF((AND($I113&lt;=Rota!CC$4,$J113&gt;=Rota!CC$4)),"XO",IF((AND($K113&lt;=Rota!CC$4,$L113&gt;=Rota!CC$4)),"3",IF((AND($M113&lt;=Rota!CC$4,$N113&gt;=Rota!CC$4)),"C",IF((AND($O113&lt;=Rota!CC$4,$P113&gt;=Rota!CC$4)),"CO",IF((AND($Q113&lt;=Rota!CC$4,$R113&gt;=Rota!CC$4)),"C",0))))))</f>
        <v>0</v>
      </c>
      <c r="CD113" s="33">
        <f>IF((AND($F113&lt;=Rota!CD$4,$G113&gt;=Rota!CD$4)),"P/L",IF((AND($I113&lt;=Rota!CD$4,$J113&gt;=Rota!CD$4)),"XO",IF((AND($K113&lt;=Rota!CD$4,$L113&gt;=Rota!CD$4)),"3",IF((AND($M113&lt;=Rota!CD$4,$N113&gt;=Rota!CD$4)),"C",IF((AND($O113&lt;=Rota!CD$4,$P113&gt;=Rota!CD$4)),"CO",IF((AND($Q113&lt;=Rota!CD$4,$R113&gt;=Rota!CD$4)),"C",0))))))</f>
        <v>0</v>
      </c>
      <c r="CE113" s="33">
        <f>IF((AND($F113&lt;=Rota!CE$4,$G113&gt;=Rota!CE$4)),"P/L",IF((AND($I113&lt;=Rota!CE$4,$J113&gt;=Rota!CE$4)),"XO",IF((AND($K113&lt;=Rota!CE$4,$L113&gt;=Rota!CE$4)),"3",IF((AND($M113&lt;=Rota!CE$4,$N113&gt;=Rota!CE$4)),"C",IF((AND($O113&lt;=Rota!CE$4,$P113&gt;=Rota!CE$4)),"CO",IF((AND($Q113&lt;=Rota!CE$4,$R113&gt;=Rota!CE$4)),"C",0))))))</f>
        <v>0</v>
      </c>
      <c r="CF113" s="33">
        <f>IF((AND($F113&lt;=Rota!CF$4,$G113&gt;=Rota!CF$4)),"P/L",IF((AND($I113&lt;=Rota!CF$4,$J113&gt;=Rota!CF$4)),"XO",IF((AND($K113&lt;=Rota!CF$4,$L113&gt;=Rota!CF$4)),"3",IF((AND($M113&lt;=Rota!CF$4,$N113&gt;=Rota!CF$4)),"C",IF((AND($O113&lt;=Rota!CF$4,$P113&gt;=Rota!CF$4)),"CO",IF((AND($Q113&lt;=Rota!CF$4,$R113&gt;=Rota!CF$4)),"C",0))))))</f>
        <v>0</v>
      </c>
      <c r="CG113" s="33">
        <f>IF((AND($F113&lt;=Rota!CG$4,$G113&gt;=Rota!CG$4)),"P/L",IF((AND($I113&lt;=Rota!CG$4,$J113&gt;=Rota!CG$4)),"XO",IF((AND($K113&lt;=Rota!CG$4,$L113&gt;=Rota!CG$4)),"3",IF((AND($M113&lt;=Rota!CG$4,$N113&gt;=Rota!CG$4)),"C",IF((AND($O113&lt;=Rota!CG$4,$P113&gt;=Rota!CG$4)),"CO",IF((AND($Q113&lt;=Rota!CG$4,$R113&gt;=Rota!CG$4)),"C",0))))))</f>
        <v>0</v>
      </c>
      <c r="CH113" s="33">
        <f>IF((AND($F113&lt;=Rota!CH$4,$G113&gt;=Rota!CH$4)),"P/L",IF((AND($I113&lt;=Rota!CH$4,$J113&gt;=Rota!CH$4)),"XO",IF((AND($K113&lt;=Rota!CH$4,$L113&gt;=Rota!CH$4)),"3",IF((AND($M113&lt;=Rota!CH$4,$N113&gt;=Rota!CH$4)),"C",IF((AND($O113&lt;=Rota!CH$4,$P113&gt;=Rota!CH$4)),"CO",IF((AND($Q113&lt;=Rota!CH$4,$R113&gt;=Rota!CH$4)),"C",0))))))</f>
        <v>0</v>
      </c>
      <c r="CI113" s="33">
        <f>IF((AND($F113&lt;=Rota!CI$4,$G113&gt;=Rota!CI$4)),"P/L",IF((AND($I113&lt;=Rota!CI$4,$J113&gt;=Rota!CI$4)),"XO",IF((AND($K113&lt;=Rota!CI$4,$L113&gt;=Rota!CI$4)),"3",IF((AND($M113&lt;=Rota!CI$4,$N113&gt;=Rota!CI$4)),"C",IF((AND($O113&lt;=Rota!CI$4,$P113&gt;=Rota!CI$4)),"CO",IF((AND($Q113&lt;=Rota!CI$4,$R113&gt;=Rota!CI$4)),"C",0))))))</f>
        <v>0</v>
      </c>
      <c r="CJ113" s="33">
        <f>IF((AND($F113&lt;=Rota!CJ$4,$G113&gt;=Rota!CJ$4)),"P/L",IF((AND($I113&lt;=Rota!CJ$4,$J113&gt;=Rota!CJ$4)),"XO",IF((AND($K113&lt;=Rota!CJ$4,$L113&gt;=Rota!CJ$4)),"3",IF((AND($M113&lt;=Rota!CJ$4,$N113&gt;=Rota!CJ$4)),"C",IF((AND($O113&lt;=Rota!CJ$4,$P113&gt;=Rota!CJ$4)),"CO",IF((AND($Q113&lt;=Rota!CJ$4,$R113&gt;=Rota!CJ$4)),"C",0))))))</f>
        <v>0</v>
      </c>
      <c r="CK113" s="33">
        <f>IF((AND($F113&lt;=Rota!CK$4,$G113&gt;=Rota!CK$4)),"P/L",IF((AND($I113&lt;=Rota!CK$4,$J113&gt;=Rota!CK$4)),"XO",IF((AND($K113&lt;=Rota!CK$4,$L113&gt;=Rota!CK$4)),"3",IF((AND($M113&lt;=Rota!CK$4,$N113&gt;=Rota!CK$4)),"C",IF((AND($O113&lt;=Rota!CK$4,$P113&gt;=Rota!CK$4)),"CO",IF((AND($Q113&lt;=Rota!CK$4,$R113&gt;=Rota!CK$4)),"C",0))))))</f>
        <v>0</v>
      </c>
      <c r="CL113" s="33">
        <f>IF((AND($F113&lt;=Rota!CL$4,$G113&gt;=Rota!CL$4)),"P/L",IF((AND($I113&lt;=Rota!CL$4,$J113&gt;=Rota!CL$4)),"XO",IF((AND($K113&lt;=Rota!CL$4,$L113&gt;=Rota!CL$4)),"3",IF((AND($M113&lt;=Rota!CL$4,$N113&gt;=Rota!CL$4)),"C",IF((AND($O113&lt;=Rota!CL$4,$P113&gt;=Rota!CL$4)),"CO",IF((AND($Q113&lt;=Rota!CL$4,$R113&gt;=Rota!CL$4)),"C",0))))))</f>
        <v>0</v>
      </c>
      <c r="CM113" s="33">
        <f>IF((AND($F113&lt;=Rota!CM$4,$G113&gt;=Rota!CM$4)),"P/L",IF((AND($I113&lt;=Rota!CM$4,$J113&gt;=Rota!CM$4)),"XO",IF((AND($K113&lt;=Rota!CM$4,$L113&gt;=Rota!CM$4)),"3",IF((AND($M113&lt;=Rota!CM$4,$N113&gt;=Rota!CM$4)),"C",IF((AND($O113&lt;=Rota!CM$4,$P113&gt;=Rota!CM$4)),"CO",IF((AND($Q113&lt;=Rota!CM$4,$R113&gt;=Rota!CM$4)),"C",0))))))</f>
        <v>0</v>
      </c>
    </row>
    <row r="114" spans="1:91" s="2" customFormat="1" x14ac:dyDescent="0.25">
      <c r="A114" s="57" t="s">
        <v>269</v>
      </c>
      <c r="B114" s="55"/>
      <c r="C114" s="31">
        <v>17</v>
      </c>
      <c r="D114" s="31">
        <v>16</v>
      </c>
      <c r="E114" s="31">
        <v>2</v>
      </c>
      <c r="F114" s="39"/>
      <c r="G114" s="39"/>
      <c r="H114" s="33">
        <f>G114-F114</f>
        <v>0</v>
      </c>
      <c r="I114" s="36">
        <v>45528</v>
      </c>
      <c r="J114" s="36">
        <f>IF(I114="",0,DATE(YEAR(I114),MONTH(I114)+C114,DAY(I114)))</f>
        <v>46046</v>
      </c>
      <c r="K114" s="36">
        <f>IF(J114="","",(DATE(YEAR(J114),MONTH(J114)+1,DAY(J114))))</f>
        <v>46077</v>
      </c>
      <c r="L114" s="36">
        <f>IF(K114="","",(DATE(YEAR(K114),MONTH(K114)+E114,DAY(K114))))</f>
        <v>46136</v>
      </c>
      <c r="M114" s="36">
        <f>IF(O114="","",DATE(YEAR(O114), MONTH(O114)-1,DAY(O114)))</f>
        <v>46166</v>
      </c>
      <c r="N114" s="36">
        <f>IF(O114="","",DATE(YEAR(M114),MONTH(M114),DAY(M114)))</f>
        <v>46166</v>
      </c>
      <c r="O114" s="32">
        <f>IF(L114="","",(DATE(YEAR(L114),MONTH(L114)+2,DAY(L114))))</f>
        <v>46197</v>
      </c>
      <c r="P114" s="32">
        <f>IF(O114="","",(DATE(YEAR(O114),MONTH(O114)+D114,DAY(O114))))</f>
        <v>46684</v>
      </c>
      <c r="Q114" s="37">
        <f>IF(P114="","",DATE(YEAR(P114), MONTH(P114)+1,DAY(P114)))</f>
        <v>46715</v>
      </c>
      <c r="R114" s="37">
        <f>IF(P114="","",DATE(YEAR(Q114),MONTH(Q114),DAY(Q114)))</f>
        <v>46715</v>
      </c>
      <c r="S114" s="33">
        <f>IF((AND($F114&lt;=Rota!S$4,$G114&gt;=Rota!S$4)),"P/L",IF((AND($I114&lt;=Rota!S$4,$J114&gt;=Rota!S$4)),"XO",IF((AND($K114&lt;=Rota!S$4,$L114&gt;=Rota!S$4)),"3",IF((AND($M114&lt;=Rota!S$4,$N114&gt;=Rota!S$4)),"C",IF((AND($O114&lt;=Rota!S$4,$P114&gt;=Rota!S$4)),"CO",IF((AND($Q114&lt;=Rota!S$4,$R114&gt;=Rota!S$4)),"C",0))))))</f>
        <v>0</v>
      </c>
      <c r="T114" s="33" t="str">
        <f>IF((AND($F114&lt;=Rota!T$4,$G114&gt;=Rota!T$4)),"P/L",IF((AND($I114&lt;=Rota!T$4,$J114&gt;=Rota!T$4)),"XO",IF((AND($K114&lt;=Rota!T$4,$L114&gt;=Rota!T$4)),"3",IF((AND($M114&lt;=Rota!T$4,$N114&gt;=Rota!T$4)),"C",IF((AND($O114&lt;=Rota!T$4,$P114&gt;=Rota!T$4)),"CO",IF((AND($Q114&lt;=Rota!T$4,$R114&gt;=Rota!T$4)),"C",0))))))</f>
        <v>3</v>
      </c>
      <c r="U114" s="33" t="str">
        <f>IF((AND($F114&lt;=Rota!U$4,$G114&gt;=Rota!U$4)),"P/L",IF((AND($I114&lt;=Rota!U$4,$J114&gt;=Rota!U$4)),"XO",IF((AND($K114&lt;=Rota!U$4,$L114&gt;=Rota!U$4)),"3",IF((AND($M114&lt;=Rota!U$4,$N114&gt;=Rota!U$4)),"C",IF((AND($O114&lt;=Rota!U$4,$P114&gt;=Rota!U$4)),"CO",IF((AND($Q114&lt;=Rota!U$4,$R114&gt;=Rota!U$4)),"C",0))))))</f>
        <v>3</v>
      </c>
      <c r="V114" s="33">
        <f>IF((AND($F114&lt;=Rota!V$4,$G114&gt;=Rota!V$4)),"P/L",IF((AND($I114&lt;=Rota!V$4,$J114&gt;=Rota!V$4)),"XO",IF((AND($K114&lt;=Rota!V$4,$L114&gt;=Rota!V$4)),"3",IF((AND($M114&lt;=Rota!V$4,$N114&gt;=Rota!V$4)),"C",IF((AND($O114&lt;=Rota!V$4,$P114&gt;=Rota!V$4)),"CO",IF((AND($Q114&lt;=Rota!V$4,$R114&gt;=Rota!V$4)),"C",0))))))</f>
        <v>0</v>
      </c>
      <c r="W114" s="33">
        <f>IF((AND($F114&lt;=Rota!W$4,$G114&gt;=Rota!W$4)),"P/L",IF((AND($I114&lt;=Rota!W$4,$J114&gt;=Rota!W$4)),"XO",IF((AND($K114&lt;=Rota!W$4,$L114&gt;=Rota!W$4)),"3",IF((AND($M114&lt;=Rota!W$4,$N114&gt;=Rota!W$4)),"C",IF((AND($O114&lt;=Rota!W$4,$P114&gt;=Rota!W$4)),"CO",IF((AND($Q114&lt;=Rota!W$4,$R114&gt;=Rota!W$4)),"C",0))))))</f>
        <v>0</v>
      </c>
      <c r="X114" s="33" t="str">
        <f>IF((AND($F114&lt;=Rota!X$4,$G114&gt;=Rota!X$4)),"P/L",IF((AND($I114&lt;=Rota!X$4,$J114&gt;=Rota!X$4)),"XO",IF((AND($K114&lt;=Rota!X$4,$L114&gt;=Rota!X$4)),"3",IF((AND($M114&lt;=Rota!X$4,$N114&gt;=Rota!X$4)),"C",IF((AND($O114&lt;=Rota!X$4,$P114&gt;=Rota!X$4)),"CO",IF((AND($Q114&lt;=Rota!X$4,$R114&gt;=Rota!X$4)),"C",0))))))</f>
        <v>CO</v>
      </c>
      <c r="Y114" s="33" t="str">
        <f>IF((AND($F114&lt;=Rota!Y$4,$G114&gt;=Rota!Y$4)),"P/L",IF((AND($I114&lt;=Rota!Y$4,$J114&gt;=Rota!Y$4)),"XO",IF((AND($K114&lt;=Rota!Y$4,$L114&gt;=Rota!Y$4)),"3",IF((AND($M114&lt;=Rota!Y$4,$N114&gt;=Rota!Y$4)),"C",IF((AND($O114&lt;=Rota!Y$4,$P114&gt;=Rota!Y$4)),"CO",IF((AND($Q114&lt;=Rota!Y$4,$R114&gt;=Rota!Y$4)),"C",0))))))</f>
        <v>CO</v>
      </c>
      <c r="Z114" s="33" t="str">
        <f>IF((AND($F114&lt;=Rota!Z$4,$G114&gt;=Rota!Z$4)),"P/L",IF((AND($I114&lt;=Rota!Z$4,$J114&gt;=Rota!Z$4)),"XO",IF((AND($K114&lt;=Rota!Z$4,$L114&gt;=Rota!Z$4)),"3",IF((AND($M114&lt;=Rota!Z$4,$N114&gt;=Rota!Z$4)),"C",IF((AND($O114&lt;=Rota!Z$4,$P114&gt;=Rota!Z$4)),"CO",IF((AND($Q114&lt;=Rota!Z$4,$R114&gt;=Rota!Z$4)),"C",0))))))</f>
        <v>CO</v>
      </c>
      <c r="AA114" s="33" t="str">
        <f>IF((AND($F114&lt;=Rota!AA$4,$G114&gt;=Rota!AA$4)),"P/L",IF((AND($I114&lt;=Rota!AA$4,$J114&gt;=Rota!AA$4)),"XO",IF((AND($K114&lt;=Rota!AA$4,$L114&gt;=Rota!AA$4)),"3",IF((AND($M114&lt;=Rota!AA$4,$N114&gt;=Rota!AA$4)),"C",IF((AND($O114&lt;=Rota!AA$4,$P114&gt;=Rota!AA$4)),"CO",IF((AND($Q114&lt;=Rota!AA$4,$R114&gt;=Rota!AA$4)),"C",0))))))</f>
        <v>CO</v>
      </c>
      <c r="AB114" s="33" t="str">
        <f>IF((AND($F114&lt;=Rota!AB$4,$G114&gt;=Rota!AB$4)),"P/L",IF((AND($I114&lt;=Rota!AB$4,$J114&gt;=Rota!AB$4)),"XO",IF((AND($K114&lt;=Rota!AB$4,$L114&gt;=Rota!AB$4)),"3",IF((AND($M114&lt;=Rota!AB$4,$N114&gt;=Rota!AB$4)),"C",IF((AND($O114&lt;=Rota!AB$4,$P114&gt;=Rota!AB$4)),"CO",IF((AND($Q114&lt;=Rota!AB$4,$R114&gt;=Rota!AB$4)),"C",0))))))</f>
        <v>CO</v>
      </c>
      <c r="AC114" s="33" t="str">
        <f>IF((AND($F114&lt;=Rota!AC$4,$G114&gt;=Rota!AC$4)),"P/L",IF((AND($I114&lt;=Rota!AC$4,$J114&gt;=Rota!AC$4)),"XO",IF((AND($K114&lt;=Rota!AC$4,$L114&gt;=Rota!AC$4)),"3",IF((AND($M114&lt;=Rota!AC$4,$N114&gt;=Rota!AC$4)),"C",IF((AND($O114&lt;=Rota!AC$4,$P114&gt;=Rota!AC$4)),"CO",IF((AND($Q114&lt;=Rota!AC$4,$R114&gt;=Rota!AC$4)),"C",0))))))</f>
        <v>CO</v>
      </c>
      <c r="AD114" s="33" t="str">
        <f>IF((AND($F114&lt;=Rota!AD$4,$G114&gt;=Rota!AD$4)),"P/L",IF((AND($I114&lt;=Rota!AD$4,$J114&gt;=Rota!AD$4)),"XO",IF((AND($K114&lt;=Rota!AD$4,$L114&gt;=Rota!AD$4)),"3",IF((AND($M114&lt;=Rota!AD$4,$N114&gt;=Rota!AD$4)),"C",IF((AND($O114&lt;=Rota!AD$4,$P114&gt;=Rota!AD$4)),"CO",IF((AND($Q114&lt;=Rota!AD$4,$R114&gt;=Rota!AD$4)),"C",0))))))</f>
        <v>CO</v>
      </c>
      <c r="AE114" s="33" t="str">
        <f>IF((AND($F114&lt;=Rota!AE$4,$G114&gt;=Rota!AE$4)),"P/L",IF((AND($I114&lt;=Rota!AE$4,$J114&gt;=Rota!AE$4)),"XO",IF((AND($K114&lt;=Rota!AE$4,$L114&gt;=Rota!AE$4)),"3",IF((AND($M114&lt;=Rota!AE$4,$N114&gt;=Rota!AE$4)),"C",IF((AND($O114&lt;=Rota!AE$4,$P114&gt;=Rota!AE$4)),"CO",IF((AND($Q114&lt;=Rota!AE$4,$R114&gt;=Rota!AE$4)),"C",0))))))</f>
        <v>CO</v>
      </c>
      <c r="AF114" s="33" t="str">
        <f>IF((AND($F114&lt;=Rota!AF$4,$G114&gt;=Rota!AF$4)),"P/L",IF((AND($I114&lt;=Rota!AF$4,$J114&gt;=Rota!AF$4)),"XO",IF((AND($K114&lt;=Rota!AF$4,$L114&gt;=Rota!AF$4)),"3",IF((AND($M114&lt;=Rota!AF$4,$N114&gt;=Rota!AF$4)),"C",IF((AND($O114&lt;=Rota!AF$4,$P114&gt;=Rota!AF$4)),"CO",IF((AND($Q114&lt;=Rota!AF$4,$R114&gt;=Rota!AF$4)),"C",0))))))</f>
        <v>CO</v>
      </c>
      <c r="AG114" s="33" t="str">
        <f>IF((AND($F114&lt;=Rota!AG$4,$G114&gt;=Rota!AG$4)),"P/L",IF((AND($I114&lt;=Rota!AG$4,$J114&gt;=Rota!AG$4)),"XO",IF((AND($K114&lt;=Rota!AG$4,$L114&gt;=Rota!AG$4)),"3",IF((AND($M114&lt;=Rota!AG$4,$N114&gt;=Rota!AG$4)),"C",IF((AND($O114&lt;=Rota!AG$4,$P114&gt;=Rota!AG$4)),"CO",IF((AND($Q114&lt;=Rota!AG$4,$R114&gt;=Rota!AG$4)),"C",0))))))</f>
        <v>CO</v>
      </c>
      <c r="AH114" s="33" t="str">
        <f>IF((AND($F114&lt;=Rota!AH$4,$G114&gt;=Rota!AH$4)),"P/L",IF((AND($I114&lt;=Rota!AH$4,$J114&gt;=Rota!AH$4)),"XO",IF((AND($K114&lt;=Rota!AH$4,$L114&gt;=Rota!AH$4)),"3",IF((AND($M114&lt;=Rota!AH$4,$N114&gt;=Rota!AH$4)),"C",IF((AND($O114&lt;=Rota!AH$4,$P114&gt;=Rota!AH$4)),"CO",IF((AND($Q114&lt;=Rota!AH$4,$R114&gt;=Rota!AH$4)),"C",0))))))</f>
        <v>CO</v>
      </c>
      <c r="AI114" s="33" t="str">
        <f>IF((AND($F114&lt;=Rota!AI$4,$G114&gt;=Rota!AI$4)),"P/L",IF((AND($I114&lt;=Rota!AI$4,$J114&gt;=Rota!AI$4)),"XO",IF((AND($K114&lt;=Rota!AI$4,$L114&gt;=Rota!AI$4)),"3",IF((AND($M114&lt;=Rota!AI$4,$N114&gt;=Rota!AI$4)),"C",IF((AND($O114&lt;=Rota!AI$4,$P114&gt;=Rota!AI$4)),"CO",IF((AND($Q114&lt;=Rota!AI$4,$R114&gt;=Rota!AI$4)),"C",0))))))</f>
        <v>CO</v>
      </c>
      <c r="AJ114" s="33" t="str">
        <f>IF((AND($F114&lt;=Rota!AJ$4,$G114&gt;=Rota!AJ$4)),"P/L",IF((AND($I114&lt;=Rota!AJ$4,$J114&gt;=Rota!AJ$4)),"XO",IF((AND($K114&lt;=Rota!AJ$4,$L114&gt;=Rota!AJ$4)),"3",IF((AND($M114&lt;=Rota!AJ$4,$N114&gt;=Rota!AJ$4)),"C",IF((AND($O114&lt;=Rota!AJ$4,$P114&gt;=Rota!AJ$4)),"CO",IF((AND($Q114&lt;=Rota!AJ$4,$R114&gt;=Rota!AJ$4)),"C",0))))))</f>
        <v>CO</v>
      </c>
      <c r="AK114" s="33" t="str">
        <f>IF((AND($F114&lt;=Rota!AK$4,$G114&gt;=Rota!AK$4)),"P/L",IF((AND($I114&lt;=Rota!AK$4,$J114&gt;=Rota!AK$4)),"XO",IF((AND($K114&lt;=Rota!AK$4,$L114&gt;=Rota!AK$4)),"3",IF((AND($M114&lt;=Rota!AK$4,$N114&gt;=Rota!AK$4)),"C",IF((AND($O114&lt;=Rota!AK$4,$P114&gt;=Rota!AK$4)),"CO",IF((AND($Q114&lt;=Rota!AK$4,$R114&gt;=Rota!AK$4)),"C",0))))))</f>
        <v>CO</v>
      </c>
      <c r="AL114" s="33" t="str">
        <f>IF((AND($F114&lt;=Rota!AL$4,$G114&gt;=Rota!AL$4)),"P/L",IF((AND($I114&lt;=Rota!AL$4,$J114&gt;=Rota!AL$4)),"XO",IF((AND($K114&lt;=Rota!AL$4,$L114&gt;=Rota!AL$4)),"3",IF((AND($M114&lt;=Rota!AL$4,$N114&gt;=Rota!AL$4)),"C",IF((AND($O114&lt;=Rota!AL$4,$P114&gt;=Rota!AL$4)),"CO",IF((AND($Q114&lt;=Rota!AL$4,$R114&gt;=Rota!AL$4)),"C",0))))))</f>
        <v>CO</v>
      </c>
      <c r="AM114" s="33" t="str">
        <f>IF((AND($F114&lt;=Rota!AM$4,$G114&gt;=Rota!AM$4)),"P/L",IF((AND($I114&lt;=Rota!AM$4,$J114&gt;=Rota!AM$4)),"XO",IF((AND($K114&lt;=Rota!AM$4,$L114&gt;=Rota!AM$4)),"3",IF((AND($M114&lt;=Rota!AM$4,$N114&gt;=Rota!AM$4)),"C",IF((AND($O114&lt;=Rota!AM$4,$P114&gt;=Rota!AM$4)),"CO",IF((AND($Q114&lt;=Rota!AM$4,$R114&gt;=Rota!AM$4)),"C",0))))))</f>
        <v>CO</v>
      </c>
      <c r="AN114" s="33">
        <f>IF((AND($F114&lt;=Rota!AN$4,$G114&gt;=Rota!AN$4)),"P/L",IF((AND($I114&lt;=Rota!AN$4,$J114&gt;=Rota!AN$4)),"XO",IF((AND($K114&lt;=Rota!AN$4,$L114&gt;=Rota!AN$4)),"3",IF((AND($M114&lt;=Rota!AN$4,$N114&gt;=Rota!AN$4)),"C",IF((AND($O114&lt;=Rota!AN$4,$P114&gt;=Rota!AN$4)),"CO",IF((AND($Q114&lt;=Rota!AN$4,$R114&gt;=Rota!AN$4)),"C",0))))))</f>
        <v>0</v>
      </c>
      <c r="AO114" s="33">
        <f>IF((AND($F114&lt;=Rota!AO$4,$G114&gt;=Rota!AO$4)),"P/L",IF((AND($I114&lt;=Rota!AO$4,$J114&gt;=Rota!AO$4)),"XO",IF((AND($K114&lt;=Rota!AO$4,$L114&gt;=Rota!AO$4)),"3",IF((AND($M114&lt;=Rota!AO$4,$N114&gt;=Rota!AO$4)),"C",IF((AND($O114&lt;=Rota!AO$4,$P114&gt;=Rota!AO$4)),"CO",IF((AND($Q114&lt;=Rota!AO$4,$R114&gt;=Rota!AO$4)),"C",0))))))</f>
        <v>0</v>
      </c>
      <c r="AP114" s="33">
        <f>IF((AND($F114&lt;=Rota!AP$4,$G114&gt;=Rota!AP$4)),"P/L",IF((AND($I114&lt;=Rota!AP$4,$J114&gt;=Rota!AP$4)),"XO",IF((AND($K114&lt;=Rota!AP$4,$L114&gt;=Rota!AP$4)),"3",IF((AND($M114&lt;=Rota!AP$4,$N114&gt;=Rota!AP$4)),"C",IF((AND($O114&lt;=Rota!AP$4,$P114&gt;=Rota!AP$4)),"CO",IF((AND($Q114&lt;=Rota!AP$4,$R114&gt;=Rota!AP$4)),"C",0))))))</f>
        <v>0</v>
      </c>
      <c r="AQ114" s="33">
        <f>IF((AND($F114&lt;=Rota!AQ$4,$G114&gt;=Rota!AQ$4)),"P/L",IF((AND($I114&lt;=Rota!AQ$4,$J114&gt;=Rota!AQ$4)),"XO",IF((AND($K114&lt;=Rota!AQ$4,$L114&gt;=Rota!AQ$4)),"3",IF((AND($M114&lt;=Rota!AQ$4,$N114&gt;=Rota!AQ$4)),"C",IF((AND($O114&lt;=Rota!AQ$4,$P114&gt;=Rota!AQ$4)),"CO",IF((AND($Q114&lt;=Rota!AQ$4,$R114&gt;=Rota!AQ$4)),"C",0))))))</f>
        <v>0</v>
      </c>
      <c r="AR114" s="33">
        <f>IF((AND($F114&lt;=Rota!AR$4,$G114&gt;=Rota!AR$4)),"P/L",IF((AND($I114&lt;=Rota!AR$4,$J114&gt;=Rota!AR$4)),"XO",IF((AND($K114&lt;=Rota!AR$4,$L114&gt;=Rota!AR$4)),"3",IF((AND($M114&lt;=Rota!AR$4,$N114&gt;=Rota!AR$4)),"C",IF((AND($O114&lt;=Rota!AR$4,$P114&gt;=Rota!AR$4)),"CO",IF((AND($Q114&lt;=Rota!AR$4,$R114&gt;=Rota!AR$4)),"C",0))))))</f>
        <v>0</v>
      </c>
      <c r="AS114" s="33">
        <f>IF((AND($F114&lt;=Rota!AS$4,$G114&gt;=Rota!AS$4)),"P/L",IF((AND($I114&lt;=Rota!AS$4,$J114&gt;=Rota!AS$4)),"XO",IF((AND($K114&lt;=Rota!AS$4,$L114&gt;=Rota!AS$4)),"3",IF((AND($M114&lt;=Rota!AS$4,$N114&gt;=Rota!AS$4)),"C",IF((AND($O114&lt;=Rota!AS$4,$P114&gt;=Rota!AS$4)),"CO",IF((AND($Q114&lt;=Rota!AS$4,$R114&gt;=Rota!AS$4)),"C",0))))))</f>
        <v>0</v>
      </c>
      <c r="AT114" s="33">
        <f>IF((AND($F114&lt;=Rota!AT$4,$G114&gt;=Rota!AT$4)),"P/L",IF((AND($I114&lt;=Rota!AT$4,$J114&gt;=Rota!AT$4)),"XO",IF((AND($K114&lt;=Rota!AT$4,$L114&gt;=Rota!AT$4)),"3",IF((AND($M114&lt;=Rota!AT$4,$N114&gt;=Rota!AT$4)),"C",IF((AND($O114&lt;=Rota!AT$4,$P114&gt;=Rota!AT$4)),"CO",IF((AND($Q114&lt;=Rota!AT$4,$R114&gt;=Rota!AT$4)),"C",0))))))</f>
        <v>0</v>
      </c>
      <c r="AU114" s="33">
        <f>IF((AND($F114&lt;=Rota!AU$4,$G114&gt;=Rota!AU$4)),"P/L",IF((AND($I114&lt;=Rota!AU$4,$J114&gt;=Rota!AU$4)),"XO",IF((AND($K114&lt;=Rota!AU$4,$L114&gt;=Rota!AU$4)),"3",IF((AND($M114&lt;=Rota!AU$4,$N114&gt;=Rota!AU$4)),"C",IF((AND($O114&lt;=Rota!AU$4,$P114&gt;=Rota!AU$4)),"CO",IF((AND($Q114&lt;=Rota!AU$4,$R114&gt;=Rota!AU$4)),"C",0))))))</f>
        <v>0</v>
      </c>
      <c r="AV114" s="33">
        <f>IF((AND($F114&lt;=Rota!AV$4,$G114&gt;=Rota!AV$4)),"P/L",IF((AND($I114&lt;=Rota!AV$4,$J114&gt;=Rota!AV$4)),"XO",IF((AND($K114&lt;=Rota!AV$4,$L114&gt;=Rota!AV$4)),"3",IF((AND($M114&lt;=Rota!AV$4,$N114&gt;=Rota!AV$4)),"C",IF((AND($O114&lt;=Rota!AV$4,$P114&gt;=Rota!AV$4)),"CO",IF((AND($Q114&lt;=Rota!AV$4,$R114&gt;=Rota!AV$4)),"C",0))))))</f>
        <v>0</v>
      </c>
      <c r="AW114" s="33">
        <f>IF((AND($F114&lt;=Rota!AW$4,$G114&gt;=Rota!AW$4)),"P/L",IF((AND($I114&lt;=Rota!AW$4,$J114&gt;=Rota!AW$4)),"XO",IF((AND($K114&lt;=Rota!AW$4,$L114&gt;=Rota!AW$4)),"3",IF((AND($M114&lt;=Rota!AW$4,$N114&gt;=Rota!AW$4)),"C",IF((AND($O114&lt;=Rota!AW$4,$P114&gt;=Rota!AW$4)),"CO",IF((AND($Q114&lt;=Rota!AW$4,$R114&gt;=Rota!AW$4)),"C",0))))))</f>
        <v>0</v>
      </c>
      <c r="AX114" s="33">
        <f>IF((AND($F114&lt;=Rota!AX$4,$G114&gt;=Rota!AX$4)),"P/L",IF((AND($I114&lt;=Rota!AX$4,$J114&gt;=Rota!AX$4)),"XO",IF((AND($K114&lt;=Rota!AX$4,$L114&gt;=Rota!AX$4)),"3",IF((AND($M114&lt;=Rota!AX$4,$N114&gt;=Rota!AX$4)),"C",IF((AND($O114&lt;=Rota!AX$4,$P114&gt;=Rota!AX$4)),"CO",IF((AND($Q114&lt;=Rota!AX$4,$R114&gt;=Rota!AX$4)),"C",0))))))</f>
        <v>0</v>
      </c>
      <c r="AY114" s="33">
        <f>IF((AND($F114&lt;=Rota!AY$4,$G114&gt;=Rota!AY$4)),"P/L",IF((AND($I114&lt;=Rota!AY$4,$J114&gt;=Rota!AY$4)),"XO",IF((AND($K114&lt;=Rota!AY$4,$L114&gt;=Rota!AY$4)),"3",IF((AND($M114&lt;=Rota!AY$4,$N114&gt;=Rota!AY$4)),"C",IF((AND($O114&lt;=Rota!AY$4,$P114&gt;=Rota!AY$4)),"CO",IF((AND($Q114&lt;=Rota!AY$4,$R114&gt;=Rota!AY$4)),"C",0))))))</f>
        <v>0</v>
      </c>
      <c r="AZ114" s="33">
        <f>IF((AND($F114&lt;=Rota!AZ$4,$G114&gt;=Rota!AZ$4)),"P/L",IF((AND($I114&lt;=Rota!AZ$4,$J114&gt;=Rota!AZ$4)),"XO",IF((AND($K114&lt;=Rota!AZ$4,$L114&gt;=Rota!AZ$4)),"3",IF((AND($M114&lt;=Rota!AZ$4,$N114&gt;=Rota!AZ$4)),"C",IF((AND($O114&lt;=Rota!AZ$4,$P114&gt;=Rota!AZ$4)),"CO",IF((AND($Q114&lt;=Rota!AZ$4,$R114&gt;=Rota!AZ$4)),"C",0))))))</f>
        <v>0</v>
      </c>
      <c r="BA114" s="33">
        <f>IF((AND($F114&lt;=Rota!BA$4,$G114&gt;=Rota!BA$4)),"P/L",IF((AND($I114&lt;=Rota!BA$4,$J114&gt;=Rota!BA$4)),"XO",IF((AND($K114&lt;=Rota!BA$4,$L114&gt;=Rota!BA$4)),"3",IF((AND($M114&lt;=Rota!BA$4,$N114&gt;=Rota!BA$4)),"C",IF((AND($O114&lt;=Rota!BA$4,$P114&gt;=Rota!BA$4)),"CO",IF((AND($Q114&lt;=Rota!BA$4,$R114&gt;=Rota!BA$4)),"C",0))))))</f>
        <v>0</v>
      </c>
      <c r="BB114" s="33">
        <f>IF((AND($F114&lt;=Rota!BB$4,$G114&gt;=Rota!BB$4)),"P/L",IF((AND($I114&lt;=Rota!BB$4,$J114&gt;=Rota!BB$4)),"XO",IF((AND($K114&lt;=Rota!BB$4,$L114&gt;=Rota!BB$4)),"3",IF((AND($M114&lt;=Rota!BB$4,$N114&gt;=Rota!BB$4)),"C",IF((AND($O114&lt;=Rota!BB$4,$P114&gt;=Rota!BB$4)),"CO",IF((AND($Q114&lt;=Rota!BB$4,$R114&gt;=Rota!BB$4)),"C",0))))))</f>
        <v>0</v>
      </c>
      <c r="BC114" s="33">
        <f>IF((AND($F114&lt;=Rota!BC$4,$G114&gt;=Rota!BC$4)),"P/L",IF((AND($I114&lt;=Rota!BC$4,$J114&gt;=Rota!BC$4)),"XO",IF((AND($K114&lt;=Rota!BC$4,$L114&gt;=Rota!BC$4)),"3",IF((AND($M114&lt;=Rota!BC$4,$N114&gt;=Rota!BC$4)),"C",IF((AND($O114&lt;=Rota!BC$4,$P114&gt;=Rota!BC$4)),"CO",IF((AND($Q114&lt;=Rota!BC$4,$R114&gt;=Rota!BC$4)),"C",0))))))</f>
        <v>0</v>
      </c>
      <c r="BD114" s="33">
        <f>IF((AND($F114&lt;=Rota!BD$4,$G114&gt;=Rota!BD$4)),"P/L",IF((AND($I114&lt;=Rota!BD$4,$J114&gt;=Rota!BD$4)),"XO",IF((AND($K114&lt;=Rota!BD$4,$L114&gt;=Rota!BD$4)),"3",IF((AND($M114&lt;=Rota!BD$4,$N114&gt;=Rota!BD$4)),"C",IF((AND($O114&lt;=Rota!BD$4,$P114&gt;=Rota!BD$4)),"CO",IF((AND($Q114&lt;=Rota!BD$4,$R114&gt;=Rota!BD$4)),"C",0))))))</f>
        <v>0</v>
      </c>
      <c r="BE114" s="33">
        <f>IF((AND($F114&lt;=Rota!BE$4,$G114&gt;=Rota!BE$4)),"P/L",IF((AND($I114&lt;=Rota!BE$4,$J114&gt;=Rota!BE$4)),"XO",IF((AND($K114&lt;=Rota!BE$4,$L114&gt;=Rota!BE$4)),"3",IF((AND($M114&lt;=Rota!BE$4,$N114&gt;=Rota!BE$4)),"C",IF((AND($O114&lt;=Rota!BE$4,$P114&gt;=Rota!BE$4)),"CO",IF((AND($Q114&lt;=Rota!BE$4,$R114&gt;=Rota!BE$4)),"C",0))))))</f>
        <v>0</v>
      </c>
      <c r="BF114" s="33">
        <f>IF((AND($F114&lt;=Rota!BF$4,$G114&gt;=Rota!BF$4)),"P/L",IF((AND($I114&lt;=Rota!BF$4,$J114&gt;=Rota!BF$4)),"XO",IF((AND($K114&lt;=Rota!BF$4,$L114&gt;=Rota!BF$4)),"3",IF((AND($M114&lt;=Rota!BF$4,$N114&gt;=Rota!BF$4)),"C",IF((AND($O114&lt;=Rota!BF$4,$P114&gt;=Rota!BF$4)),"CO",IF((AND($Q114&lt;=Rota!BF$4,$R114&gt;=Rota!BF$4)),"C",0))))))</f>
        <v>0</v>
      </c>
      <c r="BG114" s="33">
        <f>IF((AND($F114&lt;=Rota!BG$4,$G114&gt;=Rota!BG$4)),"P/L",IF((AND($I114&lt;=Rota!BG$4,$J114&gt;=Rota!BG$4)),"XO",IF((AND($K114&lt;=Rota!BG$4,$L114&gt;=Rota!BG$4)),"3",IF((AND($M114&lt;=Rota!BG$4,$N114&gt;=Rota!BG$4)),"C",IF((AND($O114&lt;=Rota!BG$4,$P114&gt;=Rota!BG$4)),"CO",IF((AND($Q114&lt;=Rota!BG$4,$R114&gt;=Rota!BG$4)),"C",0))))))</f>
        <v>0</v>
      </c>
      <c r="BH114" s="33">
        <f>IF((AND($F114&lt;=Rota!BH$4,$G114&gt;=Rota!BH$4)),"P/L",IF((AND($I114&lt;=Rota!BH$4,$J114&gt;=Rota!BH$4)),"XO",IF((AND($K114&lt;=Rota!BH$4,$L114&gt;=Rota!BH$4)),"3",IF((AND($M114&lt;=Rota!BH$4,$N114&gt;=Rota!BH$4)),"C",IF((AND($O114&lt;=Rota!BH$4,$P114&gt;=Rota!BH$4)),"CO",IF((AND($Q114&lt;=Rota!BH$4,$R114&gt;=Rota!BH$4)),"C",0))))))</f>
        <v>0</v>
      </c>
      <c r="BI114" s="33">
        <f>IF((AND($F114&lt;=Rota!BI$4,$G114&gt;=Rota!BI$4)),"P/L",IF((AND($I114&lt;=Rota!BI$4,$J114&gt;=Rota!BI$4)),"XO",IF((AND($K114&lt;=Rota!BI$4,$L114&gt;=Rota!BI$4)),"3",IF((AND($M114&lt;=Rota!BI$4,$N114&gt;=Rota!BI$4)),"C",IF((AND($O114&lt;=Rota!BI$4,$P114&gt;=Rota!BI$4)),"CO",IF((AND($Q114&lt;=Rota!BI$4,$R114&gt;=Rota!BI$4)),"C",0))))))</f>
        <v>0</v>
      </c>
      <c r="BJ114" s="33">
        <f>IF((AND($F114&lt;=Rota!BJ$4,$G114&gt;=Rota!BJ$4)),"P/L",IF((AND($I114&lt;=Rota!BJ$4,$J114&gt;=Rota!BJ$4)),"XO",IF((AND($K114&lt;=Rota!BJ$4,$L114&gt;=Rota!BJ$4)),"3",IF((AND($M114&lt;=Rota!BJ$4,$N114&gt;=Rota!BJ$4)),"C",IF((AND($O114&lt;=Rota!BJ$4,$P114&gt;=Rota!BJ$4)),"CO",IF((AND($Q114&lt;=Rota!BJ$4,$R114&gt;=Rota!BJ$4)),"C",0))))))</f>
        <v>0</v>
      </c>
      <c r="BK114" s="33">
        <f>IF((AND($F114&lt;=Rota!BK$4,$G114&gt;=Rota!BK$4)),"P/L",IF((AND($I114&lt;=Rota!BK$4,$J114&gt;=Rota!BK$4)),"XO",IF((AND($K114&lt;=Rota!BK$4,$L114&gt;=Rota!BK$4)),"3",IF((AND($M114&lt;=Rota!BK$4,$N114&gt;=Rota!BK$4)),"C",IF((AND($O114&lt;=Rota!BK$4,$P114&gt;=Rota!BK$4)),"CO",IF((AND($Q114&lt;=Rota!BK$4,$R114&gt;=Rota!BK$4)),"C",0))))))</f>
        <v>0</v>
      </c>
      <c r="BL114" s="33">
        <f>IF((AND($F114&lt;=Rota!BL$4,$G114&gt;=Rota!BL$4)),"P/L",IF((AND($I114&lt;=Rota!BL$4,$J114&gt;=Rota!BL$4)),"XO",IF((AND($K114&lt;=Rota!BL$4,$L114&gt;=Rota!BL$4)),"3",IF((AND($M114&lt;=Rota!BL$4,$N114&gt;=Rota!BL$4)),"C",IF((AND($O114&lt;=Rota!BL$4,$P114&gt;=Rota!BL$4)),"CO",IF((AND($Q114&lt;=Rota!BL$4,$R114&gt;=Rota!BL$4)),"C",0))))))</f>
        <v>0</v>
      </c>
      <c r="BM114" s="33">
        <f>IF((AND($F114&lt;=Rota!BM$4,$G114&gt;=Rota!BM$4)),"P/L",IF((AND($I114&lt;=Rota!BM$4,$J114&gt;=Rota!BM$4)),"XO",IF((AND($K114&lt;=Rota!BM$4,$L114&gt;=Rota!BM$4)),"3",IF((AND($M114&lt;=Rota!BM$4,$N114&gt;=Rota!BM$4)),"C",IF((AND($O114&lt;=Rota!BM$4,$P114&gt;=Rota!BM$4)),"CO",IF((AND($Q114&lt;=Rota!BM$4,$R114&gt;=Rota!BM$4)),"C",0))))))</f>
        <v>0</v>
      </c>
      <c r="BN114" s="33">
        <f>IF((AND($F114&lt;=Rota!BN$4,$G114&gt;=Rota!BN$4)),"P/L",IF((AND($I114&lt;=Rota!BN$4,$J114&gt;=Rota!BN$4)),"XO",IF((AND($K114&lt;=Rota!BN$4,$L114&gt;=Rota!BN$4)),"3",IF((AND($M114&lt;=Rota!BN$4,$N114&gt;=Rota!BN$4)),"C",IF((AND($O114&lt;=Rota!BN$4,$P114&gt;=Rota!BN$4)),"CO",IF((AND($Q114&lt;=Rota!BN$4,$R114&gt;=Rota!BN$4)),"C",0))))))</f>
        <v>0</v>
      </c>
      <c r="BO114" s="33">
        <f>IF((AND($F114&lt;=Rota!BO$4,$G114&gt;=Rota!BO$4)),"P/L",IF((AND($I114&lt;=Rota!BO$4,$J114&gt;=Rota!BO$4)),"XO",IF((AND($K114&lt;=Rota!BO$4,$L114&gt;=Rota!BO$4)),"3",IF((AND($M114&lt;=Rota!BO$4,$N114&gt;=Rota!BO$4)),"C",IF((AND($O114&lt;=Rota!BO$4,$P114&gt;=Rota!BO$4)),"CO",IF((AND($Q114&lt;=Rota!BO$4,$R114&gt;=Rota!BO$4)),"C",0))))))</f>
        <v>0</v>
      </c>
      <c r="BP114" s="33">
        <f>IF((AND($F114&lt;=Rota!BP$4,$G114&gt;=Rota!BP$4)),"P/L",IF((AND($I114&lt;=Rota!BP$4,$J114&gt;=Rota!BP$4)),"XO",IF((AND($K114&lt;=Rota!BP$4,$L114&gt;=Rota!BP$4)),"3",IF((AND($M114&lt;=Rota!BP$4,$N114&gt;=Rota!BP$4)),"C",IF((AND($O114&lt;=Rota!BP$4,$P114&gt;=Rota!BP$4)),"CO",IF((AND($Q114&lt;=Rota!BP$4,$R114&gt;=Rota!BP$4)),"C",0))))))</f>
        <v>0</v>
      </c>
      <c r="BQ114" s="33">
        <f>IF((AND($F114&lt;=Rota!BQ$4,$G114&gt;=Rota!BQ$4)),"P/L",IF((AND($I114&lt;=Rota!BQ$4,$J114&gt;=Rota!BQ$4)),"XO",IF((AND($K114&lt;=Rota!BQ$4,$L114&gt;=Rota!BQ$4)),"3",IF((AND($M114&lt;=Rota!BQ$4,$N114&gt;=Rota!BQ$4)),"C",IF((AND($O114&lt;=Rota!BQ$4,$P114&gt;=Rota!BQ$4)),"CO",IF((AND($Q114&lt;=Rota!BQ$4,$R114&gt;=Rota!BQ$4)),"C",0))))))</f>
        <v>0</v>
      </c>
      <c r="BR114" s="33">
        <f>IF((AND($F114&lt;=Rota!BR$4,$G114&gt;=Rota!BR$4)),"P/L",IF((AND($I114&lt;=Rota!BR$4,$J114&gt;=Rota!BR$4)),"XO",IF((AND($K114&lt;=Rota!BR$4,$L114&gt;=Rota!BR$4)),"3",IF((AND($M114&lt;=Rota!BR$4,$N114&gt;=Rota!BR$4)),"C",IF((AND($O114&lt;=Rota!BR$4,$P114&gt;=Rota!BR$4)),"CO",IF((AND($Q114&lt;=Rota!BR$4,$R114&gt;=Rota!BR$4)),"C",0))))))</f>
        <v>0</v>
      </c>
      <c r="BS114" s="33">
        <f>IF((AND($F114&lt;=Rota!BS$4,$G114&gt;=Rota!BS$4)),"P/L",IF((AND($I114&lt;=Rota!BS$4,$J114&gt;=Rota!BS$4)),"XO",IF((AND($K114&lt;=Rota!BS$4,$L114&gt;=Rota!BS$4)),"3",IF((AND($M114&lt;=Rota!BS$4,$N114&gt;=Rota!BS$4)),"C",IF((AND($O114&lt;=Rota!BS$4,$P114&gt;=Rota!BS$4)),"CO",IF((AND($Q114&lt;=Rota!BS$4,$R114&gt;=Rota!BS$4)),"C",0))))))</f>
        <v>0</v>
      </c>
      <c r="BT114" s="33">
        <f>IF((AND($F114&lt;=Rota!BT$4,$G114&gt;=Rota!BT$4)),"P/L",IF((AND($I114&lt;=Rota!BT$4,$J114&gt;=Rota!BT$4)),"XO",IF((AND($K114&lt;=Rota!BT$4,$L114&gt;=Rota!BT$4)),"3",IF((AND($M114&lt;=Rota!BT$4,$N114&gt;=Rota!BT$4)),"C",IF((AND($O114&lt;=Rota!BT$4,$P114&gt;=Rota!BT$4)),"CO",IF((AND($Q114&lt;=Rota!BT$4,$R114&gt;=Rota!BT$4)),"C",0))))))</f>
        <v>0</v>
      </c>
      <c r="BU114" s="33">
        <f>IF((AND($F114&lt;=Rota!BU$4,$G114&gt;=Rota!BU$4)),"P/L",IF((AND($I114&lt;=Rota!BU$4,$J114&gt;=Rota!BU$4)),"XO",IF((AND($K114&lt;=Rota!BU$4,$L114&gt;=Rota!BU$4)),"3",IF((AND($M114&lt;=Rota!BU$4,$N114&gt;=Rota!BU$4)),"C",IF((AND($O114&lt;=Rota!BU$4,$P114&gt;=Rota!BU$4)),"CO",IF((AND($Q114&lt;=Rota!BU$4,$R114&gt;=Rota!BU$4)),"C",0))))))</f>
        <v>0</v>
      </c>
      <c r="BV114" s="33">
        <f>IF((AND($F114&lt;=Rota!BV$4,$G114&gt;=Rota!BV$4)),"P/L",IF((AND($I114&lt;=Rota!BV$4,$J114&gt;=Rota!BV$4)),"XO",IF((AND($K114&lt;=Rota!BV$4,$L114&gt;=Rota!BV$4)),"3",IF((AND($M114&lt;=Rota!BV$4,$N114&gt;=Rota!BV$4)),"C",IF((AND($O114&lt;=Rota!BV$4,$P114&gt;=Rota!BV$4)),"CO",IF((AND($Q114&lt;=Rota!BV$4,$R114&gt;=Rota!BV$4)),"C",0))))))</f>
        <v>0</v>
      </c>
      <c r="BW114" s="33">
        <f>IF((AND($F114&lt;=Rota!BW$4,$G114&gt;=Rota!BW$4)),"P/L",IF((AND($I114&lt;=Rota!BW$4,$J114&gt;=Rota!BW$4)),"XO",IF((AND($K114&lt;=Rota!BW$4,$L114&gt;=Rota!BW$4)),"3",IF((AND($M114&lt;=Rota!BW$4,$N114&gt;=Rota!BW$4)),"C",IF((AND($O114&lt;=Rota!BW$4,$P114&gt;=Rota!BW$4)),"CO",IF((AND($Q114&lt;=Rota!BW$4,$R114&gt;=Rota!BW$4)),"C",0))))))</f>
        <v>0</v>
      </c>
      <c r="BX114" s="33">
        <f>IF((AND($F114&lt;=Rota!BX$4,$G114&gt;=Rota!BX$4)),"P/L",IF((AND($I114&lt;=Rota!BX$4,$J114&gt;=Rota!BX$4)),"XO",IF((AND($K114&lt;=Rota!BX$4,$L114&gt;=Rota!BX$4)),"3",IF((AND($M114&lt;=Rota!BX$4,$N114&gt;=Rota!BX$4)),"C",IF((AND($O114&lt;=Rota!BX$4,$P114&gt;=Rota!BX$4)),"CO",IF((AND($Q114&lt;=Rota!BX$4,$R114&gt;=Rota!BX$4)),"C",0))))))</f>
        <v>0</v>
      </c>
      <c r="BY114" s="33">
        <f>IF((AND($F114&lt;=Rota!BY$4,$G114&gt;=Rota!BY$4)),"P/L",IF((AND($I114&lt;=Rota!BY$4,$J114&gt;=Rota!BY$4)),"XO",IF((AND($K114&lt;=Rota!BY$4,$L114&gt;=Rota!BY$4)),"3",IF((AND($M114&lt;=Rota!BY$4,$N114&gt;=Rota!BY$4)),"C",IF((AND($O114&lt;=Rota!BY$4,$P114&gt;=Rota!BY$4)),"CO",IF((AND($Q114&lt;=Rota!BY$4,$R114&gt;=Rota!BY$4)),"C",0))))))</f>
        <v>0</v>
      </c>
      <c r="BZ114" s="33">
        <f>IF((AND($F114&lt;=Rota!BZ$4,$G114&gt;=Rota!BZ$4)),"P/L",IF((AND($I114&lt;=Rota!BZ$4,$J114&gt;=Rota!BZ$4)),"XO",IF((AND($K114&lt;=Rota!BZ$4,$L114&gt;=Rota!BZ$4)),"3",IF((AND($M114&lt;=Rota!BZ$4,$N114&gt;=Rota!BZ$4)),"C",IF((AND($O114&lt;=Rota!BZ$4,$P114&gt;=Rota!BZ$4)),"CO",IF((AND($Q114&lt;=Rota!BZ$4,$R114&gt;=Rota!BZ$4)),"C",0))))))</f>
        <v>0</v>
      </c>
      <c r="CA114" s="33">
        <f>IF((AND($F114&lt;=Rota!CA$4,$G114&gt;=Rota!CA$4)),"P/L",IF((AND($I114&lt;=Rota!CA$4,$J114&gt;=Rota!CA$4)),"XO",IF((AND($K114&lt;=Rota!CA$4,$L114&gt;=Rota!CA$4)),"3",IF((AND($M114&lt;=Rota!CA$4,$N114&gt;=Rota!CA$4)),"C",IF((AND($O114&lt;=Rota!CA$4,$P114&gt;=Rota!CA$4)),"CO",IF((AND($Q114&lt;=Rota!CA$4,$R114&gt;=Rota!CA$4)),"C",0))))))</f>
        <v>0</v>
      </c>
      <c r="CB114" s="33">
        <f>IF((AND($F114&lt;=Rota!CB$4,$G114&gt;=Rota!CB$4)),"P/L",IF((AND($I114&lt;=Rota!CB$4,$J114&gt;=Rota!CB$4)),"XO",IF((AND($K114&lt;=Rota!CB$4,$L114&gt;=Rota!CB$4)),"3",IF((AND($M114&lt;=Rota!CB$4,$N114&gt;=Rota!CB$4)),"C",IF((AND($O114&lt;=Rota!CB$4,$P114&gt;=Rota!CB$4)),"CO",IF((AND($Q114&lt;=Rota!CB$4,$R114&gt;=Rota!CB$4)),"C",0))))))</f>
        <v>0</v>
      </c>
      <c r="CC114" s="33">
        <f>IF((AND($F114&lt;=Rota!CC$4,$G114&gt;=Rota!CC$4)),"P/L",IF((AND($I114&lt;=Rota!CC$4,$J114&gt;=Rota!CC$4)),"XO",IF((AND($K114&lt;=Rota!CC$4,$L114&gt;=Rota!CC$4)),"3",IF((AND($M114&lt;=Rota!CC$4,$N114&gt;=Rota!CC$4)),"C",IF((AND($O114&lt;=Rota!CC$4,$P114&gt;=Rota!CC$4)),"CO",IF((AND($Q114&lt;=Rota!CC$4,$R114&gt;=Rota!CC$4)),"C",0))))))</f>
        <v>0</v>
      </c>
      <c r="CD114" s="33">
        <f>IF((AND($F114&lt;=Rota!CD$4,$G114&gt;=Rota!CD$4)),"P/L",IF((AND($I114&lt;=Rota!CD$4,$J114&gt;=Rota!CD$4)),"XO",IF((AND($K114&lt;=Rota!CD$4,$L114&gt;=Rota!CD$4)),"3",IF((AND($M114&lt;=Rota!CD$4,$N114&gt;=Rota!CD$4)),"C",IF((AND($O114&lt;=Rota!CD$4,$P114&gt;=Rota!CD$4)),"CO",IF((AND($Q114&lt;=Rota!CD$4,$R114&gt;=Rota!CD$4)),"C",0))))))</f>
        <v>0</v>
      </c>
      <c r="CE114" s="33">
        <f>IF((AND($F114&lt;=Rota!CE$4,$G114&gt;=Rota!CE$4)),"P/L",IF((AND($I114&lt;=Rota!CE$4,$J114&gt;=Rota!CE$4)),"XO",IF((AND($K114&lt;=Rota!CE$4,$L114&gt;=Rota!CE$4)),"3",IF((AND($M114&lt;=Rota!CE$4,$N114&gt;=Rota!CE$4)),"C",IF((AND($O114&lt;=Rota!CE$4,$P114&gt;=Rota!CE$4)),"CO",IF((AND($Q114&lt;=Rota!CE$4,$R114&gt;=Rota!CE$4)),"C",0))))))</f>
        <v>0</v>
      </c>
      <c r="CF114" s="33">
        <f>IF((AND($F114&lt;=Rota!CF$4,$G114&gt;=Rota!CF$4)),"P/L",IF((AND($I114&lt;=Rota!CF$4,$J114&gt;=Rota!CF$4)),"XO",IF((AND($K114&lt;=Rota!CF$4,$L114&gt;=Rota!CF$4)),"3",IF((AND($M114&lt;=Rota!CF$4,$N114&gt;=Rota!CF$4)),"C",IF((AND($O114&lt;=Rota!CF$4,$P114&gt;=Rota!CF$4)),"CO",IF((AND($Q114&lt;=Rota!CF$4,$R114&gt;=Rota!CF$4)),"C",0))))))</f>
        <v>0</v>
      </c>
      <c r="CG114" s="33">
        <f>IF((AND($F114&lt;=Rota!CG$4,$G114&gt;=Rota!CG$4)),"P/L",IF((AND($I114&lt;=Rota!CG$4,$J114&gt;=Rota!CG$4)),"XO",IF((AND($K114&lt;=Rota!CG$4,$L114&gt;=Rota!CG$4)),"3",IF((AND($M114&lt;=Rota!CG$4,$N114&gt;=Rota!CG$4)),"C",IF((AND($O114&lt;=Rota!CG$4,$P114&gt;=Rota!CG$4)),"CO",IF((AND($Q114&lt;=Rota!CG$4,$R114&gt;=Rota!CG$4)),"C",0))))))</f>
        <v>0</v>
      </c>
      <c r="CH114" s="33">
        <f>IF((AND($F114&lt;=Rota!CH$4,$G114&gt;=Rota!CH$4)),"P/L",IF((AND($I114&lt;=Rota!CH$4,$J114&gt;=Rota!CH$4)),"XO",IF((AND($K114&lt;=Rota!CH$4,$L114&gt;=Rota!CH$4)),"3",IF((AND($M114&lt;=Rota!CH$4,$N114&gt;=Rota!CH$4)),"C",IF((AND($O114&lt;=Rota!CH$4,$P114&gt;=Rota!CH$4)),"CO",IF((AND($Q114&lt;=Rota!CH$4,$R114&gt;=Rota!CH$4)),"C",0))))))</f>
        <v>0</v>
      </c>
      <c r="CI114" s="33">
        <f>IF((AND($F114&lt;=Rota!CI$4,$G114&gt;=Rota!CI$4)),"P/L",IF((AND($I114&lt;=Rota!CI$4,$J114&gt;=Rota!CI$4)),"XO",IF((AND($K114&lt;=Rota!CI$4,$L114&gt;=Rota!CI$4)),"3",IF((AND($M114&lt;=Rota!CI$4,$N114&gt;=Rota!CI$4)),"C",IF((AND($O114&lt;=Rota!CI$4,$P114&gt;=Rota!CI$4)),"CO",IF((AND($Q114&lt;=Rota!CI$4,$R114&gt;=Rota!CI$4)),"C",0))))))</f>
        <v>0</v>
      </c>
      <c r="CJ114" s="33">
        <f>IF((AND($F114&lt;=Rota!CJ$4,$G114&gt;=Rota!CJ$4)),"P/L",IF((AND($I114&lt;=Rota!CJ$4,$J114&gt;=Rota!CJ$4)),"XO",IF((AND($K114&lt;=Rota!CJ$4,$L114&gt;=Rota!CJ$4)),"3",IF((AND($M114&lt;=Rota!CJ$4,$N114&gt;=Rota!CJ$4)),"C",IF((AND($O114&lt;=Rota!CJ$4,$P114&gt;=Rota!CJ$4)),"CO",IF((AND($Q114&lt;=Rota!CJ$4,$R114&gt;=Rota!CJ$4)),"C",0))))))</f>
        <v>0</v>
      </c>
      <c r="CK114" s="33">
        <f>IF((AND($F114&lt;=Rota!CK$4,$G114&gt;=Rota!CK$4)),"P/L",IF((AND($I114&lt;=Rota!CK$4,$J114&gt;=Rota!CK$4)),"XO",IF((AND($K114&lt;=Rota!CK$4,$L114&gt;=Rota!CK$4)),"3",IF((AND($M114&lt;=Rota!CK$4,$N114&gt;=Rota!CK$4)),"C",IF((AND($O114&lt;=Rota!CK$4,$P114&gt;=Rota!CK$4)),"CO",IF((AND($Q114&lt;=Rota!CK$4,$R114&gt;=Rota!CK$4)),"C",0))))))</f>
        <v>0</v>
      </c>
      <c r="CL114" s="33">
        <f>IF((AND($F114&lt;=Rota!CL$4,$G114&gt;=Rota!CL$4)),"P/L",IF((AND($I114&lt;=Rota!CL$4,$J114&gt;=Rota!CL$4)),"XO",IF((AND($K114&lt;=Rota!CL$4,$L114&gt;=Rota!CL$4)),"3",IF((AND($M114&lt;=Rota!CL$4,$N114&gt;=Rota!CL$4)),"C",IF((AND($O114&lt;=Rota!CL$4,$P114&gt;=Rota!CL$4)),"CO",IF((AND($Q114&lt;=Rota!CL$4,$R114&gt;=Rota!CL$4)),"C",0))))))</f>
        <v>0</v>
      </c>
      <c r="CM114" s="33">
        <f>IF((AND($F114&lt;=Rota!CM$4,$G114&gt;=Rota!CM$4)),"P/L",IF((AND($I114&lt;=Rota!CM$4,$J114&gt;=Rota!CM$4)),"XO",IF((AND($K114&lt;=Rota!CM$4,$L114&gt;=Rota!CM$4)),"3",IF((AND($M114&lt;=Rota!CM$4,$N114&gt;=Rota!CM$4)),"C",IF((AND($O114&lt;=Rota!CM$4,$P114&gt;=Rota!CM$4)),"CO",IF((AND($Q114&lt;=Rota!CM$4,$R114&gt;=Rota!CM$4)),"C",0))))))</f>
        <v>0</v>
      </c>
    </row>
    <row r="115" spans="1:91" s="2" customFormat="1" x14ac:dyDescent="0.25">
      <c r="A115" s="57" t="s">
        <v>270</v>
      </c>
      <c r="B115" s="55"/>
      <c r="C115" s="31">
        <v>17</v>
      </c>
      <c r="D115" s="31">
        <v>16</v>
      </c>
      <c r="E115" s="31">
        <v>1</v>
      </c>
      <c r="F115" s="39"/>
      <c r="G115" s="39"/>
      <c r="H115" s="33"/>
      <c r="I115" s="36">
        <v>46048</v>
      </c>
      <c r="J115" s="37">
        <f>IF(I115="",0,DATE(YEAR(I115),MONTH(I115)+C115,DAY(I115)))</f>
        <v>46564</v>
      </c>
      <c r="K115" s="32">
        <f>IF(J115="","",(DATE(YEAR(J115),MONTH(J115)+1,DAY(J115))))</f>
        <v>46594</v>
      </c>
      <c r="L115" s="32">
        <f>IF(K115="","",(DATE(YEAR(K115),MONTH(K115)+E115,DAY(K115))))</f>
        <v>46625</v>
      </c>
      <c r="M115" s="37">
        <f>IF(O115="","",DATE(YEAR(O115), MONTH(O115)-1,DAY(O115)))</f>
        <v>46656</v>
      </c>
      <c r="N115" s="37">
        <f>IF(O115="","",DATE(YEAR(M115),MONTH(M115),DAY(M115)))</f>
        <v>46656</v>
      </c>
      <c r="O115" s="32">
        <f>IF(L115="","",(DATE(YEAR(L115),MONTH(L115)+2,DAY(L115))))</f>
        <v>46686</v>
      </c>
      <c r="P115" s="32">
        <f>IF(O115="","",(DATE(YEAR(O115),MONTH(O115)+D115,DAY(O115))))</f>
        <v>47175</v>
      </c>
      <c r="Q115" s="32">
        <f>IF(P115="","",DATE(YEAR(P115), MONTH(P115)+1,DAY(P115)))</f>
        <v>47203</v>
      </c>
      <c r="R115" s="32">
        <f>IF(P115="","",DATE(YEAR(Q115),MONTH(Q115),DAY(Q115)))</f>
        <v>47203</v>
      </c>
      <c r="S115" s="33" t="str">
        <f>IF((AND($F115&lt;=Rota!S$4,$G115&gt;=Rota!S$4)),"P/L",IF((AND($I115&lt;=Rota!S$4,$J115&gt;=Rota!S$4)),"XO",IF((AND($K115&lt;=Rota!S$4,$L115&gt;=Rota!S$4)),"3",IF((AND($M115&lt;=Rota!S$4,$N115&gt;=Rota!S$4)),"C",IF((AND($O115&lt;=Rota!S$4,$P115&gt;=Rota!S$4)),"CO",IF((AND($Q115&lt;=Rota!S$4,$R115&gt;=Rota!S$4)),"C",0))))))</f>
        <v>XO</v>
      </c>
      <c r="T115" s="33" t="str">
        <f>IF((AND($F115&lt;=Rota!T$4,$G115&gt;=Rota!T$4)),"P/L",IF((AND($I115&lt;=Rota!T$4,$J115&gt;=Rota!T$4)),"XO",IF((AND($K115&lt;=Rota!T$4,$L115&gt;=Rota!T$4)),"3",IF((AND($M115&lt;=Rota!T$4,$N115&gt;=Rota!T$4)),"C",IF((AND($O115&lt;=Rota!T$4,$P115&gt;=Rota!T$4)),"CO",IF((AND($Q115&lt;=Rota!T$4,$R115&gt;=Rota!T$4)),"C",0))))))</f>
        <v>XO</v>
      </c>
      <c r="U115" s="33" t="str">
        <f>IF((AND($F115&lt;=Rota!U$4,$G115&gt;=Rota!U$4)),"P/L",IF((AND($I115&lt;=Rota!U$4,$J115&gt;=Rota!U$4)),"XO",IF((AND($K115&lt;=Rota!U$4,$L115&gt;=Rota!U$4)),"3",IF((AND($M115&lt;=Rota!U$4,$N115&gt;=Rota!U$4)),"C",IF((AND($O115&lt;=Rota!U$4,$P115&gt;=Rota!U$4)),"CO",IF((AND($Q115&lt;=Rota!U$4,$R115&gt;=Rota!U$4)),"C",0))))))</f>
        <v>XO</v>
      </c>
      <c r="V115" s="33" t="str">
        <f>IF((AND($F115&lt;=Rota!V$4,$G115&gt;=Rota!V$4)),"P/L",IF((AND($I115&lt;=Rota!V$4,$J115&gt;=Rota!V$4)),"XO",IF((AND($K115&lt;=Rota!V$4,$L115&gt;=Rota!V$4)),"3",IF((AND($M115&lt;=Rota!V$4,$N115&gt;=Rota!V$4)),"C",IF((AND($O115&lt;=Rota!V$4,$P115&gt;=Rota!V$4)),"CO",IF((AND($Q115&lt;=Rota!V$4,$R115&gt;=Rota!V$4)),"C",0))))))</f>
        <v>XO</v>
      </c>
      <c r="W115" s="33" t="str">
        <f>IF((AND($F115&lt;=Rota!W$4,$G115&gt;=Rota!W$4)),"P/L",IF((AND($I115&lt;=Rota!W$4,$J115&gt;=Rota!W$4)),"XO",IF((AND($K115&lt;=Rota!W$4,$L115&gt;=Rota!W$4)),"3",IF((AND($M115&lt;=Rota!W$4,$N115&gt;=Rota!W$4)),"C",IF((AND($O115&lt;=Rota!W$4,$P115&gt;=Rota!W$4)),"CO",IF((AND($Q115&lt;=Rota!W$4,$R115&gt;=Rota!W$4)),"C",0))))))</f>
        <v>XO</v>
      </c>
      <c r="X115" s="33" t="str">
        <f>IF((AND($F115&lt;=Rota!X$4,$G115&gt;=Rota!X$4)),"P/L",IF((AND($I115&lt;=Rota!X$4,$J115&gt;=Rota!X$4)),"XO",IF((AND($K115&lt;=Rota!X$4,$L115&gt;=Rota!X$4)),"3",IF((AND($M115&lt;=Rota!X$4,$N115&gt;=Rota!X$4)),"C",IF((AND($O115&lt;=Rota!X$4,$P115&gt;=Rota!X$4)),"CO",IF((AND($Q115&lt;=Rota!X$4,$R115&gt;=Rota!X$4)),"C",0))))))</f>
        <v>XO</v>
      </c>
      <c r="Y115" s="33" t="str">
        <f>IF((AND($F115&lt;=Rota!Y$4,$G115&gt;=Rota!Y$4)),"P/L",IF((AND($I115&lt;=Rota!Y$4,$J115&gt;=Rota!Y$4)),"XO",IF((AND($K115&lt;=Rota!Y$4,$L115&gt;=Rota!Y$4)),"3",IF((AND($M115&lt;=Rota!Y$4,$N115&gt;=Rota!Y$4)),"C",IF((AND($O115&lt;=Rota!Y$4,$P115&gt;=Rota!Y$4)),"CO",IF((AND($Q115&lt;=Rota!Y$4,$R115&gt;=Rota!Y$4)),"C",0))))))</f>
        <v>XO</v>
      </c>
      <c r="Z115" s="33" t="str">
        <f>IF((AND($F115&lt;=Rota!Z$4,$G115&gt;=Rota!Z$4)),"P/L",IF((AND($I115&lt;=Rota!Z$4,$J115&gt;=Rota!Z$4)),"XO",IF((AND($K115&lt;=Rota!Z$4,$L115&gt;=Rota!Z$4)),"3",IF((AND($M115&lt;=Rota!Z$4,$N115&gt;=Rota!Z$4)),"C",IF((AND($O115&lt;=Rota!Z$4,$P115&gt;=Rota!Z$4)),"CO",IF((AND($Q115&lt;=Rota!Z$4,$R115&gt;=Rota!Z$4)),"C",0))))))</f>
        <v>XO</v>
      </c>
      <c r="AA115" s="33" t="str">
        <f>IF((AND($F115&lt;=Rota!AA$4,$G115&gt;=Rota!AA$4)),"P/L",IF((AND($I115&lt;=Rota!AA$4,$J115&gt;=Rota!AA$4)),"XO",IF((AND($K115&lt;=Rota!AA$4,$L115&gt;=Rota!AA$4)),"3",IF((AND($M115&lt;=Rota!AA$4,$N115&gt;=Rota!AA$4)),"C",IF((AND($O115&lt;=Rota!AA$4,$P115&gt;=Rota!AA$4)),"CO",IF((AND($Q115&lt;=Rota!AA$4,$R115&gt;=Rota!AA$4)),"C",0))))))</f>
        <v>XO</v>
      </c>
      <c r="AB115" s="33" t="str">
        <f>IF((AND($F115&lt;=Rota!AB$4,$G115&gt;=Rota!AB$4)),"P/L",IF((AND($I115&lt;=Rota!AB$4,$J115&gt;=Rota!AB$4)),"XO",IF((AND($K115&lt;=Rota!AB$4,$L115&gt;=Rota!AB$4)),"3",IF((AND($M115&lt;=Rota!AB$4,$N115&gt;=Rota!AB$4)),"C",IF((AND($O115&lt;=Rota!AB$4,$P115&gt;=Rota!AB$4)),"CO",IF((AND($Q115&lt;=Rota!AB$4,$R115&gt;=Rota!AB$4)),"C",0))))))</f>
        <v>XO</v>
      </c>
      <c r="AC115" s="33" t="str">
        <f>IF((AND($F115&lt;=Rota!AC$4,$G115&gt;=Rota!AC$4)),"P/L",IF((AND($I115&lt;=Rota!AC$4,$J115&gt;=Rota!AC$4)),"XO",IF((AND($K115&lt;=Rota!AC$4,$L115&gt;=Rota!AC$4)),"3",IF((AND($M115&lt;=Rota!AC$4,$N115&gt;=Rota!AC$4)),"C",IF((AND($O115&lt;=Rota!AC$4,$P115&gt;=Rota!AC$4)),"CO",IF((AND($Q115&lt;=Rota!AC$4,$R115&gt;=Rota!AC$4)),"C",0))))))</f>
        <v>XO</v>
      </c>
      <c r="AD115" s="33" t="str">
        <f>IF((AND($F115&lt;=Rota!AD$4,$G115&gt;=Rota!AD$4)),"P/L",IF((AND($I115&lt;=Rota!AD$4,$J115&gt;=Rota!AD$4)),"XO",IF((AND($K115&lt;=Rota!AD$4,$L115&gt;=Rota!AD$4)),"3",IF((AND($M115&lt;=Rota!AD$4,$N115&gt;=Rota!AD$4)),"C",IF((AND($O115&lt;=Rota!AD$4,$P115&gt;=Rota!AD$4)),"CO",IF((AND($Q115&lt;=Rota!AD$4,$R115&gt;=Rota!AD$4)),"C",0))))))</f>
        <v>XO</v>
      </c>
      <c r="AE115" s="33" t="str">
        <f>IF((AND($F115&lt;=Rota!AE$4,$G115&gt;=Rota!AE$4)),"P/L",IF((AND($I115&lt;=Rota!AE$4,$J115&gt;=Rota!AE$4)),"XO",IF((AND($K115&lt;=Rota!AE$4,$L115&gt;=Rota!AE$4)),"3",IF((AND($M115&lt;=Rota!AE$4,$N115&gt;=Rota!AE$4)),"C",IF((AND($O115&lt;=Rota!AE$4,$P115&gt;=Rota!AE$4)),"CO",IF((AND($Q115&lt;=Rota!AE$4,$R115&gt;=Rota!AE$4)),"C",0))))))</f>
        <v>XO</v>
      </c>
      <c r="AF115" s="33" t="str">
        <f>IF((AND($F115&lt;=Rota!AF$4,$G115&gt;=Rota!AF$4)),"P/L",IF((AND($I115&lt;=Rota!AF$4,$J115&gt;=Rota!AF$4)),"XO",IF((AND($K115&lt;=Rota!AF$4,$L115&gt;=Rota!AF$4)),"3",IF((AND($M115&lt;=Rota!AF$4,$N115&gt;=Rota!AF$4)),"C",IF((AND($O115&lt;=Rota!AF$4,$P115&gt;=Rota!AF$4)),"CO",IF((AND($Q115&lt;=Rota!AF$4,$R115&gt;=Rota!AF$4)),"C",0))))))</f>
        <v>XO</v>
      </c>
      <c r="AG115" s="33" t="str">
        <f>IF((AND($F115&lt;=Rota!AG$4,$G115&gt;=Rota!AG$4)),"P/L",IF((AND($I115&lt;=Rota!AG$4,$J115&gt;=Rota!AG$4)),"XO",IF((AND($K115&lt;=Rota!AG$4,$L115&gt;=Rota!AG$4)),"3",IF((AND($M115&lt;=Rota!AG$4,$N115&gt;=Rota!AG$4)),"C",IF((AND($O115&lt;=Rota!AG$4,$P115&gt;=Rota!AG$4)),"CO",IF((AND($Q115&lt;=Rota!AG$4,$R115&gt;=Rota!AG$4)),"C",0))))))</f>
        <v>XO</v>
      </c>
      <c r="AH115" s="33" t="str">
        <f>IF((AND($F115&lt;=Rota!AH$4,$G115&gt;=Rota!AH$4)),"P/L",IF((AND($I115&lt;=Rota!AH$4,$J115&gt;=Rota!AH$4)),"XO",IF((AND($K115&lt;=Rota!AH$4,$L115&gt;=Rota!AH$4)),"3",IF((AND($M115&lt;=Rota!AH$4,$N115&gt;=Rota!AH$4)),"C",IF((AND($O115&lt;=Rota!AH$4,$P115&gt;=Rota!AH$4)),"CO",IF((AND($Q115&lt;=Rota!AH$4,$R115&gt;=Rota!AH$4)),"C",0))))))</f>
        <v>XO</v>
      </c>
      <c r="AI115" s="33" t="str">
        <f>IF((AND($F115&lt;=Rota!AI$4,$G115&gt;=Rota!AI$4)),"P/L",IF((AND($I115&lt;=Rota!AI$4,$J115&gt;=Rota!AI$4)),"XO",IF((AND($K115&lt;=Rota!AI$4,$L115&gt;=Rota!AI$4)),"3",IF((AND($M115&lt;=Rota!AI$4,$N115&gt;=Rota!AI$4)),"C",IF((AND($O115&lt;=Rota!AI$4,$P115&gt;=Rota!AI$4)),"CO",IF((AND($Q115&lt;=Rota!AI$4,$R115&gt;=Rota!AI$4)),"C",0))))))</f>
        <v>XO</v>
      </c>
      <c r="AJ115" s="33">
        <f>IF((AND($F115&lt;=Rota!AJ$4,$G115&gt;=Rota!AJ$4)),"P/L",IF((AND($I115&lt;=Rota!AJ$4,$J115&gt;=Rota!AJ$4)),"XO",IF((AND($K115&lt;=Rota!AJ$4,$L115&gt;=Rota!AJ$4)),"3",IF((AND($M115&lt;=Rota!AJ$4,$N115&gt;=Rota!AJ$4)),"C",IF((AND($O115&lt;=Rota!AJ$4,$P115&gt;=Rota!AJ$4)),"CO",IF((AND($Q115&lt;=Rota!AJ$4,$R115&gt;=Rota!AJ$4)),"C",0))))))</f>
        <v>0</v>
      </c>
      <c r="AK115" s="33" t="str">
        <f>IF((AND($F115&lt;=Rota!AK$4,$G115&gt;=Rota!AK$4)),"P/L",IF((AND($I115&lt;=Rota!AK$4,$J115&gt;=Rota!AK$4)),"XO",IF((AND($K115&lt;=Rota!AK$4,$L115&gt;=Rota!AK$4)),"3",IF((AND($M115&lt;=Rota!AK$4,$N115&gt;=Rota!AK$4)),"C",IF((AND($O115&lt;=Rota!AK$4,$P115&gt;=Rota!AK$4)),"CO",IF((AND($Q115&lt;=Rota!AK$4,$R115&gt;=Rota!AK$4)),"C",0))))))</f>
        <v>3</v>
      </c>
      <c r="AL115" s="33">
        <f>IF((AND($F115&lt;=Rota!AL$4,$G115&gt;=Rota!AL$4)),"P/L",IF((AND($I115&lt;=Rota!AL$4,$J115&gt;=Rota!AL$4)),"XO",IF((AND($K115&lt;=Rota!AL$4,$L115&gt;=Rota!AL$4)),"3",IF((AND($M115&lt;=Rota!AL$4,$N115&gt;=Rota!AL$4)),"C",IF((AND($O115&lt;=Rota!AL$4,$P115&gt;=Rota!AL$4)),"CO",IF((AND($Q115&lt;=Rota!AL$4,$R115&gt;=Rota!AL$4)),"C",0))))))</f>
        <v>0</v>
      </c>
      <c r="AM115" s="33">
        <f>IF((AND($F115&lt;=Rota!AM$4,$G115&gt;=Rota!AM$4)),"P/L",IF((AND($I115&lt;=Rota!AM$4,$J115&gt;=Rota!AM$4)),"XO",IF((AND($K115&lt;=Rota!AM$4,$L115&gt;=Rota!AM$4)),"3",IF((AND($M115&lt;=Rota!AM$4,$N115&gt;=Rota!AM$4)),"C",IF((AND($O115&lt;=Rota!AM$4,$P115&gt;=Rota!AM$4)),"CO",IF((AND($Q115&lt;=Rota!AM$4,$R115&gt;=Rota!AM$4)),"C",0))))))</f>
        <v>0</v>
      </c>
      <c r="AN115" s="33" t="str">
        <f>IF((AND($F115&lt;=Rota!AN$4,$G115&gt;=Rota!AN$4)),"P/L",IF((AND($I115&lt;=Rota!AN$4,$J115&gt;=Rota!AN$4)),"XO",IF((AND($K115&lt;=Rota!AN$4,$L115&gt;=Rota!AN$4)),"3",IF((AND($M115&lt;=Rota!AN$4,$N115&gt;=Rota!AN$4)),"C",IF((AND($O115&lt;=Rota!AN$4,$P115&gt;=Rota!AN$4)),"CO",IF((AND($Q115&lt;=Rota!AN$4,$R115&gt;=Rota!AN$4)),"C",0))))))</f>
        <v>CO</v>
      </c>
      <c r="AO115" s="33" t="str">
        <f>IF((AND($F115&lt;=Rota!AO$4,$G115&gt;=Rota!AO$4)),"P/L",IF((AND($I115&lt;=Rota!AO$4,$J115&gt;=Rota!AO$4)),"XO",IF((AND($K115&lt;=Rota!AO$4,$L115&gt;=Rota!AO$4)),"3",IF((AND($M115&lt;=Rota!AO$4,$N115&gt;=Rota!AO$4)),"C",IF((AND($O115&lt;=Rota!AO$4,$P115&gt;=Rota!AO$4)),"CO",IF((AND($Q115&lt;=Rota!AO$4,$R115&gt;=Rota!AO$4)),"C",0))))))</f>
        <v>CO</v>
      </c>
      <c r="AP115" s="33" t="str">
        <f>IF((AND($F115&lt;=Rota!AP$4,$G115&gt;=Rota!AP$4)),"P/L",IF((AND($I115&lt;=Rota!AP$4,$J115&gt;=Rota!AP$4)),"XO",IF((AND($K115&lt;=Rota!AP$4,$L115&gt;=Rota!AP$4)),"3",IF((AND($M115&lt;=Rota!AP$4,$N115&gt;=Rota!AP$4)),"C",IF((AND($O115&lt;=Rota!AP$4,$P115&gt;=Rota!AP$4)),"CO",IF((AND($Q115&lt;=Rota!AP$4,$R115&gt;=Rota!AP$4)),"C",0))))))</f>
        <v>CO</v>
      </c>
      <c r="AQ115" s="33" t="str">
        <f>IF((AND($F115&lt;=Rota!AQ$4,$G115&gt;=Rota!AQ$4)),"P/L",IF((AND($I115&lt;=Rota!AQ$4,$J115&gt;=Rota!AQ$4)),"XO",IF((AND($K115&lt;=Rota!AQ$4,$L115&gt;=Rota!AQ$4)),"3",IF((AND($M115&lt;=Rota!AQ$4,$N115&gt;=Rota!AQ$4)),"C",IF((AND($O115&lt;=Rota!AQ$4,$P115&gt;=Rota!AQ$4)),"CO",IF((AND($Q115&lt;=Rota!AQ$4,$R115&gt;=Rota!AQ$4)),"C",0))))))</f>
        <v>CO</v>
      </c>
      <c r="AR115" s="33" t="str">
        <f>IF((AND($F115&lt;=Rota!AR$4,$G115&gt;=Rota!AR$4)),"P/L",IF((AND($I115&lt;=Rota!AR$4,$J115&gt;=Rota!AR$4)),"XO",IF((AND($K115&lt;=Rota!AR$4,$L115&gt;=Rota!AR$4)),"3",IF((AND($M115&lt;=Rota!AR$4,$N115&gt;=Rota!AR$4)),"C",IF((AND($O115&lt;=Rota!AR$4,$P115&gt;=Rota!AR$4)),"CO",IF((AND($Q115&lt;=Rota!AR$4,$R115&gt;=Rota!AR$4)),"C",0))))))</f>
        <v>CO</v>
      </c>
      <c r="AS115" s="33" t="str">
        <f>IF((AND($F115&lt;=Rota!AS$4,$G115&gt;=Rota!AS$4)),"P/L",IF((AND($I115&lt;=Rota!AS$4,$J115&gt;=Rota!AS$4)),"XO",IF((AND($K115&lt;=Rota!AS$4,$L115&gt;=Rota!AS$4)),"3",IF((AND($M115&lt;=Rota!AS$4,$N115&gt;=Rota!AS$4)),"C",IF((AND($O115&lt;=Rota!AS$4,$P115&gt;=Rota!AS$4)),"CO",IF((AND($Q115&lt;=Rota!AS$4,$R115&gt;=Rota!AS$4)),"C",0))))))</f>
        <v>CO</v>
      </c>
      <c r="AT115" s="33" t="str">
        <f>IF((AND($F115&lt;=Rota!AT$4,$G115&gt;=Rota!AT$4)),"P/L",IF((AND($I115&lt;=Rota!AT$4,$J115&gt;=Rota!AT$4)),"XO",IF((AND($K115&lt;=Rota!AT$4,$L115&gt;=Rota!AT$4)),"3",IF((AND($M115&lt;=Rota!AT$4,$N115&gt;=Rota!AT$4)),"C",IF((AND($O115&lt;=Rota!AT$4,$P115&gt;=Rota!AT$4)),"CO",IF((AND($Q115&lt;=Rota!AT$4,$R115&gt;=Rota!AT$4)),"C",0))))))</f>
        <v>CO</v>
      </c>
      <c r="AU115" s="33" t="str">
        <f>IF((AND($F115&lt;=Rota!AU$4,$G115&gt;=Rota!AU$4)),"P/L",IF((AND($I115&lt;=Rota!AU$4,$J115&gt;=Rota!AU$4)),"XO",IF((AND($K115&lt;=Rota!AU$4,$L115&gt;=Rota!AU$4)),"3",IF((AND($M115&lt;=Rota!AU$4,$N115&gt;=Rota!AU$4)),"C",IF((AND($O115&lt;=Rota!AU$4,$P115&gt;=Rota!AU$4)),"CO",IF((AND($Q115&lt;=Rota!AU$4,$R115&gt;=Rota!AU$4)),"C",0))))))</f>
        <v>CO</v>
      </c>
      <c r="AV115" s="33" t="str">
        <f>IF((AND($F115&lt;=Rota!AV$4,$G115&gt;=Rota!AV$4)),"P/L",IF((AND($I115&lt;=Rota!AV$4,$J115&gt;=Rota!AV$4)),"XO",IF((AND($K115&lt;=Rota!AV$4,$L115&gt;=Rota!AV$4)),"3",IF((AND($M115&lt;=Rota!AV$4,$N115&gt;=Rota!AV$4)),"C",IF((AND($O115&lt;=Rota!AV$4,$P115&gt;=Rota!AV$4)),"CO",IF((AND($Q115&lt;=Rota!AV$4,$R115&gt;=Rota!AV$4)),"C",0))))))</f>
        <v>CO</v>
      </c>
      <c r="AW115" s="33" t="str">
        <f>IF((AND($F115&lt;=Rota!AW$4,$G115&gt;=Rota!AW$4)),"P/L",IF((AND($I115&lt;=Rota!AW$4,$J115&gt;=Rota!AW$4)),"XO",IF((AND($K115&lt;=Rota!AW$4,$L115&gt;=Rota!AW$4)),"3",IF((AND($M115&lt;=Rota!AW$4,$N115&gt;=Rota!AW$4)),"C",IF((AND($O115&lt;=Rota!AW$4,$P115&gt;=Rota!AW$4)),"CO",IF((AND($Q115&lt;=Rota!AW$4,$R115&gt;=Rota!AW$4)),"C",0))))))</f>
        <v>CO</v>
      </c>
      <c r="AX115" s="33" t="str">
        <f>IF((AND($F115&lt;=Rota!AX$4,$G115&gt;=Rota!AX$4)),"P/L",IF((AND($I115&lt;=Rota!AX$4,$J115&gt;=Rota!AX$4)),"XO",IF((AND($K115&lt;=Rota!AX$4,$L115&gt;=Rota!AX$4)),"3",IF((AND($M115&lt;=Rota!AX$4,$N115&gt;=Rota!AX$4)),"C",IF((AND($O115&lt;=Rota!AX$4,$P115&gt;=Rota!AX$4)),"CO",IF((AND($Q115&lt;=Rota!AX$4,$R115&gt;=Rota!AX$4)),"C",0))))))</f>
        <v>CO</v>
      </c>
      <c r="AY115" s="33" t="str">
        <f>IF((AND($F115&lt;=Rota!AY$4,$G115&gt;=Rota!AY$4)),"P/L",IF((AND($I115&lt;=Rota!AY$4,$J115&gt;=Rota!AY$4)),"XO",IF((AND($K115&lt;=Rota!AY$4,$L115&gt;=Rota!AY$4)),"3",IF((AND($M115&lt;=Rota!AY$4,$N115&gt;=Rota!AY$4)),"C",IF((AND($O115&lt;=Rota!AY$4,$P115&gt;=Rota!AY$4)),"CO",IF((AND($Q115&lt;=Rota!AY$4,$R115&gt;=Rota!AY$4)),"C",0))))))</f>
        <v>CO</v>
      </c>
      <c r="AZ115" s="33" t="str">
        <f>IF((AND($F115&lt;=Rota!AZ$4,$G115&gt;=Rota!AZ$4)),"P/L",IF((AND($I115&lt;=Rota!AZ$4,$J115&gt;=Rota!AZ$4)),"XO",IF((AND($K115&lt;=Rota!AZ$4,$L115&gt;=Rota!AZ$4)),"3",IF((AND($M115&lt;=Rota!AZ$4,$N115&gt;=Rota!AZ$4)),"C",IF((AND($O115&lt;=Rota!AZ$4,$P115&gt;=Rota!AZ$4)),"CO",IF((AND($Q115&lt;=Rota!AZ$4,$R115&gt;=Rota!AZ$4)),"C",0))))))</f>
        <v>CO</v>
      </c>
      <c r="BA115" s="33" t="str">
        <f>IF((AND($F115&lt;=Rota!BA$4,$G115&gt;=Rota!BA$4)),"P/L",IF((AND($I115&lt;=Rota!BA$4,$J115&gt;=Rota!BA$4)),"XO",IF((AND($K115&lt;=Rota!BA$4,$L115&gt;=Rota!BA$4)),"3",IF((AND($M115&lt;=Rota!BA$4,$N115&gt;=Rota!BA$4)),"C",IF((AND($O115&lt;=Rota!BA$4,$P115&gt;=Rota!BA$4)),"CO",IF((AND($Q115&lt;=Rota!BA$4,$R115&gt;=Rota!BA$4)),"C",0))))))</f>
        <v>CO</v>
      </c>
      <c r="BB115" s="33" t="str">
        <f>IF((AND($F115&lt;=Rota!BB$4,$G115&gt;=Rota!BB$4)),"P/L",IF((AND($I115&lt;=Rota!BB$4,$J115&gt;=Rota!BB$4)),"XO",IF((AND($K115&lt;=Rota!BB$4,$L115&gt;=Rota!BB$4)),"3",IF((AND($M115&lt;=Rota!BB$4,$N115&gt;=Rota!BB$4)),"C",IF((AND($O115&lt;=Rota!BB$4,$P115&gt;=Rota!BB$4)),"CO",IF((AND($Q115&lt;=Rota!BB$4,$R115&gt;=Rota!BB$4)),"C",0))))))</f>
        <v>CO</v>
      </c>
      <c r="BC115" s="33" t="str">
        <f>IF((AND($F115&lt;=Rota!BC$4,$G115&gt;=Rota!BC$4)),"P/L",IF((AND($I115&lt;=Rota!BC$4,$J115&gt;=Rota!BC$4)),"XO",IF((AND($K115&lt;=Rota!BC$4,$L115&gt;=Rota!BC$4)),"3",IF((AND($M115&lt;=Rota!BC$4,$N115&gt;=Rota!BC$4)),"C",IF((AND($O115&lt;=Rota!BC$4,$P115&gt;=Rota!BC$4)),"CO",IF((AND($Q115&lt;=Rota!BC$4,$R115&gt;=Rota!BC$4)),"C",0))))))</f>
        <v>CO</v>
      </c>
      <c r="BD115" s="33">
        <f>IF((AND($F115&lt;=Rota!BD$4,$G115&gt;=Rota!BD$4)),"P/L",IF((AND($I115&lt;=Rota!BD$4,$J115&gt;=Rota!BD$4)),"XO",IF((AND($K115&lt;=Rota!BD$4,$L115&gt;=Rota!BD$4)),"3",IF((AND($M115&lt;=Rota!BD$4,$N115&gt;=Rota!BD$4)),"C",IF((AND($O115&lt;=Rota!BD$4,$P115&gt;=Rota!BD$4)),"CO",IF((AND($Q115&lt;=Rota!BD$4,$R115&gt;=Rota!BD$4)),"C",0))))))</f>
        <v>0</v>
      </c>
      <c r="BE115" s="33">
        <f>IF((AND($F115&lt;=Rota!BE$4,$G115&gt;=Rota!BE$4)),"P/L",IF((AND($I115&lt;=Rota!BE$4,$J115&gt;=Rota!BE$4)),"XO",IF((AND($K115&lt;=Rota!BE$4,$L115&gt;=Rota!BE$4)),"3",IF((AND($M115&lt;=Rota!BE$4,$N115&gt;=Rota!BE$4)),"C",IF((AND($O115&lt;=Rota!BE$4,$P115&gt;=Rota!BE$4)),"CO",IF((AND($Q115&lt;=Rota!BE$4,$R115&gt;=Rota!BE$4)),"C",0))))))</f>
        <v>0</v>
      </c>
      <c r="BF115" s="33">
        <f>IF((AND($F115&lt;=Rota!BF$4,$G115&gt;=Rota!BF$4)),"P/L",IF((AND($I115&lt;=Rota!BF$4,$J115&gt;=Rota!BF$4)),"XO",IF((AND($K115&lt;=Rota!BF$4,$L115&gt;=Rota!BF$4)),"3",IF((AND($M115&lt;=Rota!BF$4,$N115&gt;=Rota!BF$4)),"C",IF((AND($O115&lt;=Rota!BF$4,$P115&gt;=Rota!BF$4)),"CO",IF((AND($Q115&lt;=Rota!BF$4,$R115&gt;=Rota!BF$4)),"C",0))))))</f>
        <v>0</v>
      </c>
      <c r="BG115" s="33">
        <f>IF((AND($F115&lt;=Rota!BG$4,$G115&gt;=Rota!BG$4)),"P/L",IF((AND($I115&lt;=Rota!BG$4,$J115&gt;=Rota!BG$4)),"XO",IF((AND($K115&lt;=Rota!BG$4,$L115&gt;=Rota!BG$4)),"3",IF((AND($M115&lt;=Rota!BG$4,$N115&gt;=Rota!BG$4)),"C",IF((AND($O115&lt;=Rota!BG$4,$P115&gt;=Rota!BG$4)),"CO",IF((AND($Q115&lt;=Rota!BG$4,$R115&gt;=Rota!BG$4)),"C",0))))))</f>
        <v>0</v>
      </c>
      <c r="BH115" s="33">
        <f>IF((AND($F115&lt;=Rota!BH$4,$G115&gt;=Rota!BH$4)),"P/L",IF((AND($I115&lt;=Rota!BH$4,$J115&gt;=Rota!BH$4)),"XO",IF((AND($K115&lt;=Rota!BH$4,$L115&gt;=Rota!BH$4)),"3",IF((AND($M115&lt;=Rota!BH$4,$N115&gt;=Rota!BH$4)),"C",IF((AND($O115&lt;=Rota!BH$4,$P115&gt;=Rota!BH$4)),"CO",IF((AND($Q115&lt;=Rota!BH$4,$R115&gt;=Rota!BH$4)),"C",0))))))</f>
        <v>0</v>
      </c>
      <c r="BI115" s="33">
        <f>IF((AND($F115&lt;=Rota!BI$4,$G115&gt;=Rota!BI$4)),"P/L",IF((AND($I115&lt;=Rota!BI$4,$J115&gt;=Rota!BI$4)),"XO",IF((AND($K115&lt;=Rota!BI$4,$L115&gt;=Rota!BI$4)),"3",IF((AND($M115&lt;=Rota!BI$4,$N115&gt;=Rota!BI$4)),"C",IF((AND($O115&lt;=Rota!BI$4,$P115&gt;=Rota!BI$4)),"CO",IF((AND($Q115&lt;=Rota!BI$4,$R115&gt;=Rota!BI$4)),"C",0))))))</f>
        <v>0</v>
      </c>
      <c r="BJ115" s="33">
        <f>IF((AND($F115&lt;=Rota!BJ$4,$G115&gt;=Rota!BJ$4)),"P/L",IF((AND($I115&lt;=Rota!BJ$4,$J115&gt;=Rota!BJ$4)),"XO",IF((AND($K115&lt;=Rota!BJ$4,$L115&gt;=Rota!BJ$4)),"3",IF((AND($M115&lt;=Rota!BJ$4,$N115&gt;=Rota!BJ$4)),"C",IF((AND($O115&lt;=Rota!BJ$4,$P115&gt;=Rota!BJ$4)),"CO",IF((AND($Q115&lt;=Rota!BJ$4,$R115&gt;=Rota!BJ$4)),"C",0))))))</f>
        <v>0</v>
      </c>
      <c r="BK115" s="33">
        <f>IF((AND($F115&lt;=Rota!BK$4,$G115&gt;=Rota!BK$4)),"P/L",IF((AND($I115&lt;=Rota!BK$4,$J115&gt;=Rota!BK$4)),"XO",IF((AND($K115&lt;=Rota!BK$4,$L115&gt;=Rota!BK$4)),"3",IF((AND($M115&lt;=Rota!BK$4,$N115&gt;=Rota!BK$4)),"C",IF((AND($O115&lt;=Rota!BK$4,$P115&gt;=Rota!BK$4)),"CO",IF((AND($Q115&lt;=Rota!BK$4,$R115&gt;=Rota!BK$4)),"C",0))))))</f>
        <v>0</v>
      </c>
      <c r="BL115" s="33">
        <f>IF((AND($F115&lt;=Rota!BL$4,$G115&gt;=Rota!BL$4)),"P/L",IF((AND($I115&lt;=Rota!BL$4,$J115&gt;=Rota!BL$4)),"XO",IF((AND($K115&lt;=Rota!BL$4,$L115&gt;=Rota!BL$4)),"3",IF((AND($M115&lt;=Rota!BL$4,$N115&gt;=Rota!BL$4)),"C",IF((AND($O115&lt;=Rota!BL$4,$P115&gt;=Rota!BL$4)),"CO",IF((AND($Q115&lt;=Rota!BL$4,$R115&gt;=Rota!BL$4)),"C",0))))))</f>
        <v>0</v>
      </c>
      <c r="BM115" s="33">
        <f>IF((AND($F115&lt;=Rota!BM$4,$G115&gt;=Rota!BM$4)),"P/L",IF((AND($I115&lt;=Rota!BM$4,$J115&gt;=Rota!BM$4)),"XO",IF((AND($K115&lt;=Rota!BM$4,$L115&gt;=Rota!BM$4)),"3",IF((AND($M115&lt;=Rota!BM$4,$N115&gt;=Rota!BM$4)),"C",IF((AND($O115&lt;=Rota!BM$4,$P115&gt;=Rota!BM$4)),"CO",IF((AND($Q115&lt;=Rota!BM$4,$R115&gt;=Rota!BM$4)),"C",0))))))</f>
        <v>0</v>
      </c>
      <c r="BN115" s="33">
        <f>IF((AND($F115&lt;=Rota!BN$4,$G115&gt;=Rota!BN$4)),"P/L",IF((AND($I115&lt;=Rota!BN$4,$J115&gt;=Rota!BN$4)),"XO",IF((AND($K115&lt;=Rota!BN$4,$L115&gt;=Rota!BN$4)),"3",IF((AND($M115&lt;=Rota!BN$4,$N115&gt;=Rota!BN$4)),"C",IF((AND($O115&lt;=Rota!BN$4,$P115&gt;=Rota!BN$4)),"CO",IF((AND($Q115&lt;=Rota!BN$4,$R115&gt;=Rota!BN$4)),"C",0))))))</f>
        <v>0</v>
      </c>
      <c r="BO115" s="33">
        <f>IF((AND($F115&lt;=Rota!BO$4,$G115&gt;=Rota!BO$4)),"P/L",IF((AND($I115&lt;=Rota!BO$4,$J115&gt;=Rota!BO$4)),"XO",IF((AND($K115&lt;=Rota!BO$4,$L115&gt;=Rota!BO$4)),"3",IF((AND($M115&lt;=Rota!BO$4,$N115&gt;=Rota!BO$4)),"C",IF((AND($O115&lt;=Rota!BO$4,$P115&gt;=Rota!BO$4)),"CO",IF((AND($Q115&lt;=Rota!BO$4,$R115&gt;=Rota!BO$4)),"C",0))))))</f>
        <v>0</v>
      </c>
      <c r="BP115" s="33">
        <f>IF((AND($F115&lt;=Rota!BP$4,$G115&gt;=Rota!BP$4)),"P/L",IF((AND($I115&lt;=Rota!BP$4,$J115&gt;=Rota!BP$4)),"XO",IF((AND($K115&lt;=Rota!BP$4,$L115&gt;=Rota!BP$4)),"3",IF((AND($M115&lt;=Rota!BP$4,$N115&gt;=Rota!BP$4)),"C",IF((AND($O115&lt;=Rota!BP$4,$P115&gt;=Rota!BP$4)),"CO",IF((AND($Q115&lt;=Rota!BP$4,$R115&gt;=Rota!BP$4)),"C",0))))))</f>
        <v>0</v>
      </c>
      <c r="BQ115" s="33">
        <f>IF((AND($F115&lt;=Rota!BQ$4,$G115&gt;=Rota!BQ$4)),"P/L",IF((AND($I115&lt;=Rota!BQ$4,$J115&gt;=Rota!BQ$4)),"XO",IF((AND($K115&lt;=Rota!BQ$4,$L115&gt;=Rota!BQ$4)),"3",IF((AND($M115&lt;=Rota!BQ$4,$N115&gt;=Rota!BQ$4)),"C",IF((AND($O115&lt;=Rota!BQ$4,$P115&gt;=Rota!BQ$4)),"CO",IF((AND($Q115&lt;=Rota!BQ$4,$R115&gt;=Rota!BQ$4)),"C",0))))))</f>
        <v>0</v>
      </c>
      <c r="BR115" s="33">
        <f>IF((AND($F115&lt;=Rota!BR$4,$G115&gt;=Rota!BR$4)),"P/L",IF((AND($I115&lt;=Rota!BR$4,$J115&gt;=Rota!BR$4)),"XO",IF((AND($K115&lt;=Rota!BR$4,$L115&gt;=Rota!BR$4)),"3",IF((AND($M115&lt;=Rota!BR$4,$N115&gt;=Rota!BR$4)),"C",IF((AND($O115&lt;=Rota!BR$4,$P115&gt;=Rota!BR$4)),"CO",IF((AND($Q115&lt;=Rota!BR$4,$R115&gt;=Rota!BR$4)),"C",0))))))</f>
        <v>0</v>
      </c>
      <c r="BS115" s="33">
        <f>IF((AND($F115&lt;=Rota!BS$4,$G115&gt;=Rota!BS$4)),"P/L",IF((AND($I115&lt;=Rota!BS$4,$J115&gt;=Rota!BS$4)),"XO",IF((AND($K115&lt;=Rota!BS$4,$L115&gt;=Rota!BS$4)),"3",IF((AND($M115&lt;=Rota!BS$4,$N115&gt;=Rota!BS$4)),"C",IF((AND($O115&lt;=Rota!BS$4,$P115&gt;=Rota!BS$4)),"CO",IF((AND($Q115&lt;=Rota!BS$4,$R115&gt;=Rota!BS$4)),"C",0))))))</f>
        <v>0</v>
      </c>
      <c r="BT115" s="33">
        <f>IF((AND($F115&lt;=Rota!BT$4,$G115&gt;=Rota!BT$4)),"P/L",IF((AND($I115&lt;=Rota!BT$4,$J115&gt;=Rota!BT$4)),"XO",IF((AND($K115&lt;=Rota!BT$4,$L115&gt;=Rota!BT$4)),"3",IF((AND($M115&lt;=Rota!BT$4,$N115&gt;=Rota!BT$4)),"C",IF((AND($O115&lt;=Rota!BT$4,$P115&gt;=Rota!BT$4)),"CO",IF((AND($Q115&lt;=Rota!BT$4,$R115&gt;=Rota!BT$4)),"C",0))))))</f>
        <v>0</v>
      </c>
      <c r="BU115" s="33">
        <f>IF((AND($F115&lt;=Rota!BU$4,$G115&gt;=Rota!BU$4)),"P/L",IF((AND($I115&lt;=Rota!BU$4,$J115&gt;=Rota!BU$4)),"XO",IF((AND($K115&lt;=Rota!BU$4,$L115&gt;=Rota!BU$4)),"3",IF((AND($M115&lt;=Rota!BU$4,$N115&gt;=Rota!BU$4)),"C",IF((AND($O115&lt;=Rota!BU$4,$P115&gt;=Rota!BU$4)),"CO",IF((AND($Q115&lt;=Rota!BU$4,$R115&gt;=Rota!BU$4)),"C",0))))))</f>
        <v>0</v>
      </c>
      <c r="BV115" s="33">
        <f>IF((AND($F115&lt;=Rota!BV$4,$G115&gt;=Rota!BV$4)),"P/L",IF((AND($I115&lt;=Rota!BV$4,$J115&gt;=Rota!BV$4)),"XO",IF((AND($K115&lt;=Rota!BV$4,$L115&gt;=Rota!BV$4)),"3",IF((AND($M115&lt;=Rota!BV$4,$N115&gt;=Rota!BV$4)),"C",IF((AND($O115&lt;=Rota!BV$4,$P115&gt;=Rota!BV$4)),"CO",IF((AND($Q115&lt;=Rota!BV$4,$R115&gt;=Rota!BV$4)),"C",0))))))</f>
        <v>0</v>
      </c>
      <c r="BW115" s="33">
        <f>IF((AND($F115&lt;=Rota!BW$4,$G115&gt;=Rota!BW$4)),"P/L",IF((AND($I115&lt;=Rota!BW$4,$J115&gt;=Rota!BW$4)),"XO",IF((AND($K115&lt;=Rota!BW$4,$L115&gt;=Rota!BW$4)),"3",IF((AND($M115&lt;=Rota!BW$4,$N115&gt;=Rota!BW$4)),"C",IF((AND($O115&lt;=Rota!BW$4,$P115&gt;=Rota!BW$4)),"CO",IF((AND($Q115&lt;=Rota!BW$4,$R115&gt;=Rota!BW$4)),"C",0))))))</f>
        <v>0</v>
      </c>
      <c r="BX115" s="33">
        <f>IF((AND($F115&lt;=Rota!BX$4,$G115&gt;=Rota!BX$4)),"P/L",IF((AND($I115&lt;=Rota!BX$4,$J115&gt;=Rota!BX$4)),"XO",IF((AND($K115&lt;=Rota!BX$4,$L115&gt;=Rota!BX$4)),"3",IF((AND($M115&lt;=Rota!BX$4,$N115&gt;=Rota!BX$4)),"C",IF((AND($O115&lt;=Rota!BX$4,$P115&gt;=Rota!BX$4)),"CO",IF((AND($Q115&lt;=Rota!BX$4,$R115&gt;=Rota!BX$4)),"C",0))))))</f>
        <v>0</v>
      </c>
      <c r="BY115" s="33">
        <f>IF((AND($F115&lt;=Rota!BY$4,$G115&gt;=Rota!BY$4)),"P/L",IF((AND($I115&lt;=Rota!BY$4,$J115&gt;=Rota!BY$4)),"XO",IF((AND($K115&lt;=Rota!BY$4,$L115&gt;=Rota!BY$4)),"3",IF((AND($M115&lt;=Rota!BY$4,$N115&gt;=Rota!BY$4)),"C",IF((AND($O115&lt;=Rota!BY$4,$P115&gt;=Rota!BY$4)),"CO",IF((AND($Q115&lt;=Rota!BY$4,$R115&gt;=Rota!BY$4)),"C",0))))))</f>
        <v>0</v>
      </c>
      <c r="BZ115" s="33">
        <f>IF((AND($F115&lt;=Rota!BZ$4,$G115&gt;=Rota!BZ$4)),"P/L",IF((AND($I115&lt;=Rota!BZ$4,$J115&gt;=Rota!BZ$4)),"XO",IF((AND($K115&lt;=Rota!BZ$4,$L115&gt;=Rota!BZ$4)),"3",IF((AND($M115&lt;=Rota!BZ$4,$N115&gt;=Rota!BZ$4)),"C",IF((AND($O115&lt;=Rota!BZ$4,$P115&gt;=Rota!BZ$4)),"CO",IF((AND($Q115&lt;=Rota!BZ$4,$R115&gt;=Rota!BZ$4)),"C",0))))))</f>
        <v>0</v>
      </c>
      <c r="CA115" s="33">
        <f>IF((AND($F115&lt;=Rota!CA$4,$G115&gt;=Rota!CA$4)),"P/L",IF((AND($I115&lt;=Rota!CA$4,$J115&gt;=Rota!CA$4)),"XO",IF((AND($K115&lt;=Rota!CA$4,$L115&gt;=Rota!CA$4)),"3",IF((AND($M115&lt;=Rota!CA$4,$N115&gt;=Rota!CA$4)),"C",IF((AND($O115&lt;=Rota!CA$4,$P115&gt;=Rota!CA$4)),"CO",IF((AND($Q115&lt;=Rota!CA$4,$R115&gt;=Rota!CA$4)),"C",0))))))</f>
        <v>0</v>
      </c>
      <c r="CB115" s="33">
        <f>IF((AND($F115&lt;=Rota!CB$4,$G115&gt;=Rota!CB$4)),"P/L",IF((AND($I115&lt;=Rota!CB$4,$J115&gt;=Rota!CB$4)),"XO",IF((AND($K115&lt;=Rota!CB$4,$L115&gt;=Rota!CB$4)),"3",IF((AND($M115&lt;=Rota!CB$4,$N115&gt;=Rota!CB$4)),"C",IF((AND($O115&lt;=Rota!CB$4,$P115&gt;=Rota!CB$4)),"CO",IF((AND($Q115&lt;=Rota!CB$4,$R115&gt;=Rota!CB$4)),"C",0))))))</f>
        <v>0</v>
      </c>
      <c r="CC115" s="33">
        <f>IF((AND($F115&lt;=Rota!CC$4,$G115&gt;=Rota!CC$4)),"P/L",IF((AND($I115&lt;=Rota!CC$4,$J115&gt;=Rota!CC$4)),"XO",IF((AND($K115&lt;=Rota!CC$4,$L115&gt;=Rota!CC$4)),"3",IF((AND($M115&lt;=Rota!CC$4,$N115&gt;=Rota!CC$4)),"C",IF((AND($O115&lt;=Rota!CC$4,$P115&gt;=Rota!CC$4)),"CO",IF((AND($Q115&lt;=Rota!CC$4,$R115&gt;=Rota!CC$4)),"C",0))))))</f>
        <v>0</v>
      </c>
      <c r="CD115" s="33">
        <f>IF((AND($F115&lt;=Rota!CD$4,$G115&gt;=Rota!CD$4)),"P/L",IF((AND($I115&lt;=Rota!CD$4,$J115&gt;=Rota!CD$4)),"XO",IF((AND($K115&lt;=Rota!CD$4,$L115&gt;=Rota!CD$4)),"3",IF((AND($M115&lt;=Rota!CD$4,$N115&gt;=Rota!CD$4)),"C",IF((AND($O115&lt;=Rota!CD$4,$P115&gt;=Rota!CD$4)),"CO",IF((AND($Q115&lt;=Rota!CD$4,$R115&gt;=Rota!CD$4)),"C",0))))))</f>
        <v>0</v>
      </c>
      <c r="CE115" s="33">
        <f>IF((AND($F115&lt;=Rota!CE$4,$G115&gt;=Rota!CE$4)),"P/L",IF((AND($I115&lt;=Rota!CE$4,$J115&gt;=Rota!CE$4)),"XO",IF((AND($K115&lt;=Rota!CE$4,$L115&gt;=Rota!CE$4)),"3",IF((AND($M115&lt;=Rota!CE$4,$N115&gt;=Rota!CE$4)),"C",IF((AND($O115&lt;=Rota!CE$4,$P115&gt;=Rota!CE$4)),"CO",IF((AND($Q115&lt;=Rota!CE$4,$R115&gt;=Rota!CE$4)),"C",0))))))</f>
        <v>0</v>
      </c>
      <c r="CF115" s="33">
        <f>IF((AND($F115&lt;=Rota!CF$4,$G115&gt;=Rota!CF$4)),"P/L",IF((AND($I115&lt;=Rota!CF$4,$J115&gt;=Rota!CF$4)),"XO",IF((AND($K115&lt;=Rota!CF$4,$L115&gt;=Rota!CF$4)),"3",IF((AND($M115&lt;=Rota!CF$4,$N115&gt;=Rota!CF$4)),"C",IF((AND($O115&lt;=Rota!CF$4,$P115&gt;=Rota!CF$4)),"CO",IF((AND($Q115&lt;=Rota!CF$4,$R115&gt;=Rota!CF$4)),"C",0))))))</f>
        <v>0</v>
      </c>
      <c r="CG115" s="33">
        <f>IF((AND($F115&lt;=Rota!CG$4,$G115&gt;=Rota!CG$4)),"P/L",IF((AND($I115&lt;=Rota!CG$4,$J115&gt;=Rota!CG$4)),"XO",IF((AND($K115&lt;=Rota!CG$4,$L115&gt;=Rota!CG$4)),"3",IF((AND($M115&lt;=Rota!CG$4,$N115&gt;=Rota!CG$4)),"C",IF((AND($O115&lt;=Rota!CG$4,$P115&gt;=Rota!CG$4)),"CO",IF((AND($Q115&lt;=Rota!CG$4,$R115&gt;=Rota!CG$4)),"C",0))))))</f>
        <v>0</v>
      </c>
      <c r="CH115" s="33">
        <f>IF((AND($F115&lt;=Rota!CH$4,$G115&gt;=Rota!CH$4)),"P/L",IF((AND($I115&lt;=Rota!CH$4,$J115&gt;=Rota!CH$4)),"XO",IF((AND($K115&lt;=Rota!CH$4,$L115&gt;=Rota!CH$4)),"3",IF((AND($M115&lt;=Rota!CH$4,$N115&gt;=Rota!CH$4)),"C",IF((AND($O115&lt;=Rota!CH$4,$P115&gt;=Rota!CH$4)),"CO",IF((AND($Q115&lt;=Rota!CH$4,$R115&gt;=Rota!CH$4)),"C",0))))))</f>
        <v>0</v>
      </c>
      <c r="CI115" s="33">
        <f>IF((AND($F115&lt;=Rota!CI$4,$G115&gt;=Rota!CI$4)),"P/L",IF((AND($I115&lt;=Rota!CI$4,$J115&gt;=Rota!CI$4)),"XO",IF((AND($K115&lt;=Rota!CI$4,$L115&gt;=Rota!CI$4)),"3",IF((AND($M115&lt;=Rota!CI$4,$N115&gt;=Rota!CI$4)),"C",IF((AND($O115&lt;=Rota!CI$4,$P115&gt;=Rota!CI$4)),"CO",IF((AND($Q115&lt;=Rota!CI$4,$R115&gt;=Rota!CI$4)),"C",0))))))</f>
        <v>0</v>
      </c>
      <c r="CJ115" s="33">
        <f>IF((AND($F115&lt;=Rota!CJ$4,$G115&gt;=Rota!CJ$4)),"P/L",IF((AND($I115&lt;=Rota!CJ$4,$J115&gt;=Rota!CJ$4)),"XO",IF((AND($K115&lt;=Rota!CJ$4,$L115&gt;=Rota!CJ$4)),"3",IF((AND($M115&lt;=Rota!CJ$4,$N115&gt;=Rota!CJ$4)),"C",IF((AND($O115&lt;=Rota!CJ$4,$P115&gt;=Rota!CJ$4)),"CO",IF((AND($Q115&lt;=Rota!CJ$4,$R115&gt;=Rota!CJ$4)),"C",0))))))</f>
        <v>0</v>
      </c>
      <c r="CK115" s="33">
        <f>IF((AND($F115&lt;=Rota!CK$4,$G115&gt;=Rota!CK$4)),"P/L",IF((AND($I115&lt;=Rota!CK$4,$J115&gt;=Rota!CK$4)),"XO",IF((AND($K115&lt;=Rota!CK$4,$L115&gt;=Rota!CK$4)),"3",IF((AND($M115&lt;=Rota!CK$4,$N115&gt;=Rota!CK$4)),"C",IF((AND($O115&lt;=Rota!CK$4,$P115&gt;=Rota!CK$4)),"CO",IF((AND($Q115&lt;=Rota!CK$4,$R115&gt;=Rota!CK$4)),"C",0))))))</f>
        <v>0</v>
      </c>
      <c r="CL115" s="33">
        <f>IF((AND($F115&lt;=Rota!CL$4,$G115&gt;=Rota!CL$4)),"P/L",IF((AND($I115&lt;=Rota!CL$4,$J115&gt;=Rota!CL$4)),"XO",IF((AND($K115&lt;=Rota!CL$4,$L115&gt;=Rota!CL$4)),"3",IF((AND($M115&lt;=Rota!CL$4,$N115&gt;=Rota!CL$4)),"C",IF((AND($O115&lt;=Rota!CL$4,$P115&gt;=Rota!CL$4)),"CO",IF((AND($Q115&lt;=Rota!CL$4,$R115&gt;=Rota!CL$4)),"C",0))))))</f>
        <v>0</v>
      </c>
      <c r="CM115" s="33">
        <f>IF((AND($F115&lt;=Rota!CM$4,$G115&gt;=Rota!CM$4)),"P/L",IF((AND($I115&lt;=Rota!CM$4,$J115&gt;=Rota!CM$4)),"XO",IF((AND($K115&lt;=Rota!CM$4,$L115&gt;=Rota!CM$4)),"3",IF((AND($M115&lt;=Rota!CM$4,$N115&gt;=Rota!CM$4)),"C",IF((AND($O115&lt;=Rota!CM$4,$P115&gt;=Rota!CM$4)),"CO",IF((AND($Q115&lt;=Rota!CM$4,$R115&gt;=Rota!CM$4)),"C",0))))))</f>
        <v>0</v>
      </c>
    </row>
    <row r="116" spans="1:91" s="89" customFormat="1" x14ac:dyDescent="0.25">
      <c r="A116" s="40" t="s">
        <v>15</v>
      </c>
      <c r="B116" s="55"/>
      <c r="C116" s="31">
        <v>17</v>
      </c>
      <c r="D116" s="31">
        <v>16</v>
      </c>
      <c r="E116" s="31">
        <v>1</v>
      </c>
      <c r="F116" s="39"/>
      <c r="G116" s="39"/>
      <c r="H116" s="33"/>
      <c r="I116" s="37">
        <v>46595</v>
      </c>
      <c r="J116" s="37">
        <f>IF(I116="",0,DATE(YEAR(I116),MONTH(I116)+C116,DAY(I116)))</f>
        <v>47114</v>
      </c>
      <c r="K116" s="32">
        <f>IF(J116="","",(DATE(YEAR(J116),MONTH(J116)+1,DAY(J116))))</f>
        <v>47145</v>
      </c>
      <c r="L116" s="32">
        <f>IF(K116="","",(DATE(YEAR(K116),MONTH(K116)+E116,DAY(K116))))</f>
        <v>47176</v>
      </c>
      <c r="M116" s="37">
        <f>IF(O116="","",DATE(YEAR(O116), MONTH(O116)-1,DAY(O116)))</f>
        <v>47204</v>
      </c>
      <c r="N116" s="37">
        <f>IF(O116="","",DATE(YEAR(M116),MONTH(M116),DAY(M116)))</f>
        <v>47204</v>
      </c>
      <c r="O116" s="32">
        <f>IF(L116="","",(DATE(YEAR(L116),MONTH(L116)+2,DAY(L116))))</f>
        <v>47235</v>
      </c>
      <c r="P116" s="32">
        <f>IF(O116="","",(DATE(YEAR(O116),MONTH(O116)+D116,DAY(O116))))</f>
        <v>47722</v>
      </c>
      <c r="Q116" s="32">
        <f>IF(P116="","",DATE(YEAR(P116), MONTH(P116)+1,DAY(P116)))</f>
        <v>47753</v>
      </c>
      <c r="R116" s="32">
        <f>IF(P116="","",DATE(YEAR(Q116),MONTH(Q116),DAY(Q116)))</f>
        <v>47753</v>
      </c>
      <c r="S116" s="33">
        <f>IF((AND($F116&lt;=Rota!S$4,$G116&gt;=Rota!S$4)),"P/L",IF((AND($I116&lt;=Rota!S$4,$J116&gt;=Rota!S$4)),"XO",IF((AND($K116&lt;=Rota!S$4,$L116&gt;=Rota!S$4)),"3",IF((AND($M116&lt;=Rota!S$4,$N116&gt;=Rota!S$4)),"C",IF((AND($O116&lt;=Rota!S$4,$P116&gt;=Rota!S$4)),"CO",IF((AND($Q116&lt;=Rota!S$4,$R116&gt;=Rota!S$4)),"C",0))))))</f>
        <v>0</v>
      </c>
      <c r="T116" s="33">
        <f>IF((AND($F116&lt;=Rota!T$4,$G116&gt;=Rota!T$4)),"P/L",IF((AND($I116&lt;=Rota!T$4,$J116&gt;=Rota!T$4)),"XO",IF((AND($K116&lt;=Rota!T$4,$L116&gt;=Rota!T$4)),"3",IF((AND($M116&lt;=Rota!T$4,$N116&gt;=Rota!T$4)),"C",IF((AND($O116&lt;=Rota!T$4,$P116&gt;=Rota!T$4)),"CO",IF((AND($Q116&lt;=Rota!T$4,$R116&gt;=Rota!T$4)),"C",0))))))</f>
        <v>0</v>
      </c>
      <c r="U116" s="33">
        <f>IF((AND($F116&lt;=Rota!U$4,$G116&gt;=Rota!U$4)),"P/L",IF((AND($I116&lt;=Rota!U$4,$J116&gt;=Rota!U$4)),"XO",IF((AND($K116&lt;=Rota!U$4,$L116&gt;=Rota!U$4)),"3",IF((AND($M116&lt;=Rota!U$4,$N116&gt;=Rota!U$4)),"C",IF((AND($O116&lt;=Rota!U$4,$P116&gt;=Rota!U$4)),"CO",IF((AND($Q116&lt;=Rota!U$4,$R116&gt;=Rota!U$4)),"C",0))))))</f>
        <v>0</v>
      </c>
      <c r="V116" s="33">
        <f>IF((AND($F116&lt;=Rota!V$4,$G116&gt;=Rota!V$4)),"P/L",IF((AND($I116&lt;=Rota!V$4,$J116&gt;=Rota!V$4)),"XO",IF((AND($K116&lt;=Rota!V$4,$L116&gt;=Rota!V$4)),"3",IF((AND($M116&lt;=Rota!V$4,$N116&gt;=Rota!V$4)),"C",IF((AND($O116&lt;=Rota!V$4,$P116&gt;=Rota!V$4)),"CO",IF((AND($Q116&lt;=Rota!V$4,$R116&gt;=Rota!V$4)),"C",0))))))</f>
        <v>0</v>
      </c>
      <c r="W116" s="33">
        <f>IF((AND($F116&lt;=Rota!W$4,$G116&gt;=Rota!W$4)),"P/L",IF((AND($I116&lt;=Rota!W$4,$J116&gt;=Rota!W$4)),"XO",IF((AND($K116&lt;=Rota!W$4,$L116&gt;=Rota!W$4)),"3",IF((AND($M116&lt;=Rota!W$4,$N116&gt;=Rota!W$4)),"C",IF((AND($O116&lt;=Rota!W$4,$P116&gt;=Rota!W$4)),"CO",IF((AND($Q116&lt;=Rota!W$4,$R116&gt;=Rota!W$4)),"C",0))))))</f>
        <v>0</v>
      </c>
      <c r="X116" s="33">
        <f>IF((AND($F116&lt;=Rota!X$4,$G116&gt;=Rota!X$4)),"P/L",IF((AND($I116&lt;=Rota!X$4,$J116&gt;=Rota!X$4)),"XO",IF((AND($K116&lt;=Rota!X$4,$L116&gt;=Rota!X$4)),"3",IF((AND($M116&lt;=Rota!X$4,$N116&gt;=Rota!X$4)),"C",IF((AND($O116&lt;=Rota!X$4,$P116&gt;=Rota!X$4)),"CO",IF((AND($Q116&lt;=Rota!X$4,$R116&gt;=Rota!X$4)),"C",0))))))</f>
        <v>0</v>
      </c>
      <c r="Y116" s="33">
        <f>IF((AND($F116&lt;=Rota!Y$4,$G116&gt;=Rota!Y$4)),"P/L",IF((AND($I116&lt;=Rota!Y$4,$J116&gt;=Rota!Y$4)),"XO",IF((AND($K116&lt;=Rota!Y$4,$L116&gt;=Rota!Y$4)),"3",IF((AND($M116&lt;=Rota!Y$4,$N116&gt;=Rota!Y$4)),"C",IF((AND($O116&lt;=Rota!Y$4,$P116&gt;=Rota!Y$4)),"CO",IF((AND($Q116&lt;=Rota!Y$4,$R116&gt;=Rota!Y$4)),"C",0))))))</f>
        <v>0</v>
      </c>
      <c r="Z116" s="33">
        <f>IF((AND($F116&lt;=Rota!Z$4,$G116&gt;=Rota!Z$4)),"P/L",IF((AND($I116&lt;=Rota!Z$4,$J116&gt;=Rota!Z$4)),"XO",IF((AND($K116&lt;=Rota!Z$4,$L116&gt;=Rota!Z$4)),"3",IF((AND($M116&lt;=Rota!Z$4,$N116&gt;=Rota!Z$4)),"C",IF((AND($O116&lt;=Rota!Z$4,$P116&gt;=Rota!Z$4)),"CO",IF((AND($Q116&lt;=Rota!Z$4,$R116&gt;=Rota!Z$4)),"C",0))))))</f>
        <v>0</v>
      </c>
      <c r="AA116" s="33">
        <f>IF((AND($F116&lt;=Rota!AA$4,$G116&gt;=Rota!AA$4)),"P/L",IF((AND($I116&lt;=Rota!AA$4,$J116&gt;=Rota!AA$4)),"XO",IF((AND($K116&lt;=Rota!AA$4,$L116&gt;=Rota!AA$4)),"3",IF((AND($M116&lt;=Rota!AA$4,$N116&gt;=Rota!AA$4)),"C",IF((AND($O116&lt;=Rota!AA$4,$P116&gt;=Rota!AA$4)),"CO",IF((AND($Q116&lt;=Rota!AA$4,$R116&gt;=Rota!AA$4)),"C",0))))))</f>
        <v>0</v>
      </c>
      <c r="AB116" s="33">
        <f>IF((AND($F116&lt;=Rota!AB$4,$G116&gt;=Rota!AB$4)),"P/L",IF((AND($I116&lt;=Rota!AB$4,$J116&gt;=Rota!AB$4)),"XO",IF((AND($K116&lt;=Rota!AB$4,$L116&gt;=Rota!AB$4)),"3",IF((AND($M116&lt;=Rota!AB$4,$N116&gt;=Rota!AB$4)),"C",IF((AND($O116&lt;=Rota!AB$4,$P116&gt;=Rota!AB$4)),"CO",IF((AND($Q116&lt;=Rota!AB$4,$R116&gt;=Rota!AB$4)),"C",0))))))</f>
        <v>0</v>
      </c>
      <c r="AC116" s="33">
        <f>IF((AND($F116&lt;=Rota!AC$4,$G116&gt;=Rota!AC$4)),"P/L",IF((AND($I116&lt;=Rota!AC$4,$J116&gt;=Rota!AC$4)),"XO",IF((AND($K116&lt;=Rota!AC$4,$L116&gt;=Rota!AC$4)),"3",IF((AND($M116&lt;=Rota!AC$4,$N116&gt;=Rota!AC$4)),"C",IF((AND($O116&lt;=Rota!AC$4,$P116&gt;=Rota!AC$4)),"CO",IF((AND($Q116&lt;=Rota!AC$4,$R116&gt;=Rota!AC$4)),"C",0))))))</f>
        <v>0</v>
      </c>
      <c r="AD116" s="33">
        <f>IF((AND($F116&lt;=Rota!AD$4,$G116&gt;=Rota!AD$4)),"P/L",IF((AND($I116&lt;=Rota!AD$4,$J116&gt;=Rota!AD$4)),"XO",IF((AND($K116&lt;=Rota!AD$4,$L116&gt;=Rota!AD$4)),"3",IF((AND($M116&lt;=Rota!AD$4,$N116&gt;=Rota!AD$4)),"C",IF((AND($O116&lt;=Rota!AD$4,$P116&gt;=Rota!AD$4)),"CO",IF((AND($Q116&lt;=Rota!AD$4,$R116&gt;=Rota!AD$4)),"C",0))))))</f>
        <v>0</v>
      </c>
      <c r="AE116" s="33">
        <f>IF((AND($F116&lt;=Rota!AE$4,$G116&gt;=Rota!AE$4)),"P/L",IF((AND($I116&lt;=Rota!AE$4,$J116&gt;=Rota!AE$4)),"XO",IF((AND($K116&lt;=Rota!AE$4,$L116&gt;=Rota!AE$4)),"3",IF((AND($M116&lt;=Rota!AE$4,$N116&gt;=Rota!AE$4)),"C",IF((AND($O116&lt;=Rota!AE$4,$P116&gt;=Rota!AE$4)),"CO",IF((AND($Q116&lt;=Rota!AE$4,$R116&gt;=Rota!AE$4)),"C",0))))))</f>
        <v>0</v>
      </c>
      <c r="AF116" s="33">
        <f>IF((AND($F116&lt;=Rota!AF$4,$G116&gt;=Rota!AF$4)),"P/L",IF((AND($I116&lt;=Rota!AF$4,$J116&gt;=Rota!AF$4)),"XO",IF((AND($K116&lt;=Rota!AF$4,$L116&gt;=Rota!AF$4)),"3",IF((AND($M116&lt;=Rota!AF$4,$N116&gt;=Rota!AF$4)),"C",IF((AND($O116&lt;=Rota!AF$4,$P116&gt;=Rota!AF$4)),"CO",IF((AND($Q116&lt;=Rota!AF$4,$R116&gt;=Rota!AF$4)),"C",0))))))</f>
        <v>0</v>
      </c>
      <c r="AG116" s="33">
        <f>IF((AND($F116&lt;=Rota!AG$4,$G116&gt;=Rota!AG$4)),"P/L",IF((AND($I116&lt;=Rota!AG$4,$J116&gt;=Rota!AG$4)),"XO",IF((AND($K116&lt;=Rota!AG$4,$L116&gt;=Rota!AG$4)),"3",IF((AND($M116&lt;=Rota!AG$4,$N116&gt;=Rota!AG$4)),"C",IF((AND($O116&lt;=Rota!AG$4,$P116&gt;=Rota!AG$4)),"CO",IF((AND($Q116&lt;=Rota!AG$4,$R116&gt;=Rota!AG$4)),"C",0))))))</f>
        <v>0</v>
      </c>
      <c r="AH116" s="33">
        <f>IF((AND($F116&lt;=Rota!AH$4,$G116&gt;=Rota!AH$4)),"P/L",IF((AND($I116&lt;=Rota!AH$4,$J116&gt;=Rota!AH$4)),"XO",IF((AND($K116&lt;=Rota!AH$4,$L116&gt;=Rota!AH$4)),"3",IF((AND($M116&lt;=Rota!AH$4,$N116&gt;=Rota!AH$4)),"C",IF((AND($O116&lt;=Rota!AH$4,$P116&gt;=Rota!AH$4)),"CO",IF((AND($Q116&lt;=Rota!AH$4,$R116&gt;=Rota!AH$4)),"C",0))))))</f>
        <v>0</v>
      </c>
      <c r="AI116" s="33">
        <f>IF((AND($F116&lt;=Rota!AI$4,$G116&gt;=Rota!AI$4)),"P/L",IF((AND($I116&lt;=Rota!AI$4,$J116&gt;=Rota!AI$4)),"XO",IF((AND($K116&lt;=Rota!AI$4,$L116&gt;=Rota!AI$4)),"3",IF((AND($M116&lt;=Rota!AI$4,$N116&gt;=Rota!AI$4)),"C",IF((AND($O116&lt;=Rota!AI$4,$P116&gt;=Rota!AI$4)),"CO",IF((AND($Q116&lt;=Rota!AI$4,$R116&gt;=Rota!AI$4)),"C",0))))))</f>
        <v>0</v>
      </c>
      <c r="AJ116" s="33">
        <f>IF((AND($F116&lt;=Rota!AJ$4,$G116&gt;=Rota!AJ$4)),"P/L",IF((AND($I116&lt;=Rota!AJ$4,$J116&gt;=Rota!AJ$4)),"XO",IF((AND($K116&lt;=Rota!AJ$4,$L116&gt;=Rota!AJ$4)),"3",IF((AND($M116&lt;=Rota!AJ$4,$N116&gt;=Rota!AJ$4)),"C",IF((AND($O116&lt;=Rota!AJ$4,$P116&gt;=Rota!AJ$4)),"CO",IF((AND($Q116&lt;=Rota!AJ$4,$R116&gt;=Rota!AJ$4)),"C",0))))))</f>
        <v>0</v>
      </c>
      <c r="AK116" s="33" t="str">
        <f>IF((AND($F116&lt;=Rota!AK$4,$G116&gt;=Rota!AK$4)),"P/L",IF((AND($I116&lt;=Rota!AK$4,$J116&gt;=Rota!AK$4)),"XO",IF((AND($K116&lt;=Rota!AK$4,$L116&gt;=Rota!AK$4)),"3",IF((AND($M116&lt;=Rota!AK$4,$N116&gt;=Rota!AK$4)),"C",IF((AND($O116&lt;=Rota!AK$4,$P116&gt;=Rota!AK$4)),"CO",IF((AND($Q116&lt;=Rota!AK$4,$R116&gt;=Rota!AK$4)),"C",0))))))</f>
        <v>XO</v>
      </c>
      <c r="AL116" s="33" t="str">
        <f>IF((AND($F116&lt;=Rota!AL$4,$G116&gt;=Rota!AL$4)),"P/L",IF((AND($I116&lt;=Rota!AL$4,$J116&gt;=Rota!AL$4)),"XO",IF((AND($K116&lt;=Rota!AL$4,$L116&gt;=Rota!AL$4)),"3",IF((AND($M116&lt;=Rota!AL$4,$N116&gt;=Rota!AL$4)),"C",IF((AND($O116&lt;=Rota!AL$4,$P116&gt;=Rota!AL$4)),"CO",IF((AND($Q116&lt;=Rota!AL$4,$R116&gt;=Rota!AL$4)),"C",0))))))</f>
        <v>XO</v>
      </c>
      <c r="AM116" s="33" t="str">
        <f>IF((AND($F116&lt;=Rota!AM$4,$G116&gt;=Rota!AM$4)),"P/L",IF((AND($I116&lt;=Rota!AM$4,$J116&gt;=Rota!AM$4)),"XO",IF((AND($K116&lt;=Rota!AM$4,$L116&gt;=Rota!AM$4)),"3",IF((AND($M116&lt;=Rota!AM$4,$N116&gt;=Rota!AM$4)),"C",IF((AND($O116&lt;=Rota!AM$4,$P116&gt;=Rota!AM$4)),"CO",IF((AND($Q116&lt;=Rota!AM$4,$R116&gt;=Rota!AM$4)),"C",0))))))</f>
        <v>XO</v>
      </c>
      <c r="AN116" s="33" t="str">
        <f>IF((AND($F116&lt;=Rota!AN$4,$G116&gt;=Rota!AN$4)),"P/L",IF((AND($I116&lt;=Rota!AN$4,$J116&gt;=Rota!AN$4)),"XO",IF((AND($K116&lt;=Rota!AN$4,$L116&gt;=Rota!AN$4)),"3",IF((AND($M116&lt;=Rota!AN$4,$N116&gt;=Rota!AN$4)),"C",IF((AND($O116&lt;=Rota!AN$4,$P116&gt;=Rota!AN$4)),"CO",IF((AND($Q116&lt;=Rota!AN$4,$R116&gt;=Rota!AN$4)),"C",0))))))</f>
        <v>XO</v>
      </c>
      <c r="AO116" s="33" t="str">
        <f>IF((AND($F116&lt;=Rota!AO$4,$G116&gt;=Rota!AO$4)),"P/L",IF((AND($I116&lt;=Rota!AO$4,$J116&gt;=Rota!AO$4)),"XO",IF((AND($K116&lt;=Rota!AO$4,$L116&gt;=Rota!AO$4)),"3",IF((AND($M116&lt;=Rota!AO$4,$N116&gt;=Rota!AO$4)),"C",IF((AND($O116&lt;=Rota!AO$4,$P116&gt;=Rota!AO$4)),"CO",IF((AND($Q116&lt;=Rota!AO$4,$R116&gt;=Rota!AO$4)),"C",0))))))</f>
        <v>XO</v>
      </c>
      <c r="AP116" s="33" t="str">
        <f>IF((AND($F116&lt;=Rota!AP$4,$G116&gt;=Rota!AP$4)),"P/L",IF((AND($I116&lt;=Rota!AP$4,$J116&gt;=Rota!AP$4)),"XO",IF((AND($K116&lt;=Rota!AP$4,$L116&gt;=Rota!AP$4)),"3",IF((AND($M116&lt;=Rota!AP$4,$N116&gt;=Rota!AP$4)),"C",IF((AND($O116&lt;=Rota!AP$4,$P116&gt;=Rota!AP$4)),"CO",IF((AND($Q116&lt;=Rota!AP$4,$R116&gt;=Rota!AP$4)),"C",0))))))</f>
        <v>XO</v>
      </c>
      <c r="AQ116" s="33" t="str">
        <f>IF((AND($F116&lt;=Rota!AQ$4,$G116&gt;=Rota!AQ$4)),"P/L",IF((AND($I116&lt;=Rota!AQ$4,$J116&gt;=Rota!AQ$4)),"XO",IF((AND($K116&lt;=Rota!AQ$4,$L116&gt;=Rota!AQ$4)),"3",IF((AND($M116&lt;=Rota!AQ$4,$N116&gt;=Rota!AQ$4)),"C",IF((AND($O116&lt;=Rota!AQ$4,$P116&gt;=Rota!AQ$4)),"CO",IF((AND($Q116&lt;=Rota!AQ$4,$R116&gt;=Rota!AQ$4)),"C",0))))))</f>
        <v>XO</v>
      </c>
      <c r="AR116" s="33" t="str">
        <f>IF((AND($F116&lt;=Rota!AR$4,$G116&gt;=Rota!AR$4)),"P/L",IF((AND($I116&lt;=Rota!AR$4,$J116&gt;=Rota!AR$4)),"XO",IF((AND($K116&lt;=Rota!AR$4,$L116&gt;=Rota!AR$4)),"3",IF((AND($M116&lt;=Rota!AR$4,$N116&gt;=Rota!AR$4)),"C",IF((AND($O116&lt;=Rota!AR$4,$P116&gt;=Rota!AR$4)),"CO",IF((AND($Q116&lt;=Rota!AR$4,$R116&gt;=Rota!AR$4)),"C",0))))))</f>
        <v>XO</v>
      </c>
      <c r="AS116" s="33" t="str">
        <f>IF((AND($F116&lt;=Rota!AS$4,$G116&gt;=Rota!AS$4)),"P/L",IF((AND($I116&lt;=Rota!AS$4,$J116&gt;=Rota!AS$4)),"XO",IF((AND($K116&lt;=Rota!AS$4,$L116&gt;=Rota!AS$4)),"3",IF((AND($M116&lt;=Rota!AS$4,$N116&gt;=Rota!AS$4)),"C",IF((AND($O116&lt;=Rota!AS$4,$P116&gt;=Rota!AS$4)),"CO",IF((AND($Q116&lt;=Rota!AS$4,$R116&gt;=Rota!AS$4)),"C",0))))))</f>
        <v>XO</v>
      </c>
      <c r="AT116" s="33" t="str">
        <f>IF((AND($F116&lt;=Rota!AT$4,$G116&gt;=Rota!AT$4)),"P/L",IF((AND($I116&lt;=Rota!AT$4,$J116&gt;=Rota!AT$4)),"XO",IF((AND($K116&lt;=Rota!AT$4,$L116&gt;=Rota!AT$4)),"3",IF((AND($M116&lt;=Rota!AT$4,$N116&gt;=Rota!AT$4)),"C",IF((AND($O116&lt;=Rota!AT$4,$P116&gt;=Rota!AT$4)),"CO",IF((AND($Q116&lt;=Rota!AT$4,$R116&gt;=Rota!AT$4)),"C",0))))))</f>
        <v>XO</v>
      </c>
      <c r="AU116" s="33" t="str">
        <f>IF((AND($F116&lt;=Rota!AU$4,$G116&gt;=Rota!AU$4)),"P/L",IF((AND($I116&lt;=Rota!AU$4,$J116&gt;=Rota!AU$4)),"XO",IF((AND($K116&lt;=Rota!AU$4,$L116&gt;=Rota!AU$4)),"3",IF((AND($M116&lt;=Rota!AU$4,$N116&gt;=Rota!AU$4)),"C",IF((AND($O116&lt;=Rota!AU$4,$P116&gt;=Rota!AU$4)),"CO",IF((AND($Q116&lt;=Rota!AU$4,$R116&gt;=Rota!AU$4)),"C",0))))))</f>
        <v>XO</v>
      </c>
      <c r="AV116" s="33" t="str">
        <f>IF((AND($F116&lt;=Rota!AV$4,$G116&gt;=Rota!AV$4)),"P/L",IF((AND($I116&lt;=Rota!AV$4,$J116&gt;=Rota!AV$4)),"XO",IF((AND($K116&lt;=Rota!AV$4,$L116&gt;=Rota!AV$4)),"3",IF((AND($M116&lt;=Rota!AV$4,$N116&gt;=Rota!AV$4)),"C",IF((AND($O116&lt;=Rota!AV$4,$P116&gt;=Rota!AV$4)),"CO",IF((AND($Q116&lt;=Rota!AV$4,$R116&gt;=Rota!AV$4)),"C",0))))))</f>
        <v>XO</v>
      </c>
      <c r="AW116" s="33" t="str">
        <f>IF((AND($F116&lt;=Rota!AW$4,$G116&gt;=Rota!AW$4)),"P/L",IF((AND($I116&lt;=Rota!AW$4,$J116&gt;=Rota!AW$4)),"XO",IF((AND($K116&lt;=Rota!AW$4,$L116&gt;=Rota!AW$4)),"3",IF((AND($M116&lt;=Rota!AW$4,$N116&gt;=Rota!AW$4)),"C",IF((AND($O116&lt;=Rota!AW$4,$P116&gt;=Rota!AW$4)),"CO",IF((AND($Q116&lt;=Rota!AW$4,$R116&gt;=Rota!AW$4)),"C",0))))))</f>
        <v>XO</v>
      </c>
      <c r="AX116" s="33" t="str">
        <f>IF((AND($F116&lt;=Rota!AX$4,$G116&gt;=Rota!AX$4)),"P/L",IF((AND($I116&lt;=Rota!AX$4,$J116&gt;=Rota!AX$4)),"XO",IF((AND($K116&lt;=Rota!AX$4,$L116&gt;=Rota!AX$4)),"3",IF((AND($M116&lt;=Rota!AX$4,$N116&gt;=Rota!AX$4)),"C",IF((AND($O116&lt;=Rota!AX$4,$P116&gt;=Rota!AX$4)),"CO",IF((AND($Q116&lt;=Rota!AX$4,$R116&gt;=Rota!AX$4)),"C",0))))))</f>
        <v>XO</v>
      </c>
      <c r="AY116" s="33" t="str">
        <f>IF((AND($F116&lt;=Rota!AY$4,$G116&gt;=Rota!AY$4)),"P/L",IF((AND($I116&lt;=Rota!AY$4,$J116&gt;=Rota!AY$4)),"XO",IF((AND($K116&lt;=Rota!AY$4,$L116&gt;=Rota!AY$4)),"3",IF((AND($M116&lt;=Rota!AY$4,$N116&gt;=Rota!AY$4)),"C",IF((AND($O116&lt;=Rota!AY$4,$P116&gt;=Rota!AY$4)),"CO",IF((AND($Q116&lt;=Rota!AY$4,$R116&gt;=Rota!AY$4)),"C",0))))))</f>
        <v>XO</v>
      </c>
      <c r="AZ116" s="33" t="str">
        <f>IF((AND($F116&lt;=Rota!AZ$4,$G116&gt;=Rota!AZ$4)),"P/L",IF((AND($I116&lt;=Rota!AZ$4,$J116&gt;=Rota!AZ$4)),"XO",IF((AND($K116&lt;=Rota!AZ$4,$L116&gt;=Rota!AZ$4)),"3",IF((AND($M116&lt;=Rota!AZ$4,$N116&gt;=Rota!AZ$4)),"C",IF((AND($O116&lt;=Rota!AZ$4,$P116&gt;=Rota!AZ$4)),"CO",IF((AND($Q116&lt;=Rota!AZ$4,$R116&gt;=Rota!AZ$4)),"C",0))))))</f>
        <v>XO</v>
      </c>
      <c r="BA116" s="33" t="str">
        <f>IF((AND($F116&lt;=Rota!BA$4,$G116&gt;=Rota!BA$4)),"P/L",IF((AND($I116&lt;=Rota!BA$4,$J116&gt;=Rota!BA$4)),"XO",IF((AND($K116&lt;=Rota!BA$4,$L116&gt;=Rota!BA$4)),"3",IF((AND($M116&lt;=Rota!BA$4,$N116&gt;=Rota!BA$4)),"C",IF((AND($O116&lt;=Rota!BA$4,$P116&gt;=Rota!BA$4)),"CO",IF((AND($Q116&lt;=Rota!BA$4,$R116&gt;=Rota!BA$4)),"C",0))))))</f>
        <v>XO</v>
      </c>
      <c r="BB116" s="33">
        <f>IF((AND($F116&lt;=Rota!BB$4,$G116&gt;=Rota!BB$4)),"P/L",IF((AND($I116&lt;=Rota!BB$4,$J116&gt;=Rota!BB$4)),"XO",IF((AND($K116&lt;=Rota!BB$4,$L116&gt;=Rota!BB$4)),"3",IF((AND($M116&lt;=Rota!BB$4,$N116&gt;=Rota!BB$4)),"C",IF((AND($O116&lt;=Rota!BB$4,$P116&gt;=Rota!BB$4)),"CO",IF((AND($Q116&lt;=Rota!BB$4,$R116&gt;=Rota!BB$4)),"C",0))))))</f>
        <v>0</v>
      </c>
      <c r="BC116" s="33" t="str">
        <f>IF((AND($F116&lt;=Rota!BC$4,$G116&gt;=Rota!BC$4)),"P/L",IF((AND($I116&lt;=Rota!BC$4,$J116&gt;=Rota!BC$4)),"XO",IF((AND($K116&lt;=Rota!BC$4,$L116&gt;=Rota!BC$4)),"3",IF((AND($M116&lt;=Rota!BC$4,$N116&gt;=Rota!BC$4)),"C",IF((AND($O116&lt;=Rota!BC$4,$P116&gt;=Rota!BC$4)),"CO",IF((AND($Q116&lt;=Rota!BC$4,$R116&gt;=Rota!BC$4)),"C",0))))))</f>
        <v>3</v>
      </c>
      <c r="BD116" s="33">
        <f>IF((AND($F116&lt;=Rota!BD$4,$G116&gt;=Rota!BD$4)),"P/L",IF((AND($I116&lt;=Rota!BD$4,$J116&gt;=Rota!BD$4)),"XO",IF((AND($K116&lt;=Rota!BD$4,$L116&gt;=Rota!BD$4)),"3",IF((AND($M116&lt;=Rota!BD$4,$N116&gt;=Rota!BD$4)),"C",IF((AND($O116&lt;=Rota!BD$4,$P116&gt;=Rota!BD$4)),"CO",IF((AND($Q116&lt;=Rota!BD$4,$R116&gt;=Rota!BD$4)),"C",0))))))</f>
        <v>0</v>
      </c>
      <c r="BE116" s="33">
        <f>IF((AND($F116&lt;=Rota!BE$4,$G116&gt;=Rota!BE$4)),"P/L",IF((AND($I116&lt;=Rota!BE$4,$J116&gt;=Rota!BE$4)),"XO",IF((AND($K116&lt;=Rota!BE$4,$L116&gt;=Rota!BE$4)),"3",IF((AND($M116&lt;=Rota!BE$4,$N116&gt;=Rota!BE$4)),"C",IF((AND($O116&lt;=Rota!BE$4,$P116&gt;=Rota!BE$4)),"CO",IF((AND($Q116&lt;=Rota!BE$4,$R116&gt;=Rota!BE$4)),"C",0))))))</f>
        <v>0</v>
      </c>
      <c r="BF116" s="33" t="str">
        <f>IF((AND($F116&lt;=Rota!BF$4,$G116&gt;=Rota!BF$4)),"P/L",IF((AND($I116&lt;=Rota!BF$4,$J116&gt;=Rota!BF$4)),"XO",IF((AND($K116&lt;=Rota!BF$4,$L116&gt;=Rota!BF$4)),"3",IF((AND($M116&lt;=Rota!BF$4,$N116&gt;=Rota!BF$4)),"C",IF((AND($O116&lt;=Rota!BF$4,$P116&gt;=Rota!BF$4)),"CO",IF((AND($Q116&lt;=Rota!BF$4,$R116&gt;=Rota!BF$4)),"C",0))))))</f>
        <v>CO</v>
      </c>
      <c r="BG116" s="33" t="str">
        <f>IF((AND($F116&lt;=Rota!BG$4,$G116&gt;=Rota!BG$4)),"P/L",IF((AND($I116&lt;=Rota!BG$4,$J116&gt;=Rota!BG$4)),"XO",IF((AND($K116&lt;=Rota!BG$4,$L116&gt;=Rota!BG$4)),"3",IF((AND($M116&lt;=Rota!BG$4,$N116&gt;=Rota!BG$4)),"C",IF((AND($O116&lt;=Rota!BG$4,$P116&gt;=Rota!BG$4)),"CO",IF((AND($Q116&lt;=Rota!BG$4,$R116&gt;=Rota!BG$4)),"C",0))))))</f>
        <v>CO</v>
      </c>
      <c r="BH116" s="33" t="str">
        <f>IF((AND($F116&lt;=Rota!BH$4,$G116&gt;=Rota!BH$4)),"P/L",IF((AND($I116&lt;=Rota!BH$4,$J116&gt;=Rota!BH$4)),"XO",IF((AND($K116&lt;=Rota!BH$4,$L116&gt;=Rota!BH$4)),"3",IF((AND($M116&lt;=Rota!BH$4,$N116&gt;=Rota!BH$4)),"C",IF((AND($O116&lt;=Rota!BH$4,$P116&gt;=Rota!BH$4)),"CO",IF((AND($Q116&lt;=Rota!BH$4,$R116&gt;=Rota!BH$4)),"C",0))))))</f>
        <v>CO</v>
      </c>
      <c r="BI116" s="33" t="str">
        <f>IF((AND($F116&lt;=Rota!BI$4,$G116&gt;=Rota!BI$4)),"P/L",IF((AND($I116&lt;=Rota!BI$4,$J116&gt;=Rota!BI$4)),"XO",IF((AND($K116&lt;=Rota!BI$4,$L116&gt;=Rota!BI$4)),"3",IF((AND($M116&lt;=Rota!BI$4,$N116&gt;=Rota!BI$4)),"C",IF((AND($O116&lt;=Rota!BI$4,$P116&gt;=Rota!BI$4)),"CO",IF((AND($Q116&lt;=Rota!BI$4,$R116&gt;=Rota!BI$4)),"C",0))))))</f>
        <v>CO</v>
      </c>
      <c r="BJ116" s="33" t="str">
        <f>IF((AND($F116&lt;=Rota!BJ$4,$G116&gt;=Rota!BJ$4)),"P/L",IF((AND($I116&lt;=Rota!BJ$4,$J116&gt;=Rota!BJ$4)),"XO",IF((AND($K116&lt;=Rota!BJ$4,$L116&gt;=Rota!BJ$4)),"3",IF((AND($M116&lt;=Rota!BJ$4,$N116&gt;=Rota!BJ$4)),"C",IF((AND($O116&lt;=Rota!BJ$4,$P116&gt;=Rota!BJ$4)),"CO",IF((AND($Q116&lt;=Rota!BJ$4,$R116&gt;=Rota!BJ$4)),"C",0))))))</f>
        <v>CO</v>
      </c>
      <c r="BK116" s="33" t="str">
        <f>IF((AND($F116&lt;=Rota!BK$4,$G116&gt;=Rota!BK$4)),"P/L",IF((AND($I116&lt;=Rota!BK$4,$J116&gt;=Rota!BK$4)),"XO",IF((AND($K116&lt;=Rota!BK$4,$L116&gt;=Rota!BK$4)),"3",IF((AND($M116&lt;=Rota!BK$4,$N116&gt;=Rota!BK$4)),"C",IF((AND($O116&lt;=Rota!BK$4,$P116&gt;=Rota!BK$4)),"CO",IF((AND($Q116&lt;=Rota!BK$4,$R116&gt;=Rota!BK$4)),"C",0))))))</f>
        <v>CO</v>
      </c>
      <c r="BL116" s="33" t="str">
        <f>IF((AND($F116&lt;=Rota!BL$4,$G116&gt;=Rota!BL$4)),"P/L",IF((AND($I116&lt;=Rota!BL$4,$J116&gt;=Rota!BL$4)),"XO",IF((AND($K116&lt;=Rota!BL$4,$L116&gt;=Rota!BL$4)),"3",IF((AND($M116&lt;=Rota!BL$4,$N116&gt;=Rota!BL$4)),"C",IF((AND($O116&lt;=Rota!BL$4,$P116&gt;=Rota!BL$4)),"CO",IF((AND($Q116&lt;=Rota!BL$4,$R116&gt;=Rota!BL$4)),"C",0))))))</f>
        <v>CO</v>
      </c>
      <c r="BM116" s="33" t="str">
        <f>IF((AND($F116&lt;=Rota!BM$4,$G116&gt;=Rota!BM$4)),"P/L",IF((AND($I116&lt;=Rota!BM$4,$J116&gt;=Rota!BM$4)),"XO",IF((AND($K116&lt;=Rota!BM$4,$L116&gt;=Rota!BM$4)),"3",IF((AND($M116&lt;=Rota!BM$4,$N116&gt;=Rota!BM$4)),"C",IF((AND($O116&lt;=Rota!BM$4,$P116&gt;=Rota!BM$4)),"CO",IF((AND($Q116&lt;=Rota!BM$4,$R116&gt;=Rota!BM$4)),"C",0))))))</f>
        <v>CO</v>
      </c>
      <c r="BN116" s="33" t="str">
        <f>IF((AND($F116&lt;=Rota!BN$4,$G116&gt;=Rota!BN$4)),"P/L",IF((AND($I116&lt;=Rota!BN$4,$J116&gt;=Rota!BN$4)),"XO",IF((AND($K116&lt;=Rota!BN$4,$L116&gt;=Rota!BN$4)),"3",IF((AND($M116&lt;=Rota!BN$4,$N116&gt;=Rota!BN$4)),"C",IF((AND($O116&lt;=Rota!BN$4,$P116&gt;=Rota!BN$4)),"CO",IF((AND($Q116&lt;=Rota!BN$4,$R116&gt;=Rota!BN$4)),"C",0))))))</f>
        <v>CO</v>
      </c>
      <c r="BO116" s="33" t="str">
        <f>IF((AND($F116&lt;=Rota!BO$4,$G116&gt;=Rota!BO$4)),"P/L",IF((AND($I116&lt;=Rota!BO$4,$J116&gt;=Rota!BO$4)),"XO",IF((AND($K116&lt;=Rota!BO$4,$L116&gt;=Rota!BO$4)),"3",IF((AND($M116&lt;=Rota!BO$4,$N116&gt;=Rota!BO$4)),"C",IF((AND($O116&lt;=Rota!BO$4,$P116&gt;=Rota!BO$4)),"CO",IF((AND($Q116&lt;=Rota!BO$4,$R116&gt;=Rota!BO$4)),"C",0))))))</f>
        <v>CO</v>
      </c>
      <c r="BP116" s="33" t="str">
        <f>IF((AND($F116&lt;=Rota!BP$4,$G116&gt;=Rota!BP$4)),"P/L",IF((AND($I116&lt;=Rota!BP$4,$J116&gt;=Rota!BP$4)),"XO",IF((AND($K116&lt;=Rota!BP$4,$L116&gt;=Rota!BP$4)),"3",IF((AND($M116&lt;=Rota!BP$4,$N116&gt;=Rota!BP$4)),"C",IF((AND($O116&lt;=Rota!BP$4,$P116&gt;=Rota!BP$4)),"CO",IF((AND($Q116&lt;=Rota!BP$4,$R116&gt;=Rota!BP$4)),"C",0))))))</f>
        <v>CO</v>
      </c>
      <c r="BQ116" s="33" t="str">
        <f>IF((AND($F116&lt;=Rota!BQ$4,$G116&gt;=Rota!BQ$4)),"P/L",IF((AND($I116&lt;=Rota!BQ$4,$J116&gt;=Rota!BQ$4)),"XO",IF((AND($K116&lt;=Rota!BQ$4,$L116&gt;=Rota!BQ$4)),"3",IF((AND($M116&lt;=Rota!BQ$4,$N116&gt;=Rota!BQ$4)),"C",IF((AND($O116&lt;=Rota!BQ$4,$P116&gt;=Rota!BQ$4)),"CO",IF((AND($Q116&lt;=Rota!BQ$4,$R116&gt;=Rota!BQ$4)),"C",0))))))</f>
        <v>CO</v>
      </c>
      <c r="BR116" s="33" t="str">
        <f>IF((AND($F116&lt;=Rota!BR$4,$G116&gt;=Rota!BR$4)),"P/L",IF((AND($I116&lt;=Rota!BR$4,$J116&gt;=Rota!BR$4)),"XO",IF((AND($K116&lt;=Rota!BR$4,$L116&gt;=Rota!BR$4)),"3",IF((AND($M116&lt;=Rota!BR$4,$N116&gt;=Rota!BR$4)),"C",IF((AND($O116&lt;=Rota!BR$4,$P116&gt;=Rota!BR$4)),"CO",IF((AND($Q116&lt;=Rota!BR$4,$R116&gt;=Rota!BR$4)),"C",0))))))</f>
        <v>CO</v>
      </c>
      <c r="BS116" s="33" t="str">
        <f>IF((AND($F116&lt;=Rota!BS$4,$G116&gt;=Rota!BS$4)),"P/L",IF((AND($I116&lt;=Rota!BS$4,$J116&gt;=Rota!BS$4)),"XO",IF((AND($K116&lt;=Rota!BS$4,$L116&gt;=Rota!BS$4)),"3",IF((AND($M116&lt;=Rota!BS$4,$N116&gt;=Rota!BS$4)),"C",IF((AND($O116&lt;=Rota!BS$4,$P116&gt;=Rota!BS$4)),"CO",IF((AND($Q116&lt;=Rota!BS$4,$R116&gt;=Rota!BS$4)),"C",0))))))</f>
        <v>CO</v>
      </c>
      <c r="BT116" s="33" t="str">
        <f>IF((AND($F116&lt;=Rota!BT$4,$G116&gt;=Rota!BT$4)),"P/L",IF((AND($I116&lt;=Rota!BT$4,$J116&gt;=Rota!BT$4)),"XO",IF((AND($K116&lt;=Rota!BT$4,$L116&gt;=Rota!BT$4)),"3",IF((AND($M116&lt;=Rota!BT$4,$N116&gt;=Rota!BT$4)),"C",IF((AND($O116&lt;=Rota!BT$4,$P116&gt;=Rota!BT$4)),"CO",IF((AND($Q116&lt;=Rota!BT$4,$R116&gt;=Rota!BT$4)),"C",0))))))</f>
        <v>CO</v>
      </c>
      <c r="BU116" s="33" t="str">
        <f>IF((AND($F116&lt;=Rota!BU$4,$G116&gt;=Rota!BU$4)),"P/L",IF((AND($I116&lt;=Rota!BU$4,$J116&gt;=Rota!BU$4)),"XO",IF((AND($K116&lt;=Rota!BU$4,$L116&gt;=Rota!BU$4)),"3",IF((AND($M116&lt;=Rota!BU$4,$N116&gt;=Rota!BU$4)),"C",IF((AND($O116&lt;=Rota!BU$4,$P116&gt;=Rota!BU$4)),"CO",IF((AND($Q116&lt;=Rota!BU$4,$R116&gt;=Rota!BU$4)),"C",0))))))</f>
        <v>CO</v>
      </c>
      <c r="BV116" s="33">
        <f>IF((AND($F116&lt;=Rota!BV$4,$G116&gt;=Rota!BV$4)),"P/L",IF((AND($I116&lt;=Rota!BV$4,$J116&gt;=Rota!BV$4)),"XO",IF((AND($K116&lt;=Rota!BV$4,$L116&gt;=Rota!BV$4)),"3",IF((AND($M116&lt;=Rota!BV$4,$N116&gt;=Rota!BV$4)),"C",IF((AND($O116&lt;=Rota!BV$4,$P116&gt;=Rota!BV$4)),"CO",IF((AND($Q116&lt;=Rota!BV$4,$R116&gt;=Rota!BV$4)),"C",0))))))</f>
        <v>0</v>
      </c>
      <c r="BW116" s="33">
        <f>IF((AND($F116&lt;=Rota!BW$4,$G116&gt;=Rota!BW$4)),"P/L",IF((AND($I116&lt;=Rota!BW$4,$J116&gt;=Rota!BW$4)),"XO",IF((AND($K116&lt;=Rota!BW$4,$L116&gt;=Rota!BW$4)),"3",IF((AND($M116&lt;=Rota!BW$4,$N116&gt;=Rota!BW$4)),"C",IF((AND($O116&lt;=Rota!BW$4,$P116&gt;=Rota!BW$4)),"CO",IF((AND($Q116&lt;=Rota!BW$4,$R116&gt;=Rota!BW$4)),"C",0))))))</f>
        <v>0</v>
      </c>
      <c r="BX116" s="33">
        <f>IF((AND($F116&lt;=Rota!BX$4,$G116&gt;=Rota!BX$4)),"P/L",IF((AND($I116&lt;=Rota!BX$4,$J116&gt;=Rota!BX$4)),"XO",IF((AND($K116&lt;=Rota!BX$4,$L116&gt;=Rota!BX$4)),"3",IF((AND($M116&lt;=Rota!BX$4,$N116&gt;=Rota!BX$4)),"C",IF((AND($O116&lt;=Rota!BX$4,$P116&gt;=Rota!BX$4)),"CO",IF((AND($Q116&lt;=Rota!BX$4,$R116&gt;=Rota!BX$4)),"C",0))))))</f>
        <v>0</v>
      </c>
      <c r="BY116" s="33">
        <f>IF((AND($F116&lt;=Rota!BY$4,$G116&gt;=Rota!BY$4)),"P/L",IF((AND($I116&lt;=Rota!BY$4,$J116&gt;=Rota!BY$4)),"XO",IF((AND($K116&lt;=Rota!BY$4,$L116&gt;=Rota!BY$4)),"3",IF((AND($M116&lt;=Rota!BY$4,$N116&gt;=Rota!BY$4)),"C",IF((AND($O116&lt;=Rota!BY$4,$P116&gt;=Rota!BY$4)),"CO",IF((AND($Q116&lt;=Rota!BY$4,$R116&gt;=Rota!BY$4)),"C",0))))))</f>
        <v>0</v>
      </c>
      <c r="BZ116" s="33">
        <f>IF((AND($F116&lt;=Rota!BZ$4,$G116&gt;=Rota!BZ$4)),"P/L",IF((AND($I116&lt;=Rota!BZ$4,$J116&gt;=Rota!BZ$4)),"XO",IF((AND($K116&lt;=Rota!BZ$4,$L116&gt;=Rota!BZ$4)),"3",IF((AND($M116&lt;=Rota!BZ$4,$N116&gt;=Rota!BZ$4)),"C",IF((AND($O116&lt;=Rota!BZ$4,$P116&gt;=Rota!BZ$4)),"CO",IF((AND($Q116&lt;=Rota!BZ$4,$R116&gt;=Rota!BZ$4)),"C",0))))))</f>
        <v>0</v>
      </c>
      <c r="CA116" s="33">
        <f>IF((AND($F116&lt;=Rota!CA$4,$G116&gt;=Rota!CA$4)),"P/L",IF((AND($I116&lt;=Rota!CA$4,$J116&gt;=Rota!CA$4)),"XO",IF((AND($K116&lt;=Rota!CA$4,$L116&gt;=Rota!CA$4)),"3",IF((AND($M116&lt;=Rota!CA$4,$N116&gt;=Rota!CA$4)),"C",IF((AND($O116&lt;=Rota!CA$4,$P116&gt;=Rota!CA$4)),"CO",IF((AND($Q116&lt;=Rota!CA$4,$R116&gt;=Rota!CA$4)),"C",0))))))</f>
        <v>0</v>
      </c>
      <c r="CB116" s="33">
        <f>IF((AND($F116&lt;=Rota!CB$4,$G116&gt;=Rota!CB$4)),"P/L",IF((AND($I116&lt;=Rota!CB$4,$J116&gt;=Rota!CB$4)),"XO",IF((AND($K116&lt;=Rota!CB$4,$L116&gt;=Rota!CB$4)),"3",IF((AND($M116&lt;=Rota!CB$4,$N116&gt;=Rota!CB$4)),"C",IF((AND($O116&lt;=Rota!CB$4,$P116&gt;=Rota!CB$4)),"CO",IF((AND($Q116&lt;=Rota!CB$4,$R116&gt;=Rota!CB$4)),"C",0))))))</f>
        <v>0</v>
      </c>
      <c r="CC116" s="33">
        <f>IF((AND($F116&lt;=Rota!CC$4,$G116&gt;=Rota!CC$4)),"P/L",IF((AND($I116&lt;=Rota!CC$4,$J116&gt;=Rota!CC$4)),"XO",IF((AND($K116&lt;=Rota!CC$4,$L116&gt;=Rota!CC$4)),"3",IF((AND($M116&lt;=Rota!CC$4,$N116&gt;=Rota!CC$4)),"C",IF((AND($O116&lt;=Rota!CC$4,$P116&gt;=Rota!CC$4)),"CO",IF((AND($Q116&lt;=Rota!CC$4,$R116&gt;=Rota!CC$4)),"C",0))))))</f>
        <v>0</v>
      </c>
      <c r="CD116" s="33">
        <f>IF((AND($F116&lt;=Rota!CD$4,$G116&gt;=Rota!CD$4)),"P/L",IF((AND($I116&lt;=Rota!CD$4,$J116&gt;=Rota!CD$4)),"XO",IF((AND($K116&lt;=Rota!CD$4,$L116&gt;=Rota!CD$4)),"3",IF((AND($M116&lt;=Rota!CD$4,$N116&gt;=Rota!CD$4)),"C",IF((AND($O116&lt;=Rota!CD$4,$P116&gt;=Rota!CD$4)),"CO",IF((AND($Q116&lt;=Rota!CD$4,$R116&gt;=Rota!CD$4)),"C",0))))))</f>
        <v>0</v>
      </c>
      <c r="CE116" s="33">
        <f>IF((AND($F116&lt;=Rota!CE$4,$G116&gt;=Rota!CE$4)),"P/L",IF((AND($I116&lt;=Rota!CE$4,$J116&gt;=Rota!CE$4)),"XO",IF((AND($K116&lt;=Rota!CE$4,$L116&gt;=Rota!CE$4)),"3",IF((AND($M116&lt;=Rota!CE$4,$N116&gt;=Rota!CE$4)),"C",IF((AND($O116&lt;=Rota!CE$4,$P116&gt;=Rota!CE$4)),"CO",IF((AND($Q116&lt;=Rota!CE$4,$R116&gt;=Rota!CE$4)),"C",0))))))</f>
        <v>0</v>
      </c>
      <c r="CF116" s="33">
        <f>IF((AND($F116&lt;=Rota!CF$4,$G116&gt;=Rota!CF$4)),"P/L",IF((AND($I116&lt;=Rota!CF$4,$J116&gt;=Rota!CF$4)),"XO",IF((AND($K116&lt;=Rota!CF$4,$L116&gt;=Rota!CF$4)),"3",IF((AND($M116&lt;=Rota!CF$4,$N116&gt;=Rota!CF$4)),"C",IF((AND($O116&lt;=Rota!CF$4,$P116&gt;=Rota!CF$4)),"CO",IF((AND($Q116&lt;=Rota!CF$4,$R116&gt;=Rota!CF$4)),"C",0))))))</f>
        <v>0</v>
      </c>
      <c r="CG116" s="33">
        <f>IF((AND($F116&lt;=Rota!CG$4,$G116&gt;=Rota!CG$4)),"P/L",IF((AND($I116&lt;=Rota!CG$4,$J116&gt;=Rota!CG$4)),"XO",IF((AND($K116&lt;=Rota!CG$4,$L116&gt;=Rota!CG$4)),"3",IF((AND($M116&lt;=Rota!CG$4,$N116&gt;=Rota!CG$4)),"C",IF((AND($O116&lt;=Rota!CG$4,$P116&gt;=Rota!CG$4)),"CO",IF((AND($Q116&lt;=Rota!CG$4,$R116&gt;=Rota!CG$4)),"C",0))))))</f>
        <v>0</v>
      </c>
      <c r="CH116" s="33">
        <f>IF((AND($F116&lt;=Rota!CH$4,$G116&gt;=Rota!CH$4)),"P/L",IF((AND($I116&lt;=Rota!CH$4,$J116&gt;=Rota!CH$4)),"XO",IF((AND($K116&lt;=Rota!CH$4,$L116&gt;=Rota!CH$4)),"3",IF((AND($M116&lt;=Rota!CH$4,$N116&gt;=Rota!CH$4)),"C",IF((AND($O116&lt;=Rota!CH$4,$P116&gt;=Rota!CH$4)),"CO",IF((AND($Q116&lt;=Rota!CH$4,$R116&gt;=Rota!CH$4)),"C",0))))))</f>
        <v>0</v>
      </c>
      <c r="CI116" s="33">
        <f>IF((AND($F116&lt;=Rota!CI$4,$G116&gt;=Rota!CI$4)),"P/L",IF((AND($I116&lt;=Rota!CI$4,$J116&gt;=Rota!CI$4)),"XO",IF((AND($K116&lt;=Rota!CI$4,$L116&gt;=Rota!CI$4)),"3",IF((AND($M116&lt;=Rota!CI$4,$N116&gt;=Rota!CI$4)),"C",IF((AND($O116&lt;=Rota!CI$4,$P116&gt;=Rota!CI$4)),"CO",IF((AND($Q116&lt;=Rota!CI$4,$R116&gt;=Rota!CI$4)),"C",0))))))</f>
        <v>0</v>
      </c>
      <c r="CJ116" s="33">
        <f>IF((AND($F116&lt;=Rota!CJ$4,$G116&gt;=Rota!CJ$4)),"P/L",IF((AND($I116&lt;=Rota!CJ$4,$J116&gt;=Rota!CJ$4)),"XO",IF((AND($K116&lt;=Rota!CJ$4,$L116&gt;=Rota!CJ$4)),"3",IF((AND($M116&lt;=Rota!CJ$4,$N116&gt;=Rota!CJ$4)),"C",IF((AND($O116&lt;=Rota!CJ$4,$P116&gt;=Rota!CJ$4)),"CO",IF((AND($Q116&lt;=Rota!CJ$4,$R116&gt;=Rota!CJ$4)),"C",0))))))</f>
        <v>0</v>
      </c>
      <c r="CK116" s="33">
        <f>IF((AND($F116&lt;=Rota!CK$4,$G116&gt;=Rota!CK$4)),"P/L",IF((AND($I116&lt;=Rota!CK$4,$J116&gt;=Rota!CK$4)),"XO",IF((AND($K116&lt;=Rota!CK$4,$L116&gt;=Rota!CK$4)),"3",IF((AND($M116&lt;=Rota!CK$4,$N116&gt;=Rota!CK$4)),"C",IF((AND($O116&lt;=Rota!CK$4,$P116&gt;=Rota!CK$4)),"CO",IF((AND($Q116&lt;=Rota!CK$4,$R116&gt;=Rota!CK$4)),"C",0))))))</f>
        <v>0</v>
      </c>
      <c r="CL116" s="33">
        <f>IF((AND($F116&lt;=Rota!CL$4,$G116&gt;=Rota!CL$4)),"P/L",IF((AND($I116&lt;=Rota!CL$4,$J116&gt;=Rota!CL$4)),"XO",IF((AND($K116&lt;=Rota!CL$4,$L116&gt;=Rota!CL$4)),"3",IF((AND($M116&lt;=Rota!CL$4,$N116&gt;=Rota!CL$4)),"C",IF((AND($O116&lt;=Rota!CL$4,$P116&gt;=Rota!CL$4)),"CO",IF((AND($Q116&lt;=Rota!CL$4,$R116&gt;=Rota!CL$4)),"C",0))))))</f>
        <v>0</v>
      </c>
      <c r="CM116" s="33">
        <f>IF((AND($F116&lt;=Rota!CM$4,$G116&gt;=Rota!CM$4)),"P/L",IF((AND($I116&lt;=Rota!CM$4,$J116&gt;=Rota!CM$4)),"XO",IF((AND($K116&lt;=Rota!CM$4,$L116&gt;=Rota!CM$4)),"3",IF((AND($M116&lt;=Rota!CM$4,$N116&gt;=Rota!CM$4)),"C",IF((AND($O116&lt;=Rota!CM$4,$P116&gt;=Rota!CM$4)),"CO",IF((AND($Q116&lt;=Rota!CM$4,$R116&gt;=Rota!CM$4)),"C",0))))))</f>
        <v>0</v>
      </c>
    </row>
    <row r="117" spans="1:91" s="3" customFormat="1" x14ac:dyDescent="0.25">
      <c r="A117" s="110"/>
      <c r="B117" s="110"/>
      <c r="C117" s="4"/>
      <c r="D117" s="4"/>
      <c r="E117" s="4"/>
      <c r="F117" s="120"/>
      <c r="G117" s="120"/>
      <c r="H117" s="4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</row>
    <row r="118" spans="1:91" s="3" customFormat="1" x14ac:dyDescent="0.25">
      <c r="A118" s="110"/>
      <c r="B118" s="110"/>
      <c r="C118" s="4"/>
      <c r="D118" s="4"/>
      <c r="E118" s="4"/>
      <c r="F118" s="120"/>
      <c r="G118" s="120"/>
      <c r="H118" s="4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</row>
    <row r="119" spans="3:18" s="74" customFormat="1" x14ac:dyDescent="0.25">
      <c r="C119" s="75"/>
      <c r="D119" s="75"/>
      <c r="E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</row>
  </sheetData>
  <sheetProtection selectLockedCells="1"/>
  <mergeCells count="6">
    <mergeCell ref="F3:G3"/>
    <mergeCell ref="I3:J3"/>
    <mergeCell ref="K3:L3"/>
    <mergeCell ref="M3:N3"/>
    <mergeCell ref="O3:P3"/>
    <mergeCell ref="Q3:R3"/>
  </mergeCells>
  <conditionalFormatting sqref="S65:CK65">
    <cfRule type="cellIs" dxfId="602" priority="422" operator="equal">
      <formula>"XO"</formula>
    </cfRule>
    <cfRule type="cellIs" dxfId="603" priority="427" operator="equal">
      <formula>"CO"</formula>
    </cfRule>
    <cfRule type="cellIs" dxfId="604" priority="426" operator="equal">
      <formula>0</formula>
    </cfRule>
    <cfRule type="cellIs" dxfId="605" priority="425" operator="equal">
      <formula>"3"</formula>
    </cfRule>
    <cfRule type="cellIs" dxfId="606" priority="424" operator="equal">
      <formula>"C"</formula>
    </cfRule>
    <cfRule type="cellIs" dxfId="607" priority="423" operator="equal">
      <formula>"P/L"</formula>
    </cfRule>
    <cfRule type="cellIs" dxfId="608" priority="421" operator="equal">
      <formula>"CO"</formula>
    </cfRule>
    <cfRule type="cellIs" dxfId="609" priority="420" operator="equal">
      <formula>0</formula>
    </cfRule>
    <cfRule type="cellIs" dxfId="610" priority="419" operator="equal">
      <formula>"3"</formula>
    </cfRule>
    <cfRule type="cellIs" dxfId="611" priority="418" operator="equal">
      <formula>"P/L"</formula>
    </cfRule>
    <cfRule type="cellIs" dxfId="612" priority="431" operator="equal">
      <formula>"CO"</formula>
    </cfRule>
    <cfRule type="cellIs" dxfId="613" priority="432" operator="equal">
      <formula>"XO"</formula>
    </cfRule>
    <cfRule type="cellIs" dxfId="614" priority="430" operator="equal">
      <formula>0</formula>
    </cfRule>
    <cfRule type="cellIs" dxfId="615" priority="429" operator="equal">
      <formula>"3"</formula>
    </cfRule>
    <cfRule type="cellIs" dxfId="616" priority="428" operator="equal">
      <formula>"XO"</formula>
    </cfRule>
  </conditionalFormatting>
  <conditionalFormatting sqref="S65:CK66">
    <cfRule type="cellIs" dxfId="617" priority="411" operator="equal">
      <formula>"XO"</formula>
    </cfRule>
    <cfRule type="cellIs" dxfId="618" priority="410" operator="equal">
      <formula>"CO"</formula>
    </cfRule>
    <cfRule type="cellIs" dxfId="619" priority="409" operator="equal">
      <formula>0</formula>
    </cfRule>
    <cfRule type="cellIs" dxfId="620" priority="408" operator="equal">
      <formula>"3"</formula>
    </cfRule>
    <cfRule type="cellIs" dxfId="621" priority="403" operator="equal">
      <formula>"C"</formula>
    </cfRule>
    <cfRule type="cellIs" dxfId="622" priority="402" operator="equal">
      <formula>"P/L"</formula>
    </cfRule>
  </conditionalFormatting>
  <conditionalFormatting sqref="S66:CK66">
    <cfRule type="cellIs" dxfId="623" priority="397" operator="equal">
      <formula>"P/L"</formula>
    </cfRule>
    <cfRule type="cellIs" dxfId="624" priority="396" operator="equal">
      <formula>"XO"</formula>
    </cfRule>
    <cfRule type="cellIs" dxfId="625" priority="395" operator="equal">
      <formula>"CO"</formula>
    </cfRule>
    <cfRule type="cellIs" dxfId="626" priority="394" operator="equal">
      <formula>0</formula>
    </cfRule>
    <cfRule type="cellIs" dxfId="627" priority="393" operator="equal">
      <formula>"3"</formula>
    </cfRule>
    <cfRule type="cellIs" dxfId="628" priority="392" operator="equal">
      <formula>"C"</formula>
    </cfRule>
    <cfRule type="cellIs" dxfId="629" priority="407" operator="equal">
      <formula>"XO"</formula>
    </cfRule>
    <cfRule type="cellIs" dxfId="630" priority="406" operator="equal">
      <formula>"CO"</formula>
    </cfRule>
    <cfRule type="cellIs" dxfId="631" priority="405" operator="equal">
      <formula>0</formula>
    </cfRule>
    <cfRule type="cellIs" dxfId="632" priority="404" operator="equal">
      <formula>"3"</formula>
    </cfRule>
    <cfRule type="cellIs" dxfId="633" priority="401" operator="equal">
      <formula>"XO"</formula>
    </cfRule>
    <cfRule type="cellIs" dxfId="634" priority="391" operator="equal">
      <formula>"P/L"</formula>
    </cfRule>
    <cfRule type="cellIs" dxfId="635" priority="400" operator="equal">
      <formula>"CO"</formula>
    </cfRule>
    <cfRule type="cellIs" dxfId="636" priority="399" operator="equal">
      <formula>0</formula>
    </cfRule>
    <cfRule type="cellIs" dxfId="637" priority="398" operator="equal">
      <formula>"3"</formula>
    </cfRule>
  </conditionalFormatting>
  <conditionalFormatting sqref="S71:CK71">
    <cfRule type="cellIs" dxfId="638" priority="385" operator="equal">
      <formula>"XO"</formula>
    </cfRule>
    <cfRule type="cellIs" dxfId="639" priority="384" operator="equal">
      <formula>"CO"</formula>
    </cfRule>
    <cfRule type="cellIs" dxfId="640" priority="383" operator="equal">
      <formula>0</formula>
    </cfRule>
    <cfRule type="cellIs" dxfId="641" priority="382" operator="equal">
      <formula>"3"</formula>
    </cfRule>
    <cfRule type="cellIs" dxfId="642" priority="381" operator="equal">
      <formula>"P/L"</formula>
    </cfRule>
    <cfRule type="cellIs" dxfId="643" priority="377" operator="equal">
      <formula>"3"</formula>
    </cfRule>
    <cfRule type="cellIs" dxfId="644" priority="380" operator="equal">
      <formula>"XO"</formula>
    </cfRule>
    <cfRule type="cellIs" dxfId="645" priority="379" operator="equal">
      <formula>"CO"</formula>
    </cfRule>
    <cfRule type="cellIs" dxfId="646" priority="378" operator="equal">
      <formula>0</formula>
    </cfRule>
    <cfRule type="cellIs" dxfId="647" priority="375" operator="equal">
      <formula>"P/L"</formula>
    </cfRule>
    <cfRule type="cellIs" dxfId="648" priority="376" operator="equal">
      <formula>"C"</formula>
    </cfRule>
    <cfRule type="cellIs" dxfId="649" priority="390" operator="equal">
      <formula>"XO"</formula>
    </cfRule>
    <cfRule type="cellIs" dxfId="650" priority="389" operator="equal">
      <formula>"CO"</formula>
    </cfRule>
    <cfRule type="cellIs" dxfId="651" priority="388" operator="equal">
      <formula>0</formula>
    </cfRule>
    <cfRule type="cellIs" dxfId="652" priority="387" operator="equal">
      <formula>"3"</formula>
    </cfRule>
    <cfRule type="cellIs" dxfId="653" priority="386" operator="equal">
      <formula>"P/L"</formula>
    </cfRule>
  </conditionalFormatting>
  <conditionalFormatting sqref="S77:CK77">
    <cfRule type="cellIs" dxfId="654" priority="371" operator="equal">
      <formula>"3"</formula>
    </cfRule>
    <cfRule type="cellIs" dxfId="655" priority="372" operator="equal">
      <formula>0</formula>
    </cfRule>
    <cfRule type="cellIs" dxfId="656" priority="373" operator="equal">
      <formula>"CO"</formula>
    </cfRule>
    <cfRule type="cellIs" dxfId="657" priority="374" operator="equal">
      <formula>"XO"</formula>
    </cfRule>
    <cfRule type="cellIs" dxfId="658" priority="354" operator="equal">
      <formula>"P/L"</formula>
    </cfRule>
    <cfRule type="cellIs" dxfId="659" priority="366" operator="equal">
      <formula>"C"</formula>
    </cfRule>
    <cfRule type="cellIs" dxfId="660" priority="367" operator="equal">
      <formula>"3"</formula>
    </cfRule>
    <cfRule type="cellIs" dxfId="661" priority="368" operator="equal">
      <formula>0</formula>
    </cfRule>
    <cfRule type="cellIs" dxfId="662" priority="369" operator="equal">
      <formula>"CO"</formula>
    </cfRule>
    <cfRule type="cellIs" dxfId="663" priority="370" operator="equal">
      <formula>"XO"</formula>
    </cfRule>
    <cfRule type="cellIs" dxfId="664" priority="365" operator="equal">
      <formula>"P/L"</formula>
    </cfRule>
    <cfRule type="cellIs" dxfId="665" priority="364" operator="equal">
      <formula>"XO"</formula>
    </cfRule>
    <cfRule type="cellIs" dxfId="666" priority="363" operator="equal">
      <formula>"CO"</formula>
    </cfRule>
    <cfRule type="cellIs" dxfId="667" priority="362" operator="equal">
      <formula>0</formula>
    </cfRule>
    <cfRule type="cellIs" dxfId="668" priority="361" operator="equal">
      <formula>"3"</formula>
    </cfRule>
    <cfRule type="cellIs" dxfId="669" priority="360" operator="equal">
      <formula>"P/L"</formula>
    </cfRule>
    <cfRule type="cellIs" dxfId="670" priority="359" operator="equal">
      <formula>"XO"</formula>
    </cfRule>
    <cfRule type="cellIs" dxfId="671" priority="358" operator="equal">
      <formula>"CO"</formula>
    </cfRule>
    <cfRule type="cellIs" dxfId="672" priority="357" operator="equal">
      <formula>0</formula>
    </cfRule>
    <cfRule type="cellIs" dxfId="673" priority="356" operator="equal">
      <formula>"3"</formula>
    </cfRule>
    <cfRule type="cellIs" dxfId="674" priority="355" operator="equal">
      <formula>"C"</formula>
    </cfRule>
  </conditionalFormatting>
  <conditionalFormatting sqref="S83:CK83">
    <cfRule type="cellIs" dxfId="675" priority="349" operator="equal">
      <formula>"XO"</formula>
    </cfRule>
    <cfRule type="cellIs" dxfId="676" priority="340" operator="equal">
      <formula>"3"</formula>
    </cfRule>
    <cfRule type="cellIs" dxfId="677" priority="341" operator="equal">
      <formula>0</formula>
    </cfRule>
    <cfRule type="cellIs" dxfId="678" priority="342" operator="equal">
      <formula>"CO"</formula>
    </cfRule>
    <cfRule type="cellIs" dxfId="679" priority="343" operator="equal">
      <formula>"XO"</formula>
    </cfRule>
    <cfRule type="cellIs" dxfId="680" priority="344" operator="equal">
      <formula>"P/L"</formula>
    </cfRule>
    <cfRule type="cellIs" dxfId="681" priority="345" operator="equal">
      <formula>"C"</formula>
    </cfRule>
    <cfRule type="cellIs" dxfId="682" priority="346" operator="equal">
      <formula>"3"</formula>
    </cfRule>
    <cfRule type="cellIs" dxfId="683" priority="347" operator="equal">
      <formula>0</formula>
    </cfRule>
    <cfRule type="cellIs" dxfId="684" priority="350" operator="equal">
      <formula>"3"</formula>
    </cfRule>
    <cfRule type="cellIs" dxfId="685" priority="339" operator="equal">
      <formula>"P/L"</formula>
    </cfRule>
    <cfRule type="cellIs" dxfId="686" priority="348" operator="equal">
      <formula>"CO"</formula>
    </cfRule>
    <cfRule type="cellIs" dxfId="687" priority="353" operator="equal">
      <formula>"XO"</formula>
    </cfRule>
    <cfRule type="cellIs" dxfId="688" priority="352" operator="equal">
      <formula>"CO"</formula>
    </cfRule>
    <cfRule type="cellIs" dxfId="689" priority="351" operator="equal">
      <formula>0</formula>
    </cfRule>
  </conditionalFormatting>
  <conditionalFormatting sqref="S83:CK84">
    <cfRule type="cellIs" dxfId="690" priority="330" operator="equal">
      <formula>0</formula>
    </cfRule>
    <cfRule type="cellIs" dxfId="691" priority="331" operator="equal">
      <formula>"CO"</formula>
    </cfRule>
    <cfRule type="cellIs" dxfId="692" priority="329" operator="equal">
      <formula>"3"</formula>
    </cfRule>
    <cfRule type="cellIs" dxfId="693" priority="332" operator="equal">
      <formula>"XO"</formula>
    </cfRule>
    <cfRule type="cellIs" dxfId="694" priority="324" operator="equal">
      <formula>"C"</formula>
    </cfRule>
    <cfRule type="cellIs" dxfId="695" priority="323" operator="equal">
      <formula>"P/L"</formula>
    </cfRule>
  </conditionalFormatting>
  <conditionalFormatting sqref="S84:CK84">
    <cfRule type="cellIs" dxfId="696" priority="312" operator="equal">
      <formula>"P/L"</formula>
    </cfRule>
    <cfRule type="cellIs" dxfId="697" priority="314" operator="equal">
      <formula>"3"</formula>
    </cfRule>
    <cfRule type="cellIs" dxfId="698" priority="315" operator="equal">
      <formula>0</formula>
    </cfRule>
    <cfRule type="cellIs" dxfId="699" priority="316" operator="equal">
      <formula>"CO"</formula>
    </cfRule>
    <cfRule type="cellIs" dxfId="700" priority="328" operator="equal">
      <formula>"XO"</formula>
    </cfRule>
    <cfRule type="cellIs" dxfId="701" priority="313" operator="equal">
      <formula>"C"</formula>
    </cfRule>
    <cfRule type="cellIs" dxfId="702" priority="327" operator="equal">
      <formula>"CO"</formula>
    </cfRule>
    <cfRule type="cellIs" dxfId="703" priority="326" operator="equal">
      <formula>0</formula>
    </cfRule>
    <cfRule type="cellIs" dxfId="704" priority="325" operator="equal">
      <formula>"3"</formula>
    </cfRule>
    <cfRule type="cellIs" dxfId="705" priority="322" operator="equal">
      <formula>"XO"</formula>
    </cfRule>
    <cfRule type="cellIs" dxfId="706" priority="321" operator="equal">
      <formula>"CO"</formula>
    </cfRule>
    <cfRule type="cellIs" dxfId="707" priority="320" operator="equal">
      <formula>0</formula>
    </cfRule>
    <cfRule type="cellIs" dxfId="708" priority="319" operator="equal">
      <formula>"3"</formula>
    </cfRule>
    <cfRule type="cellIs" dxfId="709" priority="318" operator="equal">
      <formula>"P/L"</formula>
    </cfRule>
    <cfRule type="cellIs" dxfId="710" priority="317" operator="equal">
      <formula>"XO"</formula>
    </cfRule>
  </conditionalFormatting>
  <conditionalFormatting sqref="S4:CM16 S19:CM27 S31:CM45 S52:CM68 S70:CM90 S107:CM114">
    <cfRule type="cellIs" dxfId="711" priority="959" operator="equal">
      <formula>"3"</formula>
    </cfRule>
    <cfRule type="cellIs" dxfId="712" priority="960" operator="equal">
      <formula>0</formula>
    </cfRule>
    <cfRule type="cellIs" dxfId="713" priority="961" operator="equal">
      <formula>"CO"</formula>
    </cfRule>
    <cfRule type="cellIs" dxfId="714" priority="962" operator="equal">
      <formula>"XO"</formula>
    </cfRule>
  </conditionalFormatting>
  <conditionalFormatting sqref="S4:CM29 S31:CM45 S47:CM93 S107:CM118">
    <cfRule type="cellIs" dxfId="715" priority="957" operator="equal">
      <formula>"P/L"</formula>
    </cfRule>
  </conditionalFormatting>
  <conditionalFormatting sqref="S5:CM8 S10:CM13 S15:CM16 S20:CM24 S26:CM27 S31:CM34 S42:CM45 S53:CM56 S58:CM61 S63:CM66 S68:CM68 S73:CM77 S79:CM84 S108:CM111 S113:CM118 S104:CM105">
    <cfRule type="cellIs" dxfId="716" priority="958" operator="equal">
      <formula>"C"</formula>
    </cfRule>
  </conditionalFormatting>
  <conditionalFormatting sqref="S16:CM16">
    <cfRule type="cellIs" dxfId="717" priority="656" operator="equal">
      <formula>"XO"</formula>
    </cfRule>
    <cfRule type="cellIs" dxfId="718" priority="655" operator="equal">
      <formula>"CO"</formula>
    </cfRule>
    <cfRule type="cellIs" dxfId="719" priority="654" operator="equal">
      <formula>0</formula>
    </cfRule>
    <cfRule type="cellIs" dxfId="720" priority="653" operator="equal">
      <formula>"3"</formula>
    </cfRule>
  </conditionalFormatting>
  <conditionalFormatting sqref="S16:CM17">
    <cfRule type="cellIs" dxfId="721" priority="311" operator="equal">
      <formula>"XO"</formula>
    </cfRule>
    <cfRule type="cellIs" dxfId="722" priority="310" operator="equal">
      <formula>"CO"</formula>
    </cfRule>
    <cfRule type="cellIs" dxfId="723" priority="309" operator="equal">
      <formula>0</formula>
    </cfRule>
    <cfRule type="cellIs" dxfId="724" priority="308" operator="equal">
      <formula>"3"</formula>
    </cfRule>
    <cfRule type="cellIs" dxfId="725" priority="307" operator="equal">
      <formula>"C"</formula>
    </cfRule>
  </conditionalFormatting>
  <conditionalFormatting sqref="S16:CM18">
    <cfRule type="cellIs" dxfId="726" priority="282" operator="equal">
      <formula>"P/L"</formula>
    </cfRule>
    <cfRule type="cellIs" dxfId="727" priority="652" operator="equal">
      <formula>"P/L"</formula>
    </cfRule>
  </conditionalFormatting>
  <conditionalFormatting sqref="S17:CM17">
    <cfRule type="cellIs" dxfId="728" priority="303" operator="equal">
      <formula>"3"</formula>
    </cfRule>
    <cfRule type="cellIs" dxfId="729" priority="306" operator="equal">
      <formula>"XO"</formula>
    </cfRule>
    <cfRule type="cellIs" dxfId="730" priority="305" operator="equal">
      <formula>"CO"</formula>
    </cfRule>
    <cfRule type="cellIs" dxfId="731" priority="304" operator="equal">
      <formula>0</formula>
    </cfRule>
  </conditionalFormatting>
  <conditionalFormatting sqref="S17:CM18">
    <cfRule type="cellIs" dxfId="732" priority="771" operator="equal">
      <formula>"3"</formula>
    </cfRule>
    <cfRule type="cellIs" dxfId="733" priority="770" operator="equal">
      <formula>"C"</formula>
    </cfRule>
    <cfRule type="cellIs" dxfId="734" priority="777" operator="equal">
      <formula>0</formula>
    </cfRule>
    <cfRule type="cellIs" dxfId="735" priority="296" operator="equal">
      <formula>"XO"</formula>
    </cfRule>
    <cfRule type="cellIs" dxfId="736" priority="776" operator="equal">
      <formula>"3"</formula>
    </cfRule>
    <cfRule type="cellIs" dxfId="737" priority="295" operator="equal">
      <formula>"CO"</formula>
    </cfRule>
    <cfRule type="cellIs" dxfId="738" priority="294" operator="equal">
      <formula>0</formula>
    </cfRule>
    <cfRule type="cellIs" dxfId="739" priority="293" operator="equal">
      <formula>"3"</formula>
    </cfRule>
    <cfRule type="cellIs" dxfId="740" priority="292" operator="equal">
      <formula>"C"</formula>
    </cfRule>
    <cfRule type="cellIs" dxfId="741" priority="774" operator="equal">
      <formula>"XO"</formula>
    </cfRule>
    <cfRule type="cellIs" dxfId="742" priority="773" operator="equal">
      <formula>"CO"</formula>
    </cfRule>
    <cfRule type="cellIs" dxfId="743" priority="778" operator="equal">
      <formula>"CO"</formula>
    </cfRule>
    <cfRule type="cellIs" dxfId="744" priority="772" operator="equal">
      <formula>0</formula>
    </cfRule>
    <cfRule type="cellIs" dxfId="745" priority="779" operator="equal">
      <formula>"XO"</formula>
    </cfRule>
  </conditionalFormatting>
  <conditionalFormatting sqref="S18:CM18">
    <cfRule type="cellIs" dxfId="746" priority="288" operator="equal">
      <formula>"3"</formula>
    </cfRule>
    <cfRule type="cellIs" dxfId="747" priority="285" operator="equal">
      <formula>0</formula>
    </cfRule>
    <cfRule type="cellIs" dxfId="748" priority="291" operator="equal">
      <formula>"XO"</formula>
    </cfRule>
    <cfRule type="cellIs" dxfId="749" priority="290" operator="equal">
      <formula>"CO"</formula>
    </cfRule>
    <cfRule type="cellIs" dxfId="750" priority="289" operator="equal">
      <formula>0</formula>
    </cfRule>
    <cfRule type="cellIs" dxfId="751" priority="284" operator="equal">
      <formula>"3"</formula>
    </cfRule>
    <cfRule type="cellIs" dxfId="752" priority="287" operator="equal">
      <formula>"XO"</formula>
    </cfRule>
    <cfRule type="cellIs" dxfId="753" priority="283" operator="equal">
      <formula>"C"</formula>
    </cfRule>
    <cfRule type="cellIs" dxfId="754" priority="286" operator="equal">
      <formula>"CO"</formula>
    </cfRule>
  </conditionalFormatting>
  <conditionalFormatting sqref="S20:CM20">
    <cfRule type="cellIs" dxfId="755" priority="278" operator="equal">
      <formula>"3"</formula>
    </cfRule>
    <cfRule type="cellIs" dxfId="756" priority="280" operator="equal">
      <formula>"CO"</formula>
    </cfRule>
    <cfRule type="cellIs" dxfId="757" priority="279" operator="equal">
      <formula>0</formula>
    </cfRule>
    <cfRule type="cellIs" dxfId="758" priority="272" operator="equal">
      <formula>"C"</formula>
    </cfRule>
    <cfRule type="cellIs" dxfId="759" priority="281" operator="equal">
      <formula>"XO"</formula>
    </cfRule>
    <cfRule type="cellIs" dxfId="760" priority="273" operator="equal">
      <formula>"3"</formula>
    </cfRule>
    <cfRule type="cellIs" dxfId="761" priority="274" operator="equal">
      <formula>0</formula>
    </cfRule>
    <cfRule type="cellIs" dxfId="762" priority="276" operator="equal">
      <formula>"XO"</formula>
    </cfRule>
    <cfRule type="cellIs" dxfId="763" priority="275" operator="equal">
      <formula>"CO"</formula>
    </cfRule>
    <cfRule type="cellIs" dxfId="764" priority="277" operator="equal">
      <formula>"P/L"</formula>
    </cfRule>
  </conditionalFormatting>
  <conditionalFormatting sqref="S20:CM21">
    <cfRule type="cellIs" dxfId="765" priority="266" operator="equal">
      <formula>"P/L"</formula>
    </cfRule>
  </conditionalFormatting>
  <conditionalFormatting sqref="S20:CM24 S36:CM40 S63:CM66 S79:CM79">
    <cfRule type="cellIs" dxfId="766" priority="956" operator="equal">
      <formula>"XO"</formula>
    </cfRule>
    <cfRule type="cellIs" dxfId="767" priority="955" operator="equal">
      <formula>"CO"</formula>
    </cfRule>
    <cfRule type="cellIs" dxfId="768" priority="954" operator="equal">
      <formula>0</formula>
    </cfRule>
  </conditionalFormatting>
  <conditionalFormatting sqref="S21:CM21">
    <cfRule type="cellIs" dxfId="769" priority="270" operator="equal">
      <formula>"XO"</formula>
    </cfRule>
    <cfRule type="cellIs" dxfId="770" priority="261" operator="equal">
      <formula>"C"</formula>
    </cfRule>
    <cfRule type="cellIs" dxfId="771" priority="263" operator="equal">
      <formula>0</formula>
    </cfRule>
    <cfRule type="cellIs" dxfId="772" priority="265" operator="equal">
      <formula>"XO"</formula>
    </cfRule>
    <cfRule type="cellIs" dxfId="773" priority="267" operator="equal">
      <formula>"3"</formula>
    </cfRule>
    <cfRule type="cellIs" dxfId="774" priority="269" operator="equal">
      <formula>"CO"</formula>
    </cfRule>
    <cfRule type="cellIs" dxfId="775" priority="268" operator="equal">
      <formula>0</formula>
    </cfRule>
    <cfRule type="cellIs" dxfId="776" priority="262" operator="equal">
      <formula>"3"</formula>
    </cfRule>
    <cfRule type="cellIs" dxfId="777" priority="264" operator="equal">
      <formula>"CO"</formula>
    </cfRule>
  </conditionalFormatting>
  <conditionalFormatting sqref="S21:CM22">
    <cfRule type="cellIs" dxfId="778" priority="255" operator="equal">
      <formula>"P/L"</formula>
    </cfRule>
  </conditionalFormatting>
  <conditionalFormatting sqref="S22:CM22">
    <cfRule type="cellIs" dxfId="779" priority="259" operator="equal">
      <formula>"XO"</formula>
    </cfRule>
    <cfRule type="cellIs" dxfId="780" priority="258" operator="equal">
      <formula>"CO"</formula>
    </cfRule>
    <cfRule type="cellIs" dxfId="781" priority="251" operator="equal">
      <formula>"3"</formula>
    </cfRule>
    <cfRule type="cellIs" dxfId="782" priority="252" operator="equal">
      <formula>0</formula>
    </cfRule>
    <cfRule type="cellIs" dxfId="783" priority="250" operator="equal">
      <formula>"C"</formula>
    </cfRule>
    <cfRule type="cellIs" dxfId="784" priority="254" operator="equal">
      <formula>"XO"</formula>
    </cfRule>
    <cfRule type="cellIs" dxfId="785" priority="256" operator="equal">
      <formula>"3"</formula>
    </cfRule>
    <cfRule type="cellIs" dxfId="786" priority="257" operator="equal">
      <formula>0</formula>
    </cfRule>
    <cfRule type="cellIs" dxfId="787" priority="253" operator="equal">
      <formula>"CO"</formula>
    </cfRule>
  </conditionalFormatting>
  <conditionalFormatting sqref="S22:CM23">
    <cfRule type="cellIs" dxfId="788" priority="244" operator="equal">
      <formula>"P/L"</formula>
    </cfRule>
  </conditionalFormatting>
  <conditionalFormatting sqref="S23:CM23">
    <cfRule type="cellIs" dxfId="789" priority="239" operator="equal">
      <formula>"C"</formula>
    </cfRule>
    <cfRule type="cellIs" dxfId="790" priority="240" operator="equal">
      <formula>"3"</formula>
    </cfRule>
    <cfRule type="cellIs" dxfId="791" priority="241" operator="equal">
      <formula>0</formula>
    </cfRule>
    <cfRule type="cellIs" dxfId="792" priority="242" operator="equal">
      <formula>"CO"</formula>
    </cfRule>
    <cfRule type="cellIs" dxfId="793" priority="243" operator="equal">
      <formula>"XO"</formula>
    </cfRule>
    <cfRule type="cellIs" dxfId="794" priority="245" operator="equal">
      <formula>"3"</formula>
    </cfRule>
    <cfRule type="cellIs" dxfId="795" priority="246" operator="equal">
      <formula>0</formula>
    </cfRule>
    <cfRule type="cellIs" dxfId="796" priority="247" operator="equal">
      <formula>"CO"</formula>
    </cfRule>
    <cfRule type="cellIs" dxfId="797" priority="248" operator="equal">
      <formula>"XO"</formula>
    </cfRule>
  </conditionalFormatting>
  <conditionalFormatting sqref="S23:CM24">
    <cfRule type="cellIs" dxfId="798" priority="233" operator="equal">
      <formula>"P/L"</formula>
    </cfRule>
  </conditionalFormatting>
  <conditionalFormatting sqref="S24:CM24">
    <cfRule type="cellIs" dxfId="799" priority="231" operator="equal">
      <formula>"CO"</formula>
    </cfRule>
    <cfRule type="cellIs" dxfId="800" priority="230" operator="equal">
      <formula>0</formula>
    </cfRule>
    <cfRule type="cellIs" dxfId="801" priority="229" operator="equal">
      <formula>"3"</formula>
    </cfRule>
    <cfRule type="cellIs" dxfId="802" priority="228" operator="equal">
      <formula>"C"</formula>
    </cfRule>
    <cfRule type="cellIs" dxfId="803" priority="227" operator="equal">
      <formula>"P/L"</formula>
    </cfRule>
    <cfRule type="cellIs" dxfId="804" priority="237" operator="equal">
      <formula>"XO"</formula>
    </cfRule>
    <cfRule type="cellIs" dxfId="805" priority="236" operator="equal">
      <formula>"CO"</formula>
    </cfRule>
    <cfRule type="cellIs" dxfId="806" priority="235" operator="equal">
      <formula>0</formula>
    </cfRule>
    <cfRule type="cellIs" dxfId="807" priority="234" operator="equal">
      <formula>"3"</formula>
    </cfRule>
    <cfRule type="cellIs" dxfId="808" priority="232" operator="equal">
      <formula>"XO"</formula>
    </cfRule>
  </conditionalFormatting>
  <conditionalFormatting sqref="S26:CM29">
    <cfRule type="cellIs" dxfId="809" priority="737" operator="equal">
      <formula>0</formula>
    </cfRule>
    <cfRule type="cellIs" dxfId="810" priority="738" operator="equal">
      <formula>"CO"</formula>
    </cfRule>
    <cfRule type="cellIs" dxfId="811" priority="739" operator="equal">
      <formula>"XO"</formula>
    </cfRule>
    <cfRule type="cellIs" dxfId="812" priority="736" operator="equal">
      <formula>"3"</formula>
    </cfRule>
  </conditionalFormatting>
  <conditionalFormatting sqref="S27:CM27">
    <cfRule type="cellIs" dxfId="813" priority="725" operator="equal">
      <formula>"3"</formula>
    </cfRule>
    <cfRule type="cellIs" dxfId="814" priority="726" operator="equal">
      <formula>0</formula>
    </cfRule>
    <cfRule type="cellIs" dxfId="815" priority="728" operator="equal">
      <formula>"XO"</formula>
    </cfRule>
    <cfRule type="cellIs" dxfId="816" priority="727" operator="equal">
      <formula>"CO"</formula>
    </cfRule>
  </conditionalFormatting>
  <conditionalFormatting sqref="S27:CM28">
    <cfRule type="cellIs" dxfId="817" priority="226" operator="equal">
      <formula>"XO"</formula>
    </cfRule>
    <cfRule type="cellIs" dxfId="818" priority="225" operator="equal">
      <formula>"CO"</formula>
    </cfRule>
    <cfRule type="cellIs" dxfId="819" priority="224" operator="equal">
      <formula>0</formula>
    </cfRule>
    <cfRule type="cellIs" dxfId="820" priority="222" operator="equal">
      <formula>"C"</formula>
    </cfRule>
    <cfRule type="cellIs" dxfId="821" priority="223" operator="equal">
      <formula>"3"</formula>
    </cfRule>
    <cfRule type="cellIs" dxfId="822" priority="217" operator="equal">
      <formula>"P/L"</formula>
    </cfRule>
  </conditionalFormatting>
  <conditionalFormatting sqref="S27:CM29">
    <cfRule type="cellIs" dxfId="823" priority="724" operator="equal">
      <formula>"P/L"</formula>
    </cfRule>
  </conditionalFormatting>
  <conditionalFormatting sqref="S28:CM28">
    <cfRule type="cellIs" dxfId="824" priority="218" operator="equal">
      <formula>"3"</formula>
    </cfRule>
    <cfRule type="cellIs" dxfId="825" priority="221" operator="equal">
      <formula>"XO"</formula>
    </cfRule>
    <cfRule type="cellIs" dxfId="826" priority="220" operator="equal">
      <formula>"CO"</formula>
    </cfRule>
    <cfRule type="cellIs" dxfId="827" priority="219" operator="equal">
      <formula>0</formula>
    </cfRule>
  </conditionalFormatting>
  <conditionalFormatting sqref="S28:CM29">
    <cfRule type="cellIs" dxfId="828" priority="210" operator="equal">
      <formula>"XO"</formula>
    </cfRule>
    <cfRule type="cellIs" dxfId="829" priority="209" operator="equal">
      <formula>"CO"</formula>
    </cfRule>
    <cfRule type="cellIs" dxfId="830" priority="201" operator="equal">
      <formula>"P/L"</formula>
    </cfRule>
    <cfRule type="cellIs" dxfId="831" priority="208" operator="equal">
      <formula>0</formula>
    </cfRule>
    <cfRule type="cellIs" dxfId="832" priority="207" operator="equal">
      <formula>"3"</formula>
    </cfRule>
    <cfRule type="cellIs" dxfId="833" priority="206" operator="equal">
      <formula>"C"</formula>
    </cfRule>
    <cfRule type="cellIs" dxfId="834" priority="732" operator="equal">
      <formula>0</formula>
    </cfRule>
    <cfRule type="cellIs" dxfId="835" priority="730" operator="equal">
      <formula>"C"</formula>
    </cfRule>
    <cfRule type="cellIs" dxfId="836" priority="731" operator="equal">
      <formula>"3"</formula>
    </cfRule>
    <cfRule type="cellIs" dxfId="837" priority="733" operator="equal">
      <formula>"CO"</formula>
    </cfRule>
    <cfRule type="cellIs" dxfId="838" priority="734" operator="equal">
      <formula>"XO"</formula>
    </cfRule>
  </conditionalFormatting>
  <conditionalFormatting sqref="S29:CM29">
    <cfRule type="cellIs" dxfId="839" priority="199" operator="equal">
      <formula>"CO"</formula>
    </cfRule>
    <cfRule type="cellIs" dxfId="840" priority="200" operator="equal">
      <formula>"XO"</formula>
    </cfRule>
    <cfRule type="cellIs" dxfId="841" priority="205" operator="equal">
      <formula>"XO"</formula>
    </cfRule>
    <cfRule type="cellIs" dxfId="842" priority="204" operator="equal">
      <formula>"CO"</formula>
    </cfRule>
    <cfRule type="cellIs" dxfId="843" priority="202" operator="equal">
      <formula>"3"</formula>
    </cfRule>
    <cfRule type="cellIs" dxfId="844" priority="196" operator="equal">
      <formula>"C"</formula>
    </cfRule>
    <cfRule type="cellIs" dxfId="845" priority="195" operator="equal">
      <formula>"P/L"</formula>
    </cfRule>
    <cfRule type="cellIs" dxfId="846" priority="203" operator="equal">
      <formula>0</formula>
    </cfRule>
    <cfRule type="cellIs" dxfId="847" priority="198" operator="equal">
      <formula>0</formula>
    </cfRule>
    <cfRule type="cellIs" dxfId="848" priority="197" operator="equal">
      <formula>"3"</formula>
    </cfRule>
  </conditionalFormatting>
  <conditionalFormatting sqref="S32:CM34 S99:CM99">
    <cfRule type="cellIs" dxfId="849" priority="847" operator="equal">
      <formula>"P/L"</formula>
    </cfRule>
  </conditionalFormatting>
  <conditionalFormatting sqref="S32:CM34">
    <cfRule type="cellIs" dxfId="850" priority="848" operator="equal">
      <formula>"3"</formula>
    </cfRule>
    <cfRule type="cellIs" dxfId="851" priority="849" operator="equal">
      <formula>0</formula>
    </cfRule>
    <cfRule type="cellIs" dxfId="852" priority="851" operator="equal">
      <formula>"XO"</formula>
    </cfRule>
    <cfRule type="cellIs" dxfId="853" priority="850" operator="equal">
      <formula>"CO"</formula>
    </cfRule>
    <cfRule type="cellIs" dxfId="854" priority="846" operator="equal">
      <formula>"XO"</formula>
    </cfRule>
    <cfRule type="cellIs" dxfId="855" priority="845" operator="equal">
      <formula>"CO"</formula>
    </cfRule>
    <cfRule type="cellIs" dxfId="856" priority="842" operator="equal">
      <formula>"C"</formula>
    </cfRule>
    <cfRule type="cellIs" dxfId="857" priority="841" operator="equal">
      <formula>"P/L"</formula>
    </cfRule>
    <cfRule type="cellIs" dxfId="858" priority="844" operator="equal">
      <formula>0</formula>
    </cfRule>
    <cfRule type="cellIs" dxfId="859" priority="843" operator="equal">
      <formula>"3"</formula>
    </cfRule>
  </conditionalFormatting>
  <conditionalFormatting sqref="S33:CM33">
    <cfRule type="cellIs" dxfId="860" priority="185" operator="equal">
      <formula>"C"</formula>
    </cfRule>
    <cfRule type="cellIs" dxfId="861" priority="193" operator="equal">
      <formula>"CO"</formula>
    </cfRule>
    <cfRule type="cellIs" dxfId="862" priority="192" operator="equal">
      <formula>0</formula>
    </cfRule>
    <cfRule type="cellIs" dxfId="863" priority="191" operator="equal">
      <formula>"3"</formula>
    </cfRule>
    <cfRule type="cellIs" dxfId="864" priority="190" operator="equal">
      <formula>"P/L"</formula>
    </cfRule>
    <cfRule type="cellIs" dxfId="865" priority="189" operator="equal">
      <formula>"XO"</formula>
    </cfRule>
    <cfRule type="cellIs" dxfId="866" priority="188" operator="equal">
      <formula>"CO"</formula>
    </cfRule>
    <cfRule type="cellIs" dxfId="867" priority="187" operator="equal">
      <formula>0</formula>
    </cfRule>
    <cfRule type="cellIs" dxfId="868" priority="186" operator="equal">
      <formula>"3"</formula>
    </cfRule>
    <cfRule type="cellIs" dxfId="869" priority="194" operator="equal">
      <formula>"XO"</formula>
    </cfRule>
  </conditionalFormatting>
  <conditionalFormatting sqref="S33:CM34">
    <cfRule type="cellIs" dxfId="870" priority="179" operator="equal">
      <formula>"P/L"</formula>
    </cfRule>
  </conditionalFormatting>
  <conditionalFormatting sqref="S34:CM34">
    <cfRule type="cellIs" dxfId="871" priority="182" operator="equal">
      <formula>"CO"</formula>
    </cfRule>
    <cfRule type="cellIs" dxfId="872" priority="183" operator="equal">
      <formula>"XO"</formula>
    </cfRule>
    <cfRule type="cellIs" dxfId="873" priority="173" operator="equal">
      <formula>"P/L"</formula>
    </cfRule>
    <cfRule type="cellIs" dxfId="874" priority="176" operator="equal">
      <formula>0</formula>
    </cfRule>
    <cfRule type="cellIs" dxfId="875" priority="180" operator="equal">
      <formula>"3"</formula>
    </cfRule>
    <cfRule type="cellIs" dxfId="876" priority="174" operator="equal">
      <formula>"C"</formula>
    </cfRule>
    <cfRule type="cellIs" dxfId="877" priority="181" operator="equal">
      <formula>0</formula>
    </cfRule>
    <cfRule type="cellIs" dxfId="878" priority="178" operator="equal">
      <formula>"XO"</formula>
    </cfRule>
    <cfRule type="cellIs" dxfId="879" priority="177" operator="equal">
      <formula>"CO"</formula>
    </cfRule>
    <cfRule type="cellIs" dxfId="880" priority="175" operator="equal">
      <formula>"3"</formula>
    </cfRule>
  </conditionalFormatting>
  <conditionalFormatting sqref="S36:CM40 S63:CM66 S20:CM24 S79:CM79">
    <cfRule type="cellIs" dxfId="881" priority="953" operator="equal">
      <formula>"3"</formula>
    </cfRule>
  </conditionalFormatting>
  <conditionalFormatting sqref="S36:CM40">
    <cfRule type="cellIs" dxfId="882" priority="951" operator="equal">
      <formula>"P/L"</formula>
    </cfRule>
    <cfRule type="cellIs" dxfId="883" priority="952" operator="equal">
      <formula>"C"</formula>
    </cfRule>
  </conditionalFormatting>
  <conditionalFormatting sqref="S38:CM38">
    <cfRule type="cellIs" dxfId="884" priority="170" operator="equal">
      <formula>"CO"</formula>
    </cfRule>
    <cfRule type="cellIs" dxfId="885" priority="169" operator="equal">
      <formula>0</formula>
    </cfRule>
    <cfRule type="cellIs" dxfId="886" priority="166" operator="equal">
      <formula>"XO"</formula>
    </cfRule>
    <cfRule type="cellIs" dxfId="887" priority="168" operator="equal">
      <formula>"3"</formula>
    </cfRule>
    <cfRule type="cellIs" dxfId="888" priority="167" operator="equal">
      <formula>"P/L"</formula>
    </cfRule>
    <cfRule type="cellIs" dxfId="889" priority="165" operator="equal">
      <formula>"CO"</formula>
    </cfRule>
    <cfRule type="cellIs" dxfId="890" priority="164" operator="equal">
      <formula>0</formula>
    </cfRule>
    <cfRule type="cellIs" dxfId="891" priority="163" operator="equal">
      <formula>"3"</formula>
    </cfRule>
    <cfRule type="cellIs" dxfId="892" priority="172" operator="equal">
      <formula>"C"</formula>
    </cfRule>
    <cfRule type="cellIs" dxfId="893" priority="171" operator="equal">
      <formula>"XO"</formula>
    </cfRule>
  </conditionalFormatting>
  <conditionalFormatting sqref="S38:CM39">
    <cfRule type="cellIs" dxfId="894" priority="155" operator="equal">
      <formula>"P/L"</formula>
    </cfRule>
    <cfRule type="cellIs" dxfId="895" priority="160" operator="equal">
      <formula>"C"</formula>
    </cfRule>
  </conditionalFormatting>
  <conditionalFormatting sqref="S39:CM39">
    <cfRule type="cellIs" dxfId="896" priority="157" operator="equal">
      <formula>0</formula>
    </cfRule>
    <cfRule type="cellIs" dxfId="897" priority="154" operator="equal">
      <formula>"XO"</formula>
    </cfRule>
    <cfRule type="cellIs" dxfId="898" priority="152" operator="equal">
      <formula>0</formula>
    </cfRule>
    <cfRule type="cellIs" dxfId="899" priority="156" operator="equal">
      <formula>"3"</formula>
    </cfRule>
    <cfRule type="cellIs" dxfId="900" priority="151" operator="equal">
      <formula>"3"</formula>
    </cfRule>
    <cfRule type="cellIs" dxfId="901" priority="158" operator="equal">
      <formula>"CO"</formula>
    </cfRule>
    <cfRule type="cellIs" dxfId="902" priority="159" operator="equal">
      <formula>"XO"</formula>
    </cfRule>
    <cfRule type="cellIs" dxfId="903" priority="153" operator="equal">
      <formula>"CO"</formula>
    </cfRule>
  </conditionalFormatting>
  <conditionalFormatting sqref="S39:CM40">
    <cfRule type="cellIs" dxfId="904" priority="143" operator="equal">
      <formula>"P/L"</formula>
    </cfRule>
    <cfRule type="cellIs" dxfId="905" priority="148" operator="equal">
      <formula>"C"</formula>
    </cfRule>
  </conditionalFormatting>
  <conditionalFormatting sqref="S40:CM40">
    <cfRule type="cellIs" dxfId="906" priority="142" operator="equal">
      <formula>"XO"</formula>
    </cfRule>
    <cfRule type="cellIs" dxfId="907" priority="137" operator="equal">
      <formula>"P/L"</formula>
    </cfRule>
    <cfRule type="cellIs" dxfId="908" priority="145" operator="equal">
      <formula>0</formula>
    </cfRule>
    <cfRule type="cellIs" dxfId="909" priority="146" operator="equal">
      <formula>"CO"</formula>
    </cfRule>
    <cfRule type="cellIs" dxfId="910" priority="147" operator="equal">
      <formula>"XO"</formula>
    </cfRule>
    <cfRule type="cellIs" dxfId="911" priority="144" operator="equal">
      <formula>"3"</formula>
    </cfRule>
    <cfRule type="cellIs" dxfId="912" priority="138" operator="equal">
      <formula>"C"</formula>
    </cfRule>
    <cfRule type="cellIs" dxfId="913" priority="141" operator="equal">
      <formula>"CO"</formula>
    </cfRule>
    <cfRule type="cellIs" dxfId="914" priority="140" operator="equal">
      <formula>0</formula>
    </cfRule>
    <cfRule type="cellIs" dxfId="915" priority="139" operator="equal">
      <formula>"3"</formula>
    </cfRule>
  </conditionalFormatting>
  <conditionalFormatting sqref="S42:CM42">
    <cfRule type="cellIs" dxfId="916" priority="709" operator="equal">
      <formula>"3"</formula>
    </cfRule>
    <cfRule type="cellIs" dxfId="917" priority="708" operator="equal">
      <formula>"C"</formula>
    </cfRule>
    <cfRule type="cellIs" dxfId="918" priority="707" operator="equal">
      <formula>"P/L"</formula>
    </cfRule>
    <cfRule type="cellIs" dxfId="919" priority="710" operator="equal">
      <formula>0</formula>
    </cfRule>
    <cfRule type="cellIs" dxfId="920" priority="711" operator="equal">
      <formula>"CO"</formula>
    </cfRule>
    <cfRule type="cellIs" dxfId="921" priority="712" operator="equal">
      <formula>"XO"</formula>
    </cfRule>
    <cfRule type="cellIs" dxfId="922" priority="714" operator="equal">
      <formula>"3"</formula>
    </cfRule>
    <cfRule type="cellIs" dxfId="923" priority="715" operator="equal">
      <formula>0</formula>
    </cfRule>
    <cfRule type="cellIs" dxfId="924" priority="716" operator="equal">
      <formula>"CO"</formula>
    </cfRule>
    <cfRule type="cellIs" dxfId="925" priority="717" operator="equal">
      <formula>"XO"</formula>
    </cfRule>
  </conditionalFormatting>
  <conditionalFormatting sqref="S42:CM43">
    <cfRule type="cellIs" dxfId="926" priority="713" operator="equal">
      <formula>"P/L"</formula>
    </cfRule>
  </conditionalFormatting>
  <conditionalFormatting sqref="S43:CM43 S47:CM51 S86:CM90">
    <cfRule type="cellIs" dxfId="927" priority="784" operator="equal">
      <formula>"CO"</formula>
    </cfRule>
    <cfRule type="cellIs" dxfId="928" priority="785" operator="equal">
      <formula>"XO"</formula>
    </cfRule>
    <cfRule type="cellIs" dxfId="929" priority="781" operator="equal">
      <formula>"C"</formula>
    </cfRule>
    <cfRule type="cellIs" dxfId="930" priority="783" operator="equal">
      <formula>0</formula>
    </cfRule>
    <cfRule type="cellIs" dxfId="931" priority="782" operator="equal">
      <formula>"3"</formula>
    </cfRule>
  </conditionalFormatting>
  <conditionalFormatting sqref="S43:CM43 S93:CM93">
    <cfRule type="cellIs" dxfId="932" priority="789" operator="equal">
      <formula>"CO"</formula>
    </cfRule>
    <cfRule type="cellIs" dxfId="933" priority="790" operator="equal">
      <formula>"XO"</formula>
    </cfRule>
    <cfRule type="cellIs" dxfId="934" priority="788" operator="equal">
      <formula>0</formula>
    </cfRule>
    <cfRule type="cellIs" dxfId="935" priority="786" operator="equal">
      <formula>"P/L"</formula>
    </cfRule>
    <cfRule type="cellIs" dxfId="936" priority="787" operator="equal">
      <formula>"3"</formula>
    </cfRule>
  </conditionalFormatting>
  <conditionalFormatting sqref="S44:CM44">
    <cfRule type="cellIs" dxfId="937" priority="133" operator="equal">
      <formula>"3"</formula>
    </cfRule>
    <cfRule type="cellIs" dxfId="938" priority="134" operator="equal">
      <formula>0</formula>
    </cfRule>
    <cfRule type="cellIs" dxfId="939" priority="135" operator="equal">
      <formula>"CO"</formula>
    </cfRule>
    <cfRule type="cellIs" dxfId="940" priority="132" operator="equal">
      <formula>"P/L"</formula>
    </cfRule>
    <cfRule type="cellIs" dxfId="941" priority="127" operator="equal">
      <formula>"C"</formula>
    </cfRule>
    <cfRule type="cellIs" dxfId="942" priority="128" operator="equal">
      <formula>"3"</formula>
    </cfRule>
    <cfRule type="cellIs" dxfId="943" priority="129" operator="equal">
      <formula>0</formula>
    </cfRule>
    <cfRule type="cellIs" dxfId="944" priority="130" operator="equal">
      <formula>"CO"</formula>
    </cfRule>
    <cfRule type="cellIs" dxfId="945" priority="136" operator="equal">
      <formula>"XO"</formula>
    </cfRule>
    <cfRule type="cellIs" dxfId="946" priority="131" operator="equal">
      <formula>"XO"</formula>
    </cfRule>
  </conditionalFormatting>
  <conditionalFormatting sqref="S44:CM45">
    <cfRule type="cellIs" dxfId="947" priority="121" operator="equal">
      <formula>"P/L"</formula>
    </cfRule>
  </conditionalFormatting>
  <conditionalFormatting sqref="S45:CM45">
    <cfRule type="cellIs" dxfId="948" priority="119" operator="equal">
      <formula>"CO"</formula>
    </cfRule>
    <cfRule type="cellIs" dxfId="949" priority="118" operator="equal">
      <formula>0</formula>
    </cfRule>
    <cfRule type="cellIs" dxfId="950" priority="122" operator="equal">
      <formula>"3"</formula>
    </cfRule>
    <cfRule type="cellIs" dxfId="951" priority="125" operator="equal">
      <formula>"XO"</formula>
    </cfRule>
    <cfRule type="cellIs" dxfId="952" priority="124" operator="equal">
      <formula>"CO"</formula>
    </cfRule>
    <cfRule type="cellIs" dxfId="953" priority="117" operator="equal">
      <formula>"3"</formula>
    </cfRule>
    <cfRule type="cellIs" dxfId="954" priority="116" operator="equal">
      <formula>"C"</formula>
    </cfRule>
    <cfRule type="cellIs" dxfId="955" priority="115" operator="equal">
      <formula>"P/L"</formula>
    </cfRule>
    <cfRule type="cellIs" dxfId="956" priority="123" operator="equal">
      <formula>0</formula>
    </cfRule>
    <cfRule type="cellIs" dxfId="957" priority="120" operator="equal">
      <formula>"XO"</formula>
    </cfRule>
  </conditionalFormatting>
  <conditionalFormatting sqref="S49:CM49">
    <cfRule type="cellIs" dxfId="958" priority="48" operator="equal">
      <formula>"XO"</formula>
    </cfRule>
    <cfRule type="cellIs" dxfId="959" priority="45" operator="equal">
      <formula>"3"</formula>
    </cfRule>
    <cfRule type="cellIs" dxfId="960" priority="44" operator="equal">
      <formula>"C"</formula>
    </cfRule>
    <cfRule type="cellIs" dxfId="961" priority="41" operator="equal">
      <formula>0</formula>
    </cfRule>
    <cfRule type="cellIs" dxfId="962" priority="47" operator="equal">
      <formula>"CO"</formula>
    </cfRule>
    <cfRule type="cellIs" dxfId="963" priority="39" operator="equal">
      <formula>"P/L"</formula>
    </cfRule>
    <cfRule type="cellIs" dxfId="964" priority="46" operator="equal">
      <formula>0</formula>
    </cfRule>
    <cfRule type="cellIs" dxfId="965" priority="42" operator="equal">
      <formula>"CO"</formula>
    </cfRule>
    <cfRule type="cellIs" dxfId="966" priority="40" operator="equal">
      <formula>"3"</formula>
    </cfRule>
    <cfRule type="cellIs" dxfId="967" priority="43" operator="equal">
      <formula>"XO"</formula>
    </cfRule>
  </conditionalFormatting>
  <conditionalFormatting sqref="S49:CM50">
    <cfRule type="cellIs" dxfId="968" priority="28" operator="equal">
      <formula>"C"</formula>
    </cfRule>
    <cfRule type="cellIs" dxfId="969" priority="32" operator="equal">
      <formula>"XO"</formula>
    </cfRule>
    <cfRule type="cellIs" dxfId="970" priority="31" operator="equal">
      <formula>"CO"</formula>
    </cfRule>
    <cfRule type="cellIs" dxfId="971" priority="23" operator="equal">
      <formula>"P/L"</formula>
    </cfRule>
    <cfRule type="cellIs" dxfId="972" priority="29" operator="equal">
      <formula>"3"</formula>
    </cfRule>
    <cfRule type="cellIs" dxfId="973" priority="30" operator="equal">
      <formula>0</formula>
    </cfRule>
  </conditionalFormatting>
  <conditionalFormatting sqref="S50:CM50">
    <cfRule type="cellIs" dxfId="974" priority="24" operator="equal">
      <formula>"3"</formula>
    </cfRule>
    <cfRule type="cellIs" dxfId="975" priority="27" operator="equal">
      <formula>"XO"</formula>
    </cfRule>
    <cfRule type="cellIs" dxfId="976" priority="26" operator="equal">
      <formula>"CO"</formula>
    </cfRule>
    <cfRule type="cellIs" dxfId="977" priority="25" operator="equal">
      <formula>0</formula>
    </cfRule>
  </conditionalFormatting>
  <conditionalFormatting sqref="S50:CM51">
    <cfRule type="cellIs" dxfId="978" priority="13" operator="equal">
      <formula>"3"</formula>
    </cfRule>
    <cfRule type="cellIs" dxfId="979" priority="14" operator="equal">
      <formula>0</formula>
    </cfRule>
    <cfRule type="cellIs" dxfId="980" priority="15" operator="equal">
      <formula>"CO"</formula>
    </cfRule>
    <cfRule type="cellIs" dxfId="981" priority="16" operator="equal">
      <formula>"XO"</formula>
    </cfRule>
    <cfRule type="cellIs" dxfId="982" priority="12" operator="equal">
      <formula>"C"</formula>
    </cfRule>
    <cfRule type="cellIs" dxfId="983" priority="7" operator="equal">
      <formula>"P/L"</formula>
    </cfRule>
  </conditionalFormatting>
  <conditionalFormatting sqref="S51:CM51">
    <cfRule type="cellIs" dxfId="984" priority="10" operator="equal">
      <formula>"CO"</formula>
    </cfRule>
    <cfRule type="cellIs" dxfId="985" priority="11" operator="equal">
      <formula>"XO"</formula>
    </cfRule>
    <cfRule type="cellIs" dxfId="986" priority="1" operator="equal">
      <formula>"P/L"</formula>
    </cfRule>
    <cfRule type="cellIs" dxfId="987" priority="2" operator="equal">
      <formula>"C"</formula>
    </cfRule>
    <cfRule type="cellIs" dxfId="988" priority="3" operator="equal">
      <formula>"3"</formula>
    </cfRule>
    <cfRule type="cellIs" dxfId="989" priority="4" operator="equal">
      <formula>0</formula>
    </cfRule>
    <cfRule type="cellIs" dxfId="990" priority="5" operator="equal">
      <formula>"CO"</formula>
    </cfRule>
    <cfRule type="cellIs" dxfId="991" priority="6" operator="equal">
      <formula>"XO"</formula>
    </cfRule>
    <cfRule type="cellIs" dxfId="992" priority="8" operator="equal">
      <formula>"3"</formula>
    </cfRule>
    <cfRule type="cellIs" dxfId="993" priority="9" operator="equal">
      <formula>0</formula>
    </cfRule>
  </conditionalFormatting>
  <conditionalFormatting sqref="S54:CM54">
    <cfRule type="cellIs" dxfId="994" priority="107" operator="equal">
      <formula>0</formula>
    </cfRule>
    <cfRule type="cellIs" dxfId="995" priority="105" operator="equal">
      <formula>"C"</formula>
    </cfRule>
    <cfRule type="cellIs" dxfId="996" priority="106" operator="equal">
      <formula>"3"</formula>
    </cfRule>
    <cfRule type="cellIs" dxfId="997" priority="108" operator="equal">
      <formula>"CO"</formula>
    </cfRule>
    <cfRule type="cellIs" dxfId="998" priority="109" operator="equal">
      <formula>"XO"</formula>
    </cfRule>
    <cfRule type="cellIs" dxfId="999" priority="110" operator="equal">
      <formula>"P/L"</formula>
    </cfRule>
    <cfRule type="cellIs" dxfId="1000" priority="111" operator="equal">
      <formula>"3"</formula>
    </cfRule>
    <cfRule type="cellIs" dxfId="1001" priority="112" operator="equal">
      <formula>0</formula>
    </cfRule>
    <cfRule type="cellIs" dxfId="1002" priority="113" operator="equal">
      <formula>"CO"</formula>
    </cfRule>
    <cfRule type="cellIs" dxfId="1003" priority="114" operator="equal">
      <formula>"XO"</formula>
    </cfRule>
  </conditionalFormatting>
  <conditionalFormatting sqref="S54:CM55">
    <cfRule type="cellIs" dxfId="1004" priority="99" operator="equal">
      <formula>"P/L"</formula>
    </cfRule>
  </conditionalFormatting>
  <conditionalFormatting sqref="S55:CM55">
    <cfRule type="cellIs" dxfId="1005" priority="97" operator="equal">
      <formula>"CO"</formula>
    </cfRule>
    <cfRule type="cellIs" dxfId="1006" priority="96" operator="equal">
      <formula>0</formula>
    </cfRule>
    <cfRule type="cellIs" dxfId="1007" priority="94" operator="equal">
      <formula>"C"</formula>
    </cfRule>
    <cfRule type="cellIs" dxfId="1008" priority="95" operator="equal">
      <formula>"3"</formula>
    </cfRule>
    <cfRule type="cellIs" dxfId="1009" priority="100" operator="equal">
      <formula>"3"</formula>
    </cfRule>
    <cfRule type="cellIs" dxfId="1010" priority="101" operator="equal">
      <formula>0</formula>
    </cfRule>
    <cfRule type="cellIs" dxfId="1011" priority="102" operator="equal">
      <formula>"CO"</formula>
    </cfRule>
    <cfRule type="cellIs" dxfId="1012" priority="103" operator="equal">
      <formula>"XO"</formula>
    </cfRule>
    <cfRule type="cellIs" dxfId="1013" priority="98" operator="equal">
      <formula>"XO"</formula>
    </cfRule>
  </conditionalFormatting>
  <conditionalFormatting sqref="S55:CM56">
    <cfRule type="cellIs" dxfId="1014" priority="88" operator="equal">
      <formula>"P/L"</formula>
    </cfRule>
  </conditionalFormatting>
  <conditionalFormatting sqref="S56:CM56">
    <cfRule type="cellIs" dxfId="1015" priority="83" operator="equal">
      <formula>"C"</formula>
    </cfRule>
    <cfRule type="cellIs" dxfId="1016" priority="82" operator="equal">
      <formula>"P/L"</formula>
    </cfRule>
    <cfRule type="cellIs" dxfId="1017" priority="87" operator="equal">
      <formula>"XO"</formula>
    </cfRule>
    <cfRule type="cellIs" dxfId="1018" priority="90" operator="equal">
      <formula>0</formula>
    </cfRule>
    <cfRule type="cellIs" dxfId="1019" priority="91" operator="equal">
      <formula>"CO"</formula>
    </cfRule>
    <cfRule type="cellIs" dxfId="1020" priority="89" operator="equal">
      <formula>"3"</formula>
    </cfRule>
    <cfRule type="cellIs" dxfId="1021" priority="92" operator="equal">
      <formula>"XO"</formula>
    </cfRule>
    <cfRule type="cellIs" dxfId="1022" priority="84" operator="equal">
      <formula>"3"</formula>
    </cfRule>
    <cfRule type="cellIs" dxfId="1023" priority="85" operator="equal">
      <formula>0</formula>
    </cfRule>
    <cfRule type="cellIs" dxfId="1024" priority="86" operator="equal">
      <formula>"CO"</formula>
    </cfRule>
  </conditionalFormatting>
  <conditionalFormatting sqref="S59:CM59">
    <cfRule type="cellIs" dxfId="1025" priority="81" operator="equal">
      <formula>"XO"</formula>
    </cfRule>
    <cfRule type="cellIs" dxfId="1026" priority="79" operator="equal">
      <formula>0</formula>
    </cfRule>
    <cfRule type="cellIs" dxfId="1027" priority="74" operator="equal">
      <formula>0</formula>
    </cfRule>
    <cfRule type="cellIs" dxfId="1028" priority="73" operator="equal">
      <formula>"3"</formula>
    </cfRule>
    <cfRule type="cellIs" dxfId="1029" priority="75" operator="equal">
      <formula>"CO"</formula>
    </cfRule>
    <cfRule type="cellIs" dxfId="1030" priority="76" operator="equal">
      <formula>"XO"</formula>
    </cfRule>
    <cfRule type="cellIs" dxfId="1031" priority="77" operator="equal">
      <formula>"P/L"</formula>
    </cfRule>
    <cfRule type="cellIs" dxfId="1032" priority="78" operator="equal">
      <formula>"3"</formula>
    </cfRule>
    <cfRule type="cellIs" dxfId="1033" priority="80" operator="equal">
      <formula>"CO"</formula>
    </cfRule>
    <cfRule type="cellIs" dxfId="1034" priority="72" operator="equal">
      <formula>"C"</formula>
    </cfRule>
  </conditionalFormatting>
  <conditionalFormatting sqref="S59:CM60">
    <cfRule type="cellIs" dxfId="1035" priority="66" operator="equal">
      <formula>"P/L"</formula>
    </cfRule>
  </conditionalFormatting>
  <conditionalFormatting sqref="S60:CM60">
    <cfRule type="cellIs" dxfId="1036" priority="62" operator="equal">
      <formula>"3"</formula>
    </cfRule>
    <cfRule type="cellIs" dxfId="1037" priority="63" operator="equal">
      <formula>0</formula>
    </cfRule>
    <cfRule type="cellIs" dxfId="1038" priority="64" operator="equal">
      <formula>"CO"</formula>
    </cfRule>
    <cfRule type="cellIs" dxfId="1039" priority="65" operator="equal">
      <formula>"XO"</formula>
    </cfRule>
    <cfRule type="cellIs" dxfId="1040" priority="67" operator="equal">
      <formula>"3"</formula>
    </cfRule>
    <cfRule type="cellIs" dxfId="1041" priority="61" operator="equal">
      <formula>"C"</formula>
    </cfRule>
    <cfRule type="cellIs" dxfId="1042" priority="70" operator="equal">
      <formula>"XO"</formula>
    </cfRule>
    <cfRule type="cellIs" dxfId="1043" priority="69" operator="equal">
      <formula>"CO"</formula>
    </cfRule>
    <cfRule type="cellIs" dxfId="1044" priority="68" operator="equal">
      <formula>0</formula>
    </cfRule>
  </conditionalFormatting>
  <conditionalFormatting sqref="S60:CM61">
    <cfRule type="cellIs" dxfId="1045" priority="55" operator="equal">
      <formula>"P/L"</formula>
    </cfRule>
  </conditionalFormatting>
  <conditionalFormatting sqref="S61:CM61">
    <cfRule type="cellIs" dxfId="1046" priority="52" operator="equal">
      <formula>0</formula>
    </cfRule>
    <cfRule type="cellIs" dxfId="1047" priority="54" operator="equal">
      <formula>"XO"</formula>
    </cfRule>
    <cfRule type="cellIs" dxfId="1048" priority="50" operator="equal">
      <formula>"C"</formula>
    </cfRule>
    <cfRule type="cellIs" dxfId="1049" priority="56" operator="equal">
      <formula>"3"</formula>
    </cfRule>
    <cfRule type="cellIs" dxfId="1050" priority="57" operator="equal">
      <formula>0</formula>
    </cfRule>
    <cfRule type="cellIs" dxfId="1051" priority="58" operator="equal">
      <formula>"CO"</formula>
    </cfRule>
    <cfRule type="cellIs" dxfId="1052" priority="59" operator="equal">
      <formula>"XO"</formula>
    </cfRule>
    <cfRule type="cellIs" dxfId="1053" priority="53" operator="equal">
      <formula>"CO"</formula>
    </cfRule>
    <cfRule type="cellIs" dxfId="1054" priority="49" operator="equal">
      <formula>"P/L"</formula>
    </cfRule>
    <cfRule type="cellIs" dxfId="1055" priority="51" operator="equal">
      <formula>"3"</formula>
    </cfRule>
  </conditionalFormatting>
  <conditionalFormatting sqref="S68:CM68">
    <cfRule type="cellIs" dxfId="1056" priority="689" operator="equal">
      <formula>"XO"</formula>
    </cfRule>
    <cfRule type="cellIs" dxfId="1057" priority="688" operator="equal">
      <formula>"CO"</formula>
    </cfRule>
    <cfRule type="cellIs" dxfId="1058" priority="687" operator="equal">
      <formula>0</formula>
    </cfRule>
    <cfRule type="cellIs" dxfId="1059" priority="686" operator="equal">
      <formula>"3"</formula>
    </cfRule>
    <cfRule type="cellIs" dxfId="1060" priority="685" operator="equal">
      <formula>"P/L"</formula>
    </cfRule>
  </conditionalFormatting>
  <conditionalFormatting sqref="S68:CM71">
    <cfRule type="cellIs" dxfId="1061" priority="669" operator="equal">
      <formula>"C"</formula>
    </cfRule>
    <cfRule type="cellIs" dxfId="1062" priority="678" operator="equal">
      <formula>"XO"</formula>
    </cfRule>
    <cfRule type="cellIs" dxfId="1063" priority="677" operator="equal">
      <formula>"CO"</formula>
    </cfRule>
    <cfRule type="cellIs" dxfId="1064" priority="675" operator="equal">
      <formula>"3"</formula>
    </cfRule>
    <cfRule type="cellIs" dxfId="1065" priority="676" operator="equal">
      <formula>0</formula>
    </cfRule>
  </conditionalFormatting>
  <conditionalFormatting sqref="S69:CM69">
    <cfRule type="cellIs" dxfId="1066" priority="673" operator="equal">
      <formula>"XO"</formula>
    </cfRule>
    <cfRule type="cellIs" dxfId="1067" priority="672" operator="equal">
      <formula>"CO"</formula>
    </cfRule>
    <cfRule type="cellIs" dxfId="1068" priority="671" operator="equal">
      <formula>0</formula>
    </cfRule>
    <cfRule type="cellIs" dxfId="1069" priority="670" operator="equal">
      <formula>"3"</formula>
    </cfRule>
    <cfRule type="cellIs" dxfId="1070" priority="668" operator="equal">
      <formula>"P/L"</formula>
    </cfRule>
    <cfRule type="cellIs" dxfId="1071" priority="667" operator="equal">
      <formula>"XO"</formula>
    </cfRule>
    <cfRule type="cellIs" dxfId="1072" priority="666" operator="equal">
      <formula>"CO"</formula>
    </cfRule>
    <cfRule type="cellIs" dxfId="1073" priority="665" operator="equal">
      <formula>0</formula>
    </cfRule>
    <cfRule type="cellIs" dxfId="1074" priority="664" operator="equal">
      <formula>"3"</formula>
    </cfRule>
    <cfRule type="cellIs" dxfId="1075" priority="660" operator="equal">
      <formula>0</formula>
    </cfRule>
    <cfRule type="cellIs" dxfId="1076" priority="657" operator="equal">
      <formula>"P/L"</formula>
    </cfRule>
    <cfRule type="cellIs" dxfId="1077" priority="658" operator="equal">
      <formula>"C"</formula>
    </cfRule>
    <cfRule type="cellIs" dxfId="1078" priority="659" operator="equal">
      <formula>"3"</formula>
    </cfRule>
    <cfRule type="cellIs" dxfId="1079" priority="661" operator="equal">
      <formula>"CO"</formula>
    </cfRule>
    <cfRule type="cellIs" dxfId="1080" priority="663" operator="equal">
      <formula>"P/L"</formula>
    </cfRule>
    <cfRule type="cellIs" dxfId="1081" priority="662" operator="equal">
      <formula>"XO"</formula>
    </cfRule>
  </conditionalFormatting>
  <conditionalFormatting sqref="S73:CM73">
    <cfRule type="cellIs" dxfId="1082" priority="583" operator="equal">
      <formula>0</formula>
    </cfRule>
    <cfRule type="cellIs" dxfId="1083" priority="584" operator="equal">
      <formula>"CO"</formula>
    </cfRule>
    <cfRule type="cellIs" dxfId="1084" priority="585" operator="equal">
      <formula>"XO"</formula>
    </cfRule>
    <cfRule type="cellIs" dxfId="1085" priority="586" operator="equal">
      <formula>"P/L"</formula>
    </cfRule>
    <cfRule type="cellIs" dxfId="1086" priority="587" operator="equal">
      <formula>"3"</formula>
    </cfRule>
    <cfRule type="cellIs" dxfId="1087" priority="588" operator="equal">
      <formula>0</formula>
    </cfRule>
    <cfRule type="cellIs" dxfId="1088" priority="589" operator="equal">
      <formula>"CO"</formula>
    </cfRule>
    <cfRule type="cellIs" dxfId="1089" priority="590" operator="equal">
      <formula>"XO"</formula>
    </cfRule>
    <cfRule type="cellIs" dxfId="1090" priority="580" operator="equal">
      <formula>"P/L"</formula>
    </cfRule>
    <cfRule type="cellIs" dxfId="1091" priority="582" operator="equal">
      <formula>"3"</formula>
    </cfRule>
    <cfRule type="cellIs" dxfId="1092" priority="581" operator="equal">
      <formula>"C"</formula>
    </cfRule>
  </conditionalFormatting>
  <conditionalFormatting sqref="S74:CM74">
    <cfRule type="cellIs" dxfId="1093" priority="562" operator="equal">
      <formula>"XO"</formula>
    </cfRule>
    <cfRule type="cellIs" dxfId="1094" priority="559" operator="equal">
      <formula>"3"</formula>
    </cfRule>
    <cfRule type="cellIs" dxfId="1095" priority="560" operator="equal">
      <formula>0</formula>
    </cfRule>
    <cfRule type="cellIs" dxfId="1096" priority="561" operator="equal">
      <formula>"CO"</formula>
    </cfRule>
  </conditionalFormatting>
  <conditionalFormatting sqref="S91:CM93">
    <cfRule type="cellIs" dxfId="1097" priority="609" operator="equal">
      <formula>"3"</formula>
    </cfRule>
    <cfRule type="cellIs" dxfId="1098" priority="612" operator="equal">
      <formula>"XO"</formula>
    </cfRule>
    <cfRule type="cellIs" dxfId="1099" priority="611" operator="equal">
      <formula>"CO"</formula>
    </cfRule>
    <cfRule type="cellIs" dxfId="1100" priority="610" operator="equal">
      <formula>0</formula>
    </cfRule>
  </conditionalFormatting>
  <conditionalFormatting sqref="S92:CM92">
    <cfRule type="cellIs" dxfId="1101" priority="602" operator="equal">
      <formula>"P/L"</formula>
    </cfRule>
    <cfRule type="cellIs" dxfId="1102" priority="558" operator="equal">
      <formula>"XO"</formula>
    </cfRule>
    <cfRule type="cellIs" dxfId="1103" priority="557" operator="equal">
      <formula>"CO"</formula>
    </cfRule>
    <cfRule type="cellIs" dxfId="1104" priority="556" operator="equal">
      <formula>0</formula>
    </cfRule>
    <cfRule type="cellIs" dxfId="1105" priority="555" operator="equal">
      <formula>"3"</formula>
    </cfRule>
    <cfRule type="cellIs" dxfId="1106" priority="607" operator="equal">
      <formula>"XO"</formula>
    </cfRule>
    <cfRule type="cellIs" dxfId="1107" priority="606" operator="equal">
      <formula>"CO"</formula>
    </cfRule>
    <cfRule type="cellIs" dxfId="1108" priority="605" operator="equal">
      <formula>0</formula>
    </cfRule>
    <cfRule type="cellIs" dxfId="1109" priority="604" operator="equal">
      <formula>"3"</formula>
    </cfRule>
  </conditionalFormatting>
  <conditionalFormatting sqref="S92:CM93">
    <cfRule type="cellIs" dxfId="1110" priority="603" operator="equal">
      <formula>"C"</formula>
    </cfRule>
    <cfRule type="cellIs" dxfId="1111" priority="546" operator="equal">
      <formula>"3"</formula>
    </cfRule>
    <cfRule type="cellIs" dxfId="1112" priority="549" operator="equal">
      <formula>"XO"</formula>
    </cfRule>
    <cfRule type="cellIs" dxfId="1113" priority="548" operator="equal">
      <formula>"CO"</formula>
    </cfRule>
    <cfRule type="cellIs" dxfId="1114" priority="547" operator="equal">
      <formula>0</formula>
    </cfRule>
  </conditionalFormatting>
  <conditionalFormatting sqref="S92:CM96">
    <cfRule type="cellIs" dxfId="1115" priority="511" operator="equal">
      <formula>"C"</formula>
    </cfRule>
  </conditionalFormatting>
  <conditionalFormatting sqref="S93:CM94">
    <cfRule type="cellIs" dxfId="1116" priority="538" operator="equal">
      <formula>0</formula>
    </cfRule>
    <cfRule type="cellIs" dxfId="1117" priority="537" operator="equal">
      <formula>"3"</formula>
    </cfRule>
    <cfRule type="cellIs" dxfId="1118" priority="540" operator="equal">
      <formula>"XO"</formula>
    </cfRule>
    <cfRule type="cellIs" dxfId="1119" priority="539" operator="equal">
      <formula>"CO"</formula>
    </cfRule>
  </conditionalFormatting>
  <conditionalFormatting sqref="S94:CM94">
    <cfRule type="cellIs" dxfId="1120" priority="536" operator="equal">
      <formula>"P/L"</formula>
    </cfRule>
  </conditionalFormatting>
  <conditionalFormatting sqref="S94:CM95">
    <cfRule type="cellIs" dxfId="1121" priority="530" operator="equal">
      <formula>"XO"</formula>
    </cfRule>
    <cfRule type="cellIs" dxfId="1122" priority="529" operator="equal">
      <formula>"CO"</formula>
    </cfRule>
    <cfRule type="cellIs" dxfId="1123" priority="528" operator="equal">
      <formula>0</formula>
    </cfRule>
    <cfRule type="cellIs" dxfId="1124" priority="527" operator="equal">
      <formula>"3"</formula>
    </cfRule>
  </conditionalFormatting>
  <conditionalFormatting sqref="S95:CM95">
    <cfRule type="cellIs" dxfId="1125" priority="526" operator="equal">
      <formula>"P/L"</formula>
    </cfRule>
  </conditionalFormatting>
  <conditionalFormatting sqref="S95:CM97">
    <cfRule type="cellIs" dxfId="1126" priority="517" operator="equal">
      <formula>"3"</formula>
    </cfRule>
    <cfRule type="cellIs" dxfId="1127" priority="518" operator="equal">
      <formula>0</formula>
    </cfRule>
    <cfRule type="cellIs" dxfId="1128" priority="519" operator="equal">
      <formula>"CO"</formula>
    </cfRule>
    <cfRule type="cellIs" dxfId="1129" priority="520" operator="equal">
      <formula>"XO"</formula>
    </cfRule>
  </conditionalFormatting>
  <conditionalFormatting sqref="S96:CM96">
    <cfRule type="cellIs" dxfId="1130" priority="515" operator="equal">
      <formula>"XO"</formula>
    </cfRule>
    <cfRule type="cellIs" dxfId="1131" priority="514" operator="equal">
      <formula>"CO"</formula>
    </cfRule>
    <cfRule type="cellIs" dxfId="1132" priority="513" operator="equal">
      <formula>0</formula>
    </cfRule>
    <cfRule type="cellIs" dxfId="1133" priority="512" operator="equal">
      <formula>"3"</formula>
    </cfRule>
  </conditionalFormatting>
  <conditionalFormatting sqref="S96:CM97">
    <cfRule type="cellIs" dxfId="1134" priority="516" operator="equal">
      <formula>"P/L"</formula>
    </cfRule>
  </conditionalFormatting>
  <conditionalFormatting sqref="S98:CM98">
    <cfRule type="cellIs" dxfId="1135" priority="504" operator="equal">
      <formula>"CO"</formula>
    </cfRule>
    <cfRule type="cellIs" dxfId="1136" priority="501" operator="equal">
      <formula>"C"</formula>
    </cfRule>
    <cfRule type="cellIs" dxfId="1137" priority="502" operator="equal">
      <formula>"3"</formula>
    </cfRule>
    <cfRule type="cellIs" dxfId="1138" priority="506" operator="equal">
      <formula>"P/L"</formula>
    </cfRule>
    <cfRule type="cellIs" dxfId="1139" priority="505" operator="equal">
      <formula>"XO"</formula>
    </cfRule>
    <cfRule type="cellIs" dxfId="1140" priority="503" operator="equal">
      <formula>0</formula>
    </cfRule>
  </conditionalFormatting>
  <conditionalFormatting sqref="S98:CM99">
    <cfRule type="cellIs" dxfId="1141" priority="509" operator="equal">
      <formula>"CO"</formula>
    </cfRule>
    <cfRule type="cellIs" dxfId="1142" priority="508" operator="equal">
      <formula>0</formula>
    </cfRule>
    <cfRule type="cellIs" dxfId="1143" priority="507" operator="equal">
      <formula>"3"</formula>
    </cfRule>
    <cfRule type="cellIs" dxfId="1144" priority="510" operator="equal">
      <formula>"XO"</formula>
    </cfRule>
  </conditionalFormatting>
  <conditionalFormatting sqref="S99:CM99">
    <cfRule type="cellIs" dxfId="1145" priority="621" operator="equal">
      <formula>0</formula>
    </cfRule>
    <cfRule type="cellIs" dxfId="1146" priority="620" operator="equal">
      <formula>"3"</formula>
    </cfRule>
    <cfRule type="cellIs" dxfId="1147" priority="622" operator="equal">
      <formula>"CO"</formula>
    </cfRule>
    <cfRule type="cellIs" dxfId="1148" priority="613" operator="equal">
      <formula>"P/L"</formula>
    </cfRule>
    <cfRule type="cellIs" dxfId="1149" priority="614" operator="equal">
      <formula>"C"</formula>
    </cfRule>
    <cfRule type="cellIs" dxfId="1150" priority="623" operator="equal">
      <formula>"XO"</formula>
    </cfRule>
  </conditionalFormatting>
  <conditionalFormatting sqref="S100:CM100">
    <cfRule type="cellIs" dxfId="1151" priority="500" operator="equal">
      <formula>"XO"</formula>
    </cfRule>
    <cfRule type="cellIs" dxfId="1152" priority="499" operator="equal">
      <formula>"CO"</formula>
    </cfRule>
    <cfRule type="cellIs" dxfId="1153" priority="497" operator="equal">
      <formula>"3"</formula>
    </cfRule>
    <cfRule type="cellIs" dxfId="1154" priority="496" operator="equal">
      <formula>"P/L"</formula>
    </cfRule>
    <cfRule type="cellIs" dxfId="1155" priority="498" operator="equal">
      <formula>0</formula>
    </cfRule>
  </conditionalFormatting>
  <conditionalFormatting sqref="S100:CM101">
    <cfRule type="cellIs" dxfId="1156" priority="481" operator="equal">
      <formula>"C"</formula>
    </cfRule>
  </conditionalFormatting>
  <conditionalFormatting sqref="S100:CM102">
    <cfRule type="cellIs" dxfId="1157" priority="488" operator="equal">
      <formula>0</formula>
    </cfRule>
    <cfRule type="cellIs" dxfId="1158" priority="487" operator="equal">
      <formula>"3"</formula>
    </cfRule>
    <cfRule type="cellIs" dxfId="1159" priority="490" operator="equal">
      <formula>"XO"</formula>
    </cfRule>
    <cfRule type="cellIs" dxfId="1160" priority="489" operator="equal">
      <formula>"CO"</formula>
    </cfRule>
  </conditionalFormatting>
  <conditionalFormatting sqref="S101:CM101">
    <cfRule type="cellIs" dxfId="1161" priority="484" operator="equal">
      <formula>"CO"</formula>
    </cfRule>
    <cfRule type="cellIs" dxfId="1162" priority="485" operator="equal">
      <formula>"XO"</formula>
    </cfRule>
    <cfRule type="cellIs" dxfId="1163" priority="483" operator="equal">
      <formula>0</formula>
    </cfRule>
    <cfRule type="cellIs" dxfId="1164" priority="482" operator="equal">
      <formula>"3"</formula>
    </cfRule>
  </conditionalFormatting>
  <conditionalFormatting sqref="S101:CM102">
    <cfRule type="cellIs" dxfId="1165" priority="486" operator="equal">
      <formula>"P/L"</formula>
    </cfRule>
  </conditionalFormatting>
  <conditionalFormatting sqref="S103:CM103">
    <cfRule type="cellIs" dxfId="1166" priority="474" operator="equal">
      <formula>"CO"</formula>
    </cfRule>
    <cfRule type="cellIs" dxfId="1167" priority="471" operator="equal">
      <formula>"C"</formula>
    </cfRule>
    <cfRule type="cellIs" dxfId="1168" priority="472" operator="equal">
      <formula>"3"</formula>
    </cfRule>
    <cfRule type="cellIs" dxfId="1169" priority="473" operator="equal">
      <formula>0</formula>
    </cfRule>
    <cfRule type="cellIs" dxfId="1170" priority="475" operator="equal">
      <formula>"XO"</formula>
    </cfRule>
  </conditionalFormatting>
  <conditionalFormatting sqref="S103:CM105">
    <cfRule type="cellIs" dxfId="1171" priority="477" operator="equal">
      <formula>"3"</formula>
    </cfRule>
    <cfRule type="cellIs" dxfId="1172" priority="479" operator="equal">
      <formula>"CO"</formula>
    </cfRule>
    <cfRule type="cellIs" dxfId="1173" priority="478" operator="equal">
      <formula>0</formula>
    </cfRule>
    <cfRule type="cellIs" dxfId="1174" priority="476" operator="equal">
      <formula>"P/L"</formula>
    </cfRule>
    <cfRule type="cellIs" dxfId="1175" priority="480" operator="equal">
      <formula>"XO"</formula>
    </cfRule>
  </conditionalFormatting>
  <conditionalFormatting sqref="S106:CM106">
    <cfRule type="cellIs" dxfId="1176" priority="463" operator="equal">
      <formula>0</formula>
    </cfRule>
    <cfRule type="cellIs" dxfId="1177" priority="464" operator="equal">
      <formula>"CO"</formula>
    </cfRule>
    <cfRule type="cellIs" dxfId="1178" priority="465" operator="equal">
      <formula>"XO"</formula>
    </cfRule>
    <cfRule type="cellIs" dxfId="1179" priority="466" operator="equal">
      <formula>"P/L"</formula>
    </cfRule>
    <cfRule type="cellIs" dxfId="1180" priority="467" operator="equal">
      <formula>"3"</formula>
    </cfRule>
    <cfRule type="cellIs" dxfId="1181" priority="468" operator="equal">
      <formula>0</formula>
    </cfRule>
    <cfRule type="cellIs" dxfId="1182" priority="469" operator="equal">
      <formula>"CO"</formula>
    </cfRule>
    <cfRule type="cellIs" dxfId="1183" priority="470" operator="equal">
      <formula>"XO"</formula>
    </cfRule>
    <cfRule type="cellIs" dxfId="1184" priority="461" operator="equal">
      <formula>"C"</formula>
    </cfRule>
    <cfRule type="cellIs" dxfId="1185" priority="462" operator="equal">
      <formula>"3"</formula>
    </cfRule>
  </conditionalFormatting>
  <conditionalFormatting sqref="S110:CM111">
    <cfRule type="cellIs" dxfId="1186" priority="451" operator="equal">
      <formula>"C"</formula>
    </cfRule>
    <cfRule type="cellIs" dxfId="1187" priority="453" operator="equal">
      <formula>0</formula>
    </cfRule>
    <cfRule type="cellIs" dxfId="1188" priority="452" operator="equal">
      <formula>"3"</formula>
    </cfRule>
    <cfRule type="cellIs" dxfId="1189" priority="454" operator="equal">
      <formula>"CO"</formula>
    </cfRule>
    <cfRule type="cellIs" dxfId="1190" priority="455" operator="equal">
      <formula>"XO"</formula>
    </cfRule>
  </conditionalFormatting>
  <conditionalFormatting sqref="S114:CM114">
    <cfRule type="cellIs" dxfId="1191" priority="690" operator="equal">
      <formula>"P/L"</formula>
    </cfRule>
    <cfRule type="cellIs" dxfId="1192" priority="691" operator="equal">
      <formula>"C"</formula>
    </cfRule>
  </conditionalFormatting>
  <conditionalFormatting sqref="S114:CM118">
    <cfRule type="cellIs" dxfId="1193" priority="695" operator="equal">
      <formula>"XO"</formula>
    </cfRule>
    <cfRule type="cellIs" dxfId="1194" priority="692" operator="equal">
      <formula>"3"</formula>
    </cfRule>
    <cfRule type="cellIs" dxfId="1195" priority="693" operator="equal">
      <formula>0</formula>
    </cfRule>
    <cfRule type="cellIs" dxfId="1196" priority="694" operator="equal">
      <formula>"CO"</formula>
    </cfRule>
  </conditionalFormatting>
  <conditionalFormatting sqref="S115:CM115">
    <cfRule type="cellIs" dxfId="1197" priority="448" operator="equal">
      <formula>0</formula>
    </cfRule>
    <cfRule type="cellIs" dxfId="1198" priority="449" operator="equal">
      <formula>"CO"</formula>
    </cfRule>
    <cfRule type="cellIs" dxfId="1199" priority="450" operator="equal">
      <formula>"XO"</formula>
    </cfRule>
    <cfRule type="cellIs" dxfId="1200" priority="447" operator="equal">
      <formula>"3"</formula>
    </cfRule>
  </conditionalFormatting>
  <conditionalFormatting sqref="S115:CM116">
    <cfRule type="cellIs" dxfId="1201" priority="433" operator="equal">
      <formula>"C"</formula>
    </cfRule>
    <cfRule type="cellIs" dxfId="1202" priority="438" operator="equal">
      <formula>"3"</formula>
    </cfRule>
    <cfRule type="cellIs" dxfId="1203" priority="439" operator="equal">
      <formula>0</formula>
    </cfRule>
    <cfRule type="cellIs" dxfId="1204" priority="440" operator="equal">
      <formula>"CO"</formula>
    </cfRule>
    <cfRule type="cellIs" dxfId="1205" priority="441" operator="equal">
      <formula>"XO"</formula>
    </cfRule>
  </conditionalFormatting>
  <conditionalFormatting sqref="S116:CM116">
    <cfRule type="cellIs" dxfId="1206" priority="434" operator="equal">
      <formula>"3"</formula>
    </cfRule>
    <cfRule type="cellIs" dxfId="1207" priority="435" operator="equal">
      <formula>0</formula>
    </cfRule>
    <cfRule type="cellIs" dxfId="1208" priority="436" operator="equal">
      <formula>"CO"</formula>
    </cfRule>
    <cfRule type="cellIs" dxfId="1209" priority="437" operator="equal">
      <formula>"XO"</formula>
    </cfRule>
  </conditionalFormatting>
  <printOptions horizontalCentered="1"/>
  <pageMargins left="0.19" right="0.17" top="0.69" bottom="0.5" header="0.24" footer="0.24"/>
  <pageSetup paperSize="5" orientation="landscape" horizontalDpi="4294967295" verticalDpi="4294967295" scale="33" fitToWidth="1" fitToHeight="1" firstPageNumber="1" useFirstPageNumber="1" copies="1"/>
  <headerFooter>
    <oddFooter>&amp;L&amp;T  &amp;D&amp;R&amp;P of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CM115"/>
  <sheetViews>
    <sheetView workbookViewId="0" zoomScale="80" zoomScaleNormal="80">
      <pane xSplit="18" ySplit="3" topLeftCell="S54" activePane="bottomRight" state="frozen"/>
      <selection pane="bottomRight" activeCell="A94" sqref="A94"/>
    </sheetView>
  </sheetViews>
  <sheetFormatPr defaultRowHeight="12.75" outlineLevelRow="0" outlineLevelCol="0" x14ac:dyDescent="0.2" defaultColWidth="9.28515625" customHeight="1"/>
  <cols>
    <col min="1" max="1" width="38.28515625" style="2" customWidth="1"/>
    <col min="2" max="2" width="8.7109375" style="2" customWidth="1"/>
    <col min="3" max="5" width="5.28515625" style="46" customWidth="1"/>
    <col min="6" max="8" width="7.28515625" style="2" hidden="1" customWidth="1"/>
    <col min="9" max="12" width="7.7109375" style="46" customWidth="1"/>
    <col min="13" max="14" width="7.42578125" style="46" customWidth="1"/>
    <col min="15" max="16" width="7.7109375" style="46" customWidth="1"/>
    <col min="17" max="18" width="7.42578125" style="46" customWidth="1"/>
    <col min="19" max="91" width="5.7109375" style="2" customWidth="1"/>
    <col min="92" max="16384" width="9.28515625" style="2" customWidth="1"/>
  </cols>
  <sheetData>
    <row r="1" ht="13.5" customHeight="1" spans="1:51" x14ac:dyDescent="0.25">
      <c r="A1" s="3"/>
      <c r="B1" s="3"/>
      <c r="C1" s="4"/>
      <c r="D1" s="4"/>
      <c r="E1" s="4"/>
      <c r="F1" s="3"/>
      <c r="G1" s="3"/>
      <c r="H1" s="3"/>
      <c r="I1" s="4"/>
      <c r="J1" s="4"/>
      <c r="K1" s="4"/>
      <c r="L1" s="4"/>
      <c r="M1" s="4"/>
      <c r="N1" s="4"/>
      <c r="O1" s="47"/>
      <c r="P1" s="4"/>
      <c r="Q1" s="48"/>
      <c r="R1" s="9"/>
      <c r="S1" s="7"/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ht="13.5" customHeight="1" spans="1:91" x14ac:dyDescent="0.25">
      <c r="A2" s="10">
        <f>TODAY()</f>
        <v>46066</v>
      </c>
      <c r="B2" s="49"/>
      <c r="C2" s="11"/>
      <c r="D2" s="11"/>
      <c r="E2" s="11"/>
      <c r="F2" s="12"/>
      <c r="G2" s="12"/>
      <c r="H2" s="12"/>
      <c r="I2" s="13"/>
      <c r="J2" s="13"/>
      <c r="K2" s="13"/>
      <c r="L2" s="13"/>
      <c r="M2" s="13"/>
      <c r="N2" s="13"/>
      <c r="O2" s="50"/>
      <c r="P2" s="13"/>
      <c r="Q2" s="4"/>
      <c r="R2" s="4"/>
      <c r="S2" s="4">
        <f t="shared" ref="S2:AX2" si="0">YEAR(S9)</f>
        <v>2026</v>
      </c>
      <c r="T2" s="4">
        <f t="shared" si="0"/>
        <v>2026</v>
      </c>
      <c r="U2" s="4">
        <f t="shared" si="0"/>
        <v>2026</v>
      </c>
      <c r="V2" s="4">
        <f t="shared" si="0"/>
        <v>2026</v>
      </c>
      <c r="W2" s="4">
        <f t="shared" si="0"/>
        <v>2026</v>
      </c>
      <c r="X2" s="4">
        <f t="shared" si="0"/>
        <v>2026</v>
      </c>
      <c r="Y2" s="4">
        <f t="shared" si="0"/>
        <v>2026</v>
      </c>
      <c r="Z2" s="4">
        <f t="shared" si="0"/>
        <v>2026</v>
      </c>
      <c r="AA2" s="4">
        <f t="shared" si="0"/>
        <v>2026</v>
      </c>
      <c r="AB2" s="4">
        <f t="shared" si="0"/>
        <v>2026</v>
      </c>
      <c r="AC2" s="4">
        <f t="shared" si="0"/>
        <v>2026</v>
      </c>
      <c r="AD2" s="4">
        <f t="shared" si="0"/>
        <v>2027</v>
      </c>
      <c r="AE2" s="4">
        <f t="shared" si="0"/>
        <v>2027</v>
      </c>
      <c r="AF2" s="4">
        <f t="shared" si="0"/>
        <v>2027</v>
      </c>
      <c r="AG2" s="4">
        <f t="shared" si="0"/>
        <v>2027</v>
      </c>
      <c r="AH2" s="4">
        <f t="shared" si="0"/>
        <v>2027</v>
      </c>
      <c r="AI2" s="4">
        <f t="shared" si="0"/>
        <v>2027</v>
      </c>
      <c r="AJ2" s="4">
        <f t="shared" si="0"/>
        <v>2027</v>
      </c>
      <c r="AK2" s="4">
        <f t="shared" si="0"/>
        <v>2027</v>
      </c>
      <c r="AL2" s="4">
        <f t="shared" si="0"/>
        <v>2027</v>
      </c>
      <c r="AM2" s="4">
        <f t="shared" si="0"/>
        <v>2027</v>
      </c>
      <c r="AN2" s="4">
        <f t="shared" si="0"/>
        <v>2027</v>
      </c>
      <c r="AO2" s="4">
        <f t="shared" si="0"/>
        <v>2027</v>
      </c>
      <c r="AP2" s="4">
        <f t="shared" si="0"/>
        <v>2028</v>
      </c>
      <c r="AQ2" s="4">
        <f t="shared" si="0"/>
        <v>2028</v>
      </c>
      <c r="AR2" s="4">
        <f t="shared" si="0"/>
        <v>2028</v>
      </c>
      <c r="AS2" s="4">
        <f t="shared" si="0"/>
        <v>2028</v>
      </c>
      <c r="AT2" s="4">
        <f t="shared" si="0"/>
        <v>2028</v>
      </c>
      <c r="AU2" s="4">
        <f t="shared" si="0"/>
        <v>2028</v>
      </c>
      <c r="AV2" s="4">
        <f t="shared" si="0"/>
        <v>2028</v>
      </c>
      <c r="AW2" s="4">
        <f t="shared" si="0"/>
        <v>2028</v>
      </c>
      <c r="AX2" s="4">
        <f t="shared" si="0"/>
        <v>2028</v>
      </c>
      <c r="AY2" s="4">
        <f t="shared" ref="AY2:CD2" si="1">YEAR(AY9)</f>
        <v>2028</v>
      </c>
      <c r="AZ2" s="4">
        <f t="shared" si="1"/>
        <v>2028</v>
      </c>
      <c r="BA2" s="4">
        <f t="shared" si="1"/>
        <v>2028</v>
      </c>
      <c r="BB2" s="4">
        <f t="shared" si="1"/>
        <v>2029</v>
      </c>
      <c r="BC2" s="4">
        <f t="shared" si="1"/>
        <v>2029</v>
      </c>
      <c r="BD2" s="4">
        <f t="shared" si="1"/>
        <v>2029</v>
      </c>
      <c r="BE2" s="4">
        <f t="shared" si="1"/>
        <v>2029</v>
      </c>
      <c r="BF2" s="4">
        <f t="shared" si="1"/>
        <v>2029</v>
      </c>
      <c r="BG2" s="4">
        <f t="shared" si="1"/>
        <v>2029</v>
      </c>
      <c r="BH2" s="4">
        <f t="shared" si="1"/>
        <v>2029</v>
      </c>
      <c r="BI2" s="4">
        <f t="shared" si="1"/>
        <v>2029</v>
      </c>
      <c r="BJ2" s="4">
        <f t="shared" si="1"/>
        <v>2029</v>
      </c>
      <c r="BK2" s="4">
        <f t="shared" si="1"/>
        <v>2029</v>
      </c>
      <c r="BL2" s="4">
        <f t="shared" si="1"/>
        <v>2029</v>
      </c>
      <c r="BM2" s="4">
        <f t="shared" si="1"/>
        <v>2029</v>
      </c>
      <c r="BN2" s="4">
        <f t="shared" si="1"/>
        <v>2030</v>
      </c>
      <c r="BO2" s="4">
        <f t="shared" si="1"/>
        <v>2030</v>
      </c>
      <c r="BP2" s="4">
        <f t="shared" si="1"/>
        <v>2030</v>
      </c>
      <c r="BQ2" s="4">
        <f t="shared" si="1"/>
        <v>2030</v>
      </c>
      <c r="BR2" s="4">
        <f t="shared" si="1"/>
        <v>2030</v>
      </c>
      <c r="BS2" s="4">
        <f t="shared" si="1"/>
        <v>2030</v>
      </c>
      <c r="BT2" s="4">
        <f t="shared" si="1"/>
        <v>2030</v>
      </c>
      <c r="BU2" s="4">
        <f t="shared" si="1"/>
        <v>2030</v>
      </c>
      <c r="BV2" s="4">
        <f t="shared" si="1"/>
        <v>2030</v>
      </c>
      <c r="BW2" s="4">
        <f t="shared" si="1"/>
        <v>2030</v>
      </c>
      <c r="BX2" s="4">
        <f t="shared" si="1"/>
        <v>2030</v>
      </c>
      <c r="BY2" s="4">
        <f t="shared" si="1"/>
        <v>2030</v>
      </c>
      <c r="BZ2" s="4">
        <f t="shared" si="1"/>
        <v>2031</v>
      </c>
      <c r="CA2" s="4">
        <f t="shared" si="1"/>
        <v>2031</v>
      </c>
      <c r="CB2" s="4">
        <f t="shared" si="1"/>
        <v>2031</v>
      </c>
      <c r="CC2" s="4">
        <f t="shared" si="1"/>
        <v>2031</v>
      </c>
      <c r="CD2" s="4">
        <f t="shared" si="1"/>
        <v>2031</v>
      </c>
      <c r="CE2" s="4">
        <f t="shared" ref="CE2:CM2" si="2">YEAR(CE9)</f>
        <v>2031</v>
      </c>
      <c r="CF2" s="4">
        <f t="shared" si="2"/>
        <v>2031</v>
      </c>
      <c r="CG2" s="4">
        <f t="shared" si="2"/>
        <v>2031</v>
      </c>
      <c r="CH2" s="4">
        <f t="shared" si="2"/>
        <v>2031</v>
      </c>
      <c r="CI2" s="4">
        <f t="shared" si="2"/>
        <v>2031</v>
      </c>
      <c r="CJ2" s="4">
        <f t="shared" si="2"/>
        <v>2031</v>
      </c>
      <c r="CK2" s="4">
        <f t="shared" si="2"/>
        <v>2031</v>
      </c>
      <c r="CL2" s="4">
        <f t="shared" si="2"/>
        <v>2032</v>
      </c>
      <c r="CM2" s="4">
        <f t="shared" si="2"/>
        <v>2032</v>
      </c>
    </row>
    <row r="3" ht="34.5" customHeight="1" spans="1:91" x14ac:dyDescent="0.25">
      <c r="A3" s="15" t="s">
        <v>0</v>
      </c>
      <c r="B3" s="16" t="s">
        <v>35</v>
      </c>
      <c r="C3" s="16" t="s">
        <v>1</v>
      </c>
      <c r="D3" s="16" t="s">
        <v>2</v>
      </c>
      <c r="E3" s="16" t="s">
        <v>3</v>
      </c>
      <c r="F3" s="17" t="s">
        <v>4</v>
      </c>
      <c r="G3" s="17"/>
      <c r="H3" s="17" t="s">
        <v>5</v>
      </c>
      <c r="I3" s="18" t="s">
        <v>6</v>
      </c>
      <c r="J3" s="18"/>
      <c r="K3" s="19" t="s">
        <v>7</v>
      </c>
      <c r="L3" s="19"/>
      <c r="M3" s="20" t="s">
        <v>8</v>
      </c>
      <c r="N3" s="20"/>
      <c r="O3" s="21" t="s">
        <v>9</v>
      </c>
      <c r="P3" s="21"/>
      <c r="Q3" s="51" t="s">
        <v>8</v>
      </c>
      <c r="R3" s="52"/>
      <c r="S3" s="24">
        <f t="shared" ref="S3:AX3" si="3">RIGHT(YEAR(S9),2)+(MONTH(S9)&gt;=10)&amp;"-"&amp;INT(1+MOD(MONTH(S9)-10,12)/3)</f>
        <v>NaN</v>
      </c>
      <c r="T3" s="24">
        <f t="shared" si="3"/>
        <v>NaN</v>
      </c>
      <c r="U3" s="24">
        <f t="shared" si="3"/>
        <v>NaN</v>
      </c>
      <c r="V3" s="24">
        <f t="shared" si="3"/>
        <v>NaN</v>
      </c>
      <c r="W3" s="24">
        <f t="shared" si="3"/>
        <v>NaN</v>
      </c>
      <c r="X3" s="24">
        <f t="shared" si="3"/>
        <v>NaN</v>
      </c>
      <c r="Y3" s="24">
        <f t="shared" si="3"/>
        <v>NaN</v>
      </c>
      <c r="Z3" s="24">
        <f t="shared" si="3"/>
        <v>NaN</v>
      </c>
      <c r="AA3" s="24">
        <f t="shared" si="3"/>
        <v>NaN</v>
      </c>
      <c r="AB3" s="24">
        <f t="shared" si="3"/>
        <v>NaN</v>
      </c>
      <c r="AC3" s="24">
        <f t="shared" si="3"/>
        <v>NaN</v>
      </c>
      <c r="AD3" s="24">
        <f t="shared" si="3"/>
        <v>NaN</v>
      </c>
      <c r="AE3" s="24">
        <f t="shared" si="3"/>
        <v>NaN</v>
      </c>
      <c r="AF3" s="24">
        <f t="shared" si="3"/>
        <v>NaN</v>
      </c>
      <c r="AG3" s="24">
        <f t="shared" si="3"/>
        <v>NaN</v>
      </c>
      <c r="AH3" s="24">
        <f t="shared" si="3"/>
        <v>NaN</v>
      </c>
      <c r="AI3" s="24">
        <f t="shared" si="3"/>
        <v>NaN</v>
      </c>
      <c r="AJ3" s="24">
        <f t="shared" si="3"/>
        <v>NaN</v>
      </c>
      <c r="AK3" s="24">
        <f t="shared" si="3"/>
        <v>NaN</v>
      </c>
      <c r="AL3" s="24">
        <f t="shared" si="3"/>
        <v>NaN</v>
      </c>
      <c r="AM3" s="24">
        <f t="shared" si="3"/>
        <v>NaN</v>
      </c>
      <c r="AN3" s="24">
        <f t="shared" si="3"/>
        <v>NaN</v>
      </c>
      <c r="AO3" s="24">
        <f t="shared" si="3"/>
        <v>NaN</v>
      </c>
      <c r="AP3" s="24">
        <f t="shared" si="3"/>
        <v>NaN</v>
      </c>
      <c r="AQ3" s="24">
        <f t="shared" si="3"/>
        <v>NaN</v>
      </c>
      <c r="AR3" s="24">
        <f t="shared" si="3"/>
        <v>NaN</v>
      </c>
      <c r="AS3" s="24">
        <f t="shared" si="3"/>
        <v>NaN</v>
      </c>
      <c r="AT3" s="24">
        <f t="shared" si="3"/>
        <v>NaN</v>
      </c>
      <c r="AU3" s="24">
        <f t="shared" si="3"/>
        <v>NaN</v>
      </c>
      <c r="AV3" s="24">
        <f t="shared" si="3"/>
        <v>NaN</v>
      </c>
      <c r="AW3" s="24">
        <f t="shared" si="3"/>
        <v>NaN</v>
      </c>
      <c r="AX3" s="24">
        <f t="shared" si="3"/>
        <v>NaN</v>
      </c>
      <c r="AY3" s="24">
        <f t="shared" ref="AY3:CD3" si="4">RIGHT(YEAR(AY9),2)+(MONTH(AY9)&gt;=10)&amp;"-"&amp;INT(1+MOD(MONTH(AY9)-10,12)/3)</f>
        <v>NaN</v>
      </c>
      <c r="AZ3" s="24">
        <f t="shared" si="4"/>
        <v>NaN</v>
      </c>
      <c r="BA3" s="24">
        <f t="shared" si="4"/>
        <v>NaN</v>
      </c>
      <c r="BB3" s="24">
        <f t="shared" si="4"/>
        <v>NaN</v>
      </c>
      <c r="BC3" s="24">
        <f t="shared" si="4"/>
        <v>NaN</v>
      </c>
      <c r="BD3" s="24">
        <f t="shared" si="4"/>
        <v>NaN</v>
      </c>
      <c r="BE3" s="24">
        <f t="shared" si="4"/>
        <v>NaN</v>
      </c>
      <c r="BF3" s="24">
        <f t="shared" si="4"/>
        <v>NaN</v>
      </c>
      <c r="BG3" s="24">
        <f t="shared" si="4"/>
        <v>NaN</v>
      </c>
      <c r="BH3" s="24">
        <f t="shared" si="4"/>
        <v>NaN</v>
      </c>
      <c r="BI3" s="24">
        <f t="shared" si="4"/>
        <v>NaN</v>
      </c>
      <c r="BJ3" s="24">
        <f t="shared" si="4"/>
        <v>NaN</v>
      </c>
      <c r="BK3" s="24">
        <f t="shared" si="4"/>
        <v>NaN</v>
      </c>
      <c r="BL3" s="24">
        <f t="shared" si="4"/>
        <v>NaN</v>
      </c>
      <c r="BM3" s="24">
        <f t="shared" si="4"/>
        <v>NaN</v>
      </c>
      <c r="BN3" s="24">
        <f t="shared" si="4"/>
        <v>NaN</v>
      </c>
      <c r="BO3" s="24">
        <f t="shared" si="4"/>
        <v>NaN</v>
      </c>
      <c r="BP3" s="24">
        <f t="shared" si="4"/>
        <v>NaN</v>
      </c>
      <c r="BQ3" s="24">
        <f t="shared" si="4"/>
        <v>NaN</v>
      </c>
      <c r="BR3" s="24">
        <f t="shared" si="4"/>
        <v>NaN</v>
      </c>
      <c r="BS3" s="24">
        <f t="shared" si="4"/>
        <v>NaN</v>
      </c>
      <c r="BT3" s="24">
        <f t="shared" si="4"/>
        <v>NaN</v>
      </c>
      <c r="BU3" s="24">
        <f t="shared" si="4"/>
        <v>NaN</v>
      </c>
      <c r="BV3" s="24">
        <f t="shared" si="4"/>
        <v>NaN</v>
      </c>
      <c r="BW3" s="24">
        <f t="shared" si="4"/>
        <v>NaN</v>
      </c>
      <c r="BX3" s="24">
        <f t="shared" si="4"/>
        <v>NaN</v>
      </c>
      <c r="BY3" s="24">
        <f t="shared" si="4"/>
        <v>NaN</v>
      </c>
      <c r="BZ3" s="24">
        <f t="shared" si="4"/>
        <v>NaN</v>
      </c>
      <c r="CA3" s="24">
        <f t="shared" si="4"/>
        <v>NaN</v>
      </c>
      <c r="CB3" s="24">
        <f t="shared" si="4"/>
        <v>NaN</v>
      </c>
      <c r="CC3" s="24">
        <f t="shared" si="4"/>
        <v>NaN</v>
      </c>
      <c r="CD3" s="24">
        <f t="shared" si="4"/>
        <v>NaN</v>
      </c>
      <c r="CE3" s="24">
        <f t="shared" ref="CE3:CM3" si="5">RIGHT(YEAR(CE9),2)+(MONTH(CE9)&gt;=10)&amp;"-"&amp;INT(1+MOD(MONTH(CE9)-10,12)/3)</f>
        <v>NaN</v>
      </c>
      <c r="CF3" s="24">
        <f t="shared" si="5"/>
        <v>NaN</v>
      </c>
      <c r="CG3" s="24">
        <f t="shared" si="5"/>
        <v>NaN</v>
      </c>
      <c r="CH3" s="24">
        <f t="shared" si="5"/>
        <v>NaN</v>
      </c>
      <c r="CI3" s="24">
        <f t="shared" si="5"/>
        <v>NaN</v>
      </c>
      <c r="CJ3" s="24">
        <f t="shared" si="5"/>
        <v>NaN</v>
      </c>
      <c r="CK3" s="24">
        <f t="shared" si="5"/>
        <v>NaN</v>
      </c>
      <c r="CL3" s="24">
        <f t="shared" si="5"/>
        <v>NaN</v>
      </c>
      <c r="CM3" s="24">
        <f t="shared" si="5"/>
        <v>NaN</v>
      </c>
    </row>
    <row r="4" ht="21.75" customHeight="1" spans="1:91" x14ac:dyDescent="0.25">
      <c r="A4" s="25" t="s">
        <v>330</v>
      </c>
      <c r="B4" s="53"/>
      <c r="C4" s="26"/>
      <c r="D4" s="26"/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8"/>
      <c r="Q4" s="27"/>
      <c r="R4" s="27"/>
      <c r="S4" s="29">
        <f>Yokosuka!$A$2-DAY(Yokosuka!$A$2)+1</f>
        <v>46054</v>
      </c>
      <c r="T4" s="29">
        <f t="shared" ref="T4:AY4" si="6">DATE(YEAR(S4),MONTH(S4)+1,DAY(S4))</f>
        <v>46082</v>
      </c>
      <c r="U4" s="29">
        <f t="shared" si="6"/>
        <v>46113</v>
      </c>
      <c r="V4" s="29">
        <f t="shared" si="6"/>
        <v>46143</v>
      </c>
      <c r="W4" s="29">
        <f t="shared" si="6"/>
        <v>46174</v>
      </c>
      <c r="X4" s="29">
        <f t="shared" si="6"/>
        <v>46204</v>
      </c>
      <c r="Y4" s="29">
        <f t="shared" si="6"/>
        <v>46235</v>
      </c>
      <c r="Z4" s="29">
        <f t="shared" si="6"/>
        <v>46266</v>
      </c>
      <c r="AA4" s="29">
        <f t="shared" si="6"/>
        <v>46296</v>
      </c>
      <c r="AB4" s="29">
        <f t="shared" si="6"/>
        <v>46327</v>
      </c>
      <c r="AC4" s="29">
        <f t="shared" si="6"/>
        <v>46357</v>
      </c>
      <c r="AD4" s="29">
        <f t="shared" si="6"/>
        <v>46388</v>
      </c>
      <c r="AE4" s="29">
        <f t="shared" si="6"/>
        <v>46419</v>
      </c>
      <c r="AF4" s="29">
        <f t="shared" si="6"/>
        <v>46447</v>
      </c>
      <c r="AG4" s="29">
        <f t="shared" si="6"/>
        <v>46478</v>
      </c>
      <c r="AH4" s="29">
        <f t="shared" si="6"/>
        <v>46508</v>
      </c>
      <c r="AI4" s="29">
        <f t="shared" si="6"/>
        <v>46539</v>
      </c>
      <c r="AJ4" s="29">
        <f t="shared" si="6"/>
        <v>46569</v>
      </c>
      <c r="AK4" s="29">
        <f t="shared" si="6"/>
        <v>46600</v>
      </c>
      <c r="AL4" s="29">
        <f t="shared" si="6"/>
        <v>46631</v>
      </c>
      <c r="AM4" s="29">
        <f t="shared" si="6"/>
        <v>46661</v>
      </c>
      <c r="AN4" s="29">
        <f t="shared" si="6"/>
        <v>46692</v>
      </c>
      <c r="AO4" s="29">
        <f t="shared" si="6"/>
        <v>46722</v>
      </c>
      <c r="AP4" s="29">
        <f t="shared" si="6"/>
        <v>46753</v>
      </c>
      <c r="AQ4" s="29">
        <f t="shared" si="6"/>
        <v>46784</v>
      </c>
      <c r="AR4" s="29">
        <f t="shared" si="6"/>
        <v>46813</v>
      </c>
      <c r="AS4" s="29">
        <f t="shared" si="6"/>
        <v>46844</v>
      </c>
      <c r="AT4" s="29">
        <f t="shared" si="6"/>
        <v>46874</v>
      </c>
      <c r="AU4" s="29">
        <f t="shared" si="6"/>
        <v>46905</v>
      </c>
      <c r="AV4" s="29">
        <f t="shared" si="6"/>
        <v>46935</v>
      </c>
      <c r="AW4" s="29">
        <f t="shared" si="6"/>
        <v>46966</v>
      </c>
      <c r="AX4" s="29">
        <f t="shared" si="6"/>
        <v>46997</v>
      </c>
      <c r="AY4" s="29">
        <f t="shared" si="6"/>
        <v>47027</v>
      </c>
      <c r="AZ4" s="29">
        <f t="shared" ref="AZ4:CE4" si="7">DATE(YEAR(AY4),MONTH(AY4)+1,DAY(AY4))</f>
        <v>47058</v>
      </c>
      <c r="BA4" s="29">
        <f t="shared" si="7"/>
        <v>47088</v>
      </c>
      <c r="BB4" s="29">
        <f t="shared" si="7"/>
        <v>47119</v>
      </c>
      <c r="BC4" s="29">
        <f t="shared" si="7"/>
        <v>47150</v>
      </c>
      <c r="BD4" s="29">
        <f t="shared" si="7"/>
        <v>47178</v>
      </c>
      <c r="BE4" s="29">
        <f t="shared" si="7"/>
        <v>47209</v>
      </c>
      <c r="BF4" s="29">
        <f t="shared" si="7"/>
        <v>47239</v>
      </c>
      <c r="BG4" s="29">
        <f t="shared" si="7"/>
        <v>47270</v>
      </c>
      <c r="BH4" s="29">
        <f t="shared" si="7"/>
        <v>47300</v>
      </c>
      <c r="BI4" s="29">
        <f t="shared" si="7"/>
        <v>47331</v>
      </c>
      <c r="BJ4" s="29">
        <f t="shared" si="7"/>
        <v>47362</v>
      </c>
      <c r="BK4" s="29">
        <f t="shared" si="7"/>
        <v>47392</v>
      </c>
      <c r="BL4" s="29">
        <f t="shared" si="7"/>
        <v>47423</v>
      </c>
      <c r="BM4" s="29">
        <f t="shared" si="7"/>
        <v>47453</v>
      </c>
      <c r="BN4" s="29">
        <f t="shared" si="7"/>
        <v>47484</v>
      </c>
      <c r="BO4" s="29">
        <f t="shared" si="7"/>
        <v>47515</v>
      </c>
      <c r="BP4" s="29">
        <f t="shared" si="7"/>
        <v>47543</v>
      </c>
      <c r="BQ4" s="29">
        <f t="shared" si="7"/>
        <v>47574</v>
      </c>
      <c r="BR4" s="29">
        <f t="shared" si="7"/>
        <v>47604</v>
      </c>
      <c r="BS4" s="29">
        <f t="shared" si="7"/>
        <v>47635</v>
      </c>
      <c r="BT4" s="29">
        <f t="shared" si="7"/>
        <v>47665</v>
      </c>
      <c r="BU4" s="29">
        <f t="shared" si="7"/>
        <v>47696</v>
      </c>
      <c r="BV4" s="29">
        <f t="shared" si="7"/>
        <v>47727</v>
      </c>
      <c r="BW4" s="29">
        <f t="shared" si="7"/>
        <v>47757</v>
      </c>
      <c r="BX4" s="29">
        <f t="shared" si="7"/>
        <v>47788</v>
      </c>
      <c r="BY4" s="29">
        <f t="shared" si="7"/>
        <v>47818</v>
      </c>
      <c r="BZ4" s="29">
        <f t="shared" si="7"/>
        <v>47849</v>
      </c>
      <c r="CA4" s="29">
        <f t="shared" si="7"/>
        <v>47880</v>
      </c>
      <c r="CB4" s="29">
        <f t="shared" si="7"/>
        <v>47908</v>
      </c>
      <c r="CC4" s="29">
        <f t="shared" si="7"/>
        <v>47939</v>
      </c>
      <c r="CD4" s="29">
        <f t="shared" si="7"/>
        <v>47969</v>
      </c>
      <c r="CE4" s="29">
        <f t="shared" si="7"/>
        <v>48000</v>
      </c>
      <c r="CF4" s="29">
        <f t="shared" ref="CF4:CM4" si="8">DATE(YEAR(CE4),MONTH(CE4)+1,DAY(CE4))</f>
        <v>48030</v>
      </c>
      <c r="CG4" s="29">
        <f t="shared" si="8"/>
        <v>48061</v>
      </c>
      <c r="CH4" s="29">
        <f t="shared" si="8"/>
        <v>48092</v>
      </c>
      <c r="CI4" s="29">
        <f t="shared" si="8"/>
        <v>48122</v>
      </c>
      <c r="CJ4" s="29">
        <f t="shared" si="8"/>
        <v>48153</v>
      </c>
      <c r="CK4" s="29">
        <f t="shared" si="8"/>
        <v>48183</v>
      </c>
      <c r="CL4" s="29">
        <f t="shared" si="8"/>
        <v>48214</v>
      </c>
      <c r="CM4" s="29">
        <f t="shared" si="8"/>
        <v>48245</v>
      </c>
    </row>
    <row r="5" spans="1:91" s="2" customFormat="1" x14ac:dyDescent="0.25">
      <c r="A5" s="30" t="s">
        <v>331</v>
      </c>
      <c r="B5" s="55"/>
      <c r="C5" s="31">
        <v>18</v>
      </c>
      <c r="D5" s="31">
        <v>16</v>
      </c>
      <c r="E5" s="31">
        <v>0</v>
      </c>
      <c r="F5" s="39"/>
      <c r="G5" s="39"/>
      <c r="H5" s="33">
        <f>G5-F5</f>
        <v>0</v>
      </c>
      <c r="I5" s="36">
        <v>45323</v>
      </c>
      <c r="J5" s="36">
        <f>IF(I5="",0,DATE(YEAR(I5),MONTH(I5)+C5,DAY(I5)))</f>
        <v>45870</v>
      </c>
      <c r="K5" s="36">
        <f>IF(J5="","",(DATE(YEAR(J5),MONTH(J5)+1,DAY(J5))))</f>
        <v>45901</v>
      </c>
      <c r="L5" s="36">
        <f>IF(K5="","",(DATE(YEAR(K5),MONTH(K5)+E5,DAY(K5))))</f>
        <v>45901</v>
      </c>
      <c r="M5" s="36">
        <f>IF(O5="","",DATE(YEAR(O5), MONTH(O5)-1,DAY(O5)))</f>
        <v>45931</v>
      </c>
      <c r="N5" s="36">
        <f>IF(O5="","",DATE(YEAR(M5),MONTH(M5),DAY(M5)))</f>
        <v>45931</v>
      </c>
      <c r="O5" s="36">
        <f>IF(L5="","",(DATE(YEAR(L5),MONTH(L5)+2,DAY(L5))))</f>
        <v>45962</v>
      </c>
      <c r="P5" s="32">
        <f>IF(O5="","",(DATE(YEAR(O5),MONTH(O5)+D5,DAY(O5))))</f>
        <v>46447</v>
      </c>
      <c r="Q5" s="37">
        <f>IF(P5="","",DATE(YEAR(P5), MONTH(P5)+1,DAY(P5)))</f>
        <v>46478</v>
      </c>
      <c r="R5" s="37">
        <f>IF(P5="","",DATE(YEAR(Q5),MONTH(Q5),DAY(Q5)))</f>
        <v>46478</v>
      </c>
      <c r="S5" s="33" t="str">
        <f>IF((AND($F5&lt;=Everett!S$4,$G5&gt;=Everett!S$4)),"P/L",IF((AND($I5&lt;=Everett!S$4,$J5&gt;=Everett!S$4)),"XO",IF((AND($K5&lt;=Everett!S$4,$L5&gt;=Everett!S$4)),"3",IF((AND($M5&lt;=Everett!S$4,$N5&gt;=Everett!S$4)),"C",IF((AND($O5&lt;=Everett!S$4,$P5&gt;=Everett!S$4)),"CO",IF((AND($Q5&lt;=Everett!S$4,$R5&gt;=Everett!S$4)),"C",0))))))</f>
        <v>CO</v>
      </c>
      <c r="T5" s="33" t="str">
        <f>IF((AND($F5&lt;=Everett!T$4,$G5&gt;=Everett!T$4)),"P/L",IF((AND($I5&lt;=Everett!T$4,$J5&gt;=Everett!T$4)),"XO",IF((AND($K5&lt;=Everett!T$4,$L5&gt;=Everett!T$4)),"3",IF((AND($M5&lt;=Everett!T$4,$N5&gt;=Everett!T$4)),"C",IF((AND($O5&lt;=Everett!T$4,$P5&gt;=Everett!T$4)),"CO",IF((AND($Q5&lt;=Everett!T$4,$R5&gt;=Everett!T$4)),"C",0))))))</f>
        <v>CO</v>
      </c>
      <c r="U5" s="33" t="str">
        <f>IF((AND($F5&lt;=Everett!U$4,$G5&gt;=Everett!U$4)),"P/L",IF((AND($I5&lt;=Everett!U$4,$J5&gt;=Everett!U$4)),"XO",IF((AND($K5&lt;=Everett!U$4,$L5&gt;=Everett!U$4)),"3",IF((AND($M5&lt;=Everett!U$4,$N5&gt;=Everett!U$4)),"C",IF((AND($O5&lt;=Everett!U$4,$P5&gt;=Everett!U$4)),"CO",IF((AND($Q5&lt;=Everett!U$4,$R5&gt;=Everett!U$4)),"C",0))))))</f>
        <v>CO</v>
      </c>
      <c r="V5" s="33" t="str">
        <f>IF((AND($F5&lt;=Everett!V$4,$G5&gt;=Everett!V$4)),"P/L",IF((AND($I5&lt;=Everett!V$4,$J5&gt;=Everett!V$4)),"XO",IF((AND($K5&lt;=Everett!V$4,$L5&gt;=Everett!V$4)),"3",IF((AND($M5&lt;=Everett!V$4,$N5&gt;=Everett!V$4)),"C",IF((AND($O5&lt;=Everett!V$4,$P5&gt;=Everett!V$4)),"CO",IF((AND($Q5&lt;=Everett!V$4,$R5&gt;=Everett!V$4)),"C",0))))))</f>
        <v>CO</v>
      </c>
      <c r="W5" s="33" t="str">
        <f>IF((AND($F5&lt;=Everett!W$4,$G5&gt;=Everett!W$4)),"P/L",IF((AND($I5&lt;=Everett!W$4,$J5&gt;=Everett!W$4)),"XO",IF((AND($K5&lt;=Everett!W$4,$L5&gt;=Everett!W$4)),"3",IF((AND($M5&lt;=Everett!W$4,$N5&gt;=Everett!W$4)),"C",IF((AND($O5&lt;=Everett!W$4,$P5&gt;=Everett!W$4)),"CO",IF((AND($Q5&lt;=Everett!W$4,$R5&gt;=Everett!W$4)),"C",0))))))</f>
        <v>CO</v>
      </c>
      <c r="X5" s="33" t="str">
        <f>IF((AND($F5&lt;=Everett!X$4,$G5&gt;=Everett!X$4)),"P/L",IF((AND($I5&lt;=Everett!X$4,$J5&gt;=Everett!X$4)),"XO",IF((AND($K5&lt;=Everett!X$4,$L5&gt;=Everett!X$4)),"3",IF((AND($M5&lt;=Everett!X$4,$N5&gt;=Everett!X$4)),"C",IF((AND($O5&lt;=Everett!X$4,$P5&gt;=Everett!X$4)),"CO",IF((AND($Q5&lt;=Everett!X$4,$R5&gt;=Everett!X$4)),"C",0))))))</f>
        <v>CO</v>
      </c>
      <c r="Y5" s="33" t="str">
        <f>IF((AND($F5&lt;=Everett!Y$4,$G5&gt;=Everett!Y$4)),"P/L",IF((AND($I5&lt;=Everett!Y$4,$J5&gt;=Everett!Y$4)),"XO",IF((AND($K5&lt;=Everett!Y$4,$L5&gt;=Everett!Y$4)),"3",IF((AND($M5&lt;=Everett!Y$4,$N5&gt;=Everett!Y$4)),"C",IF((AND($O5&lt;=Everett!Y$4,$P5&gt;=Everett!Y$4)),"CO",IF((AND($Q5&lt;=Everett!Y$4,$R5&gt;=Everett!Y$4)),"C",0))))))</f>
        <v>CO</v>
      </c>
      <c r="Z5" s="33" t="str">
        <f>IF((AND($F5&lt;=Everett!Z$4,$G5&gt;=Everett!Z$4)),"P/L",IF((AND($I5&lt;=Everett!Z$4,$J5&gt;=Everett!Z$4)),"XO",IF((AND($K5&lt;=Everett!Z$4,$L5&gt;=Everett!Z$4)),"3",IF((AND($M5&lt;=Everett!Z$4,$N5&gt;=Everett!Z$4)),"C",IF((AND($O5&lt;=Everett!Z$4,$P5&gt;=Everett!Z$4)),"CO",IF((AND($Q5&lt;=Everett!Z$4,$R5&gt;=Everett!Z$4)),"C",0))))))</f>
        <v>CO</v>
      </c>
      <c r="AA5" s="33" t="str">
        <f>IF((AND($F5&lt;=Everett!AA$4,$G5&gt;=Everett!AA$4)),"P/L",IF((AND($I5&lt;=Everett!AA$4,$J5&gt;=Everett!AA$4)),"XO",IF((AND($K5&lt;=Everett!AA$4,$L5&gt;=Everett!AA$4)),"3",IF((AND($M5&lt;=Everett!AA$4,$N5&gt;=Everett!AA$4)),"C",IF((AND($O5&lt;=Everett!AA$4,$P5&gt;=Everett!AA$4)),"CO",IF((AND($Q5&lt;=Everett!AA$4,$R5&gt;=Everett!AA$4)),"C",0))))))</f>
        <v>CO</v>
      </c>
      <c r="AB5" s="33" t="str">
        <f>IF((AND($F5&lt;=Everett!AB$4,$G5&gt;=Everett!AB$4)),"P/L",IF((AND($I5&lt;=Everett!AB$4,$J5&gt;=Everett!AB$4)),"XO",IF((AND($K5&lt;=Everett!AB$4,$L5&gt;=Everett!AB$4)),"3",IF((AND($M5&lt;=Everett!AB$4,$N5&gt;=Everett!AB$4)),"C",IF((AND($O5&lt;=Everett!AB$4,$P5&gt;=Everett!AB$4)),"CO",IF((AND($Q5&lt;=Everett!AB$4,$R5&gt;=Everett!AB$4)),"C",0))))))</f>
        <v>CO</v>
      </c>
      <c r="AC5" s="33" t="str">
        <f>IF((AND($F5&lt;=Everett!AC$4,$G5&gt;=Everett!AC$4)),"P/L",IF((AND($I5&lt;=Everett!AC$4,$J5&gt;=Everett!AC$4)),"XO",IF((AND($K5&lt;=Everett!AC$4,$L5&gt;=Everett!AC$4)),"3",IF((AND($M5&lt;=Everett!AC$4,$N5&gt;=Everett!AC$4)),"C",IF((AND($O5&lt;=Everett!AC$4,$P5&gt;=Everett!AC$4)),"CO",IF((AND($Q5&lt;=Everett!AC$4,$R5&gt;=Everett!AC$4)),"C",0))))))</f>
        <v>CO</v>
      </c>
      <c r="AD5" s="33" t="str">
        <f>IF((AND($F5&lt;=Everett!AD$4,$G5&gt;=Everett!AD$4)),"P/L",IF((AND($I5&lt;=Everett!AD$4,$J5&gt;=Everett!AD$4)),"XO",IF((AND($K5&lt;=Everett!AD$4,$L5&gt;=Everett!AD$4)),"3",IF((AND($M5&lt;=Everett!AD$4,$N5&gt;=Everett!AD$4)),"C",IF((AND($O5&lt;=Everett!AD$4,$P5&gt;=Everett!AD$4)),"CO",IF((AND($Q5&lt;=Everett!AD$4,$R5&gt;=Everett!AD$4)),"C",0))))))</f>
        <v>CO</v>
      </c>
      <c r="AE5" s="33" t="str">
        <f>IF((AND($F5&lt;=Everett!AE$4,$G5&gt;=Everett!AE$4)),"P/L",IF((AND($I5&lt;=Everett!AE$4,$J5&gt;=Everett!AE$4)),"XO",IF((AND($K5&lt;=Everett!AE$4,$L5&gt;=Everett!AE$4)),"3",IF((AND($M5&lt;=Everett!AE$4,$N5&gt;=Everett!AE$4)),"C",IF((AND($O5&lt;=Everett!AE$4,$P5&gt;=Everett!AE$4)),"CO",IF((AND($Q5&lt;=Everett!AE$4,$R5&gt;=Everett!AE$4)),"C",0))))))</f>
        <v>CO</v>
      </c>
      <c r="AF5" s="33" t="str">
        <f>IF((AND($F5&lt;=Everett!AF$4,$G5&gt;=Everett!AF$4)),"P/L",IF((AND($I5&lt;=Everett!AF$4,$J5&gt;=Everett!AF$4)),"XO",IF((AND($K5&lt;=Everett!AF$4,$L5&gt;=Everett!AF$4)),"3",IF((AND($M5&lt;=Everett!AF$4,$N5&gt;=Everett!AF$4)),"C",IF((AND($O5&lt;=Everett!AF$4,$P5&gt;=Everett!AF$4)),"CO",IF((AND($Q5&lt;=Everett!AF$4,$R5&gt;=Everett!AF$4)),"C",0))))))</f>
        <v>CO</v>
      </c>
      <c r="AG5" s="33" t="str">
        <f>IF((AND($F5&lt;=Everett!AG$4,$G5&gt;=Everett!AG$4)),"P/L",IF((AND($I5&lt;=Everett!AG$4,$J5&gt;=Everett!AG$4)),"XO",IF((AND($K5&lt;=Everett!AG$4,$L5&gt;=Everett!AG$4)),"3",IF((AND($M5&lt;=Everett!AG$4,$N5&gt;=Everett!AG$4)),"C",IF((AND($O5&lt;=Everett!AG$4,$P5&gt;=Everett!AG$4)),"CO",IF((AND($Q5&lt;=Everett!AG$4,$R5&gt;=Everett!AG$4)),"C",0))))))</f>
        <v>C</v>
      </c>
      <c r="AH5" s="33">
        <f>IF((AND($F5&lt;=Everett!AH$4,$G5&gt;=Everett!AH$4)),"P/L",IF((AND($I5&lt;=Everett!AH$4,$J5&gt;=Everett!AH$4)),"XO",IF((AND($K5&lt;=Everett!AH$4,$L5&gt;=Everett!AH$4)),"3",IF((AND($M5&lt;=Everett!AH$4,$N5&gt;=Everett!AH$4)),"C",IF((AND($O5&lt;=Everett!AH$4,$P5&gt;=Everett!AH$4)),"CO",IF((AND($Q5&lt;=Everett!AH$4,$R5&gt;=Everett!AH$4)),"C",0))))))</f>
        <v>0</v>
      </c>
      <c r="AI5" s="33">
        <f>IF((AND($F5&lt;=Everett!AI$4,$G5&gt;=Everett!AI$4)),"P/L",IF((AND($I5&lt;=Everett!AI$4,$J5&gt;=Everett!AI$4)),"XO",IF((AND($K5&lt;=Everett!AI$4,$L5&gt;=Everett!AI$4)),"3",IF((AND($M5&lt;=Everett!AI$4,$N5&gt;=Everett!AI$4)),"C",IF((AND($O5&lt;=Everett!AI$4,$P5&gt;=Everett!AI$4)),"CO",IF((AND($Q5&lt;=Everett!AI$4,$R5&gt;=Everett!AI$4)),"C",0))))))</f>
        <v>0</v>
      </c>
      <c r="AJ5" s="33">
        <f>IF((AND($F5&lt;=Everett!AJ$4,$G5&gt;=Everett!AJ$4)),"P/L",IF((AND($I5&lt;=Everett!AJ$4,$J5&gt;=Everett!AJ$4)),"XO",IF((AND($K5&lt;=Everett!AJ$4,$L5&gt;=Everett!AJ$4)),"3",IF((AND($M5&lt;=Everett!AJ$4,$N5&gt;=Everett!AJ$4)),"C",IF((AND($O5&lt;=Everett!AJ$4,$P5&gt;=Everett!AJ$4)),"CO",IF((AND($Q5&lt;=Everett!AJ$4,$R5&gt;=Everett!AJ$4)),"C",0))))))</f>
        <v>0</v>
      </c>
      <c r="AK5" s="33">
        <f>IF((AND($F5&lt;=Everett!AK$4,$G5&gt;=Everett!AK$4)),"P/L",IF((AND($I5&lt;=Everett!AK$4,$J5&gt;=Everett!AK$4)),"XO",IF((AND($K5&lt;=Everett!AK$4,$L5&gt;=Everett!AK$4)),"3",IF((AND($M5&lt;=Everett!AK$4,$N5&gt;=Everett!AK$4)),"C",IF((AND($O5&lt;=Everett!AK$4,$P5&gt;=Everett!AK$4)),"CO",IF((AND($Q5&lt;=Everett!AK$4,$R5&gt;=Everett!AK$4)),"C",0))))))</f>
        <v>0</v>
      </c>
      <c r="AL5" s="33">
        <f>IF((AND($F5&lt;=Everett!AL$4,$G5&gt;=Everett!AL$4)),"P/L",IF((AND($I5&lt;=Everett!AL$4,$J5&gt;=Everett!AL$4)),"XO",IF((AND($K5&lt;=Everett!AL$4,$L5&gt;=Everett!AL$4)),"3",IF((AND($M5&lt;=Everett!AL$4,$N5&gt;=Everett!AL$4)),"C",IF((AND($O5&lt;=Everett!AL$4,$P5&gt;=Everett!AL$4)),"CO",IF((AND($Q5&lt;=Everett!AL$4,$R5&gt;=Everett!AL$4)),"C",0))))))</f>
        <v>0</v>
      </c>
      <c r="AM5" s="33">
        <f>IF((AND($F5&lt;=Everett!AM$4,$G5&gt;=Everett!AM$4)),"P/L",IF((AND($I5&lt;=Everett!AM$4,$J5&gt;=Everett!AM$4)),"XO",IF((AND($K5&lt;=Everett!AM$4,$L5&gt;=Everett!AM$4)),"3",IF((AND($M5&lt;=Everett!AM$4,$N5&gt;=Everett!AM$4)),"C",IF((AND($O5&lt;=Everett!AM$4,$P5&gt;=Everett!AM$4)),"CO",IF((AND($Q5&lt;=Everett!AM$4,$R5&gt;=Everett!AM$4)),"C",0))))))</f>
        <v>0</v>
      </c>
      <c r="AN5" s="33">
        <f>IF((AND($F5&lt;=Everett!AN$4,$G5&gt;=Everett!AN$4)),"P/L",IF((AND($I5&lt;=Everett!AN$4,$J5&gt;=Everett!AN$4)),"XO",IF((AND($K5&lt;=Everett!AN$4,$L5&gt;=Everett!AN$4)),"3",IF((AND($M5&lt;=Everett!AN$4,$N5&gt;=Everett!AN$4)),"C",IF((AND($O5&lt;=Everett!AN$4,$P5&gt;=Everett!AN$4)),"CO",IF((AND($Q5&lt;=Everett!AN$4,$R5&gt;=Everett!AN$4)),"C",0))))))</f>
        <v>0</v>
      </c>
      <c r="AO5" s="33">
        <f>IF((AND($F5&lt;=Everett!AO$4,$G5&gt;=Everett!AO$4)),"P/L",IF((AND($I5&lt;=Everett!AO$4,$J5&gt;=Everett!AO$4)),"XO",IF((AND($K5&lt;=Everett!AO$4,$L5&gt;=Everett!AO$4)),"3",IF((AND($M5&lt;=Everett!AO$4,$N5&gt;=Everett!AO$4)),"C",IF((AND($O5&lt;=Everett!AO$4,$P5&gt;=Everett!AO$4)),"CO",IF((AND($Q5&lt;=Everett!AO$4,$R5&gt;=Everett!AO$4)),"C",0))))))</f>
        <v>0</v>
      </c>
      <c r="AP5" s="33">
        <f>IF((AND($F5&lt;=Everett!AP$4,$G5&gt;=Everett!AP$4)),"P/L",IF((AND($I5&lt;=Everett!AP$4,$J5&gt;=Everett!AP$4)),"XO",IF((AND($K5&lt;=Everett!AP$4,$L5&gt;=Everett!AP$4)),"3",IF((AND($M5&lt;=Everett!AP$4,$N5&gt;=Everett!AP$4)),"C",IF((AND($O5&lt;=Everett!AP$4,$P5&gt;=Everett!AP$4)),"CO",IF((AND($Q5&lt;=Everett!AP$4,$R5&gt;=Everett!AP$4)),"C",0))))))</f>
        <v>0</v>
      </c>
      <c r="AQ5" s="33">
        <f>IF((AND($F5&lt;=Everett!AQ$4,$G5&gt;=Everett!AQ$4)),"P/L",IF((AND($I5&lt;=Everett!AQ$4,$J5&gt;=Everett!AQ$4)),"XO",IF((AND($K5&lt;=Everett!AQ$4,$L5&gt;=Everett!AQ$4)),"3",IF((AND($M5&lt;=Everett!AQ$4,$N5&gt;=Everett!AQ$4)),"C",IF((AND($O5&lt;=Everett!AQ$4,$P5&gt;=Everett!AQ$4)),"CO",IF((AND($Q5&lt;=Everett!AQ$4,$R5&gt;=Everett!AQ$4)),"C",0))))))</f>
        <v>0</v>
      </c>
      <c r="AR5" s="33">
        <f>IF((AND($F5&lt;=Everett!AR$4,$G5&gt;=Everett!AR$4)),"P/L",IF((AND($I5&lt;=Everett!AR$4,$J5&gt;=Everett!AR$4)),"XO",IF((AND($K5&lt;=Everett!AR$4,$L5&gt;=Everett!AR$4)),"3",IF((AND($M5&lt;=Everett!AR$4,$N5&gt;=Everett!AR$4)),"C",IF((AND($O5&lt;=Everett!AR$4,$P5&gt;=Everett!AR$4)),"CO",IF((AND($Q5&lt;=Everett!AR$4,$R5&gt;=Everett!AR$4)),"C",0))))))</f>
        <v>0</v>
      </c>
      <c r="AS5" s="33">
        <f>IF((AND($F5&lt;=Everett!AS$4,$G5&gt;=Everett!AS$4)),"P/L",IF((AND($I5&lt;=Everett!AS$4,$J5&gt;=Everett!AS$4)),"XO",IF((AND($K5&lt;=Everett!AS$4,$L5&gt;=Everett!AS$4)),"3",IF((AND($M5&lt;=Everett!AS$4,$N5&gt;=Everett!AS$4)),"C",IF((AND($O5&lt;=Everett!AS$4,$P5&gt;=Everett!AS$4)),"CO",IF((AND($Q5&lt;=Everett!AS$4,$R5&gt;=Everett!AS$4)),"C",0))))))</f>
        <v>0</v>
      </c>
      <c r="AT5" s="33">
        <f>IF((AND($F5&lt;=Everett!AT$4,$G5&gt;=Everett!AT$4)),"P/L",IF((AND($I5&lt;=Everett!AT$4,$J5&gt;=Everett!AT$4)),"XO",IF((AND($K5&lt;=Everett!AT$4,$L5&gt;=Everett!AT$4)),"3",IF((AND($M5&lt;=Everett!AT$4,$N5&gt;=Everett!AT$4)),"C",IF((AND($O5&lt;=Everett!AT$4,$P5&gt;=Everett!AT$4)),"CO",IF((AND($Q5&lt;=Everett!AT$4,$R5&gt;=Everett!AT$4)),"C",0))))))</f>
        <v>0</v>
      </c>
      <c r="AU5" s="33">
        <f>IF((AND($F5&lt;=Everett!AU$4,$G5&gt;=Everett!AU$4)),"P/L",IF((AND($I5&lt;=Everett!AU$4,$J5&gt;=Everett!AU$4)),"XO",IF((AND($K5&lt;=Everett!AU$4,$L5&gt;=Everett!AU$4)),"3",IF((AND($M5&lt;=Everett!AU$4,$N5&gt;=Everett!AU$4)),"C",IF((AND($O5&lt;=Everett!AU$4,$P5&gt;=Everett!AU$4)),"CO",IF((AND($Q5&lt;=Everett!AU$4,$R5&gt;=Everett!AU$4)),"C",0))))))</f>
        <v>0</v>
      </c>
      <c r="AV5" s="33">
        <f>IF((AND($F5&lt;=Everett!AV$4,$G5&gt;=Everett!AV$4)),"P/L",IF((AND($I5&lt;=Everett!AV$4,$J5&gt;=Everett!AV$4)),"XO",IF((AND($K5&lt;=Everett!AV$4,$L5&gt;=Everett!AV$4)),"3",IF((AND($M5&lt;=Everett!AV$4,$N5&gt;=Everett!AV$4)),"C",IF((AND($O5&lt;=Everett!AV$4,$P5&gt;=Everett!AV$4)),"CO",IF((AND($Q5&lt;=Everett!AV$4,$R5&gt;=Everett!AV$4)),"C",0))))))</f>
        <v>0</v>
      </c>
      <c r="AW5" s="33">
        <f>IF((AND($F5&lt;=Everett!AW$4,$G5&gt;=Everett!AW$4)),"P/L",IF((AND($I5&lt;=Everett!AW$4,$J5&gt;=Everett!AW$4)),"XO",IF((AND($K5&lt;=Everett!AW$4,$L5&gt;=Everett!AW$4)),"3",IF((AND($M5&lt;=Everett!AW$4,$N5&gt;=Everett!AW$4)),"C",IF((AND($O5&lt;=Everett!AW$4,$P5&gt;=Everett!AW$4)),"CO",IF((AND($Q5&lt;=Everett!AW$4,$R5&gt;=Everett!AW$4)),"C",0))))))</f>
        <v>0</v>
      </c>
      <c r="AX5" s="33">
        <f>IF((AND($F5&lt;=Everett!AX$4,$G5&gt;=Everett!AX$4)),"P/L",IF((AND($I5&lt;=Everett!AX$4,$J5&gt;=Everett!AX$4)),"XO",IF((AND($K5&lt;=Everett!AX$4,$L5&gt;=Everett!AX$4)),"3",IF((AND($M5&lt;=Everett!AX$4,$N5&gt;=Everett!AX$4)),"C",IF((AND($O5&lt;=Everett!AX$4,$P5&gt;=Everett!AX$4)),"CO",IF((AND($Q5&lt;=Everett!AX$4,$R5&gt;=Everett!AX$4)),"C",0))))))</f>
        <v>0</v>
      </c>
      <c r="AY5" s="33">
        <f>IF((AND($F5&lt;=Everett!AY$4,$G5&gt;=Everett!AY$4)),"P/L",IF((AND($I5&lt;=Everett!AY$4,$J5&gt;=Everett!AY$4)),"XO",IF((AND($K5&lt;=Everett!AY$4,$L5&gt;=Everett!AY$4)),"3",IF((AND($M5&lt;=Everett!AY$4,$N5&gt;=Everett!AY$4)),"C",IF((AND($O5&lt;=Everett!AY$4,$P5&gt;=Everett!AY$4)),"CO",IF((AND($Q5&lt;=Everett!AY$4,$R5&gt;=Everett!AY$4)),"C",0))))))</f>
        <v>0</v>
      </c>
      <c r="AZ5" s="33">
        <f>IF((AND($F5&lt;=Everett!AZ$4,$G5&gt;=Everett!AZ$4)),"P/L",IF((AND($I5&lt;=Everett!AZ$4,$J5&gt;=Everett!AZ$4)),"XO",IF((AND($K5&lt;=Everett!AZ$4,$L5&gt;=Everett!AZ$4)),"3",IF((AND($M5&lt;=Everett!AZ$4,$N5&gt;=Everett!AZ$4)),"C",IF((AND($O5&lt;=Everett!AZ$4,$P5&gt;=Everett!AZ$4)),"CO",IF((AND($Q5&lt;=Everett!AZ$4,$R5&gt;=Everett!AZ$4)),"C",0))))))</f>
        <v>0</v>
      </c>
      <c r="BA5" s="33">
        <f>IF((AND($F5&lt;=Everett!BA$4,$G5&gt;=Everett!BA$4)),"P/L",IF((AND($I5&lt;=Everett!BA$4,$J5&gt;=Everett!BA$4)),"XO",IF((AND($K5&lt;=Everett!BA$4,$L5&gt;=Everett!BA$4)),"3",IF((AND($M5&lt;=Everett!BA$4,$N5&gt;=Everett!BA$4)),"C",IF((AND($O5&lt;=Everett!BA$4,$P5&gt;=Everett!BA$4)),"CO",IF((AND($Q5&lt;=Everett!BA$4,$R5&gt;=Everett!BA$4)),"C",0))))))</f>
        <v>0</v>
      </c>
      <c r="BB5" s="33">
        <f>IF((AND($F5&lt;=Everett!BB$4,$G5&gt;=Everett!BB$4)),"P/L",IF((AND($I5&lt;=Everett!BB$4,$J5&gt;=Everett!BB$4)),"XO",IF((AND($K5&lt;=Everett!BB$4,$L5&gt;=Everett!BB$4)),"3",IF((AND($M5&lt;=Everett!BB$4,$N5&gt;=Everett!BB$4)),"C",IF((AND($O5&lt;=Everett!BB$4,$P5&gt;=Everett!BB$4)),"CO",IF((AND($Q5&lt;=Everett!BB$4,$R5&gt;=Everett!BB$4)),"C",0))))))</f>
        <v>0</v>
      </c>
      <c r="BC5" s="33">
        <f>IF((AND($F5&lt;=Everett!BC$4,$G5&gt;=Everett!BC$4)),"P/L",IF((AND($I5&lt;=Everett!BC$4,$J5&gt;=Everett!BC$4)),"XO",IF((AND($K5&lt;=Everett!BC$4,$L5&gt;=Everett!BC$4)),"3",IF((AND($M5&lt;=Everett!BC$4,$N5&gt;=Everett!BC$4)),"C",IF((AND($O5&lt;=Everett!BC$4,$P5&gt;=Everett!BC$4)),"CO",IF((AND($Q5&lt;=Everett!BC$4,$R5&gt;=Everett!BC$4)),"C",0))))))</f>
        <v>0</v>
      </c>
      <c r="BD5" s="33">
        <f>IF((AND($F5&lt;=Everett!BD$4,$G5&gt;=Everett!BD$4)),"P/L",IF((AND($I5&lt;=Everett!BD$4,$J5&gt;=Everett!BD$4)),"XO",IF((AND($K5&lt;=Everett!BD$4,$L5&gt;=Everett!BD$4)),"3",IF((AND($M5&lt;=Everett!BD$4,$N5&gt;=Everett!BD$4)),"C",IF((AND($O5&lt;=Everett!BD$4,$P5&gt;=Everett!BD$4)),"CO",IF((AND($Q5&lt;=Everett!BD$4,$R5&gt;=Everett!BD$4)),"C",0))))))</f>
        <v>0</v>
      </c>
      <c r="BE5" s="33">
        <f>IF((AND($F5&lt;=Everett!BE$4,$G5&gt;=Everett!BE$4)),"P/L",IF((AND($I5&lt;=Everett!BE$4,$J5&gt;=Everett!BE$4)),"XO",IF((AND($K5&lt;=Everett!BE$4,$L5&gt;=Everett!BE$4)),"3",IF((AND($M5&lt;=Everett!BE$4,$N5&gt;=Everett!BE$4)),"C",IF((AND($O5&lt;=Everett!BE$4,$P5&gt;=Everett!BE$4)),"CO",IF((AND($Q5&lt;=Everett!BE$4,$R5&gt;=Everett!BE$4)),"C",0))))))</f>
        <v>0</v>
      </c>
      <c r="BF5" s="33">
        <f>IF((AND($F5&lt;=Everett!BF$4,$G5&gt;=Everett!BF$4)),"P/L",IF((AND($I5&lt;=Everett!BF$4,$J5&gt;=Everett!BF$4)),"XO",IF((AND($K5&lt;=Everett!BF$4,$L5&gt;=Everett!BF$4)),"3",IF((AND($M5&lt;=Everett!BF$4,$N5&gt;=Everett!BF$4)),"C",IF((AND($O5&lt;=Everett!BF$4,$P5&gt;=Everett!BF$4)),"CO",IF((AND($Q5&lt;=Everett!BF$4,$R5&gt;=Everett!BF$4)),"C",0))))))</f>
        <v>0</v>
      </c>
      <c r="BG5" s="33">
        <f>IF((AND($F5&lt;=Everett!BG$4,$G5&gt;=Everett!BG$4)),"P/L",IF((AND($I5&lt;=Everett!BG$4,$J5&gt;=Everett!BG$4)),"XO",IF((AND($K5&lt;=Everett!BG$4,$L5&gt;=Everett!BG$4)),"3",IF((AND($M5&lt;=Everett!BG$4,$N5&gt;=Everett!BG$4)),"C",IF((AND($O5&lt;=Everett!BG$4,$P5&gt;=Everett!BG$4)),"CO",IF((AND($Q5&lt;=Everett!BG$4,$R5&gt;=Everett!BG$4)),"C",0))))))</f>
        <v>0</v>
      </c>
      <c r="BH5" s="33">
        <f>IF((AND($F5&lt;=Everett!BH$4,$G5&gt;=Everett!BH$4)),"P/L",IF((AND($I5&lt;=Everett!BH$4,$J5&gt;=Everett!BH$4)),"XO",IF((AND($K5&lt;=Everett!BH$4,$L5&gt;=Everett!BH$4)),"3",IF((AND($M5&lt;=Everett!BH$4,$N5&gt;=Everett!BH$4)),"C",IF((AND($O5&lt;=Everett!BH$4,$P5&gt;=Everett!BH$4)),"CO",IF((AND($Q5&lt;=Everett!BH$4,$R5&gt;=Everett!BH$4)),"C",0))))))</f>
        <v>0</v>
      </c>
      <c r="BI5" s="33">
        <f>IF((AND($F5&lt;=Everett!BI$4,$G5&gt;=Everett!BI$4)),"P/L",IF((AND($I5&lt;=Everett!BI$4,$J5&gt;=Everett!BI$4)),"XO",IF((AND($K5&lt;=Everett!BI$4,$L5&gt;=Everett!BI$4)),"3",IF((AND($M5&lt;=Everett!BI$4,$N5&gt;=Everett!BI$4)),"C",IF((AND($O5&lt;=Everett!BI$4,$P5&gt;=Everett!BI$4)),"CO",IF((AND($Q5&lt;=Everett!BI$4,$R5&gt;=Everett!BI$4)),"C",0))))))</f>
        <v>0</v>
      </c>
      <c r="BJ5" s="33">
        <f>IF((AND($F5&lt;=Everett!BJ$4,$G5&gt;=Everett!BJ$4)),"P/L",IF((AND($I5&lt;=Everett!BJ$4,$J5&gt;=Everett!BJ$4)),"XO",IF((AND($K5&lt;=Everett!BJ$4,$L5&gt;=Everett!BJ$4)),"3",IF((AND($M5&lt;=Everett!BJ$4,$N5&gt;=Everett!BJ$4)),"C",IF((AND($O5&lt;=Everett!BJ$4,$P5&gt;=Everett!BJ$4)),"CO",IF((AND($Q5&lt;=Everett!BJ$4,$R5&gt;=Everett!BJ$4)),"C",0))))))</f>
        <v>0</v>
      </c>
      <c r="BK5" s="33">
        <f>IF((AND($F5&lt;=Everett!BK$4,$G5&gt;=Everett!BK$4)),"P/L",IF((AND($I5&lt;=Everett!BK$4,$J5&gt;=Everett!BK$4)),"XO",IF((AND($K5&lt;=Everett!BK$4,$L5&gt;=Everett!BK$4)),"3",IF((AND($M5&lt;=Everett!BK$4,$N5&gt;=Everett!BK$4)),"C",IF((AND($O5&lt;=Everett!BK$4,$P5&gt;=Everett!BK$4)),"CO",IF((AND($Q5&lt;=Everett!BK$4,$R5&gt;=Everett!BK$4)),"C",0))))))</f>
        <v>0</v>
      </c>
      <c r="BL5" s="33">
        <f>IF((AND($F5&lt;=Everett!BL$4,$G5&gt;=Everett!BL$4)),"P/L",IF((AND($I5&lt;=Everett!BL$4,$J5&gt;=Everett!BL$4)),"XO",IF((AND($K5&lt;=Everett!BL$4,$L5&gt;=Everett!BL$4)),"3",IF((AND($M5&lt;=Everett!BL$4,$N5&gt;=Everett!BL$4)),"C",IF((AND($O5&lt;=Everett!BL$4,$P5&gt;=Everett!BL$4)),"CO",IF((AND($Q5&lt;=Everett!BL$4,$R5&gt;=Everett!BL$4)),"C",0))))))</f>
        <v>0</v>
      </c>
      <c r="BM5" s="33">
        <f>IF((AND($F5&lt;=Everett!BM$4,$G5&gt;=Everett!BM$4)),"P/L",IF((AND($I5&lt;=Everett!BM$4,$J5&gt;=Everett!BM$4)),"XO",IF((AND($K5&lt;=Everett!BM$4,$L5&gt;=Everett!BM$4)),"3",IF((AND($M5&lt;=Everett!BM$4,$N5&gt;=Everett!BM$4)),"C",IF((AND($O5&lt;=Everett!BM$4,$P5&gt;=Everett!BM$4)),"CO",IF((AND($Q5&lt;=Everett!BM$4,$R5&gt;=Everett!BM$4)),"C",0))))))</f>
        <v>0</v>
      </c>
      <c r="BN5" s="33">
        <f>IF((AND($F5&lt;=Everett!BN$4,$G5&gt;=Everett!BN$4)),"P/L",IF((AND($I5&lt;=Everett!BN$4,$J5&gt;=Everett!BN$4)),"XO",IF((AND($K5&lt;=Everett!BN$4,$L5&gt;=Everett!BN$4)),"3",IF((AND($M5&lt;=Everett!BN$4,$N5&gt;=Everett!BN$4)),"C",IF((AND($O5&lt;=Everett!BN$4,$P5&gt;=Everett!BN$4)),"CO",IF((AND($Q5&lt;=Everett!BN$4,$R5&gt;=Everett!BN$4)),"C",0))))))</f>
        <v>0</v>
      </c>
      <c r="BO5" s="33">
        <f>IF((AND($F5&lt;=Everett!BO$4,$G5&gt;=Everett!BO$4)),"P/L",IF((AND($I5&lt;=Everett!BO$4,$J5&gt;=Everett!BO$4)),"XO",IF((AND($K5&lt;=Everett!BO$4,$L5&gt;=Everett!BO$4)),"3",IF((AND($M5&lt;=Everett!BO$4,$N5&gt;=Everett!BO$4)),"C",IF((AND($O5&lt;=Everett!BO$4,$P5&gt;=Everett!BO$4)),"CO",IF((AND($Q5&lt;=Everett!BO$4,$R5&gt;=Everett!BO$4)),"C",0))))))</f>
        <v>0</v>
      </c>
      <c r="BP5" s="33">
        <f>IF((AND($F5&lt;=Everett!BP$4,$G5&gt;=Everett!BP$4)),"P/L",IF((AND($I5&lt;=Everett!BP$4,$J5&gt;=Everett!BP$4)),"XO",IF((AND($K5&lt;=Everett!BP$4,$L5&gt;=Everett!BP$4)),"3",IF((AND($M5&lt;=Everett!BP$4,$N5&gt;=Everett!BP$4)),"C",IF((AND($O5&lt;=Everett!BP$4,$P5&gt;=Everett!BP$4)),"CO",IF((AND($Q5&lt;=Everett!BP$4,$R5&gt;=Everett!BP$4)),"C",0))))))</f>
        <v>0</v>
      </c>
      <c r="BQ5" s="33">
        <f>IF((AND($F5&lt;=Everett!BQ$4,$G5&gt;=Everett!BQ$4)),"P/L",IF((AND($I5&lt;=Everett!BQ$4,$J5&gt;=Everett!BQ$4)),"XO",IF((AND($K5&lt;=Everett!BQ$4,$L5&gt;=Everett!BQ$4)),"3",IF((AND($M5&lt;=Everett!BQ$4,$N5&gt;=Everett!BQ$4)),"C",IF((AND($O5&lt;=Everett!BQ$4,$P5&gt;=Everett!BQ$4)),"CO",IF((AND($Q5&lt;=Everett!BQ$4,$R5&gt;=Everett!BQ$4)),"C",0))))))</f>
        <v>0</v>
      </c>
      <c r="BR5" s="33">
        <f>IF((AND($F5&lt;=Everett!BR$4,$G5&gt;=Everett!BR$4)),"P/L",IF((AND($I5&lt;=Everett!BR$4,$J5&gt;=Everett!BR$4)),"XO",IF((AND($K5&lt;=Everett!BR$4,$L5&gt;=Everett!BR$4)),"3",IF((AND($M5&lt;=Everett!BR$4,$N5&gt;=Everett!BR$4)),"C",IF((AND($O5&lt;=Everett!BR$4,$P5&gt;=Everett!BR$4)),"CO",IF((AND($Q5&lt;=Everett!BR$4,$R5&gt;=Everett!BR$4)),"C",0))))))</f>
        <v>0</v>
      </c>
      <c r="BS5" s="33">
        <f>IF((AND($F5&lt;=Everett!BS$4,$G5&gt;=Everett!BS$4)),"P/L",IF((AND($I5&lt;=Everett!BS$4,$J5&gt;=Everett!BS$4)),"XO",IF((AND($K5&lt;=Everett!BS$4,$L5&gt;=Everett!BS$4)),"3",IF((AND($M5&lt;=Everett!BS$4,$N5&gt;=Everett!BS$4)),"C",IF((AND($O5&lt;=Everett!BS$4,$P5&gt;=Everett!BS$4)),"CO",IF((AND($Q5&lt;=Everett!BS$4,$R5&gt;=Everett!BS$4)),"C",0))))))</f>
        <v>0</v>
      </c>
      <c r="BT5" s="33">
        <f>IF((AND($F5&lt;=Everett!BT$4,$G5&gt;=Everett!BT$4)),"P/L",IF((AND($I5&lt;=Everett!BT$4,$J5&gt;=Everett!BT$4)),"XO",IF((AND($K5&lt;=Everett!BT$4,$L5&gt;=Everett!BT$4)),"3",IF((AND($M5&lt;=Everett!BT$4,$N5&gt;=Everett!BT$4)),"C",IF((AND($O5&lt;=Everett!BT$4,$P5&gt;=Everett!BT$4)),"CO",IF((AND($Q5&lt;=Everett!BT$4,$R5&gt;=Everett!BT$4)),"C",0))))))</f>
        <v>0</v>
      </c>
      <c r="BU5" s="33">
        <f>IF((AND($F5&lt;=Everett!BU$4,$G5&gt;=Everett!BU$4)),"P/L",IF((AND($I5&lt;=Everett!BU$4,$J5&gt;=Everett!BU$4)),"XO",IF((AND($K5&lt;=Everett!BU$4,$L5&gt;=Everett!BU$4)),"3",IF((AND($M5&lt;=Everett!BU$4,$N5&gt;=Everett!BU$4)),"C",IF((AND($O5&lt;=Everett!BU$4,$P5&gt;=Everett!BU$4)),"CO",IF((AND($Q5&lt;=Everett!BU$4,$R5&gt;=Everett!BU$4)),"C",0))))))</f>
        <v>0</v>
      </c>
      <c r="BV5" s="33">
        <f>IF((AND($F5&lt;=Everett!BV$4,$G5&gt;=Everett!BV$4)),"P/L",IF((AND($I5&lt;=Everett!BV$4,$J5&gt;=Everett!BV$4)),"XO",IF((AND($K5&lt;=Everett!BV$4,$L5&gt;=Everett!BV$4)),"3",IF((AND($M5&lt;=Everett!BV$4,$N5&gt;=Everett!BV$4)),"C",IF((AND($O5&lt;=Everett!BV$4,$P5&gt;=Everett!BV$4)),"CO",IF((AND($Q5&lt;=Everett!BV$4,$R5&gt;=Everett!BV$4)),"C",0))))))</f>
        <v>0</v>
      </c>
      <c r="BW5" s="33">
        <f>IF((AND($F5&lt;=Everett!BW$4,$G5&gt;=Everett!BW$4)),"P/L",IF((AND($I5&lt;=Everett!BW$4,$J5&gt;=Everett!BW$4)),"XO",IF((AND($K5&lt;=Everett!BW$4,$L5&gt;=Everett!BW$4)),"3",IF((AND($M5&lt;=Everett!BW$4,$N5&gt;=Everett!BW$4)),"C",IF((AND($O5&lt;=Everett!BW$4,$P5&gt;=Everett!BW$4)),"CO",IF((AND($Q5&lt;=Everett!BW$4,$R5&gt;=Everett!BW$4)),"C",0))))))</f>
        <v>0</v>
      </c>
      <c r="BX5" s="33">
        <f>IF((AND($F5&lt;=Everett!BX$4,$G5&gt;=Everett!BX$4)),"P/L",IF((AND($I5&lt;=Everett!BX$4,$J5&gt;=Everett!BX$4)),"XO",IF((AND($K5&lt;=Everett!BX$4,$L5&gt;=Everett!BX$4)),"3",IF((AND($M5&lt;=Everett!BX$4,$N5&gt;=Everett!BX$4)),"C",IF((AND($O5&lt;=Everett!BX$4,$P5&gt;=Everett!BX$4)),"CO",IF((AND($Q5&lt;=Everett!BX$4,$R5&gt;=Everett!BX$4)),"C",0))))))</f>
        <v>0</v>
      </c>
      <c r="BY5" s="33">
        <f>IF((AND($F5&lt;=Everett!BY$4,$G5&gt;=Everett!BY$4)),"P/L",IF((AND($I5&lt;=Everett!BY$4,$J5&gt;=Everett!BY$4)),"XO",IF((AND($K5&lt;=Everett!BY$4,$L5&gt;=Everett!BY$4)),"3",IF((AND($M5&lt;=Everett!BY$4,$N5&gt;=Everett!BY$4)),"C",IF((AND($O5&lt;=Everett!BY$4,$P5&gt;=Everett!BY$4)),"CO",IF((AND($Q5&lt;=Everett!BY$4,$R5&gt;=Everett!BY$4)),"C",0))))))</f>
        <v>0</v>
      </c>
      <c r="BZ5" s="33">
        <f>IF((AND($F5&lt;=Everett!BZ$4,$G5&gt;=Everett!BZ$4)),"P/L",IF((AND($I5&lt;=Everett!BZ$4,$J5&gt;=Everett!BZ$4)),"XO",IF((AND($K5&lt;=Everett!BZ$4,$L5&gt;=Everett!BZ$4)),"3",IF((AND($M5&lt;=Everett!BZ$4,$N5&gt;=Everett!BZ$4)),"C",IF((AND($O5&lt;=Everett!BZ$4,$P5&gt;=Everett!BZ$4)),"CO",IF((AND($Q5&lt;=Everett!BZ$4,$R5&gt;=Everett!BZ$4)),"C",0))))))</f>
        <v>0</v>
      </c>
      <c r="CA5" s="33">
        <f>IF((AND($F5&lt;=Everett!CA$4,$G5&gt;=Everett!CA$4)),"P/L",IF((AND($I5&lt;=Everett!CA$4,$J5&gt;=Everett!CA$4)),"XO",IF((AND($K5&lt;=Everett!CA$4,$L5&gt;=Everett!CA$4)),"3",IF((AND($M5&lt;=Everett!CA$4,$N5&gt;=Everett!CA$4)),"C",IF((AND($O5&lt;=Everett!CA$4,$P5&gt;=Everett!CA$4)),"CO",IF((AND($Q5&lt;=Everett!CA$4,$R5&gt;=Everett!CA$4)),"C",0))))))</f>
        <v>0</v>
      </c>
      <c r="CB5" s="33">
        <f>IF((AND($F5&lt;=Everett!CB$4,$G5&gt;=Everett!CB$4)),"P/L",IF((AND($I5&lt;=Everett!CB$4,$J5&gt;=Everett!CB$4)),"XO",IF((AND($K5&lt;=Everett!CB$4,$L5&gt;=Everett!CB$4)),"3",IF((AND($M5&lt;=Everett!CB$4,$N5&gt;=Everett!CB$4)),"C",IF((AND($O5&lt;=Everett!CB$4,$P5&gt;=Everett!CB$4)),"CO",IF((AND($Q5&lt;=Everett!CB$4,$R5&gt;=Everett!CB$4)),"C",0))))))</f>
        <v>0</v>
      </c>
      <c r="CC5" s="33">
        <f>IF((AND($F5&lt;=Everett!CC$4,$G5&gt;=Everett!CC$4)),"P/L",IF((AND($I5&lt;=Everett!CC$4,$J5&gt;=Everett!CC$4)),"XO",IF((AND($K5&lt;=Everett!CC$4,$L5&gt;=Everett!CC$4)),"3",IF((AND($M5&lt;=Everett!CC$4,$N5&gt;=Everett!CC$4)),"C",IF((AND($O5&lt;=Everett!CC$4,$P5&gt;=Everett!CC$4)),"CO",IF((AND($Q5&lt;=Everett!CC$4,$R5&gt;=Everett!CC$4)),"C",0))))))</f>
        <v>0</v>
      </c>
      <c r="CD5" s="33">
        <f>IF((AND($F5&lt;=Everett!CD$4,$G5&gt;=Everett!CD$4)),"P/L",IF((AND($I5&lt;=Everett!CD$4,$J5&gt;=Everett!CD$4)),"XO",IF((AND($K5&lt;=Everett!CD$4,$L5&gt;=Everett!CD$4)),"3",IF((AND($M5&lt;=Everett!CD$4,$N5&gt;=Everett!CD$4)),"C",IF((AND($O5&lt;=Everett!CD$4,$P5&gt;=Everett!CD$4)),"CO",IF((AND($Q5&lt;=Everett!CD$4,$R5&gt;=Everett!CD$4)),"C",0))))))</f>
        <v>0</v>
      </c>
      <c r="CE5" s="33">
        <f>IF((AND($F5&lt;=Everett!CE$4,$G5&gt;=Everett!CE$4)),"P/L",IF((AND($I5&lt;=Everett!CE$4,$J5&gt;=Everett!CE$4)),"XO",IF((AND($K5&lt;=Everett!CE$4,$L5&gt;=Everett!CE$4)),"3",IF((AND($M5&lt;=Everett!CE$4,$N5&gt;=Everett!CE$4)),"C",IF((AND($O5&lt;=Everett!CE$4,$P5&gt;=Everett!CE$4)),"CO",IF((AND($Q5&lt;=Everett!CE$4,$R5&gt;=Everett!CE$4)),"C",0))))))</f>
        <v>0</v>
      </c>
      <c r="CF5" s="33">
        <f>IF((AND($F5&lt;=Everett!CF$4,$G5&gt;=Everett!CF$4)),"P/L",IF((AND($I5&lt;=Everett!CF$4,$J5&gt;=Everett!CF$4)),"XO",IF((AND($K5&lt;=Everett!CF$4,$L5&gt;=Everett!CF$4)),"3",IF((AND($M5&lt;=Everett!CF$4,$N5&gt;=Everett!CF$4)),"C",IF((AND($O5&lt;=Everett!CF$4,$P5&gt;=Everett!CF$4)),"CO",IF((AND($Q5&lt;=Everett!CF$4,$R5&gt;=Everett!CF$4)),"C",0))))))</f>
        <v>0</v>
      </c>
      <c r="CG5" s="33">
        <f>IF((AND($F5&lt;=Everett!CG$4,$G5&gt;=Everett!CG$4)),"P/L",IF((AND($I5&lt;=Everett!CG$4,$J5&gt;=Everett!CG$4)),"XO",IF((AND($K5&lt;=Everett!CG$4,$L5&gt;=Everett!CG$4)),"3",IF((AND($M5&lt;=Everett!CG$4,$N5&gt;=Everett!CG$4)),"C",IF((AND($O5&lt;=Everett!CG$4,$P5&gt;=Everett!CG$4)),"CO",IF((AND($Q5&lt;=Everett!CG$4,$R5&gt;=Everett!CG$4)),"C",0))))))</f>
        <v>0</v>
      </c>
      <c r="CH5" s="33">
        <f>IF((AND($F5&lt;=Everett!CH$4,$G5&gt;=Everett!CH$4)),"P/L",IF((AND($I5&lt;=Everett!CH$4,$J5&gt;=Everett!CH$4)),"XO",IF((AND($K5&lt;=Everett!CH$4,$L5&gt;=Everett!CH$4)),"3",IF((AND($M5&lt;=Everett!CH$4,$N5&gt;=Everett!CH$4)),"C",IF((AND($O5&lt;=Everett!CH$4,$P5&gt;=Everett!CH$4)),"CO",IF((AND($Q5&lt;=Everett!CH$4,$R5&gt;=Everett!CH$4)),"C",0))))))</f>
        <v>0</v>
      </c>
      <c r="CI5" s="33">
        <f>IF((AND($F5&lt;=Everett!CI$4,$G5&gt;=Everett!CI$4)),"P/L",IF((AND($I5&lt;=Everett!CI$4,$J5&gt;=Everett!CI$4)),"XO",IF((AND($K5&lt;=Everett!CI$4,$L5&gt;=Everett!CI$4)),"3",IF((AND($M5&lt;=Everett!CI$4,$N5&gt;=Everett!CI$4)),"C",IF((AND($O5&lt;=Everett!CI$4,$P5&gt;=Everett!CI$4)),"CO",IF((AND($Q5&lt;=Everett!CI$4,$R5&gt;=Everett!CI$4)),"C",0))))))</f>
        <v>0</v>
      </c>
      <c r="CJ5" s="33">
        <f>IF((AND($F5&lt;=Everett!CJ$4,$G5&gt;=Everett!CJ$4)),"P/L",IF((AND($I5&lt;=Everett!CJ$4,$J5&gt;=Everett!CJ$4)),"XO",IF((AND($K5&lt;=Everett!CJ$4,$L5&gt;=Everett!CJ$4)),"3",IF((AND($M5&lt;=Everett!CJ$4,$N5&gt;=Everett!CJ$4)),"C",IF((AND($O5&lt;=Everett!CJ$4,$P5&gt;=Everett!CJ$4)),"CO",IF((AND($Q5&lt;=Everett!CJ$4,$R5&gt;=Everett!CJ$4)),"C",0))))))</f>
        <v>0</v>
      </c>
      <c r="CK5" s="33">
        <f>IF((AND($F5&lt;=Everett!CK$4,$G5&gt;=Everett!CK$4)),"P/L",IF((AND($I5&lt;=Everett!CK$4,$J5&gt;=Everett!CK$4)),"XO",IF((AND($K5&lt;=Everett!CK$4,$L5&gt;=Everett!CK$4)),"3",IF((AND($M5&lt;=Everett!CK$4,$N5&gt;=Everett!CK$4)),"C",IF((AND($O5&lt;=Everett!CK$4,$P5&gt;=Everett!CK$4)),"CO",IF((AND($Q5&lt;=Everett!CK$4,$R5&gt;=Everett!CK$4)),"C",0))))))</f>
        <v>0</v>
      </c>
      <c r="CL5" s="33">
        <f>IF((AND($F5&lt;=Everett!CL$4,$G5&gt;=Everett!CL$4)),"P/L",IF((AND($I5&lt;=Everett!CL$4,$J5&gt;=Everett!CL$4)),"XO",IF((AND($K5&lt;=Everett!CL$4,$L5&gt;=Everett!CL$4)),"3",IF((AND($M5&lt;=Everett!CL$4,$N5&gt;=Everett!CL$4)),"C",IF((AND($O5&lt;=Everett!CL$4,$P5&gt;=Everett!CL$4)),"CO",IF((AND($Q5&lt;=Everett!CL$4,$R5&gt;=Everett!CL$4)),"C",0))))))</f>
        <v>0</v>
      </c>
      <c r="CM5" s="33">
        <f>IF((AND($F5&lt;=Everett!CM$4,$G5&gt;=Everett!CM$4)),"P/L",IF((AND($I5&lt;=Everett!CM$4,$J5&gt;=Everett!CM$4)),"XO",IF((AND($K5&lt;=Everett!CM$4,$L5&gt;=Everett!CM$4)),"3",IF((AND($M5&lt;=Everett!CM$4,$N5&gt;=Everett!CM$4)),"C",IF((AND($O5&lt;=Everett!CM$4,$P5&gt;=Everett!CM$4)),"CO",IF((AND($Q5&lt;=Everett!CM$4,$R5&gt;=Everett!CM$4)),"C",0))))))</f>
        <v>0</v>
      </c>
    </row>
    <row r="6" spans="1:91" s="2" customFormat="1" x14ac:dyDescent="0.25">
      <c r="A6" s="30" t="s">
        <v>332</v>
      </c>
      <c r="B6" s="55"/>
      <c r="C6" s="31">
        <v>17</v>
      </c>
      <c r="D6" s="31">
        <v>16</v>
      </c>
      <c r="E6" s="31">
        <v>1</v>
      </c>
      <c r="F6" s="39"/>
      <c r="G6" s="39"/>
      <c r="H6" s="33"/>
      <c r="I6" s="36">
        <v>45894</v>
      </c>
      <c r="J6" s="37">
        <f>IF(I6="",0,DATE(YEAR(I6),MONTH(I6)+C6,DAY(I6)))</f>
        <v>46412</v>
      </c>
      <c r="K6" s="32">
        <f>IF(J6="","",(DATE(YEAR(J6),MONTH(J6)+1,DAY(J6))))</f>
        <v>46443</v>
      </c>
      <c r="L6" s="32">
        <f>IF(K6="","",(DATE(YEAR(K6),MONTH(K6)+E6,DAY(K6))))</f>
        <v>46471</v>
      </c>
      <c r="M6" s="37">
        <f>IF(O6="","",DATE(YEAR(O6), MONTH(O6)-1,DAY(O6)))</f>
        <v>46502</v>
      </c>
      <c r="N6" s="37">
        <f>IF(O6="","",DATE(YEAR(M6),MONTH(M6),DAY(M6)))</f>
        <v>46502</v>
      </c>
      <c r="O6" s="32">
        <f>IF(L6="","",(DATE(YEAR(L6),MONTH(L6)+2,DAY(L6))))</f>
        <v>46532</v>
      </c>
      <c r="P6" s="32">
        <f>IF(O6="","",(DATE(YEAR(O6),MONTH(O6)+D6,DAY(O6))))</f>
        <v>47021</v>
      </c>
      <c r="Q6" s="32">
        <f>IF(P6="","",DATE(YEAR(P6), MONTH(P6)+1,DAY(P6)))</f>
        <v>47051</v>
      </c>
      <c r="R6" s="32">
        <f>IF(P6="","",DATE(YEAR(Q6),MONTH(Q6),DAY(Q6)))</f>
        <v>47051</v>
      </c>
      <c r="S6" s="33" t="str">
        <f>IF((AND($F6&lt;=Everett!S$10,$G6&gt;=Everett!S$10)),"P/L",IF((AND($I6&lt;=Everett!S$10,$J6&gt;=Everett!S$10)),"XO",IF((AND($K6&lt;=Everett!S$10,$L6&gt;=Everett!S$10)),"3",IF((AND($M6&lt;=Everett!S$10,$N6&gt;=Everett!S$10)),"C",IF((AND($O6&lt;=Everett!S$10,$P6&gt;=Everett!S$10)),"CO",IF((AND($Q6&lt;=Everett!S$10,$R6&gt;=Everett!S$10)),"C",0))))))</f>
        <v>XO</v>
      </c>
      <c r="T6" s="33" t="str">
        <f>IF((AND($F6&lt;=Everett!T$10,$G6&gt;=Everett!T$10)),"P/L",IF((AND($I6&lt;=Everett!T$10,$J6&gt;=Everett!T$10)),"XO",IF((AND($K6&lt;=Everett!T$10,$L6&gt;=Everett!T$10)),"3",IF((AND($M6&lt;=Everett!T$10,$N6&gt;=Everett!T$10)),"C",IF((AND($O6&lt;=Everett!T$10,$P6&gt;=Everett!T$10)),"CO",IF((AND($Q6&lt;=Everett!T$10,$R6&gt;=Everett!T$10)),"C",0))))))</f>
        <v>XO</v>
      </c>
      <c r="U6" s="33" t="str">
        <f>IF((AND($F6&lt;=Everett!U$10,$G6&gt;=Everett!U$10)),"P/L",IF((AND($I6&lt;=Everett!U$10,$J6&gt;=Everett!U$10)),"XO",IF((AND($K6&lt;=Everett!U$10,$L6&gt;=Everett!U$10)),"3",IF((AND($M6&lt;=Everett!U$10,$N6&gt;=Everett!U$10)),"C",IF((AND($O6&lt;=Everett!U$10,$P6&gt;=Everett!U$10)),"CO",IF((AND($Q6&lt;=Everett!U$10,$R6&gt;=Everett!U$10)),"C",0))))))</f>
        <v>XO</v>
      </c>
      <c r="V6" s="33" t="str">
        <f>IF((AND($F6&lt;=Everett!V$10,$G6&gt;=Everett!V$10)),"P/L",IF((AND($I6&lt;=Everett!V$10,$J6&gt;=Everett!V$10)),"XO",IF((AND($K6&lt;=Everett!V$10,$L6&gt;=Everett!V$10)),"3",IF((AND($M6&lt;=Everett!V$10,$N6&gt;=Everett!V$10)),"C",IF((AND($O6&lt;=Everett!V$10,$P6&gt;=Everett!V$10)),"CO",IF((AND($Q6&lt;=Everett!V$10,$R6&gt;=Everett!V$10)),"C",0))))))</f>
        <v>XO</v>
      </c>
      <c r="W6" s="33" t="str">
        <f>IF((AND($F6&lt;=Everett!W$10,$G6&gt;=Everett!W$10)),"P/L",IF((AND($I6&lt;=Everett!W$10,$J6&gt;=Everett!W$10)),"XO",IF((AND($K6&lt;=Everett!W$10,$L6&gt;=Everett!W$10)),"3",IF((AND($M6&lt;=Everett!W$10,$N6&gt;=Everett!W$10)),"C",IF((AND($O6&lt;=Everett!W$10,$P6&gt;=Everett!W$10)),"CO",IF((AND($Q6&lt;=Everett!W$10,$R6&gt;=Everett!W$10)),"C",0))))))</f>
        <v>XO</v>
      </c>
      <c r="X6" s="33" t="str">
        <f>IF((AND($F6&lt;=Everett!X$10,$G6&gt;=Everett!X$10)),"P/L",IF((AND($I6&lt;=Everett!X$10,$J6&gt;=Everett!X$10)),"XO",IF((AND($K6&lt;=Everett!X$10,$L6&gt;=Everett!X$10)),"3",IF((AND($M6&lt;=Everett!X$10,$N6&gt;=Everett!X$10)),"C",IF((AND($O6&lt;=Everett!X$10,$P6&gt;=Everett!X$10)),"CO",IF((AND($Q6&lt;=Everett!X$10,$R6&gt;=Everett!X$10)),"C",0))))))</f>
        <v>XO</v>
      </c>
      <c r="Y6" s="33" t="str">
        <f>IF((AND($F6&lt;=Everett!Y$10,$G6&gt;=Everett!Y$10)),"P/L",IF((AND($I6&lt;=Everett!Y$10,$J6&gt;=Everett!Y$10)),"XO",IF((AND($K6&lt;=Everett!Y$10,$L6&gt;=Everett!Y$10)),"3",IF((AND($M6&lt;=Everett!Y$10,$N6&gt;=Everett!Y$10)),"C",IF((AND($O6&lt;=Everett!Y$10,$P6&gt;=Everett!Y$10)),"CO",IF((AND($Q6&lt;=Everett!Y$10,$R6&gt;=Everett!Y$10)),"C",0))))))</f>
        <v>XO</v>
      </c>
      <c r="Z6" s="33" t="str">
        <f>IF((AND($F6&lt;=Everett!Z$10,$G6&gt;=Everett!Z$10)),"P/L",IF((AND($I6&lt;=Everett!Z$10,$J6&gt;=Everett!Z$10)),"XO",IF((AND($K6&lt;=Everett!Z$10,$L6&gt;=Everett!Z$10)),"3",IF((AND($M6&lt;=Everett!Z$10,$N6&gt;=Everett!Z$10)),"C",IF((AND($O6&lt;=Everett!Z$10,$P6&gt;=Everett!Z$10)),"CO",IF((AND($Q6&lt;=Everett!Z$10,$R6&gt;=Everett!Z$10)),"C",0))))))</f>
        <v>XO</v>
      </c>
      <c r="AA6" s="33" t="str">
        <f>IF((AND($F6&lt;=Everett!AA$10,$G6&gt;=Everett!AA$10)),"P/L",IF((AND($I6&lt;=Everett!AA$10,$J6&gt;=Everett!AA$10)),"XO",IF((AND($K6&lt;=Everett!AA$10,$L6&gt;=Everett!AA$10)),"3",IF((AND($M6&lt;=Everett!AA$10,$N6&gt;=Everett!AA$10)),"C",IF((AND($O6&lt;=Everett!AA$10,$P6&gt;=Everett!AA$10)),"CO",IF((AND($Q6&lt;=Everett!AA$10,$R6&gt;=Everett!AA$10)),"C",0))))))</f>
        <v>XO</v>
      </c>
      <c r="AB6" s="33" t="str">
        <f>IF((AND($F6&lt;=Everett!AB$10,$G6&gt;=Everett!AB$10)),"P/L",IF((AND($I6&lt;=Everett!AB$10,$J6&gt;=Everett!AB$10)),"XO",IF((AND($K6&lt;=Everett!AB$10,$L6&gt;=Everett!AB$10)),"3",IF((AND($M6&lt;=Everett!AB$10,$N6&gt;=Everett!AB$10)),"C",IF((AND($O6&lt;=Everett!AB$10,$P6&gt;=Everett!AB$10)),"CO",IF((AND($Q6&lt;=Everett!AB$10,$R6&gt;=Everett!AB$10)),"C",0))))))</f>
        <v>XO</v>
      </c>
      <c r="AC6" s="33" t="str">
        <f>IF((AND($F6&lt;=Everett!AC$10,$G6&gt;=Everett!AC$10)),"P/L",IF((AND($I6&lt;=Everett!AC$10,$J6&gt;=Everett!AC$10)),"XO",IF((AND($K6&lt;=Everett!AC$10,$L6&gt;=Everett!AC$10)),"3",IF((AND($M6&lt;=Everett!AC$10,$N6&gt;=Everett!AC$10)),"C",IF((AND($O6&lt;=Everett!AC$10,$P6&gt;=Everett!AC$10)),"CO",IF((AND($Q6&lt;=Everett!AC$10,$R6&gt;=Everett!AC$10)),"C",0))))))</f>
        <v>XO</v>
      </c>
      <c r="AD6" s="33" t="str">
        <f>IF((AND($F6&lt;=Everett!AD$10,$G6&gt;=Everett!AD$10)),"P/L",IF((AND($I6&lt;=Everett!AD$10,$J6&gt;=Everett!AD$10)),"XO",IF((AND($K6&lt;=Everett!AD$10,$L6&gt;=Everett!AD$10)),"3",IF((AND($M6&lt;=Everett!AD$10,$N6&gt;=Everett!AD$10)),"C",IF((AND($O6&lt;=Everett!AD$10,$P6&gt;=Everett!AD$10)),"CO",IF((AND($Q6&lt;=Everett!AD$10,$R6&gt;=Everett!AD$10)),"C",0))))))</f>
        <v>XO</v>
      </c>
      <c r="AE6" s="33">
        <f>IF((AND($F6&lt;=Everett!AE$10,$G6&gt;=Everett!AE$10)),"P/L",IF((AND($I6&lt;=Everett!AE$10,$J6&gt;=Everett!AE$10)),"XO",IF((AND($K6&lt;=Everett!AE$10,$L6&gt;=Everett!AE$10)),"3",IF((AND($M6&lt;=Everett!AE$10,$N6&gt;=Everett!AE$10)),"C",IF((AND($O6&lt;=Everett!AE$10,$P6&gt;=Everett!AE$10)),"CO",IF((AND($Q6&lt;=Everett!AE$10,$R6&gt;=Everett!AE$10)),"C",0))))))</f>
        <v>0</v>
      </c>
      <c r="AF6" s="33" t="str">
        <f>IF((AND($F6&lt;=Everett!AF$10,$G6&gt;=Everett!AF$10)),"P/L",IF((AND($I6&lt;=Everett!AF$10,$J6&gt;=Everett!AF$10)),"XO",IF((AND($K6&lt;=Everett!AF$10,$L6&gt;=Everett!AF$10)),"3",IF((AND($M6&lt;=Everett!AF$10,$N6&gt;=Everett!AF$10)),"C",IF((AND($O6&lt;=Everett!AF$10,$P6&gt;=Everett!AF$10)),"CO",IF((AND($Q6&lt;=Everett!AF$10,$R6&gt;=Everett!AF$10)),"C",0))))))</f>
        <v>3</v>
      </c>
      <c r="AG6" s="33">
        <f>IF((AND($F6&lt;=Everett!AG$10,$G6&gt;=Everett!AG$10)),"P/L",IF((AND($I6&lt;=Everett!AG$10,$J6&gt;=Everett!AG$10)),"XO",IF((AND($K6&lt;=Everett!AG$10,$L6&gt;=Everett!AG$10)),"3",IF((AND($M6&lt;=Everett!AG$10,$N6&gt;=Everett!AG$10)),"C",IF((AND($O6&lt;=Everett!AG$10,$P6&gt;=Everett!AG$10)),"CO",IF((AND($Q6&lt;=Everett!AG$10,$R6&gt;=Everett!AG$10)),"C",0))))))</f>
        <v>0</v>
      </c>
      <c r="AH6" s="33">
        <f>IF((AND($F6&lt;=Everett!AH$10,$G6&gt;=Everett!AH$10)),"P/L",IF((AND($I6&lt;=Everett!AH$10,$J6&gt;=Everett!AH$10)),"XO",IF((AND($K6&lt;=Everett!AH$10,$L6&gt;=Everett!AH$10)),"3",IF((AND($M6&lt;=Everett!AH$10,$N6&gt;=Everett!AH$10)),"C",IF((AND($O6&lt;=Everett!AH$10,$P6&gt;=Everett!AH$10)),"CO",IF((AND($Q6&lt;=Everett!AH$10,$R6&gt;=Everett!AH$10)),"C",0))))))</f>
        <v>0</v>
      </c>
      <c r="AI6" s="33" t="str">
        <f>IF((AND($F6&lt;=Everett!AI$10,$G6&gt;=Everett!AI$10)),"P/L",IF((AND($I6&lt;=Everett!AI$10,$J6&gt;=Everett!AI$10)),"XO",IF((AND($K6&lt;=Everett!AI$10,$L6&gt;=Everett!AI$10)),"3",IF((AND($M6&lt;=Everett!AI$10,$N6&gt;=Everett!AI$10)),"C",IF((AND($O6&lt;=Everett!AI$10,$P6&gt;=Everett!AI$10)),"CO",IF((AND($Q6&lt;=Everett!AI$10,$R6&gt;=Everett!AI$10)),"C",0))))))</f>
        <v>CO</v>
      </c>
      <c r="AJ6" s="33" t="str">
        <f>IF((AND($F6&lt;=Everett!AJ$10,$G6&gt;=Everett!AJ$10)),"P/L",IF((AND($I6&lt;=Everett!AJ$10,$J6&gt;=Everett!AJ$10)),"XO",IF((AND($K6&lt;=Everett!AJ$10,$L6&gt;=Everett!AJ$10)),"3",IF((AND($M6&lt;=Everett!AJ$10,$N6&gt;=Everett!AJ$10)),"C",IF((AND($O6&lt;=Everett!AJ$10,$P6&gt;=Everett!AJ$10)),"CO",IF((AND($Q6&lt;=Everett!AJ$10,$R6&gt;=Everett!AJ$10)),"C",0))))))</f>
        <v>CO</v>
      </c>
      <c r="AK6" s="33" t="str">
        <f>IF((AND($F6&lt;=Everett!AK$10,$G6&gt;=Everett!AK$10)),"P/L",IF((AND($I6&lt;=Everett!AK$10,$J6&gt;=Everett!AK$10)),"XO",IF((AND($K6&lt;=Everett!AK$10,$L6&gt;=Everett!AK$10)),"3",IF((AND($M6&lt;=Everett!AK$10,$N6&gt;=Everett!AK$10)),"C",IF((AND($O6&lt;=Everett!AK$10,$P6&gt;=Everett!AK$10)),"CO",IF((AND($Q6&lt;=Everett!AK$10,$R6&gt;=Everett!AK$10)),"C",0))))))</f>
        <v>CO</v>
      </c>
      <c r="AL6" s="33" t="str">
        <f>IF((AND($F6&lt;=Everett!AL$10,$G6&gt;=Everett!AL$10)),"P/L",IF((AND($I6&lt;=Everett!AL$10,$J6&gt;=Everett!AL$10)),"XO",IF((AND($K6&lt;=Everett!AL$10,$L6&gt;=Everett!AL$10)),"3",IF((AND($M6&lt;=Everett!AL$10,$N6&gt;=Everett!AL$10)),"C",IF((AND($O6&lt;=Everett!AL$10,$P6&gt;=Everett!AL$10)),"CO",IF((AND($Q6&lt;=Everett!AL$10,$R6&gt;=Everett!AL$10)),"C",0))))))</f>
        <v>CO</v>
      </c>
      <c r="AM6" s="33" t="str">
        <f>IF((AND($F6&lt;=Everett!AM$10,$G6&gt;=Everett!AM$10)),"P/L",IF((AND($I6&lt;=Everett!AM$10,$J6&gt;=Everett!AM$10)),"XO",IF((AND($K6&lt;=Everett!AM$10,$L6&gt;=Everett!AM$10)),"3",IF((AND($M6&lt;=Everett!AM$10,$N6&gt;=Everett!AM$10)),"C",IF((AND($O6&lt;=Everett!AM$10,$P6&gt;=Everett!AM$10)),"CO",IF((AND($Q6&lt;=Everett!AM$10,$R6&gt;=Everett!AM$10)),"C",0))))))</f>
        <v>CO</v>
      </c>
      <c r="AN6" s="33" t="str">
        <f>IF((AND($F6&lt;=Everett!AN$10,$G6&gt;=Everett!AN$10)),"P/L",IF((AND($I6&lt;=Everett!AN$10,$J6&gt;=Everett!AN$10)),"XO",IF((AND($K6&lt;=Everett!AN$10,$L6&gt;=Everett!AN$10)),"3",IF((AND($M6&lt;=Everett!AN$10,$N6&gt;=Everett!AN$10)),"C",IF((AND($O6&lt;=Everett!AN$10,$P6&gt;=Everett!AN$10)),"CO",IF((AND($Q6&lt;=Everett!AN$10,$R6&gt;=Everett!AN$10)),"C",0))))))</f>
        <v>CO</v>
      </c>
      <c r="AO6" s="33" t="str">
        <f>IF((AND($F6&lt;=Everett!AO$10,$G6&gt;=Everett!AO$10)),"P/L",IF((AND($I6&lt;=Everett!AO$10,$J6&gt;=Everett!AO$10)),"XO",IF((AND($K6&lt;=Everett!AO$10,$L6&gt;=Everett!AO$10)),"3",IF((AND($M6&lt;=Everett!AO$10,$N6&gt;=Everett!AO$10)),"C",IF((AND($O6&lt;=Everett!AO$10,$P6&gt;=Everett!AO$10)),"CO",IF((AND($Q6&lt;=Everett!AO$10,$R6&gt;=Everett!AO$10)),"C",0))))))</f>
        <v>CO</v>
      </c>
      <c r="AP6" s="33" t="str">
        <f>IF((AND($F6&lt;=Everett!AP$10,$G6&gt;=Everett!AP$10)),"P/L",IF((AND($I6&lt;=Everett!AP$10,$J6&gt;=Everett!AP$10)),"XO",IF((AND($K6&lt;=Everett!AP$10,$L6&gt;=Everett!AP$10)),"3",IF((AND($M6&lt;=Everett!AP$10,$N6&gt;=Everett!AP$10)),"C",IF((AND($O6&lt;=Everett!AP$10,$P6&gt;=Everett!AP$10)),"CO",IF((AND($Q6&lt;=Everett!AP$10,$R6&gt;=Everett!AP$10)),"C",0))))))</f>
        <v>CO</v>
      </c>
      <c r="AQ6" s="33" t="str">
        <f>IF((AND($F6&lt;=Everett!AQ$10,$G6&gt;=Everett!AQ$10)),"P/L",IF((AND($I6&lt;=Everett!AQ$10,$J6&gt;=Everett!AQ$10)),"XO",IF((AND($K6&lt;=Everett!AQ$10,$L6&gt;=Everett!AQ$10)),"3",IF((AND($M6&lt;=Everett!AQ$10,$N6&gt;=Everett!AQ$10)),"C",IF((AND($O6&lt;=Everett!AQ$10,$P6&gt;=Everett!AQ$10)),"CO",IF((AND($Q6&lt;=Everett!AQ$10,$R6&gt;=Everett!AQ$10)),"C",0))))))</f>
        <v>CO</v>
      </c>
      <c r="AR6" s="33" t="str">
        <f>IF((AND($F6&lt;=Everett!AR$10,$G6&gt;=Everett!AR$10)),"P/L",IF((AND($I6&lt;=Everett!AR$10,$J6&gt;=Everett!AR$10)),"XO",IF((AND($K6&lt;=Everett!AR$10,$L6&gt;=Everett!AR$10)),"3",IF((AND($M6&lt;=Everett!AR$10,$N6&gt;=Everett!AR$10)),"C",IF((AND($O6&lt;=Everett!AR$10,$P6&gt;=Everett!AR$10)),"CO",IF((AND($Q6&lt;=Everett!AR$10,$R6&gt;=Everett!AR$10)),"C",0))))))</f>
        <v>CO</v>
      </c>
      <c r="AS6" s="33" t="str">
        <f>IF((AND($F6&lt;=Everett!AS$10,$G6&gt;=Everett!AS$10)),"P/L",IF((AND($I6&lt;=Everett!AS$10,$J6&gt;=Everett!AS$10)),"XO",IF((AND($K6&lt;=Everett!AS$10,$L6&gt;=Everett!AS$10)),"3",IF((AND($M6&lt;=Everett!AS$10,$N6&gt;=Everett!AS$10)),"C",IF((AND($O6&lt;=Everett!AS$10,$P6&gt;=Everett!AS$10)),"CO",IF((AND($Q6&lt;=Everett!AS$10,$R6&gt;=Everett!AS$10)),"C",0))))))</f>
        <v>CO</v>
      </c>
      <c r="AT6" s="33" t="str">
        <f>IF((AND($F6&lt;=Everett!AT$10,$G6&gt;=Everett!AT$10)),"P/L",IF((AND($I6&lt;=Everett!AT$10,$J6&gt;=Everett!AT$10)),"XO",IF((AND($K6&lt;=Everett!AT$10,$L6&gt;=Everett!AT$10)),"3",IF((AND($M6&lt;=Everett!AT$10,$N6&gt;=Everett!AT$10)),"C",IF((AND($O6&lt;=Everett!AT$10,$P6&gt;=Everett!AT$10)),"CO",IF((AND($Q6&lt;=Everett!AT$10,$R6&gt;=Everett!AT$10)),"C",0))))))</f>
        <v>CO</v>
      </c>
      <c r="AU6" s="33" t="str">
        <f>IF((AND($F6&lt;=Everett!AU$10,$G6&gt;=Everett!AU$10)),"P/L",IF((AND($I6&lt;=Everett!AU$10,$J6&gt;=Everett!AU$10)),"XO",IF((AND($K6&lt;=Everett!AU$10,$L6&gt;=Everett!AU$10)),"3",IF((AND($M6&lt;=Everett!AU$10,$N6&gt;=Everett!AU$10)),"C",IF((AND($O6&lt;=Everett!AU$10,$P6&gt;=Everett!AU$10)),"CO",IF((AND($Q6&lt;=Everett!AU$10,$R6&gt;=Everett!AU$10)),"C",0))))))</f>
        <v>CO</v>
      </c>
      <c r="AV6" s="33" t="str">
        <f>IF((AND($F6&lt;=Everett!AV$10,$G6&gt;=Everett!AV$10)),"P/L",IF((AND($I6&lt;=Everett!AV$10,$J6&gt;=Everett!AV$10)),"XO",IF((AND($K6&lt;=Everett!AV$10,$L6&gt;=Everett!AV$10)),"3",IF((AND($M6&lt;=Everett!AV$10,$N6&gt;=Everett!AV$10)),"C",IF((AND($O6&lt;=Everett!AV$10,$P6&gt;=Everett!AV$10)),"CO",IF((AND($Q6&lt;=Everett!AV$10,$R6&gt;=Everett!AV$10)),"C",0))))))</f>
        <v>CO</v>
      </c>
      <c r="AW6" s="33" t="str">
        <f>IF((AND($F6&lt;=Everett!AW$10,$G6&gt;=Everett!AW$10)),"P/L",IF((AND($I6&lt;=Everett!AW$10,$J6&gt;=Everett!AW$10)),"XO",IF((AND($K6&lt;=Everett!AW$10,$L6&gt;=Everett!AW$10)),"3",IF((AND($M6&lt;=Everett!AW$10,$N6&gt;=Everett!AW$10)),"C",IF((AND($O6&lt;=Everett!AW$10,$P6&gt;=Everett!AW$10)),"CO",IF((AND($Q6&lt;=Everett!AW$10,$R6&gt;=Everett!AW$10)),"C",0))))))</f>
        <v>CO</v>
      </c>
      <c r="AX6" s="33" t="str">
        <f>IF((AND($F6&lt;=Everett!AX$10,$G6&gt;=Everett!AX$10)),"P/L",IF((AND($I6&lt;=Everett!AX$10,$J6&gt;=Everett!AX$10)),"XO",IF((AND($K6&lt;=Everett!AX$10,$L6&gt;=Everett!AX$10)),"3",IF((AND($M6&lt;=Everett!AX$10,$N6&gt;=Everett!AX$10)),"C",IF((AND($O6&lt;=Everett!AX$10,$P6&gt;=Everett!AX$10)),"CO",IF((AND($Q6&lt;=Everett!AX$10,$R6&gt;=Everett!AX$10)),"C",0))))))</f>
        <v>CO</v>
      </c>
      <c r="AY6" s="33">
        <f>IF((AND($F6&lt;=Everett!AY$10,$G6&gt;=Everett!AY$10)),"P/L",IF((AND($I6&lt;=Everett!AY$10,$J6&gt;=Everett!AY$10)),"XO",IF((AND($K6&lt;=Everett!AY$10,$L6&gt;=Everett!AY$10)),"3",IF((AND($M6&lt;=Everett!AY$10,$N6&gt;=Everett!AY$10)),"C",IF((AND($O6&lt;=Everett!AY$10,$P6&gt;=Everett!AY$10)),"CO",IF((AND($Q6&lt;=Everett!AY$10,$R6&gt;=Everett!AY$10)),"C",0))))))</f>
        <v>0</v>
      </c>
      <c r="AZ6" s="33">
        <f>IF((AND($F6&lt;=Everett!AZ$10,$G6&gt;=Everett!AZ$10)),"P/L",IF((AND($I6&lt;=Everett!AZ$10,$J6&gt;=Everett!AZ$10)),"XO",IF((AND($K6&lt;=Everett!AZ$10,$L6&gt;=Everett!AZ$10)),"3",IF((AND($M6&lt;=Everett!AZ$10,$N6&gt;=Everett!AZ$10)),"C",IF((AND($O6&lt;=Everett!AZ$10,$P6&gt;=Everett!AZ$10)),"CO",IF((AND($Q6&lt;=Everett!AZ$10,$R6&gt;=Everett!AZ$10)),"C",0))))))</f>
        <v>0</v>
      </c>
      <c r="BA6" s="33">
        <f>IF((AND($F6&lt;=Everett!BA$10,$G6&gt;=Everett!BA$10)),"P/L",IF((AND($I6&lt;=Everett!BA$10,$J6&gt;=Everett!BA$10)),"XO",IF((AND($K6&lt;=Everett!BA$10,$L6&gt;=Everett!BA$10)),"3",IF((AND($M6&lt;=Everett!BA$10,$N6&gt;=Everett!BA$10)),"C",IF((AND($O6&lt;=Everett!BA$10,$P6&gt;=Everett!BA$10)),"CO",IF((AND($Q6&lt;=Everett!BA$10,$R6&gt;=Everett!BA$10)),"C",0))))))</f>
        <v>0</v>
      </c>
      <c r="BB6" s="33">
        <f>IF((AND($F6&lt;=Everett!BB$10,$G6&gt;=Everett!BB$10)),"P/L",IF((AND($I6&lt;=Everett!BB$10,$J6&gt;=Everett!BB$10)),"XO",IF((AND($K6&lt;=Everett!BB$10,$L6&gt;=Everett!BB$10)),"3",IF((AND($M6&lt;=Everett!BB$10,$N6&gt;=Everett!BB$10)),"C",IF((AND($O6&lt;=Everett!BB$10,$P6&gt;=Everett!BB$10)),"CO",IF((AND($Q6&lt;=Everett!BB$10,$R6&gt;=Everett!BB$10)),"C",0))))))</f>
        <v>0</v>
      </c>
      <c r="BC6" s="33">
        <f>IF((AND($F6&lt;=Everett!BC$10,$G6&gt;=Everett!BC$10)),"P/L",IF((AND($I6&lt;=Everett!BC$10,$J6&gt;=Everett!BC$10)),"XO",IF((AND($K6&lt;=Everett!BC$10,$L6&gt;=Everett!BC$10)),"3",IF((AND($M6&lt;=Everett!BC$10,$N6&gt;=Everett!BC$10)),"C",IF((AND($O6&lt;=Everett!BC$10,$P6&gt;=Everett!BC$10)),"CO",IF((AND($Q6&lt;=Everett!BC$10,$R6&gt;=Everett!BC$10)),"C",0))))))</f>
        <v>0</v>
      </c>
      <c r="BD6" s="33">
        <f>IF((AND($F6&lt;=Everett!BD$10,$G6&gt;=Everett!BD$10)),"P/L",IF((AND($I6&lt;=Everett!BD$10,$J6&gt;=Everett!BD$10)),"XO",IF((AND($K6&lt;=Everett!BD$10,$L6&gt;=Everett!BD$10)),"3",IF((AND($M6&lt;=Everett!BD$10,$N6&gt;=Everett!BD$10)),"C",IF((AND($O6&lt;=Everett!BD$10,$P6&gt;=Everett!BD$10)),"CO",IF((AND($Q6&lt;=Everett!BD$10,$R6&gt;=Everett!BD$10)),"C",0))))))</f>
        <v>0</v>
      </c>
      <c r="BE6" s="33">
        <f>IF((AND($F6&lt;=Everett!BE$10,$G6&gt;=Everett!BE$10)),"P/L",IF((AND($I6&lt;=Everett!BE$10,$J6&gt;=Everett!BE$10)),"XO",IF((AND($K6&lt;=Everett!BE$10,$L6&gt;=Everett!BE$10)),"3",IF((AND($M6&lt;=Everett!BE$10,$N6&gt;=Everett!BE$10)),"C",IF((AND($O6&lt;=Everett!BE$10,$P6&gt;=Everett!BE$10)),"CO",IF((AND($Q6&lt;=Everett!BE$10,$R6&gt;=Everett!BE$10)),"C",0))))))</f>
        <v>0</v>
      </c>
      <c r="BF6" s="33">
        <f>IF((AND($F6&lt;=Everett!BF$10,$G6&gt;=Everett!BF$10)),"P/L",IF((AND($I6&lt;=Everett!BF$10,$J6&gt;=Everett!BF$10)),"XO",IF((AND($K6&lt;=Everett!BF$10,$L6&gt;=Everett!BF$10)),"3",IF((AND($M6&lt;=Everett!BF$10,$N6&gt;=Everett!BF$10)),"C",IF((AND($O6&lt;=Everett!BF$10,$P6&gt;=Everett!BF$10)),"CO",IF((AND($Q6&lt;=Everett!BF$10,$R6&gt;=Everett!BF$10)),"C",0))))))</f>
        <v>0</v>
      </c>
      <c r="BG6" s="33">
        <f>IF((AND($F6&lt;=Everett!BG$10,$G6&gt;=Everett!BG$10)),"P/L",IF((AND($I6&lt;=Everett!BG$10,$J6&gt;=Everett!BG$10)),"XO",IF((AND($K6&lt;=Everett!BG$10,$L6&gt;=Everett!BG$10)),"3",IF((AND($M6&lt;=Everett!BG$10,$N6&gt;=Everett!BG$10)),"C",IF((AND($O6&lt;=Everett!BG$10,$P6&gt;=Everett!BG$10)),"CO",IF((AND($Q6&lt;=Everett!BG$10,$R6&gt;=Everett!BG$10)),"C",0))))))</f>
        <v>0</v>
      </c>
      <c r="BH6" s="33">
        <f>IF((AND($F6&lt;=Everett!BH$10,$G6&gt;=Everett!BH$10)),"P/L",IF((AND($I6&lt;=Everett!BH$10,$J6&gt;=Everett!BH$10)),"XO",IF((AND($K6&lt;=Everett!BH$10,$L6&gt;=Everett!BH$10)),"3",IF((AND($M6&lt;=Everett!BH$10,$N6&gt;=Everett!BH$10)),"C",IF((AND($O6&lt;=Everett!BH$10,$P6&gt;=Everett!BH$10)),"CO",IF((AND($Q6&lt;=Everett!BH$10,$R6&gt;=Everett!BH$10)),"C",0))))))</f>
        <v>0</v>
      </c>
      <c r="BI6" s="33">
        <f>IF((AND($F6&lt;=Everett!BI$10,$G6&gt;=Everett!BI$10)),"P/L",IF((AND($I6&lt;=Everett!BI$10,$J6&gt;=Everett!BI$10)),"XO",IF((AND($K6&lt;=Everett!BI$10,$L6&gt;=Everett!BI$10)),"3",IF((AND($M6&lt;=Everett!BI$10,$N6&gt;=Everett!BI$10)),"C",IF((AND($O6&lt;=Everett!BI$10,$P6&gt;=Everett!BI$10)),"CO",IF((AND($Q6&lt;=Everett!BI$10,$R6&gt;=Everett!BI$10)),"C",0))))))</f>
        <v>0</v>
      </c>
      <c r="BJ6" s="33">
        <f>IF((AND($F6&lt;=Everett!BJ$10,$G6&gt;=Everett!BJ$10)),"P/L",IF((AND($I6&lt;=Everett!BJ$10,$J6&gt;=Everett!BJ$10)),"XO",IF((AND($K6&lt;=Everett!BJ$10,$L6&gt;=Everett!BJ$10)),"3",IF((AND($M6&lt;=Everett!BJ$10,$N6&gt;=Everett!BJ$10)),"C",IF((AND($O6&lt;=Everett!BJ$10,$P6&gt;=Everett!BJ$10)),"CO",IF((AND($Q6&lt;=Everett!BJ$10,$R6&gt;=Everett!BJ$10)),"C",0))))))</f>
        <v>0</v>
      </c>
      <c r="BK6" s="33">
        <f>IF((AND($F6&lt;=Everett!BK$10,$G6&gt;=Everett!BK$10)),"P/L",IF((AND($I6&lt;=Everett!BK$10,$J6&gt;=Everett!BK$10)),"XO",IF((AND($K6&lt;=Everett!BK$10,$L6&gt;=Everett!BK$10)),"3",IF((AND($M6&lt;=Everett!BK$10,$N6&gt;=Everett!BK$10)),"C",IF((AND($O6&lt;=Everett!BK$10,$P6&gt;=Everett!BK$10)),"CO",IF((AND($Q6&lt;=Everett!BK$10,$R6&gt;=Everett!BK$10)),"C",0))))))</f>
        <v>0</v>
      </c>
      <c r="BL6" s="33">
        <f>IF((AND($F6&lt;=Everett!BL$10,$G6&gt;=Everett!BL$10)),"P/L",IF((AND($I6&lt;=Everett!BL$10,$J6&gt;=Everett!BL$10)),"XO",IF((AND($K6&lt;=Everett!BL$10,$L6&gt;=Everett!BL$10)),"3",IF((AND($M6&lt;=Everett!BL$10,$N6&gt;=Everett!BL$10)),"C",IF((AND($O6&lt;=Everett!BL$10,$P6&gt;=Everett!BL$10)),"CO",IF((AND($Q6&lt;=Everett!BL$10,$R6&gt;=Everett!BL$10)),"C",0))))))</f>
        <v>0</v>
      </c>
      <c r="BM6" s="33">
        <f>IF((AND($F6&lt;=Everett!BM$10,$G6&gt;=Everett!BM$10)),"P/L",IF((AND($I6&lt;=Everett!BM$10,$J6&gt;=Everett!BM$10)),"XO",IF((AND($K6&lt;=Everett!BM$10,$L6&gt;=Everett!BM$10)),"3",IF((AND($M6&lt;=Everett!BM$10,$N6&gt;=Everett!BM$10)),"C",IF((AND($O6&lt;=Everett!BM$10,$P6&gt;=Everett!BM$10)),"CO",IF((AND($Q6&lt;=Everett!BM$10,$R6&gt;=Everett!BM$10)),"C",0))))))</f>
        <v>0</v>
      </c>
      <c r="BN6" s="33">
        <f>IF((AND($F6&lt;=Everett!BN$10,$G6&gt;=Everett!BN$10)),"P/L",IF((AND($I6&lt;=Everett!BN$10,$J6&gt;=Everett!BN$10)),"XO",IF((AND($K6&lt;=Everett!BN$10,$L6&gt;=Everett!BN$10)),"3",IF((AND($M6&lt;=Everett!BN$10,$N6&gt;=Everett!BN$10)),"C",IF((AND($O6&lt;=Everett!BN$10,$P6&gt;=Everett!BN$10)),"CO",IF((AND($Q6&lt;=Everett!BN$10,$R6&gt;=Everett!BN$10)),"C",0))))))</f>
        <v>0</v>
      </c>
      <c r="BO6" s="33">
        <f>IF((AND($F6&lt;=Everett!BO$10,$G6&gt;=Everett!BO$10)),"P/L",IF((AND($I6&lt;=Everett!BO$10,$J6&gt;=Everett!BO$10)),"XO",IF((AND($K6&lt;=Everett!BO$10,$L6&gt;=Everett!BO$10)),"3",IF((AND($M6&lt;=Everett!BO$10,$N6&gt;=Everett!BO$10)),"C",IF((AND($O6&lt;=Everett!BO$10,$P6&gt;=Everett!BO$10)),"CO",IF((AND($Q6&lt;=Everett!BO$10,$R6&gt;=Everett!BO$10)),"C",0))))))</f>
        <v>0</v>
      </c>
      <c r="BP6" s="33">
        <f>IF((AND($F6&lt;=Everett!BP$10,$G6&gt;=Everett!BP$10)),"P/L",IF((AND($I6&lt;=Everett!BP$10,$J6&gt;=Everett!BP$10)),"XO",IF((AND($K6&lt;=Everett!BP$10,$L6&gt;=Everett!BP$10)),"3",IF((AND($M6&lt;=Everett!BP$10,$N6&gt;=Everett!BP$10)),"C",IF((AND($O6&lt;=Everett!BP$10,$P6&gt;=Everett!BP$10)),"CO",IF((AND($Q6&lt;=Everett!BP$10,$R6&gt;=Everett!BP$10)),"C",0))))))</f>
        <v>0</v>
      </c>
      <c r="BQ6" s="33">
        <f>IF((AND($F6&lt;=Everett!BQ$10,$G6&gt;=Everett!BQ$10)),"P/L",IF((AND($I6&lt;=Everett!BQ$10,$J6&gt;=Everett!BQ$10)),"XO",IF((AND($K6&lt;=Everett!BQ$10,$L6&gt;=Everett!BQ$10)),"3",IF((AND($M6&lt;=Everett!BQ$10,$N6&gt;=Everett!BQ$10)),"C",IF((AND($O6&lt;=Everett!BQ$10,$P6&gt;=Everett!BQ$10)),"CO",IF((AND($Q6&lt;=Everett!BQ$10,$R6&gt;=Everett!BQ$10)),"C",0))))))</f>
        <v>0</v>
      </c>
      <c r="BR6" s="33">
        <f>IF((AND($F6&lt;=Everett!BR$10,$G6&gt;=Everett!BR$10)),"P/L",IF((AND($I6&lt;=Everett!BR$10,$J6&gt;=Everett!BR$10)),"XO",IF((AND($K6&lt;=Everett!BR$10,$L6&gt;=Everett!BR$10)),"3",IF((AND($M6&lt;=Everett!BR$10,$N6&gt;=Everett!BR$10)),"C",IF((AND($O6&lt;=Everett!BR$10,$P6&gt;=Everett!BR$10)),"CO",IF((AND($Q6&lt;=Everett!BR$10,$R6&gt;=Everett!BR$10)),"C",0))))))</f>
        <v>0</v>
      </c>
      <c r="BS6" s="33">
        <f>IF((AND($F6&lt;=Everett!BS$10,$G6&gt;=Everett!BS$10)),"P/L",IF((AND($I6&lt;=Everett!BS$10,$J6&gt;=Everett!BS$10)),"XO",IF((AND($K6&lt;=Everett!BS$10,$L6&gt;=Everett!BS$10)),"3",IF((AND($M6&lt;=Everett!BS$10,$N6&gt;=Everett!BS$10)),"C",IF((AND($O6&lt;=Everett!BS$10,$P6&gt;=Everett!BS$10)),"CO",IF((AND($Q6&lt;=Everett!BS$10,$R6&gt;=Everett!BS$10)),"C",0))))))</f>
        <v>0</v>
      </c>
      <c r="BT6" s="33">
        <f>IF((AND($F6&lt;=Everett!BT$10,$G6&gt;=Everett!BT$10)),"P/L",IF((AND($I6&lt;=Everett!BT$10,$J6&gt;=Everett!BT$10)),"XO",IF((AND($K6&lt;=Everett!BT$10,$L6&gt;=Everett!BT$10)),"3",IF((AND($M6&lt;=Everett!BT$10,$N6&gt;=Everett!BT$10)),"C",IF((AND($O6&lt;=Everett!BT$10,$P6&gt;=Everett!BT$10)),"CO",IF((AND($Q6&lt;=Everett!BT$10,$R6&gt;=Everett!BT$10)),"C",0))))))</f>
        <v>0</v>
      </c>
      <c r="BU6" s="33">
        <f>IF((AND($F6&lt;=Everett!BU$10,$G6&gt;=Everett!BU$10)),"P/L",IF((AND($I6&lt;=Everett!BU$10,$J6&gt;=Everett!BU$10)),"XO",IF((AND($K6&lt;=Everett!BU$10,$L6&gt;=Everett!BU$10)),"3",IF((AND($M6&lt;=Everett!BU$10,$N6&gt;=Everett!BU$10)),"C",IF((AND($O6&lt;=Everett!BU$10,$P6&gt;=Everett!BU$10)),"CO",IF((AND($Q6&lt;=Everett!BU$10,$R6&gt;=Everett!BU$10)),"C",0))))))</f>
        <v>0</v>
      </c>
      <c r="BV6" s="33">
        <f>IF((AND($F6&lt;=Everett!BV$10,$G6&gt;=Everett!BV$10)),"P/L",IF((AND($I6&lt;=Everett!BV$10,$J6&gt;=Everett!BV$10)),"XO",IF((AND($K6&lt;=Everett!BV$10,$L6&gt;=Everett!BV$10)),"3",IF((AND($M6&lt;=Everett!BV$10,$N6&gt;=Everett!BV$10)),"C",IF((AND($O6&lt;=Everett!BV$10,$P6&gt;=Everett!BV$10)),"CO",IF((AND($Q6&lt;=Everett!BV$10,$R6&gt;=Everett!BV$10)),"C",0))))))</f>
        <v>0</v>
      </c>
      <c r="BW6" s="33">
        <f>IF((AND($F6&lt;=Everett!BW$10,$G6&gt;=Everett!BW$10)),"P/L",IF((AND($I6&lt;=Everett!BW$10,$J6&gt;=Everett!BW$10)),"XO",IF((AND($K6&lt;=Everett!BW$10,$L6&gt;=Everett!BW$10)),"3",IF((AND($M6&lt;=Everett!BW$10,$N6&gt;=Everett!BW$10)),"C",IF((AND($O6&lt;=Everett!BW$10,$P6&gt;=Everett!BW$10)),"CO",IF((AND($Q6&lt;=Everett!BW$10,$R6&gt;=Everett!BW$10)),"C",0))))))</f>
        <v>0</v>
      </c>
      <c r="BX6" s="33">
        <f>IF((AND($F6&lt;=Everett!BX$10,$G6&gt;=Everett!BX$10)),"P/L",IF((AND($I6&lt;=Everett!BX$10,$J6&gt;=Everett!BX$10)),"XO",IF((AND($K6&lt;=Everett!BX$10,$L6&gt;=Everett!BX$10)),"3",IF((AND($M6&lt;=Everett!BX$10,$N6&gt;=Everett!BX$10)),"C",IF((AND($O6&lt;=Everett!BX$10,$P6&gt;=Everett!BX$10)),"CO",IF((AND($Q6&lt;=Everett!BX$10,$R6&gt;=Everett!BX$10)),"C",0))))))</f>
        <v>0</v>
      </c>
      <c r="BY6" s="33">
        <f>IF((AND($F6&lt;=Everett!BY$10,$G6&gt;=Everett!BY$10)),"P/L",IF((AND($I6&lt;=Everett!BY$10,$J6&gt;=Everett!BY$10)),"XO",IF((AND($K6&lt;=Everett!BY$10,$L6&gt;=Everett!BY$10)),"3",IF((AND($M6&lt;=Everett!BY$10,$N6&gt;=Everett!BY$10)),"C",IF((AND($O6&lt;=Everett!BY$10,$P6&gt;=Everett!BY$10)),"CO",IF((AND($Q6&lt;=Everett!BY$10,$R6&gt;=Everett!BY$10)),"C",0))))))</f>
        <v>0</v>
      </c>
      <c r="BZ6" s="33">
        <f>IF((AND($F6&lt;=Everett!BZ$10,$G6&gt;=Everett!BZ$10)),"P/L",IF((AND($I6&lt;=Everett!BZ$10,$J6&gt;=Everett!BZ$10)),"XO",IF((AND($K6&lt;=Everett!BZ$10,$L6&gt;=Everett!BZ$10)),"3",IF((AND($M6&lt;=Everett!BZ$10,$N6&gt;=Everett!BZ$10)),"C",IF((AND($O6&lt;=Everett!BZ$10,$P6&gt;=Everett!BZ$10)),"CO",IF((AND($Q6&lt;=Everett!BZ$10,$R6&gt;=Everett!BZ$10)),"C",0))))))</f>
        <v>0</v>
      </c>
      <c r="CA6" s="33">
        <f>IF((AND($F6&lt;=Everett!CA$10,$G6&gt;=Everett!CA$10)),"P/L",IF((AND($I6&lt;=Everett!CA$10,$J6&gt;=Everett!CA$10)),"XO",IF((AND($K6&lt;=Everett!CA$10,$L6&gt;=Everett!CA$10)),"3",IF((AND($M6&lt;=Everett!CA$10,$N6&gt;=Everett!CA$10)),"C",IF((AND($O6&lt;=Everett!CA$10,$P6&gt;=Everett!CA$10)),"CO",IF((AND($Q6&lt;=Everett!CA$10,$R6&gt;=Everett!CA$10)),"C",0))))))</f>
        <v>0</v>
      </c>
      <c r="CB6" s="33">
        <f>IF((AND($F6&lt;=Everett!CB$10,$G6&gt;=Everett!CB$10)),"P/L",IF((AND($I6&lt;=Everett!CB$10,$J6&gt;=Everett!CB$10)),"XO",IF((AND($K6&lt;=Everett!CB$10,$L6&gt;=Everett!CB$10)),"3",IF((AND($M6&lt;=Everett!CB$10,$N6&gt;=Everett!CB$10)),"C",IF((AND($O6&lt;=Everett!CB$10,$P6&gt;=Everett!CB$10)),"CO",IF((AND($Q6&lt;=Everett!CB$10,$R6&gt;=Everett!CB$10)),"C",0))))))</f>
        <v>0</v>
      </c>
      <c r="CC6" s="33">
        <f>IF((AND($F6&lt;=Everett!CC$10,$G6&gt;=Everett!CC$10)),"P/L",IF((AND($I6&lt;=Everett!CC$10,$J6&gt;=Everett!CC$10)),"XO",IF((AND($K6&lt;=Everett!CC$10,$L6&gt;=Everett!CC$10)),"3",IF((AND($M6&lt;=Everett!CC$10,$N6&gt;=Everett!CC$10)),"C",IF((AND($O6&lt;=Everett!CC$10,$P6&gt;=Everett!CC$10)),"CO",IF((AND($Q6&lt;=Everett!CC$10,$R6&gt;=Everett!CC$10)),"C",0))))))</f>
        <v>0</v>
      </c>
      <c r="CD6" s="33">
        <f>IF((AND($F6&lt;=Everett!CD$10,$G6&gt;=Everett!CD$10)),"P/L",IF((AND($I6&lt;=Everett!CD$10,$J6&gt;=Everett!CD$10)),"XO",IF((AND($K6&lt;=Everett!CD$10,$L6&gt;=Everett!CD$10)),"3",IF((AND($M6&lt;=Everett!CD$10,$N6&gt;=Everett!CD$10)),"C",IF((AND($O6&lt;=Everett!CD$10,$P6&gt;=Everett!CD$10)),"CO",IF((AND($Q6&lt;=Everett!CD$10,$R6&gt;=Everett!CD$10)),"C",0))))))</f>
        <v>0</v>
      </c>
      <c r="CE6" s="33">
        <f>IF((AND($F6&lt;=Everett!CE$10,$G6&gt;=Everett!CE$10)),"P/L",IF((AND($I6&lt;=Everett!CE$10,$J6&gt;=Everett!CE$10)),"XO",IF((AND($K6&lt;=Everett!CE$10,$L6&gt;=Everett!CE$10)),"3",IF((AND($M6&lt;=Everett!CE$10,$N6&gt;=Everett!CE$10)),"C",IF((AND($O6&lt;=Everett!CE$10,$P6&gt;=Everett!CE$10)),"CO",IF((AND($Q6&lt;=Everett!CE$10,$R6&gt;=Everett!CE$10)),"C",0))))))</f>
        <v>0</v>
      </c>
      <c r="CF6" s="33">
        <f>IF((AND($F6&lt;=Everett!CF$10,$G6&gt;=Everett!CF$10)),"P/L",IF((AND($I6&lt;=Everett!CF$10,$J6&gt;=Everett!CF$10)),"XO",IF((AND($K6&lt;=Everett!CF$10,$L6&gt;=Everett!CF$10)),"3",IF((AND($M6&lt;=Everett!CF$10,$N6&gt;=Everett!CF$10)),"C",IF((AND($O6&lt;=Everett!CF$10,$P6&gt;=Everett!CF$10)),"CO",IF((AND($Q6&lt;=Everett!CF$10,$R6&gt;=Everett!CF$10)),"C",0))))))</f>
        <v>0</v>
      </c>
      <c r="CG6" s="33">
        <f>IF((AND($F6&lt;=Everett!CG$10,$G6&gt;=Everett!CG$10)),"P/L",IF((AND($I6&lt;=Everett!CG$10,$J6&gt;=Everett!CG$10)),"XO",IF((AND($K6&lt;=Everett!CG$10,$L6&gt;=Everett!CG$10)),"3",IF((AND($M6&lt;=Everett!CG$10,$N6&gt;=Everett!CG$10)),"C",IF((AND($O6&lt;=Everett!CG$10,$P6&gt;=Everett!CG$10)),"CO",IF((AND($Q6&lt;=Everett!CG$10,$R6&gt;=Everett!CG$10)),"C",0))))))</f>
        <v>0</v>
      </c>
      <c r="CH6" s="33">
        <f>IF((AND($F6&lt;=Everett!CH$10,$G6&gt;=Everett!CH$10)),"P/L",IF((AND($I6&lt;=Everett!CH$10,$J6&gt;=Everett!CH$10)),"XO",IF((AND($K6&lt;=Everett!CH$10,$L6&gt;=Everett!CH$10)),"3",IF((AND($M6&lt;=Everett!CH$10,$N6&gt;=Everett!CH$10)),"C",IF((AND($O6&lt;=Everett!CH$10,$P6&gt;=Everett!CH$10)),"CO",IF((AND($Q6&lt;=Everett!CH$10,$R6&gt;=Everett!CH$10)),"C",0))))))</f>
        <v>0</v>
      </c>
      <c r="CI6" s="33">
        <f>IF((AND($F6&lt;=Everett!CI$10,$G6&gt;=Everett!CI$10)),"P/L",IF((AND($I6&lt;=Everett!CI$10,$J6&gt;=Everett!CI$10)),"XO",IF((AND($K6&lt;=Everett!CI$10,$L6&gt;=Everett!CI$10)),"3",IF((AND($M6&lt;=Everett!CI$10,$N6&gt;=Everett!CI$10)),"C",IF((AND($O6&lt;=Everett!CI$10,$P6&gt;=Everett!CI$10)),"CO",IF((AND($Q6&lt;=Everett!CI$10,$R6&gt;=Everett!CI$10)),"C",0))))))</f>
        <v>0</v>
      </c>
      <c r="CJ6" s="33">
        <f>IF((AND($F6&lt;=Everett!CJ$10,$G6&gt;=Everett!CJ$10)),"P/L",IF((AND($I6&lt;=Everett!CJ$10,$J6&gt;=Everett!CJ$10)),"XO",IF((AND($K6&lt;=Everett!CJ$10,$L6&gt;=Everett!CJ$10)),"3",IF((AND($M6&lt;=Everett!CJ$10,$N6&gt;=Everett!CJ$10)),"C",IF((AND($O6&lt;=Everett!CJ$10,$P6&gt;=Everett!CJ$10)),"CO",IF((AND($Q6&lt;=Everett!CJ$10,$R6&gt;=Everett!CJ$10)),"C",0))))))</f>
        <v>0</v>
      </c>
      <c r="CK6" s="33">
        <f>IF((AND($F6&lt;=Everett!CK$10,$G6&gt;=Everett!CK$10)),"P/L",IF((AND($I6&lt;=Everett!CK$10,$J6&gt;=Everett!CK$10)),"XO",IF((AND($K6&lt;=Everett!CK$10,$L6&gt;=Everett!CK$10)),"3",IF((AND($M6&lt;=Everett!CK$10,$N6&gt;=Everett!CK$10)),"C",IF((AND($O6&lt;=Everett!CK$10,$P6&gt;=Everett!CK$10)),"CO",IF((AND($Q6&lt;=Everett!CK$10,$R6&gt;=Everett!CK$10)),"C",0))))))</f>
        <v>0</v>
      </c>
      <c r="CL6" s="33">
        <f>IF((AND($F6&lt;=Everett!CL$10,$G6&gt;=Everett!CL$10)),"P/L",IF((AND($I6&lt;=Everett!CL$10,$J6&gt;=Everett!CL$10)),"XO",IF((AND($K6&lt;=Everett!CL$10,$L6&gt;=Everett!CL$10)),"3",IF((AND($M6&lt;=Everett!CL$10,$N6&gt;=Everett!CL$10)),"C",IF((AND($O6&lt;=Everett!CL$10,$P6&gt;=Everett!CL$10)),"CO",IF((AND($Q6&lt;=Everett!CL$10,$R6&gt;=Everett!CL$10)),"C",0))))))</f>
        <v>0</v>
      </c>
      <c r="CM6" s="33">
        <f>IF((AND($F6&lt;=Everett!CM$10,$G6&gt;=Everett!CM$10)),"P/L",IF((AND($I6&lt;=Everett!CM$10,$J6&gt;=Everett!CM$10)),"XO",IF((AND($K6&lt;=Everett!CM$10,$L6&gt;=Everett!CM$10)),"3",IF((AND($M6&lt;=Everett!CM$10,$N6&gt;=Everett!CM$10)),"C",IF((AND($O6&lt;=Everett!CM$10,$P6&gt;=Everett!CM$10)),"CO",IF((AND($Q6&lt;=Everett!CM$10,$R6&gt;=Everett!CM$10)),"C",0))))))</f>
        <v>0</v>
      </c>
    </row>
    <row r="7" spans="1:91" s="2" customFormat="1" x14ac:dyDescent="0.25">
      <c r="A7" s="57" t="s">
        <v>333</v>
      </c>
      <c r="B7" s="55"/>
      <c r="C7" s="31">
        <v>17</v>
      </c>
      <c r="D7" s="31">
        <v>16</v>
      </c>
      <c r="E7" s="31">
        <v>1</v>
      </c>
      <c r="F7" s="39"/>
      <c r="G7" s="39"/>
      <c r="H7" s="33"/>
      <c r="I7" s="36">
        <v>46054</v>
      </c>
      <c r="J7" s="37">
        <f>IF(I7="",0,DATE(YEAR(I7),MONTH(I7)+C7,DAY(I7)))</f>
        <v>46569</v>
      </c>
      <c r="K7" s="32">
        <f>IF(J7="","",(DATE(YEAR(J7),MONTH(J7)+1,DAY(J7))))</f>
        <v>46600</v>
      </c>
      <c r="L7" s="32">
        <f>IF(K7="","",(DATE(YEAR(K7),MONTH(K7)+E7,DAY(K7))))</f>
        <v>46631</v>
      </c>
      <c r="M7" s="37">
        <f>IF(O7="","",DATE(YEAR(O7), MONTH(O7)-1,DAY(O7)))</f>
        <v>46661</v>
      </c>
      <c r="N7" s="37">
        <f>IF(O7="","",DATE(YEAR(M7),MONTH(M7),DAY(M7)))</f>
        <v>46661</v>
      </c>
      <c r="O7" s="32">
        <f>IF(L7="","",(DATE(YEAR(L7),MONTH(L7)+2,DAY(L7))))</f>
        <v>46692</v>
      </c>
      <c r="P7" s="32">
        <f>IF(O7="","",(DATE(YEAR(O7),MONTH(O7)+D7,DAY(O7))))</f>
        <v>47178</v>
      </c>
      <c r="Q7" s="32">
        <f>IF(P7="","",DATE(YEAR(P7), MONTH(P7)+1,DAY(P7)))</f>
        <v>47209</v>
      </c>
      <c r="R7" s="32">
        <f>IF(P7="","",DATE(YEAR(Q7),MONTH(Q7),DAY(Q7)))</f>
        <v>47209</v>
      </c>
      <c r="S7" s="33" t="str">
        <f>IF((AND($F7&lt;=Everett!S$10,$G7&gt;=Everett!S$10)),"P/L",IF((AND($I7&lt;=Everett!S$10,$J7&gt;=Everett!S$10)),"XO",IF((AND($K7&lt;=Everett!S$10,$L7&gt;=Everett!S$10)),"3",IF((AND($M7&lt;=Everett!S$10,$N7&gt;=Everett!S$10)),"C",IF((AND($O7&lt;=Everett!S$10,$P7&gt;=Everett!S$10)),"CO",IF((AND($Q7&lt;=Everett!S$10,$R7&gt;=Everett!S$10)),"C",0))))))</f>
        <v>XO</v>
      </c>
      <c r="T7" s="33" t="str">
        <f>IF((AND($F7&lt;=Everett!T$10,$G7&gt;=Everett!T$10)),"P/L",IF((AND($I7&lt;=Everett!T$10,$J7&gt;=Everett!T$10)),"XO",IF((AND($K7&lt;=Everett!T$10,$L7&gt;=Everett!T$10)),"3",IF((AND($M7&lt;=Everett!T$10,$N7&gt;=Everett!T$10)),"C",IF((AND($O7&lt;=Everett!T$10,$P7&gt;=Everett!T$10)),"CO",IF((AND($Q7&lt;=Everett!T$10,$R7&gt;=Everett!T$10)),"C",0))))))</f>
        <v>XO</v>
      </c>
      <c r="U7" s="33" t="str">
        <f>IF((AND($F7&lt;=Everett!U$10,$G7&gt;=Everett!U$10)),"P/L",IF((AND($I7&lt;=Everett!U$10,$J7&gt;=Everett!U$10)),"XO",IF((AND($K7&lt;=Everett!U$10,$L7&gt;=Everett!U$10)),"3",IF((AND($M7&lt;=Everett!U$10,$N7&gt;=Everett!U$10)),"C",IF((AND($O7&lt;=Everett!U$10,$P7&gt;=Everett!U$10)),"CO",IF((AND($Q7&lt;=Everett!U$10,$R7&gt;=Everett!U$10)),"C",0))))))</f>
        <v>XO</v>
      </c>
      <c r="V7" s="33" t="str">
        <f>IF((AND($F7&lt;=Everett!V$10,$G7&gt;=Everett!V$10)),"P/L",IF((AND($I7&lt;=Everett!V$10,$J7&gt;=Everett!V$10)),"XO",IF((AND($K7&lt;=Everett!V$10,$L7&gt;=Everett!V$10)),"3",IF((AND($M7&lt;=Everett!V$10,$N7&gt;=Everett!V$10)),"C",IF((AND($O7&lt;=Everett!V$10,$P7&gt;=Everett!V$10)),"CO",IF((AND($Q7&lt;=Everett!V$10,$R7&gt;=Everett!V$10)),"C",0))))))</f>
        <v>XO</v>
      </c>
      <c r="W7" s="33" t="str">
        <f>IF((AND($F7&lt;=Everett!W$10,$G7&gt;=Everett!W$10)),"P/L",IF((AND($I7&lt;=Everett!W$10,$J7&gt;=Everett!W$10)),"XO",IF((AND($K7&lt;=Everett!W$10,$L7&gt;=Everett!W$10)),"3",IF((AND($M7&lt;=Everett!W$10,$N7&gt;=Everett!W$10)),"C",IF((AND($O7&lt;=Everett!W$10,$P7&gt;=Everett!W$10)),"CO",IF((AND($Q7&lt;=Everett!W$10,$R7&gt;=Everett!W$10)),"C",0))))))</f>
        <v>XO</v>
      </c>
      <c r="X7" s="33" t="str">
        <f>IF((AND($F7&lt;=Everett!X$10,$G7&gt;=Everett!X$10)),"P/L",IF((AND($I7&lt;=Everett!X$10,$J7&gt;=Everett!X$10)),"XO",IF((AND($K7&lt;=Everett!X$10,$L7&gt;=Everett!X$10)),"3",IF((AND($M7&lt;=Everett!X$10,$N7&gt;=Everett!X$10)),"C",IF((AND($O7&lt;=Everett!X$10,$P7&gt;=Everett!X$10)),"CO",IF((AND($Q7&lt;=Everett!X$10,$R7&gt;=Everett!X$10)),"C",0))))))</f>
        <v>XO</v>
      </c>
      <c r="Y7" s="33" t="str">
        <f>IF((AND($F7&lt;=Everett!Y$10,$G7&gt;=Everett!Y$10)),"P/L",IF((AND($I7&lt;=Everett!Y$10,$J7&gt;=Everett!Y$10)),"XO",IF((AND($K7&lt;=Everett!Y$10,$L7&gt;=Everett!Y$10)),"3",IF((AND($M7&lt;=Everett!Y$10,$N7&gt;=Everett!Y$10)),"C",IF((AND($O7&lt;=Everett!Y$10,$P7&gt;=Everett!Y$10)),"CO",IF((AND($Q7&lt;=Everett!Y$10,$R7&gt;=Everett!Y$10)),"C",0))))))</f>
        <v>XO</v>
      </c>
      <c r="Z7" s="33" t="str">
        <f>IF((AND($F7&lt;=Everett!Z$10,$G7&gt;=Everett!Z$10)),"P/L",IF((AND($I7&lt;=Everett!Z$10,$J7&gt;=Everett!Z$10)),"XO",IF((AND($K7&lt;=Everett!Z$10,$L7&gt;=Everett!Z$10)),"3",IF((AND($M7&lt;=Everett!Z$10,$N7&gt;=Everett!Z$10)),"C",IF((AND($O7&lt;=Everett!Z$10,$P7&gt;=Everett!Z$10)),"CO",IF((AND($Q7&lt;=Everett!Z$10,$R7&gt;=Everett!Z$10)),"C",0))))))</f>
        <v>XO</v>
      </c>
      <c r="AA7" s="33" t="str">
        <f>IF((AND($F7&lt;=Everett!AA$10,$G7&gt;=Everett!AA$10)),"P/L",IF((AND($I7&lt;=Everett!AA$10,$J7&gt;=Everett!AA$10)),"XO",IF((AND($K7&lt;=Everett!AA$10,$L7&gt;=Everett!AA$10)),"3",IF((AND($M7&lt;=Everett!AA$10,$N7&gt;=Everett!AA$10)),"C",IF((AND($O7&lt;=Everett!AA$10,$P7&gt;=Everett!AA$10)),"CO",IF((AND($Q7&lt;=Everett!AA$10,$R7&gt;=Everett!AA$10)),"C",0))))))</f>
        <v>XO</v>
      </c>
      <c r="AB7" s="33" t="str">
        <f>IF((AND($F7&lt;=Everett!AB$10,$G7&gt;=Everett!AB$10)),"P/L",IF((AND($I7&lt;=Everett!AB$10,$J7&gt;=Everett!AB$10)),"XO",IF((AND($K7&lt;=Everett!AB$10,$L7&gt;=Everett!AB$10)),"3",IF((AND($M7&lt;=Everett!AB$10,$N7&gt;=Everett!AB$10)),"C",IF((AND($O7&lt;=Everett!AB$10,$P7&gt;=Everett!AB$10)),"CO",IF((AND($Q7&lt;=Everett!AB$10,$R7&gt;=Everett!AB$10)),"C",0))))))</f>
        <v>XO</v>
      </c>
      <c r="AC7" s="33" t="str">
        <f>IF((AND($F7&lt;=Everett!AC$10,$G7&gt;=Everett!AC$10)),"P/L",IF((AND($I7&lt;=Everett!AC$10,$J7&gt;=Everett!AC$10)),"XO",IF((AND($K7&lt;=Everett!AC$10,$L7&gt;=Everett!AC$10)),"3",IF((AND($M7&lt;=Everett!AC$10,$N7&gt;=Everett!AC$10)),"C",IF((AND($O7&lt;=Everett!AC$10,$P7&gt;=Everett!AC$10)),"CO",IF((AND($Q7&lt;=Everett!AC$10,$R7&gt;=Everett!AC$10)),"C",0))))))</f>
        <v>XO</v>
      </c>
      <c r="AD7" s="33" t="str">
        <f>IF((AND($F7&lt;=Everett!AD$10,$G7&gt;=Everett!AD$10)),"P/L",IF((AND($I7&lt;=Everett!AD$10,$J7&gt;=Everett!AD$10)),"XO",IF((AND($K7&lt;=Everett!AD$10,$L7&gt;=Everett!AD$10)),"3",IF((AND($M7&lt;=Everett!AD$10,$N7&gt;=Everett!AD$10)),"C",IF((AND($O7&lt;=Everett!AD$10,$P7&gt;=Everett!AD$10)),"CO",IF((AND($Q7&lt;=Everett!AD$10,$R7&gt;=Everett!AD$10)),"C",0))))))</f>
        <v>XO</v>
      </c>
      <c r="AE7" s="33" t="str">
        <f>IF((AND($F7&lt;=Everett!AE$10,$G7&gt;=Everett!AE$10)),"P/L",IF((AND($I7&lt;=Everett!AE$10,$J7&gt;=Everett!AE$10)),"XO",IF((AND($K7&lt;=Everett!AE$10,$L7&gt;=Everett!AE$10)),"3",IF((AND($M7&lt;=Everett!AE$10,$N7&gt;=Everett!AE$10)),"C",IF((AND($O7&lt;=Everett!AE$10,$P7&gt;=Everett!AE$10)),"CO",IF((AND($Q7&lt;=Everett!AE$10,$R7&gt;=Everett!AE$10)),"C",0))))))</f>
        <v>XO</v>
      </c>
      <c r="AF7" s="33" t="str">
        <f>IF((AND($F7&lt;=Everett!AF$10,$G7&gt;=Everett!AF$10)),"P/L",IF((AND($I7&lt;=Everett!AF$10,$J7&gt;=Everett!AF$10)),"XO",IF((AND($K7&lt;=Everett!AF$10,$L7&gt;=Everett!AF$10)),"3",IF((AND($M7&lt;=Everett!AF$10,$N7&gt;=Everett!AF$10)),"C",IF((AND($O7&lt;=Everett!AF$10,$P7&gt;=Everett!AF$10)),"CO",IF((AND($Q7&lt;=Everett!AF$10,$R7&gt;=Everett!AF$10)),"C",0))))))</f>
        <v>XO</v>
      </c>
      <c r="AG7" s="33" t="str">
        <f>IF((AND($F7&lt;=Everett!AG$10,$G7&gt;=Everett!AG$10)),"P/L",IF((AND($I7&lt;=Everett!AG$10,$J7&gt;=Everett!AG$10)),"XO",IF((AND($K7&lt;=Everett!AG$10,$L7&gt;=Everett!AG$10)),"3",IF((AND($M7&lt;=Everett!AG$10,$N7&gt;=Everett!AG$10)),"C",IF((AND($O7&lt;=Everett!AG$10,$P7&gt;=Everett!AG$10)),"CO",IF((AND($Q7&lt;=Everett!AG$10,$R7&gt;=Everett!AG$10)),"C",0))))))</f>
        <v>XO</v>
      </c>
      <c r="AH7" s="33" t="str">
        <f>IF((AND($F7&lt;=Everett!AH$10,$G7&gt;=Everett!AH$10)),"P/L",IF((AND($I7&lt;=Everett!AH$10,$J7&gt;=Everett!AH$10)),"XO",IF((AND($K7&lt;=Everett!AH$10,$L7&gt;=Everett!AH$10)),"3",IF((AND($M7&lt;=Everett!AH$10,$N7&gt;=Everett!AH$10)),"C",IF((AND($O7&lt;=Everett!AH$10,$P7&gt;=Everett!AH$10)),"CO",IF((AND($Q7&lt;=Everett!AH$10,$R7&gt;=Everett!AH$10)),"C",0))))))</f>
        <v>XO</v>
      </c>
      <c r="AI7" s="33" t="str">
        <f>IF((AND($F7&lt;=Everett!AI$10,$G7&gt;=Everett!AI$10)),"P/L",IF((AND($I7&lt;=Everett!AI$10,$J7&gt;=Everett!AI$10)),"XO",IF((AND($K7&lt;=Everett!AI$10,$L7&gt;=Everett!AI$10)),"3",IF((AND($M7&lt;=Everett!AI$10,$N7&gt;=Everett!AI$10)),"C",IF((AND($O7&lt;=Everett!AI$10,$P7&gt;=Everett!AI$10)),"CO",IF((AND($Q7&lt;=Everett!AI$10,$R7&gt;=Everett!AI$10)),"C",0))))))</f>
        <v>XO</v>
      </c>
      <c r="AJ7" s="33" t="str">
        <f>IF((AND($F7&lt;=Everett!AJ$10,$G7&gt;=Everett!AJ$10)),"P/L",IF((AND($I7&lt;=Everett!AJ$10,$J7&gt;=Everett!AJ$10)),"XO",IF((AND($K7&lt;=Everett!AJ$10,$L7&gt;=Everett!AJ$10)),"3",IF((AND($M7&lt;=Everett!AJ$10,$N7&gt;=Everett!AJ$10)),"C",IF((AND($O7&lt;=Everett!AJ$10,$P7&gt;=Everett!AJ$10)),"CO",IF((AND($Q7&lt;=Everett!AJ$10,$R7&gt;=Everett!AJ$10)),"C",0))))))</f>
        <v>XO</v>
      </c>
      <c r="AK7" s="33" t="str">
        <f>IF((AND($F7&lt;=Everett!AK$10,$G7&gt;=Everett!AK$10)),"P/L",IF((AND($I7&lt;=Everett!AK$10,$J7&gt;=Everett!AK$10)),"XO",IF((AND($K7&lt;=Everett!AK$10,$L7&gt;=Everett!AK$10)),"3",IF((AND($M7&lt;=Everett!AK$10,$N7&gt;=Everett!AK$10)),"C",IF((AND($O7&lt;=Everett!AK$10,$P7&gt;=Everett!AK$10)),"CO",IF((AND($Q7&lt;=Everett!AK$10,$R7&gt;=Everett!AK$10)),"C",0))))))</f>
        <v>3</v>
      </c>
      <c r="AL7" s="33" t="str">
        <f>IF((AND($F7&lt;=Everett!AL$10,$G7&gt;=Everett!AL$10)),"P/L",IF((AND($I7&lt;=Everett!AL$10,$J7&gt;=Everett!AL$10)),"XO",IF((AND($K7&lt;=Everett!AL$10,$L7&gt;=Everett!AL$10)),"3",IF((AND($M7&lt;=Everett!AL$10,$N7&gt;=Everett!AL$10)),"C",IF((AND($O7&lt;=Everett!AL$10,$P7&gt;=Everett!AL$10)),"CO",IF((AND($Q7&lt;=Everett!AL$10,$R7&gt;=Everett!AL$10)),"C",0))))))</f>
        <v>3</v>
      </c>
      <c r="AM7" s="33" t="str">
        <f>IF((AND($F7&lt;=Everett!AM$10,$G7&gt;=Everett!AM$10)),"P/L",IF((AND($I7&lt;=Everett!AM$10,$J7&gt;=Everett!AM$10)),"XO",IF((AND($K7&lt;=Everett!AM$10,$L7&gt;=Everett!AM$10)),"3",IF((AND($M7&lt;=Everett!AM$10,$N7&gt;=Everett!AM$10)),"C",IF((AND($O7&lt;=Everett!AM$10,$P7&gt;=Everett!AM$10)),"CO",IF((AND($Q7&lt;=Everett!AM$10,$R7&gt;=Everett!AM$10)),"C",0))))))</f>
        <v>C</v>
      </c>
      <c r="AN7" s="33" t="str">
        <f>IF((AND($F7&lt;=Everett!AN$10,$G7&gt;=Everett!AN$10)),"P/L",IF((AND($I7&lt;=Everett!AN$10,$J7&gt;=Everett!AN$10)),"XO",IF((AND($K7&lt;=Everett!AN$10,$L7&gt;=Everett!AN$10)),"3",IF((AND($M7&lt;=Everett!AN$10,$N7&gt;=Everett!AN$10)),"C",IF((AND($O7&lt;=Everett!AN$10,$P7&gt;=Everett!AN$10)),"CO",IF((AND($Q7&lt;=Everett!AN$10,$R7&gt;=Everett!AN$10)),"C",0))))))</f>
        <v>CO</v>
      </c>
      <c r="AO7" s="33" t="str">
        <f>IF((AND($F7&lt;=Everett!AO$10,$G7&gt;=Everett!AO$10)),"P/L",IF((AND($I7&lt;=Everett!AO$10,$J7&gt;=Everett!AO$10)),"XO",IF((AND($K7&lt;=Everett!AO$10,$L7&gt;=Everett!AO$10)),"3",IF((AND($M7&lt;=Everett!AO$10,$N7&gt;=Everett!AO$10)),"C",IF((AND($O7&lt;=Everett!AO$10,$P7&gt;=Everett!AO$10)),"CO",IF((AND($Q7&lt;=Everett!AO$10,$R7&gt;=Everett!AO$10)),"C",0))))))</f>
        <v>CO</v>
      </c>
      <c r="AP7" s="33" t="str">
        <f>IF((AND($F7&lt;=Everett!AP$10,$G7&gt;=Everett!AP$10)),"P/L",IF((AND($I7&lt;=Everett!AP$10,$J7&gt;=Everett!AP$10)),"XO",IF((AND($K7&lt;=Everett!AP$10,$L7&gt;=Everett!AP$10)),"3",IF((AND($M7&lt;=Everett!AP$10,$N7&gt;=Everett!AP$10)),"C",IF((AND($O7&lt;=Everett!AP$10,$P7&gt;=Everett!AP$10)),"CO",IF((AND($Q7&lt;=Everett!AP$10,$R7&gt;=Everett!AP$10)),"C",0))))))</f>
        <v>CO</v>
      </c>
      <c r="AQ7" s="33" t="str">
        <f>IF((AND($F7&lt;=Everett!AQ$10,$G7&gt;=Everett!AQ$10)),"P/L",IF((AND($I7&lt;=Everett!AQ$10,$J7&gt;=Everett!AQ$10)),"XO",IF((AND($K7&lt;=Everett!AQ$10,$L7&gt;=Everett!AQ$10)),"3",IF((AND($M7&lt;=Everett!AQ$10,$N7&gt;=Everett!AQ$10)),"C",IF((AND($O7&lt;=Everett!AQ$10,$P7&gt;=Everett!AQ$10)),"CO",IF((AND($Q7&lt;=Everett!AQ$10,$R7&gt;=Everett!AQ$10)),"C",0))))))</f>
        <v>CO</v>
      </c>
      <c r="AR7" s="33" t="str">
        <f>IF((AND($F7&lt;=Everett!AR$10,$G7&gt;=Everett!AR$10)),"P/L",IF((AND($I7&lt;=Everett!AR$10,$J7&gt;=Everett!AR$10)),"XO",IF((AND($K7&lt;=Everett!AR$10,$L7&gt;=Everett!AR$10)),"3",IF((AND($M7&lt;=Everett!AR$10,$N7&gt;=Everett!AR$10)),"C",IF((AND($O7&lt;=Everett!AR$10,$P7&gt;=Everett!AR$10)),"CO",IF((AND($Q7&lt;=Everett!AR$10,$R7&gt;=Everett!AR$10)),"C",0))))))</f>
        <v>CO</v>
      </c>
      <c r="AS7" s="33" t="str">
        <f>IF((AND($F7&lt;=Everett!AS$10,$G7&gt;=Everett!AS$10)),"P/L",IF((AND($I7&lt;=Everett!AS$10,$J7&gt;=Everett!AS$10)),"XO",IF((AND($K7&lt;=Everett!AS$10,$L7&gt;=Everett!AS$10)),"3",IF((AND($M7&lt;=Everett!AS$10,$N7&gt;=Everett!AS$10)),"C",IF((AND($O7&lt;=Everett!AS$10,$P7&gt;=Everett!AS$10)),"CO",IF((AND($Q7&lt;=Everett!AS$10,$R7&gt;=Everett!AS$10)),"C",0))))))</f>
        <v>CO</v>
      </c>
      <c r="AT7" s="33" t="str">
        <f>IF((AND($F7&lt;=Everett!AT$10,$G7&gt;=Everett!AT$10)),"P/L",IF((AND($I7&lt;=Everett!AT$10,$J7&gt;=Everett!AT$10)),"XO",IF((AND($K7&lt;=Everett!AT$10,$L7&gt;=Everett!AT$10)),"3",IF((AND($M7&lt;=Everett!AT$10,$N7&gt;=Everett!AT$10)),"C",IF((AND($O7&lt;=Everett!AT$10,$P7&gt;=Everett!AT$10)),"CO",IF((AND($Q7&lt;=Everett!AT$10,$R7&gt;=Everett!AT$10)),"C",0))))))</f>
        <v>CO</v>
      </c>
      <c r="AU7" s="33" t="str">
        <f>IF((AND($F7&lt;=Everett!AU$10,$G7&gt;=Everett!AU$10)),"P/L",IF((AND($I7&lt;=Everett!AU$10,$J7&gt;=Everett!AU$10)),"XO",IF((AND($K7&lt;=Everett!AU$10,$L7&gt;=Everett!AU$10)),"3",IF((AND($M7&lt;=Everett!AU$10,$N7&gt;=Everett!AU$10)),"C",IF((AND($O7&lt;=Everett!AU$10,$P7&gt;=Everett!AU$10)),"CO",IF((AND($Q7&lt;=Everett!AU$10,$R7&gt;=Everett!AU$10)),"C",0))))))</f>
        <v>CO</v>
      </c>
      <c r="AV7" s="33" t="str">
        <f>IF((AND($F7&lt;=Everett!AV$10,$G7&gt;=Everett!AV$10)),"P/L",IF((AND($I7&lt;=Everett!AV$10,$J7&gt;=Everett!AV$10)),"XO",IF((AND($K7&lt;=Everett!AV$10,$L7&gt;=Everett!AV$10)),"3",IF((AND($M7&lt;=Everett!AV$10,$N7&gt;=Everett!AV$10)),"C",IF((AND($O7&lt;=Everett!AV$10,$P7&gt;=Everett!AV$10)),"CO",IF((AND($Q7&lt;=Everett!AV$10,$R7&gt;=Everett!AV$10)),"C",0))))))</f>
        <v>CO</v>
      </c>
      <c r="AW7" s="33" t="str">
        <f>IF((AND($F7&lt;=Everett!AW$10,$G7&gt;=Everett!AW$10)),"P/L",IF((AND($I7&lt;=Everett!AW$10,$J7&gt;=Everett!AW$10)),"XO",IF((AND($K7&lt;=Everett!AW$10,$L7&gt;=Everett!AW$10)),"3",IF((AND($M7&lt;=Everett!AW$10,$N7&gt;=Everett!AW$10)),"C",IF((AND($O7&lt;=Everett!AW$10,$P7&gt;=Everett!AW$10)),"CO",IF((AND($Q7&lt;=Everett!AW$10,$R7&gt;=Everett!AW$10)),"C",0))))))</f>
        <v>CO</v>
      </c>
      <c r="AX7" s="33" t="str">
        <f>IF((AND($F7&lt;=Everett!AX$10,$G7&gt;=Everett!AX$10)),"P/L",IF((AND($I7&lt;=Everett!AX$10,$J7&gt;=Everett!AX$10)),"XO",IF((AND($K7&lt;=Everett!AX$10,$L7&gt;=Everett!AX$10)),"3",IF((AND($M7&lt;=Everett!AX$10,$N7&gt;=Everett!AX$10)),"C",IF((AND($O7&lt;=Everett!AX$10,$P7&gt;=Everett!AX$10)),"CO",IF((AND($Q7&lt;=Everett!AX$10,$R7&gt;=Everett!AX$10)),"C",0))))))</f>
        <v>CO</v>
      </c>
      <c r="AY7" s="33" t="str">
        <f>IF((AND($F7&lt;=Everett!AY$10,$G7&gt;=Everett!AY$10)),"P/L",IF((AND($I7&lt;=Everett!AY$10,$J7&gt;=Everett!AY$10)),"XO",IF((AND($K7&lt;=Everett!AY$10,$L7&gt;=Everett!AY$10)),"3",IF((AND($M7&lt;=Everett!AY$10,$N7&gt;=Everett!AY$10)),"C",IF((AND($O7&lt;=Everett!AY$10,$P7&gt;=Everett!AY$10)),"CO",IF((AND($Q7&lt;=Everett!AY$10,$R7&gt;=Everett!AY$10)),"C",0))))))</f>
        <v>CO</v>
      </c>
      <c r="AZ7" s="33" t="str">
        <f>IF((AND($F7&lt;=Everett!AZ$10,$G7&gt;=Everett!AZ$10)),"P/L",IF((AND($I7&lt;=Everett!AZ$10,$J7&gt;=Everett!AZ$10)),"XO",IF((AND($K7&lt;=Everett!AZ$10,$L7&gt;=Everett!AZ$10)),"3",IF((AND($M7&lt;=Everett!AZ$10,$N7&gt;=Everett!AZ$10)),"C",IF((AND($O7&lt;=Everett!AZ$10,$P7&gt;=Everett!AZ$10)),"CO",IF((AND($Q7&lt;=Everett!AZ$10,$R7&gt;=Everett!AZ$10)),"C",0))))))</f>
        <v>CO</v>
      </c>
      <c r="BA7" s="33" t="str">
        <f>IF((AND($F7&lt;=Everett!BA$10,$G7&gt;=Everett!BA$10)),"P/L",IF((AND($I7&lt;=Everett!BA$10,$J7&gt;=Everett!BA$10)),"XO",IF((AND($K7&lt;=Everett!BA$10,$L7&gt;=Everett!BA$10)),"3",IF((AND($M7&lt;=Everett!BA$10,$N7&gt;=Everett!BA$10)),"C",IF((AND($O7&lt;=Everett!BA$10,$P7&gt;=Everett!BA$10)),"CO",IF((AND($Q7&lt;=Everett!BA$10,$R7&gt;=Everett!BA$10)),"C",0))))))</f>
        <v>CO</v>
      </c>
      <c r="BB7" s="33" t="str">
        <f>IF((AND($F7&lt;=Everett!BB$10,$G7&gt;=Everett!BB$10)),"P/L",IF((AND($I7&lt;=Everett!BB$10,$J7&gt;=Everett!BB$10)),"XO",IF((AND($K7&lt;=Everett!BB$10,$L7&gt;=Everett!BB$10)),"3",IF((AND($M7&lt;=Everett!BB$10,$N7&gt;=Everett!BB$10)),"C",IF((AND($O7&lt;=Everett!BB$10,$P7&gt;=Everett!BB$10)),"CO",IF((AND($Q7&lt;=Everett!BB$10,$R7&gt;=Everett!BB$10)),"C",0))))))</f>
        <v>CO</v>
      </c>
      <c r="BC7" s="33" t="str">
        <f>IF((AND($F7&lt;=Everett!BC$10,$G7&gt;=Everett!BC$10)),"P/L",IF((AND($I7&lt;=Everett!BC$10,$J7&gt;=Everett!BC$10)),"XO",IF((AND($K7&lt;=Everett!BC$10,$L7&gt;=Everett!BC$10)),"3",IF((AND($M7&lt;=Everett!BC$10,$N7&gt;=Everett!BC$10)),"C",IF((AND($O7&lt;=Everett!BC$10,$P7&gt;=Everett!BC$10)),"CO",IF((AND($Q7&lt;=Everett!BC$10,$R7&gt;=Everett!BC$10)),"C",0))))))</f>
        <v>CO</v>
      </c>
      <c r="BD7" s="33" t="str">
        <f>IF((AND($F7&lt;=Everett!BD$10,$G7&gt;=Everett!BD$10)),"P/L",IF((AND($I7&lt;=Everett!BD$10,$J7&gt;=Everett!BD$10)),"XO",IF((AND($K7&lt;=Everett!BD$10,$L7&gt;=Everett!BD$10)),"3",IF((AND($M7&lt;=Everett!BD$10,$N7&gt;=Everett!BD$10)),"C",IF((AND($O7&lt;=Everett!BD$10,$P7&gt;=Everett!BD$10)),"CO",IF((AND($Q7&lt;=Everett!BD$10,$R7&gt;=Everett!BD$10)),"C",0))))))</f>
        <v>CO</v>
      </c>
      <c r="BE7" s="33" t="str">
        <f>IF((AND($F7&lt;=Everett!BE$10,$G7&gt;=Everett!BE$10)),"P/L",IF((AND($I7&lt;=Everett!BE$10,$J7&gt;=Everett!BE$10)),"XO",IF((AND($K7&lt;=Everett!BE$10,$L7&gt;=Everett!BE$10)),"3",IF((AND($M7&lt;=Everett!BE$10,$N7&gt;=Everett!BE$10)),"C",IF((AND($O7&lt;=Everett!BE$10,$P7&gt;=Everett!BE$10)),"CO",IF((AND($Q7&lt;=Everett!BE$10,$R7&gt;=Everett!BE$10)),"C",0))))))</f>
        <v>C</v>
      </c>
      <c r="BF7" s="33">
        <f>IF((AND($F7&lt;=Everett!BF$10,$G7&gt;=Everett!BF$10)),"P/L",IF((AND($I7&lt;=Everett!BF$10,$J7&gt;=Everett!BF$10)),"XO",IF((AND($K7&lt;=Everett!BF$10,$L7&gt;=Everett!BF$10)),"3",IF((AND($M7&lt;=Everett!BF$10,$N7&gt;=Everett!BF$10)),"C",IF((AND($O7&lt;=Everett!BF$10,$P7&gt;=Everett!BF$10)),"CO",IF((AND($Q7&lt;=Everett!BF$10,$R7&gt;=Everett!BF$10)),"C",0))))))</f>
        <v>0</v>
      </c>
      <c r="BG7" s="33">
        <f>IF((AND($F7&lt;=Everett!BG$10,$G7&gt;=Everett!BG$10)),"P/L",IF((AND($I7&lt;=Everett!BG$10,$J7&gt;=Everett!BG$10)),"XO",IF((AND($K7&lt;=Everett!BG$10,$L7&gt;=Everett!BG$10)),"3",IF((AND($M7&lt;=Everett!BG$10,$N7&gt;=Everett!BG$10)),"C",IF((AND($O7&lt;=Everett!BG$10,$P7&gt;=Everett!BG$10)),"CO",IF((AND($Q7&lt;=Everett!BG$10,$R7&gt;=Everett!BG$10)),"C",0))))))</f>
        <v>0</v>
      </c>
      <c r="BH7" s="33">
        <f>IF((AND($F7&lt;=Everett!BH$10,$G7&gt;=Everett!BH$10)),"P/L",IF((AND($I7&lt;=Everett!BH$10,$J7&gt;=Everett!BH$10)),"XO",IF((AND($K7&lt;=Everett!BH$10,$L7&gt;=Everett!BH$10)),"3",IF((AND($M7&lt;=Everett!BH$10,$N7&gt;=Everett!BH$10)),"C",IF((AND($O7&lt;=Everett!BH$10,$P7&gt;=Everett!BH$10)),"CO",IF((AND($Q7&lt;=Everett!BH$10,$R7&gt;=Everett!BH$10)),"C",0))))))</f>
        <v>0</v>
      </c>
      <c r="BI7" s="33">
        <f>IF((AND($F7&lt;=Everett!BI$10,$G7&gt;=Everett!BI$10)),"P/L",IF((AND($I7&lt;=Everett!BI$10,$J7&gt;=Everett!BI$10)),"XO",IF((AND($K7&lt;=Everett!BI$10,$L7&gt;=Everett!BI$10)),"3",IF((AND($M7&lt;=Everett!BI$10,$N7&gt;=Everett!BI$10)),"C",IF((AND($O7&lt;=Everett!BI$10,$P7&gt;=Everett!BI$10)),"CO",IF((AND($Q7&lt;=Everett!BI$10,$R7&gt;=Everett!BI$10)),"C",0))))))</f>
        <v>0</v>
      </c>
      <c r="BJ7" s="33">
        <f>IF((AND($F7&lt;=Everett!BJ$10,$G7&gt;=Everett!BJ$10)),"P/L",IF((AND($I7&lt;=Everett!BJ$10,$J7&gt;=Everett!BJ$10)),"XO",IF((AND($K7&lt;=Everett!BJ$10,$L7&gt;=Everett!BJ$10)),"3",IF((AND($M7&lt;=Everett!BJ$10,$N7&gt;=Everett!BJ$10)),"C",IF((AND($O7&lt;=Everett!BJ$10,$P7&gt;=Everett!BJ$10)),"CO",IF((AND($Q7&lt;=Everett!BJ$10,$R7&gt;=Everett!BJ$10)),"C",0))))))</f>
        <v>0</v>
      </c>
      <c r="BK7" s="33">
        <f>IF((AND($F7&lt;=Everett!BK$10,$G7&gt;=Everett!BK$10)),"P/L",IF((AND($I7&lt;=Everett!BK$10,$J7&gt;=Everett!BK$10)),"XO",IF((AND($K7&lt;=Everett!BK$10,$L7&gt;=Everett!BK$10)),"3",IF((AND($M7&lt;=Everett!BK$10,$N7&gt;=Everett!BK$10)),"C",IF((AND($O7&lt;=Everett!BK$10,$P7&gt;=Everett!BK$10)),"CO",IF((AND($Q7&lt;=Everett!BK$10,$R7&gt;=Everett!BK$10)),"C",0))))))</f>
        <v>0</v>
      </c>
      <c r="BL7" s="33">
        <f>IF((AND($F7&lt;=Everett!BL$10,$G7&gt;=Everett!BL$10)),"P/L",IF((AND($I7&lt;=Everett!BL$10,$J7&gt;=Everett!BL$10)),"XO",IF((AND($K7&lt;=Everett!BL$10,$L7&gt;=Everett!BL$10)),"3",IF((AND($M7&lt;=Everett!BL$10,$N7&gt;=Everett!BL$10)),"C",IF((AND($O7&lt;=Everett!BL$10,$P7&gt;=Everett!BL$10)),"CO",IF((AND($Q7&lt;=Everett!BL$10,$R7&gt;=Everett!BL$10)),"C",0))))))</f>
        <v>0</v>
      </c>
      <c r="BM7" s="33">
        <f>IF((AND($F7&lt;=Everett!BM$10,$G7&gt;=Everett!BM$10)),"P/L",IF((AND($I7&lt;=Everett!BM$10,$J7&gt;=Everett!BM$10)),"XO",IF((AND($K7&lt;=Everett!BM$10,$L7&gt;=Everett!BM$10)),"3",IF((AND($M7&lt;=Everett!BM$10,$N7&gt;=Everett!BM$10)),"C",IF((AND($O7&lt;=Everett!BM$10,$P7&gt;=Everett!BM$10)),"CO",IF((AND($Q7&lt;=Everett!BM$10,$R7&gt;=Everett!BM$10)),"C",0))))))</f>
        <v>0</v>
      </c>
      <c r="BN7" s="33">
        <f>IF((AND($F7&lt;=Everett!BN$10,$G7&gt;=Everett!BN$10)),"P/L",IF((AND($I7&lt;=Everett!BN$10,$J7&gt;=Everett!BN$10)),"XO",IF((AND($K7&lt;=Everett!BN$10,$L7&gt;=Everett!BN$10)),"3",IF((AND($M7&lt;=Everett!BN$10,$N7&gt;=Everett!BN$10)),"C",IF((AND($O7&lt;=Everett!BN$10,$P7&gt;=Everett!BN$10)),"CO",IF((AND($Q7&lt;=Everett!BN$10,$R7&gt;=Everett!BN$10)),"C",0))))))</f>
        <v>0</v>
      </c>
      <c r="BO7" s="33">
        <f>IF((AND($F7&lt;=Everett!BO$10,$G7&gt;=Everett!BO$10)),"P/L",IF((AND($I7&lt;=Everett!BO$10,$J7&gt;=Everett!BO$10)),"XO",IF((AND($K7&lt;=Everett!BO$10,$L7&gt;=Everett!BO$10)),"3",IF((AND($M7&lt;=Everett!BO$10,$N7&gt;=Everett!BO$10)),"C",IF((AND($O7&lt;=Everett!BO$10,$P7&gt;=Everett!BO$10)),"CO",IF((AND($Q7&lt;=Everett!BO$10,$R7&gt;=Everett!BO$10)),"C",0))))))</f>
        <v>0</v>
      </c>
      <c r="BP7" s="33">
        <f>IF((AND($F7&lt;=Everett!BP$10,$G7&gt;=Everett!BP$10)),"P/L",IF((AND($I7&lt;=Everett!BP$10,$J7&gt;=Everett!BP$10)),"XO",IF((AND($K7&lt;=Everett!BP$10,$L7&gt;=Everett!BP$10)),"3",IF((AND($M7&lt;=Everett!BP$10,$N7&gt;=Everett!BP$10)),"C",IF((AND($O7&lt;=Everett!BP$10,$P7&gt;=Everett!BP$10)),"CO",IF((AND($Q7&lt;=Everett!BP$10,$R7&gt;=Everett!BP$10)),"C",0))))))</f>
        <v>0</v>
      </c>
      <c r="BQ7" s="33">
        <f>IF((AND($F7&lt;=Everett!BQ$10,$G7&gt;=Everett!BQ$10)),"P/L",IF((AND($I7&lt;=Everett!BQ$10,$J7&gt;=Everett!BQ$10)),"XO",IF((AND($K7&lt;=Everett!BQ$10,$L7&gt;=Everett!BQ$10)),"3",IF((AND($M7&lt;=Everett!BQ$10,$N7&gt;=Everett!BQ$10)),"C",IF((AND($O7&lt;=Everett!BQ$10,$P7&gt;=Everett!BQ$10)),"CO",IF((AND($Q7&lt;=Everett!BQ$10,$R7&gt;=Everett!BQ$10)),"C",0))))))</f>
        <v>0</v>
      </c>
      <c r="BR7" s="33">
        <f>IF((AND($F7&lt;=Everett!BR$10,$G7&gt;=Everett!BR$10)),"P/L",IF((AND($I7&lt;=Everett!BR$10,$J7&gt;=Everett!BR$10)),"XO",IF((AND($K7&lt;=Everett!BR$10,$L7&gt;=Everett!BR$10)),"3",IF((AND($M7&lt;=Everett!BR$10,$N7&gt;=Everett!BR$10)),"C",IF((AND($O7&lt;=Everett!BR$10,$P7&gt;=Everett!BR$10)),"CO",IF((AND($Q7&lt;=Everett!BR$10,$R7&gt;=Everett!BR$10)),"C",0))))))</f>
        <v>0</v>
      </c>
      <c r="BS7" s="33">
        <f>IF((AND($F7&lt;=Everett!BS$10,$G7&gt;=Everett!BS$10)),"P/L",IF((AND($I7&lt;=Everett!BS$10,$J7&gt;=Everett!BS$10)),"XO",IF((AND($K7&lt;=Everett!BS$10,$L7&gt;=Everett!BS$10)),"3",IF((AND($M7&lt;=Everett!BS$10,$N7&gt;=Everett!BS$10)),"C",IF((AND($O7&lt;=Everett!BS$10,$P7&gt;=Everett!BS$10)),"CO",IF((AND($Q7&lt;=Everett!BS$10,$R7&gt;=Everett!BS$10)),"C",0))))))</f>
        <v>0</v>
      </c>
      <c r="BT7" s="33">
        <f>IF((AND($F7&lt;=Everett!BT$10,$G7&gt;=Everett!BT$10)),"P/L",IF((AND($I7&lt;=Everett!BT$10,$J7&gt;=Everett!BT$10)),"XO",IF((AND($K7&lt;=Everett!BT$10,$L7&gt;=Everett!BT$10)),"3",IF((AND($M7&lt;=Everett!BT$10,$N7&gt;=Everett!BT$10)),"C",IF((AND($O7&lt;=Everett!BT$10,$P7&gt;=Everett!BT$10)),"CO",IF((AND($Q7&lt;=Everett!BT$10,$R7&gt;=Everett!BT$10)),"C",0))))))</f>
        <v>0</v>
      </c>
      <c r="BU7" s="33">
        <f>IF((AND($F7&lt;=Everett!BU$10,$G7&gt;=Everett!BU$10)),"P/L",IF((AND($I7&lt;=Everett!BU$10,$J7&gt;=Everett!BU$10)),"XO",IF((AND($K7&lt;=Everett!BU$10,$L7&gt;=Everett!BU$10)),"3",IF((AND($M7&lt;=Everett!BU$10,$N7&gt;=Everett!BU$10)),"C",IF((AND($O7&lt;=Everett!BU$10,$P7&gt;=Everett!BU$10)),"CO",IF((AND($Q7&lt;=Everett!BU$10,$R7&gt;=Everett!BU$10)),"C",0))))))</f>
        <v>0</v>
      </c>
      <c r="BV7" s="33">
        <f>IF((AND($F7&lt;=Everett!BV$10,$G7&gt;=Everett!BV$10)),"P/L",IF((AND($I7&lt;=Everett!BV$10,$J7&gt;=Everett!BV$10)),"XO",IF((AND($K7&lt;=Everett!BV$10,$L7&gt;=Everett!BV$10)),"3",IF((AND($M7&lt;=Everett!BV$10,$N7&gt;=Everett!BV$10)),"C",IF((AND($O7&lt;=Everett!BV$10,$P7&gt;=Everett!BV$10)),"CO",IF((AND($Q7&lt;=Everett!BV$10,$R7&gt;=Everett!BV$10)),"C",0))))))</f>
        <v>0</v>
      </c>
      <c r="BW7" s="33">
        <f>IF((AND($F7&lt;=Everett!BW$10,$G7&gt;=Everett!BW$10)),"P/L",IF((AND($I7&lt;=Everett!BW$10,$J7&gt;=Everett!BW$10)),"XO",IF((AND($K7&lt;=Everett!BW$10,$L7&gt;=Everett!BW$10)),"3",IF((AND($M7&lt;=Everett!BW$10,$N7&gt;=Everett!BW$10)),"C",IF((AND($O7&lt;=Everett!BW$10,$P7&gt;=Everett!BW$10)),"CO",IF((AND($Q7&lt;=Everett!BW$10,$R7&gt;=Everett!BW$10)),"C",0))))))</f>
        <v>0</v>
      </c>
      <c r="BX7" s="33">
        <f>IF((AND($F7&lt;=Everett!BX$10,$G7&gt;=Everett!BX$10)),"P/L",IF((AND($I7&lt;=Everett!BX$10,$J7&gt;=Everett!BX$10)),"XO",IF((AND($K7&lt;=Everett!BX$10,$L7&gt;=Everett!BX$10)),"3",IF((AND($M7&lt;=Everett!BX$10,$N7&gt;=Everett!BX$10)),"C",IF((AND($O7&lt;=Everett!BX$10,$P7&gt;=Everett!BX$10)),"CO",IF((AND($Q7&lt;=Everett!BX$10,$R7&gt;=Everett!BX$10)),"C",0))))))</f>
        <v>0</v>
      </c>
      <c r="BY7" s="33">
        <f>IF((AND($F7&lt;=Everett!BY$10,$G7&gt;=Everett!BY$10)),"P/L",IF((AND($I7&lt;=Everett!BY$10,$J7&gt;=Everett!BY$10)),"XO",IF((AND($K7&lt;=Everett!BY$10,$L7&gt;=Everett!BY$10)),"3",IF((AND($M7&lt;=Everett!BY$10,$N7&gt;=Everett!BY$10)),"C",IF((AND($O7&lt;=Everett!BY$10,$P7&gt;=Everett!BY$10)),"CO",IF((AND($Q7&lt;=Everett!BY$10,$R7&gt;=Everett!BY$10)),"C",0))))))</f>
        <v>0</v>
      </c>
      <c r="BZ7" s="33">
        <f>IF((AND($F7&lt;=Everett!BZ$10,$G7&gt;=Everett!BZ$10)),"P/L",IF((AND($I7&lt;=Everett!BZ$10,$J7&gt;=Everett!BZ$10)),"XO",IF((AND($K7&lt;=Everett!BZ$10,$L7&gt;=Everett!BZ$10)),"3",IF((AND($M7&lt;=Everett!BZ$10,$N7&gt;=Everett!BZ$10)),"C",IF((AND($O7&lt;=Everett!BZ$10,$P7&gt;=Everett!BZ$10)),"CO",IF((AND($Q7&lt;=Everett!BZ$10,$R7&gt;=Everett!BZ$10)),"C",0))))))</f>
        <v>0</v>
      </c>
      <c r="CA7" s="33">
        <f>IF((AND($F7&lt;=Everett!CA$10,$G7&gt;=Everett!CA$10)),"P/L",IF((AND($I7&lt;=Everett!CA$10,$J7&gt;=Everett!CA$10)),"XO",IF((AND($K7&lt;=Everett!CA$10,$L7&gt;=Everett!CA$10)),"3",IF((AND($M7&lt;=Everett!CA$10,$N7&gt;=Everett!CA$10)),"C",IF((AND($O7&lt;=Everett!CA$10,$P7&gt;=Everett!CA$10)),"CO",IF((AND($Q7&lt;=Everett!CA$10,$R7&gt;=Everett!CA$10)),"C",0))))))</f>
        <v>0</v>
      </c>
      <c r="CB7" s="33">
        <f>IF((AND($F7&lt;=Everett!CB$10,$G7&gt;=Everett!CB$10)),"P/L",IF((AND($I7&lt;=Everett!CB$10,$J7&gt;=Everett!CB$10)),"XO",IF((AND($K7&lt;=Everett!CB$10,$L7&gt;=Everett!CB$10)),"3",IF((AND($M7&lt;=Everett!CB$10,$N7&gt;=Everett!CB$10)),"C",IF((AND($O7&lt;=Everett!CB$10,$P7&gt;=Everett!CB$10)),"CO",IF((AND($Q7&lt;=Everett!CB$10,$R7&gt;=Everett!CB$10)),"C",0))))))</f>
        <v>0</v>
      </c>
      <c r="CC7" s="33">
        <f>IF((AND($F7&lt;=Everett!CC$10,$G7&gt;=Everett!CC$10)),"P/L",IF((AND($I7&lt;=Everett!CC$10,$J7&gt;=Everett!CC$10)),"XO",IF((AND($K7&lt;=Everett!CC$10,$L7&gt;=Everett!CC$10)),"3",IF((AND($M7&lt;=Everett!CC$10,$N7&gt;=Everett!CC$10)),"C",IF((AND($O7&lt;=Everett!CC$10,$P7&gt;=Everett!CC$10)),"CO",IF((AND($Q7&lt;=Everett!CC$10,$R7&gt;=Everett!CC$10)),"C",0))))))</f>
        <v>0</v>
      </c>
      <c r="CD7" s="33">
        <f>IF((AND($F7&lt;=Everett!CD$10,$G7&gt;=Everett!CD$10)),"P/L",IF((AND($I7&lt;=Everett!CD$10,$J7&gt;=Everett!CD$10)),"XO",IF((AND($K7&lt;=Everett!CD$10,$L7&gt;=Everett!CD$10)),"3",IF((AND($M7&lt;=Everett!CD$10,$N7&gt;=Everett!CD$10)),"C",IF((AND($O7&lt;=Everett!CD$10,$P7&gt;=Everett!CD$10)),"CO",IF((AND($Q7&lt;=Everett!CD$10,$R7&gt;=Everett!CD$10)),"C",0))))))</f>
        <v>0</v>
      </c>
      <c r="CE7" s="33">
        <f>IF((AND($F7&lt;=Everett!CE$10,$G7&gt;=Everett!CE$10)),"P/L",IF((AND($I7&lt;=Everett!CE$10,$J7&gt;=Everett!CE$10)),"XO",IF((AND($K7&lt;=Everett!CE$10,$L7&gt;=Everett!CE$10)),"3",IF((AND($M7&lt;=Everett!CE$10,$N7&gt;=Everett!CE$10)),"C",IF((AND($O7&lt;=Everett!CE$10,$P7&gt;=Everett!CE$10)),"CO",IF((AND($Q7&lt;=Everett!CE$10,$R7&gt;=Everett!CE$10)),"C",0))))))</f>
        <v>0</v>
      </c>
      <c r="CF7" s="33">
        <f>IF((AND($F7&lt;=Everett!CF$10,$G7&gt;=Everett!CF$10)),"P/L",IF((AND($I7&lt;=Everett!CF$10,$J7&gt;=Everett!CF$10)),"XO",IF((AND($K7&lt;=Everett!CF$10,$L7&gt;=Everett!CF$10)),"3",IF((AND($M7&lt;=Everett!CF$10,$N7&gt;=Everett!CF$10)),"C",IF((AND($O7&lt;=Everett!CF$10,$P7&gt;=Everett!CF$10)),"CO",IF((AND($Q7&lt;=Everett!CF$10,$R7&gt;=Everett!CF$10)),"C",0))))))</f>
        <v>0</v>
      </c>
      <c r="CG7" s="33">
        <f>IF((AND($F7&lt;=Everett!CG$10,$G7&gt;=Everett!CG$10)),"P/L",IF((AND($I7&lt;=Everett!CG$10,$J7&gt;=Everett!CG$10)),"XO",IF((AND($K7&lt;=Everett!CG$10,$L7&gt;=Everett!CG$10)),"3",IF((AND($M7&lt;=Everett!CG$10,$N7&gt;=Everett!CG$10)),"C",IF((AND($O7&lt;=Everett!CG$10,$P7&gt;=Everett!CG$10)),"CO",IF((AND($Q7&lt;=Everett!CG$10,$R7&gt;=Everett!CG$10)),"C",0))))))</f>
        <v>0</v>
      </c>
      <c r="CH7" s="33">
        <f>IF((AND($F7&lt;=Everett!CH$10,$G7&gt;=Everett!CH$10)),"P/L",IF((AND($I7&lt;=Everett!CH$10,$J7&gt;=Everett!CH$10)),"XO",IF((AND($K7&lt;=Everett!CH$10,$L7&gt;=Everett!CH$10)),"3",IF((AND($M7&lt;=Everett!CH$10,$N7&gt;=Everett!CH$10)),"C",IF((AND($O7&lt;=Everett!CH$10,$P7&gt;=Everett!CH$10)),"CO",IF((AND($Q7&lt;=Everett!CH$10,$R7&gt;=Everett!CH$10)),"C",0))))))</f>
        <v>0</v>
      </c>
      <c r="CI7" s="33">
        <f>IF((AND($F7&lt;=Everett!CI$10,$G7&gt;=Everett!CI$10)),"P/L",IF((AND($I7&lt;=Everett!CI$10,$J7&gt;=Everett!CI$10)),"XO",IF((AND($K7&lt;=Everett!CI$10,$L7&gt;=Everett!CI$10)),"3",IF((AND($M7&lt;=Everett!CI$10,$N7&gt;=Everett!CI$10)),"C",IF((AND($O7&lt;=Everett!CI$10,$P7&gt;=Everett!CI$10)),"CO",IF((AND($Q7&lt;=Everett!CI$10,$R7&gt;=Everett!CI$10)),"C",0))))))</f>
        <v>0</v>
      </c>
      <c r="CJ7" s="33">
        <f>IF((AND($F7&lt;=Everett!CJ$10,$G7&gt;=Everett!CJ$10)),"P/L",IF((AND($I7&lt;=Everett!CJ$10,$J7&gt;=Everett!CJ$10)),"XO",IF((AND($K7&lt;=Everett!CJ$10,$L7&gt;=Everett!CJ$10)),"3",IF((AND($M7&lt;=Everett!CJ$10,$N7&gt;=Everett!CJ$10)),"C",IF((AND($O7&lt;=Everett!CJ$10,$P7&gt;=Everett!CJ$10)),"CO",IF((AND($Q7&lt;=Everett!CJ$10,$R7&gt;=Everett!CJ$10)),"C",0))))))</f>
        <v>0</v>
      </c>
      <c r="CK7" s="33">
        <f>IF((AND($F7&lt;=Everett!CK$10,$G7&gt;=Everett!CK$10)),"P/L",IF((AND($I7&lt;=Everett!CK$10,$J7&gt;=Everett!CK$10)),"XO",IF((AND($K7&lt;=Everett!CK$10,$L7&gt;=Everett!CK$10)),"3",IF((AND($M7&lt;=Everett!CK$10,$N7&gt;=Everett!CK$10)),"C",IF((AND($O7&lt;=Everett!CK$10,$P7&gt;=Everett!CK$10)),"CO",IF((AND($Q7&lt;=Everett!CK$10,$R7&gt;=Everett!CK$10)),"C",0))))))</f>
        <v>0</v>
      </c>
      <c r="CL7" s="33">
        <f>IF((AND($F7&lt;=Everett!CL$10,$G7&gt;=Everett!CL$10)),"P/L",IF((AND($I7&lt;=Everett!CL$10,$J7&gt;=Everett!CL$10)),"XO",IF((AND($K7&lt;=Everett!CL$10,$L7&gt;=Everett!CL$10)),"3",IF((AND($M7&lt;=Everett!CL$10,$N7&gt;=Everett!CL$10)),"C",IF((AND($O7&lt;=Everett!CL$10,$P7&gt;=Everett!CL$10)),"CO",IF((AND($Q7&lt;=Everett!CL$10,$R7&gt;=Everett!CL$10)),"C",0))))))</f>
        <v>0</v>
      </c>
      <c r="CM7" s="33">
        <f>IF((AND($F7&lt;=Everett!CM$10,$G7&gt;=Everett!CM$10)),"P/L",IF((AND($I7&lt;=Everett!CM$10,$J7&gt;=Everett!CM$10)),"XO",IF((AND($K7&lt;=Everett!CM$10,$L7&gt;=Everett!CM$10)),"3",IF((AND($M7&lt;=Everett!CM$10,$N7&gt;=Everett!CM$10)),"C",IF((AND($O7&lt;=Everett!CM$10,$P7&gt;=Everett!CM$10)),"CO",IF((AND($Q7&lt;=Everett!CM$10,$R7&gt;=Everett!CM$10)),"C",0))))))</f>
        <v>0</v>
      </c>
    </row>
    <row r="8" spans="1:91" s="2" customFormat="1" x14ac:dyDescent="0.25">
      <c r="A8" s="40" t="s">
        <v>34</v>
      </c>
      <c r="B8" s="55"/>
      <c r="C8" s="31">
        <v>17</v>
      </c>
      <c r="D8" s="31">
        <v>16</v>
      </c>
      <c r="E8" s="31">
        <v>1</v>
      </c>
      <c r="F8" s="39"/>
      <c r="G8" s="39"/>
      <c r="H8" s="33"/>
      <c r="I8" s="37">
        <v>46905</v>
      </c>
      <c r="J8" s="37">
        <f>IF(I8="",0,DATE(YEAR(I8),MONTH(I8)+C8,DAY(I8)))</f>
        <v>47423</v>
      </c>
      <c r="K8" s="32">
        <f>IF(J8="","",(DATE(YEAR(J8),MONTH(J8)+1,DAY(J8))))</f>
        <v>47453</v>
      </c>
      <c r="L8" s="32">
        <f>IF(K8="","",(DATE(YEAR(K8),MONTH(K8)+E8,DAY(K8))))</f>
        <v>47484</v>
      </c>
      <c r="M8" s="37">
        <f>IF(O8="","",DATE(YEAR(O8), MONTH(O8)-1,DAY(O8)))</f>
        <v>47515</v>
      </c>
      <c r="N8" s="37">
        <f>IF(O8="","",DATE(YEAR(M8),MONTH(M8),DAY(M8)))</f>
        <v>47515</v>
      </c>
      <c r="O8" s="32">
        <f>IF(L8="","",(DATE(YEAR(L8),MONTH(L8)+2,DAY(L8))))</f>
        <v>47543</v>
      </c>
      <c r="P8" s="32">
        <f>IF(O8="","",(DATE(YEAR(O8),MONTH(O8)+D8,DAY(O8))))</f>
        <v>48030</v>
      </c>
      <c r="Q8" s="32">
        <f>IF(P8="","",DATE(YEAR(P8), MONTH(P8)+1,DAY(P8)))</f>
        <v>48061</v>
      </c>
      <c r="R8" s="32">
        <f>IF(P8="","",DATE(YEAR(Q8),MONTH(Q8),DAY(Q8)))</f>
        <v>48061</v>
      </c>
      <c r="S8" s="33">
        <f>IF((AND($F8&lt;=Everett!S$10,$G8&gt;=Everett!S$10)),"P/L",IF((AND($I8&lt;=Everett!S$10,$J8&gt;=Everett!S$10)),"XO",IF((AND($K8&lt;=Everett!S$10,$L8&gt;=Everett!S$10)),"3",IF((AND($M8&lt;=Everett!S$10,$N8&gt;=Everett!S$10)),"C",IF((AND($O8&lt;=Everett!S$10,$P8&gt;=Everett!S$10)),"CO",IF((AND($Q8&lt;=Everett!S$10,$R8&gt;=Everett!S$10)),"C",0))))))</f>
        <v>0</v>
      </c>
      <c r="T8" s="33">
        <f>IF((AND($F8&lt;=Everett!T$10,$G8&gt;=Everett!T$10)),"P/L",IF((AND($I8&lt;=Everett!T$10,$J8&gt;=Everett!T$10)),"XO",IF((AND($K8&lt;=Everett!T$10,$L8&gt;=Everett!T$10)),"3",IF((AND($M8&lt;=Everett!T$10,$N8&gt;=Everett!T$10)),"C",IF((AND($O8&lt;=Everett!T$10,$P8&gt;=Everett!T$10)),"CO",IF((AND($Q8&lt;=Everett!T$10,$R8&gt;=Everett!T$10)),"C",0))))))</f>
        <v>0</v>
      </c>
      <c r="U8" s="33">
        <f>IF((AND($F8&lt;=Everett!U$10,$G8&gt;=Everett!U$10)),"P/L",IF((AND($I8&lt;=Everett!U$10,$J8&gt;=Everett!U$10)),"XO",IF((AND($K8&lt;=Everett!U$10,$L8&gt;=Everett!U$10)),"3",IF((AND($M8&lt;=Everett!U$10,$N8&gt;=Everett!U$10)),"C",IF((AND($O8&lt;=Everett!U$10,$P8&gt;=Everett!U$10)),"CO",IF((AND($Q8&lt;=Everett!U$10,$R8&gt;=Everett!U$10)),"C",0))))))</f>
        <v>0</v>
      </c>
      <c r="V8" s="33">
        <f>IF((AND($F8&lt;=Everett!V$10,$G8&gt;=Everett!V$10)),"P/L",IF((AND($I8&lt;=Everett!V$10,$J8&gt;=Everett!V$10)),"XO",IF((AND($K8&lt;=Everett!V$10,$L8&gt;=Everett!V$10)),"3",IF((AND($M8&lt;=Everett!V$10,$N8&gt;=Everett!V$10)),"C",IF((AND($O8&lt;=Everett!V$10,$P8&gt;=Everett!V$10)),"CO",IF((AND($Q8&lt;=Everett!V$10,$R8&gt;=Everett!V$10)),"C",0))))))</f>
        <v>0</v>
      </c>
      <c r="W8" s="33">
        <f>IF((AND($F8&lt;=Everett!W$10,$G8&gt;=Everett!W$10)),"P/L",IF((AND($I8&lt;=Everett!W$10,$J8&gt;=Everett!W$10)),"XO",IF((AND($K8&lt;=Everett!W$10,$L8&gt;=Everett!W$10)),"3",IF((AND($M8&lt;=Everett!W$10,$N8&gt;=Everett!W$10)),"C",IF((AND($O8&lt;=Everett!W$10,$P8&gt;=Everett!W$10)),"CO",IF((AND($Q8&lt;=Everett!W$10,$R8&gt;=Everett!W$10)),"C",0))))))</f>
        <v>0</v>
      </c>
      <c r="X8" s="33">
        <f>IF((AND($F8&lt;=Everett!X$10,$G8&gt;=Everett!X$10)),"P/L",IF((AND($I8&lt;=Everett!X$10,$J8&gt;=Everett!X$10)),"XO",IF((AND($K8&lt;=Everett!X$10,$L8&gt;=Everett!X$10)),"3",IF((AND($M8&lt;=Everett!X$10,$N8&gt;=Everett!X$10)),"C",IF((AND($O8&lt;=Everett!X$10,$P8&gt;=Everett!X$10)),"CO",IF((AND($Q8&lt;=Everett!X$10,$R8&gt;=Everett!X$10)),"C",0))))))</f>
        <v>0</v>
      </c>
      <c r="Y8" s="33">
        <f>IF((AND($F8&lt;=Everett!Y$10,$G8&gt;=Everett!Y$10)),"P/L",IF((AND($I8&lt;=Everett!Y$10,$J8&gt;=Everett!Y$10)),"XO",IF((AND($K8&lt;=Everett!Y$10,$L8&gt;=Everett!Y$10)),"3",IF((AND($M8&lt;=Everett!Y$10,$N8&gt;=Everett!Y$10)),"C",IF((AND($O8&lt;=Everett!Y$10,$P8&gt;=Everett!Y$10)),"CO",IF((AND($Q8&lt;=Everett!Y$10,$R8&gt;=Everett!Y$10)),"C",0))))))</f>
        <v>0</v>
      </c>
      <c r="Z8" s="33">
        <f>IF((AND($F8&lt;=Everett!Z$10,$G8&gt;=Everett!Z$10)),"P/L",IF((AND($I8&lt;=Everett!Z$10,$J8&gt;=Everett!Z$10)),"XO",IF((AND($K8&lt;=Everett!Z$10,$L8&gt;=Everett!Z$10)),"3",IF((AND($M8&lt;=Everett!Z$10,$N8&gt;=Everett!Z$10)),"C",IF((AND($O8&lt;=Everett!Z$10,$P8&gt;=Everett!Z$10)),"CO",IF((AND($Q8&lt;=Everett!Z$10,$R8&gt;=Everett!Z$10)),"C",0))))))</f>
        <v>0</v>
      </c>
      <c r="AA8" s="33">
        <f>IF((AND($F8&lt;=Everett!AA$10,$G8&gt;=Everett!AA$10)),"P/L",IF((AND($I8&lt;=Everett!AA$10,$J8&gt;=Everett!AA$10)),"XO",IF((AND($K8&lt;=Everett!AA$10,$L8&gt;=Everett!AA$10)),"3",IF((AND($M8&lt;=Everett!AA$10,$N8&gt;=Everett!AA$10)),"C",IF((AND($O8&lt;=Everett!AA$10,$P8&gt;=Everett!AA$10)),"CO",IF((AND($Q8&lt;=Everett!AA$10,$R8&gt;=Everett!AA$10)),"C",0))))))</f>
        <v>0</v>
      </c>
      <c r="AB8" s="33">
        <f>IF((AND($F8&lt;=Everett!AB$10,$G8&gt;=Everett!AB$10)),"P/L",IF((AND($I8&lt;=Everett!AB$10,$J8&gt;=Everett!AB$10)),"XO",IF((AND($K8&lt;=Everett!AB$10,$L8&gt;=Everett!AB$10)),"3",IF((AND($M8&lt;=Everett!AB$10,$N8&gt;=Everett!AB$10)),"C",IF((AND($O8&lt;=Everett!AB$10,$P8&gt;=Everett!AB$10)),"CO",IF((AND($Q8&lt;=Everett!AB$10,$R8&gt;=Everett!AB$10)),"C",0))))))</f>
        <v>0</v>
      </c>
      <c r="AC8" s="33">
        <f>IF((AND($F8&lt;=Everett!AC$10,$G8&gt;=Everett!AC$10)),"P/L",IF((AND($I8&lt;=Everett!AC$10,$J8&gt;=Everett!AC$10)),"XO",IF((AND($K8&lt;=Everett!AC$10,$L8&gt;=Everett!AC$10)),"3",IF((AND($M8&lt;=Everett!AC$10,$N8&gt;=Everett!AC$10)),"C",IF((AND($O8&lt;=Everett!AC$10,$P8&gt;=Everett!AC$10)),"CO",IF((AND($Q8&lt;=Everett!AC$10,$R8&gt;=Everett!AC$10)),"C",0))))))</f>
        <v>0</v>
      </c>
      <c r="AD8" s="33">
        <f>IF((AND($F8&lt;=Everett!AD$10,$G8&gt;=Everett!AD$10)),"P/L",IF((AND($I8&lt;=Everett!AD$10,$J8&gt;=Everett!AD$10)),"XO",IF((AND($K8&lt;=Everett!AD$10,$L8&gt;=Everett!AD$10)),"3",IF((AND($M8&lt;=Everett!AD$10,$N8&gt;=Everett!AD$10)),"C",IF((AND($O8&lt;=Everett!AD$10,$P8&gt;=Everett!AD$10)),"CO",IF((AND($Q8&lt;=Everett!AD$10,$R8&gt;=Everett!AD$10)),"C",0))))))</f>
        <v>0</v>
      </c>
      <c r="AE8" s="33">
        <f>IF((AND($F8&lt;=Everett!AE$10,$G8&gt;=Everett!AE$10)),"P/L",IF((AND($I8&lt;=Everett!AE$10,$J8&gt;=Everett!AE$10)),"XO",IF((AND($K8&lt;=Everett!AE$10,$L8&gt;=Everett!AE$10)),"3",IF((AND($M8&lt;=Everett!AE$10,$N8&gt;=Everett!AE$10)),"C",IF((AND($O8&lt;=Everett!AE$10,$P8&gt;=Everett!AE$10)),"CO",IF((AND($Q8&lt;=Everett!AE$10,$R8&gt;=Everett!AE$10)),"C",0))))))</f>
        <v>0</v>
      </c>
      <c r="AF8" s="33">
        <f>IF((AND($F8&lt;=Everett!AF$10,$G8&gt;=Everett!AF$10)),"P/L",IF((AND($I8&lt;=Everett!AF$10,$J8&gt;=Everett!AF$10)),"XO",IF((AND($K8&lt;=Everett!AF$10,$L8&gt;=Everett!AF$10)),"3",IF((AND($M8&lt;=Everett!AF$10,$N8&gt;=Everett!AF$10)),"C",IF((AND($O8&lt;=Everett!AF$10,$P8&gt;=Everett!AF$10)),"CO",IF((AND($Q8&lt;=Everett!AF$10,$R8&gt;=Everett!AF$10)),"C",0))))))</f>
        <v>0</v>
      </c>
      <c r="AG8" s="33">
        <f>IF((AND($F8&lt;=Everett!AG$10,$G8&gt;=Everett!AG$10)),"P/L",IF((AND($I8&lt;=Everett!AG$10,$J8&gt;=Everett!AG$10)),"XO",IF((AND($K8&lt;=Everett!AG$10,$L8&gt;=Everett!AG$10)),"3",IF((AND($M8&lt;=Everett!AG$10,$N8&gt;=Everett!AG$10)),"C",IF((AND($O8&lt;=Everett!AG$10,$P8&gt;=Everett!AG$10)),"CO",IF((AND($Q8&lt;=Everett!AG$10,$R8&gt;=Everett!AG$10)),"C",0))))))</f>
        <v>0</v>
      </c>
      <c r="AH8" s="33">
        <f>IF((AND($F8&lt;=Everett!AH$10,$G8&gt;=Everett!AH$10)),"P/L",IF((AND($I8&lt;=Everett!AH$10,$J8&gt;=Everett!AH$10)),"XO",IF((AND($K8&lt;=Everett!AH$10,$L8&gt;=Everett!AH$10)),"3",IF((AND($M8&lt;=Everett!AH$10,$N8&gt;=Everett!AH$10)),"C",IF((AND($O8&lt;=Everett!AH$10,$P8&gt;=Everett!AH$10)),"CO",IF((AND($Q8&lt;=Everett!AH$10,$R8&gt;=Everett!AH$10)),"C",0))))))</f>
        <v>0</v>
      </c>
      <c r="AI8" s="33">
        <f>IF((AND($F8&lt;=Everett!AI$10,$G8&gt;=Everett!AI$10)),"P/L",IF((AND($I8&lt;=Everett!AI$10,$J8&gt;=Everett!AI$10)),"XO",IF((AND($K8&lt;=Everett!AI$10,$L8&gt;=Everett!AI$10)),"3",IF((AND($M8&lt;=Everett!AI$10,$N8&gt;=Everett!AI$10)),"C",IF((AND($O8&lt;=Everett!AI$10,$P8&gt;=Everett!AI$10)),"CO",IF((AND($Q8&lt;=Everett!AI$10,$R8&gt;=Everett!AI$10)),"C",0))))))</f>
        <v>0</v>
      </c>
      <c r="AJ8" s="33">
        <f>IF((AND($F8&lt;=Everett!AJ$10,$G8&gt;=Everett!AJ$10)),"P/L",IF((AND($I8&lt;=Everett!AJ$10,$J8&gt;=Everett!AJ$10)),"XO",IF((AND($K8&lt;=Everett!AJ$10,$L8&gt;=Everett!AJ$10)),"3",IF((AND($M8&lt;=Everett!AJ$10,$N8&gt;=Everett!AJ$10)),"C",IF((AND($O8&lt;=Everett!AJ$10,$P8&gt;=Everett!AJ$10)),"CO",IF((AND($Q8&lt;=Everett!AJ$10,$R8&gt;=Everett!AJ$10)),"C",0))))))</f>
        <v>0</v>
      </c>
      <c r="AK8" s="33">
        <f>IF((AND($F8&lt;=Everett!AK$10,$G8&gt;=Everett!AK$10)),"P/L",IF((AND($I8&lt;=Everett!AK$10,$J8&gt;=Everett!AK$10)),"XO",IF((AND($K8&lt;=Everett!AK$10,$L8&gt;=Everett!AK$10)),"3",IF((AND($M8&lt;=Everett!AK$10,$N8&gt;=Everett!AK$10)),"C",IF((AND($O8&lt;=Everett!AK$10,$P8&gt;=Everett!AK$10)),"CO",IF((AND($Q8&lt;=Everett!AK$10,$R8&gt;=Everett!AK$10)),"C",0))))))</f>
        <v>0</v>
      </c>
      <c r="AL8" s="33">
        <f>IF((AND($F8&lt;=Everett!AL$10,$G8&gt;=Everett!AL$10)),"P/L",IF((AND($I8&lt;=Everett!AL$10,$J8&gt;=Everett!AL$10)),"XO",IF((AND($K8&lt;=Everett!AL$10,$L8&gt;=Everett!AL$10)),"3",IF((AND($M8&lt;=Everett!AL$10,$N8&gt;=Everett!AL$10)),"C",IF((AND($O8&lt;=Everett!AL$10,$P8&gt;=Everett!AL$10)),"CO",IF((AND($Q8&lt;=Everett!AL$10,$R8&gt;=Everett!AL$10)),"C",0))))))</f>
        <v>0</v>
      </c>
      <c r="AM8" s="33">
        <f>IF((AND($F8&lt;=Everett!AM$10,$G8&gt;=Everett!AM$10)),"P/L",IF((AND($I8&lt;=Everett!AM$10,$J8&gt;=Everett!AM$10)),"XO",IF((AND($K8&lt;=Everett!AM$10,$L8&gt;=Everett!AM$10)),"3",IF((AND($M8&lt;=Everett!AM$10,$N8&gt;=Everett!AM$10)),"C",IF((AND($O8&lt;=Everett!AM$10,$P8&gt;=Everett!AM$10)),"CO",IF((AND($Q8&lt;=Everett!AM$10,$R8&gt;=Everett!AM$10)),"C",0))))))</f>
        <v>0</v>
      </c>
      <c r="AN8" s="33">
        <f>IF((AND($F8&lt;=Everett!AN$10,$G8&gt;=Everett!AN$10)),"P/L",IF((AND($I8&lt;=Everett!AN$10,$J8&gt;=Everett!AN$10)),"XO",IF((AND($K8&lt;=Everett!AN$10,$L8&gt;=Everett!AN$10)),"3",IF((AND($M8&lt;=Everett!AN$10,$N8&gt;=Everett!AN$10)),"C",IF((AND($O8&lt;=Everett!AN$10,$P8&gt;=Everett!AN$10)),"CO",IF((AND($Q8&lt;=Everett!AN$10,$R8&gt;=Everett!AN$10)),"C",0))))))</f>
        <v>0</v>
      </c>
      <c r="AO8" s="33">
        <f>IF((AND($F8&lt;=Everett!AO$10,$G8&gt;=Everett!AO$10)),"P/L",IF((AND($I8&lt;=Everett!AO$10,$J8&gt;=Everett!AO$10)),"XO",IF((AND($K8&lt;=Everett!AO$10,$L8&gt;=Everett!AO$10)),"3",IF((AND($M8&lt;=Everett!AO$10,$N8&gt;=Everett!AO$10)),"C",IF((AND($O8&lt;=Everett!AO$10,$P8&gt;=Everett!AO$10)),"CO",IF((AND($Q8&lt;=Everett!AO$10,$R8&gt;=Everett!AO$10)),"C",0))))))</f>
        <v>0</v>
      </c>
      <c r="AP8" s="33">
        <f>IF((AND($F8&lt;=Everett!AP$10,$G8&gt;=Everett!AP$10)),"P/L",IF((AND($I8&lt;=Everett!AP$10,$J8&gt;=Everett!AP$10)),"XO",IF((AND($K8&lt;=Everett!AP$10,$L8&gt;=Everett!AP$10)),"3",IF((AND($M8&lt;=Everett!AP$10,$N8&gt;=Everett!AP$10)),"C",IF((AND($O8&lt;=Everett!AP$10,$P8&gt;=Everett!AP$10)),"CO",IF((AND($Q8&lt;=Everett!AP$10,$R8&gt;=Everett!AP$10)),"C",0))))))</f>
        <v>0</v>
      </c>
      <c r="AQ8" s="33">
        <f>IF((AND($F8&lt;=Everett!AQ$10,$G8&gt;=Everett!AQ$10)),"P/L",IF((AND($I8&lt;=Everett!AQ$10,$J8&gt;=Everett!AQ$10)),"XO",IF((AND($K8&lt;=Everett!AQ$10,$L8&gt;=Everett!AQ$10)),"3",IF((AND($M8&lt;=Everett!AQ$10,$N8&gt;=Everett!AQ$10)),"C",IF((AND($O8&lt;=Everett!AQ$10,$P8&gt;=Everett!AQ$10)),"CO",IF((AND($Q8&lt;=Everett!AQ$10,$R8&gt;=Everett!AQ$10)),"C",0))))))</f>
        <v>0</v>
      </c>
      <c r="AR8" s="33">
        <f>IF((AND($F8&lt;=Everett!AR$10,$G8&gt;=Everett!AR$10)),"P/L",IF((AND($I8&lt;=Everett!AR$10,$J8&gt;=Everett!AR$10)),"XO",IF((AND($K8&lt;=Everett!AR$10,$L8&gt;=Everett!AR$10)),"3",IF((AND($M8&lt;=Everett!AR$10,$N8&gt;=Everett!AR$10)),"C",IF((AND($O8&lt;=Everett!AR$10,$P8&gt;=Everett!AR$10)),"CO",IF((AND($Q8&lt;=Everett!AR$10,$R8&gt;=Everett!AR$10)),"C",0))))))</f>
        <v>0</v>
      </c>
      <c r="AS8" s="33">
        <f>IF((AND($F8&lt;=Everett!AS$10,$G8&gt;=Everett!AS$10)),"P/L",IF((AND($I8&lt;=Everett!AS$10,$J8&gt;=Everett!AS$10)),"XO",IF((AND($K8&lt;=Everett!AS$10,$L8&gt;=Everett!AS$10)),"3",IF((AND($M8&lt;=Everett!AS$10,$N8&gt;=Everett!AS$10)),"C",IF((AND($O8&lt;=Everett!AS$10,$P8&gt;=Everett!AS$10)),"CO",IF((AND($Q8&lt;=Everett!AS$10,$R8&gt;=Everett!AS$10)),"C",0))))))</f>
        <v>0</v>
      </c>
      <c r="AT8" s="33">
        <f>IF((AND($F8&lt;=Everett!AT$10,$G8&gt;=Everett!AT$10)),"P/L",IF((AND($I8&lt;=Everett!AT$10,$J8&gt;=Everett!AT$10)),"XO",IF((AND($K8&lt;=Everett!AT$10,$L8&gt;=Everett!AT$10)),"3",IF((AND($M8&lt;=Everett!AT$10,$N8&gt;=Everett!AT$10)),"C",IF((AND($O8&lt;=Everett!AT$10,$P8&gt;=Everett!AT$10)),"CO",IF((AND($Q8&lt;=Everett!AT$10,$R8&gt;=Everett!AT$10)),"C",0))))))</f>
        <v>0</v>
      </c>
      <c r="AU8" s="33" t="str">
        <f>IF((AND($F8&lt;=Everett!AU$10,$G8&gt;=Everett!AU$10)),"P/L",IF((AND($I8&lt;=Everett!AU$10,$J8&gt;=Everett!AU$10)),"XO",IF((AND($K8&lt;=Everett!AU$10,$L8&gt;=Everett!AU$10)),"3",IF((AND($M8&lt;=Everett!AU$10,$N8&gt;=Everett!AU$10)),"C",IF((AND($O8&lt;=Everett!AU$10,$P8&gt;=Everett!AU$10)),"CO",IF((AND($Q8&lt;=Everett!AU$10,$R8&gt;=Everett!AU$10)),"C",0))))))</f>
        <v>XO</v>
      </c>
      <c r="AV8" s="33" t="str">
        <f>IF((AND($F8&lt;=Everett!AV$10,$G8&gt;=Everett!AV$10)),"P/L",IF((AND($I8&lt;=Everett!AV$10,$J8&gt;=Everett!AV$10)),"XO",IF((AND($K8&lt;=Everett!AV$10,$L8&gt;=Everett!AV$10)),"3",IF((AND($M8&lt;=Everett!AV$10,$N8&gt;=Everett!AV$10)),"C",IF((AND($O8&lt;=Everett!AV$10,$P8&gt;=Everett!AV$10)),"CO",IF((AND($Q8&lt;=Everett!AV$10,$R8&gt;=Everett!AV$10)),"C",0))))))</f>
        <v>XO</v>
      </c>
      <c r="AW8" s="33" t="str">
        <f>IF((AND($F8&lt;=Everett!AW$10,$G8&gt;=Everett!AW$10)),"P/L",IF((AND($I8&lt;=Everett!AW$10,$J8&gt;=Everett!AW$10)),"XO",IF((AND($K8&lt;=Everett!AW$10,$L8&gt;=Everett!AW$10)),"3",IF((AND($M8&lt;=Everett!AW$10,$N8&gt;=Everett!AW$10)),"C",IF((AND($O8&lt;=Everett!AW$10,$P8&gt;=Everett!AW$10)),"CO",IF((AND($Q8&lt;=Everett!AW$10,$R8&gt;=Everett!AW$10)),"C",0))))))</f>
        <v>XO</v>
      </c>
      <c r="AX8" s="33" t="str">
        <f>IF((AND($F8&lt;=Everett!AX$10,$G8&gt;=Everett!AX$10)),"P/L",IF((AND($I8&lt;=Everett!AX$10,$J8&gt;=Everett!AX$10)),"XO",IF((AND($K8&lt;=Everett!AX$10,$L8&gt;=Everett!AX$10)),"3",IF((AND($M8&lt;=Everett!AX$10,$N8&gt;=Everett!AX$10)),"C",IF((AND($O8&lt;=Everett!AX$10,$P8&gt;=Everett!AX$10)),"CO",IF((AND($Q8&lt;=Everett!AX$10,$R8&gt;=Everett!AX$10)),"C",0))))))</f>
        <v>XO</v>
      </c>
      <c r="AY8" s="33" t="str">
        <f>IF((AND($F8&lt;=Everett!AY$10,$G8&gt;=Everett!AY$10)),"P/L",IF((AND($I8&lt;=Everett!AY$10,$J8&gt;=Everett!AY$10)),"XO",IF((AND($K8&lt;=Everett!AY$10,$L8&gt;=Everett!AY$10)),"3",IF((AND($M8&lt;=Everett!AY$10,$N8&gt;=Everett!AY$10)),"C",IF((AND($O8&lt;=Everett!AY$10,$P8&gt;=Everett!AY$10)),"CO",IF((AND($Q8&lt;=Everett!AY$10,$R8&gt;=Everett!AY$10)),"C",0))))))</f>
        <v>XO</v>
      </c>
      <c r="AZ8" s="33" t="str">
        <f>IF((AND($F8&lt;=Everett!AZ$10,$G8&gt;=Everett!AZ$10)),"P/L",IF((AND($I8&lt;=Everett!AZ$10,$J8&gt;=Everett!AZ$10)),"XO",IF((AND($K8&lt;=Everett!AZ$10,$L8&gt;=Everett!AZ$10)),"3",IF((AND($M8&lt;=Everett!AZ$10,$N8&gt;=Everett!AZ$10)),"C",IF((AND($O8&lt;=Everett!AZ$10,$P8&gt;=Everett!AZ$10)),"CO",IF((AND($Q8&lt;=Everett!AZ$10,$R8&gt;=Everett!AZ$10)),"C",0))))))</f>
        <v>XO</v>
      </c>
      <c r="BA8" s="33" t="str">
        <f>IF((AND($F8&lt;=Everett!BA$10,$G8&gt;=Everett!BA$10)),"P/L",IF((AND($I8&lt;=Everett!BA$10,$J8&gt;=Everett!BA$10)),"XO",IF((AND($K8&lt;=Everett!BA$10,$L8&gt;=Everett!BA$10)),"3",IF((AND($M8&lt;=Everett!BA$10,$N8&gt;=Everett!BA$10)),"C",IF((AND($O8&lt;=Everett!BA$10,$P8&gt;=Everett!BA$10)),"CO",IF((AND($Q8&lt;=Everett!BA$10,$R8&gt;=Everett!BA$10)),"C",0))))))</f>
        <v>XO</v>
      </c>
      <c r="BB8" s="33" t="str">
        <f>IF((AND($F8&lt;=Everett!BB$10,$G8&gt;=Everett!BB$10)),"P/L",IF((AND($I8&lt;=Everett!BB$10,$J8&gt;=Everett!BB$10)),"XO",IF((AND($K8&lt;=Everett!BB$10,$L8&gt;=Everett!BB$10)),"3",IF((AND($M8&lt;=Everett!BB$10,$N8&gt;=Everett!BB$10)),"C",IF((AND($O8&lt;=Everett!BB$10,$P8&gt;=Everett!BB$10)),"CO",IF((AND($Q8&lt;=Everett!BB$10,$R8&gt;=Everett!BB$10)),"C",0))))))</f>
        <v>XO</v>
      </c>
      <c r="BC8" s="33" t="str">
        <f>IF((AND($F8&lt;=Everett!BC$10,$G8&gt;=Everett!BC$10)),"P/L",IF((AND($I8&lt;=Everett!BC$10,$J8&gt;=Everett!BC$10)),"XO",IF((AND($K8&lt;=Everett!BC$10,$L8&gt;=Everett!BC$10)),"3",IF((AND($M8&lt;=Everett!BC$10,$N8&gt;=Everett!BC$10)),"C",IF((AND($O8&lt;=Everett!BC$10,$P8&gt;=Everett!BC$10)),"CO",IF((AND($Q8&lt;=Everett!BC$10,$R8&gt;=Everett!BC$10)),"C",0))))))</f>
        <v>XO</v>
      </c>
      <c r="BD8" s="33" t="str">
        <f>IF((AND($F8&lt;=Everett!BD$10,$G8&gt;=Everett!BD$10)),"P/L",IF((AND($I8&lt;=Everett!BD$10,$J8&gt;=Everett!BD$10)),"XO",IF((AND($K8&lt;=Everett!BD$10,$L8&gt;=Everett!BD$10)),"3",IF((AND($M8&lt;=Everett!BD$10,$N8&gt;=Everett!BD$10)),"C",IF((AND($O8&lt;=Everett!BD$10,$P8&gt;=Everett!BD$10)),"CO",IF((AND($Q8&lt;=Everett!BD$10,$R8&gt;=Everett!BD$10)),"C",0))))))</f>
        <v>XO</v>
      </c>
      <c r="BE8" s="33" t="str">
        <f>IF((AND($F8&lt;=Everett!BE$10,$G8&gt;=Everett!BE$10)),"P/L",IF((AND($I8&lt;=Everett!BE$10,$J8&gt;=Everett!BE$10)),"XO",IF((AND($K8&lt;=Everett!BE$10,$L8&gt;=Everett!BE$10)),"3",IF((AND($M8&lt;=Everett!BE$10,$N8&gt;=Everett!BE$10)),"C",IF((AND($O8&lt;=Everett!BE$10,$P8&gt;=Everett!BE$10)),"CO",IF((AND($Q8&lt;=Everett!BE$10,$R8&gt;=Everett!BE$10)),"C",0))))))</f>
        <v>XO</v>
      </c>
      <c r="BF8" s="33" t="str">
        <f>IF((AND($F8&lt;=Everett!BF$10,$G8&gt;=Everett!BF$10)),"P/L",IF((AND($I8&lt;=Everett!BF$10,$J8&gt;=Everett!BF$10)),"XO",IF((AND($K8&lt;=Everett!BF$10,$L8&gt;=Everett!BF$10)),"3",IF((AND($M8&lt;=Everett!BF$10,$N8&gt;=Everett!BF$10)),"C",IF((AND($O8&lt;=Everett!BF$10,$P8&gt;=Everett!BF$10)),"CO",IF((AND($Q8&lt;=Everett!BF$10,$R8&gt;=Everett!BF$10)),"C",0))))))</f>
        <v>XO</v>
      </c>
      <c r="BG8" s="33" t="str">
        <f>IF((AND($F8&lt;=Everett!BG$10,$G8&gt;=Everett!BG$10)),"P/L",IF((AND($I8&lt;=Everett!BG$10,$J8&gt;=Everett!BG$10)),"XO",IF((AND($K8&lt;=Everett!BG$10,$L8&gt;=Everett!BG$10)),"3",IF((AND($M8&lt;=Everett!BG$10,$N8&gt;=Everett!BG$10)),"C",IF((AND($O8&lt;=Everett!BG$10,$P8&gt;=Everett!BG$10)),"CO",IF((AND($Q8&lt;=Everett!BG$10,$R8&gt;=Everett!BG$10)),"C",0))))))</f>
        <v>XO</v>
      </c>
      <c r="BH8" s="33" t="str">
        <f>IF((AND($F8&lt;=Everett!BH$10,$G8&gt;=Everett!BH$10)),"P/L",IF((AND($I8&lt;=Everett!BH$10,$J8&gt;=Everett!BH$10)),"XO",IF((AND($K8&lt;=Everett!BH$10,$L8&gt;=Everett!BH$10)),"3",IF((AND($M8&lt;=Everett!BH$10,$N8&gt;=Everett!BH$10)),"C",IF((AND($O8&lt;=Everett!BH$10,$P8&gt;=Everett!BH$10)),"CO",IF((AND($Q8&lt;=Everett!BH$10,$R8&gt;=Everett!BH$10)),"C",0))))))</f>
        <v>XO</v>
      </c>
      <c r="BI8" s="33" t="str">
        <f>IF((AND($F8&lt;=Everett!BI$10,$G8&gt;=Everett!BI$10)),"P/L",IF((AND($I8&lt;=Everett!BI$10,$J8&gt;=Everett!BI$10)),"XO",IF((AND($K8&lt;=Everett!BI$10,$L8&gt;=Everett!BI$10)),"3",IF((AND($M8&lt;=Everett!BI$10,$N8&gt;=Everett!BI$10)),"C",IF((AND($O8&lt;=Everett!BI$10,$P8&gt;=Everett!BI$10)),"CO",IF((AND($Q8&lt;=Everett!BI$10,$R8&gt;=Everett!BI$10)),"C",0))))))</f>
        <v>XO</v>
      </c>
      <c r="BJ8" s="33" t="str">
        <f>IF((AND($F8&lt;=Everett!BJ$10,$G8&gt;=Everett!BJ$10)),"P/L",IF((AND($I8&lt;=Everett!BJ$10,$J8&gt;=Everett!BJ$10)),"XO",IF((AND($K8&lt;=Everett!BJ$10,$L8&gt;=Everett!BJ$10)),"3",IF((AND($M8&lt;=Everett!BJ$10,$N8&gt;=Everett!BJ$10)),"C",IF((AND($O8&lt;=Everett!BJ$10,$P8&gt;=Everett!BJ$10)),"CO",IF((AND($Q8&lt;=Everett!BJ$10,$R8&gt;=Everett!BJ$10)),"C",0))))))</f>
        <v>XO</v>
      </c>
      <c r="BK8" s="33" t="str">
        <f>IF((AND($F8&lt;=Everett!BK$10,$G8&gt;=Everett!BK$10)),"P/L",IF((AND($I8&lt;=Everett!BK$10,$J8&gt;=Everett!BK$10)),"XO",IF((AND($K8&lt;=Everett!BK$10,$L8&gt;=Everett!BK$10)),"3",IF((AND($M8&lt;=Everett!BK$10,$N8&gt;=Everett!BK$10)),"C",IF((AND($O8&lt;=Everett!BK$10,$P8&gt;=Everett!BK$10)),"CO",IF((AND($Q8&lt;=Everett!BK$10,$R8&gt;=Everett!BK$10)),"C",0))))))</f>
        <v>XO</v>
      </c>
      <c r="BL8" s="33" t="str">
        <f>IF((AND($F8&lt;=Everett!BL$10,$G8&gt;=Everett!BL$10)),"P/L",IF((AND($I8&lt;=Everett!BL$10,$J8&gt;=Everett!BL$10)),"XO",IF((AND($K8&lt;=Everett!BL$10,$L8&gt;=Everett!BL$10)),"3",IF((AND($M8&lt;=Everett!BL$10,$N8&gt;=Everett!BL$10)),"C",IF((AND($O8&lt;=Everett!BL$10,$P8&gt;=Everett!BL$10)),"CO",IF((AND($Q8&lt;=Everett!BL$10,$R8&gt;=Everett!BL$10)),"C",0))))))</f>
        <v>XO</v>
      </c>
      <c r="BM8" s="33" t="str">
        <f>IF((AND($F8&lt;=Everett!BM$10,$G8&gt;=Everett!BM$10)),"P/L",IF((AND($I8&lt;=Everett!BM$10,$J8&gt;=Everett!BM$10)),"XO",IF((AND($K8&lt;=Everett!BM$10,$L8&gt;=Everett!BM$10)),"3",IF((AND($M8&lt;=Everett!BM$10,$N8&gt;=Everett!BM$10)),"C",IF((AND($O8&lt;=Everett!BM$10,$P8&gt;=Everett!BM$10)),"CO",IF((AND($Q8&lt;=Everett!BM$10,$R8&gt;=Everett!BM$10)),"C",0))))))</f>
        <v>3</v>
      </c>
      <c r="BN8" s="33" t="str">
        <f>IF((AND($F8&lt;=Everett!BN$10,$G8&gt;=Everett!BN$10)),"P/L",IF((AND($I8&lt;=Everett!BN$10,$J8&gt;=Everett!BN$10)),"XO",IF((AND($K8&lt;=Everett!BN$10,$L8&gt;=Everett!BN$10)),"3",IF((AND($M8&lt;=Everett!BN$10,$N8&gt;=Everett!BN$10)),"C",IF((AND($O8&lt;=Everett!BN$10,$P8&gt;=Everett!BN$10)),"CO",IF((AND($Q8&lt;=Everett!BN$10,$R8&gt;=Everett!BN$10)),"C",0))))))</f>
        <v>3</v>
      </c>
      <c r="BO8" s="33" t="str">
        <f>IF((AND($F8&lt;=Everett!BO$10,$G8&gt;=Everett!BO$10)),"P/L",IF((AND($I8&lt;=Everett!BO$10,$J8&gt;=Everett!BO$10)),"XO",IF((AND($K8&lt;=Everett!BO$10,$L8&gt;=Everett!BO$10)),"3",IF((AND($M8&lt;=Everett!BO$10,$N8&gt;=Everett!BO$10)),"C",IF((AND($O8&lt;=Everett!BO$10,$P8&gt;=Everett!BO$10)),"CO",IF((AND($Q8&lt;=Everett!BO$10,$R8&gt;=Everett!BO$10)),"C",0))))))</f>
        <v>C</v>
      </c>
      <c r="BP8" s="33" t="str">
        <f>IF((AND($F8&lt;=Everett!BP$10,$G8&gt;=Everett!BP$10)),"P/L",IF((AND($I8&lt;=Everett!BP$10,$J8&gt;=Everett!BP$10)),"XO",IF((AND($K8&lt;=Everett!BP$10,$L8&gt;=Everett!BP$10)),"3",IF((AND($M8&lt;=Everett!BP$10,$N8&gt;=Everett!BP$10)),"C",IF((AND($O8&lt;=Everett!BP$10,$P8&gt;=Everett!BP$10)),"CO",IF((AND($Q8&lt;=Everett!BP$10,$R8&gt;=Everett!BP$10)),"C",0))))))</f>
        <v>CO</v>
      </c>
      <c r="BQ8" s="33" t="str">
        <f>IF((AND($F8&lt;=Everett!BQ$10,$G8&gt;=Everett!BQ$10)),"P/L",IF((AND($I8&lt;=Everett!BQ$10,$J8&gt;=Everett!BQ$10)),"XO",IF((AND($K8&lt;=Everett!BQ$10,$L8&gt;=Everett!BQ$10)),"3",IF((AND($M8&lt;=Everett!BQ$10,$N8&gt;=Everett!BQ$10)),"C",IF((AND($O8&lt;=Everett!BQ$10,$P8&gt;=Everett!BQ$10)),"CO",IF((AND($Q8&lt;=Everett!BQ$10,$R8&gt;=Everett!BQ$10)),"C",0))))))</f>
        <v>CO</v>
      </c>
      <c r="BR8" s="33" t="str">
        <f>IF((AND($F8&lt;=Everett!BR$10,$G8&gt;=Everett!BR$10)),"P/L",IF((AND($I8&lt;=Everett!BR$10,$J8&gt;=Everett!BR$10)),"XO",IF((AND($K8&lt;=Everett!BR$10,$L8&gt;=Everett!BR$10)),"3",IF((AND($M8&lt;=Everett!BR$10,$N8&gt;=Everett!BR$10)),"C",IF((AND($O8&lt;=Everett!BR$10,$P8&gt;=Everett!BR$10)),"CO",IF((AND($Q8&lt;=Everett!BR$10,$R8&gt;=Everett!BR$10)),"C",0))))))</f>
        <v>CO</v>
      </c>
      <c r="BS8" s="33" t="str">
        <f>IF((AND($F8&lt;=Everett!BS$10,$G8&gt;=Everett!BS$10)),"P/L",IF((AND($I8&lt;=Everett!BS$10,$J8&gt;=Everett!BS$10)),"XO",IF((AND($K8&lt;=Everett!BS$10,$L8&gt;=Everett!BS$10)),"3",IF((AND($M8&lt;=Everett!BS$10,$N8&gt;=Everett!BS$10)),"C",IF((AND($O8&lt;=Everett!BS$10,$P8&gt;=Everett!BS$10)),"CO",IF((AND($Q8&lt;=Everett!BS$10,$R8&gt;=Everett!BS$10)),"C",0))))))</f>
        <v>CO</v>
      </c>
      <c r="BT8" s="33" t="str">
        <f>IF((AND($F8&lt;=Everett!BT$10,$G8&gt;=Everett!BT$10)),"P/L",IF((AND($I8&lt;=Everett!BT$10,$J8&gt;=Everett!BT$10)),"XO",IF((AND($K8&lt;=Everett!BT$10,$L8&gt;=Everett!BT$10)),"3",IF((AND($M8&lt;=Everett!BT$10,$N8&gt;=Everett!BT$10)),"C",IF((AND($O8&lt;=Everett!BT$10,$P8&gt;=Everett!BT$10)),"CO",IF((AND($Q8&lt;=Everett!BT$10,$R8&gt;=Everett!BT$10)),"C",0))))))</f>
        <v>CO</v>
      </c>
      <c r="BU8" s="33" t="str">
        <f>IF((AND($F8&lt;=Everett!BU$10,$G8&gt;=Everett!BU$10)),"P/L",IF((AND($I8&lt;=Everett!BU$10,$J8&gt;=Everett!BU$10)),"XO",IF((AND($K8&lt;=Everett!BU$10,$L8&gt;=Everett!BU$10)),"3",IF((AND($M8&lt;=Everett!BU$10,$N8&gt;=Everett!BU$10)),"C",IF((AND($O8&lt;=Everett!BU$10,$P8&gt;=Everett!BU$10)),"CO",IF((AND($Q8&lt;=Everett!BU$10,$R8&gt;=Everett!BU$10)),"C",0))))))</f>
        <v>CO</v>
      </c>
      <c r="BV8" s="33" t="str">
        <f>IF((AND($F8&lt;=Everett!BV$10,$G8&gt;=Everett!BV$10)),"P/L",IF((AND($I8&lt;=Everett!BV$10,$J8&gt;=Everett!BV$10)),"XO",IF((AND($K8&lt;=Everett!BV$10,$L8&gt;=Everett!BV$10)),"3",IF((AND($M8&lt;=Everett!BV$10,$N8&gt;=Everett!BV$10)),"C",IF((AND($O8&lt;=Everett!BV$10,$P8&gt;=Everett!BV$10)),"CO",IF((AND($Q8&lt;=Everett!BV$10,$R8&gt;=Everett!BV$10)),"C",0))))))</f>
        <v>CO</v>
      </c>
      <c r="BW8" s="33" t="str">
        <f>IF((AND($F8&lt;=Everett!BW$10,$G8&gt;=Everett!BW$10)),"P/L",IF((AND($I8&lt;=Everett!BW$10,$J8&gt;=Everett!BW$10)),"XO",IF((AND($K8&lt;=Everett!BW$10,$L8&gt;=Everett!BW$10)),"3",IF((AND($M8&lt;=Everett!BW$10,$N8&gt;=Everett!BW$10)),"C",IF((AND($O8&lt;=Everett!BW$10,$P8&gt;=Everett!BW$10)),"CO",IF((AND($Q8&lt;=Everett!BW$10,$R8&gt;=Everett!BW$10)),"C",0))))))</f>
        <v>CO</v>
      </c>
      <c r="BX8" s="33" t="str">
        <f>IF((AND($F8&lt;=Everett!BX$10,$G8&gt;=Everett!BX$10)),"P/L",IF((AND($I8&lt;=Everett!BX$10,$J8&gt;=Everett!BX$10)),"XO",IF((AND($K8&lt;=Everett!BX$10,$L8&gt;=Everett!BX$10)),"3",IF((AND($M8&lt;=Everett!BX$10,$N8&gt;=Everett!BX$10)),"C",IF((AND($O8&lt;=Everett!BX$10,$P8&gt;=Everett!BX$10)),"CO",IF((AND($Q8&lt;=Everett!BX$10,$R8&gt;=Everett!BX$10)),"C",0))))))</f>
        <v>CO</v>
      </c>
      <c r="BY8" s="33" t="str">
        <f>IF((AND($F8&lt;=Everett!BY$10,$G8&gt;=Everett!BY$10)),"P/L",IF((AND($I8&lt;=Everett!BY$10,$J8&gt;=Everett!BY$10)),"XO",IF((AND($K8&lt;=Everett!BY$10,$L8&gt;=Everett!BY$10)),"3",IF((AND($M8&lt;=Everett!BY$10,$N8&gt;=Everett!BY$10)),"C",IF((AND($O8&lt;=Everett!BY$10,$P8&gt;=Everett!BY$10)),"CO",IF((AND($Q8&lt;=Everett!BY$10,$R8&gt;=Everett!BY$10)),"C",0))))))</f>
        <v>CO</v>
      </c>
      <c r="BZ8" s="33" t="str">
        <f>IF((AND($F8&lt;=Everett!BZ$10,$G8&gt;=Everett!BZ$10)),"P/L",IF((AND($I8&lt;=Everett!BZ$10,$J8&gt;=Everett!BZ$10)),"XO",IF((AND($K8&lt;=Everett!BZ$10,$L8&gt;=Everett!BZ$10)),"3",IF((AND($M8&lt;=Everett!BZ$10,$N8&gt;=Everett!BZ$10)),"C",IF((AND($O8&lt;=Everett!BZ$10,$P8&gt;=Everett!BZ$10)),"CO",IF((AND($Q8&lt;=Everett!BZ$10,$R8&gt;=Everett!BZ$10)),"C",0))))))</f>
        <v>CO</v>
      </c>
      <c r="CA8" s="33" t="str">
        <f>IF((AND($F8&lt;=Everett!CA$10,$G8&gt;=Everett!CA$10)),"P/L",IF((AND($I8&lt;=Everett!CA$10,$J8&gt;=Everett!CA$10)),"XO",IF((AND($K8&lt;=Everett!CA$10,$L8&gt;=Everett!CA$10)),"3",IF((AND($M8&lt;=Everett!CA$10,$N8&gt;=Everett!CA$10)),"C",IF((AND($O8&lt;=Everett!CA$10,$P8&gt;=Everett!CA$10)),"CO",IF((AND($Q8&lt;=Everett!CA$10,$R8&gt;=Everett!CA$10)),"C",0))))))</f>
        <v>CO</v>
      </c>
      <c r="CB8" s="33" t="str">
        <f>IF((AND($F8&lt;=Everett!CB$10,$G8&gt;=Everett!CB$10)),"P/L",IF((AND($I8&lt;=Everett!CB$10,$J8&gt;=Everett!CB$10)),"XO",IF((AND($K8&lt;=Everett!CB$10,$L8&gt;=Everett!CB$10)),"3",IF((AND($M8&lt;=Everett!CB$10,$N8&gt;=Everett!CB$10)),"C",IF((AND($O8&lt;=Everett!CB$10,$P8&gt;=Everett!CB$10)),"CO",IF((AND($Q8&lt;=Everett!CB$10,$R8&gt;=Everett!CB$10)),"C",0))))))</f>
        <v>CO</v>
      </c>
      <c r="CC8" s="33" t="str">
        <f>IF((AND($F8&lt;=Everett!CC$10,$G8&gt;=Everett!CC$10)),"P/L",IF((AND($I8&lt;=Everett!CC$10,$J8&gt;=Everett!CC$10)),"XO",IF((AND($K8&lt;=Everett!CC$10,$L8&gt;=Everett!CC$10)),"3",IF((AND($M8&lt;=Everett!CC$10,$N8&gt;=Everett!CC$10)),"C",IF((AND($O8&lt;=Everett!CC$10,$P8&gt;=Everett!CC$10)),"CO",IF((AND($Q8&lt;=Everett!CC$10,$R8&gt;=Everett!CC$10)),"C",0))))))</f>
        <v>CO</v>
      </c>
      <c r="CD8" s="33" t="str">
        <f>IF((AND($F8&lt;=Everett!CD$10,$G8&gt;=Everett!CD$10)),"P/L",IF((AND($I8&lt;=Everett!CD$10,$J8&gt;=Everett!CD$10)),"XO",IF((AND($K8&lt;=Everett!CD$10,$L8&gt;=Everett!CD$10)),"3",IF((AND($M8&lt;=Everett!CD$10,$N8&gt;=Everett!CD$10)),"C",IF((AND($O8&lt;=Everett!CD$10,$P8&gt;=Everett!CD$10)),"CO",IF((AND($Q8&lt;=Everett!CD$10,$R8&gt;=Everett!CD$10)),"C",0))))))</f>
        <v>CO</v>
      </c>
      <c r="CE8" s="33" t="str">
        <f>IF((AND($F8&lt;=Everett!CE$10,$G8&gt;=Everett!CE$10)),"P/L",IF((AND($I8&lt;=Everett!CE$10,$J8&gt;=Everett!CE$10)),"XO",IF((AND($K8&lt;=Everett!CE$10,$L8&gt;=Everett!CE$10)),"3",IF((AND($M8&lt;=Everett!CE$10,$N8&gt;=Everett!CE$10)),"C",IF((AND($O8&lt;=Everett!CE$10,$P8&gt;=Everett!CE$10)),"CO",IF((AND($Q8&lt;=Everett!CE$10,$R8&gt;=Everett!CE$10)),"C",0))))))</f>
        <v>CO</v>
      </c>
      <c r="CF8" s="33" t="str">
        <f>IF((AND($F8&lt;=Everett!CF$10,$G8&gt;=Everett!CF$10)),"P/L",IF((AND($I8&lt;=Everett!CF$10,$J8&gt;=Everett!CF$10)),"XO",IF((AND($K8&lt;=Everett!CF$10,$L8&gt;=Everett!CF$10)),"3",IF((AND($M8&lt;=Everett!CF$10,$N8&gt;=Everett!CF$10)),"C",IF((AND($O8&lt;=Everett!CF$10,$P8&gt;=Everett!CF$10)),"CO",IF((AND($Q8&lt;=Everett!CF$10,$R8&gt;=Everett!CF$10)),"C",0))))))</f>
        <v>CO</v>
      </c>
      <c r="CG8" s="33" t="str">
        <f>IF((AND($F8&lt;=Everett!CG$10,$G8&gt;=Everett!CG$10)),"P/L",IF((AND($I8&lt;=Everett!CG$10,$J8&gt;=Everett!CG$10)),"XO",IF((AND($K8&lt;=Everett!CG$10,$L8&gt;=Everett!CG$10)),"3",IF((AND($M8&lt;=Everett!CG$10,$N8&gt;=Everett!CG$10)),"C",IF((AND($O8&lt;=Everett!CG$10,$P8&gt;=Everett!CG$10)),"CO",IF((AND($Q8&lt;=Everett!CG$10,$R8&gt;=Everett!CG$10)),"C",0))))))</f>
        <v>C</v>
      </c>
      <c r="CH8" s="33">
        <f>IF((AND($F8&lt;=Everett!CH$10,$G8&gt;=Everett!CH$10)),"P/L",IF((AND($I8&lt;=Everett!CH$10,$J8&gt;=Everett!CH$10)),"XO",IF((AND($K8&lt;=Everett!CH$10,$L8&gt;=Everett!CH$10)),"3",IF((AND($M8&lt;=Everett!CH$10,$N8&gt;=Everett!CH$10)),"C",IF((AND($O8&lt;=Everett!CH$10,$P8&gt;=Everett!CH$10)),"CO",IF((AND($Q8&lt;=Everett!CH$10,$R8&gt;=Everett!CH$10)),"C",0))))))</f>
        <v>0</v>
      </c>
      <c r="CI8" s="33">
        <f>IF((AND($F8&lt;=Everett!CI$10,$G8&gt;=Everett!CI$10)),"P/L",IF((AND($I8&lt;=Everett!CI$10,$J8&gt;=Everett!CI$10)),"XO",IF((AND($K8&lt;=Everett!CI$10,$L8&gt;=Everett!CI$10)),"3",IF((AND($M8&lt;=Everett!CI$10,$N8&gt;=Everett!CI$10)),"C",IF((AND($O8&lt;=Everett!CI$10,$P8&gt;=Everett!CI$10)),"CO",IF((AND($Q8&lt;=Everett!CI$10,$R8&gt;=Everett!CI$10)),"C",0))))))</f>
        <v>0</v>
      </c>
      <c r="CJ8" s="33">
        <f>IF((AND($F8&lt;=Everett!CJ$10,$G8&gt;=Everett!CJ$10)),"P/L",IF((AND($I8&lt;=Everett!CJ$10,$J8&gt;=Everett!CJ$10)),"XO",IF((AND($K8&lt;=Everett!CJ$10,$L8&gt;=Everett!CJ$10)),"3",IF((AND($M8&lt;=Everett!CJ$10,$N8&gt;=Everett!CJ$10)),"C",IF((AND($O8&lt;=Everett!CJ$10,$P8&gt;=Everett!CJ$10)),"CO",IF((AND($Q8&lt;=Everett!CJ$10,$R8&gt;=Everett!CJ$10)),"C",0))))))</f>
        <v>0</v>
      </c>
      <c r="CK8" s="33">
        <f>IF((AND($F8&lt;=Everett!CK$10,$G8&gt;=Everett!CK$10)),"P/L",IF((AND($I8&lt;=Everett!CK$10,$J8&gt;=Everett!CK$10)),"XO",IF((AND($K8&lt;=Everett!CK$10,$L8&gt;=Everett!CK$10)),"3",IF((AND($M8&lt;=Everett!CK$10,$N8&gt;=Everett!CK$10)),"C",IF((AND($O8&lt;=Everett!CK$10,$P8&gt;=Everett!CK$10)),"CO",IF((AND($Q8&lt;=Everett!CK$10,$R8&gt;=Everett!CK$10)),"C",0))))))</f>
        <v>0</v>
      </c>
      <c r="CL8" s="33">
        <f>IF((AND($F8&lt;=Everett!CL$10,$G8&gt;=Everett!CL$10)),"P/L",IF((AND($I8&lt;=Everett!CL$10,$J8&gt;=Everett!CL$10)),"XO",IF((AND($K8&lt;=Everett!CL$10,$L8&gt;=Everett!CL$10)),"3",IF((AND($M8&lt;=Everett!CL$10,$N8&gt;=Everett!CL$10)),"C",IF((AND($O8&lt;=Everett!CL$10,$P8&gt;=Everett!CL$10)),"CO",IF((AND($Q8&lt;=Everett!CL$10,$R8&gt;=Everett!CL$10)),"C",0))))))</f>
        <v>0</v>
      </c>
      <c r="CM8" s="33">
        <f>IF((AND($F8&lt;=Everett!CM$10,$G8&gt;=Everett!CM$10)),"P/L",IF((AND($I8&lt;=Everett!CM$10,$J8&gt;=Everett!CM$10)),"XO",IF((AND($K8&lt;=Everett!CM$10,$L8&gt;=Everett!CM$10)),"3",IF((AND($M8&lt;=Everett!CM$10,$N8&gt;=Everett!CM$10)),"C",IF((AND($O8&lt;=Everett!CM$10,$P8&gt;=Everett!CM$10)),"CO",IF((AND($Q8&lt;=Everett!CM$10,$R8&gt;=Everett!CM$10)),"C",0))))))</f>
        <v>0</v>
      </c>
    </row>
    <row r="9" ht="21" customHeight="1" spans="1:91" x14ac:dyDescent="0.25">
      <c r="A9" s="25" t="s">
        <v>334</v>
      </c>
      <c r="B9" s="53"/>
      <c r="C9" s="26"/>
      <c r="D9" s="26"/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8"/>
      <c r="Q9" s="27"/>
      <c r="R9" s="27"/>
      <c r="S9" s="54">
        <f>$A$2-DAY($A$2)+1</f>
        <v>46054</v>
      </c>
      <c r="T9" s="54">
        <f t="shared" ref="T9:AY9" si="9">DATE(YEAR(S9),MONTH(S9)+1,DAY(S9))</f>
        <v>46082</v>
      </c>
      <c r="U9" s="54">
        <f t="shared" si="9"/>
        <v>46113</v>
      </c>
      <c r="V9" s="54">
        <f t="shared" si="9"/>
        <v>46143</v>
      </c>
      <c r="W9" s="54">
        <f t="shared" si="9"/>
        <v>46174</v>
      </c>
      <c r="X9" s="54">
        <f t="shared" si="9"/>
        <v>46204</v>
      </c>
      <c r="Y9" s="54">
        <f t="shared" si="9"/>
        <v>46235</v>
      </c>
      <c r="Z9" s="54">
        <f t="shared" si="9"/>
        <v>46266</v>
      </c>
      <c r="AA9" s="54">
        <f t="shared" si="9"/>
        <v>46296</v>
      </c>
      <c r="AB9" s="54">
        <f t="shared" si="9"/>
        <v>46327</v>
      </c>
      <c r="AC9" s="54">
        <f t="shared" si="9"/>
        <v>46357</v>
      </c>
      <c r="AD9" s="54">
        <f t="shared" si="9"/>
        <v>46388</v>
      </c>
      <c r="AE9" s="54">
        <f t="shared" si="9"/>
        <v>46419</v>
      </c>
      <c r="AF9" s="54">
        <f t="shared" si="9"/>
        <v>46447</v>
      </c>
      <c r="AG9" s="54">
        <f t="shared" si="9"/>
        <v>46478</v>
      </c>
      <c r="AH9" s="54">
        <f t="shared" si="9"/>
        <v>46508</v>
      </c>
      <c r="AI9" s="54">
        <f t="shared" si="9"/>
        <v>46539</v>
      </c>
      <c r="AJ9" s="54">
        <f t="shared" si="9"/>
        <v>46569</v>
      </c>
      <c r="AK9" s="54">
        <f t="shared" si="9"/>
        <v>46600</v>
      </c>
      <c r="AL9" s="54">
        <f t="shared" si="9"/>
        <v>46631</v>
      </c>
      <c r="AM9" s="54">
        <f t="shared" si="9"/>
        <v>46661</v>
      </c>
      <c r="AN9" s="54">
        <f t="shared" si="9"/>
        <v>46692</v>
      </c>
      <c r="AO9" s="54">
        <f t="shared" si="9"/>
        <v>46722</v>
      </c>
      <c r="AP9" s="54">
        <f t="shared" si="9"/>
        <v>46753</v>
      </c>
      <c r="AQ9" s="54">
        <f t="shared" si="9"/>
        <v>46784</v>
      </c>
      <c r="AR9" s="54">
        <f t="shared" si="9"/>
        <v>46813</v>
      </c>
      <c r="AS9" s="54">
        <f t="shared" si="9"/>
        <v>46844</v>
      </c>
      <c r="AT9" s="54">
        <f t="shared" si="9"/>
        <v>46874</v>
      </c>
      <c r="AU9" s="54">
        <f t="shared" si="9"/>
        <v>46905</v>
      </c>
      <c r="AV9" s="54">
        <f t="shared" si="9"/>
        <v>46935</v>
      </c>
      <c r="AW9" s="54">
        <f t="shared" si="9"/>
        <v>46966</v>
      </c>
      <c r="AX9" s="54">
        <f t="shared" si="9"/>
        <v>46997</v>
      </c>
      <c r="AY9" s="54">
        <f t="shared" si="9"/>
        <v>47027</v>
      </c>
      <c r="AZ9" s="54">
        <f t="shared" ref="AZ9:CE9" si="10">DATE(YEAR(AY9),MONTH(AY9)+1,DAY(AY9))</f>
        <v>47058</v>
      </c>
      <c r="BA9" s="54">
        <f t="shared" si="10"/>
        <v>47088</v>
      </c>
      <c r="BB9" s="54">
        <f t="shared" si="10"/>
        <v>47119</v>
      </c>
      <c r="BC9" s="54">
        <f t="shared" si="10"/>
        <v>47150</v>
      </c>
      <c r="BD9" s="54">
        <f t="shared" si="10"/>
        <v>47178</v>
      </c>
      <c r="BE9" s="54">
        <f t="shared" si="10"/>
        <v>47209</v>
      </c>
      <c r="BF9" s="54">
        <f t="shared" si="10"/>
        <v>47239</v>
      </c>
      <c r="BG9" s="54">
        <f t="shared" si="10"/>
        <v>47270</v>
      </c>
      <c r="BH9" s="54">
        <f t="shared" si="10"/>
        <v>47300</v>
      </c>
      <c r="BI9" s="54">
        <f t="shared" si="10"/>
        <v>47331</v>
      </c>
      <c r="BJ9" s="54">
        <f t="shared" si="10"/>
        <v>47362</v>
      </c>
      <c r="BK9" s="54">
        <f t="shared" si="10"/>
        <v>47392</v>
      </c>
      <c r="BL9" s="54">
        <f t="shared" si="10"/>
        <v>47423</v>
      </c>
      <c r="BM9" s="54">
        <f t="shared" si="10"/>
        <v>47453</v>
      </c>
      <c r="BN9" s="54">
        <f t="shared" si="10"/>
        <v>47484</v>
      </c>
      <c r="BO9" s="54">
        <f t="shared" si="10"/>
        <v>47515</v>
      </c>
      <c r="BP9" s="54">
        <f t="shared" si="10"/>
        <v>47543</v>
      </c>
      <c r="BQ9" s="54">
        <f t="shared" si="10"/>
        <v>47574</v>
      </c>
      <c r="BR9" s="54">
        <f t="shared" si="10"/>
        <v>47604</v>
      </c>
      <c r="BS9" s="54">
        <f t="shared" si="10"/>
        <v>47635</v>
      </c>
      <c r="BT9" s="54">
        <f t="shared" si="10"/>
        <v>47665</v>
      </c>
      <c r="BU9" s="54">
        <f t="shared" si="10"/>
        <v>47696</v>
      </c>
      <c r="BV9" s="54">
        <f t="shared" si="10"/>
        <v>47727</v>
      </c>
      <c r="BW9" s="54">
        <f t="shared" si="10"/>
        <v>47757</v>
      </c>
      <c r="BX9" s="54">
        <f t="shared" si="10"/>
        <v>47788</v>
      </c>
      <c r="BY9" s="54">
        <f t="shared" si="10"/>
        <v>47818</v>
      </c>
      <c r="BZ9" s="54">
        <f t="shared" si="10"/>
        <v>47849</v>
      </c>
      <c r="CA9" s="54">
        <f t="shared" si="10"/>
        <v>47880</v>
      </c>
      <c r="CB9" s="54">
        <f t="shared" si="10"/>
        <v>47908</v>
      </c>
      <c r="CC9" s="54">
        <f t="shared" si="10"/>
        <v>47939</v>
      </c>
      <c r="CD9" s="54">
        <f t="shared" si="10"/>
        <v>47969</v>
      </c>
      <c r="CE9" s="54">
        <f t="shared" si="10"/>
        <v>48000</v>
      </c>
      <c r="CF9" s="54">
        <f t="shared" ref="CF9:CM9" si="11">DATE(YEAR(CE9),MONTH(CE9)+1,DAY(CE9))</f>
        <v>48030</v>
      </c>
      <c r="CG9" s="54">
        <f t="shared" si="11"/>
        <v>48061</v>
      </c>
      <c r="CH9" s="54">
        <f t="shared" si="11"/>
        <v>48092</v>
      </c>
      <c r="CI9" s="54">
        <f t="shared" si="11"/>
        <v>48122</v>
      </c>
      <c r="CJ9" s="54">
        <f t="shared" si="11"/>
        <v>48153</v>
      </c>
      <c r="CK9" s="54">
        <f t="shared" si="11"/>
        <v>48183</v>
      </c>
      <c r="CL9" s="54">
        <f t="shared" si="11"/>
        <v>48214</v>
      </c>
      <c r="CM9" s="54">
        <f t="shared" si="11"/>
        <v>48245</v>
      </c>
    </row>
    <row r="10" spans="1:91" s="2" customFormat="1" x14ac:dyDescent="0.25">
      <c r="A10" s="30" t="s">
        <v>335</v>
      </c>
      <c r="B10" s="55"/>
      <c r="C10" s="31">
        <v>13</v>
      </c>
      <c r="D10" s="31">
        <v>17</v>
      </c>
      <c r="E10" s="31">
        <v>0</v>
      </c>
      <c r="F10" s="39"/>
      <c r="G10" s="39"/>
      <c r="H10" s="33">
        <f>G10-F10</f>
        <v>0</v>
      </c>
      <c r="I10" s="36">
        <v>45200</v>
      </c>
      <c r="J10" s="36">
        <f>IF(I10="",0,DATE(YEAR(I10),MONTH(I10)+C10,DAY(I10)))</f>
        <v>45597</v>
      </c>
      <c r="K10" s="36">
        <f>IF(J10="","",(DATE(YEAR(J10),MONTH(J10)+1,DAY(J10))))</f>
        <v>45627</v>
      </c>
      <c r="L10" s="36">
        <f>IF(K10="","",(DATE(YEAR(K10),MONTH(K10)+E10,DAY(K10))))</f>
        <v>45627</v>
      </c>
      <c r="M10" s="36">
        <f>IF(O10="","",DATE(YEAR(O10), MONTH(O10)-1,DAY(O10)))</f>
        <v>45658</v>
      </c>
      <c r="N10" s="36">
        <f>IF(O10="","",DATE(YEAR(M10),MONTH(M10),DAY(M10)))</f>
        <v>45658</v>
      </c>
      <c r="O10" s="36">
        <f>IF(L10="","",(DATE(YEAR(L10),MONTH(L10)+2,DAY(L10))))</f>
        <v>45689</v>
      </c>
      <c r="P10" s="32">
        <f>IF(O10="","",(DATE(YEAR(O10),MONTH(O10)+D10,DAY(O10))))</f>
        <v>46204</v>
      </c>
      <c r="Q10" s="37">
        <f>IF(P10="","",DATE(YEAR(P10), MONTH(P10)+1,DAY(P10)))</f>
        <v>46235</v>
      </c>
      <c r="R10" s="37">
        <f>IF(P10="","",DATE(YEAR(Q10),MONTH(Q10),DAY(Q10)))</f>
        <v>46235</v>
      </c>
      <c r="S10" s="33" t="str">
        <f t="shared" ref="S10:AB11" si="12">IF((AND($F10&lt;=S$9,$G10&gt;=S$9)),"P/L",IF((AND($I10&lt;=S$9,$J10&gt;=S$9)),"XO",IF((AND($K10&lt;=S$9,$L10&gt;=S$9)),"3",IF((AND($M10&lt;=S$9,$N10&gt;=S$9)),"C",IF((AND($O10&lt;=S$9,$P10&gt;=S$9)),"CO",IF((AND($Q10&lt;=S$9,$R10&gt;=S$9)),"C",0))))))</f>
        <v>CO</v>
      </c>
      <c r="T10" s="33" t="str">
        <f t="shared" si="12"/>
        <v>CO</v>
      </c>
      <c r="U10" s="33" t="str">
        <f t="shared" si="12"/>
        <v>CO</v>
      </c>
      <c r="V10" s="33" t="str">
        <f t="shared" si="12"/>
        <v>CO</v>
      </c>
      <c r="W10" s="33" t="str">
        <f t="shared" si="12"/>
        <v>CO</v>
      </c>
      <c r="X10" s="33" t="str">
        <f t="shared" si="12"/>
        <v>CO</v>
      </c>
      <c r="Y10" s="33" t="str">
        <f t="shared" si="12"/>
        <v>C</v>
      </c>
      <c r="Z10" s="33">
        <f t="shared" si="12"/>
        <v>0</v>
      </c>
      <c r="AA10" s="33">
        <f t="shared" si="12"/>
        <v>0</v>
      </c>
      <c r="AB10" s="33">
        <f t="shared" si="12"/>
        <v>0</v>
      </c>
      <c r="AC10" s="33">
        <f t="shared" ref="AC10:AL11" si="13">IF((AND($F10&lt;=AC$9,$G10&gt;=AC$9)),"P/L",IF((AND($I10&lt;=AC$9,$J10&gt;=AC$9)),"XO",IF((AND($K10&lt;=AC$9,$L10&gt;=AC$9)),"3",IF((AND($M10&lt;=AC$9,$N10&gt;=AC$9)),"C",IF((AND($O10&lt;=AC$9,$P10&gt;=AC$9)),"CO",IF((AND($Q10&lt;=AC$9,$R10&gt;=AC$9)),"C",0))))))</f>
        <v>0</v>
      </c>
      <c r="AD10" s="33">
        <f t="shared" si="13"/>
        <v>0</v>
      </c>
      <c r="AE10" s="33">
        <f t="shared" si="13"/>
        <v>0</v>
      </c>
      <c r="AF10" s="33">
        <f t="shared" si="13"/>
        <v>0</v>
      </c>
      <c r="AG10" s="33">
        <f t="shared" si="13"/>
        <v>0</v>
      </c>
      <c r="AH10" s="33">
        <f t="shared" si="13"/>
        <v>0</v>
      </c>
      <c r="AI10" s="33">
        <f t="shared" si="13"/>
        <v>0</v>
      </c>
      <c r="AJ10" s="33">
        <f t="shared" si="13"/>
        <v>0</v>
      </c>
      <c r="AK10" s="33">
        <f t="shared" si="13"/>
        <v>0</v>
      </c>
      <c r="AL10" s="33">
        <f t="shared" si="13"/>
        <v>0</v>
      </c>
      <c r="AM10" s="33">
        <f t="shared" ref="AM10:AV11" si="14">IF((AND($F10&lt;=AM$9,$G10&gt;=AM$9)),"P/L",IF((AND($I10&lt;=AM$9,$J10&gt;=AM$9)),"XO",IF((AND($K10&lt;=AM$9,$L10&gt;=AM$9)),"3",IF((AND($M10&lt;=AM$9,$N10&gt;=AM$9)),"C",IF((AND($O10&lt;=AM$9,$P10&gt;=AM$9)),"CO",IF((AND($Q10&lt;=AM$9,$R10&gt;=AM$9)),"C",0))))))</f>
        <v>0</v>
      </c>
      <c r="AN10" s="33">
        <f t="shared" si="14"/>
        <v>0</v>
      </c>
      <c r="AO10" s="33">
        <f t="shared" si="14"/>
        <v>0</v>
      </c>
      <c r="AP10" s="33">
        <f t="shared" si="14"/>
        <v>0</v>
      </c>
      <c r="AQ10" s="33">
        <f t="shared" si="14"/>
        <v>0</v>
      </c>
      <c r="AR10" s="33">
        <f t="shared" si="14"/>
        <v>0</v>
      </c>
      <c r="AS10" s="33">
        <f t="shared" si="14"/>
        <v>0</v>
      </c>
      <c r="AT10" s="33">
        <f t="shared" si="14"/>
        <v>0</v>
      </c>
      <c r="AU10" s="33">
        <f t="shared" si="14"/>
        <v>0</v>
      </c>
      <c r="AV10" s="33">
        <f t="shared" si="14"/>
        <v>0</v>
      </c>
      <c r="AW10" s="33">
        <f t="shared" ref="AW10:BF11" si="15">IF((AND($F10&lt;=AW$9,$G10&gt;=AW$9)),"P/L",IF((AND($I10&lt;=AW$9,$J10&gt;=AW$9)),"XO",IF((AND($K10&lt;=AW$9,$L10&gt;=AW$9)),"3",IF((AND($M10&lt;=AW$9,$N10&gt;=AW$9)),"C",IF((AND($O10&lt;=AW$9,$P10&gt;=AW$9)),"CO",IF((AND($Q10&lt;=AW$9,$R10&gt;=AW$9)),"C",0))))))</f>
        <v>0</v>
      </c>
      <c r="AX10" s="33">
        <f t="shared" si="15"/>
        <v>0</v>
      </c>
      <c r="AY10" s="33">
        <f t="shared" si="15"/>
        <v>0</v>
      </c>
      <c r="AZ10" s="33">
        <f t="shared" si="15"/>
        <v>0</v>
      </c>
      <c r="BA10" s="33">
        <f t="shared" si="15"/>
        <v>0</v>
      </c>
      <c r="BB10" s="33">
        <f t="shared" si="15"/>
        <v>0</v>
      </c>
      <c r="BC10" s="33">
        <f t="shared" si="15"/>
        <v>0</v>
      </c>
      <c r="BD10" s="33">
        <f t="shared" si="15"/>
        <v>0</v>
      </c>
      <c r="BE10" s="33">
        <f t="shared" si="15"/>
        <v>0</v>
      </c>
      <c r="BF10" s="33">
        <f t="shared" si="15"/>
        <v>0</v>
      </c>
      <c r="BG10" s="33">
        <f t="shared" ref="BG10:BP11" si="16">IF((AND($F10&lt;=BG$9,$G10&gt;=BG$9)),"P/L",IF((AND($I10&lt;=BG$9,$J10&gt;=BG$9)),"XO",IF((AND($K10&lt;=BG$9,$L10&gt;=BG$9)),"3",IF((AND($M10&lt;=BG$9,$N10&gt;=BG$9)),"C",IF((AND($O10&lt;=BG$9,$P10&gt;=BG$9)),"CO",IF((AND($Q10&lt;=BG$9,$R10&gt;=BG$9)),"C",0))))))</f>
        <v>0</v>
      </c>
      <c r="BH10" s="33">
        <f t="shared" si="16"/>
        <v>0</v>
      </c>
      <c r="BI10" s="33">
        <f t="shared" si="16"/>
        <v>0</v>
      </c>
      <c r="BJ10" s="33">
        <f t="shared" si="16"/>
        <v>0</v>
      </c>
      <c r="BK10" s="33">
        <f t="shared" si="16"/>
        <v>0</v>
      </c>
      <c r="BL10" s="33">
        <f t="shared" si="16"/>
        <v>0</v>
      </c>
      <c r="BM10" s="33">
        <f t="shared" si="16"/>
        <v>0</v>
      </c>
      <c r="BN10" s="33">
        <f t="shared" si="16"/>
        <v>0</v>
      </c>
      <c r="BO10" s="33">
        <f t="shared" si="16"/>
        <v>0</v>
      </c>
      <c r="BP10" s="33">
        <f t="shared" si="16"/>
        <v>0</v>
      </c>
      <c r="BQ10" s="33">
        <f t="shared" ref="BQ10:BZ11" si="17">IF((AND($F10&lt;=BQ$9,$G10&gt;=BQ$9)),"P/L",IF((AND($I10&lt;=BQ$9,$J10&gt;=BQ$9)),"XO",IF((AND($K10&lt;=BQ$9,$L10&gt;=BQ$9)),"3",IF((AND($M10&lt;=BQ$9,$N10&gt;=BQ$9)),"C",IF((AND($O10&lt;=BQ$9,$P10&gt;=BQ$9)),"CO",IF((AND($Q10&lt;=BQ$9,$R10&gt;=BQ$9)),"C",0))))))</f>
        <v>0</v>
      </c>
      <c r="BR10" s="33">
        <f t="shared" si="17"/>
        <v>0</v>
      </c>
      <c r="BS10" s="33">
        <f t="shared" si="17"/>
        <v>0</v>
      </c>
      <c r="BT10" s="33">
        <f t="shared" si="17"/>
        <v>0</v>
      </c>
      <c r="BU10" s="33">
        <f t="shared" si="17"/>
        <v>0</v>
      </c>
      <c r="BV10" s="33">
        <f t="shared" si="17"/>
        <v>0</v>
      </c>
      <c r="BW10" s="33">
        <f t="shared" si="17"/>
        <v>0</v>
      </c>
      <c r="BX10" s="33">
        <f t="shared" si="17"/>
        <v>0</v>
      </c>
      <c r="BY10" s="33">
        <f t="shared" si="17"/>
        <v>0</v>
      </c>
      <c r="BZ10" s="33">
        <f t="shared" si="17"/>
        <v>0</v>
      </c>
      <c r="CA10" s="33">
        <f t="shared" ref="CA10:CM11" si="18">IF((AND($F10&lt;=CA$9,$G10&gt;=CA$9)),"P/L",IF((AND($I10&lt;=CA$9,$J10&gt;=CA$9)),"XO",IF((AND($K10&lt;=CA$9,$L10&gt;=CA$9)),"3",IF((AND($M10&lt;=CA$9,$N10&gt;=CA$9)),"C",IF((AND($O10&lt;=CA$9,$P10&gt;=CA$9)),"CO",IF((AND($Q10&lt;=CA$9,$R10&gt;=CA$9)),"C",0))))))</f>
        <v>0</v>
      </c>
      <c r="CB10" s="33">
        <f t="shared" si="18"/>
        <v>0</v>
      </c>
      <c r="CC10" s="33">
        <f t="shared" si="18"/>
        <v>0</v>
      </c>
      <c r="CD10" s="33">
        <f t="shared" si="18"/>
        <v>0</v>
      </c>
      <c r="CE10" s="33">
        <f t="shared" si="18"/>
        <v>0</v>
      </c>
      <c r="CF10" s="33">
        <f t="shared" si="18"/>
        <v>0</v>
      </c>
      <c r="CG10" s="33">
        <f t="shared" si="18"/>
        <v>0</v>
      </c>
      <c r="CH10" s="33">
        <f t="shared" si="18"/>
        <v>0</v>
      </c>
      <c r="CI10" s="33">
        <f t="shared" si="18"/>
        <v>0</v>
      </c>
      <c r="CJ10" s="33">
        <f t="shared" si="18"/>
        <v>0</v>
      </c>
      <c r="CK10" s="33">
        <f t="shared" si="18"/>
        <v>0</v>
      </c>
      <c r="CL10" s="33">
        <f t="shared" si="18"/>
        <v>0</v>
      </c>
      <c r="CM10" s="33">
        <f t="shared" si="18"/>
        <v>0</v>
      </c>
    </row>
    <row r="11" spans="1:91" s="2" customFormat="1" x14ac:dyDescent="0.25">
      <c r="A11" s="30" t="s">
        <v>336</v>
      </c>
      <c r="B11" s="55"/>
      <c r="C11" s="31">
        <v>17</v>
      </c>
      <c r="D11" s="31">
        <v>16</v>
      </c>
      <c r="E11" s="31">
        <v>1</v>
      </c>
      <c r="F11" s="39"/>
      <c r="G11" s="39"/>
      <c r="H11" s="33"/>
      <c r="I11" s="36">
        <v>45651</v>
      </c>
      <c r="J11" s="37">
        <f>IF(I11="",0,DATE(YEAR(I11),MONTH(I11)+C11,DAY(I11)))</f>
        <v>46167</v>
      </c>
      <c r="K11" s="32">
        <f>IF(J11="","",(DATE(YEAR(J11),MONTH(J11)+1,DAY(J11))))</f>
        <v>46198</v>
      </c>
      <c r="L11" s="32">
        <f>IF(K11="","",(DATE(YEAR(K11),MONTH(K11)+E11,DAY(K11))))</f>
        <v>46228</v>
      </c>
      <c r="M11" s="37">
        <f>IF(O11="","",DATE(YEAR(O11), MONTH(O11)-1,DAY(O11)))</f>
        <v>46259</v>
      </c>
      <c r="N11" s="37">
        <f>IF(O11="","",DATE(YEAR(M11),MONTH(M11),DAY(M11)))</f>
        <v>46259</v>
      </c>
      <c r="O11" s="32">
        <f>IF(L11="","",(DATE(YEAR(L11),MONTH(L11)+2,DAY(L11))))</f>
        <v>46290</v>
      </c>
      <c r="P11" s="32">
        <f>IF(O11="","",(DATE(YEAR(O11),MONTH(O11)+D11,DAY(O11))))</f>
        <v>46777</v>
      </c>
      <c r="Q11" s="32">
        <f>IF(P11="","",DATE(YEAR(P11), MONTH(P11)+1,DAY(P11)))</f>
        <v>46808</v>
      </c>
      <c r="R11" s="32">
        <f>IF(P11="","",DATE(YEAR(Q11),MONTH(Q11),DAY(Q11)))</f>
        <v>46808</v>
      </c>
      <c r="S11" s="33" t="str">
        <f t="shared" si="12"/>
        <v>XO</v>
      </c>
      <c r="T11" s="33" t="str">
        <f t="shared" si="12"/>
        <v>XO</v>
      </c>
      <c r="U11" s="33" t="str">
        <f t="shared" si="12"/>
        <v>XO</v>
      </c>
      <c r="V11" s="33" t="str">
        <f t="shared" si="12"/>
        <v>XO</v>
      </c>
      <c r="W11" s="33">
        <f t="shared" si="12"/>
        <v>0</v>
      </c>
      <c r="X11" s="33" t="str">
        <f t="shared" si="12"/>
        <v>3</v>
      </c>
      <c r="Y11" s="33">
        <f t="shared" si="12"/>
        <v>0</v>
      </c>
      <c r="Z11" s="33">
        <f t="shared" si="12"/>
        <v>0</v>
      </c>
      <c r="AA11" s="33" t="str">
        <f t="shared" si="12"/>
        <v>CO</v>
      </c>
      <c r="AB11" s="33" t="str">
        <f t="shared" si="12"/>
        <v>CO</v>
      </c>
      <c r="AC11" s="33" t="str">
        <f t="shared" si="13"/>
        <v>CO</v>
      </c>
      <c r="AD11" s="33" t="str">
        <f t="shared" si="13"/>
        <v>CO</v>
      </c>
      <c r="AE11" s="33" t="str">
        <f t="shared" si="13"/>
        <v>CO</v>
      </c>
      <c r="AF11" s="33" t="str">
        <f t="shared" si="13"/>
        <v>CO</v>
      </c>
      <c r="AG11" s="33" t="str">
        <f t="shared" si="13"/>
        <v>CO</v>
      </c>
      <c r="AH11" s="33" t="str">
        <f t="shared" si="13"/>
        <v>CO</v>
      </c>
      <c r="AI11" s="33" t="str">
        <f t="shared" si="13"/>
        <v>CO</v>
      </c>
      <c r="AJ11" s="33" t="str">
        <f t="shared" si="13"/>
        <v>CO</v>
      </c>
      <c r="AK11" s="33" t="str">
        <f t="shared" si="13"/>
        <v>CO</v>
      </c>
      <c r="AL11" s="33" t="str">
        <f t="shared" si="13"/>
        <v>CO</v>
      </c>
      <c r="AM11" s="33" t="str">
        <f t="shared" si="14"/>
        <v>CO</v>
      </c>
      <c r="AN11" s="33" t="str">
        <f t="shared" si="14"/>
        <v>CO</v>
      </c>
      <c r="AO11" s="33" t="str">
        <f t="shared" si="14"/>
        <v>CO</v>
      </c>
      <c r="AP11" s="33" t="str">
        <f t="shared" si="14"/>
        <v>CO</v>
      </c>
      <c r="AQ11" s="33">
        <f t="shared" si="14"/>
        <v>0</v>
      </c>
      <c r="AR11" s="33">
        <f t="shared" si="14"/>
        <v>0</v>
      </c>
      <c r="AS11" s="33">
        <f t="shared" si="14"/>
        <v>0</v>
      </c>
      <c r="AT11" s="33">
        <f t="shared" si="14"/>
        <v>0</v>
      </c>
      <c r="AU11" s="33">
        <f t="shared" si="14"/>
        <v>0</v>
      </c>
      <c r="AV11" s="33">
        <f t="shared" si="14"/>
        <v>0</v>
      </c>
      <c r="AW11" s="33">
        <f t="shared" si="15"/>
        <v>0</v>
      </c>
      <c r="AX11" s="33">
        <f t="shared" si="15"/>
        <v>0</v>
      </c>
      <c r="AY11" s="33">
        <f t="shared" si="15"/>
        <v>0</v>
      </c>
      <c r="AZ11" s="33">
        <f t="shared" si="15"/>
        <v>0</v>
      </c>
      <c r="BA11" s="33">
        <f t="shared" si="15"/>
        <v>0</v>
      </c>
      <c r="BB11" s="33">
        <f t="shared" si="15"/>
        <v>0</v>
      </c>
      <c r="BC11" s="33">
        <f t="shared" si="15"/>
        <v>0</v>
      </c>
      <c r="BD11" s="33">
        <f t="shared" si="15"/>
        <v>0</v>
      </c>
      <c r="BE11" s="33">
        <f t="shared" si="15"/>
        <v>0</v>
      </c>
      <c r="BF11" s="33">
        <f t="shared" si="15"/>
        <v>0</v>
      </c>
      <c r="BG11" s="33">
        <f t="shared" si="16"/>
        <v>0</v>
      </c>
      <c r="BH11" s="33">
        <f t="shared" si="16"/>
        <v>0</v>
      </c>
      <c r="BI11" s="33">
        <f t="shared" si="16"/>
        <v>0</v>
      </c>
      <c r="BJ11" s="33">
        <f t="shared" si="16"/>
        <v>0</v>
      </c>
      <c r="BK11" s="33">
        <f t="shared" si="16"/>
        <v>0</v>
      </c>
      <c r="BL11" s="33">
        <f t="shared" si="16"/>
        <v>0</v>
      </c>
      <c r="BM11" s="33">
        <f t="shared" si="16"/>
        <v>0</v>
      </c>
      <c r="BN11" s="33">
        <f t="shared" si="16"/>
        <v>0</v>
      </c>
      <c r="BO11" s="33">
        <f t="shared" si="16"/>
        <v>0</v>
      </c>
      <c r="BP11" s="33">
        <f t="shared" si="16"/>
        <v>0</v>
      </c>
      <c r="BQ11" s="33">
        <f t="shared" si="17"/>
        <v>0</v>
      </c>
      <c r="BR11" s="33">
        <f t="shared" si="17"/>
        <v>0</v>
      </c>
      <c r="BS11" s="33">
        <f t="shared" si="17"/>
        <v>0</v>
      </c>
      <c r="BT11" s="33">
        <f t="shared" si="17"/>
        <v>0</v>
      </c>
      <c r="BU11" s="33">
        <f t="shared" si="17"/>
        <v>0</v>
      </c>
      <c r="BV11" s="33">
        <f t="shared" si="17"/>
        <v>0</v>
      </c>
      <c r="BW11" s="33">
        <f t="shared" si="17"/>
        <v>0</v>
      </c>
      <c r="BX11" s="33">
        <f t="shared" si="17"/>
        <v>0</v>
      </c>
      <c r="BY11" s="33">
        <f t="shared" si="17"/>
        <v>0</v>
      </c>
      <c r="BZ11" s="33">
        <f t="shared" si="17"/>
        <v>0</v>
      </c>
      <c r="CA11" s="33">
        <f t="shared" si="18"/>
        <v>0</v>
      </c>
      <c r="CB11" s="33">
        <f t="shared" si="18"/>
        <v>0</v>
      </c>
      <c r="CC11" s="33">
        <f t="shared" si="18"/>
        <v>0</v>
      </c>
      <c r="CD11" s="33">
        <f t="shared" si="18"/>
        <v>0</v>
      </c>
      <c r="CE11" s="33">
        <f t="shared" si="18"/>
        <v>0</v>
      </c>
      <c r="CF11" s="33">
        <f t="shared" si="18"/>
        <v>0</v>
      </c>
      <c r="CG11" s="33">
        <f t="shared" si="18"/>
        <v>0</v>
      </c>
      <c r="CH11" s="33">
        <f t="shared" si="18"/>
        <v>0</v>
      </c>
      <c r="CI11" s="33">
        <f t="shared" si="18"/>
        <v>0</v>
      </c>
      <c r="CJ11" s="33">
        <f t="shared" si="18"/>
        <v>0</v>
      </c>
      <c r="CK11" s="33">
        <f t="shared" si="18"/>
        <v>0</v>
      </c>
      <c r="CL11" s="33">
        <f t="shared" si="18"/>
        <v>0</v>
      </c>
      <c r="CM11" s="33">
        <f t="shared" si="18"/>
        <v>0</v>
      </c>
    </row>
    <row r="12" spans="1:91" s="2" customFormat="1" x14ac:dyDescent="0.25">
      <c r="A12" s="57" t="s">
        <v>337</v>
      </c>
      <c r="B12" s="55"/>
      <c r="C12" s="31">
        <v>17</v>
      </c>
      <c r="D12" s="31">
        <v>16</v>
      </c>
      <c r="E12" s="31">
        <v>1</v>
      </c>
      <c r="F12" s="39"/>
      <c r="G12" s="39"/>
      <c r="H12" s="33"/>
      <c r="I12" s="36">
        <v>46138</v>
      </c>
      <c r="J12" s="37">
        <f>IF(I12="",0,DATE(YEAR(I12),MONTH(I12)+C12,DAY(I12)))</f>
        <v>46656</v>
      </c>
      <c r="K12" s="32">
        <f>IF(J12="","",(DATE(YEAR(J12),MONTH(J12)+1,DAY(J12))))</f>
        <v>46686</v>
      </c>
      <c r="L12" s="32">
        <f>IF(K12="","",(DATE(YEAR(K12),MONTH(K12)+E12,DAY(K12))))</f>
        <v>46717</v>
      </c>
      <c r="M12" s="37">
        <f>IF(O12="","",DATE(YEAR(O12), MONTH(O12)-1,DAY(O12)))</f>
        <v>46747</v>
      </c>
      <c r="N12" s="37">
        <f>IF(O12="","",DATE(YEAR(M12),MONTH(M12),DAY(M12)))</f>
        <v>46747</v>
      </c>
      <c r="O12" s="32">
        <f>IF(L12="","",(DATE(YEAR(L12),MONTH(L12)+2,DAY(L12))))</f>
        <v>46778</v>
      </c>
      <c r="P12" s="32">
        <f>IF(O12="","",(DATE(YEAR(O12),MONTH(O12)+D12,DAY(O12))))</f>
        <v>47264</v>
      </c>
      <c r="Q12" s="32">
        <f>IF(P12="","",DATE(YEAR(P12), MONTH(P12)+1,DAY(P12)))</f>
        <v>47295</v>
      </c>
      <c r="R12" s="32">
        <f>IF(P12="","",DATE(YEAR(Q12),MONTH(Q12),DAY(Q12)))</f>
        <v>47295</v>
      </c>
      <c r="S12" s="33">
        <f>IF((AND($F12&lt;=Everett!S$10,$G12&gt;=Everett!S$10)),"P/L",IF((AND($I12&lt;=Everett!S$10,$J12&gt;=Everett!S$10)),"XO",IF((AND($K12&lt;=Everett!S$10,$L12&gt;=Everett!S$10)),"3",IF((AND($M12&lt;=Everett!S$10,$N12&gt;=Everett!S$10)),"C",IF((AND($O12&lt;=Everett!S$10,$P12&gt;=Everett!S$10)),"CO",IF((AND($Q12&lt;=Everett!S$10,$R12&gt;=Everett!S$10)),"C",0))))))</f>
        <v>0</v>
      </c>
      <c r="T12" s="33">
        <f>IF((AND($F12&lt;=Everett!T$10,$G12&gt;=Everett!T$10)),"P/L",IF((AND($I12&lt;=Everett!T$10,$J12&gt;=Everett!T$10)),"XO",IF((AND($K12&lt;=Everett!T$10,$L12&gt;=Everett!T$10)),"3",IF((AND($M12&lt;=Everett!T$10,$N12&gt;=Everett!T$10)),"C",IF((AND($O12&lt;=Everett!T$10,$P12&gt;=Everett!T$10)),"CO",IF((AND($Q12&lt;=Everett!T$10,$R12&gt;=Everett!T$10)),"C",0))))))</f>
        <v>0</v>
      </c>
      <c r="U12" s="33">
        <f>IF((AND($F12&lt;=Everett!U$10,$G12&gt;=Everett!U$10)),"P/L",IF((AND($I12&lt;=Everett!U$10,$J12&gt;=Everett!U$10)),"XO",IF((AND($K12&lt;=Everett!U$10,$L12&gt;=Everett!U$10)),"3",IF((AND($M12&lt;=Everett!U$10,$N12&gt;=Everett!U$10)),"C",IF((AND($O12&lt;=Everett!U$10,$P12&gt;=Everett!U$10)),"CO",IF((AND($Q12&lt;=Everett!U$10,$R12&gt;=Everett!U$10)),"C",0))))))</f>
        <v>0</v>
      </c>
      <c r="V12" s="33" t="str">
        <f>IF((AND($F12&lt;=Everett!V$10,$G12&gt;=Everett!V$10)),"P/L",IF((AND($I12&lt;=Everett!V$10,$J12&gt;=Everett!V$10)),"XO",IF((AND($K12&lt;=Everett!V$10,$L12&gt;=Everett!V$10)),"3",IF((AND($M12&lt;=Everett!V$10,$N12&gt;=Everett!V$10)),"C",IF((AND($O12&lt;=Everett!V$10,$P12&gt;=Everett!V$10)),"CO",IF((AND($Q12&lt;=Everett!V$10,$R12&gt;=Everett!V$10)),"C",0))))))</f>
        <v>XO</v>
      </c>
      <c r="W12" s="33" t="str">
        <f>IF((AND($F12&lt;=Everett!W$10,$G12&gt;=Everett!W$10)),"P/L",IF((AND($I12&lt;=Everett!W$10,$J12&gt;=Everett!W$10)),"XO",IF((AND($K12&lt;=Everett!W$10,$L12&gt;=Everett!W$10)),"3",IF((AND($M12&lt;=Everett!W$10,$N12&gt;=Everett!W$10)),"C",IF((AND($O12&lt;=Everett!W$10,$P12&gt;=Everett!W$10)),"CO",IF((AND($Q12&lt;=Everett!W$10,$R12&gt;=Everett!W$10)),"C",0))))))</f>
        <v>XO</v>
      </c>
      <c r="X12" s="33" t="str">
        <f>IF((AND($F12&lt;=Everett!X$10,$G12&gt;=Everett!X$10)),"P/L",IF((AND($I12&lt;=Everett!X$10,$J12&gt;=Everett!X$10)),"XO",IF((AND($K12&lt;=Everett!X$10,$L12&gt;=Everett!X$10)),"3",IF((AND($M12&lt;=Everett!X$10,$N12&gt;=Everett!X$10)),"C",IF((AND($O12&lt;=Everett!X$10,$P12&gt;=Everett!X$10)),"CO",IF((AND($Q12&lt;=Everett!X$10,$R12&gt;=Everett!X$10)),"C",0))))))</f>
        <v>XO</v>
      </c>
      <c r="Y12" s="33" t="str">
        <f>IF((AND($F12&lt;=Everett!Y$10,$G12&gt;=Everett!Y$10)),"P/L",IF((AND($I12&lt;=Everett!Y$10,$J12&gt;=Everett!Y$10)),"XO",IF((AND($K12&lt;=Everett!Y$10,$L12&gt;=Everett!Y$10)),"3",IF((AND($M12&lt;=Everett!Y$10,$N12&gt;=Everett!Y$10)),"C",IF((AND($O12&lt;=Everett!Y$10,$P12&gt;=Everett!Y$10)),"CO",IF((AND($Q12&lt;=Everett!Y$10,$R12&gt;=Everett!Y$10)),"C",0))))))</f>
        <v>XO</v>
      </c>
      <c r="Z12" s="33" t="str">
        <f>IF((AND($F12&lt;=Everett!Z$10,$G12&gt;=Everett!Z$10)),"P/L",IF((AND($I12&lt;=Everett!Z$10,$J12&gt;=Everett!Z$10)),"XO",IF((AND($K12&lt;=Everett!Z$10,$L12&gt;=Everett!Z$10)),"3",IF((AND($M12&lt;=Everett!Z$10,$N12&gt;=Everett!Z$10)),"C",IF((AND($O12&lt;=Everett!Z$10,$P12&gt;=Everett!Z$10)),"CO",IF((AND($Q12&lt;=Everett!Z$10,$R12&gt;=Everett!Z$10)),"C",0))))))</f>
        <v>XO</v>
      </c>
      <c r="AA12" s="33" t="str">
        <f>IF((AND($F12&lt;=Everett!AA$10,$G12&gt;=Everett!AA$10)),"P/L",IF((AND($I12&lt;=Everett!AA$10,$J12&gt;=Everett!AA$10)),"XO",IF((AND($K12&lt;=Everett!AA$10,$L12&gt;=Everett!AA$10)),"3",IF((AND($M12&lt;=Everett!AA$10,$N12&gt;=Everett!AA$10)),"C",IF((AND($O12&lt;=Everett!AA$10,$P12&gt;=Everett!AA$10)),"CO",IF((AND($Q12&lt;=Everett!AA$10,$R12&gt;=Everett!AA$10)),"C",0))))))</f>
        <v>XO</v>
      </c>
      <c r="AB12" s="33" t="str">
        <f>IF((AND($F12&lt;=Everett!AB$10,$G12&gt;=Everett!AB$10)),"P/L",IF((AND($I12&lt;=Everett!AB$10,$J12&gt;=Everett!AB$10)),"XO",IF((AND($K12&lt;=Everett!AB$10,$L12&gt;=Everett!AB$10)),"3",IF((AND($M12&lt;=Everett!AB$10,$N12&gt;=Everett!AB$10)),"C",IF((AND($O12&lt;=Everett!AB$10,$P12&gt;=Everett!AB$10)),"CO",IF((AND($Q12&lt;=Everett!AB$10,$R12&gt;=Everett!AB$10)),"C",0))))))</f>
        <v>XO</v>
      </c>
      <c r="AC12" s="33" t="str">
        <f>IF((AND($F12&lt;=Everett!AC$10,$G12&gt;=Everett!AC$10)),"P/L",IF((AND($I12&lt;=Everett!AC$10,$J12&gt;=Everett!AC$10)),"XO",IF((AND($K12&lt;=Everett!AC$10,$L12&gt;=Everett!AC$10)),"3",IF((AND($M12&lt;=Everett!AC$10,$N12&gt;=Everett!AC$10)),"C",IF((AND($O12&lt;=Everett!AC$10,$P12&gt;=Everett!AC$10)),"CO",IF((AND($Q12&lt;=Everett!AC$10,$R12&gt;=Everett!AC$10)),"C",0))))))</f>
        <v>XO</v>
      </c>
      <c r="AD12" s="33" t="str">
        <f>IF((AND($F12&lt;=Everett!AD$10,$G12&gt;=Everett!AD$10)),"P/L",IF((AND($I12&lt;=Everett!AD$10,$J12&gt;=Everett!AD$10)),"XO",IF((AND($K12&lt;=Everett!AD$10,$L12&gt;=Everett!AD$10)),"3",IF((AND($M12&lt;=Everett!AD$10,$N12&gt;=Everett!AD$10)),"C",IF((AND($O12&lt;=Everett!AD$10,$P12&gt;=Everett!AD$10)),"CO",IF((AND($Q12&lt;=Everett!AD$10,$R12&gt;=Everett!AD$10)),"C",0))))))</f>
        <v>XO</v>
      </c>
      <c r="AE12" s="33" t="str">
        <f>IF((AND($F12&lt;=Everett!AE$10,$G12&gt;=Everett!AE$10)),"P/L",IF((AND($I12&lt;=Everett!AE$10,$J12&gt;=Everett!AE$10)),"XO",IF((AND($K12&lt;=Everett!AE$10,$L12&gt;=Everett!AE$10)),"3",IF((AND($M12&lt;=Everett!AE$10,$N12&gt;=Everett!AE$10)),"C",IF((AND($O12&lt;=Everett!AE$10,$P12&gt;=Everett!AE$10)),"CO",IF((AND($Q12&lt;=Everett!AE$10,$R12&gt;=Everett!AE$10)),"C",0))))))</f>
        <v>XO</v>
      </c>
      <c r="AF12" s="33" t="str">
        <f>IF((AND($F12&lt;=Everett!AF$10,$G12&gt;=Everett!AF$10)),"P/L",IF((AND($I12&lt;=Everett!AF$10,$J12&gt;=Everett!AF$10)),"XO",IF((AND($K12&lt;=Everett!AF$10,$L12&gt;=Everett!AF$10)),"3",IF((AND($M12&lt;=Everett!AF$10,$N12&gt;=Everett!AF$10)),"C",IF((AND($O12&lt;=Everett!AF$10,$P12&gt;=Everett!AF$10)),"CO",IF((AND($Q12&lt;=Everett!AF$10,$R12&gt;=Everett!AF$10)),"C",0))))))</f>
        <v>XO</v>
      </c>
      <c r="AG12" s="33" t="str">
        <f>IF((AND($F12&lt;=Everett!AG$10,$G12&gt;=Everett!AG$10)),"P/L",IF((AND($I12&lt;=Everett!AG$10,$J12&gt;=Everett!AG$10)),"XO",IF((AND($K12&lt;=Everett!AG$10,$L12&gt;=Everett!AG$10)),"3",IF((AND($M12&lt;=Everett!AG$10,$N12&gt;=Everett!AG$10)),"C",IF((AND($O12&lt;=Everett!AG$10,$P12&gt;=Everett!AG$10)),"CO",IF((AND($Q12&lt;=Everett!AG$10,$R12&gt;=Everett!AG$10)),"C",0))))))</f>
        <v>XO</v>
      </c>
      <c r="AH12" s="33" t="str">
        <f>IF((AND($F12&lt;=Everett!AH$10,$G12&gt;=Everett!AH$10)),"P/L",IF((AND($I12&lt;=Everett!AH$10,$J12&gt;=Everett!AH$10)),"XO",IF((AND($K12&lt;=Everett!AH$10,$L12&gt;=Everett!AH$10)),"3",IF((AND($M12&lt;=Everett!AH$10,$N12&gt;=Everett!AH$10)),"C",IF((AND($O12&lt;=Everett!AH$10,$P12&gt;=Everett!AH$10)),"CO",IF((AND($Q12&lt;=Everett!AH$10,$R12&gt;=Everett!AH$10)),"C",0))))))</f>
        <v>XO</v>
      </c>
      <c r="AI12" s="33" t="str">
        <f>IF((AND($F12&lt;=Everett!AI$10,$G12&gt;=Everett!AI$10)),"P/L",IF((AND($I12&lt;=Everett!AI$10,$J12&gt;=Everett!AI$10)),"XO",IF((AND($K12&lt;=Everett!AI$10,$L12&gt;=Everett!AI$10)),"3",IF((AND($M12&lt;=Everett!AI$10,$N12&gt;=Everett!AI$10)),"C",IF((AND($O12&lt;=Everett!AI$10,$P12&gt;=Everett!AI$10)),"CO",IF((AND($Q12&lt;=Everett!AI$10,$R12&gt;=Everett!AI$10)),"C",0))))))</f>
        <v>XO</v>
      </c>
      <c r="AJ12" s="33" t="str">
        <f>IF((AND($F12&lt;=Everett!AJ$10,$G12&gt;=Everett!AJ$10)),"P/L",IF((AND($I12&lt;=Everett!AJ$10,$J12&gt;=Everett!AJ$10)),"XO",IF((AND($K12&lt;=Everett!AJ$10,$L12&gt;=Everett!AJ$10)),"3",IF((AND($M12&lt;=Everett!AJ$10,$N12&gt;=Everett!AJ$10)),"C",IF((AND($O12&lt;=Everett!AJ$10,$P12&gt;=Everett!AJ$10)),"CO",IF((AND($Q12&lt;=Everett!AJ$10,$R12&gt;=Everett!AJ$10)),"C",0))))))</f>
        <v>XO</v>
      </c>
      <c r="AK12" s="33" t="str">
        <f>IF((AND($F12&lt;=Everett!AK$10,$G12&gt;=Everett!AK$10)),"P/L",IF((AND($I12&lt;=Everett!AK$10,$J12&gt;=Everett!AK$10)),"XO",IF((AND($K12&lt;=Everett!AK$10,$L12&gt;=Everett!AK$10)),"3",IF((AND($M12&lt;=Everett!AK$10,$N12&gt;=Everett!AK$10)),"C",IF((AND($O12&lt;=Everett!AK$10,$P12&gt;=Everett!AK$10)),"CO",IF((AND($Q12&lt;=Everett!AK$10,$R12&gt;=Everett!AK$10)),"C",0))))))</f>
        <v>XO</v>
      </c>
      <c r="AL12" s="33" t="str">
        <f>IF((AND($F12&lt;=Everett!AL$10,$G12&gt;=Everett!AL$10)),"P/L",IF((AND($I12&lt;=Everett!AL$10,$J12&gt;=Everett!AL$10)),"XO",IF((AND($K12&lt;=Everett!AL$10,$L12&gt;=Everett!AL$10)),"3",IF((AND($M12&lt;=Everett!AL$10,$N12&gt;=Everett!AL$10)),"C",IF((AND($O12&lt;=Everett!AL$10,$P12&gt;=Everett!AL$10)),"CO",IF((AND($Q12&lt;=Everett!AL$10,$R12&gt;=Everett!AL$10)),"C",0))))))</f>
        <v>XO</v>
      </c>
      <c r="AM12" s="33">
        <f>IF((AND($F12&lt;=Everett!AM$10,$G12&gt;=Everett!AM$10)),"P/L",IF((AND($I12&lt;=Everett!AM$10,$J12&gt;=Everett!AM$10)),"XO",IF((AND($K12&lt;=Everett!AM$10,$L12&gt;=Everett!AM$10)),"3",IF((AND($M12&lt;=Everett!AM$10,$N12&gt;=Everett!AM$10)),"C",IF((AND($O12&lt;=Everett!AM$10,$P12&gt;=Everett!AM$10)),"CO",IF((AND($Q12&lt;=Everett!AM$10,$R12&gt;=Everett!AM$10)),"C",0))))))</f>
        <v>0</v>
      </c>
      <c r="AN12" s="33" t="str">
        <f>IF((AND($F12&lt;=Everett!AN$10,$G12&gt;=Everett!AN$10)),"P/L",IF((AND($I12&lt;=Everett!AN$10,$J12&gt;=Everett!AN$10)),"XO",IF((AND($K12&lt;=Everett!AN$10,$L12&gt;=Everett!AN$10)),"3",IF((AND($M12&lt;=Everett!AN$10,$N12&gt;=Everett!AN$10)),"C",IF((AND($O12&lt;=Everett!AN$10,$P12&gt;=Everett!AN$10)),"CO",IF((AND($Q12&lt;=Everett!AN$10,$R12&gt;=Everett!AN$10)),"C",0))))))</f>
        <v>3</v>
      </c>
      <c r="AO12" s="33">
        <f>IF((AND($F12&lt;=Everett!AO$10,$G12&gt;=Everett!AO$10)),"P/L",IF((AND($I12&lt;=Everett!AO$10,$J12&gt;=Everett!AO$10)),"XO",IF((AND($K12&lt;=Everett!AO$10,$L12&gt;=Everett!AO$10)),"3",IF((AND($M12&lt;=Everett!AO$10,$N12&gt;=Everett!AO$10)),"C",IF((AND($O12&lt;=Everett!AO$10,$P12&gt;=Everett!AO$10)),"CO",IF((AND($Q12&lt;=Everett!AO$10,$R12&gt;=Everett!AO$10)),"C",0))))))</f>
        <v>0</v>
      </c>
      <c r="AP12" s="33">
        <f>IF((AND($F12&lt;=Everett!AP$10,$G12&gt;=Everett!AP$10)),"P/L",IF((AND($I12&lt;=Everett!AP$10,$J12&gt;=Everett!AP$10)),"XO",IF((AND($K12&lt;=Everett!AP$10,$L12&gt;=Everett!AP$10)),"3",IF((AND($M12&lt;=Everett!AP$10,$N12&gt;=Everett!AP$10)),"C",IF((AND($O12&lt;=Everett!AP$10,$P12&gt;=Everett!AP$10)),"CO",IF((AND($Q12&lt;=Everett!AP$10,$R12&gt;=Everett!AP$10)),"C",0))))))</f>
        <v>0</v>
      </c>
      <c r="AQ12" s="33" t="str">
        <f>IF((AND($F12&lt;=Everett!AQ$10,$G12&gt;=Everett!AQ$10)),"P/L",IF((AND($I12&lt;=Everett!AQ$10,$J12&gt;=Everett!AQ$10)),"XO",IF((AND($K12&lt;=Everett!AQ$10,$L12&gt;=Everett!AQ$10)),"3",IF((AND($M12&lt;=Everett!AQ$10,$N12&gt;=Everett!AQ$10)),"C",IF((AND($O12&lt;=Everett!AQ$10,$P12&gt;=Everett!AQ$10)),"CO",IF((AND($Q12&lt;=Everett!AQ$10,$R12&gt;=Everett!AQ$10)),"C",0))))))</f>
        <v>CO</v>
      </c>
      <c r="AR12" s="33" t="str">
        <f>IF((AND($F12&lt;=Everett!AR$10,$G12&gt;=Everett!AR$10)),"P/L",IF((AND($I12&lt;=Everett!AR$10,$J12&gt;=Everett!AR$10)),"XO",IF((AND($K12&lt;=Everett!AR$10,$L12&gt;=Everett!AR$10)),"3",IF((AND($M12&lt;=Everett!AR$10,$N12&gt;=Everett!AR$10)),"C",IF((AND($O12&lt;=Everett!AR$10,$P12&gt;=Everett!AR$10)),"CO",IF((AND($Q12&lt;=Everett!AR$10,$R12&gt;=Everett!AR$10)),"C",0))))))</f>
        <v>CO</v>
      </c>
      <c r="AS12" s="33" t="str">
        <f>IF((AND($F12&lt;=Everett!AS$10,$G12&gt;=Everett!AS$10)),"P/L",IF((AND($I12&lt;=Everett!AS$10,$J12&gt;=Everett!AS$10)),"XO",IF((AND($K12&lt;=Everett!AS$10,$L12&gt;=Everett!AS$10)),"3",IF((AND($M12&lt;=Everett!AS$10,$N12&gt;=Everett!AS$10)),"C",IF((AND($O12&lt;=Everett!AS$10,$P12&gt;=Everett!AS$10)),"CO",IF((AND($Q12&lt;=Everett!AS$10,$R12&gt;=Everett!AS$10)),"C",0))))))</f>
        <v>CO</v>
      </c>
      <c r="AT12" s="33" t="str">
        <f>IF((AND($F12&lt;=Everett!AT$10,$G12&gt;=Everett!AT$10)),"P/L",IF((AND($I12&lt;=Everett!AT$10,$J12&gt;=Everett!AT$10)),"XO",IF((AND($K12&lt;=Everett!AT$10,$L12&gt;=Everett!AT$10)),"3",IF((AND($M12&lt;=Everett!AT$10,$N12&gt;=Everett!AT$10)),"C",IF((AND($O12&lt;=Everett!AT$10,$P12&gt;=Everett!AT$10)),"CO",IF((AND($Q12&lt;=Everett!AT$10,$R12&gt;=Everett!AT$10)),"C",0))))))</f>
        <v>CO</v>
      </c>
      <c r="AU12" s="33" t="str">
        <f>IF((AND($F12&lt;=Everett!AU$10,$G12&gt;=Everett!AU$10)),"P/L",IF((AND($I12&lt;=Everett!AU$10,$J12&gt;=Everett!AU$10)),"XO",IF((AND($K12&lt;=Everett!AU$10,$L12&gt;=Everett!AU$10)),"3",IF((AND($M12&lt;=Everett!AU$10,$N12&gt;=Everett!AU$10)),"C",IF((AND($O12&lt;=Everett!AU$10,$P12&gt;=Everett!AU$10)),"CO",IF((AND($Q12&lt;=Everett!AU$10,$R12&gt;=Everett!AU$10)),"C",0))))))</f>
        <v>CO</v>
      </c>
      <c r="AV12" s="33" t="str">
        <f>IF((AND($F12&lt;=Everett!AV$10,$G12&gt;=Everett!AV$10)),"P/L",IF((AND($I12&lt;=Everett!AV$10,$J12&gt;=Everett!AV$10)),"XO",IF((AND($K12&lt;=Everett!AV$10,$L12&gt;=Everett!AV$10)),"3",IF((AND($M12&lt;=Everett!AV$10,$N12&gt;=Everett!AV$10)),"C",IF((AND($O12&lt;=Everett!AV$10,$P12&gt;=Everett!AV$10)),"CO",IF((AND($Q12&lt;=Everett!AV$10,$R12&gt;=Everett!AV$10)),"C",0))))))</f>
        <v>CO</v>
      </c>
      <c r="AW12" s="33" t="str">
        <f>IF((AND($F12&lt;=Everett!AW$10,$G12&gt;=Everett!AW$10)),"P/L",IF((AND($I12&lt;=Everett!AW$10,$J12&gt;=Everett!AW$10)),"XO",IF((AND($K12&lt;=Everett!AW$10,$L12&gt;=Everett!AW$10)),"3",IF((AND($M12&lt;=Everett!AW$10,$N12&gt;=Everett!AW$10)),"C",IF((AND($O12&lt;=Everett!AW$10,$P12&gt;=Everett!AW$10)),"CO",IF((AND($Q12&lt;=Everett!AW$10,$R12&gt;=Everett!AW$10)),"C",0))))))</f>
        <v>CO</v>
      </c>
      <c r="AX12" s="33" t="str">
        <f>IF((AND($F12&lt;=Everett!AX$10,$G12&gt;=Everett!AX$10)),"P/L",IF((AND($I12&lt;=Everett!AX$10,$J12&gt;=Everett!AX$10)),"XO",IF((AND($K12&lt;=Everett!AX$10,$L12&gt;=Everett!AX$10)),"3",IF((AND($M12&lt;=Everett!AX$10,$N12&gt;=Everett!AX$10)),"C",IF((AND($O12&lt;=Everett!AX$10,$P12&gt;=Everett!AX$10)),"CO",IF((AND($Q12&lt;=Everett!AX$10,$R12&gt;=Everett!AX$10)),"C",0))))))</f>
        <v>CO</v>
      </c>
      <c r="AY12" s="33" t="str">
        <f>IF((AND($F12&lt;=Everett!AY$10,$G12&gt;=Everett!AY$10)),"P/L",IF((AND($I12&lt;=Everett!AY$10,$J12&gt;=Everett!AY$10)),"XO",IF((AND($K12&lt;=Everett!AY$10,$L12&gt;=Everett!AY$10)),"3",IF((AND($M12&lt;=Everett!AY$10,$N12&gt;=Everett!AY$10)),"C",IF((AND($O12&lt;=Everett!AY$10,$P12&gt;=Everett!AY$10)),"CO",IF((AND($Q12&lt;=Everett!AY$10,$R12&gt;=Everett!AY$10)),"C",0))))))</f>
        <v>CO</v>
      </c>
      <c r="AZ12" s="33" t="str">
        <f>IF((AND($F12&lt;=Everett!AZ$10,$G12&gt;=Everett!AZ$10)),"P/L",IF((AND($I12&lt;=Everett!AZ$10,$J12&gt;=Everett!AZ$10)),"XO",IF((AND($K12&lt;=Everett!AZ$10,$L12&gt;=Everett!AZ$10)),"3",IF((AND($M12&lt;=Everett!AZ$10,$N12&gt;=Everett!AZ$10)),"C",IF((AND($O12&lt;=Everett!AZ$10,$P12&gt;=Everett!AZ$10)),"CO",IF((AND($Q12&lt;=Everett!AZ$10,$R12&gt;=Everett!AZ$10)),"C",0))))))</f>
        <v>CO</v>
      </c>
      <c r="BA12" s="33" t="str">
        <f>IF((AND($F12&lt;=Everett!BA$10,$G12&gt;=Everett!BA$10)),"P/L",IF((AND($I12&lt;=Everett!BA$10,$J12&gt;=Everett!BA$10)),"XO",IF((AND($K12&lt;=Everett!BA$10,$L12&gt;=Everett!BA$10)),"3",IF((AND($M12&lt;=Everett!BA$10,$N12&gt;=Everett!BA$10)),"C",IF((AND($O12&lt;=Everett!BA$10,$P12&gt;=Everett!BA$10)),"CO",IF((AND($Q12&lt;=Everett!BA$10,$R12&gt;=Everett!BA$10)),"C",0))))))</f>
        <v>CO</v>
      </c>
      <c r="BB12" s="33" t="str">
        <f>IF((AND($F12&lt;=Everett!BB$10,$G12&gt;=Everett!BB$10)),"P/L",IF((AND($I12&lt;=Everett!BB$10,$J12&gt;=Everett!BB$10)),"XO",IF((AND($K12&lt;=Everett!BB$10,$L12&gt;=Everett!BB$10)),"3",IF((AND($M12&lt;=Everett!BB$10,$N12&gt;=Everett!BB$10)),"C",IF((AND($O12&lt;=Everett!BB$10,$P12&gt;=Everett!BB$10)),"CO",IF((AND($Q12&lt;=Everett!BB$10,$R12&gt;=Everett!BB$10)),"C",0))))))</f>
        <v>CO</v>
      </c>
      <c r="BC12" s="33" t="str">
        <f>IF((AND($F12&lt;=Everett!BC$10,$G12&gt;=Everett!BC$10)),"P/L",IF((AND($I12&lt;=Everett!BC$10,$J12&gt;=Everett!BC$10)),"XO",IF((AND($K12&lt;=Everett!BC$10,$L12&gt;=Everett!BC$10)),"3",IF((AND($M12&lt;=Everett!BC$10,$N12&gt;=Everett!BC$10)),"C",IF((AND($O12&lt;=Everett!BC$10,$P12&gt;=Everett!BC$10)),"CO",IF((AND($Q12&lt;=Everett!BC$10,$R12&gt;=Everett!BC$10)),"C",0))))))</f>
        <v>CO</v>
      </c>
      <c r="BD12" s="33" t="str">
        <f>IF((AND($F12&lt;=Everett!BD$10,$G12&gt;=Everett!BD$10)),"P/L",IF((AND($I12&lt;=Everett!BD$10,$J12&gt;=Everett!BD$10)),"XO",IF((AND($K12&lt;=Everett!BD$10,$L12&gt;=Everett!BD$10)),"3",IF((AND($M12&lt;=Everett!BD$10,$N12&gt;=Everett!BD$10)),"C",IF((AND($O12&lt;=Everett!BD$10,$P12&gt;=Everett!BD$10)),"CO",IF((AND($Q12&lt;=Everett!BD$10,$R12&gt;=Everett!BD$10)),"C",0))))))</f>
        <v>CO</v>
      </c>
      <c r="BE12" s="33" t="str">
        <f>IF((AND($F12&lt;=Everett!BE$10,$G12&gt;=Everett!BE$10)),"P/L",IF((AND($I12&lt;=Everett!BE$10,$J12&gt;=Everett!BE$10)),"XO",IF((AND($K12&lt;=Everett!BE$10,$L12&gt;=Everett!BE$10)),"3",IF((AND($M12&lt;=Everett!BE$10,$N12&gt;=Everett!BE$10)),"C",IF((AND($O12&lt;=Everett!BE$10,$P12&gt;=Everett!BE$10)),"CO",IF((AND($Q12&lt;=Everett!BE$10,$R12&gt;=Everett!BE$10)),"C",0))))))</f>
        <v>CO</v>
      </c>
      <c r="BF12" s="33" t="str">
        <f>IF((AND($F12&lt;=Everett!BF$10,$G12&gt;=Everett!BF$10)),"P/L",IF((AND($I12&lt;=Everett!BF$10,$J12&gt;=Everett!BF$10)),"XO",IF((AND($K12&lt;=Everett!BF$10,$L12&gt;=Everett!BF$10)),"3",IF((AND($M12&lt;=Everett!BF$10,$N12&gt;=Everett!BF$10)),"C",IF((AND($O12&lt;=Everett!BF$10,$P12&gt;=Everett!BF$10)),"CO",IF((AND($Q12&lt;=Everett!BF$10,$R12&gt;=Everett!BF$10)),"C",0))))))</f>
        <v>CO</v>
      </c>
      <c r="BG12" s="33">
        <f>IF((AND($F12&lt;=Everett!BG$10,$G12&gt;=Everett!BG$10)),"P/L",IF((AND($I12&lt;=Everett!BG$10,$J12&gt;=Everett!BG$10)),"XO",IF((AND($K12&lt;=Everett!BG$10,$L12&gt;=Everett!BG$10)),"3",IF((AND($M12&lt;=Everett!BG$10,$N12&gt;=Everett!BG$10)),"C",IF((AND($O12&lt;=Everett!BG$10,$P12&gt;=Everett!BG$10)),"CO",IF((AND($Q12&lt;=Everett!BG$10,$R12&gt;=Everett!BG$10)),"C",0))))))</f>
        <v>0</v>
      </c>
      <c r="BH12" s="33">
        <f>IF((AND($F12&lt;=Everett!BH$10,$G12&gt;=Everett!BH$10)),"P/L",IF((AND($I12&lt;=Everett!BH$10,$J12&gt;=Everett!BH$10)),"XO",IF((AND($K12&lt;=Everett!BH$10,$L12&gt;=Everett!BH$10)),"3",IF((AND($M12&lt;=Everett!BH$10,$N12&gt;=Everett!BH$10)),"C",IF((AND($O12&lt;=Everett!BH$10,$P12&gt;=Everett!BH$10)),"CO",IF((AND($Q12&lt;=Everett!BH$10,$R12&gt;=Everett!BH$10)),"C",0))))))</f>
        <v>0</v>
      </c>
      <c r="BI12" s="33">
        <f>IF((AND($F12&lt;=Everett!BI$10,$G12&gt;=Everett!BI$10)),"P/L",IF((AND($I12&lt;=Everett!BI$10,$J12&gt;=Everett!BI$10)),"XO",IF((AND($K12&lt;=Everett!BI$10,$L12&gt;=Everett!BI$10)),"3",IF((AND($M12&lt;=Everett!BI$10,$N12&gt;=Everett!BI$10)),"C",IF((AND($O12&lt;=Everett!BI$10,$P12&gt;=Everett!BI$10)),"CO",IF((AND($Q12&lt;=Everett!BI$10,$R12&gt;=Everett!BI$10)),"C",0))))))</f>
        <v>0</v>
      </c>
      <c r="BJ12" s="33">
        <f>IF((AND($F12&lt;=Everett!BJ$10,$G12&gt;=Everett!BJ$10)),"P/L",IF((AND($I12&lt;=Everett!BJ$10,$J12&gt;=Everett!BJ$10)),"XO",IF((AND($K12&lt;=Everett!BJ$10,$L12&gt;=Everett!BJ$10)),"3",IF((AND($M12&lt;=Everett!BJ$10,$N12&gt;=Everett!BJ$10)),"C",IF((AND($O12&lt;=Everett!BJ$10,$P12&gt;=Everett!BJ$10)),"CO",IF((AND($Q12&lt;=Everett!BJ$10,$R12&gt;=Everett!BJ$10)),"C",0))))))</f>
        <v>0</v>
      </c>
      <c r="BK12" s="33">
        <f>IF((AND($F12&lt;=Everett!BK$10,$G12&gt;=Everett!BK$10)),"P/L",IF((AND($I12&lt;=Everett!BK$10,$J12&gt;=Everett!BK$10)),"XO",IF((AND($K12&lt;=Everett!BK$10,$L12&gt;=Everett!BK$10)),"3",IF((AND($M12&lt;=Everett!BK$10,$N12&gt;=Everett!BK$10)),"C",IF((AND($O12&lt;=Everett!BK$10,$P12&gt;=Everett!BK$10)),"CO",IF((AND($Q12&lt;=Everett!BK$10,$R12&gt;=Everett!BK$10)),"C",0))))))</f>
        <v>0</v>
      </c>
      <c r="BL12" s="33">
        <f>IF((AND($F12&lt;=Everett!BL$10,$G12&gt;=Everett!BL$10)),"P/L",IF((AND($I12&lt;=Everett!BL$10,$J12&gt;=Everett!BL$10)),"XO",IF((AND($K12&lt;=Everett!BL$10,$L12&gt;=Everett!BL$10)),"3",IF((AND($M12&lt;=Everett!BL$10,$N12&gt;=Everett!BL$10)),"C",IF((AND($O12&lt;=Everett!BL$10,$P12&gt;=Everett!BL$10)),"CO",IF((AND($Q12&lt;=Everett!BL$10,$R12&gt;=Everett!BL$10)),"C",0))))))</f>
        <v>0</v>
      </c>
      <c r="BM12" s="33">
        <f>IF((AND($F12&lt;=Everett!BM$10,$G12&gt;=Everett!BM$10)),"P/L",IF((AND($I12&lt;=Everett!BM$10,$J12&gt;=Everett!BM$10)),"XO",IF((AND($K12&lt;=Everett!BM$10,$L12&gt;=Everett!BM$10)),"3",IF((AND($M12&lt;=Everett!BM$10,$N12&gt;=Everett!BM$10)),"C",IF((AND($O12&lt;=Everett!BM$10,$P12&gt;=Everett!BM$10)),"CO",IF((AND($Q12&lt;=Everett!BM$10,$R12&gt;=Everett!BM$10)),"C",0))))))</f>
        <v>0</v>
      </c>
      <c r="BN12" s="33">
        <f>IF((AND($F12&lt;=Everett!BN$10,$G12&gt;=Everett!BN$10)),"P/L",IF((AND($I12&lt;=Everett!BN$10,$J12&gt;=Everett!BN$10)),"XO",IF((AND($K12&lt;=Everett!BN$10,$L12&gt;=Everett!BN$10)),"3",IF((AND($M12&lt;=Everett!BN$10,$N12&gt;=Everett!BN$10)),"C",IF((AND($O12&lt;=Everett!BN$10,$P12&gt;=Everett!BN$10)),"CO",IF((AND($Q12&lt;=Everett!BN$10,$R12&gt;=Everett!BN$10)),"C",0))))))</f>
        <v>0</v>
      </c>
      <c r="BO12" s="33">
        <f>IF((AND($F12&lt;=Everett!BO$10,$G12&gt;=Everett!BO$10)),"P/L",IF((AND($I12&lt;=Everett!BO$10,$J12&gt;=Everett!BO$10)),"XO",IF((AND($K12&lt;=Everett!BO$10,$L12&gt;=Everett!BO$10)),"3",IF((AND($M12&lt;=Everett!BO$10,$N12&gt;=Everett!BO$10)),"C",IF((AND($O12&lt;=Everett!BO$10,$P12&gt;=Everett!BO$10)),"CO",IF((AND($Q12&lt;=Everett!BO$10,$R12&gt;=Everett!BO$10)),"C",0))))))</f>
        <v>0</v>
      </c>
      <c r="BP12" s="33">
        <f>IF((AND($F12&lt;=Everett!BP$10,$G12&gt;=Everett!BP$10)),"P/L",IF((AND($I12&lt;=Everett!BP$10,$J12&gt;=Everett!BP$10)),"XO",IF((AND($K12&lt;=Everett!BP$10,$L12&gt;=Everett!BP$10)),"3",IF((AND($M12&lt;=Everett!BP$10,$N12&gt;=Everett!BP$10)),"C",IF((AND($O12&lt;=Everett!BP$10,$P12&gt;=Everett!BP$10)),"CO",IF((AND($Q12&lt;=Everett!BP$10,$R12&gt;=Everett!BP$10)),"C",0))))))</f>
        <v>0</v>
      </c>
      <c r="BQ12" s="33">
        <f>IF((AND($F12&lt;=Everett!BQ$10,$G12&gt;=Everett!BQ$10)),"P/L",IF((AND($I12&lt;=Everett!BQ$10,$J12&gt;=Everett!BQ$10)),"XO",IF((AND($K12&lt;=Everett!BQ$10,$L12&gt;=Everett!BQ$10)),"3",IF((AND($M12&lt;=Everett!BQ$10,$N12&gt;=Everett!BQ$10)),"C",IF((AND($O12&lt;=Everett!BQ$10,$P12&gt;=Everett!BQ$10)),"CO",IF((AND($Q12&lt;=Everett!BQ$10,$R12&gt;=Everett!BQ$10)),"C",0))))))</f>
        <v>0</v>
      </c>
      <c r="BR12" s="33">
        <f>IF((AND($F12&lt;=Everett!BR$10,$G12&gt;=Everett!BR$10)),"P/L",IF((AND($I12&lt;=Everett!BR$10,$J12&gt;=Everett!BR$10)),"XO",IF((AND($K12&lt;=Everett!BR$10,$L12&gt;=Everett!BR$10)),"3",IF((AND($M12&lt;=Everett!BR$10,$N12&gt;=Everett!BR$10)),"C",IF((AND($O12&lt;=Everett!BR$10,$P12&gt;=Everett!BR$10)),"CO",IF((AND($Q12&lt;=Everett!BR$10,$R12&gt;=Everett!BR$10)),"C",0))))))</f>
        <v>0</v>
      </c>
      <c r="BS12" s="33">
        <f>IF((AND($F12&lt;=Everett!BS$10,$G12&gt;=Everett!BS$10)),"P/L",IF((AND($I12&lt;=Everett!BS$10,$J12&gt;=Everett!BS$10)),"XO",IF((AND($K12&lt;=Everett!BS$10,$L12&gt;=Everett!BS$10)),"3",IF((AND($M12&lt;=Everett!BS$10,$N12&gt;=Everett!BS$10)),"C",IF((AND($O12&lt;=Everett!BS$10,$P12&gt;=Everett!BS$10)),"CO",IF((AND($Q12&lt;=Everett!BS$10,$R12&gt;=Everett!BS$10)),"C",0))))))</f>
        <v>0</v>
      </c>
      <c r="BT12" s="33">
        <f>IF((AND($F12&lt;=Everett!BT$10,$G12&gt;=Everett!BT$10)),"P/L",IF((AND($I12&lt;=Everett!BT$10,$J12&gt;=Everett!BT$10)),"XO",IF((AND($K12&lt;=Everett!BT$10,$L12&gt;=Everett!BT$10)),"3",IF((AND($M12&lt;=Everett!BT$10,$N12&gt;=Everett!BT$10)),"C",IF((AND($O12&lt;=Everett!BT$10,$P12&gt;=Everett!BT$10)),"CO",IF((AND($Q12&lt;=Everett!BT$10,$R12&gt;=Everett!BT$10)),"C",0))))))</f>
        <v>0</v>
      </c>
      <c r="BU12" s="33">
        <f>IF((AND($F12&lt;=Everett!BU$10,$G12&gt;=Everett!BU$10)),"P/L",IF((AND($I12&lt;=Everett!BU$10,$J12&gt;=Everett!BU$10)),"XO",IF((AND($K12&lt;=Everett!BU$10,$L12&gt;=Everett!BU$10)),"3",IF((AND($M12&lt;=Everett!BU$10,$N12&gt;=Everett!BU$10)),"C",IF((AND($O12&lt;=Everett!BU$10,$P12&gt;=Everett!BU$10)),"CO",IF((AND($Q12&lt;=Everett!BU$10,$R12&gt;=Everett!BU$10)),"C",0))))))</f>
        <v>0</v>
      </c>
      <c r="BV12" s="33">
        <f>IF((AND($F12&lt;=Everett!BV$10,$G12&gt;=Everett!BV$10)),"P/L",IF((AND($I12&lt;=Everett!BV$10,$J12&gt;=Everett!BV$10)),"XO",IF((AND($K12&lt;=Everett!BV$10,$L12&gt;=Everett!BV$10)),"3",IF((AND($M12&lt;=Everett!BV$10,$N12&gt;=Everett!BV$10)),"C",IF((AND($O12&lt;=Everett!BV$10,$P12&gt;=Everett!BV$10)),"CO",IF((AND($Q12&lt;=Everett!BV$10,$R12&gt;=Everett!BV$10)),"C",0))))))</f>
        <v>0</v>
      </c>
      <c r="BW12" s="33">
        <f>IF((AND($F12&lt;=Everett!BW$10,$G12&gt;=Everett!BW$10)),"P/L",IF((AND($I12&lt;=Everett!BW$10,$J12&gt;=Everett!BW$10)),"XO",IF((AND($K12&lt;=Everett!BW$10,$L12&gt;=Everett!BW$10)),"3",IF((AND($M12&lt;=Everett!BW$10,$N12&gt;=Everett!BW$10)),"C",IF((AND($O12&lt;=Everett!BW$10,$P12&gt;=Everett!BW$10)),"CO",IF((AND($Q12&lt;=Everett!BW$10,$R12&gt;=Everett!BW$10)),"C",0))))))</f>
        <v>0</v>
      </c>
      <c r="BX12" s="33">
        <f>IF((AND($F12&lt;=Everett!BX$10,$G12&gt;=Everett!BX$10)),"P/L",IF((AND($I12&lt;=Everett!BX$10,$J12&gt;=Everett!BX$10)),"XO",IF((AND($K12&lt;=Everett!BX$10,$L12&gt;=Everett!BX$10)),"3",IF((AND($M12&lt;=Everett!BX$10,$N12&gt;=Everett!BX$10)),"C",IF((AND($O12&lt;=Everett!BX$10,$P12&gt;=Everett!BX$10)),"CO",IF((AND($Q12&lt;=Everett!BX$10,$R12&gt;=Everett!BX$10)),"C",0))))))</f>
        <v>0</v>
      </c>
      <c r="BY12" s="33">
        <f>IF((AND($F12&lt;=Everett!BY$10,$G12&gt;=Everett!BY$10)),"P/L",IF((AND($I12&lt;=Everett!BY$10,$J12&gt;=Everett!BY$10)),"XO",IF((AND($K12&lt;=Everett!BY$10,$L12&gt;=Everett!BY$10)),"3",IF((AND($M12&lt;=Everett!BY$10,$N12&gt;=Everett!BY$10)),"C",IF((AND($O12&lt;=Everett!BY$10,$P12&gt;=Everett!BY$10)),"CO",IF((AND($Q12&lt;=Everett!BY$10,$R12&gt;=Everett!BY$10)),"C",0))))))</f>
        <v>0</v>
      </c>
      <c r="BZ12" s="33">
        <f>IF((AND($F12&lt;=Everett!BZ$10,$G12&gt;=Everett!BZ$10)),"P/L",IF((AND($I12&lt;=Everett!BZ$10,$J12&gt;=Everett!BZ$10)),"XO",IF((AND($K12&lt;=Everett!BZ$10,$L12&gt;=Everett!BZ$10)),"3",IF((AND($M12&lt;=Everett!BZ$10,$N12&gt;=Everett!BZ$10)),"C",IF((AND($O12&lt;=Everett!BZ$10,$P12&gt;=Everett!BZ$10)),"CO",IF((AND($Q12&lt;=Everett!BZ$10,$R12&gt;=Everett!BZ$10)),"C",0))))))</f>
        <v>0</v>
      </c>
      <c r="CA12" s="33">
        <f>IF((AND($F12&lt;=Everett!CA$10,$G12&gt;=Everett!CA$10)),"P/L",IF((AND($I12&lt;=Everett!CA$10,$J12&gt;=Everett!CA$10)),"XO",IF((AND($K12&lt;=Everett!CA$10,$L12&gt;=Everett!CA$10)),"3",IF((AND($M12&lt;=Everett!CA$10,$N12&gt;=Everett!CA$10)),"C",IF((AND($O12&lt;=Everett!CA$10,$P12&gt;=Everett!CA$10)),"CO",IF((AND($Q12&lt;=Everett!CA$10,$R12&gt;=Everett!CA$10)),"C",0))))))</f>
        <v>0</v>
      </c>
      <c r="CB12" s="33">
        <f>IF((AND($F12&lt;=Everett!CB$10,$G12&gt;=Everett!CB$10)),"P/L",IF((AND($I12&lt;=Everett!CB$10,$J12&gt;=Everett!CB$10)),"XO",IF((AND($K12&lt;=Everett!CB$10,$L12&gt;=Everett!CB$10)),"3",IF((AND($M12&lt;=Everett!CB$10,$N12&gt;=Everett!CB$10)),"C",IF((AND($O12&lt;=Everett!CB$10,$P12&gt;=Everett!CB$10)),"CO",IF((AND($Q12&lt;=Everett!CB$10,$R12&gt;=Everett!CB$10)),"C",0))))))</f>
        <v>0</v>
      </c>
      <c r="CC12" s="33">
        <f>IF((AND($F12&lt;=Everett!CC$10,$G12&gt;=Everett!CC$10)),"P/L",IF((AND($I12&lt;=Everett!CC$10,$J12&gt;=Everett!CC$10)),"XO",IF((AND($K12&lt;=Everett!CC$10,$L12&gt;=Everett!CC$10)),"3",IF((AND($M12&lt;=Everett!CC$10,$N12&gt;=Everett!CC$10)),"C",IF((AND($O12&lt;=Everett!CC$10,$P12&gt;=Everett!CC$10)),"CO",IF((AND($Q12&lt;=Everett!CC$10,$R12&gt;=Everett!CC$10)),"C",0))))))</f>
        <v>0</v>
      </c>
      <c r="CD12" s="33">
        <f>IF((AND($F12&lt;=Everett!CD$10,$G12&gt;=Everett!CD$10)),"P/L",IF((AND($I12&lt;=Everett!CD$10,$J12&gt;=Everett!CD$10)),"XO",IF((AND($K12&lt;=Everett!CD$10,$L12&gt;=Everett!CD$10)),"3",IF((AND($M12&lt;=Everett!CD$10,$N12&gt;=Everett!CD$10)),"C",IF((AND($O12&lt;=Everett!CD$10,$P12&gt;=Everett!CD$10)),"CO",IF((AND($Q12&lt;=Everett!CD$10,$R12&gt;=Everett!CD$10)),"C",0))))))</f>
        <v>0</v>
      </c>
      <c r="CE12" s="33">
        <f>IF((AND($F12&lt;=Everett!CE$10,$G12&gt;=Everett!CE$10)),"P/L",IF((AND($I12&lt;=Everett!CE$10,$J12&gt;=Everett!CE$10)),"XO",IF((AND($K12&lt;=Everett!CE$10,$L12&gt;=Everett!CE$10)),"3",IF((AND($M12&lt;=Everett!CE$10,$N12&gt;=Everett!CE$10)),"C",IF((AND($O12&lt;=Everett!CE$10,$P12&gt;=Everett!CE$10)),"CO",IF((AND($Q12&lt;=Everett!CE$10,$R12&gt;=Everett!CE$10)),"C",0))))))</f>
        <v>0</v>
      </c>
      <c r="CF12" s="33">
        <f>IF((AND($F12&lt;=Everett!CF$10,$G12&gt;=Everett!CF$10)),"P/L",IF((AND($I12&lt;=Everett!CF$10,$J12&gt;=Everett!CF$10)),"XO",IF((AND($K12&lt;=Everett!CF$10,$L12&gt;=Everett!CF$10)),"3",IF((AND($M12&lt;=Everett!CF$10,$N12&gt;=Everett!CF$10)),"C",IF((AND($O12&lt;=Everett!CF$10,$P12&gt;=Everett!CF$10)),"CO",IF((AND($Q12&lt;=Everett!CF$10,$R12&gt;=Everett!CF$10)),"C",0))))))</f>
        <v>0</v>
      </c>
      <c r="CG12" s="33">
        <f>IF((AND($F12&lt;=Everett!CG$10,$G12&gt;=Everett!CG$10)),"P/L",IF((AND($I12&lt;=Everett!CG$10,$J12&gt;=Everett!CG$10)),"XO",IF((AND($K12&lt;=Everett!CG$10,$L12&gt;=Everett!CG$10)),"3",IF((AND($M12&lt;=Everett!CG$10,$N12&gt;=Everett!CG$10)),"C",IF((AND($O12&lt;=Everett!CG$10,$P12&gt;=Everett!CG$10)),"CO",IF((AND($Q12&lt;=Everett!CG$10,$R12&gt;=Everett!CG$10)),"C",0))))))</f>
        <v>0</v>
      </c>
      <c r="CH12" s="33">
        <f>IF((AND($F12&lt;=Everett!CH$10,$G12&gt;=Everett!CH$10)),"P/L",IF((AND($I12&lt;=Everett!CH$10,$J12&gt;=Everett!CH$10)),"XO",IF((AND($K12&lt;=Everett!CH$10,$L12&gt;=Everett!CH$10)),"3",IF((AND($M12&lt;=Everett!CH$10,$N12&gt;=Everett!CH$10)),"C",IF((AND($O12&lt;=Everett!CH$10,$P12&gt;=Everett!CH$10)),"CO",IF((AND($Q12&lt;=Everett!CH$10,$R12&gt;=Everett!CH$10)),"C",0))))))</f>
        <v>0</v>
      </c>
      <c r="CI12" s="33">
        <f>IF((AND($F12&lt;=Everett!CI$10,$G12&gt;=Everett!CI$10)),"P/L",IF((AND($I12&lt;=Everett!CI$10,$J12&gt;=Everett!CI$10)),"XO",IF((AND($K12&lt;=Everett!CI$10,$L12&gt;=Everett!CI$10)),"3",IF((AND($M12&lt;=Everett!CI$10,$N12&gt;=Everett!CI$10)),"C",IF((AND($O12&lt;=Everett!CI$10,$P12&gt;=Everett!CI$10)),"CO",IF((AND($Q12&lt;=Everett!CI$10,$R12&gt;=Everett!CI$10)),"C",0))))))</f>
        <v>0</v>
      </c>
      <c r="CJ12" s="33">
        <f>IF((AND($F12&lt;=Everett!CJ$10,$G12&gt;=Everett!CJ$10)),"P/L",IF((AND($I12&lt;=Everett!CJ$10,$J12&gt;=Everett!CJ$10)),"XO",IF((AND($K12&lt;=Everett!CJ$10,$L12&gt;=Everett!CJ$10)),"3",IF((AND($M12&lt;=Everett!CJ$10,$N12&gt;=Everett!CJ$10)),"C",IF((AND($O12&lt;=Everett!CJ$10,$P12&gt;=Everett!CJ$10)),"CO",IF((AND($Q12&lt;=Everett!CJ$10,$R12&gt;=Everett!CJ$10)),"C",0))))))</f>
        <v>0</v>
      </c>
      <c r="CK12" s="33">
        <f>IF((AND($F12&lt;=Everett!CK$10,$G12&gt;=Everett!CK$10)),"P/L",IF((AND($I12&lt;=Everett!CK$10,$J12&gt;=Everett!CK$10)),"XO",IF((AND($K12&lt;=Everett!CK$10,$L12&gt;=Everett!CK$10)),"3",IF((AND($M12&lt;=Everett!CK$10,$N12&gt;=Everett!CK$10)),"C",IF((AND($O12&lt;=Everett!CK$10,$P12&gt;=Everett!CK$10)),"CO",IF((AND($Q12&lt;=Everett!CK$10,$R12&gt;=Everett!CK$10)),"C",0))))))</f>
        <v>0</v>
      </c>
      <c r="CL12" s="33">
        <f>IF((AND($F12&lt;=Everett!CL$10,$G12&gt;=Everett!CL$10)),"P/L",IF((AND($I12&lt;=Everett!CL$10,$J12&gt;=Everett!CL$10)),"XO",IF((AND($K12&lt;=Everett!CL$10,$L12&gt;=Everett!CL$10)),"3",IF((AND($M12&lt;=Everett!CL$10,$N12&gt;=Everett!CL$10)),"C",IF((AND($O12&lt;=Everett!CL$10,$P12&gt;=Everett!CL$10)),"CO",IF((AND($Q12&lt;=Everett!CL$10,$R12&gt;=Everett!CL$10)),"C",0))))))</f>
        <v>0</v>
      </c>
      <c r="CM12" s="33">
        <f>IF((AND($F12&lt;=Everett!CM$10,$G12&gt;=Everett!CM$10)),"P/L",IF((AND($I12&lt;=Everett!CM$10,$J12&gt;=Everett!CM$10)),"XO",IF((AND($K12&lt;=Everett!CM$10,$L12&gt;=Everett!CM$10)),"3",IF((AND($M12&lt;=Everett!CM$10,$N12&gt;=Everett!CM$10)),"C",IF((AND($O12&lt;=Everett!CM$10,$P12&gt;=Everett!CM$10)),"CO",IF((AND($Q12&lt;=Everett!CM$10,$R12&gt;=Everett!CM$10)),"C",0))))))</f>
        <v>0</v>
      </c>
    </row>
    <row r="13" spans="1:91" s="2" customFormat="1" x14ac:dyDescent="0.25">
      <c r="A13" s="40" t="s">
        <v>42</v>
      </c>
      <c r="B13" s="55"/>
      <c r="C13" s="31">
        <v>17</v>
      </c>
      <c r="D13" s="31">
        <v>16</v>
      </c>
      <c r="E13" s="31">
        <v>1</v>
      </c>
      <c r="F13" s="39"/>
      <c r="G13" s="39"/>
      <c r="H13" s="33"/>
      <c r="I13" s="37">
        <v>46661</v>
      </c>
      <c r="J13" s="37">
        <f>IF(I13="",0,DATE(YEAR(I13),MONTH(I13)+C13,DAY(I13)))</f>
        <v>47178</v>
      </c>
      <c r="K13" s="32">
        <f>IF(J13="","",(DATE(YEAR(J13),MONTH(J13)+1,DAY(J13))))</f>
        <v>47209</v>
      </c>
      <c r="L13" s="32">
        <f>IF(K13="","",(DATE(YEAR(K13),MONTH(K13)+E13,DAY(K13))))</f>
        <v>47239</v>
      </c>
      <c r="M13" s="37">
        <f>IF(O13="","",DATE(YEAR(O13), MONTH(O13)-1,DAY(O13)))</f>
        <v>47270</v>
      </c>
      <c r="N13" s="37">
        <f>IF(O13="","",DATE(YEAR(M13),MONTH(M13),DAY(M13)))</f>
        <v>47270</v>
      </c>
      <c r="O13" s="32">
        <f>IF(L13="","",(DATE(YEAR(L13),MONTH(L13)+2,DAY(L13))))</f>
        <v>47300</v>
      </c>
      <c r="P13" s="32">
        <f>IF(O13="","",(DATE(YEAR(O13),MONTH(O13)+D13,DAY(O13))))</f>
        <v>47788</v>
      </c>
      <c r="Q13" s="32">
        <f>IF(P13="","",DATE(YEAR(P13), MONTH(P13)+1,DAY(P13)))</f>
        <v>47818</v>
      </c>
      <c r="R13" s="32">
        <f>IF(P13="","",DATE(YEAR(Q13),MONTH(Q13),DAY(Q13)))</f>
        <v>47818</v>
      </c>
      <c r="S13" s="33">
        <f>IF((AND($F13&lt;=Everett!S$10,$G13&gt;=Everett!S$10)),"P/L",IF((AND($I13&lt;=Everett!S$10,$J13&gt;=Everett!S$10)),"XO",IF((AND($K13&lt;=Everett!S$10,$L13&gt;=Everett!S$10)),"3",IF((AND($M13&lt;=Everett!S$10,$N13&gt;=Everett!S$10)),"C",IF((AND($O13&lt;=Everett!S$10,$P13&gt;=Everett!S$10)),"CO",IF((AND($Q13&lt;=Everett!S$10,$R13&gt;=Everett!S$10)),"C",0))))))</f>
        <v>0</v>
      </c>
      <c r="T13" s="33">
        <f>IF((AND($F13&lt;=Everett!T$10,$G13&gt;=Everett!T$10)),"P/L",IF((AND($I13&lt;=Everett!T$10,$J13&gt;=Everett!T$10)),"XO",IF((AND($K13&lt;=Everett!T$10,$L13&gt;=Everett!T$10)),"3",IF((AND($M13&lt;=Everett!T$10,$N13&gt;=Everett!T$10)),"C",IF((AND($O13&lt;=Everett!T$10,$P13&gt;=Everett!T$10)),"CO",IF((AND($Q13&lt;=Everett!T$10,$R13&gt;=Everett!T$10)),"C",0))))))</f>
        <v>0</v>
      </c>
      <c r="U13" s="33">
        <f>IF((AND($F13&lt;=Everett!U$10,$G13&gt;=Everett!U$10)),"P/L",IF((AND($I13&lt;=Everett!U$10,$J13&gt;=Everett!U$10)),"XO",IF((AND($K13&lt;=Everett!U$10,$L13&gt;=Everett!U$10)),"3",IF((AND($M13&lt;=Everett!U$10,$N13&gt;=Everett!U$10)),"C",IF((AND($O13&lt;=Everett!U$10,$P13&gt;=Everett!U$10)),"CO",IF((AND($Q13&lt;=Everett!U$10,$R13&gt;=Everett!U$10)),"C",0))))))</f>
        <v>0</v>
      </c>
      <c r="V13" s="33">
        <f>IF((AND($F13&lt;=Everett!V$10,$G13&gt;=Everett!V$10)),"P/L",IF((AND($I13&lt;=Everett!V$10,$J13&gt;=Everett!V$10)),"XO",IF((AND($K13&lt;=Everett!V$10,$L13&gt;=Everett!V$10)),"3",IF((AND($M13&lt;=Everett!V$10,$N13&gt;=Everett!V$10)),"C",IF((AND($O13&lt;=Everett!V$10,$P13&gt;=Everett!V$10)),"CO",IF((AND($Q13&lt;=Everett!V$10,$R13&gt;=Everett!V$10)),"C",0))))))</f>
        <v>0</v>
      </c>
      <c r="W13" s="33">
        <f>IF((AND($F13&lt;=Everett!W$10,$G13&gt;=Everett!W$10)),"P/L",IF((AND($I13&lt;=Everett!W$10,$J13&gt;=Everett!W$10)),"XO",IF((AND($K13&lt;=Everett!W$10,$L13&gt;=Everett!W$10)),"3",IF((AND($M13&lt;=Everett!W$10,$N13&gt;=Everett!W$10)),"C",IF((AND($O13&lt;=Everett!W$10,$P13&gt;=Everett!W$10)),"CO",IF((AND($Q13&lt;=Everett!W$10,$R13&gt;=Everett!W$10)),"C",0))))))</f>
        <v>0</v>
      </c>
      <c r="X13" s="33">
        <f>IF((AND($F13&lt;=Everett!X$10,$G13&gt;=Everett!X$10)),"P/L",IF((AND($I13&lt;=Everett!X$10,$J13&gt;=Everett!X$10)),"XO",IF((AND($K13&lt;=Everett!X$10,$L13&gt;=Everett!X$10)),"3",IF((AND($M13&lt;=Everett!X$10,$N13&gt;=Everett!X$10)),"C",IF((AND($O13&lt;=Everett!X$10,$P13&gt;=Everett!X$10)),"CO",IF((AND($Q13&lt;=Everett!X$10,$R13&gt;=Everett!X$10)),"C",0))))))</f>
        <v>0</v>
      </c>
      <c r="Y13" s="33">
        <f>IF((AND($F13&lt;=Everett!Y$10,$G13&gt;=Everett!Y$10)),"P/L",IF((AND($I13&lt;=Everett!Y$10,$J13&gt;=Everett!Y$10)),"XO",IF((AND($K13&lt;=Everett!Y$10,$L13&gt;=Everett!Y$10)),"3",IF((AND($M13&lt;=Everett!Y$10,$N13&gt;=Everett!Y$10)),"C",IF((AND($O13&lt;=Everett!Y$10,$P13&gt;=Everett!Y$10)),"CO",IF((AND($Q13&lt;=Everett!Y$10,$R13&gt;=Everett!Y$10)),"C",0))))))</f>
        <v>0</v>
      </c>
      <c r="Z13" s="33">
        <f>IF((AND($F13&lt;=Everett!Z$10,$G13&gt;=Everett!Z$10)),"P/L",IF((AND($I13&lt;=Everett!Z$10,$J13&gt;=Everett!Z$10)),"XO",IF((AND($K13&lt;=Everett!Z$10,$L13&gt;=Everett!Z$10)),"3",IF((AND($M13&lt;=Everett!Z$10,$N13&gt;=Everett!Z$10)),"C",IF((AND($O13&lt;=Everett!Z$10,$P13&gt;=Everett!Z$10)),"CO",IF((AND($Q13&lt;=Everett!Z$10,$R13&gt;=Everett!Z$10)),"C",0))))))</f>
        <v>0</v>
      </c>
      <c r="AA13" s="33">
        <f>IF((AND($F13&lt;=Everett!AA$10,$G13&gt;=Everett!AA$10)),"P/L",IF((AND($I13&lt;=Everett!AA$10,$J13&gt;=Everett!AA$10)),"XO",IF((AND($K13&lt;=Everett!AA$10,$L13&gt;=Everett!AA$10)),"3",IF((AND($M13&lt;=Everett!AA$10,$N13&gt;=Everett!AA$10)),"C",IF((AND($O13&lt;=Everett!AA$10,$P13&gt;=Everett!AA$10)),"CO",IF((AND($Q13&lt;=Everett!AA$10,$R13&gt;=Everett!AA$10)),"C",0))))))</f>
        <v>0</v>
      </c>
      <c r="AB13" s="33">
        <f>IF((AND($F13&lt;=Everett!AB$10,$G13&gt;=Everett!AB$10)),"P/L",IF((AND($I13&lt;=Everett!AB$10,$J13&gt;=Everett!AB$10)),"XO",IF((AND($K13&lt;=Everett!AB$10,$L13&gt;=Everett!AB$10)),"3",IF((AND($M13&lt;=Everett!AB$10,$N13&gt;=Everett!AB$10)),"C",IF((AND($O13&lt;=Everett!AB$10,$P13&gt;=Everett!AB$10)),"CO",IF((AND($Q13&lt;=Everett!AB$10,$R13&gt;=Everett!AB$10)),"C",0))))))</f>
        <v>0</v>
      </c>
      <c r="AC13" s="33">
        <f>IF((AND($F13&lt;=Everett!AC$10,$G13&gt;=Everett!AC$10)),"P/L",IF((AND($I13&lt;=Everett!AC$10,$J13&gt;=Everett!AC$10)),"XO",IF((AND($K13&lt;=Everett!AC$10,$L13&gt;=Everett!AC$10)),"3",IF((AND($M13&lt;=Everett!AC$10,$N13&gt;=Everett!AC$10)),"C",IF((AND($O13&lt;=Everett!AC$10,$P13&gt;=Everett!AC$10)),"CO",IF((AND($Q13&lt;=Everett!AC$10,$R13&gt;=Everett!AC$10)),"C",0))))))</f>
        <v>0</v>
      </c>
      <c r="AD13" s="33">
        <f>IF((AND($F13&lt;=Everett!AD$10,$G13&gt;=Everett!AD$10)),"P/L",IF((AND($I13&lt;=Everett!AD$10,$J13&gt;=Everett!AD$10)),"XO",IF((AND($K13&lt;=Everett!AD$10,$L13&gt;=Everett!AD$10)),"3",IF((AND($M13&lt;=Everett!AD$10,$N13&gt;=Everett!AD$10)),"C",IF((AND($O13&lt;=Everett!AD$10,$P13&gt;=Everett!AD$10)),"CO",IF((AND($Q13&lt;=Everett!AD$10,$R13&gt;=Everett!AD$10)),"C",0))))))</f>
        <v>0</v>
      </c>
      <c r="AE13" s="33">
        <f>IF((AND($F13&lt;=Everett!AE$10,$G13&gt;=Everett!AE$10)),"P/L",IF((AND($I13&lt;=Everett!AE$10,$J13&gt;=Everett!AE$10)),"XO",IF((AND($K13&lt;=Everett!AE$10,$L13&gt;=Everett!AE$10)),"3",IF((AND($M13&lt;=Everett!AE$10,$N13&gt;=Everett!AE$10)),"C",IF((AND($O13&lt;=Everett!AE$10,$P13&gt;=Everett!AE$10)),"CO",IF((AND($Q13&lt;=Everett!AE$10,$R13&gt;=Everett!AE$10)),"C",0))))))</f>
        <v>0</v>
      </c>
      <c r="AF13" s="33">
        <f>IF((AND($F13&lt;=Everett!AF$10,$G13&gt;=Everett!AF$10)),"P/L",IF((AND($I13&lt;=Everett!AF$10,$J13&gt;=Everett!AF$10)),"XO",IF((AND($K13&lt;=Everett!AF$10,$L13&gt;=Everett!AF$10)),"3",IF((AND($M13&lt;=Everett!AF$10,$N13&gt;=Everett!AF$10)),"C",IF((AND($O13&lt;=Everett!AF$10,$P13&gt;=Everett!AF$10)),"CO",IF((AND($Q13&lt;=Everett!AF$10,$R13&gt;=Everett!AF$10)),"C",0))))))</f>
        <v>0</v>
      </c>
      <c r="AG13" s="33">
        <f>IF((AND($F13&lt;=Everett!AG$10,$G13&gt;=Everett!AG$10)),"P/L",IF((AND($I13&lt;=Everett!AG$10,$J13&gt;=Everett!AG$10)),"XO",IF((AND($K13&lt;=Everett!AG$10,$L13&gt;=Everett!AG$10)),"3",IF((AND($M13&lt;=Everett!AG$10,$N13&gt;=Everett!AG$10)),"C",IF((AND($O13&lt;=Everett!AG$10,$P13&gt;=Everett!AG$10)),"CO",IF((AND($Q13&lt;=Everett!AG$10,$R13&gt;=Everett!AG$10)),"C",0))))))</f>
        <v>0</v>
      </c>
      <c r="AH13" s="33">
        <f>IF((AND($F13&lt;=Everett!AH$10,$G13&gt;=Everett!AH$10)),"P/L",IF((AND($I13&lt;=Everett!AH$10,$J13&gt;=Everett!AH$10)),"XO",IF((AND($K13&lt;=Everett!AH$10,$L13&gt;=Everett!AH$10)),"3",IF((AND($M13&lt;=Everett!AH$10,$N13&gt;=Everett!AH$10)),"C",IF((AND($O13&lt;=Everett!AH$10,$P13&gt;=Everett!AH$10)),"CO",IF((AND($Q13&lt;=Everett!AH$10,$R13&gt;=Everett!AH$10)),"C",0))))))</f>
        <v>0</v>
      </c>
      <c r="AI13" s="33">
        <f>IF((AND($F13&lt;=Everett!AI$10,$G13&gt;=Everett!AI$10)),"P/L",IF((AND($I13&lt;=Everett!AI$10,$J13&gt;=Everett!AI$10)),"XO",IF((AND($K13&lt;=Everett!AI$10,$L13&gt;=Everett!AI$10)),"3",IF((AND($M13&lt;=Everett!AI$10,$N13&gt;=Everett!AI$10)),"C",IF((AND($O13&lt;=Everett!AI$10,$P13&gt;=Everett!AI$10)),"CO",IF((AND($Q13&lt;=Everett!AI$10,$R13&gt;=Everett!AI$10)),"C",0))))))</f>
        <v>0</v>
      </c>
      <c r="AJ13" s="33">
        <f>IF((AND($F13&lt;=Everett!AJ$10,$G13&gt;=Everett!AJ$10)),"P/L",IF((AND($I13&lt;=Everett!AJ$10,$J13&gt;=Everett!AJ$10)),"XO",IF((AND($K13&lt;=Everett!AJ$10,$L13&gt;=Everett!AJ$10)),"3",IF((AND($M13&lt;=Everett!AJ$10,$N13&gt;=Everett!AJ$10)),"C",IF((AND($O13&lt;=Everett!AJ$10,$P13&gt;=Everett!AJ$10)),"CO",IF((AND($Q13&lt;=Everett!AJ$10,$R13&gt;=Everett!AJ$10)),"C",0))))))</f>
        <v>0</v>
      </c>
      <c r="AK13" s="33">
        <f>IF((AND($F13&lt;=Everett!AK$10,$G13&gt;=Everett!AK$10)),"P/L",IF((AND($I13&lt;=Everett!AK$10,$J13&gt;=Everett!AK$10)),"XO",IF((AND($K13&lt;=Everett!AK$10,$L13&gt;=Everett!AK$10)),"3",IF((AND($M13&lt;=Everett!AK$10,$N13&gt;=Everett!AK$10)),"C",IF((AND($O13&lt;=Everett!AK$10,$P13&gt;=Everett!AK$10)),"CO",IF((AND($Q13&lt;=Everett!AK$10,$R13&gt;=Everett!AK$10)),"C",0))))))</f>
        <v>0</v>
      </c>
      <c r="AL13" s="33">
        <f>IF((AND($F13&lt;=Everett!AL$10,$G13&gt;=Everett!AL$10)),"P/L",IF((AND($I13&lt;=Everett!AL$10,$J13&gt;=Everett!AL$10)),"XO",IF((AND($K13&lt;=Everett!AL$10,$L13&gt;=Everett!AL$10)),"3",IF((AND($M13&lt;=Everett!AL$10,$N13&gt;=Everett!AL$10)),"C",IF((AND($O13&lt;=Everett!AL$10,$P13&gt;=Everett!AL$10)),"CO",IF((AND($Q13&lt;=Everett!AL$10,$R13&gt;=Everett!AL$10)),"C",0))))))</f>
        <v>0</v>
      </c>
      <c r="AM13" s="33" t="str">
        <f>IF((AND($F13&lt;=Everett!AM$10,$G13&gt;=Everett!AM$10)),"P/L",IF((AND($I13&lt;=Everett!AM$10,$J13&gt;=Everett!AM$10)),"XO",IF((AND($K13&lt;=Everett!AM$10,$L13&gt;=Everett!AM$10)),"3",IF((AND($M13&lt;=Everett!AM$10,$N13&gt;=Everett!AM$10)),"C",IF((AND($O13&lt;=Everett!AM$10,$P13&gt;=Everett!AM$10)),"CO",IF((AND($Q13&lt;=Everett!AM$10,$R13&gt;=Everett!AM$10)),"C",0))))))</f>
        <v>XO</v>
      </c>
      <c r="AN13" s="33" t="str">
        <f>IF((AND($F13&lt;=Everett!AN$10,$G13&gt;=Everett!AN$10)),"P/L",IF((AND($I13&lt;=Everett!AN$10,$J13&gt;=Everett!AN$10)),"XO",IF((AND($K13&lt;=Everett!AN$10,$L13&gt;=Everett!AN$10)),"3",IF((AND($M13&lt;=Everett!AN$10,$N13&gt;=Everett!AN$10)),"C",IF((AND($O13&lt;=Everett!AN$10,$P13&gt;=Everett!AN$10)),"CO",IF((AND($Q13&lt;=Everett!AN$10,$R13&gt;=Everett!AN$10)),"C",0))))))</f>
        <v>XO</v>
      </c>
      <c r="AO13" s="33" t="str">
        <f>IF((AND($F13&lt;=Everett!AO$10,$G13&gt;=Everett!AO$10)),"P/L",IF((AND($I13&lt;=Everett!AO$10,$J13&gt;=Everett!AO$10)),"XO",IF((AND($K13&lt;=Everett!AO$10,$L13&gt;=Everett!AO$10)),"3",IF((AND($M13&lt;=Everett!AO$10,$N13&gt;=Everett!AO$10)),"C",IF((AND($O13&lt;=Everett!AO$10,$P13&gt;=Everett!AO$10)),"CO",IF((AND($Q13&lt;=Everett!AO$10,$R13&gt;=Everett!AO$10)),"C",0))))))</f>
        <v>XO</v>
      </c>
      <c r="AP13" s="33" t="str">
        <f>IF((AND($F13&lt;=Everett!AP$10,$G13&gt;=Everett!AP$10)),"P/L",IF((AND($I13&lt;=Everett!AP$10,$J13&gt;=Everett!AP$10)),"XO",IF((AND($K13&lt;=Everett!AP$10,$L13&gt;=Everett!AP$10)),"3",IF((AND($M13&lt;=Everett!AP$10,$N13&gt;=Everett!AP$10)),"C",IF((AND($O13&lt;=Everett!AP$10,$P13&gt;=Everett!AP$10)),"CO",IF((AND($Q13&lt;=Everett!AP$10,$R13&gt;=Everett!AP$10)),"C",0))))))</f>
        <v>XO</v>
      </c>
      <c r="AQ13" s="33" t="str">
        <f>IF((AND($F13&lt;=Everett!AQ$10,$G13&gt;=Everett!AQ$10)),"P/L",IF((AND($I13&lt;=Everett!AQ$10,$J13&gt;=Everett!AQ$10)),"XO",IF((AND($K13&lt;=Everett!AQ$10,$L13&gt;=Everett!AQ$10)),"3",IF((AND($M13&lt;=Everett!AQ$10,$N13&gt;=Everett!AQ$10)),"C",IF((AND($O13&lt;=Everett!AQ$10,$P13&gt;=Everett!AQ$10)),"CO",IF((AND($Q13&lt;=Everett!AQ$10,$R13&gt;=Everett!AQ$10)),"C",0))))))</f>
        <v>XO</v>
      </c>
      <c r="AR13" s="33" t="str">
        <f>IF((AND($F13&lt;=Everett!AR$10,$G13&gt;=Everett!AR$10)),"P/L",IF((AND($I13&lt;=Everett!AR$10,$J13&gt;=Everett!AR$10)),"XO",IF((AND($K13&lt;=Everett!AR$10,$L13&gt;=Everett!AR$10)),"3",IF((AND($M13&lt;=Everett!AR$10,$N13&gt;=Everett!AR$10)),"C",IF((AND($O13&lt;=Everett!AR$10,$P13&gt;=Everett!AR$10)),"CO",IF((AND($Q13&lt;=Everett!AR$10,$R13&gt;=Everett!AR$10)),"C",0))))))</f>
        <v>XO</v>
      </c>
      <c r="AS13" s="33" t="str">
        <f>IF((AND($F13&lt;=Everett!AS$10,$G13&gt;=Everett!AS$10)),"P/L",IF((AND($I13&lt;=Everett!AS$10,$J13&gt;=Everett!AS$10)),"XO",IF((AND($K13&lt;=Everett!AS$10,$L13&gt;=Everett!AS$10)),"3",IF((AND($M13&lt;=Everett!AS$10,$N13&gt;=Everett!AS$10)),"C",IF((AND($O13&lt;=Everett!AS$10,$P13&gt;=Everett!AS$10)),"CO",IF((AND($Q13&lt;=Everett!AS$10,$R13&gt;=Everett!AS$10)),"C",0))))))</f>
        <v>XO</v>
      </c>
      <c r="AT13" s="33" t="str">
        <f>IF((AND($F13&lt;=Everett!AT$10,$G13&gt;=Everett!AT$10)),"P/L",IF((AND($I13&lt;=Everett!AT$10,$J13&gt;=Everett!AT$10)),"XO",IF((AND($K13&lt;=Everett!AT$10,$L13&gt;=Everett!AT$10)),"3",IF((AND($M13&lt;=Everett!AT$10,$N13&gt;=Everett!AT$10)),"C",IF((AND($O13&lt;=Everett!AT$10,$P13&gt;=Everett!AT$10)),"CO",IF((AND($Q13&lt;=Everett!AT$10,$R13&gt;=Everett!AT$10)),"C",0))))))</f>
        <v>XO</v>
      </c>
      <c r="AU13" s="33" t="str">
        <f>IF((AND($F13&lt;=Everett!AU$10,$G13&gt;=Everett!AU$10)),"P/L",IF((AND($I13&lt;=Everett!AU$10,$J13&gt;=Everett!AU$10)),"XO",IF((AND($K13&lt;=Everett!AU$10,$L13&gt;=Everett!AU$10)),"3",IF((AND($M13&lt;=Everett!AU$10,$N13&gt;=Everett!AU$10)),"C",IF((AND($O13&lt;=Everett!AU$10,$P13&gt;=Everett!AU$10)),"CO",IF((AND($Q13&lt;=Everett!AU$10,$R13&gt;=Everett!AU$10)),"C",0))))))</f>
        <v>XO</v>
      </c>
      <c r="AV13" s="33" t="str">
        <f>IF((AND($F13&lt;=Everett!AV$10,$G13&gt;=Everett!AV$10)),"P/L",IF((AND($I13&lt;=Everett!AV$10,$J13&gt;=Everett!AV$10)),"XO",IF((AND($K13&lt;=Everett!AV$10,$L13&gt;=Everett!AV$10)),"3",IF((AND($M13&lt;=Everett!AV$10,$N13&gt;=Everett!AV$10)),"C",IF((AND($O13&lt;=Everett!AV$10,$P13&gt;=Everett!AV$10)),"CO",IF((AND($Q13&lt;=Everett!AV$10,$R13&gt;=Everett!AV$10)),"C",0))))))</f>
        <v>XO</v>
      </c>
      <c r="AW13" s="33" t="str">
        <f>IF((AND($F13&lt;=Everett!AW$10,$G13&gt;=Everett!AW$10)),"P/L",IF((AND($I13&lt;=Everett!AW$10,$J13&gt;=Everett!AW$10)),"XO",IF((AND($K13&lt;=Everett!AW$10,$L13&gt;=Everett!AW$10)),"3",IF((AND($M13&lt;=Everett!AW$10,$N13&gt;=Everett!AW$10)),"C",IF((AND($O13&lt;=Everett!AW$10,$P13&gt;=Everett!AW$10)),"CO",IF((AND($Q13&lt;=Everett!AW$10,$R13&gt;=Everett!AW$10)),"C",0))))))</f>
        <v>XO</v>
      </c>
      <c r="AX13" s="33" t="str">
        <f>IF((AND($F13&lt;=Everett!AX$10,$G13&gt;=Everett!AX$10)),"P/L",IF((AND($I13&lt;=Everett!AX$10,$J13&gt;=Everett!AX$10)),"XO",IF((AND($K13&lt;=Everett!AX$10,$L13&gt;=Everett!AX$10)),"3",IF((AND($M13&lt;=Everett!AX$10,$N13&gt;=Everett!AX$10)),"C",IF((AND($O13&lt;=Everett!AX$10,$P13&gt;=Everett!AX$10)),"CO",IF((AND($Q13&lt;=Everett!AX$10,$R13&gt;=Everett!AX$10)),"C",0))))))</f>
        <v>XO</v>
      </c>
      <c r="AY13" s="33" t="str">
        <f>IF((AND($F13&lt;=Everett!AY$10,$G13&gt;=Everett!AY$10)),"P/L",IF((AND($I13&lt;=Everett!AY$10,$J13&gt;=Everett!AY$10)),"XO",IF((AND($K13&lt;=Everett!AY$10,$L13&gt;=Everett!AY$10)),"3",IF((AND($M13&lt;=Everett!AY$10,$N13&gt;=Everett!AY$10)),"C",IF((AND($O13&lt;=Everett!AY$10,$P13&gt;=Everett!AY$10)),"CO",IF((AND($Q13&lt;=Everett!AY$10,$R13&gt;=Everett!AY$10)),"C",0))))))</f>
        <v>XO</v>
      </c>
      <c r="AZ13" s="33" t="str">
        <f>IF((AND($F13&lt;=Everett!AZ$10,$G13&gt;=Everett!AZ$10)),"P/L",IF((AND($I13&lt;=Everett!AZ$10,$J13&gt;=Everett!AZ$10)),"XO",IF((AND($K13&lt;=Everett!AZ$10,$L13&gt;=Everett!AZ$10)),"3",IF((AND($M13&lt;=Everett!AZ$10,$N13&gt;=Everett!AZ$10)),"C",IF((AND($O13&lt;=Everett!AZ$10,$P13&gt;=Everett!AZ$10)),"CO",IF((AND($Q13&lt;=Everett!AZ$10,$R13&gt;=Everett!AZ$10)),"C",0))))))</f>
        <v>XO</v>
      </c>
      <c r="BA13" s="33" t="str">
        <f>IF((AND($F13&lt;=Everett!BA$10,$G13&gt;=Everett!BA$10)),"P/L",IF((AND($I13&lt;=Everett!BA$10,$J13&gt;=Everett!BA$10)),"XO",IF((AND($K13&lt;=Everett!BA$10,$L13&gt;=Everett!BA$10)),"3",IF((AND($M13&lt;=Everett!BA$10,$N13&gt;=Everett!BA$10)),"C",IF((AND($O13&lt;=Everett!BA$10,$P13&gt;=Everett!BA$10)),"CO",IF((AND($Q13&lt;=Everett!BA$10,$R13&gt;=Everett!BA$10)),"C",0))))))</f>
        <v>XO</v>
      </c>
      <c r="BB13" s="33" t="str">
        <f>IF((AND($F13&lt;=Everett!BB$10,$G13&gt;=Everett!BB$10)),"P/L",IF((AND($I13&lt;=Everett!BB$10,$J13&gt;=Everett!BB$10)),"XO",IF((AND($K13&lt;=Everett!BB$10,$L13&gt;=Everett!BB$10)),"3",IF((AND($M13&lt;=Everett!BB$10,$N13&gt;=Everett!BB$10)),"C",IF((AND($O13&lt;=Everett!BB$10,$P13&gt;=Everett!BB$10)),"CO",IF((AND($Q13&lt;=Everett!BB$10,$R13&gt;=Everett!BB$10)),"C",0))))))</f>
        <v>XO</v>
      </c>
      <c r="BC13" s="33" t="str">
        <f>IF((AND($F13&lt;=Everett!BC$10,$G13&gt;=Everett!BC$10)),"P/L",IF((AND($I13&lt;=Everett!BC$10,$J13&gt;=Everett!BC$10)),"XO",IF((AND($K13&lt;=Everett!BC$10,$L13&gt;=Everett!BC$10)),"3",IF((AND($M13&lt;=Everett!BC$10,$N13&gt;=Everett!BC$10)),"C",IF((AND($O13&lt;=Everett!BC$10,$P13&gt;=Everett!BC$10)),"CO",IF((AND($Q13&lt;=Everett!BC$10,$R13&gt;=Everett!BC$10)),"C",0))))))</f>
        <v>XO</v>
      </c>
      <c r="BD13" s="33" t="str">
        <f>IF((AND($F13&lt;=Everett!BD$10,$G13&gt;=Everett!BD$10)),"P/L",IF((AND($I13&lt;=Everett!BD$10,$J13&gt;=Everett!BD$10)),"XO",IF((AND($K13&lt;=Everett!BD$10,$L13&gt;=Everett!BD$10)),"3",IF((AND($M13&lt;=Everett!BD$10,$N13&gt;=Everett!BD$10)),"C",IF((AND($O13&lt;=Everett!BD$10,$P13&gt;=Everett!BD$10)),"CO",IF((AND($Q13&lt;=Everett!BD$10,$R13&gt;=Everett!BD$10)),"C",0))))))</f>
        <v>XO</v>
      </c>
      <c r="BE13" s="33" t="str">
        <f>IF((AND($F13&lt;=Everett!BE$10,$G13&gt;=Everett!BE$10)),"P/L",IF((AND($I13&lt;=Everett!BE$10,$J13&gt;=Everett!BE$10)),"XO",IF((AND($K13&lt;=Everett!BE$10,$L13&gt;=Everett!BE$10)),"3",IF((AND($M13&lt;=Everett!BE$10,$N13&gt;=Everett!BE$10)),"C",IF((AND($O13&lt;=Everett!BE$10,$P13&gt;=Everett!BE$10)),"CO",IF((AND($Q13&lt;=Everett!BE$10,$R13&gt;=Everett!BE$10)),"C",0))))))</f>
        <v>3</v>
      </c>
      <c r="BF13" s="33" t="str">
        <f>IF((AND($F13&lt;=Everett!BF$10,$G13&gt;=Everett!BF$10)),"P/L",IF((AND($I13&lt;=Everett!BF$10,$J13&gt;=Everett!BF$10)),"XO",IF((AND($K13&lt;=Everett!BF$10,$L13&gt;=Everett!BF$10)),"3",IF((AND($M13&lt;=Everett!BF$10,$N13&gt;=Everett!BF$10)),"C",IF((AND($O13&lt;=Everett!BF$10,$P13&gt;=Everett!BF$10)),"CO",IF((AND($Q13&lt;=Everett!BF$10,$R13&gt;=Everett!BF$10)),"C",0))))))</f>
        <v>3</v>
      </c>
      <c r="BG13" s="33" t="str">
        <f>IF((AND($F13&lt;=Everett!BG$10,$G13&gt;=Everett!BG$10)),"P/L",IF((AND($I13&lt;=Everett!BG$10,$J13&gt;=Everett!BG$10)),"XO",IF((AND($K13&lt;=Everett!BG$10,$L13&gt;=Everett!BG$10)),"3",IF((AND($M13&lt;=Everett!BG$10,$N13&gt;=Everett!BG$10)),"C",IF((AND($O13&lt;=Everett!BG$10,$P13&gt;=Everett!BG$10)),"CO",IF((AND($Q13&lt;=Everett!BG$10,$R13&gt;=Everett!BG$10)),"C",0))))))</f>
        <v>C</v>
      </c>
      <c r="BH13" s="33" t="str">
        <f>IF((AND($F13&lt;=Everett!BH$10,$G13&gt;=Everett!BH$10)),"P/L",IF((AND($I13&lt;=Everett!BH$10,$J13&gt;=Everett!BH$10)),"XO",IF((AND($K13&lt;=Everett!BH$10,$L13&gt;=Everett!BH$10)),"3",IF((AND($M13&lt;=Everett!BH$10,$N13&gt;=Everett!BH$10)),"C",IF((AND($O13&lt;=Everett!BH$10,$P13&gt;=Everett!BH$10)),"CO",IF((AND($Q13&lt;=Everett!BH$10,$R13&gt;=Everett!BH$10)),"C",0))))))</f>
        <v>CO</v>
      </c>
      <c r="BI13" s="33" t="str">
        <f>IF((AND($F13&lt;=Everett!BI$10,$G13&gt;=Everett!BI$10)),"P/L",IF((AND($I13&lt;=Everett!BI$10,$J13&gt;=Everett!BI$10)),"XO",IF((AND($K13&lt;=Everett!BI$10,$L13&gt;=Everett!BI$10)),"3",IF((AND($M13&lt;=Everett!BI$10,$N13&gt;=Everett!BI$10)),"C",IF((AND($O13&lt;=Everett!BI$10,$P13&gt;=Everett!BI$10)),"CO",IF((AND($Q13&lt;=Everett!BI$10,$R13&gt;=Everett!BI$10)),"C",0))))))</f>
        <v>CO</v>
      </c>
      <c r="BJ13" s="33" t="str">
        <f>IF((AND($F13&lt;=Everett!BJ$10,$G13&gt;=Everett!BJ$10)),"P/L",IF((AND($I13&lt;=Everett!BJ$10,$J13&gt;=Everett!BJ$10)),"XO",IF((AND($K13&lt;=Everett!BJ$10,$L13&gt;=Everett!BJ$10)),"3",IF((AND($M13&lt;=Everett!BJ$10,$N13&gt;=Everett!BJ$10)),"C",IF((AND($O13&lt;=Everett!BJ$10,$P13&gt;=Everett!BJ$10)),"CO",IF((AND($Q13&lt;=Everett!BJ$10,$R13&gt;=Everett!BJ$10)),"C",0))))))</f>
        <v>CO</v>
      </c>
      <c r="BK13" s="33" t="str">
        <f>IF((AND($F13&lt;=Everett!BK$10,$G13&gt;=Everett!BK$10)),"P/L",IF((AND($I13&lt;=Everett!BK$10,$J13&gt;=Everett!BK$10)),"XO",IF((AND($K13&lt;=Everett!BK$10,$L13&gt;=Everett!BK$10)),"3",IF((AND($M13&lt;=Everett!BK$10,$N13&gt;=Everett!BK$10)),"C",IF((AND($O13&lt;=Everett!BK$10,$P13&gt;=Everett!BK$10)),"CO",IF((AND($Q13&lt;=Everett!BK$10,$R13&gt;=Everett!BK$10)),"C",0))))))</f>
        <v>CO</v>
      </c>
      <c r="BL13" s="33" t="str">
        <f>IF((AND($F13&lt;=Everett!BL$10,$G13&gt;=Everett!BL$10)),"P/L",IF((AND($I13&lt;=Everett!BL$10,$J13&gt;=Everett!BL$10)),"XO",IF((AND($K13&lt;=Everett!BL$10,$L13&gt;=Everett!BL$10)),"3",IF((AND($M13&lt;=Everett!BL$10,$N13&gt;=Everett!BL$10)),"C",IF((AND($O13&lt;=Everett!BL$10,$P13&gt;=Everett!BL$10)),"CO",IF((AND($Q13&lt;=Everett!BL$10,$R13&gt;=Everett!BL$10)),"C",0))))))</f>
        <v>CO</v>
      </c>
      <c r="BM13" s="33" t="str">
        <f>IF((AND($F13&lt;=Everett!BM$10,$G13&gt;=Everett!BM$10)),"P/L",IF((AND($I13&lt;=Everett!BM$10,$J13&gt;=Everett!BM$10)),"XO",IF((AND($K13&lt;=Everett!BM$10,$L13&gt;=Everett!BM$10)),"3",IF((AND($M13&lt;=Everett!BM$10,$N13&gt;=Everett!BM$10)),"C",IF((AND($O13&lt;=Everett!BM$10,$P13&gt;=Everett!BM$10)),"CO",IF((AND($Q13&lt;=Everett!BM$10,$R13&gt;=Everett!BM$10)),"C",0))))))</f>
        <v>CO</v>
      </c>
      <c r="BN13" s="33" t="str">
        <f>IF((AND($F13&lt;=Everett!BN$10,$G13&gt;=Everett!BN$10)),"P/L",IF((AND($I13&lt;=Everett!BN$10,$J13&gt;=Everett!BN$10)),"XO",IF((AND($K13&lt;=Everett!BN$10,$L13&gt;=Everett!BN$10)),"3",IF((AND($M13&lt;=Everett!BN$10,$N13&gt;=Everett!BN$10)),"C",IF((AND($O13&lt;=Everett!BN$10,$P13&gt;=Everett!BN$10)),"CO",IF((AND($Q13&lt;=Everett!BN$10,$R13&gt;=Everett!BN$10)),"C",0))))))</f>
        <v>CO</v>
      </c>
      <c r="BO13" s="33" t="str">
        <f>IF((AND($F13&lt;=Everett!BO$10,$G13&gt;=Everett!BO$10)),"P/L",IF((AND($I13&lt;=Everett!BO$10,$J13&gt;=Everett!BO$10)),"XO",IF((AND($K13&lt;=Everett!BO$10,$L13&gt;=Everett!BO$10)),"3",IF((AND($M13&lt;=Everett!BO$10,$N13&gt;=Everett!BO$10)),"C",IF((AND($O13&lt;=Everett!BO$10,$P13&gt;=Everett!BO$10)),"CO",IF((AND($Q13&lt;=Everett!BO$10,$R13&gt;=Everett!BO$10)),"C",0))))))</f>
        <v>CO</v>
      </c>
      <c r="BP13" s="33" t="str">
        <f>IF((AND($F13&lt;=Everett!BP$10,$G13&gt;=Everett!BP$10)),"P/L",IF((AND($I13&lt;=Everett!BP$10,$J13&gt;=Everett!BP$10)),"XO",IF((AND($K13&lt;=Everett!BP$10,$L13&gt;=Everett!BP$10)),"3",IF((AND($M13&lt;=Everett!BP$10,$N13&gt;=Everett!BP$10)),"C",IF((AND($O13&lt;=Everett!BP$10,$P13&gt;=Everett!BP$10)),"CO",IF((AND($Q13&lt;=Everett!BP$10,$R13&gt;=Everett!BP$10)),"C",0))))))</f>
        <v>CO</v>
      </c>
      <c r="BQ13" s="33" t="str">
        <f>IF((AND($F13&lt;=Everett!BQ$10,$G13&gt;=Everett!BQ$10)),"P/L",IF((AND($I13&lt;=Everett!BQ$10,$J13&gt;=Everett!BQ$10)),"XO",IF((AND($K13&lt;=Everett!BQ$10,$L13&gt;=Everett!BQ$10)),"3",IF((AND($M13&lt;=Everett!BQ$10,$N13&gt;=Everett!BQ$10)),"C",IF((AND($O13&lt;=Everett!BQ$10,$P13&gt;=Everett!BQ$10)),"CO",IF((AND($Q13&lt;=Everett!BQ$10,$R13&gt;=Everett!BQ$10)),"C",0))))))</f>
        <v>CO</v>
      </c>
      <c r="BR13" s="33" t="str">
        <f>IF((AND($F13&lt;=Everett!BR$10,$G13&gt;=Everett!BR$10)),"P/L",IF((AND($I13&lt;=Everett!BR$10,$J13&gt;=Everett!BR$10)),"XO",IF((AND($K13&lt;=Everett!BR$10,$L13&gt;=Everett!BR$10)),"3",IF((AND($M13&lt;=Everett!BR$10,$N13&gt;=Everett!BR$10)),"C",IF((AND($O13&lt;=Everett!BR$10,$P13&gt;=Everett!BR$10)),"CO",IF((AND($Q13&lt;=Everett!BR$10,$R13&gt;=Everett!BR$10)),"C",0))))))</f>
        <v>CO</v>
      </c>
      <c r="BS13" s="33" t="str">
        <f>IF((AND($F13&lt;=Everett!BS$10,$G13&gt;=Everett!BS$10)),"P/L",IF((AND($I13&lt;=Everett!BS$10,$J13&gt;=Everett!BS$10)),"XO",IF((AND($K13&lt;=Everett!BS$10,$L13&gt;=Everett!BS$10)),"3",IF((AND($M13&lt;=Everett!BS$10,$N13&gt;=Everett!BS$10)),"C",IF((AND($O13&lt;=Everett!BS$10,$P13&gt;=Everett!BS$10)),"CO",IF((AND($Q13&lt;=Everett!BS$10,$R13&gt;=Everett!BS$10)),"C",0))))))</f>
        <v>CO</v>
      </c>
      <c r="BT13" s="33" t="str">
        <f>IF((AND($F13&lt;=Everett!BT$10,$G13&gt;=Everett!BT$10)),"P/L",IF((AND($I13&lt;=Everett!BT$10,$J13&gt;=Everett!BT$10)),"XO",IF((AND($K13&lt;=Everett!BT$10,$L13&gt;=Everett!BT$10)),"3",IF((AND($M13&lt;=Everett!BT$10,$N13&gt;=Everett!BT$10)),"C",IF((AND($O13&lt;=Everett!BT$10,$P13&gt;=Everett!BT$10)),"CO",IF((AND($Q13&lt;=Everett!BT$10,$R13&gt;=Everett!BT$10)),"C",0))))))</f>
        <v>CO</v>
      </c>
      <c r="BU13" s="33" t="str">
        <f>IF((AND($F13&lt;=Everett!BU$10,$G13&gt;=Everett!BU$10)),"P/L",IF((AND($I13&lt;=Everett!BU$10,$J13&gt;=Everett!BU$10)),"XO",IF((AND($K13&lt;=Everett!BU$10,$L13&gt;=Everett!BU$10)),"3",IF((AND($M13&lt;=Everett!BU$10,$N13&gt;=Everett!BU$10)),"C",IF((AND($O13&lt;=Everett!BU$10,$P13&gt;=Everett!BU$10)),"CO",IF((AND($Q13&lt;=Everett!BU$10,$R13&gt;=Everett!BU$10)),"C",0))))))</f>
        <v>CO</v>
      </c>
      <c r="BV13" s="33" t="str">
        <f>IF((AND($F13&lt;=Everett!BV$10,$G13&gt;=Everett!BV$10)),"P/L",IF((AND($I13&lt;=Everett!BV$10,$J13&gt;=Everett!BV$10)),"XO",IF((AND($K13&lt;=Everett!BV$10,$L13&gt;=Everett!BV$10)),"3",IF((AND($M13&lt;=Everett!BV$10,$N13&gt;=Everett!BV$10)),"C",IF((AND($O13&lt;=Everett!BV$10,$P13&gt;=Everett!BV$10)),"CO",IF((AND($Q13&lt;=Everett!BV$10,$R13&gt;=Everett!BV$10)),"C",0))))))</f>
        <v>CO</v>
      </c>
      <c r="BW13" s="33" t="str">
        <f>IF((AND($F13&lt;=Everett!BW$10,$G13&gt;=Everett!BW$10)),"P/L",IF((AND($I13&lt;=Everett!BW$10,$J13&gt;=Everett!BW$10)),"XO",IF((AND($K13&lt;=Everett!BW$10,$L13&gt;=Everett!BW$10)),"3",IF((AND($M13&lt;=Everett!BW$10,$N13&gt;=Everett!BW$10)),"C",IF((AND($O13&lt;=Everett!BW$10,$P13&gt;=Everett!BW$10)),"CO",IF((AND($Q13&lt;=Everett!BW$10,$R13&gt;=Everett!BW$10)),"C",0))))))</f>
        <v>CO</v>
      </c>
      <c r="BX13" s="33" t="str">
        <f>IF((AND($F13&lt;=Everett!BX$10,$G13&gt;=Everett!BX$10)),"P/L",IF((AND($I13&lt;=Everett!BX$10,$J13&gt;=Everett!BX$10)),"XO",IF((AND($K13&lt;=Everett!BX$10,$L13&gt;=Everett!BX$10)),"3",IF((AND($M13&lt;=Everett!BX$10,$N13&gt;=Everett!BX$10)),"C",IF((AND($O13&lt;=Everett!BX$10,$P13&gt;=Everett!BX$10)),"CO",IF((AND($Q13&lt;=Everett!BX$10,$R13&gt;=Everett!BX$10)),"C",0))))))</f>
        <v>CO</v>
      </c>
      <c r="BY13" s="33" t="str">
        <f>IF((AND($F13&lt;=Everett!BY$10,$G13&gt;=Everett!BY$10)),"P/L",IF((AND($I13&lt;=Everett!BY$10,$J13&gt;=Everett!BY$10)),"XO",IF((AND($K13&lt;=Everett!BY$10,$L13&gt;=Everett!BY$10)),"3",IF((AND($M13&lt;=Everett!BY$10,$N13&gt;=Everett!BY$10)),"C",IF((AND($O13&lt;=Everett!BY$10,$P13&gt;=Everett!BY$10)),"CO",IF((AND($Q13&lt;=Everett!BY$10,$R13&gt;=Everett!BY$10)),"C",0))))))</f>
        <v>C</v>
      </c>
      <c r="BZ13" s="33">
        <f>IF((AND($F13&lt;=Everett!BZ$10,$G13&gt;=Everett!BZ$10)),"P/L",IF((AND($I13&lt;=Everett!BZ$10,$J13&gt;=Everett!BZ$10)),"XO",IF((AND($K13&lt;=Everett!BZ$10,$L13&gt;=Everett!BZ$10)),"3",IF((AND($M13&lt;=Everett!BZ$10,$N13&gt;=Everett!BZ$10)),"C",IF((AND($O13&lt;=Everett!BZ$10,$P13&gt;=Everett!BZ$10)),"CO",IF((AND($Q13&lt;=Everett!BZ$10,$R13&gt;=Everett!BZ$10)),"C",0))))))</f>
        <v>0</v>
      </c>
      <c r="CA13" s="33">
        <f>IF((AND($F13&lt;=Everett!CA$10,$G13&gt;=Everett!CA$10)),"P/L",IF((AND($I13&lt;=Everett!CA$10,$J13&gt;=Everett!CA$10)),"XO",IF((AND($K13&lt;=Everett!CA$10,$L13&gt;=Everett!CA$10)),"3",IF((AND($M13&lt;=Everett!CA$10,$N13&gt;=Everett!CA$10)),"C",IF((AND($O13&lt;=Everett!CA$10,$P13&gt;=Everett!CA$10)),"CO",IF((AND($Q13&lt;=Everett!CA$10,$R13&gt;=Everett!CA$10)),"C",0))))))</f>
        <v>0</v>
      </c>
      <c r="CB13" s="33">
        <f>IF((AND($F13&lt;=Everett!CB$10,$G13&gt;=Everett!CB$10)),"P/L",IF((AND($I13&lt;=Everett!CB$10,$J13&gt;=Everett!CB$10)),"XO",IF((AND($K13&lt;=Everett!CB$10,$L13&gt;=Everett!CB$10)),"3",IF((AND($M13&lt;=Everett!CB$10,$N13&gt;=Everett!CB$10)),"C",IF((AND($O13&lt;=Everett!CB$10,$P13&gt;=Everett!CB$10)),"CO",IF((AND($Q13&lt;=Everett!CB$10,$R13&gt;=Everett!CB$10)),"C",0))))))</f>
        <v>0</v>
      </c>
      <c r="CC13" s="33">
        <f>IF((AND($F13&lt;=Everett!CC$10,$G13&gt;=Everett!CC$10)),"P/L",IF((AND($I13&lt;=Everett!CC$10,$J13&gt;=Everett!CC$10)),"XO",IF((AND($K13&lt;=Everett!CC$10,$L13&gt;=Everett!CC$10)),"3",IF((AND($M13&lt;=Everett!CC$10,$N13&gt;=Everett!CC$10)),"C",IF((AND($O13&lt;=Everett!CC$10,$P13&gt;=Everett!CC$10)),"CO",IF((AND($Q13&lt;=Everett!CC$10,$R13&gt;=Everett!CC$10)),"C",0))))))</f>
        <v>0</v>
      </c>
      <c r="CD13" s="33">
        <f>IF((AND($F13&lt;=Everett!CD$10,$G13&gt;=Everett!CD$10)),"P/L",IF((AND($I13&lt;=Everett!CD$10,$J13&gt;=Everett!CD$10)),"XO",IF((AND($K13&lt;=Everett!CD$10,$L13&gt;=Everett!CD$10)),"3",IF((AND($M13&lt;=Everett!CD$10,$N13&gt;=Everett!CD$10)),"C",IF((AND($O13&lt;=Everett!CD$10,$P13&gt;=Everett!CD$10)),"CO",IF((AND($Q13&lt;=Everett!CD$10,$R13&gt;=Everett!CD$10)),"C",0))))))</f>
        <v>0</v>
      </c>
      <c r="CE13" s="33">
        <f>IF((AND($F13&lt;=Everett!CE$10,$G13&gt;=Everett!CE$10)),"P/L",IF((AND($I13&lt;=Everett!CE$10,$J13&gt;=Everett!CE$10)),"XO",IF((AND($K13&lt;=Everett!CE$10,$L13&gt;=Everett!CE$10)),"3",IF((AND($M13&lt;=Everett!CE$10,$N13&gt;=Everett!CE$10)),"C",IF((AND($O13&lt;=Everett!CE$10,$P13&gt;=Everett!CE$10)),"CO",IF((AND($Q13&lt;=Everett!CE$10,$R13&gt;=Everett!CE$10)),"C",0))))))</f>
        <v>0</v>
      </c>
      <c r="CF13" s="33">
        <f>IF((AND($F13&lt;=Everett!CF$10,$G13&gt;=Everett!CF$10)),"P/L",IF((AND($I13&lt;=Everett!CF$10,$J13&gt;=Everett!CF$10)),"XO",IF((AND($K13&lt;=Everett!CF$10,$L13&gt;=Everett!CF$10)),"3",IF((AND($M13&lt;=Everett!CF$10,$N13&gt;=Everett!CF$10)),"C",IF((AND($O13&lt;=Everett!CF$10,$P13&gt;=Everett!CF$10)),"CO",IF((AND($Q13&lt;=Everett!CF$10,$R13&gt;=Everett!CF$10)),"C",0))))))</f>
        <v>0</v>
      </c>
      <c r="CG13" s="33">
        <f>IF((AND($F13&lt;=Everett!CG$10,$G13&gt;=Everett!CG$10)),"P/L",IF((AND($I13&lt;=Everett!CG$10,$J13&gt;=Everett!CG$10)),"XO",IF((AND($K13&lt;=Everett!CG$10,$L13&gt;=Everett!CG$10)),"3",IF((AND($M13&lt;=Everett!CG$10,$N13&gt;=Everett!CG$10)),"C",IF((AND($O13&lt;=Everett!CG$10,$P13&gt;=Everett!CG$10)),"CO",IF((AND($Q13&lt;=Everett!CG$10,$R13&gt;=Everett!CG$10)),"C",0))))))</f>
        <v>0</v>
      </c>
      <c r="CH13" s="33">
        <f>IF((AND($F13&lt;=Everett!CH$10,$G13&gt;=Everett!CH$10)),"P/L",IF((AND($I13&lt;=Everett!CH$10,$J13&gt;=Everett!CH$10)),"XO",IF((AND($K13&lt;=Everett!CH$10,$L13&gt;=Everett!CH$10)),"3",IF((AND($M13&lt;=Everett!CH$10,$N13&gt;=Everett!CH$10)),"C",IF((AND($O13&lt;=Everett!CH$10,$P13&gt;=Everett!CH$10)),"CO",IF((AND($Q13&lt;=Everett!CH$10,$R13&gt;=Everett!CH$10)),"C",0))))))</f>
        <v>0</v>
      </c>
      <c r="CI13" s="33">
        <f>IF((AND($F13&lt;=Everett!CI$10,$G13&gt;=Everett!CI$10)),"P/L",IF((AND($I13&lt;=Everett!CI$10,$J13&gt;=Everett!CI$10)),"XO",IF((AND($K13&lt;=Everett!CI$10,$L13&gt;=Everett!CI$10)),"3",IF((AND($M13&lt;=Everett!CI$10,$N13&gt;=Everett!CI$10)),"C",IF((AND($O13&lt;=Everett!CI$10,$P13&gt;=Everett!CI$10)),"CO",IF((AND($Q13&lt;=Everett!CI$10,$R13&gt;=Everett!CI$10)),"C",0))))))</f>
        <v>0</v>
      </c>
      <c r="CJ13" s="33">
        <f>IF((AND($F13&lt;=Everett!CJ$10,$G13&gt;=Everett!CJ$10)),"P/L",IF((AND($I13&lt;=Everett!CJ$10,$J13&gt;=Everett!CJ$10)),"XO",IF((AND($K13&lt;=Everett!CJ$10,$L13&gt;=Everett!CJ$10)),"3",IF((AND($M13&lt;=Everett!CJ$10,$N13&gt;=Everett!CJ$10)),"C",IF((AND($O13&lt;=Everett!CJ$10,$P13&gt;=Everett!CJ$10)),"CO",IF((AND($Q13&lt;=Everett!CJ$10,$R13&gt;=Everett!CJ$10)),"C",0))))))</f>
        <v>0</v>
      </c>
      <c r="CK13" s="33">
        <f>IF((AND($F13&lt;=Everett!CK$10,$G13&gt;=Everett!CK$10)),"P/L",IF((AND($I13&lt;=Everett!CK$10,$J13&gt;=Everett!CK$10)),"XO",IF((AND($K13&lt;=Everett!CK$10,$L13&gt;=Everett!CK$10)),"3",IF((AND($M13&lt;=Everett!CK$10,$N13&gt;=Everett!CK$10)),"C",IF((AND($O13&lt;=Everett!CK$10,$P13&gt;=Everett!CK$10)),"CO",IF((AND($Q13&lt;=Everett!CK$10,$R13&gt;=Everett!CK$10)),"C",0))))))</f>
        <v>0</v>
      </c>
      <c r="CL13" s="33">
        <f>IF((AND($F13&lt;=Everett!CL$10,$G13&gt;=Everett!CL$10)),"P/L",IF((AND($I13&lt;=Everett!CL$10,$J13&gt;=Everett!CL$10)),"XO",IF((AND($K13&lt;=Everett!CL$10,$L13&gt;=Everett!CL$10)),"3",IF((AND($M13&lt;=Everett!CL$10,$N13&gt;=Everett!CL$10)),"C",IF((AND($O13&lt;=Everett!CL$10,$P13&gt;=Everett!CL$10)),"CO",IF((AND($Q13&lt;=Everett!CL$10,$R13&gt;=Everett!CL$10)),"C",0))))))</f>
        <v>0</v>
      </c>
      <c r="CM13" s="33">
        <f>IF((AND($F13&lt;=Everett!CM$10,$G13&gt;=Everett!CM$10)),"P/L",IF((AND($I13&lt;=Everett!CM$10,$J13&gt;=Everett!CM$10)),"XO",IF((AND($K13&lt;=Everett!CM$10,$L13&gt;=Everett!CM$10)),"3",IF((AND($M13&lt;=Everett!CM$10,$N13&gt;=Everett!CM$10)),"C",IF((AND($O13&lt;=Everett!CM$10,$P13&gt;=Everett!CM$10)),"CO",IF((AND($Q13&lt;=Everett!CM$10,$R13&gt;=Everett!CM$10)),"C",0))))))</f>
        <v>0</v>
      </c>
    </row>
    <row r="14" ht="21.75" customHeight="1" spans="1:91" x14ac:dyDescent="0.25">
      <c r="A14" s="25" t="s">
        <v>338</v>
      </c>
      <c r="B14" s="53"/>
      <c r="C14" s="26"/>
      <c r="D14" s="26"/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7"/>
      <c r="R14" s="27"/>
      <c r="S14" s="29">
        <f>$A$2-DAY($A$2)+1</f>
        <v>46054</v>
      </c>
      <c r="T14" s="29">
        <f t="shared" ref="T14:AY14" si="19">DATE(YEAR(S14),MONTH(S14)+1,DAY(S14))</f>
        <v>46082</v>
      </c>
      <c r="U14" s="29">
        <f t="shared" si="19"/>
        <v>46113</v>
      </c>
      <c r="V14" s="29">
        <f t="shared" si="19"/>
        <v>46143</v>
      </c>
      <c r="W14" s="29">
        <f t="shared" si="19"/>
        <v>46174</v>
      </c>
      <c r="X14" s="29">
        <f t="shared" si="19"/>
        <v>46204</v>
      </c>
      <c r="Y14" s="29">
        <f t="shared" si="19"/>
        <v>46235</v>
      </c>
      <c r="Z14" s="29">
        <f t="shared" si="19"/>
        <v>46266</v>
      </c>
      <c r="AA14" s="29">
        <f t="shared" si="19"/>
        <v>46296</v>
      </c>
      <c r="AB14" s="29">
        <f t="shared" si="19"/>
        <v>46327</v>
      </c>
      <c r="AC14" s="29">
        <f t="shared" si="19"/>
        <v>46357</v>
      </c>
      <c r="AD14" s="29">
        <f t="shared" si="19"/>
        <v>46388</v>
      </c>
      <c r="AE14" s="29">
        <f t="shared" si="19"/>
        <v>46419</v>
      </c>
      <c r="AF14" s="29">
        <f t="shared" si="19"/>
        <v>46447</v>
      </c>
      <c r="AG14" s="29">
        <f t="shared" si="19"/>
        <v>46478</v>
      </c>
      <c r="AH14" s="29">
        <f t="shared" si="19"/>
        <v>46508</v>
      </c>
      <c r="AI14" s="29">
        <f t="shared" si="19"/>
        <v>46539</v>
      </c>
      <c r="AJ14" s="29">
        <f t="shared" si="19"/>
        <v>46569</v>
      </c>
      <c r="AK14" s="29">
        <f t="shared" si="19"/>
        <v>46600</v>
      </c>
      <c r="AL14" s="29">
        <f t="shared" si="19"/>
        <v>46631</v>
      </c>
      <c r="AM14" s="29">
        <f t="shared" si="19"/>
        <v>46661</v>
      </c>
      <c r="AN14" s="29">
        <f t="shared" si="19"/>
        <v>46692</v>
      </c>
      <c r="AO14" s="29">
        <f t="shared" si="19"/>
        <v>46722</v>
      </c>
      <c r="AP14" s="29">
        <f t="shared" si="19"/>
        <v>46753</v>
      </c>
      <c r="AQ14" s="29">
        <f t="shared" si="19"/>
        <v>46784</v>
      </c>
      <c r="AR14" s="29">
        <f t="shared" si="19"/>
        <v>46813</v>
      </c>
      <c r="AS14" s="29">
        <f t="shared" si="19"/>
        <v>46844</v>
      </c>
      <c r="AT14" s="29">
        <f t="shared" si="19"/>
        <v>46874</v>
      </c>
      <c r="AU14" s="29">
        <f t="shared" si="19"/>
        <v>46905</v>
      </c>
      <c r="AV14" s="29">
        <f t="shared" si="19"/>
        <v>46935</v>
      </c>
      <c r="AW14" s="29">
        <f t="shared" si="19"/>
        <v>46966</v>
      </c>
      <c r="AX14" s="29">
        <f t="shared" si="19"/>
        <v>46997</v>
      </c>
      <c r="AY14" s="29">
        <f t="shared" si="19"/>
        <v>47027</v>
      </c>
      <c r="AZ14" s="29">
        <f t="shared" ref="AZ14:CE14" si="20">DATE(YEAR(AY14),MONTH(AY14)+1,DAY(AY14))</f>
        <v>47058</v>
      </c>
      <c r="BA14" s="29">
        <f t="shared" si="20"/>
        <v>47088</v>
      </c>
      <c r="BB14" s="29">
        <f t="shared" si="20"/>
        <v>47119</v>
      </c>
      <c r="BC14" s="29">
        <f t="shared" si="20"/>
        <v>47150</v>
      </c>
      <c r="BD14" s="29">
        <f t="shared" si="20"/>
        <v>47178</v>
      </c>
      <c r="BE14" s="29">
        <f t="shared" si="20"/>
        <v>47209</v>
      </c>
      <c r="BF14" s="29">
        <f t="shared" si="20"/>
        <v>47239</v>
      </c>
      <c r="BG14" s="29">
        <f t="shared" si="20"/>
        <v>47270</v>
      </c>
      <c r="BH14" s="29">
        <f t="shared" si="20"/>
        <v>47300</v>
      </c>
      <c r="BI14" s="29">
        <f t="shared" si="20"/>
        <v>47331</v>
      </c>
      <c r="BJ14" s="29">
        <f t="shared" si="20"/>
        <v>47362</v>
      </c>
      <c r="BK14" s="29">
        <f t="shared" si="20"/>
        <v>47392</v>
      </c>
      <c r="BL14" s="29">
        <f t="shared" si="20"/>
        <v>47423</v>
      </c>
      <c r="BM14" s="29">
        <f t="shared" si="20"/>
        <v>47453</v>
      </c>
      <c r="BN14" s="29">
        <f t="shared" si="20"/>
        <v>47484</v>
      </c>
      <c r="BO14" s="29">
        <f t="shared" si="20"/>
        <v>47515</v>
      </c>
      <c r="BP14" s="29">
        <f t="shared" si="20"/>
        <v>47543</v>
      </c>
      <c r="BQ14" s="29">
        <f t="shared" si="20"/>
        <v>47574</v>
      </c>
      <c r="BR14" s="29">
        <f t="shared" si="20"/>
        <v>47604</v>
      </c>
      <c r="BS14" s="29">
        <f t="shared" si="20"/>
        <v>47635</v>
      </c>
      <c r="BT14" s="29">
        <f t="shared" si="20"/>
        <v>47665</v>
      </c>
      <c r="BU14" s="29">
        <f t="shared" si="20"/>
        <v>47696</v>
      </c>
      <c r="BV14" s="29">
        <f t="shared" si="20"/>
        <v>47727</v>
      </c>
      <c r="BW14" s="29">
        <f t="shared" si="20"/>
        <v>47757</v>
      </c>
      <c r="BX14" s="29">
        <f t="shared" si="20"/>
        <v>47788</v>
      </c>
      <c r="BY14" s="29">
        <f t="shared" si="20"/>
        <v>47818</v>
      </c>
      <c r="BZ14" s="29">
        <f t="shared" si="20"/>
        <v>47849</v>
      </c>
      <c r="CA14" s="29">
        <f t="shared" si="20"/>
        <v>47880</v>
      </c>
      <c r="CB14" s="29">
        <f t="shared" si="20"/>
        <v>47908</v>
      </c>
      <c r="CC14" s="29">
        <f t="shared" si="20"/>
        <v>47939</v>
      </c>
      <c r="CD14" s="29">
        <f t="shared" si="20"/>
        <v>47969</v>
      </c>
      <c r="CE14" s="29">
        <f t="shared" si="20"/>
        <v>48000</v>
      </c>
      <c r="CF14" s="29">
        <f t="shared" ref="CF14:CM14" si="21">DATE(YEAR(CE14),MONTH(CE14)+1,DAY(CE14))</f>
        <v>48030</v>
      </c>
      <c r="CG14" s="29">
        <f t="shared" si="21"/>
        <v>48061</v>
      </c>
      <c r="CH14" s="29">
        <f t="shared" si="21"/>
        <v>48092</v>
      </c>
      <c r="CI14" s="29">
        <f t="shared" si="21"/>
        <v>48122</v>
      </c>
      <c r="CJ14" s="29">
        <f t="shared" si="21"/>
        <v>48153</v>
      </c>
      <c r="CK14" s="29">
        <f t="shared" si="21"/>
        <v>48183</v>
      </c>
      <c r="CL14" s="29">
        <f t="shared" si="21"/>
        <v>48214</v>
      </c>
      <c r="CM14" s="29">
        <f t="shared" si="21"/>
        <v>48245</v>
      </c>
    </row>
    <row r="15" spans="1:91" s="2" customFormat="1" x14ac:dyDescent="0.25">
      <c r="A15" s="30" t="s">
        <v>339</v>
      </c>
      <c r="B15" s="55"/>
      <c r="C15" s="31">
        <v>2</v>
      </c>
      <c r="D15" s="31">
        <v>12</v>
      </c>
      <c r="E15" s="31">
        <v>1</v>
      </c>
      <c r="F15" s="39"/>
      <c r="G15" s="39"/>
      <c r="H15" s="33"/>
      <c r="I15" s="36">
        <v>45651</v>
      </c>
      <c r="J15" s="36">
        <f>IF(I15="",0,DATE(YEAR(I15),MONTH(I15)+C15,DAY(I15)))</f>
        <v>45713</v>
      </c>
      <c r="K15" s="36">
        <f>IF(J15="","",(DATE(YEAR(J15),MONTH(J15)+1,DAY(J15))))</f>
        <v>45741</v>
      </c>
      <c r="L15" s="36">
        <f>IF(K15="","",(DATE(YEAR(K15),MONTH(K15)+E15,DAY(K15))))</f>
        <v>45772</v>
      </c>
      <c r="M15" s="36">
        <f>IF(O15="","",DATE(YEAR(O15), MONTH(O15)-1,DAY(O15)))</f>
        <v>45802</v>
      </c>
      <c r="N15" s="36">
        <f>IF(O15="","",DATE(YEAR(M15),MONTH(M15),DAY(M15)))</f>
        <v>45802</v>
      </c>
      <c r="O15" s="36">
        <f>IF(L15="","",(DATE(YEAR(L15),MONTH(L15)+2,DAY(L15))))</f>
        <v>45833</v>
      </c>
      <c r="P15" s="32">
        <f>IF(O15="","",(DATE(YEAR(O15),MONTH(O15)+D15,DAY(O15))))</f>
        <v>46198</v>
      </c>
      <c r="Q15" s="37">
        <f>IF(P15="","",DATE(YEAR(P15), MONTH(P15)+1,DAY(P15)))</f>
        <v>46228</v>
      </c>
      <c r="R15" s="37">
        <f>IF(P15="","",DATE(YEAR(Q15),MONTH(Q15),DAY(Q15)))</f>
        <v>46228</v>
      </c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</row>
    <row r="16" spans="1:91" s="2" customFormat="1" x14ac:dyDescent="0.25">
      <c r="A16" s="57" t="s">
        <v>340</v>
      </c>
      <c r="B16" s="55"/>
      <c r="C16" s="31">
        <v>18</v>
      </c>
      <c r="D16" s="31">
        <v>22</v>
      </c>
      <c r="E16" s="31">
        <v>1</v>
      </c>
      <c r="F16" s="39"/>
      <c r="G16" s="39"/>
      <c r="H16" s="33">
        <f>G16-F16</f>
        <v>0</v>
      </c>
      <c r="I16" s="43">
        <v>45589</v>
      </c>
      <c r="J16" s="43">
        <f>IF(I16="",0,DATE(YEAR(I16),MONTH(I16)+C16,DAY(I16)))</f>
        <v>46136</v>
      </c>
      <c r="K16" s="43">
        <f>IF(J16="","",(DATE(YEAR(J16),MONTH(J16)+1,DAY(J16))))</f>
        <v>46166</v>
      </c>
      <c r="L16" s="43">
        <f>IF(K16="","",(DATE(YEAR(K16),MONTH(K16)+E16,DAY(K16))))</f>
        <v>46197</v>
      </c>
      <c r="M16" s="36">
        <f>IF(O16="","",DATE(YEAR(O16), MONTH(O16)-1,DAY(O16)))</f>
        <v>46227</v>
      </c>
      <c r="N16" s="36">
        <f>IF(O16="","",DATE(YEAR(M16),MONTH(M16),DAY(M16)))</f>
        <v>46227</v>
      </c>
      <c r="O16" s="32">
        <f>IF(L16="","",(DATE(YEAR(L16),MONTH(L16)+2,DAY(L16))))</f>
        <v>46258</v>
      </c>
      <c r="P16" s="32">
        <f>IF(O16="","",(DATE(YEAR(O16),MONTH(O16)+D16,DAY(O16))))</f>
        <v>46928</v>
      </c>
      <c r="Q16" s="37">
        <f>IF(P16="","",DATE(YEAR(P16), MONTH(P16)+1,DAY(P16)))</f>
        <v>46958</v>
      </c>
      <c r="R16" s="37">
        <f>IF(P16="","",DATE(YEAR(Q16),MONTH(Q16),DAY(Q16)))</f>
        <v>46958</v>
      </c>
      <c r="S16" s="33" t="str">
        <f>IF((AND($F16&lt;=Everett!S$4,$G16&gt;=Everett!S$4)),"P/L",IF((AND($I16&lt;=Everett!S$4,$J16&gt;=Everett!S$4)),"XO",IF((AND($K16&lt;=Everett!S$4,$L16&gt;=Everett!S$4)),"3",IF((AND($M16&lt;=Everett!S$4,$N16&gt;=Everett!S$4)),"C",IF((AND($O16&lt;=Everett!S$4,$P16&gt;=Everett!S$4)),"CO",IF((AND($Q16&lt;=Everett!S$4,$R16&gt;=Everett!S$4)),"C",0))))))</f>
        <v>XO</v>
      </c>
      <c r="T16" s="33" t="str">
        <f>IF((AND($F16&lt;=Everett!T$4,$G16&gt;=Everett!T$4)),"P/L",IF((AND($I16&lt;=Everett!T$4,$J16&gt;=Everett!T$4)),"XO",IF((AND($K16&lt;=Everett!T$4,$L16&gt;=Everett!T$4)),"3",IF((AND($M16&lt;=Everett!T$4,$N16&gt;=Everett!T$4)),"C",IF((AND($O16&lt;=Everett!T$4,$P16&gt;=Everett!T$4)),"CO",IF((AND($Q16&lt;=Everett!T$4,$R16&gt;=Everett!T$4)),"C",0))))))</f>
        <v>XO</v>
      </c>
      <c r="U16" s="33" t="str">
        <f>IF((AND($F16&lt;=Everett!U$4,$G16&gt;=Everett!U$4)),"P/L",IF((AND($I16&lt;=Everett!U$4,$J16&gt;=Everett!U$4)),"XO",IF((AND($K16&lt;=Everett!U$4,$L16&gt;=Everett!U$4)),"3",IF((AND($M16&lt;=Everett!U$4,$N16&gt;=Everett!U$4)),"C",IF((AND($O16&lt;=Everett!U$4,$P16&gt;=Everett!U$4)),"CO",IF((AND($Q16&lt;=Everett!U$4,$R16&gt;=Everett!U$4)),"C",0))))))</f>
        <v>XO</v>
      </c>
      <c r="V16" s="33">
        <f>IF((AND($F16&lt;=Everett!V$4,$G16&gt;=Everett!V$4)),"P/L",IF((AND($I16&lt;=Everett!V$4,$J16&gt;=Everett!V$4)),"XO",IF((AND($K16&lt;=Everett!V$4,$L16&gt;=Everett!V$4)),"3",IF((AND($M16&lt;=Everett!V$4,$N16&gt;=Everett!V$4)),"C",IF((AND($O16&lt;=Everett!V$4,$P16&gt;=Everett!V$4)),"CO",IF((AND($Q16&lt;=Everett!V$4,$R16&gt;=Everett!V$4)),"C",0))))))</f>
        <v>0</v>
      </c>
      <c r="W16" s="33" t="str">
        <f>IF((AND($F16&lt;=Everett!W$4,$G16&gt;=Everett!W$4)),"P/L",IF((AND($I16&lt;=Everett!W$4,$J16&gt;=Everett!W$4)),"XO",IF((AND($K16&lt;=Everett!W$4,$L16&gt;=Everett!W$4)),"3",IF((AND($M16&lt;=Everett!W$4,$N16&gt;=Everett!W$4)),"C",IF((AND($O16&lt;=Everett!W$4,$P16&gt;=Everett!W$4)),"CO",IF((AND($Q16&lt;=Everett!W$4,$R16&gt;=Everett!W$4)),"C",0))))))</f>
        <v>3</v>
      </c>
      <c r="X16" s="33">
        <f>IF((AND($F16&lt;=Everett!X$4,$G16&gt;=Everett!X$4)),"P/L",IF((AND($I16&lt;=Everett!X$4,$J16&gt;=Everett!X$4)),"XO",IF((AND($K16&lt;=Everett!X$4,$L16&gt;=Everett!X$4)),"3",IF((AND($M16&lt;=Everett!X$4,$N16&gt;=Everett!X$4)),"C",IF((AND($O16&lt;=Everett!X$4,$P16&gt;=Everett!X$4)),"CO",IF((AND($Q16&lt;=Everett!X$4,$R16&gt;=Everett!X$4)),"C",0))))))</f>
        <v>0</v>
      </c>
      <c r="Y16" s="33">
        <f>IF((AND($F16&lt;=Everett!Y$4,$G16&gt;=Everett!Y$4)),"P/L",IF((AND($I16&lt;=Everett!Y$4,$J16&gt;=Everett!Y$4)),"XO",IF((AND($K16&lt;=Everett!Y$4,$L16&gt;=Everett!Y$4)),"3",IF((AND($M16&lt;=Everett!Y$4,$N16&gt;=Everett!Y$4)),"C",IF((AND($O16&lt;=Everett!Y$4,$P16&gt;=Everett!Y$4)),"CO",IF((AND($Q16&lt;=Everett!Y$4,$R16&gt;=Everett!Y$4)),"C",0))))))</f>
        <v>0</v>
      </c>
      <c r="Z16" s="33" t="str">
        <f>IF((AND($F16&lt;=Everett!Z$4,$G16&gt;=Everett!Z$4)),"P/L",IF((AND($I16&lt;=Everett!Z$4,$J16&gt;=Everett!Z$4)),"XO",IF((AND($K16&lt;=Everett!Z$4,$L16&gt;=Everett!Z$4)),"3",IF((AND($M16&lt;=Everett!Z$4,$N16&gt;=Everett!Z$4)),"C",IF((AND($O16&lt;=Everett!Z$4,$P16&gt;=Everett!Z$4)),"CO",IF((AND($Q16&lt;=Everett!Z$4,$R16&gt;=Everett!Z$4)),"C",0))))))</f>
        <v>CO</v>
      </c>
      <c r="AA16" s="33" t="str">
        <f>IF((AND($F16&lt;=Everett!AA$4,$G16&gt;=Everett!AA$4)),"P/L",IF((AND($I16&lt;=Everett!AA$4,$J16&gt;=Everett!AA$4)),"XO",IF((AND($K16&lt;=Everett!AA$4,$L16&gt;=Everett!AA$4)),"3",IF((AND($M16&lt;=Everett!AA$4,$N16&gt;=Everett!AA$4)),"C",IF((AND($O16&lt;=Everett!AA$4,$P16&gt;=Everett!AA$4)),"CO",IF((AND($Q16&lt;=Everett!AA$4,$R16&gt;=Everett!AA$4)),"C",0))))))</f>
        <v>CO</v>
      </c>
      <c r="AB16" s="33" t="str">
        <f>IF((AND($F16&lt;=Everett!AB$4,$G16&gt;=Everett!AB$4)),"P/L",IF((AND($I16&lt;=Everett!AB$4,$J16&gt;=Everett!AB$4)),"XO",IF((AND($K16&lt;=Everett!AB$4,$L16&gt;=Everett!AB$4)),"3",IF((AND($M16&lt;=Everett!AB$4,$N16&gt;=Everett!AB$4)),"C",IF((AND($O16&lt;=Everett!AB$4,$P16&gt;=Everett!AB$4)),"CO",IF((AND($Q16&lt;=Everett!AB$4,$R16&gt;=Everett!AB$4)),"C",0))))))</f>
        <v>CO</v>
      </c>
      <c r="AC16" s="33" t="str">
        <f>IF((AND($F16&lt;=Everett!AC$4,$G16&gt;=Everett!AC$4)),"P/L",IF((AND($I16&lt;=Everett!AC$4,$J16&gt;=Everett!AC$4)),"XO",IF((AND($K16&lt;=Everett!AC$4,$L16&gt;=Everett!AC$4)),"3",IF((AND($M16&lt;=Everett!AC$4,$N16&gt;=Everett!AC$4)),"C",IF((AND($O16&lt;=Everett!AC$4,$P16&gt;=Everett!AC$4)),"CO",IF((AND($Q16&lt;=Everett!AC$4,$R16&gt;=Everett!AC$4)),"C",0))))))</f>
        <v>CO</v>
      </c>
      <c r="AD16" s="33" t="str">
        <f>IF((AND($F16&lt;=Everett!AD$4,$G16&gt;=Everett!AD$4)),"P/L",IF((AND($I16&lt;=Everett!AD$4,$J16&gt;=Everett!AD$4)),"XO",IF((AND($K16&lt;=Everett!AD$4,$L16&gt;=Everett!AD$4)),"3",IF((AND($M16&lt;=Everett!AD$4,$N16&gt;=Everett!AD$4)),"C",IF((AND($O16&lt;=Everett!AD$4,$P16&gt;=Everett!AD$4)),"CO",IF((AND($Q16&lt;=Everett!AD$4,$R16&gt;=Everett!AD$4)),"C",0))))))</f>
        <v>CO</v>
      </c>
      <c r="AE16" s="33" t="str">
        <f>IF((AND($F16&lt;=Everett!AE$4,$G16&gt;=Everett!AE$4)),"P/L",IF((AND($I16&lt;=Everett!AE$4,$J16&gt;=Everett!AE$4)),"XO",IF((AND($K16&lt;=Everett!AE$4,$L16&gt;=Everett!AE$4)),"3",IF((AND($M16&lt;=Everett!AE$4,$N16&gt;=Everett!AE$4)),"C",IF((AND($O16&lt;=Everett!AE$4,$P16&gt;=Everett!AE$4)),"CO",IF((AND($Q16&lt;=Everett!AE$4,$R16&gt;=Everett!AE$4)),"C",0))))))</f>
        <v>CO</v>
      </c>
      <c r="AF16" s="33" t="str">
        <f>IF((AND($F16&lt;=Everett!AF$4,$G16&gt;=Everett!AF$4)),"P/L",IF((AND($I16&lt;=Everett!AF$4,$J16&gt;=Everett!AF$4)),"XO",IF((AND($K16&lt;=Everett!AF$4,$L16&gt;=Everett!AF$4)),"3",IF((AND($M16&lt;=Everett!AF$4,$N16&gt;=Everett!AF$4)),"C",IF((AND($O16&lt;=Everett!AF$4,$P16&gt;=Everett!AF$4)),"CO",IF((AND($Q16&lt;=Everett!AF$4,$R16&gt;=Everett!AF$4)),"C",0))))))</f>
        <v>CO</v>
      </c>
      <c r="AG16" s="33" t="str">
        <f>IF((AND($F16&lt;=Everett!AG$4,$G16&gt;=Everett!AG$4)),"P/L",IF((AND($I16&lt;=Everett!AG$4,$J16&gt;=Everett!AG$4)),"XO",IF((AND($K16&lt;=Everett!AG$4,$L16&gt;=Everett!AG$4)),"3",IF((AND($M16&lt;=Everett!AG$4,$N16&gt;=Everett!AG$4)),"C",IF((AND($O16&lt;=Everett!AG$4,$P16&gt;=Everett!AG$4)),"CO",IF((AND($Q16&lt;=Everett!AG$4,$R16&gt;=Everett!AG$4)),"C",0))))))</f>
        <v>CO</v>
      </c>
      <c r="AH16" s="33" t="str">
        <f>IF((AND($F16&lt;=Everett!AH$4,$G16&gt;=Everett!AH$4)),"P/L",IF((AND($I16&lt;=Everett!AH$4,$J16&gt;=Everett!AH$4)),"XO",IF((AND($K16&lt;=Everett!AH$4,$L16&gt;=Everett!AH$4)),"3",IF((AND($M16&lt;=Everett!AH$4,$N16&gt;=Everett!AH$4)),"C",IF((AND($O16&lt;=Everett!AH$4,$P16&gt;=Everett!AH$4)),"CO",IF((AND($Q16&lt;=Everett!AH$4,$R16&gt;=Everett!AH$4)),"C",0))))))</f>
        <v>CO</v>
      </c>
      <c r="AI16" s="33" t="str">
        <f>IF((AND($F16&lt;=Everett!AI$4,$G16&gt;=Everett!AI$4)),"P/L",IF((AND($I16&lt;=Everett!AI$4,$J16&gt;=Everett!AI$4)),"XO",IF((AND($K16&lt;=Everett!AI$4,$L16&gt;=Everett!AI$4)),"3",IF((AND($M16&lt;=Everett!AI$4,$N16&gt;=Everett!AI$4)),"C",IF((AND($O16&lt;=Everett!AI$4,$P16&gt;=Everett!AI$4)),"CO",IF((AND($Q16&lt;=Everett!AI$4,$R16&gt;=Everett!AI$4)),"C",0))))))</f>
        <v>CO</v>
      </c>
      <c r="AJ16" s="33" t="str">
        <f>IF((AND($F16&lt;=Everett!AJ$4,$G16&gt;=Everett!AJ$4)),"P/L",IF((AND($I16&lt;=Everett!AJ$4,$J16&gt;=Everett!AJ$4)),"XO",IF((AND($K16&lt;=Everett!AJ$4,$L16&gt;=Everett!AJ$4)),"3",IF((AND($M16&lt;=Everett!AJ$4,$N16&gt;=Everett!AJ$4)),"C",IF((AND($O16&lt;=Everett!AJ$4,$P16&gt;=Everett!AJ$4)),"CO",IF((AND($Q16&lt;=Everett!AJ$4,$R16&gt;=Everett!AJ$4)),"C",0))))))</f>
        <v>CO</v>
      </c>
      <c r="AK16" s="33" t="str">
        <f>IF((AND($F16&lt;=Everett!AK$4,$G16&gt;=Everett!AK$4)),"P/L",IF((AND($I16&lt;=Everett!AK$4,$J16&gt;=Everett!AK$4)),"XO",IF((AND($K16&lt;=Everett!AK$4,$L16&gt;=Everett!AK$4)),"3",IF((AND($M16&lt;=Everett!AK$4,$N16&gt;=Everett!AK$4)),"C",IF((AND($O16&lt;=Everett!AK$4,$P16&gt;=Everett!AK$4)),"CO",IF((AND($Q16&lt;=Everett!AK$4,$R16&gt;=Everett!AK$4)),"C",0))))))</f>
        <v>CO</v>
      </c>
      <c r="AL16" s="33" t="str">
        <f>IF((AND($F16&lt;=Everett!AL$4,$G16&gt;=Everett!AL$4)),"P/L",IF((AND($I16&lt;=Everett!AL$4,$J16&gt;=Everett!AL$4)),"XO",IF((AND($K16&lt;=Everett!AL$4,$L16&gt;=Everett!AL$4)),"3",IF((AND($M16&lt;=Everett!AL$4,$N16&gt;=Everett!AL$4)),"C",IF((AND($O16&lt;=Everett!AL$4,$P16&gt;=Everett!AL$4)),"CO",IF((AND($Q16&lt;=Everett!AL$4,$R16&gt;=Everett!AL$4)),"C",0))))))</f>
        <v>CO</v>
      </c>
      <c r="AM16" s="33" t="str">
        <f>IF((AND($F16&lt;=Everett!AM$4,$G16&gt;=Everett!AM$4)),"P/L",IF((AND($I16&lt;=Everett!AM$4,$J16&gt;=Everett!AM$4)),"XO",IF((AND($K16&lt;=Everett!AM$4,$L16&gt;=Everett!AM$4)),"3",IF((AND($M16&lt;=Everett!AM$4,$N16&gt;=Everett!AM$4)),"C",IF((AND($O16&lt;=Everett!AM$4,$P16&gt;=Everett!AM$4)),"CO",IF((AND($Q16&lt;=Everett!AM$4,$R16&gt;=Everett!AM$4)),"C",0))))))</f>
        <v>CO</v>
      </c>
      <c r="AN16" s="33" t="str">
        <f>IF((AND($F16&lt;=Everett!AN$4,$G16&gt;=Everett!AN$4)),"P/L",IF((AND($I16&lt;=Everett!AN$4,$J16&gt;=Everett!AN$4)),"XO",IF((AND($K16&lt;=Everett!AN$4,$L16&gt;=Everett!AN$4)),"3",IF((AND($M16&lt;=Everett!AN$4,$N16&gt;=Everett!AN$4)),"C",IF((AND($O16&lt;=Everett!AN$4,$P16&gt;=Everett!AN$4)),"CO",IF((AND($Q16&lt;=Everett!AN$4,$R16&gt;=Everett!AN$4)),"C",0))))))</f>
        <v>CO</v>
      </c>
      <c r="AO16" s="33" t="str">
        <f>IF((AND($F16&lt;=Everett!AO$4,$G16&gt;=Everett!AO$4)),"P/L",IF((AND($I16&lt;=Everett!AO$4,$J16&gt;=Everett!AO$4)),"XO",IF((AND($K16&lt;=Everett!AO$4,$L16&gt;=Everett!AO$4)),"3",IF((AND($M16&lt;=Everett!AO$4,$N16&gt;=Everett!AO$4)),"C",IF((AND($O16&lt;=Everett!AO$4,$P16&gt;=Everett!AO$4)),"CO",IF((AND($Q16&lt;=Everett!AO$4,$R16&gt;=Everett!AO$4)),"C",0))))))</f>
        <v>CO</v>
      </c>
      <c r="AP16" s="33" t="str">
        <f>IF((AND($F16&lt;=Everett!AP$4,$G16&gt;=Everett!AP$4)),"P/L",IF((AND($I16&lt;=Everett!AP$4,$J16&gt;=Everett!AP$4)),"XO",IF((AND($K16&lt;=Everett!AP$4,$L16&gt;=Everett!AP$4)),"3",IF((AND($M16&lt;=Everett!AP$4,$N16&gt;=Everett!AP$4)),"C",IF((AND($O16&lt;=Everett!AP$4,$P16&gt;=Everett!AP$4)),"CO",IF((AND($Q16&lt;=Everett!AP$4,$R16&gt;=Everett!AP$4)),"C",0))))))</f>
        <v>CO</v>
      </c>
      <c r="AQ16" s="33" t="str">
        <f>IF((AND($F16&lt;=Everett!AQ$4,$G16&gt;=Everett!AQ$4)),"P/L",IF((AND($I16&lt;=Everett!AQ$4,$J16&gt;=Everett!AQ$4)),"XO",IF((AND($K16&lt;=Everett!AQ$4,$L16&gt;=Everett!AQ$4)),"3",IF((AND($M16&lt;=Everett!AQ$4,$N16&gt;=Everett!AQ$4)),"C",IF((AND($O16&lt;=Everett!AQ$4,$P16&gt;=Everett!AQ$4)),"CO",IF((AND($Q16&lt;=Everett!AQ$4,$R16&gt;=Everett!AQ$4)),"C",0))))))</f>
        <v>CO</v>
      </c>
      <c r="AR16" s="33" t="str">
        <f>IF((AND($F16&lt;=Everett!AR$4,$G16&gt;=Everett!AR$4)),"P/L",IF((AND($I16&lt;=Everett!AR$4,$J16&gt;=Everett!AR$4)),"XO",IF((AND($K16&lt;=Everett!AR$4,$L16&gt;=Everett!AR$4)),"3",IF((AND($M16&lt;=Everett!AR$4,$N16&gt;=Everett!AR$4)),"C",IF((AND($O16&lt;=Everett!AR$4,$P16&gt;=Everett!AR$4)),"CO",IF((AND($Q16&lt;=Everett!AR$4,$R16&gt;=Everett!AR$4)),"C",0))))))</f>
        <v>CO</v>
      </c>
      <c r="AS16" s="33" t="str">
        <f>IF((AND($F16&lt;=Everett!AS$4,$G16&gt;=Everett!AS$4)),"P/L",IF((AND($I16&lt;=Everett!AS$4,$J16&gt;=Everett!AS$4)),"XO",IF((AND($K16&lt;=Everett!AS$4,$L16&gt;=Everett!AS$4)),"3",IF((AND($M16&lt;=Everett!AS$4,$N16&gt;=Everett!AS$4)),"C",IF((AND($O16&lt;=Everett!AS$4,$P16&gt;=Everett!AS$4)),"CO",IF((AND($Q16&lt;=Everett!AS$4,$R16&gt;=Everett!AS$4)),"C",0))))))</f>
        <v>CO</v>
      </c>
      <c r="AT16" s="33" t="str">
        <f>IF((AND($F16&lt;=Everett!AT$4,$G16&gt;=Everett!AT$4)),"P/L",IF((AND($I16&lt;=Everett!AT$4,$J16&gt;=Everett!AT$4)),"XO",IF((AND($K16&lt;=Everett!AT$4,$L16&gt;=Everett!AT$4)),"3",IF((AND($M16&lt;=Everett!AT$4,$N16&gt;=Everett!AT$4)),"C",IF((AND($O16&lt;=Everett!AT$4,$P16&gt;=Everett!AT$4)),"CO",IF((AND($Q16&lt;=Everett!AT$4,$R16&gt;=Everett!AT$4)),"C",0))))))</f>
        <v>CO</v>
      </c>
      <c r="AU16" s="33" t="str">
        <f>IF((AND($F16&lt;=Everett!AU$4,$G16&gt;=Everett!AU$4)),"P/L",IF((AND($I16&lt;=Everett!AU$4,$J16&gt;=Everett!AU$4)),"XO",IF((AND($K16&lt;=Everett!AU$4,$L16&gt;=Everett!AU$4)),"3",IF((AND($M16&lt;=Everett!AU$4,$N16&gt;=Everett!AU$4)),"C",IF((AND($O16&lt;=Everett!AU$4,$P16&gt;=Everett!AU$4)),"CO",IF((AND($Q16&lt;=Everett!AU$4,$R16&gt;=Everett!AU$4)),"C",0))))))</f>
        <v>CO</v>
      </c>
      <c r="AV16" s="33">
        <f>IF((AND($F16&lt;=Everett!AV$4,$G16&gt;=Everett!AV$4)),"P/L",IF((AND($I16&lt;=Everett!AV$4,$J16&gt;=Everett!AV$4)),"XO",IF((AND($K16&lt;=Everett!AV$4,$L16&gt;=Everett!AV$4)),"3",IF((AND($M16&lt;=Everett!AV$4,$N16&gt;=Everett!AV$4)),"C",IF((AND($O16&lt;=Everett!AV$4,$P16&gt;=Everett!AV$4)),"CO",IF((AND($Q16&lt;=Everett!AV$4,$R16&gt;=Everett!AV$4)),"C",0))))))</f>
        <v>0</v>
      </c>
      <c r="AW16" s="33">
        <f>IF((AND($F16&lt;=Everett!AW$4,$G16&gt;=Everett!AW$4)),"P/L",IF((AND($I16&lt;=Everett!AW$4,$J16&gt;=Everett!AW$4)),"XO",IF((AND($K16&lt;=Everett!AW$4,$L16&gt;=Everett!AW$4)),"3",IF((AND($M16&lt;=Everett!AW$4,$N16&gt;=Everett!AW$4)),"C",IF((AND($O16&lt;=Everett!AW$4,$P16&gt;=Everett!AW$4)),"CO",IF((AND($Q16&lt;=Everett!AW$4,$R16&gt;=Everett!AW$4)),"C",0))))))</f>
        <v>0</v>
      </c>
      <c r="AX16" s="33">
        <f>IF((AND($F16&lt;=Everett!AX$4,$G16&gt;=Everett!AX$4)),"P/L",IF((AND($I16&lt;=Everett!AX$4,$J16&gt;=Everett!AX$4)),"XO",IF((AND($K16&lt;=Everett!AX$4,$L16&gt;=Everett!AX$4)),"3",IF((AND($M16&lt;=Everett!AX$4,$N16&gt;=Everett!AX$4)),"C",IF((AND($O16&lt;=Everett!AX$4,$P16&gt;=Everett!AX$4)),"CO",IF((AND($Q16&lt;=Everett!AX$4,$R16&gt;=Everett!AX$4)),"C",0))))))</f>
        <v>0</v>
      </c>
      <c r="AY16" s="33">
        <f>IF((AND($F16&lt;=Everett!AY$4,$G16&gt;=Everett!AY$4)),"P/L",IF((AND($I16&lt;=Everett!AY$4,$J16&gt;=Everett!AY$4)),"XO",IF((AND($K16&lt;=Everett!AY$4,$L16&gt;=Everett!AY$4)),"3",IF((AND($M16&lt;=Everett!AY$4,$N16&gt;=Everett!AY$4)),"C",IF((AND($O16&lt;=Everett!AY$4,$P16&gt;=Everett!AY$4)),"CO",IF((AND($Q16&lt;=Everett!AY$4,$R16&gt;=Everett!AY$4)),"C",0))))))</f>
        <v>0</v>
      </c>
      <c r="AZ16" s="33">
        <f>IF((AND($F16&lt;=Everett!AZ$4,$G16&gt;=Everett!AZ$4)),"P/L",IF((AND($I16&lt;=Everett!AZ$4,$J16&gt;=Everett!AZ$4)),"XO",IF((AND($K16&lt;=Everett!AZ$4,$L16&gt;=Everett!AZ$4)),"3",IF((AND($M16&lt;=Everett!AZ$4,$N16&gt;=Everett!AZ$4)),"C",IF((AND($O16&lt;=Everett!AZ$4,$P16&gt;=Everett!AZ$4)),"CO",IF((AND($Q16&lt;=Everett!AZ$4,$R16&gt;=Everett!AZ$4)),"C",0))))))</f>
        <v>0</v>
      </c>
      <c r="BA16" s="33">
        <f>IF((AND($F16&lt;=Everett!BA$4,$G16&gt;=Everett!BA$4)),"P/L",IF((AND($I16&lt;=Everett!BA$4,$J16&gt;=Everett!BA$4)),"XO",IF((AND($K16&lt;=Everett!BA$4,$L16&gt;=Everett!BA$4)),"3",IF((AND($M16&lt;=Everett!BA$4,$N16&gt;=Everett!BA$4)),"C",IF((AND($O16&lt;=Everett!BA$4,$P16&gt;=Everett!BA$4)),"CO",IF((AND($Q16&lt;=Everett!BA$4,$R16&gt;=Everett!BA$4)),"C",0))))))</f>
        <v>0</v>
      </c>
      <c r="BB16" s="33">
        <f>IF((AND($F16&lt;=Everett!BB$4,$G16&gt;=Everett!BB$4)),"P/L",IF((AND($I16&lt;=Everett!BB$4,$J16&gt;=Everett!BB$4)),"XO",IF((AND($K16&lt;=Everett!BB$4,$L16&gt;=Everett!BB$4)),"3",IF((AND($M16&lt;=Everett!BB$4,$N16&gt;=Everett!BB$4)),"C",IF((AND($O16&lt;=Everett!BB$4,$P16&gt;=Everett!BB$4)),"CO",IF((AND($Q16&lt;=Everett!BB$4,$R16&gt;=Everett!BB$4)),"C",0))))))</f>
        <v>0</v>
      </c>
      <c r="BC16" s="33">
        <f>IF((AND($F16&lt;=Everett!BC$4,$G16&gt;=Everett!BC$4)),"P/L",IF((AND($I16&lt;=Everett!BC$4,$J16&gt;=Everett!BC$4)),"XO",IF((AND($K16&lt;=Everett!BC$4,$L16&gt;=Everett!BC$4)),"3",IF((AND($M16&lt;=Everett!BC$4,$N16&gt;=Everett!BC$4)),"C",IF((AND($O16&lt;=Everett!BC$4,$P16&gt;=Everett!BC$4)),"CO",IF((AND($Q16&lt;=Everett!BC$4,$R16&gt;=Everett!BC$4)),"C",0))))))</f>
        <v>0</v>
      </c>
      <c r="BD16" s="33">
        <f>IF((AND($F16&lt;=Everett!BD$4,$G16&gt;=Everett!BD$4)),"P/L",IF((AND($I16&lt;=Everett!BD$4,$J16&gt;=Everett!BD$4)),"XO",IF((AND($K16&lt;=Everett!BD$4,$L16&gt;=Everett!BD$4)),"3",IF((AND($M16&lt;=Everett!BD$4,$N16&gt;=Everett!BD$4)),"C",IF((AND($O16&lt;=Everett!BD$4,$P16&gt;=Everett!BD$4)),"CO",IF((AND($Q16&lt;=Everett!BD$4,$R16&gt;=Everett!BD$4)),"C",0))))))</f>
        <v>0</v>
      </c>
      <c r="BE16" s="33">
        <f>IF((AND($F16&lt;=Everett!BE$4,$G16&gt;=Everett!BE$4)),"P/L",IF((AND($I16&lt;=Everett!BE$4,$J16&gt;=Everett!BE$4)),"XO",IF((AND($K16&lt;=Everett!BE$4,$L16&gt;=Everett!BE$4)),"3",IF((AND($M16&lt;=Everett!BE$4,$N16&gt;=Everett!BE$4)),"C",IF((AND($O16&lt;=Everett!BE$4,$P16&gt;=Everett!BE$4)),"CO",IF((AND($Q16&lt;=Everett!BE$4,$R16&gt;=Everett!BE$4)),"C",0))))))</f>
        <v>0</v>
      </c>
      <c r="BF16" s="33">
        <f>IF((AND($F16&lt;=Everett!BF$4,$G16&gt;=Everett!BF$4)),"P/L",IF((AND($I16&lt;=Everett!BF$4,$J16&gt;=Everett!BF$4)),"XO",IF((AND($K16&lt;=Everett!BF$4,$L16&gt;=Everett!BF$4)),"3",IF((AND($M16&lt;=Everett!BF$4,$N16&gt;=Everett!BF$4)),"C",IF((AND($O16&lt;=Everett!BF$4,$P16&gt;=Everett!BF$4)),"CO",IF((AND($Q16&lt;=Everett!BF$4,$R16&gt;=Everett!BF$4)),"C",0))))))</f>
        <v>0</v>
      </c>
      <c r="BG16" s="33">
        <f>IF((AND($F16&lt;=Everett!BG$4,$G16&gt;=Everett!BG$4)),"P/L",IF((AND($I16&lt;=Everett!BG$4,$J16&gt;=Everett!BG$4)),"XO",IF((AND($K16&lt;=Everett!BG$4,$L16&gt;=Everett!BG$4)),"3",IF((AND($M16&lt;=Everett!BG$4,$N16&gt;=Everett!BG$4)),"C",IF((AND($O16&lt;=Everett!BG$4,$P16&gt;=Everett!BG$4)),"CO",IF((AND($Q16&lt;=Everett!BG$4,$R16&gt;=Everett!BG$4)),"C",0))))))</f>
        <v>0</v>
      </c>
      <c r="BH16" s="33">
        <f>IF((AND($F16&lt;=Everett!BH$4,$G16&gt;=Everett!BH$4)),"P/L",IF((AND($I16&lt;=Everett!BH$4,$J16&gt;=Everett!BH$4)),"XO",IF((AND($K16&lt;=Everett!BH$4,$L16&gt;=Everett!BH$4)),"3",IF((AND($M16&lt;=Everett!BH$4,$N16&gt;=Everett!BH$4)),"C",IF((AND($O16&lt;=Everett!BH$4,$P16&gt;=Everett!BH$4)),"CO",IF((AND($Q16&lt;=Everett!BH$4,$R16&gt;=Everett!BH$4)),"C",0))))))</f>
        <v>0</v>
      </c>
      <c r="BI16" s="33">
        <f>IF((AND($F16&lt;=Everett!BI$4,$G16&gt;=Everett!BI$4)),"P/L",IF((AND($I16&lt;=Everett!BI$4,$J16&gt;=Everett!BI$4)),"XO",IF((AND($K16&lt;=Everett!BI$4,$L16&gt;=Everett!BI$4)),"3",IF((AND($M16&lt;=Everett!BI$4,$N16&gt;=Everett!BI$4)),"C",IF((AND($O16&lt;=Everett!BI$4,$P16&gt;=Everett!BI$4)),"CO",IF((AND($Q16&lt;=Everett!BI$4,$R16&gt;=Everett!BI$4)),"C",0))))))</f>
        <v>0</v>
      </c>
      <c r="BJ16" s="33">
        <f>IF((AND($F16&lt;=Everett!BJ$4,$G16&gt;=Everett!BJ$4)),"P/L",IF((AND($I16&lt;=Everett!BJ$4,$J16&gt;=Everett!BJ$4)),"XO",IF((AND($K16&lt;=Everett!BJ$4,$L16&gt;=Everett!BJ$4)),"3",IF((AND($M16&lt;=Everett!BJ$4,$N16&gt;=Everett!BJ$4)),"C",IF((AND($O16&lt;=Everett!BJ$4,$P16&gt;=Everett!BJ$4)),"CO",IF((AND($Q16&lt;=Everett!BJ$4,$R16&gt;=Everett!BJ$4)),"C",0))))))</f>
        <v>0</v>
      </c>
      <c r="BK16" s="33">
        <f>IF((AND($F16&lt;=Everett!BK$4,$G16&gt;=Everett!BK$4)),"P/L",IF((AND($I16&lt;=Everett!BK$4,$J16&gt;=Everett!BK$4)),"XO",IF((AND($K16&lt;=Everett!BK$4,$L16&gt;=Everett!BK$4)),"3",IF((AND($M16&lt;=Everett!BK$4,$N16&gt;=Everett!BK$4)),"C",IF((AND($O16&lt;=Everett!BK$4,$P16&gt;=Everett!BK$4)),"CO",IF((AND($Q16&lt;=Everett!BK$4,$R16&gt;=Everett!BK$4)),"C",0))))))</f>
        <v>0</v>
      </c>
      <c r="BL16" s="33">
        <f>IF((AND($F16&lt;=Everett!BL$4,$G16&gt;=Everett!BL$4)),"P/L",IF((AND($I16&lt;=Everett!BL$4,$J16&gt;=Everett!BL$4)),"XO",IF((AND($K16&lt;=Everett!BL$4,$L16&gt;=Everett!BL$4)),"3",IF((AND($M16&lt;=Everett!BL$4,$N16&gt;=Everett!BL$4)),"C",IF((AND($O16&lt;=Everett!BL$4,$P16&gt;=Everett!BL$4)),"CO",IF((AND($Q16&lt;=Everett!BL$4,$R16&gt;=Everett!BL$4)),"C",0))))))</f>
        <v>0</v>
      </c>
      <c r="BM16" s="33">
        <f>IF((AND($F16&lt;=Everett!BM$4,$G16&gt;=Everett!BM$4)),"P/L",IF((AND($I16&lt;=Everett!BM$4,$J16&gt;=Everett!BM$4)),"XO",IF((AND($K16&lt;=Everett!BM$4,$L16&gt;=Everett!BM$4)),"3",IF((AND($M16&lt;=Everett!BM$4,$N16&gt;=Everett!BM$4)),"C",IF((AND($O16&lt;=Everett!BM$4,$P16&gt;=Everett!BM$4)),"CO",IF((AND($Q16&lt;=Everett!BM$4,$R16&gt;=Everett!BM$4)),"C",0))))))</f>
        <v>0</v>
      </c>
      <c r="BN16" s="33">
        <f>IF((AND($F16&lt;=Everett!BN$4,$G16&gt;=Everett!BN$4)),"P/L",IF((AND($I16&lt;=Everett!BN$4,$J16&gt;=Everett!BN$4)),"XO",IF((AND($K16&lt;=Everett!BN$4,$L16&gt;=Everett!BN$4)),"3",IF((AND($M16&lt;=Everett!BN$4,$N16&gt;=Everett!BN$4)),"C",IF((AND($O16&lt;=Everett!BN$4,$P16&gt;=Everett!BN$4)),"CO",IF((AND($Q16&lt;=Everett!BN$4,$R16&gt;=Everett!BN$4)),"C",0))))))</f>
        <v>0</v>
      </c>
      <c r="BO16" s="33">
        <f>IF((AND($F16&lt;=Everett!BO$4,$G16&gt;=Everett!BO$4)),"P/L",IF((AND($I16&lt;=Everett!BO$4,$J16&gt;=Everett!BO$4)),"XO",IF((AND($K16&lt;=Everett!BO$4,$L16&gt;=Everett!BO$4)),"3",IF((AND($M16&lt;=Everett!BO$4,$N16&gt;=Everett!BO$4)),"C",IF((AND($O16&lt;=Everett!BO$4,$P16&gt;=Everett!BO$4)),"CO",IF((AND($Q16&lt;=Everett!BO$4,$R16&gt;=Everett!BO$4)),"C",0))))))</f>
        <v>0</v>
      </c>
      <c r="BP16" s="33">
        <f>IF((AND($F16&lt;=Everett!BP$4,$G16&gt;=Everett!BP$4)),"P/L",IF((AND($I16&lt;=Everett!BP$4,$J16&gt;=Everett!BP$4)),"XO",IF((AND($K16&lt;=Everett!BP$4,$L16&gt;=Everett!BP$4)),"3",IF((AND($M16&lt;=Everett!BP$4,$N16&gt;=Everett!BP$4)),"C",IF((AND($O16&lt;=Everett!BP$4,$P16&gt;=Everett!BP$4)),"CO",IF((AND($Q16&lt;=Everett!BP$4,$R16&gt;=Everett!BP$4)),"C",0))))))</f>
        <v>0</v>
      </c>
      <c r="BQ16" s="33">
        <f>IF((AND($F16&lt;=Everett!BQ$4,$G16&gt;=Everett!BQ$4)),"P/L",IF((AND($I16&lt;=Everett!BQ$4,$J16&gt;=Everett!BQ$4)),"XO",IF((AND($K16&lt;=Everett!BQ$4,$L16&gt;=Everett!BQ$4)),"3",IF((AND($M16&lt;=Everett!BQ$4,$N16&gt;=Everett!BQ$4)),"C",IF((AND($O16&lt;=Everett!BQ$4,$P16&gt;=Everett!BQ$4)),"CO",IF((AND($Q16&lt;=Everett!BQ$4,$R16&gt;=Everett!BQ$4)),"C",0))))))</f>
        <v>0</v>
      </c>
      <c r="BR16" s="33">
        <f>IF((AND($F16&lt;=Everett!BR$4,$G16&gt;=Everett!BR$4)),"P/L",IF((AND($I16&lt;=Everett!BR$4,$J16&gt;=Everett!BR$4)),"XO",IF((AND($K16&lt;=Everett!BR$4,$L16&gt;=Everett!BR$4)),"3",IF((AND($M16&lt;=Everett!BR$4,$N16&gt;=Everett!BR$4)),"C",IF((AND($O16&lt;=Everett!BR$4,$P16&gt;=Everett!BR$4)),"CO",IF((AND($Q16&lt;=Everett!BR$4,$R16&gt;=Everett!BR$4)),"C",0))))))</f>
        <v>0</v>
      </c>
      <c r="BS16" s="33">
        <f>IF((AND($F16&lt;=Everett!BS$4,$G16&gt;=Everett!BS$4)),"P/L",IF((AND($I16&lt;=Everett!BS$4,$J16&gt;=Everett!BS$4)),"XO",IF((AND($K16&lt;=Everett!BS$4,$L16&gt;=Everett!BS$4)),"3",IF((AND($M16&lt;=Everett!BS$4,$N16&gt;=Everett!BS$4)),"C",IF((AND($O16&lt;=Everett!BS$4,$P16&gt;=Everett!BS$4)),"CO",IF((AND($Q16&lt;=Everett!BS$4,$R16&gt;=Everett!BS$4)),"C",0))))))</f>
        <v>0</v>
      </c>
      <c r="BT16" s="33">
        <f>IF((AND($F16&lt;=Everett!BT$4,$G16&gt;=Everett!BT$4)),"P/L",IF((AND($I16&lt;=Everett!BT$4,$J16&gt;=Everett!BT$4)),"XO",IF((AND($K16&lt;=Everett!BT$4,$L16&gt;=Everett!BT$4)),"3",IF((AND($M16&lt;=Everett!BT$4,$N16&gt;=Everett!BT$4)),"C",IF((AND($O16&lt;=Everett!BT$4,$P16&gt;=Everett!BT$4)),"CO",IF((AND($Q16&lt;=Everett!BT$4,$R16&gt;=Everett!BT$4)),"C",0))))))</f>
        <v>0</v>
      </c>
      <c r="BU16" s="33">
        <f>IF((AND($F16&lt;=Everett!BU$4,$G16&gt;=Everett!BU$4)),"P/L",IF((AND($I16&lt;=Everett!BU$4,$J16&gt;=Everett!BU$4)),"XO",IF((AND($K16&lt;=Everett!BU$4,$L16&gt;=Everett!BU$4)),"3",IF((AND($M16&lt;=Everett!BU$4,$N16&gt;=Everett!BU$4)),"C",IF((AND($O16&lt;=Everett!BU$4,$P16&gt;=Everett!BU$4)),"CO",IF((AND($Q16&lt;=Everett!BU$4,$R16&gt;=Everett!BU$4)),"C",0))))))</f>
        <v>0</v>
      </c>
      <c r="BV16" s="33">
        <f>IF((AND($F16&lt;=Everett!BV$4,$G16&gt;=Everett!BV$4)),"P/L",IF((AND($I16&lt;=Everett!BV$4,$J16&gt;=Everett!BV$4)),"XO",IF((AND($K16&lt;=Everett!BV$4,$L16&gt;=Everett!BV$4)),"3",IF((AND($M16&lt;=Everett!BV$4,$N16&gt;=Everett!BV$4)),"C",IF((AND($O16&lt;=Everett!BV$4,$P16&gt;=Everett!BV$4)),"CO",IF((AND($Q16&lt;=Everett!BV$4,$R16&gt;=Everett!BV$4)),"C",0))))))</f>
        <v>0</v>
      </c>
      <c r="BW16" s="33">
        <f>IF((AND($F16&lt;=Everett!BW$4,$G16&gt;=Everett!BW$4)),"P/L",IF((AND($I16&lt;=Everett!BW$4,$J16&gt;=Everett!BW$4)),"XO",IF((AND($K16&lt;=Everett!BW$4,$L16&gt;=Everett!BW$4)),"3",IF((AND($M16&lt;=Everett!BW$4,$N16&gt;=Everett!BW$4)),"C",IF((AND($O16&lt;=Everett!BW$4,$P16&gt;=Everett!BW$4)),"CO",IF((AND($Q16&lt;=Everett!BW$4,$R16&gt;=Everett!BW$4)),"C",0))))))</f>
        <v>0</v>
      </c>
      <c r="BX16" s="33">
        <f>IF((AND($F16&lt;=Everett!BX$4,$G16&gt;=Everett!BX$4)),"P/L",IF((AND($I16&lt;=Everett!BX$4,$J16&gt;=Everett!BX$4)),"XO",IF((AND($K16&lt;=Everett!BX$4,$L16&gt;=Everett!BX$4)),"3",IF((AND($M16&lt;=Everett!BX$4,$N16&gt;=Everett!BX$4)),"C",IF((AND($O16&lt;=Everett!BX$4,$P16&gt;=Everett!BX$4)),"CO",IF((AND($Q16&lt;=Everett!BX$4,$R16&gt;=Everett!BX$4)),"C",0))))))</f>
        <v>0</v>
      </c>
      <c r="BY16" s="33">
        <f>IF((AND($F16&lt;=Everett!BY$4,$G16&gt;=Everett!BY$4)),"P/L",IF((AND($I16&lt;=Everett!BY$4,$J16&gt;=Everett!BY$4)),"XO",IF((AND($K16&lt;=Everett!BY$4,$L16&gt;=Everett!BY$4)),"3",IF((AND($M16&lt;=Everett!BY$4,$N16&gt;=Everett!BY$4)),"C",IF((AND($O16&lt;=Everett!BY$4,$P16&gt;=Everett!BY$4)),"CO",IF((AND($Q16&lt;=Everett!BY$4,$R16&gt;=Everett!BY$4)),"C",0))))))</f>
        <v>0</v>
      </c>
      <c r="BZ16" s="33">
        <f>IF((AND($F16&lt;=Everett!BZ$4,$G16&gt;=Everett!BZ$4)),"P/L",IF((AND($I16&lt;=Everett!BZ$4,$J16&gt;=Everett!BZ$4)),"XO",IF((AND($K16&lt;=Everett!BZ$4,$L16&gt;=Everett!BZ$4)),"3",IF((AND($M16&lt;=Everett!BZ$4,$N16&gt;=Everett!BZ$4)),"C",IF((AND($O16&lt;=Everett!BZ$4,$P16&gt;=Everett!BZ$4)),"CO",IF((AND($Q16&lt;=Everett!BZ$4,$R16&gt;=Everett!BZ$4)),"C",0))))))</f>
        <v>0</v>
      </c>
      <c r="CA16" s="33">
        <f>IF((AND($F16&lt;=Everett!CA$4,$G16&gt;=Everett!CA$4)),"P/L",IF((AND($I16&lt;=Everett!CA$4,$J16&gt;=Everett!CA$4)),"XO",IF((AND($K16&lt;=Everett!CA$4,$L16&gt;=Everett!CA$4)),"3",IF((AND($M16&lt;=Everett!CA$4,$N16&gt;=Everett!CA$4)),"C",IF((AND($O16&lt;=Everett!CA$4,$P16&gt;=Everett!CA$4)),"CO",IF((AND($Q16&lt;=Everett!CA$4,$R16&gt;=Everett!CA$4)),"C",0))))))</f>
        <v>0</v>
      </c>
      <c r="CB16" s="33">
        <f>IF((AND($F16&lt;=Everett!CB$4,$G16&gt;=Everett!CB$4)),"P/L",IF((AND($I16&lt;=Everett!CB$4,$J16&gt;=Everett!CB$4)),"XO",IF((AND($K16&lt;=Everett!CB$4,$L16&gt;=Everett!CB$4)),"3",IF((AND($M16&lt;=Everett!CB$4,$N16&gt;=Everett!CB$4)),"C",IF((AND($O16&lt;=Everett!CB$4,$P16&gt;=Everett!CB$4)),"CO",IF((AND($Q16&lt;=Everett!CB$4,$R16&gt;=Everett!CB$4)),"C",0))))))</f>
        <v>0</v>
      </c>
      <c r="CC16" s="33">
        <f>IF((AND($F16&lt;=Everett!CC$4,$G16&gt;=Everett!CC$4)),"P/L",IF((AND($I16&lt;=Everett!CC$4,$J16&gt;=Everett!CC$4)),"XO",IF((AND($K16&lt;=Everett!CC$4,$L16&gt;=Everett!CC$4)),"3",IF((AND($M16&lt;=Everett!CC$4,$N16&gt;=Everett!CC$4)),"C",IF((AND($O16&lt;=Everett!CC$4,$P16&gt;=Everett!CC$4)),"CO",IF((AND($Q16&lt;=Everett!CC$4,$R16&gt;=Everett!CC$4)),"C",0))))))</f>
        <v>0</v>
      </c>
      <c r="CD16" s="33">
        <f>IF((AND($F16&lt;=Everett!CD$4,$G16&gt;=Everett!CD$4)),"P/L",IF((AND($I16&lt;=Everett!CD$4,$J16&gt;=Everett!CD$4)),"XO",IF((AND($K16&lt;=Everett!CD$4,$L16&gt;=Everett!CD$4)),"3",IF((AND($M16&lt;=Everett!CD$4,$N16&gt;=Everett!CD$4)),"C",IF((AND($O16&lt;=Everett!CD$4,$P16&gt;=Everett!CD$4)),"CO",IF((AND($Q16&lt;=Everett!CD$4,$R16&gt;=Everett!CD$4)),"C",0))))))</f>
        <v>0</v>
      </c>
      <c r="CE16" s="33">
        <f>IF((AND($F16&lt;=Everett!CE$4,$G16&gt;=Everett!CE$4)),"P/L",IF((AND($I16&lt;=Everett!CE$4,$J16&gt;=Everett!CE$4)),"XO",IF((AND($K16&lt;=Everett!CE$4,$L16&gt;=Everett!CE$4)),"3",IF((AND($M16&lt;=Everett!CE$4,$N16&gt;=Everett!CE$4)),"C",IF((AND($O16&lt;=Everett!CE$4,$P16&gt;=Everett!CE$4)),"CO",IF((AND($Q16&lt;=Everett!CE$4,$R16&gt;=Everett!CE$4)),"C",0))))))</f>
        <v>0</v>
      </c>
      <c r="CF16" s="33">
        <f>IF((AND($F16&lt;=Everett!CF$4,$G16&gt;=Everett!CF$4)),"P/L",IF((AND($I16&lt;=Everett!CF$4,$J16&gt;=Everett!CF$4)),"XO",IF((AND($K16&lt;=Everett!CF$4,$L16&gt;=Everett!CF$4)),"3",IF((AND($M16&lt;=Everett!CF$4,$N16&gt;=Everett!CF$4)),"C",IF((AND($O16&lt;=Everett!CF$4,$P16&gt;=Everett!CF$4)),"CO",IF((AND($Q16&lt;=Everett!CF$4,$R16&gt;=Everett!CF$4)),"C",0))))))</f>
        <v>0</v>
      </c>
      <c r="CG16" s="33">
        <f>IF((AND($F16&lt;=Everett!CG$4,$G16&gt;=Everett!CG$4)),"P/L",IF((AND($I16&lt;=Everett!CG$4,$J16&gt;=Everett!CG$4)),"XO",IF((AND($K16&lt;=Everett!CG$4,$L16&gt;=Everett!CG$4)),"3",IF((AND($M16&lt;=Everett!CG$4,$N16&gt;=Everett!CG$4)),"C",IF((AND($O16&lt;=Everett!CG$4,$P16&gt;=Everett!CG$4)),"CO",IF((AND($Q16&lt;=Everett!CG$4,$R16&gt;=Everett!CG$4)),"C",0))))))</f>
        <v>0</v>
      </c>
      <c r="CH16" s="33">
        <f>IF((AND($F16&lt;=Everett!CH$4,$G16&gt;=Everett!CH$4)),"P/L",IF((AND($I16&lt;=Everett!CH$4,$J16&gt;=Everett!CH$4)),"XO",IF((AND($K16&lt;=Everett!CH$4,$L16&gt;=Everett!CH$4)),"3",IF((AND($M16&lt;=Everett!CH$4,$N16&gt;=Everett!CH$4)),"C",IF((AND($O16&lt;=Everett!CH$4,$P16&gt;=Everett!CH$4)),"CO",IF((AND($Q16&lt;=Everett!CH$4,$R16&gt;=Everett!CH$4)),"C",0))))))</f>
        <v>0</v>
      </c>
      <c r="CI16" s="33">
        <f>IF((AND($F16&lt;=Everett!CI$4,$G16&gt;=Everett!CI$4)),"P/L",IF((AND($I16&lt;=Everett!CI$4,$J16&gt;=Everett!CI$4)),"XO",IF((AND($K16&lt;=Everett!CI$4,$L16&gt;=Everett!CI$4)),"3",IF((AND($M16&lt;=Everett!CI$4,$N16&gt;=Everett!CI$4)),"C",IF((AND($O16&lt;=Everett!CI$4,$P16&gt;=Everett!CI$4)),"CO",IF((AND($Q16&lt;=Everett!CI$4,$R16&gt;=Everett!CI$4)),"C",0))))))</f>
        <v>0</v>
      </c>
      <c r="CJ16" s="33">
        <f>IF((AND($F16&lt;=Everett!CJ$4,$G16&gt;=Everett!CJ$4)),"P/L",IF((AND($I16&lt;=Everett!CJ$4,$J16&gt;=Everett!CJ$4)),"XO",IF((AND($K16&lt;=Everett!CJ$4,$L16&gt;=Everett!CJ$4)),"3",IF((AND($M16&lt;=Everett!CJ$4,$N16&gt;=Everett!CJ$4)),"C",IF((AND($O16&lt;=Everett!CJ$4,$P16&gt;=Everett!CJ$4)),"CO",IF((AND($Q16&lt;=Everett!CJ$4,$R16&gt;=Everett!CJ$4)),"C",0))))))</f>
        <v>0</v>
      </c>
      <c r="CK16" s="33">
        <f>IF((AND($F16&lt;=Everett!CK$4,$G16&gt;=Everett!CK$4)),"P/L",IF((AND($I16&lt;=Everett!CK$4,$J16&gt;=Everett!CK$4)),"XO",IF((AND($K16&lt;=Everett!CK$4,$L16&gt;=Everett!CK$4)),"3",IF((AND($M16&lt;=Everett!CK$4,$N16&gt;=Everett!CK$4)),"C",IF((AND($O16&lt;=Everett!CK$4,$P16&gt;=Everett!CK$4)),"CO",IF((AND($Q16&lt;=Everett!CK$4,$R16&gt;=Everett!CK$4)),"C",0))))))</f>
        <v>0</v>
      </c>
      <c r="CL16" s="33">
        <f>IF((AND($F16&lt;=Everett!CL$4,$G16&gt;=Everett!CL$4)),"P/L",IF((AND($I16&lt;=Everett!CL$4,$J16&gt;=Everett!CL$4)),"XO",IF((AND($K16&lt;=Everett!CL$4,$L16&gt;=Everett!CL$4)),"3",IF((AND($M16&lt;=Everett!CL$4,$N16&gt;=Everett!CL$4)),"C",IF((AND($O16&lt;=Everett!CL$4,$P16&gt;=Everett!CL$4)),"CO",IF((AND($Q16&lt;=Everett!CL$4,$R16&gt;=Everett!CL$4)),"C",0))))))</f>
        <v>0</v>
      </c>
      <c r="CM16" s="33">
        <f>IF((AND($F16&lt;=Everett!CM$4,$G16&gt;=Everett!CM$4)),"P/L",IF((AND($I16&lt;=Everett!CM$4,$J16&gt;=Everett!CM$4)),"XO",IF((AND($K16&lt;=Everett!CM$4,$L16&gt;=Everett!CM$4)),"3",IF((AND($M16&lt;=Everett!CM$4,$N16&gt;=Everett!CM$4)),"C",IF((AND($O16&lt;=Everett!CM$4,$P16&gt;=Everett!CM$4)),"CO",IF((AND($Q16&lt;=Everett!CM$4,$R16&gt;=Everett!CM$4)),"C",0))))))</f>
        <v>0</v>
      </c>
    </row>
    <row r="17" spans="1:91" s="2" customFormat="1" x14ac:dyDescent="0.25">
      <c r="A17" s="57" t="s">
        <v>341</v>
      </c>
      <c r="B17" s="55"/>
      <c r="C17" s="31">
        <v>12</v>
      </c>
      <c r="D17" s="31">
        <v>16</v>
      </c>
      <c r="E17" s="31">
        <v>0</v>
      </c>
      <c r="F17" s="32"/>
      <c r="G17" s="32"/>
      <c r="H17" s="33">
        <f>G17-F17</f>
        <v>0</v>
      </c>
      <c r="I17" s="36">
        <v>45772</v>
      </c>
      <c r="J17" s="37">
        <f>IF(I17="",0,DATE(YEAR(I17),MONTH(I17)+C17,DAY(I17)))</f>
        <v>46137</v>
      </c>
      <c r="K17" s="32">
        <f>IF(J17="","",(DATE(YEAR(J17),MONTH(J17)+1,DAY(J17))))</f>
        <v>46167</v>
      </c>
      <c r="L17" s="32">
        <f>IF(K17="","",(DATE(YEAR(K17),MONTH(K17)+E17,DAY(K17))))</f>
        <v>46167</v>
      </c>
      <c r="M17" s="43">
        <f>IF(O17="","",DATE(YEAR(O17), MONTH(O17)-1,DAY(O17)))</f>
        <v>46198</v>
      </c>
      <c r="N17" s="43">
        <f>IF(O17="","",DATE(YEAR(M17),MONTH(M17),DAY(M17)))</f>
        <v>46198</v>
      </c>
      <c r="O17" s="43">
        <f>IF(L17="","",(DATE(YEAR(L17),MONTH(L17)+2,DAY(L17))))</f>
        <v>46228</v>
      </c>
      <c r="P17" s="43">
        <f>IF(O17="","",(DATE(YEAR(O17),MONTH(O17)+D17,DAY(O17))))</f>
        <v>46716</v>
      </c>
      <c r="Q17" s="43">
        <f>IF(P17="","",DATE(YEAR(P17), MONTH(P17)+1,DAY(P17)))</f>
        <v>46746</v>
      </c>
      <c r="R17" s="43">
        <f>IF(P17="","",DATE(YEAR(Q17),MONTH(Q17),DAY(Q17)))</f>
        <v>46746</v>
      </c>
      <c r="S17" s="33" t="str">
        <f t="shared" ref="S17:AX17" si="22">IF((AND($F17&lt;=S$9,$G17&gt;=S$9)),"P/L",IF((AND($I17&lt;=S$9,$J17&gt;=S$9)),"XO",IF((AND($K17&lt;=S$9,$L17&gt;=S$9)),"3",IF((AND($M17&lt;=S$9,$N17&gt;=S$9)),"C",IF((AND($O17&lt;=S$9,$P17&gt;=S$9)),"CO",IF((AND($Q17&lt;=S$9,$R17&gt;=S$9)),"C",0))))))</f>
        <v>XO</v>
      </c>
      <c r="T17" s="33" t="str">
        <f t="shared" si="22"/>
        <v>XO</v>
      </c>
      <c r="U17" s="33" t="str">
        <f t="shared" si="22"/>
        <v>XO</v>
      </c>
      <c r="V17" s="33">
        <f t="shared" si="22"/>
        <v>0</v>
      </c>
      <c r="W17" s="33">
        <f t="shared" si="22"/>
        <v>0</v>
      </c>
      <c r="X17" s="33">
        <f t="shared" si="22"/>
        <v>0</v>
      </c>
      <c r="Y17" s="33" t="str">
        <f t="shared" si="22"/>
        <v>CO</v>
      </c>
      <c r="Z17" s="33" t="str">
        <f t="shared" si="22"/>
        <v>CO</v>
      </c>
      <c r="AA17" s="33" t="str">
        <f t="shared" si="22"/>
        <v>CO</v>
      </c>
      <c r="AB17" s="33" t="str">
        <f t="shared" si="22"/>
        <v>CO</v>
      </c>
      <c r="AC17" s="33" t="str">
        <f t="shared" si="22"/>
        <v>CO</v>
      </c>
      <c r="AD17" s="33" t="str">
        <f t="shared" si="22"/>
        <v>CO</v>
      </c>
      <c r="AE17" s="33" t="str">
        <f t="shared" si="22"/>
        <v>CO</v>
      </c>
      <c r="AF17" s="33" t="str">
        <f t="shared" si="22"/>
        <v>CO</v>
      </c>
      <c r="AG17" s="33" t="str">
        <f t="shared" si="22"/>
        <v>CO</v>
      </c>
      <c r="AH17" s="33" t="str">
        <f t="shared" si="22"/>
        <v>CO</v>
      </c>
      <c r="AI17" s="33" t="str">
        <f t="shared" si="22"/>
        <v>CO</v>
      </c>
      <c r="AJ17" s="33" t="str">
        <f t="shared" si="22"/>
        <v>CO</v>
      </c>
      <c r="AK17" s="33" t="str">
        <f t="shared" si="22"/>
        <v>CO</v>
      </c>
      <c r="AL17" s="33" t="str">
        <f t="shared" si="22"/>
        <v>CO</v>
      </c>
      <c r="AM17" s="33" t="str">
        <f t="shared" si="22"/>
        <v>CO</v>
      </c>
      <c r="AN17" s="33" t="str">
        <f t="shared" si="22"/>
        <v>CO</v>
      </c>
      <c r="AO17" s="33">
        <f t="shared" si="22"/>
        <v>0</v>
      </c>
      <c r="AP17" s="33">
        <f t="shared" si="22"/>
        <v>0</v>
      </c>
      <c r="AQ17" s="33">
        <f t="shared" si="22"/>
        <v>0</v>
      </c>
      <c r="AR17" s="33">
        <f t="shared" si="22"/>
        <v>0</v>
      </c>
      <c r="AS17" s="33">
        <f t="shared" si="22"/>
        <v>0</v>
      </c>
      <c r="AT17" s="33">
        <f t="shared" si="22"/>
        <v>0</v>
      </c>
      <c r="AU17" s="33">
        <f t="shared" si="22"/>
        <v>0</v>
      </c>
      <c r="AV17" s="33">
        <f t="shared" si="22"/>
        <v>0</v>
      </c>
      <c r="AW17" s="33">
        <f t="shared" si="22"/>
        <v>0</v>
      </c>
      <c r="AX17" s="33">
        <f t="shared" si="22"/>
        <v>0</v>
      </c>
      <c r="AY17" s="33">
        <f t="shared" ref="AY17:CD17" si="23">IF((AND($F17&lt;=AY$9,$G17&gt;=AY$9)),"P/L",IF((AND($I17&lt;=AY$9,$J17&gt;=AY$9)),"XO",IF((AND($K17&lt;=AY$9,$L17&gt;=AY$9)),"3",IF((AND($M17&lt;=AY$9,$N17&gt;=AY$9)),"C",IF((AND($O17&lt;=AY$9,$P17&gt;=AY$9)),"CO",IF((AND($Q17&lt;=AY$9,$R17&gt;=AY$9)),"C",0))))))</f>
        <v>0</v>
      </c>
      <c r="AZ17" s="33">
        <f t="shared" si="23"/>
        <v>0</v>
      </c>
      <c r="BA17" s="33">
        <f t="shared" si="23"/>
        <v>0</v>
      </c>
      <c r="BB17" s="33">
        <f t="shared" si="23"/>
        <v>0</v>
      </c>
      <c r="BC17" s="33">
        <f t="shared" si="23"/>
        <v>0</v>
      </c>
      <c r="BD17" s="33">
        <f t="shared" si="23"/>
        <v>0</v>
      </c>
      <c r="BE17" s="33">
        <f t="shared" si="23"/>
        <v>0</v>
      </c>
      <c r="BF17" s="33">
        <f t="shared" si="23"/>
        <v>0</v>
      </c>
      <c r="BG17" s="33">
        <f t="shared" si="23"/>
        <v>0</v>
      </c>
      <c r="BH17" s="33">
        <f t="shared" si="23"/>
        <v>0</v>
      </c>
      <c r="BI17" s="33">
        <f t="shared" si="23"/>
        <v>0</v>
      </c>
      <c r="BJ17" s="33">
        <f t="shared" si="23"/>
        <v>0</v>
      </c>
      <c r="BK17" s="33">
        <f t="shared" si="23"/>
        <v>0</v>
      </c>
      <c r="BL17" s="33">
        <f t="shared" si="23"/>
        <v>0</v>
      </c>
      <c r="BM17" s="33">
        <f t="shared" si="23"/>
        <v>0</v>
      </c>
      <c r="BN17" s="33">
        <f t="shared" si="23"/>
        <v>0</v>
      </c>
      <c r="BO17" s="33">
        <f t="shared" si="23"/>
        <v>0</v>
      </c>
      <c r="BP17" s="33">
        <f t="shared" si="23"/>
        <v>0</v>
      </c>
      <c r="BQ17" s="33">
        <f t="shared" si="23"/>
        <v>0</v>
      </c>
      <c r="BR17" s="33">
        <f t="shared" si="23"/>
        <v>0</v>
      </c>
      <c r="BS17" s="33">
        <f t="shared" si="23"/>
        <v>0</v>
      </c>
      <c r="BT17" s="33">
        <f t="shared" si="23"/>
        <v>0</v>
      </c>
      <c r="BU17" s="33">
        <f t="shared" si="23"/>
        <v>0</v>
      </c>
      <c r="BV17" s="33">
        <f t="shared" si="23"/>
        <v>0</v>
      </c>
      <c r="BW17" s="33">
        <f t="shared" si="23"/>
        <v>0</v>
      </c>
      <c r="BX17" s="33">
        <f t="shared" si="23"/>
        <v>0</v>
      </c>
      <c r="BY17" s="33">
        <f t="shared" si="23"/>
        <v>0</v>
      </c>
      <c r="BZ17" s="33">
        <f t="shared" si="23"/>
        <v>0</v>
      </c>
      <c r="CA17" s="33">
        <f t="shared" si="23"/>
        <v>0</v>
      </c>
      <c r="CB17" s="33">
        <f t="shared" si="23"/>
        <v>0</v>
      </c>
      <c r="CC17" s="33">
        <f t="shared" si="23"/>
        <v>0</v>
      </c>
      <c r="CD17" s="33">
        <f t="shared" si="23"/>
        <v>0</v>
      </c>
      <c r="CE17" s="33">
        <f t="shared" ref="CE17:CM17" si="24">IF((AND($F17&lt;=CE$9,$G17&gt;=CE$9)),"P/L",IF((AND($I17&lt;=CE$9,$J17&gt;=CE$9)),"XO",IF((AND($K17&lt;=CE$9,$L17&gt;=CE$9)),"3",IF((AND($M17&lt;=CE$9,$N17&gt;=CE$9)),"C",IF((AND($O17&lt;=CE$9,$P17&gt;=CE$9)),"CO",IF((AND($Q17&lt;=CE$9,$R17&gt;=CE$9)),"C",0))))))</f>
        <v>0</v>
      </c>
      <c r="CF17" s="33">
        <f t="shared" si="24"/>
        <v>0</v>
      </c>
      <c r="CG17" s="33">
        <f t="shared" si="24"/>
        <v>0</v>
      </c>
      <c r="CH17" s="33">
        <f t="shared" si="24"/>
        <v>0</v>
      </c>
      <c r="CI17" s="33">
        <f t="shared" si="24"/>
        <v>0</v>
      </c>
      <c r="CJ17" s="33">
        <f t="shared" si="24"/>
        <v>0</v>
      </c>
      <c r="CK17" s="33">
        <f t="shared" si="24"/>
        <v>0</v>
      </c>
      <c r="CL17" s="33">
        <f t="shared" si="24"/>
        <v>0</v>
      </c>
      <c r="CM17" s="33">
        <f t="shared" si="24"/>
        <v>0</v>
      </c>
    </row>
    <row r="18" spans="1:91" s="2" customFormat="1" x14ac:dyDescent="0.25">
      <c r="A18" s="57" t="s">
        <v>342</v>
      </c>
      <c r="B18" s="55"/>
      <c r="C18" s="31">
        <v>17</v>
      </c>
      <c r="D18" s="31">
        <v>16</v>
      </c>
      <c r="E18" s="31">
        <v>1</v>
      </c>
      <c r="F18" s="32"/>
      <c r="G18" s="32"/>
      <c r="H18" s="33"/>
      <c r="I18" s="36">
        <v>46229</v>
      </c>
      <c r="J18" s="37">
        <f>IF(I18="",0,DATE(YEAR(I18),MONTH(I18)+C18,DAY(I18)))</f>
        <v>46747</v>
      </c>
      <c r="K18" s="32">
        <f>IF(J18="","",(DATE(YEAR(J18),MONTH(J18)+1,DAY(J18))))</f>
        <v>46778</v>
      </c>
      <c r="L18" s="32">
        <f>IF(K18="","",(DATE(YEAR(K18),MONTH(K18)+E18,DAY(K18))))</f>
        <v>46809</v>
      </c>
      <c r="M18" s="37">
        <f>IF(O18="","",DATE(YEAR(O18), MONTH(O18)-1,DAY(O18)))</f>
        <v>46838</v>
      </c>
      <c r="N18" s="37">
        <f>IF(O18="","",DATE(YEAR(M18),MONTH(M18),DAY(M18)))</f>
        <v>46838</v>
      </c>
      <c r="O18" s="32">
        <f>IF(L18="","",(DATE(YEAR(L18),MONTH(L18)+2,DAY(L18))))</f>
        <v>46869</v>
      </c>
      <c r="P18" s="32">
        <f>IF(O18="","",(DATE(YEAR(O18),MONTH(O18)+D18,DAY(O18))))</f>
        <v>47356</v>
      </c>
      <c r="Q18" s="32">
        <f>IF(P18="","",DATE(YEAR(P18), MONTH(P18)+1,DAY(P18)))</f>
        <v>47387</v>
      </c>
      <c r="R18" s="32">
        <f>IF(P18="","",DATE(YEAR(Q18),MONTH(Q18),DAY(Q18)))</f>
        <v>47387</v>
      </c>
      <c r="S18" s="33">
        <f>IF((AND($F18&lt;=Everett!S$10,$G18&gt;=Everett!S$10)),"P/L",IF((AND($I18&lt;=Everett!S$10,$J18&gt;=Everett!S$10)),"XO",IF((AND($K18&lt;=Everett!S$10,$L18&gt;=Everett!S$10)),"3",IF((AND($M18&lt;=Everett!S$10,$N18&gt;=Everett!S$10)),"C",IF((AND($O18&lt;=Everett!S$10,$P18&gt;=Everett!S$10)),"CO",IF((AND($Q18&lt;=Everett!S$10,$R18&gt;=Everett!S$10)),"C",0))))))</f>
        <v>0</v>
      </c>
      <c r="T18" s="33">
        <f>IF((AND($F18&lt;=Everett!T$10,$G18&gt;=Everett!T$10)),"P/L",IF((AND($I18&lt;=Everett!T$10,$J18&gt;=Everett!T$10)),"XO",IF((AND($K18&lt;=Everett!T$10,$L18&gt;=Everett!T$10)),"3",IF((AND($M18&lt;=Everett!T$10,$N18&gt;=Everett!T$10)),"C",IF((AND($O18&lt;=Everett!T$10,$P18&gt;=Everett!T$10)),"CO",IF((AND($Q18&lt;=Everett!T$10,$R18&gt;=Everett!T$10)),"C",0))))))</f>
        <v>0</v>
      </c>
      <c r="U18" s="33">
        <f>IF((AND($F18&lt;=Everett!U$10,$G18&gt;=Everett!U$10)),"P/L",IF((AND($I18&lt;=Everett!U$10,$J18&gt;=Everett!U$10)),"XO",IF((AND($K18&lt;=Everett!U$10,$L18&gt;=Everett!U$10)),"3",IF((AND($M18&lt;=Everett!U$10,$N18&gt;=Everett!U$10)),"C",IF((AND($O18&lt;=Everett!U$10,$P18&gt;=Everett!U$10)),"CO",IF((AND($Q18&lt;=Everett!U$10,$R18&gt;=Everett!U$10)),"C",0))))))</f>
        <v>0</v>
      </c>
      <c r="V18" s="33">
        <f>IF((AND($F18&lt;=Everett!V$10,$G18&gt;=Everett!V$10)),"P/L",IF((AND($I18&lt;=Everett!V$10,$J18&gt;=Everett!V$10)),"XO",IF((AND($K18&lt;=Everett!V$10,$L18&gt;=Everett!V$10)),"3",IF((AND($M18&lt;=Everett!V$10,$N18&gt;=Everett!V$10)),"C",IF((AND($O18&lt;=Everett!V$10,$P18&gt;=Everett!V$10)),"CO",IF((AND($Q18&lt;=Everett!V$10,$R18&gt;=Everett!V$10)),"C",0))))))</f>
        <v>0</v>
      </c>
      <c r="W18" s="33">
        <f>IF((AND($F18&lt;=Everett!W$10,$G18&gt;=Everett!W$10)),"P/L",IF((AND($I18&lt;=Everett!W$10,$J18&gt;=Everett!W$10)),"XO",IF((AND($K18&lt;=Everett!W$10,$L18&gt;=Everett!W$10)),"3",IF((AND($M18&lt;=Everett!W$10,$N18&gt;=Everett!W$10)),"C",IF((AND($O18&lt;=Everett!W$10,$P18&gt;=Everett!W$10)),"CO",IF((AND($Q18&lt;=Everett!W$10,$R18&gt;=Everett!W$10)),"C",0))))))</f>
        <v>0</v>
      </c>
      <c r="X18" s="33">
        <f>IF((AND($F18&lt;=Everett!X$10,$G18&gt;=Everett!X$10)),"P/L",IF((AND($I18&lt;=Everett!X$10,$J18&gt;=Everett!X$10)),"XO",IF((AND($K18&lt;=Everett!X$10,$L18&gt;=Everett!X$10)),"3",IF((AND($M18&lt;=Everett!X$10,$N18&gt;=Everett!X$10)),"C",IF((AND($O18&lt;=Everett!X$10,$P18&gt;=Everett!X$10)),"CO",IF((AND($Q18&lt;=Everett!X$10,$R18&gt;=Everett!X$10)),"C",0))))))</f>
        <v>0</v>
      </c>
      <c r="Y18" s="33" t="str">
        <f>IF((AND($F18&lt;=Everett!Y$10,$G18&gt;=Everett!Y$10)),"P/L",IF((AND($I18&lt;=Everett!Y$10,$J18&gt;=Everett!Y$10)),"XO",IF((AND($K18&lt;=Everett!Y$10,$L18&gt;=Everett!Y$10)),"3",IF((AND($M18&lt;=Everett!Y$10,$N18&gt;=Everett!Y$10)),"C",IF((AND($O18&lt;=Everett!Y$10,$P18&gt;=Everett!Y$10)),"CO",IF((AND($Q18&lt;=Everett!Y$10,$R18&gt;=Everett!Y$10)),"C",0))))))</f>
        <v>XO</v>
      </c>
      <c r="Z18" s="33" t="str">
        <f>IF((AND($F18&lt;=Everett!Z$10,$G18&gt;=Everett!Z$10)),"P/L",IF((AND($I18&lt;=Everett!Z$10,$J18&gt;=Everett!Z$10)),"XO",IF((AND($K18&lt;=Everett!Z$10,$L18&gt;=Everett!Z$10)),"3",IF((AND($M18&lt;=Everett!Z$10,$N18&gt;=Everett!Z$10)),"C",IF((AND($O18&lt;=Everett!Z$10,$P18&gt;=Everett!Z$10)),"CO",IF((AND($Q18&lt;=Everett!Z$10,$R18&gt;=Everett!Z$10)),"C",0))))))</f>
        <v>XO</v>
      </c>
      <c r="AA18" s="33" t="str">
        <f>IF((AND($F18&lt;=Everett!AA$10,$G18&gt;=Everett!AA$10)),"P/L",IF((AND($I18&lt;=Everett!AA$10,$J18&gt;=Everett!AA$10)),"XO",IF((AND($K18&lt;=Everett!AA$10,$L18&gt;=Everett!AA$10)),"3",IF((AND($M18&lt;=Everett!AA$10,$N18&gt;=Everett!AA$10)),"C",IF((AND($O18&lt;=Everett!AA$10,$P18&gt;=Everett!AA$10)),"CO",IF((AND($Q18&lt;=Everett!AA$10,$R18&gt;=Everett!AA$10)),"C",0))))))</f>
        <v>XO</v>
      </c>
      <c r="AB18" s="33" t="str">
        <f>IF((AND($F18&lt;=Everett!AB$10,$G18&gt;=Everett!AB$10)),"P/L",IF((AND($I18&lt;=Everett!AB$10,$J18&gt;=Everett!AB$10)),"XO",IF((AND($K18&lt;=Everett!AB$10,$L18&gt;=Everett!AB$10)),"3",IF((AND($M18&lt;=Everett!AB$10,$N18&gt;=Everett!AB$10)),"C",IF((AND($O18&lt;=Everett!AB$10,$P18&gt;=Everett!AB$10)),"CO",IF((AND($Q18&lt;=Everett!AB$10,$R18&gt;=Everett!AB$10)),"C",0))))))</f>
        <v>XO</v>
      </c>
      <c r="AC18" s="33" t="str">
        <f>IF((AND($F18&lt;=Everett!AC$10,$G18&gt;=Everett!AC$10)),"P/L",IF((AND($I18&lt;=Everett!AC$10,$J18&gt;=Everett!AC$10)),"XO",IF((AND($K18&lt;=Everett!AC$10,$L18&gt;=Everett!AC$10)),"3",IF((AND($M18&lt;=Everett!AC$10,$N18&gt;=Everett!AC$10)),"C",IF((AND($O18&lt;=Everett!AC$10,$P18&gt;=Everett!AC$10)),"CO",IF((AND($Q18&lt;=Everett!AC$10,$R18&gt;=Everett!AC$10)),"C",0))))))</f>
        <v>XO</v>
      </c>
      <c r="AD18" s="33" t="str">
        <f>IF((AND($F18&lt;=Everett!AD$10,$G18&gt;=Everett!AD$10)),"P/L",IF((AND($I18&lt;=Everett!AD$10,$J18&gt;=Everett!AD$10)),"XO",IF((AND($K18&lt;=Everett!AD$10,$L18&gt;=Everett!AD$10)),"3",IF((AND($M18&lt;=Everett!AD$10,$N18&gt;=Everett!AD$10)),"C",IF((AND($O18&lt;=Everett!AD$10,$P18&gt;=Everett!AD$10)),"CO",IF((AND($Q18&lt;=Everett!AD$10,$R18&gt;=Everett!AD$10)),"C",0))))))</f>
        <v>XO</v>
      </c>
      <c r="AE18" s="33" t="str">
        <f>IF((AND($F18&lt;=Everett!AE$10,$G18&gt;=Everett!AE$10)),"P/L",IF((AND($I18&lt;=Everett!AE$10,$J18&gt;=Everett!AE$10)),"XO",IF((AND($K18&lt;=Everett!AE$10,$L18&gt;=Everett!AE$10)),"3",IF((AND($M18&lt;=Everett!AE$10,$N18&gt;=Everett!AE$10)),"C",IF((AND($O18&lt;=Everett!AE$10,$P18&gt;=Everett!AE$10)),"CO",IF((AND($Q18&lt;=Everett!AE$10,$R18&gt;=Everett!AE$10)),"C",0))))))</f>
        <v>XO</v>
      </c>
      <c r="AF18" s="33" t="str">
        <f>IF((AND($F18&lt;=Everett!AF$10,$G18&gt;=Everett!AF$10)),"P/L",IF((AND($I18&lt;=Everett!AF$10,$J18&gt;=Everett!AF$10)),"XO",IF((AND($K18&lt;=Everett!AF$10,$L18&gt;=Everett!AF$10)),"3",IF((AND($M18&lt;=Everett!AF$10,$N18&gt;=Everett!AF$10)),"C",IF((AND($O18&lt;=Everett!AF$10,$P18&gt;=Everett!AF$10)),"CO",IF((AND($Q18&lt;=Everett!AF$10,$R18&gt;=Everett!AF$10)),"C",0))))))</f>
        <v>XO</v>
      </c>
      <c r="AG18" s="33" t="str">
        <f>IF((AND($F18&lt;=Everett!AG$10,$G18&gt;=Everett!AG$10)),"P/L",IF((AND($I18&lt;=Everett!AG$10,$J18&gt;=Everett!AG$10)),"XO",IF((AND($K18&lt;=Everett!AG$10,$L18&gt;=Everett!AG$10)),"3",IF((AND($M18&lt;=Everett!AG$10,$N18&gt;=Everett!AG$10)),"C",IF((AND($O18&lt;=Everett!AG$10,$P18&gt;=Everett!AG$10)),"CO",IF((AND($Q18&lt;=Everett!AG$10,$R18&gt;=Everett!AG$10)),"C",0))))))</f>
        <v>XO</v>
      </c>
      <c r="AH18" s="33" t="str">
        <f>IF((AND($F18&lt;=Everett!AH$10,$G18&gt;=Everett!AH$10)),"P/L",IF((AND($I18&lt;=Everett!AH$10,$J18&gt;=Everett!AH$10)),"XO",IF((AND($K18&lt;=Everett!AH$10,$L18&gt;=Everett!AH$10)),"3",IF((AND($M18&lt;=Everett!AH$10,$N18&gt;=Everett!AH$10)),"C",IF((AND($O18&lt;=Everett!AH$10,$P18&gt;=Everett!AH$10)),"CO",IF((AND($Q18&lt;=Everett!AH$10,$R18&gt;=Everett!AH$10)),"C",0))))))</f>
        <v>XO</v>
      </c>
      <c r="AI18" s="33" t="str">
        <f>IF((AND($F18&lt;=Everett!AI$10,$G18&gt;=Everett!AI$10)),"P/L",IF((AND($I18&lt;=Everett!AI$10,$J18&gt;=Everett!AI$10)),"XO",IF((AND($K18&lt;=Everett!AI$10,$L18&gt;=Everett!AI$10)),"3",IF((AND($M18&lt;=Everett!AI$10,$N18&gt;=Everett!AI$10)),"C",IF((AND($O18&lt;=Everett!AI$10,$P18&gt;=Everett!AI$10)),"CO",IF((AND($Q18&lt;=Everett!AI$10,$R18&gt;=Everett!AI$10)),"C",0))))))</f>
        <v>XO</v>
      </c>
      <c r="AJ18" s="33" t="str">
        <f>IF((AND($F18&lt;=Everett!AJ$10,$G18&gt;=Everett!AJ$10)),"P/L",IF((AND($I18&lt;=Everett!AJ$10,$J18&gt;=Everett!AJ$10)),"XO",IF((AND($K18&lt;=Everett!AJ$10,$L18&gt;=Everett!AJ$10)),"3",IF((AND($M18&lt;=Everett!AJ$10,$N18&gt;=Everett!AJ$10)),"C",IF((AND($O18&lt;=Everett!AJ$10,$P18&gt;=Everett!AJ$10)),"CO",IF((AND($Q18&lt;=Everett!AJ$10,$R18&gt;=Everett!AJ$10)),"C",0))))))</f>
        <v>XO</v>
      </c>
      <c r="AK18" s="33" t="str">
        <f>IF((AND($F18&lt;=Everett!AK$10,$G18&gt;=Everett!AK$10)),"P/L",IF((AND($I18&lt;=Everett!AK$10,$J18&gt;=Everett!AK$10)),"XO",IF((AND($K18&lt;=Everett!AK$10,$L18&gt;=Everett!AK$10)),"3",IF((AND($M18&lt;=Everett!AK$10,$N18&gt;=Everett!AK$10)),"C",IF((AND($O18&lt;=Everett!AK$10,$P18&gt;=Everett!AK$10)),"CO",IF((AND($Q18&lt;=Everett!AK$10,$R18&gt;=Everett!AK$10)),"C",0))))))</f>
        <v>XO</v>
      </c>
      <c r="AL18" s="33" t="str">
        <f>IF((AND($F18&lt;=Everett!AL$10,$G18&gt;=Everett!AL$10)),"P/L",IF((AND($I18&lt;=Everett!AL$10,$J18&gt;=Everett!AL$10)),"XO",IF((AND($K18&lt;=Everett!AL$10,$L18&gt;=Everett!AL$10)),"3",IF((AND($M18&lt;=Everett!AL$10,$N18&gt;=Everett!AL$10)),"C",IF((AND($O18&lt;=Everett!AL$10,$P18&gt;=Everett!AL$10)),"CO",IF((AND($Q18&lt;=Everett!AL$10,$R18&gt;=Everett!AL$10)),"C",0))))))</f>
        <v>XO</v>
      </c>
      <c r="AM18" s="33" t="str">
        <f>IF((AND($F18&lt;=Everett!AM$10,$G18&gt;=Everett!AM$10)),"P/L",IF((AND($I18&lt;=Everett!AM$10,$J18&gt;=Everett!AM$10)),"XO",IF((AND($K18&lt;=Everett!AM$10,$L18&gt;=Everett!AM$10)),"3",IF((AND($M18&lt;=Everett!AM$10,$N18&gt;=Everett!AM$10)),"C",IF((AND($O18&lt;=Everett!AM$10,$P18&gt;=Everett!AM$10)),"CO",IF((AND($Q18&lt;=Everett!AM$10,$R18&gt;=Everett!AM$10)),"C",0))))))</f>
        <v>XO</v>
      </c>
      <c r="AN18" s="33" t="str">
        <f>IF((AND($F18&lt;=Everett!AN$10,$G18&gt;=Everett!AN$10)),"P/L",IF((AND($I18&lt;=Everett!AN$10,$J18&gt;=Everett!AN$10)),"XO",IF((AND($K18&lt;=Everett!AN$10,$L18&gt;=Everett!AN$10)),"3",IF((AND($M18&lt;=Everett!AN$10,$N18&gt;=Everett!AN$10)),"C",IF((AND($O18&lt;=Everett!AN$10,$P18&gt;=Everett!AN$10)),"CO",IF((AND($Q18&lt;=Everett!AN$10,$R18&gt;=Everett!AN$10)),"C",0))))))</f>
        <v>XO</v>
      </c>
      <c r="AO18" s="33" t="str">
        <f>IF((AND($F18&lt;=Everett!AO$10,$G18&gt;=Everett!AO$10)),"P/L",IF((AND($I18&lt;=Everett!AO$10,$J18&gt;=Everett!AO$10)),"XO",IF((AND($K18&lt;=Everett!AO$10,$L18&gt;=Everett!AO$10)),"3",IF((AND($M18&lt;=Everett!AO$10,$N18&gt;=Everett!AO$10)),"C",IF((AND($O18&lt;=Everett!AO$10,$P18&gt;=Everett!AO$10)),"CO",IF((AND($Q18&lt;=Everett!AO$10,$R18&gt;=Everett!AO$10)),"C",0))))))</f>
        <v>XO</v>
      </c>
      <c r="AP18" s="33">
        <f>IF((AND($F18&lt;=Everett!AP$10,$G18&gt;=Everett!AP$10)),"P/L",IF((AND($I18&lt;=Everett!AP$10,$J18&gt;=Everett!AP$10)),"XO",IF((AND($K18&lt;=Everett!AP$10,$L18&gt;=Everett!AP$10)),"3",IF((AND($M18&lt;=Everett!AP$10,$N18&gt;=Everett!AP$10)),"C",IF((AND($O18&lt;=Everett!AP$10,$P18&gt;=Everett!AP$10)),"CO",IF((AND($Q18&lt;=Everett!AP$10,$R18&gt;=Everett!AP$10)),"C",0))))))</f>
        <v>0</v>
      </c>
      <c r="AQ18" s="33" t="str">
        <f>IF((AND($F18&lt;=Everett!AQ$10,$G18&gt;=Everett!AQ$10)),"P/L",IF((AND($I18&lt;=Everett!AQ$10,$J18&gt;=Everett!AQ$10)),"XO",IF((AND($K18&lt;=Everett!AQ$10,$L18&gt;=Everett!AQ$10)),"3",IF((AND($M18&lt;=Everett!AQ$10,$N18&gt;=Everett!AQ$10)),"C",IF((AND($O18&lt;=Everett!AQ$10,$P18&gt;=Everett!AQ$10)),"CO",IF((AND($Q18&lt;=Everett!AQ$10,$R18&gt;=Everett!AQ$10)),"C",0))))))</f>
        <v>3</v>
      </c>
      <c r="AR18" s="33">
        <f>IF((AND($F18&lt;=Everett!AR$10,$G18&gt;=Everett!AR$10)),"P/L",IF((AND($I18&lt;=Everett!AR$10,$J18&gt;=Everett!AR$10)),"XO",IF((AND($K18&lt;=Everett!AR$10,$L18&gt;=Everett!AR$10)),"3",IF((AND($M18&lt;=Everett!AR$10,$N18&gt;=Everett!AR$10)),"C",IF((AND($O18&lt;=Everett!AR$10,$P18&gt;=Everett!AR$10)),"CO",IF((AND($Q18&lt;=Everett!AR$10,$R18&gt;=Everett!AR$10)),"C",0))))))</f>
        <v>0</v>
      </c>
      <c r="AS18" s="33">
        <f>IF((AND($F18&lt;=Everett!AS$10,$G18&gt;=Everett!AS$10)),"P/L",IF((AND($I18&lt;=Everett!AS$10,$J18&gt;=Everett!AS$10)),"XO",IF((AND($K18&lt;=Everett!AS$10,$L18&gt;=Everett!AS$10)),"3",IF((AND($M18&lt;=Everett!AS$10,$N18&gt;=Everett!AS$10)),"C",IF((AND($O18&lt;=Everett!AS$10,$P18&gt;=Everett!AS$10)),"CO",IF((AND($Q18&lt;=Everett!AS$10,$R18&gt;=Everett!AS$10)),"C",0))))))</f>
        <v>0</v>
      </c>
      <c r="AT18" s="33" t="str">
        <f>IF((AND($F18&lt;=Everett!AT$10,$G18&gt;=Everett!AT$10)),"P/L",IF((AND($I18&lt;=Everett!AT$10,$J18&gt;=Everett!AT$10)),"XO",IF((AND($K18&lt;=Everett!AT$10,$L18&gt;=Everett!AT$10)),"3",IF((AND($M18&lt;=Everett!AT$10,$N18&gt;=Everett!AT$10)),"C",IF((AND($O18&lt;=Everett!AT$10,$P18&gt;=Everett!AT$10)),"CO",IF((AND($Q18&lt;=Everett!AT$10,$R18&gt;=Everett!AT$10)),"C",0))))))</f>
        <v>CO</v>
      </c>
      <c r="AU18" s="33" t="str">
        <f>IF((AND($F18&lt;=Everett!AU$10,$G18&gt;=Everett!AU$10)),"P/L",IF((AND($I18&lt;=Everett!AU$10,$J18&gt;=Everett!AU$10)),"XO",IF((AND($K18&lt;=Everett!AU$10,$L18&gt;=Everett!AU$10)),"3",IF((AND($M18&lt;=Everett!AU$10,$N18&gt;=Everett!AU$10)),"C",IF((AND($O18&lt;=Everett!AU$10,$P18&gt;=Everett!AU$10)),"CO",IF((AND($Q18&lt;=Everett!AU$10,$R18&gt;=Everett!AU$10)),"C",0))))))</f>
        <v>CO</v>
      </c>
      <c r="AV18" s="33" t="str">
        <f>IF((AND($F18&lt;=Everett!AV$10,$G18&gt;=Everett!AV$10)),"P/L",IF((AND($I18&lt;=Everett!AV$10,$J18&gt;=Everett!AV$10)),"XO",IF((AND($K18&lt;=Everett!AV$10,$L18&gt;=Everett!AV$10)),"3",IF((AND($M18&lt;=Everett!AV$10,$N18&gt;=Everett!AV$10)),"C",IF((AND($O18&lt;=Everett!AV$10,$P18&gt;=Everett!AV$10)),"CO",IF((AND($Q18&lt;=Everett!AV$10,$R18&gt;=Everett!AV$10)),"C",0))))))</f>
        <v>CO</v>
      </c>
      <c r="AW18" s="33" t="str">
        <f>IF((AND($F18&lt;=Everett!AW$10,$G18&gt;=Everett!AW$10)),"P/L",IF((AND($I18&lt;=Everett!AW$10,$J18&gt;=Everett!AW$10)),"XO",IF((AND($K18&lt;=Everett!AW$10,$L18&gt;=Everett!AW$10)),"3",IF((AND($M18&lt;=Everett!AW$10,$N18&gt;=Everett!AW$10)),"C",IF((AND($O18&lt;=Everett!AW$10,$P18&gt;=Everett!AW$10)),"CO",IF((AND($Q18&lt;=Everett!AW$10,$R18&gt;=Everett!AW$10)),"C",0))))))</f>
        <v>CO</v>
      </c>
      <c r="AX18" s="33" t="str">
        <f>IF((AND($F18&lt;=Everett!AX$10,$G18&gt;=Everett!AX$10)),"P/L",IF((AND($I18&lt;=Everett!AX$10,$J18&gt;=Everett!AX$10)),"XO",IF((AND($K18&lt;=Everett!AX$10,$L18&gt;=Everett!AX$10)),"3",IF((AND($M18&lt;=Everett!AX$10,$N18&gt;=Everett!AX$10)),"C",IF((AND($O18&lt;=Everett!AX$10,$P18&gt;=Everett!AX$10)),"CO",IF((AND($Q18&lt;=Everett!AX$10,$R18&gt;=Everett!AX$10)),"C",0))))))</f>
        <v>CO</v>
      </c>
      <c r="AY18" s="33" t="str">
        <f>IF((AND($F18&lt;=Everett!AY$10,$G18&gt;=Everett!AY$10)),"P/L",IF((AND($I18&lt;=Everett!AY$10,$J18&gt;=Everett!AY$10)),"XO",IF((AND($K18&lt;=Everett!AY$10,$L18&gt;=Everett!AY$10)),"3",IF((AND($M18&lt;=Everett!AY$10,$N18&gt;=Everett!AY$10)),"C",IF((AND($O18&lt;=Everett!AY$10,$P18&gt;=Everett!AY$10)),"CO",IF((AND($Q18&lt;=Everett!AY$10,$R18&gt;=Everett!AY$10)),"C",0))))))</f>
        <v>CO</v>
      </c>
      <c r="AZ18" s="33" t="str">
        <f>IF((AND($F18&lt;=Everett!AZ$10,$G18&gt;=Everett!AZ$10)),"P/L",IF((AND($I18&lt;=Everett!AZ$10,$J18&gt;=Everett!AZ$10)),"XO",IF((AND($K18&lt;=Everett!AZ$10,$L18&gt;=Everett!AZ$10)),"3",IF((AND($M18&lt;=Everett!AZ$10,$N18&gt;=Everett!AZ$10)),"C",IF((AND($O18&lt;=Everett!AZ$10,$P18&gt;=Everett!AZ$10)),"CO",IF((AND($Q18&lt;=Everett!AZ$10,$R18&gt;=Everett!AZ$10)),"C",0))))))</f>
        <v>CO</v>
      </c>
      <c r="BA18" s="33" t="str">
        <f>IF((AND($F18&lt;=Everett!BA$10,$G18&gt;=Everett!BA$10)),"P/L",IF((AND($I18&lt;=Everett!BA$10,$J18&gt;=Everett!BA$10)),"XO",IF((AND($K18&lt;=Everett!BA$10,$L18&gt;=Everett!BA$10)),"3",IF((AND($M18&lt;=Everett!BA$10,$N18&gt;=Everett!BA$10)),"C",IF((AND($O18&lt;=Everett!BA$10,$P18&gt;=Everett!BA$10)),"CO",IF((AND($Q18&lt;=Everett!BA$10,$R18&gt;=Everett!BA$10)),"C",0))))))</f>
        <v>CO</v>
      </c>
      <c r="BB18" s="33" t="str">
        <f>IF((AND($F18&lt;=Everett!BB$10,$G18&gt;=Everett!BB$10)),"P/L",IF((AND($I18&lt;=Everett!BB$10,$J18&gt;=Everett!BB$10)),"XO",IF((AND($K18&lt;=Everett!BB$10,$L18&gt;=Everett!BB$10)),"3",IF((AND($M18&lt;=Everett!BB$10,$N18&gt;=Everett!BB$10)),"C",IF((AND($O18&lt;=Everett!BB$10,$P18&gt;=Everett!BB$10)),"CO",IF((AND($Q18&lt;=Everett!BB$10,$R18&gt;=Everett!BB$10)),"C",0))))))</f>
        <v>CO</v>
      </c>
      <c r="BC18" s="33" t="str">
        <f>IF((AND($F18&lt;=Everett!BC$10,$G18&gt;=Everett!BC$10)),"P/L",IF((AND($I18&lt;=Everett!BC$10,$J18&gt;=Everett!BC$10)),"XO",IF((AND($K18&lt;=Everett!BC$10,$L18&gt;=Everett!BC$10)),"3",IF((AND($M18&lt;=Everett!BC$10,$N18&gt;=Everett!BC$10)),"C",IF((AND($O18&lt;=Everett!BC$10,$P18&gt;=Everett!BC$10)),"CO",IF((AND($Q18&lt;=Everett!BC$10,$R18&gt;=Everett!BC$10)),"C",0))))))</f>
        <v>CO</v>
      </c>
      <c r="BD18" s="33" t="str">
        <f>IF((AND($F18&lt;=Everett!BD$10,$G18&gt;=Everett!BD$10)),"P/L",IF((AND($I18&lt;=Everett!BD$10,$J18&gt;=Everett!BD$10)),"XO",IF((AND($K18&lt;=Everett!BD$10,$L18&gt;=Everett!BD$10)),"3",IF((AND($M18&lt;=Everett!BD$10,$N18&gt;=Everett!BD$10)),"C",IF((AND($O18&lt;=Everett!BD$10,$P18&gt;=Everett!BD$10)),"CO",IF((AND($Q18&lt;=Everett!BD$10,$R18&gt;=Everett!BD$10)),"C",0))))))</f>
        <v>CO</v>
      </c>
      <c r="BE18" s="33" t="str">
        <f>IF((AND($F18&lt;=Everett!BE$10,$G18&gt;=Everett!BE$10)),"P/L",IF((AND($I18&lt;=Everett!BE$10,$J18&gt;=Everett!BE$10)),"XO",IF((AND($K18&lt;=Everett!BE$10,$L18&gt;=Everett!BE$10)),"3",IF((AND($M18&lt;=Everett!BE$10,$N18&gt;=Everett!BE$10)),"C",IF((AND($O18&lt;=Everett!BE$10,$P18&gt;=Everett!BE$10)),"CO",IF((AND($Q18&lt;=Everett!BE$10,$R18&gt;=Everett!BE$10)),"C",0))))))</f>
        <v>CO</v>
      </c>
      <c r="BF18" s="33" t="str">
        <f>IF((AND($F18&lt;=Everett!BF$10,$G18&gt;=Everett!BF$10)),"P/L",IF((AND($I18&lt;=Everett!BF$10,$J18&gt;=Everett!BF$10)),"XO",IF((AND($K18&lt;=Everett!BF$10,$L18&gt;=Everett!BF$10)),"3",IF((AND($M18&lt;=Everett!BF$10,$N18&gt;=Everett!BF$10)),"C",IF((AND($O18&lt;=Everett!BF$10,$P18&gt;=Everett!BF$10)),"CO",IF((AND($Q18&lt;=Everett!BF$10,$R18&gt;=Everett!BF$10)),"C",0))))))</f>
        <v>CO</v>
      </c>
      <c r="BG18" s="33" t="str">
        <f>IF((AND($F18&lt;=Everett!BG$10,$G18&gt;=Everett!BG$10)),"P/L",IF((AND($I18&lt;=Everett!BG$10,$J18&gt;=Everett!BG$10)),"XO",IF((AND($K18&lt;=Everett!BG$10,$L18&gt;=Everett!BG$10)),"3",IF((AND($M18&lt;=Everett!BG$10,$N18&gt;=Everett!BG$10)),"C",IF((AND($O18&lt;=Everett!BG$10,$P18&gt;=Everett!BG$10)),"CO",IF((AND($Q18&lt;=Everett!BG$10,$R18&gt;=Everett!BG$10)),"C",0))))))</f>
        <v>CO</v>
      </c>
      <c r="BH18" s="33" t="str">
        <f>IF((AND($F18&lt;=Everett!BH$10,$G18&gt;=Everett!BH$10)),"P/L",IF((AND($I18&lt;=Everett!BH$10,$J18&gt;=Everett!BH$10)),"XO",IF((AND($K18&lt;=Everett!BH$10,$L18&gt;=Everett!BH$10)),"3",IF((AND($M18&lt;=Everett!BH$10,$N18&gt;=Everett!BH$10)),"C",IF((AND($O18&lt;=Everett!BH$10,$P18&gt;=Everett!BH$10)),"CO",IF((AND($Q18&lt;=Everett!BH$10,$R18&gt;=Everett!BH$10)),"C",0))))))</f>
        <v>CO</v>
      </c>
      <c r="BI18" s="33" t="str">
        <f>IF((AND($F18&lt;=Everett!BI$10,$G18&gt;=Everett!BI$10)),"P/L",IF((AND($I18&lt;=Everett!BI$10,$J18&gt;=Everett!BI$10)),"XO",IF((AND($K18&lt;=Everett!BI$10,$L18&gt;=Everett!BI$10)),"3",IF((AND($M18&lt;=Everett!BI$10,$N18&gt;=Everett!BI$10)),"C",IF((AND($O18&lt;=Everett!BI$10,$P18&gt;=Everett!BI$10)),"CO",IF((AND($Q18&lt;=Everett!BI$10,$R18&gt;=Everett!BI$10)),"C",0))))))</f>
        <v>CO</v>
      </c>
      <c r="BJ18" s="33">
        <f>IF((AND($F18&lt;=Everett!BJ$10,$G18&gt;=Everett!BJ$10)),"P/L",IF((AND($I18&lt;=Everett!BJ$10,$J18&gt;=Everett!BJ$10)),"XO",IF((AND($K18&lt;=Everett!BJ$10,$L18&gt;=Everett!BJ$10)),"3",IF((AND($M18&lt;=Everett!BJ$10,$N18&gt;=Everett!BJ$10)),"C",IF((AND($O18&lt;=Everett!BJ$10,$P18&gt;=Everett!BJ$10)),"CO",IF((AND($Q18&lt;=Everett!BJ$10,$R18&gt;=Everett!BJ$10)),"C",0))))))</f>
        <v>0</v>
      </c>
      <c r="BK18" s="33">
        <f>IF((AND($F18&lt;=Everett!BK$10,$G18&gt;=Everett!BK$10)),"P/L",IF((AND($I18&lt;=Everett!BK$10,$J18&gt;=Everett!BK$10)),"XO",IF((AND($K18&lt;=Everett!BK$10,$L18&gt;=Everett!BK$10)),"3",IF((AND($M18&lt;=Everett!BK$10,$N18&gt;=Everett!BK$10)),"C",IF((AND($O18&lt;=Everett!BK$10,$P18&gt;=Everett!BK$10)),"CO",IF((AND($Q18&lt;=Everett!BK$10,$R18&gt;=Everett!BK$10)),"C",0))))))</f>
        <v>0</v>
      </c>
      <c r="BL18" s="33">
        <f>IF((AND($F18&lt;=Everett!BL$10,$G18&gt;=Everett!BL$10)),"P/L",IF((AND($I18&lt;=Everett!BL$10,$J18&gt;=Everett!BL$10)),"XO",IF((AND($K18&lt;=Everett!BL$10,$L18&gt;=Everett!BL$10)),"3",IF((AND($M18&lt;=Everett!BL$10,$N18&gt;=Everett!BL$10)),"C",IF((AND($O18&lt;=Everett!BL$10,$P18&gt;=Everett!BL$10)),"CO",IF((AND($Q18&lt;=Everett!BL$10,$R18&gt;=Everett!BL$10)),"C",0))))))</f>
        <v>0</v>
      </c>
      <c r="BM18" s="33">
        <f>IF((AND($F18&lt;=Everett!BM$10,$G18&gt;=Everett!BM$10)),"P/L",IF((AND($I18&lt;=Everett!BM$10,$J18&gt;=Everett!BM$10)),"XO",IF((AND($K18&lt;=Everett!BM$10,$L18&gt;=Everett!BM$10)),"3",IF((AND($M18&lt;=Everett!BM$10,$N18&gt;=Everett!BM$10)),"C",IF((AND($O18&lt;=Everett!BM$10,$P18&gt;=Everett!BM$10)),"CO",IF((AND($Q18&lt;=Everett!BM$10,$R18&gt;=Everett!BM$10)),"C",0))))))</f>
        <v>0</v>
      </c>
      <c r="BN18" s="33">
        <f>IF((AND($F18&lt;=Everett!BN$10,$G18&gt;=Everett!BN$10)),"P/L",IF((AND($I18&lt;=Everett!BN$10,$J18&gt;=Everett!BN$10)),"XO",IF((AND($K18&lt;=Everett!BN$10,$L18&gt;=Everett!BN$10)),"3",IF((AND($M18&lt;=Everett!BN$10,$N18&gt;=Everett!BN$10)),"C",IF((AND($O18&lt;=Everett!BN$10,$P18&gt;=Everett!BN$10)),"CO",IF((AND($Q18&lt;=Everett!BN$10,$R18&gt;=Everett!BN$10)),"C",0))))))</f>
        <v>0</v>
      </c>
      <c r="BO18" s="33">
        <f>IF((AND($F18&lt;=Everett!BO$10,$G18&gt;=Everett!BO$10)),"P/L",IF((AND($I18&lt;=Everett!BO$10,$J18&gt;=Everett!BO$10)),"XO",IF((AND($K18&lt;=Everett!BO$10,$L18&gt;=Everett!BO$10)),"3",IF((AND($M18&lt;=Everett!BO$10,$N18&gt;=Everett!BO$10)),"C",IF((AND($O18&lt;=Everett!BO$10,$P18&gt;=Everett!BO$10)),"CO",IF((AND($Q18&lt;=Everett!BO$10,$R18&gt;=Everett!BO$10)),"C",0))))))</f>
        <v>0</v>
      </c>
      <c r="BP18" s="33">
        <f>IF((AND($F18&lt;=Everett!BP$10,$G18&gt;=Everett!BP$10)),"P/L",IF((AND($I18&lt;=Everett!BP$10,$J18&gt;=Everett!BP$10)),"XO",IF((AND($K18&lt;=Everett!BP$10,$L18&gt;=Everett!BP$10)),"3",IF((AND($M18&lt;=Everett!BP$10,$N18&gt;=Everett!BP$10)),"C",IF((AND($O18&lt;=Everett!BP$10,$P18&gt;=Everett!BP$10)),"CO",IF((AND($Q18&lt;=Everett!BP$10,$R18&gt;=Everett!BP$10)),"C",0))))))</f>
        <v>0</v>
      </c>
      <c r="BQ18" s="33">
        <f>IF((AND($F18&lt;=Everett!BQ$10,$G18&gt;=Everett!BQ$10)),"P/L",IF((AND($I18&lt;=Everett!BQ$10,$J18&gt;=Everett!BQ$10)),"XO",IF((AND($K18&lt;=Everett!BQ$10,$L18&gt;=Everett!BQ$10)),"3",IF((AND($M18&lt;=Everett!BQ$10,$N18&gt;=Everett!BQ$10)),"C",IF((AND($O18&lt;=Everett!BQ$10,$P18&gt;=Everett!BQ$10)),"CO",IF((AND($Q18&lt;=Everett!BQ$10,$R18&gt;=Everett!BQ$10)),"C",0))))))</f>
        <v>0</v>
      </c>
      <c r="BR18" s="33">
        <f>IF((AND($F18&lt;=Everett!BR$10,$G18&gt;=Everett!BR$10)),"P/L",IF((AND($I18&lt;=Everett!BR$10,$J18&gt;=Everett!BR$10)),"XO",IF((AND($K18&lt;=Everett!BR$10,$L18&gt;=Everett!BR$10)),"3",IF((AND($M18&lt;=Everett!BR$10,$N18&gt;=Everett!BR$10)),"C",IF((AND($O18&lt;=Everett!BR$10,$P18&gt;=Everett!BR$10)),"CO",IF((AND($Q18&lt;=Everett!BR$10,$R18&gt;=Everett!BR$10)),"C",0))))))</f>
        <v>0</v>
      </c>
      <c r="BS18" s="33">
        <f>IF((AND($F18&lt;=Everett!BS$10,$G18&gt;=Everett!BS$10)),"P/L",IF((AND($I18&lt;=Everett!BS$10,$J18&gt;=Everett!BS$10)),"XO",IF((AND($K18&lt;=Everett!BS$10,$L18&gt;=Everett!BS$10)),"3",IF((AND($M18&lt;=Everett!BS$10,$N18&gt;=Everett!BS$10)),"C",IF((AND($O18&lt;=Everett!BS$10,$P18&gt;=Everett!BS$10)),"CO",IF((AND($Q18&lt;=Everett!BS$10,$R18&gt;=Everett!BS$10)),"C",0))))))</f>
        <v>0</v>
      </c>
      <c r="BT18" s="33">
        <f>IF((AND($F18&lt;=Everett!BT$10,$G18&gt;=Everett!BT$10)),"P/L",IF((AND($I18&lt;=Everett!BT$10,$J18&gt;=Everett!BT$10)),"XO",IF((AND($K18&lt;=Everett!BT$10,$L18&gt;=Everett!BT$10)),"3",IF((AND($M18&lt;=Everett!BT$10,$N18&gt;=Everett!BT$10)),"C",IF((AND($O18&lt;=Everett!BT$10,$P18&gt;=Everett!BT$10)),"CO",IF((AND($Q18&lt;=Everett!BT$10,$R18&gt;=Everett!BT$10)),"C",0))))))</f>
        <v>0</v>
      </c>
      <c r="BU18" s="33">
        <f>IF((AND($F18&lt;=Everett!BU$10,$G18&gt;=Everett!BU$10)),"P/L",IF((AND($I18&lt;=Everett!BU$10,$J18&gt;=Everett!BU$10)),"XO",IF((AND($K18&lt;=Everett!BU$10,$L18&gt;=Everett!BU$10)),"3",IF((AND($M18&lt;=Everett!BU$10,$N18&gt;=Everett!BU$10)),"C",IF((AND($O18&lt;=Everett!BU$10,$P18&gt;=Everett!BU$10)),"CO",IF((AND($Q18&lt;=Everett!BU$10,$R18&gt;=Everett!BU$10)),"C",0))))))</f>
        <v>0</v>
      </c>
      <c r="BV18" s="33">
        <f>IF((AND($F18&lt;=Everett!BV$10,$G18&gt;=Everett!BV$10)),"P/L",IF((AND($I18&lt;=Everett!BV$10,$J18&gt;=Everett!BV$10)),"XO",IF((AND($K18&lt;=Everett!BV$10,$L18&gt;=Everett!BV$10)),"3",IF((AND($M18&lt;=Everett!BV$10,$N18&gt;=Everett!BV$10)),"C",IF((AND($O18&lt;=Everett!BV$10,$P18&gt;=Everett!BV$10)),"CO",IF((AND($Q18&lt;=Everett!BV$10,$R18&gt;=Everett!BV$10)),"C",0))))))</f>
        <v>0</v>
      </c>
      <c r="BW18" s="33">
        <f>IF((AND($F18&lt;=Everett!BW$10,$G18&gt;=Everett!BW$10)),"P/L",IF((AND($I18&lt;=Everett!BW$10,$J18&gt;=Everett!BW$10)),"XO",IF((AND($K18&lt;=Everett!BW$10,$L18&gt;=Everett!BW$10)),"3",IF((AND($M18&lt;=Everett!BW$10,$N18&gt;=Everett!BW$10)),"C",IF((AND($O18&lt;=Everett!BW$10,$P18&gt;=Everett!BW$10)),"CO",IF((AND($Q18&lt;=Everett!BW$10,$R18&gt;=Everett!BW$10)),"C",0))))))</f>
        <v>0</v>
      </c>
      <c r="BX18" s="33">
        <f>IF((AND($F18&lt;=Everett!BX$10,$G18&gt;=Everett!BX$10)),"P/L",IF((AND($I18&lt;=Everett!BX$10,$J18&gt;=Everett!BX$10)),"XO",IF((AND($K18&lt;=Everett!BX$10,$L18&gt;=Everett!BX$10)),"3",IF((AND($M18&lt;=Everett!BX$10,$N18&gt;=Everett!BX$10)),"C",IF((AND($O18&lt;=Everett!BX$10,$P18&gt;=Everett!BX$10)),"CO",IF((AND($Q18&lt;=Everett!BX$10,$R18&gt;=Everett!BX$10)),"C",0))))))</f>
        <v>0</v>
      </c>
      <c r="BY18" s="33">
        <f>IF((AND($F18&lt;=Everett!BY$10,$G18&gt;=Everett!BY$10)),"P/L",IF((AND($I18&lt;=Everett!BY$10,$J18&gt;=Everett!BY$10)),"XO",IF((AND($K18&lt;=Everett!BY$10,$L18&gt;=Everett!BY$10)),"3",IF((AND($M18&lt;=Everett!BY$10,$N18&gt;=Everett!BY$10)),"C",IF((AND($O18&lt;=Everett!BY$10,$P18&gt;=Everett!BY$10)),"CO",IF((AND($Q18&lt;=Everett!BY$10,$R18&gt;=Everett!BY$10)),"C",0))))))</f>
        <v>0</v>
      </c>
      <c r="BZ18" s="33">
        <f>IF((AND($F18&lt;=Everett!BZ$10,$G18&gt;=Everett!BZ$10)),"P/L",IF((AND($I18&lt;=Everett!BZ$10,$J18&gt;=Everett!BZ$10)),"XO",IF((AND($K18&lt;=Everett!BZ$10,$L18&gt;=Everett!BZ$10)),"3",IF((AND($M18&lt;=Everett!BZ$10,$N18&gt;=Everett!BZ$10)),"C",IF((AND($O18&lt;=Everett!BZ$10,$P18&gt;=Everett!BZ$10)),"CO",IF((AND($Q18&lt;=Everett!BZ$10,$R18&gt;=Everett!BZ$10)),"C",0))))))</f>
        <v>0</v>
      </c>
      <c r="CA18" s="33">
        <f>IF((AND($F18&lt;=Everett!CA$10,$G18&gt;=Everett!CA$10)),"P/L",IF((AND($I18&lt;=Everett!CA$10,$J18&gt;=Everett!CA$10)),"XO",IF((AND($K18&lt;=Everett!CA$10,$L18&gt;=Everett!CA$10)),"3",IF((AND($M18&lt;=Everett!CA$10,$N18&gt;=Everett!CA$10)),"C",IF((AND($O18&lt;=Everett!CA$10,$P18&gt;=Everett!CA$10)),"CO",IF((AND($Q18&lt;=Everett!CA$10,$R18&gt;=Everett!CA$10)),"C",0))))))</f>
        <v>0</v>
      </c>
      <c r="CB18" s="33">
        <f>IF((AND($F18&lt;=Everett!CB$10,$G18&gt;=Everett!CB$10)),"P/L",IF((AND($I18&lt;=Everett!CB$10,$J18&gt;=Everett!CB$10)),"XO",IF((AND($K18&lt;=Everett!CB$10,$L18&gt;=Everett!CB$10)),"3",IF((AND($M18&lt;=Everett!CB$10,$N18&gt;=Everett!CB$10)),"C",IF((AND($O18&lt;=Everett!CB$10,$P18&gt;=Everett!CB$10)),"CO",IF((AND($Q18&lt;=Everett!CB$10,$R18&gt;=Everett!CB$10)),"C",0))))))</f>
        <v>0</v>
      </c>
      <c r="CC18" s="33">
        <f>IF((AND($F18&lt;=Everett!CC$10,$G18&gt;=Everett!CC$10)),"P/L",IF((AND($I18&lt;=Everett!CC$10,$J18&gt;=Everett!CC$10)),"XO",IF((AND($K18&lt;=Everett!CC$10,$L18&gt;=Everett!CC$10)),"3",IF((AND($M18&lt;=Everett!CC$10,$N18&gt;=Everett!CC$10)),"C",IF((AND($O18&lt;=Everett!CC$10,$P18&gt;=Everett!CC$10)),"CO",IF((AND($Q18&lt;=Everett!CC$10,$R18&gt;=Everett!CC$10)),"C",0))))))</f>
        <v>0</v>
      </c>
      <c r="CD18" s="33">
        <f>IF((AND($F18&lt;=Everett!CD$10,$G18&gt;=Everett!CD$10)),"P/L",IF((AND($I18&lt;=Everett!CD$10,$J18&gt;=Everett!CD$10)),"XO",IF((AND($K18&lt;=Everett!CD$10,$L18&gt;=Everett!CD$10)),"3",IF((AND($M18&lt;=Everett!CD$10,$N18&gt;=Everett!CD$10)),"C",IF((AND($O18&lt;=Everett!CD$10,$P18&gt;=Everett!CD$10)),"CO",IF((AND($Q18&lt;=Everett!CD$10,$R18&gt;=Everett!CD$10)),"C",0))))))</f>
        <v>0</v>
      </c>
      <c r="CE18" s="33">
        <f>IF((AND($F18&lt;=Everett!CE$10,$G18&gt;=Everett!CE$10)),"P/L",IF((AND($I18&lt;=Everett!CE$10,$J18&gt;=Everett!CE$10)),"XO",IF((AND($K18&lt;=Everett!CE$10,$L18&gt;=Everett!CE$10)),"3",IF((AND($M18&lt;=Everett!CE$10,$N18&gt;=Everett!CE$10)),"C",IF((AND($O18&lt;=Everett!CE$10,$P18&gt;=Everett!CE$10)),"CO",IF((AND($Q18&lt;=Everett!CE$10,$R18&gt;=Everett!CE$10)),"C",0))))))</f>
        <v>0</v>
      </c>
      <c r="CF18" s="33">
        <f>IF((AND($F18&lt;=Everett!CF$10,$G18&gt;=Everett!CF$10)),"P/L",IF((AND($I18&lt;=Everett!CF$10,$J18&gt;=Everett!CF$10)),"XO",IF((AND($K18&lt;=Everett!CF$10,$L18&gt;=Everett!CF$10)),"3",IF((AND($M18&lt;=Everett!CF$10,$N18&gt;=Everett!CF$10)),"C",IF((AND($O18&lt;=Everett!CF$10,$P18&gt;=Everett!CF$10)),"CO",IF((AND($Q18&lt;=Everett!CF$10,$R18&gt;=Everett!CF$10)),"C",0))))))</f>
        <v>0</v>
      </c>
      <c r="CG18" s="33">
        <f>IF((AND($F18&lt;=Everett!CG$10,$G18&gt;=Everett!CG$10)),"P/L",IF((AND($I18&lt;=Everett!CG$10,$J18&gt;=Everett!CG$10)),"XO",IF((AND($K18&lt;=Everett!CG$10,$L18&gt;=Everett!CG$10)),"3",IF((AND($M18&lt;=Everett!CG$10,$N18&gt;=Everett!CG$10)),"C",IF((AND($O18&lt;=Everett!CG$10,$P18&gt;=Everett!CG$10)),"CO",IF((AND($Q18&lt;=Everett!CG$10,$R18&gt;=Everett!CG$10)),"C",0))))))</f>
        <v>0</v>
      </c>
      <c r="CH18" s="33">
        <f>IF((AND($F18&lt;=Everett!CH$10,$G18&gt;=Everett!CH$10)),"P/L",IF((AND($I18&lt;=Everett!CH$10,$J18&gt;=Everett!CH$10)),"XO",IF((AND($K18&lt;=Everett!CH$10,$L18&gt;=Everett!CH$10)),"3",IF((AND($M18&lt;=Everett!CH$10,$N18&gt;=Everett!CH$10)),"C",IF((AND($O18&lt;=Everett!CH$10,$P18&gt;=Everett!CH$10)),"CO",IF((AND($Q18&lt;=Everett!CH$10,$R18&gt;=Everett!CH$10)),"C",0))))))</f>
        <v>0</v>
      </c>
      <c r="CI18" s="33">
        <f>IF((AND($F18&lt;=Everett!CI$10,$G18&gt;=Everett!CI$10)),"P/L",IF((AND($I18&lt;=Everett!CI$10,$J18&gt;=Everett!CI$10)),"XO",IF((AND($K18&lt;=Everett!CI$10,$L18&gt;=Everett!CI$10)),"3",IF((AND($M18&lt;=Everett!CI$10,$N18&gt;=Everett!CI$10)),"C",IF((AND($O18&lt;=Everett!CI$10,$P18&gt;=Everett!CI$10)),"CO",IF((AND($Q18&lt;=Everett!CI$10,$R18&gt;=Everett!CI$10)),"C",0))))))</f>
        <v>0</v>
      </c>
      <c r="CJ18" s="33">
        <f>IF((AND($F18&lt;=Everett!CJ$10,$G18&gt;=Everett!CJ$10)),"P/L",IF((AND($I18&lt;=Everett!CJ$10,$J18&gt;=Everett!CJ$10)),"XO",IF((AND($K18&lt;=Everett!CJ$10,$L18&gt;=Everett!CJ$10)),"3",IF((AND($M18&lt;=Everett!CJ$10,$N18&gt;=Everett!CJ$10)),"C",IF((AND($O18&lt;=Everett!CJ$10,$P18&gt;=Everett!CJ$10)),"CO",IF((AND($Q18&lt;=Everett!CJ$10,$R18&gt;=Everett!CJ$10)),"C",0))))))</f>
        <v>0</v>
      </c>
      <c r="CK18" s="33">
        <f>IF((AND($F18&lt;=Everett!CK$10,$G18&gt;=Everett!CK$10)),"P/L",IF((AND($I18&lt;=Everett!CK$10,$J18&gt;=Everett!CK$10)),"XO",IF((AND($K18&lt;=Everett!CK$10,$L18&gt;=Everett!CK$10)),"3",IF((AND($M18&lt;=Everett!CK$10,$N18&gt;=Everett!CK$10)),"C",IF((AND($O18&lt;=Everett!CK$10,$P18&gt;=Everett!CK$10)),"CO",IF((AND($Q18&lt;=Everett!CK$10,$R18&gt;=Everett!CK$10)),"C",0))))))</f>
        <v>0</v>
      </c>
      <c r="CL18" s="33">
        <f>IF((AND($F18&lt;=Everett!CL$10,$G18&gt;=Everett!CL$10)),"P/L",IF((AND($I18&lt;=Everett!CL$10,$J18&gt;=Everett!CL$10)),"XO",IF((AND($K18&lt;=Everett!CL$10,$L18&gt;=Everett!CL$10)),"3",IF((AND($M18&lt;=Everett!CL$10,$N18&gt;=Everett!CL$10)),"C",IF((AND($O18&lt;=Everett!CL$10,$P18&gt;=Everett!CL$10)),"CO",IF((AND($Q18&lt;=Everett!CL$10,$R18&gt;=Everett!CL$10)),"C",0))))))</f>
        <v>0</v>
      </c>
      <c r="CM18" s="33">
        <f>IF((AND($F18&lt;=Everett!CM$10,$G18&gt;=Everett!CM$10)),"P/L",IF((AND($I18&lt;=Everett!CM$10,$J18&gt;=Everett!CM$10)),"XO",IF((AND($K18&lt;=Everett!CM$10,$L18&gt;=Everett!CM$10)),"3",IF((AND($M18&lt;=Everett!CM$10,$N18&gt;=Everett!CM$10)),"C",IF((AND($O18&lt;=Everett!CM$10,$P18&gt;=Everett!CM$10)),"CO",IF((AND($Q18&lt;=Everett!CM$10,$R18&gt;=Everett!CM$10)),"C",0))))))</f>
        <v>0</v>
      </c>
    </row>
    <row r="19" spans="1:91" s="2" customFormat="1" x14ac:dyDescent="0.25">
      <c r="A19" s="40" t="s">
        <v>117</v>
      </c>
      <c r="B19" s="55"/>
      <c r="C19" s="31">
        <v>17</v>
      </c>
      <c r="D19" s="31">
        <v>16</v>
      </c>
      <c r="E19" s="31">
        <v>1</v>
      </c>
      <c r="F19" s="32"/>
      <c r="G19" s="32"/>
      <c r="H19" s="33"/>
      <c r="I19" s="37">
        <v>46692</v>
      </c>
      <c r="J19" s="37">
        <f>IF(I19="",0,DATE(YEAR(I19),MONTH(I19)+C19,DAY(I19)))</f>
        <v>47209</v>
      </c>
      <c r="K19" s="32">
        <f>IF(J19="","",(DATE(YEAR(J19),MONTH(J19)+1,DAY(J19))))</f>
        <v>47239</v>
      </c>
      <c r="L19" s="32">
        <f>IF(K19="","",(DATE(YEAR(K19),MONTH(K19)+E19,DAY(K19))))</f>
        <v>47270</v>
      </c>
      <c r="M19" s="37">
        <f>IF(O19="","",DATE(YEAR(O19), MONTH(O19)-1,DAY(O19)))</f>
        <v>47300</v>
      </c>
      <c r="N19" s="37">
        <f>IF(O19="","",DATE(YEAR(M19),MONTH(M19),DAY(M19)))</f>
        <v>47300</v>
      </c>
      <c r="O19" s="32">
        <f>IF(L19="","",(DATE(YEAR(L19),MONTH(L19)+2,DAY(L19))))</f>
        <v>47331</v>
      </c>
      <c r="P19" s="32">
        <f>IF(O19="","",(DATE(YEAR(O19),MONTH(O19)+D19,DAY(O19))))</f>
        <v>47818</v>
      </c>
      <c r="Q19" s="32">
        <f>IF(P19="","",DATE(YEAR(P19), MONTH(P19)+1,DAY(P19)))</f>
        <v>47849</v>
      </c>
      <c r="R19" s="32">
        <f>IF(P19="","",DATE(YEAR(Q19),MONTH(Q19),DAY(Q19)))</f>
        <v>47849</v>
      </c>
      <c r="S19" s="33">
        <f>IF((AND($F19&lt;=Everett!S$10,$G19&gt;=Everett!S$10)),"P/L",IF((AND($I19&lt;=Everett!S$10,$J19&gt;=Everett!S$10)),"XO",IF((AND($K19&lt;=Everett!S$10,$L19&gt;=Everett!S$10)),"3",IF((AND($M19&lt;=Everett!S$10,$N19&gt;=Everett!S$10)),"C",IF((AND($O19&lt;=Everett!S$10,$P19&gt;=Everett!S$10)),"CO",IF((AND($Q19&lt;=Everett!S$10,$R19&gt;=Everett!S$10)),"C",0))))))</f>
        <v>0</v>
      </c>
      <c r="T19" s="33">
        <f>IF((AND($F19&lt;=Everett!T$10,$G19&gt;=Everett!T$10)),"P/L",IF((AND($I19&lt;=Everett!T$10,$J19&gt;=Everett!T$10)),"XO",IF((AND($K19&lt;=Everett!T$10,$L19&gt;=Everett!T$10)),"3",IF((AND($M19&lt;=Everett!T$10,$N19&gt;=Everett!T$10)),"C",IF((AND($O19&lt;=Everett!T$10,$P19&gt;=Everett!T$10)),"CO",IF((AND($Q19&lt;=Everett!T$10,$R19&gt;=Everett!T$10)),"C",0))))))</f>
        <v>0</v>
      </c>
      <c r="U19" s="33">
        <f>IF((AND($F19&lt;=Everett!U$10,$G19&gt;=Everett!U$10)),"P/L",IF((AND($I19&lt;=Everett!U$10,$J19&gt;=Everett!U$10)),"XO",IF((AND($K19&lt;=Everett!U$10,$L19&gt;=Everett!U$10)),"3",IF((AND($M19&lt;=Everett!U$10,$N19&gt;=Everett!U$10)),"C",IF((AND($O19&lt;=Everett!U$10,$P19&gt;=Everett!U$10)),"CO",IF((AND($Q19&lt;=Everett!U$10,$R19&gt;=Everett!U$10)),"C",0))))))</f>
        <v>0</v>
      </c>
      <c r="V19" s="33">
        <f>IF((AND($F19&lt;=Everett!V$10,$G19&gt;=Everett!V$10)),"P/L",IF((AND($I19&lt;=Everett!V$10,$J19&gt;=Everett!V$10)),"XO",IF((AND($K19&lt;=Everett!V$10,$L19&gt;=Everett!V$10)),"3",IF((AND($M19&lt;=Everett!V$10,$N19&gt;=Everett!V$10)),"C",IF((AND($O19&lt;=Everett!V$10,$P19&gt;=Everett!V$10)),"CO",IF((AND($Q19&lt;=Everett!V$10,$R19&gt;=Everett!V$10)),"C",0))))))</f>
        <v>0</v>
      </c>
      <c r="W19" s="33">
        <f>IF((AND($F19&lt;=Everett!W$10,$G19&gt;=Everett!W$10)),"P/L",IF((AND($I19&lt;=Everett!W$10,$J19&gt;=Everett!W$10)),"XO",IF((AND($K19&lt;=Everett!W$10,$L19&gt;=Everett!W$10)),"3",IF((AND($M19&lt;=Everett!W$10,$N19&gt;=Everett!W$10)),"C",IF((AND($O19&lt;=Everett!W$10,$P19&gt;=Everett!W$10)),"CO",IF((AND($Q19&lt;=Everett!W$10,$R19&gt;=Everett!W$10)),"C",0))))))</f>
        <v>0</v>
      </c>
      <c r="X19" s="33">
        <f>IF((AND($F19&lt;=Everett!X$10,$G19&gt;=Everett!X$10)),"P/L",IF((AND($I19&lt;=Everett!X$10,$J19&gt;=Everett!X$10)),"XO",IF((AND($K19&lt;=Everett!X$10,$L19&gt;=Everett!X$10)),"3",IF((AND($M19&lt;=Everett!X$10,$N19&gt;=Everett!X$10)),"C",IF((AND($O19&lt;=Everett!X$10,$P19&gt;=Everett!X$10)),"CO",IF((AND($Q19&lt;=Everett!X$10,$R19&gt;=Everett!X$10)),"C",0))))))</f>
        <v>0</v>
      </c>
      <c r="Y19" s="33">
        <f>IF((AND($F19&lt;=Everett!Y$10,$G19&gt;=Everett!Y$10)),"P/L",IF((AND($I19&lt;=Everett!Y$10,$J19&gt;=Everett!Y$10)),"XO",IF((AND($K19&lt;=Everett!Y$10,$L19&gt;=Everett!Y$10)),"3",IF((AND($M19&lt;=Everett!Y$10,$N19&gt;=Everett!Y$10)),"C",IF((AND($O19&lt;=Everett!Y$10,$P19&gt;=Everett!Y$10)),"CO",IF((AND($Q19&lt;=Everett!Y$10,$R19&gt;=Everett!Y$10)),"C",0))))))</f>
        <v>0</v>
      </c>
      <c r="Z19" s="33">
        <f>IF((AND($F19&lt;=Everett!Z$10,$G19&gt;=Everett!Z$10)),"P/L",IF((AND($I19&lt;=Everett!Z$10,$J19&gt;=Everett!Z$10)),"XO",IF((AND($K19&lt;=Everett!Z$10,$L19&gt;=Everett!Z$10)),"3",IF((AND($M19&lt;=Everett!Z$10,$N19&gt;=Everett!Z$10)),"C",IF((AND($O19&lt;=Everett!Z$10,$P19&gt;=Everett!Z$10)),"CO",IF((AND($Q19&lt;=Everett!Z$10,$R19&gt;=Everett!Z$10)),"C",0))))))</f>
        <v>0</v>
      </c>
      <c r="AA19" s="33">
        <f>IF((AND($F19&lt;=Everett!AA$10,$G19&gt;=Everett!AA$10)),"P/L",IF((AND($I19&lt;=Everett!AA$10,$J19&gt;=Everett!AA$10)),"XO",IF((AND($K19&lt;=Everett!AA$10,$L19&gt;=Everett!AA$10)),"3",IF((AND($M19&lt;=Everett!AA$10,$N19&gt;=Everett!AA$10)),"C",IF((AND($O19&lt;=Everett!AA$10,$P19&gt;=Everett!AA$10)),"CO",IF((AND($Q19&lt;=Everett!AA$10,$R19&gt;=Everett!AA$10)),"C",0))))))</f>
        <v>0</v>
      </c>
      <c r="AB19" s="33">
        <f>IF((AND($F19&lt;=Everett!AB$10,$G19&gt;=Everett!AB$10)),"P/L",IF((AND($I19&lt;=Everett!AB$10,$J19&gt;=Everett!AB$10)),"XO",IF((AND($K19&lt;=Everett!AB$10,$L19&gt;=Everett!AB$10)),"3",IF((AND($M19&lt;=Everett!AB$10,$N19&gt;=Everett!AB$10)),"C",IF((AND($O19&lt;=Everett!AB$10,$P19&gt;=Everett!AB$10)),"CO",IF((AND($Q19&lt;=Everett!AB$10,$R19&gt;=Everett!AB$10)),"C",0))))))</f>
        <v>0</v>
      </c>
      <c r="AC19" s="33">
        <f>IF((AND($F19&lt;=Everett!AC$10,$G19&gt;=Everett!AC$10)),"P/L",IF((AND($I19&lt;=Everett!AC$10,$J19&gt;=Everett!AC$10)),"XO",IF((AND($K19&lt;=Everett!AC$10,$L19&gt;=Everett!AC$10)),"3",IF((AND($M19&lt;=Everett!AC$10,$N19&gt;=Everett!AC$10)),"C",IF((AND($O19&lt;=Everett!AC$10,$P19&gt;=Everett!AC$10)),"CO",IF((AND($Q19&lt;=Everett!AC$10,$R19&gt;=Everett!AC$10)),"C",0))))))</f>
        <v>0</v>
      </c>
      <c r="AD19" s="33">
        <f>IF((AND($F19&lt;=Everett!AD$10,$G19&gt;=Everett!AD$10)),"P/L",IF((AND($I19&lt;=Everett!AD$10,$J19&gt;=Everett!AD$10)),"XO",IF((AND($K19&lt;=Everett!AD$10,$L19&gt;=Everett!AD$10)),"3",IF((AND($M19&lt;=Everett!AD$10,$N19&gt;=Everett!AD$10)),"C",IF((AND($O19&lt;=Everett!AD$10,$P19&gt;=Everett!AD$10)),"CO",IF((AND($Q19&lt;=Everett!AD$10,$R19&gt;=Everett!AD$10)),"C",0))))))</f>
        <v>0</v>
      </c>
      <c r="AE19" s="33">
        <f>IF((AND($F19&lt;=Everett!AE$10,$G19&gt;=Everett!AE$10)),"P/L",IF((AND($I19&lt;=Everett!AE$10,$J19&gt;=Everett!AE$10)),"XO",IF((AND($K19&lt;=Everett!AE$10,$L19&gt;=Everett!AE$10)),"3",IF((AND($M19&lt;=Everett!AE$10,$N19&gt;=Everett!AE$10)),"C",IF((AND($O19&lt;=Everett!AE$10,$P19&gt;=Everett!AE$10)),"CO",IF((AND($Q19&lt;=Everett!AE$10,$R19&gt;=Everett!AE$10)),"C",0))))))</f>
        <v>0</v>
      </c>
      <c r="AF19" s="33">
        <f>IF((AND($F19&lt;=Everett!AF$10,$G19&gt;=Everett!AF$10)),"P/L",IF((AND($I19&lt;=Everett!AF$10,$J19&gt;=Everett!AF$10)),"XO",IF((AND($K19&lt;=Everett!AF$10,$L19&gt;=Everett!AF$10)),"3",IF((AND($M19&lt;=Everett!AF$10,$N19&gt;=Everett!AF$10)),"C",IF((AND($O19&lt;=Everett!AF$10,$P19&gt;=Everett!AF$10)),"CO",IF((AND($Q19&lt;=Everett!AF$10,$R19&gt;=Everett!AF$10)),"C",0))))))</f>
        <v>0</v>
      </c>
      <c r="AG19" s="33">
        <f>IF((AND($F19&lt;=Everett!AG$10,$G19&gt;=Everett!AG$10)),"P/L",IF((AND($I19&lt;=Everett!AG$10,$J19&gt;=Everett!AG$10)),"XO",IF((AND($K19&lt;=Everett!AG$10,$L19&gt;=Everett!AG$10)),"3",IF((AND($M19&lt;=Everett!AG$10,$N19&gt;=Everett!AG$10)),"C",IF((AND($O19&lt;=Everett!AG$10,$P19&gt;=Everett!AG$10)),"CO",IF((AND($Q19&lt;=Everett!AG$10,$R19&gt;=Everett!AG$10)),"C",0))))))</f>
        <v>0</v>
      </c>
      <c r="AH19" s="33">
        <f>IF((AND($F19&lt;=Everett!AH$10,$G19&gt;=Everett!AH$10)),"P/L",IF((AND($I19&lt;=Everett!AH$10,$J19&gt;=Everett!AH$10)),"XO",IF((AND($K19&lt;=Everett!AH$10,$L19&gt;=Everett!AH$10)),"3",IF((AND($M19&lt;=Everett!AH$10,$N19&gt;=Everett!AH$10)),"C",IF((AND($O19&lt;=Everett!AH$10,$P19&gt;=Everett!AH$10)),"CO",IF((AND($Q19&lt;=Everett!AH$10,$R19&gt;=Everett!AH$10)),"C",0))))))</f>
        <v>0</v>
      </c>
      <c r="AI19" s="33">
        <f>IF((AND($F19&lt;=Everett!AI$10,$G19&gt;=Everett!AI$10)),"P/L",IF((AND($I19&lt;=Everett!AI$10,$J19&gt;=Everett!AI$10)),"XO",IF((AND($K19&lt;=Everett!AI$10,$L19&gt;=Everett!AI$10)),"3",IF((AND($M19&lt;=Everett!AI$10,$N19&gt;=Everett!AI$10)),"C",IF((AND($O19&lt;=Everett!AI$10,$P19&gt;=Everett!AI$10)),"CO",IF((AND($Q19&lt;=Everett!AI$10,$R19&gt;=Everett!AI$10)),"C",0))))))</f>
        <v>0</v>
      </c>
      <c r="AJ19" s="33">
        <f>IF((AND($F19&lt;=Everett!AJ$10,$G19&gt;=Everett!AJ$10)),"P/L",IF((AND($I19&lt;=Everett!AJ$10,$J19&gt;=Everett!AJ$10)),"XO",IF((AND($K19&lt;=Everett!AJ$10,$L19&gt;=Everett!AJ$10)),"3",IF((AND($M19&lt;=Everett!AJ$10,$N19&gt;=Everett!AJ$10)),"C",IF((AND($O19&lt;=Everett!AJ$10,$P19&gt;=Everett!AJ$10)),"CO",IF((AND($Q19&lt;=Everett!AJ$10,$R19&gt;=Everett!AJ$10)),"C",0))))))</f>
        <v>0</v>
      </c>
      <c r="AK19" s="33">
        <f>IF((AND($F19&lt;=Everett!AK$10,$G19&gt;=Everett!AK$10)),"P/L",IF((AND($I19&lt;=Everett!AK$10,$J19&gt;=Everett!AK$10)),"XO",IF((AND($K19&lt;=Everett!AK$10,$L19&gt;=Everett!AK$10)),"3",IF((AND($M19&lt;=Everett!AK$10,$N19&gt;=Everett!AK$10)),"C",IF((AND($O19&lt;=Everett!AK$10,$P19&gt;=Everett!AK$10)),"CO",IF((AND($Q19&lt;=Everett!AK$10,$R19&gt;=Everett!AK$10)),"C",0))))))</f>
        <v>0</v>
      </c>
      <c r="AL19" s="33">
        <f>IF((AND($F19&lt;=Everett!AL$10,$G19&gt;=Everett!AL$10)),"P/L",IF((AND($I19&lt;=Everett!AL$10,$J19&gt;=Everett!AL$10)),"XO",IF((AND($K19&lt;=Everett!AL$10,$L19&gt;=Everett!AL$10)),"3",IF((AND($M19&lt;=Everett!AL$10,$N19&gt;=Everett!AL$10)),"C",IF((AND($O19&lt;=Everett!AL$10,$P19&gt;=Everett!AL$10)),"CO",IF((AND($Q19&lt;=Everett!AL$10,$R19&gt;=Everett!AL$10)),"C",0))))))</f>
        <v>0</v>
      </c>
      <c r="AM19" s="33">
        <f>IF((AND($F19&lt;=Everett!AM$10,$G19&gt;=Everett!AM$10)),"P/L",IF((AND($I19&lt;=Everett!AM$10,$J19&gt;=Everett!AM$10)),"XO",IF((AND($K19&lt;=Everett!AM$10,$L19&gt;=Everett!AM$10)),"3",IF((AND($M19&lt;=Everett!AM$10,$N19&gt;=Everett!AM$10)),"C",IF((AND($O19&lt;=Everett!AM$10,$P19&gt;=Everett!AM$10)),"CO",IF((AND($Q19&lt;=Everett!AM$10,$R19&gt;=Everett!AM$10)),"C",0))))))</f>
        <v>0</v>
      </c>
      <c r="AN19" s="33" t="str">
        <f>IF((AND($F19&lt;=Everett!AN$10,$G19&gt;=Everett!AN$10)),"P/L",IF((AND($I19&lt;=Everett!AN$10,$J19&gt;=Everett!AN$10)),"XO",IF((AND($K19&lt;=Everett!AN$10,$L19&gt;=Everett!AN$10)),"3",IF((AND($M19&lt;=Everett!AN$10,$N19&gt;=Everett!AN$10)),"C",IF((AND($O19&lt;=Everett!AN$10,$P19&gt;=Everett!AN$10)),"CO",IF((AND($Q19&lt;=Everett!AN$10,$R19&gt;=Everett!AN$10)),"C",0))))))</f>
        <v>XO</v>
      </c>
      <c r="AO19" s="33" t="str">
        <f>IF((AND($F19&lt;=Everett!AO$10,$G19&gt;=Everett!AO$10)),"P/L",IF((AND($I19&lt;=Everett!AO$10,$J19&gt;=Everett!AO$10)),"XO",IF((AND($K19&lt;=Everett!AO$10,$L19&gt;=Everett!AO$10)),"3",IF((AND($M19&lt;=Everett!AO$10,$N19&gt;=Everett!AO$10)),"C",IF((AND($O19&lt;=Everett!AO$10,$P19&gt;=Everett!AO$10)),"CO",IF((AND($Q19&lt;=Everett!AO$10,$R19&gt;=Everett!AO$10)),"C",0))))))</f>
        <v>XO</v>
      </c>
      <c r="AP19" s="33" t="str">
        <f>IF((AND($F19&lt;=Everett!AP$10,$G19&gt;=Everett!AP$10)),"P/L",IF((AND($I19&lt;=Everett!AP$10,$J19&gt;=Everett!AP$10)),"XO",IF((AND($K19&lt;=Everett!AP$10,$L19&gt;=Everett!AP$10)),"3",IF((AND($M19&lt;=Everett!AP$10,$N19&gt;=Everett!AP$10)),"C",IF((AND($O19&lt;=Everett!AP$10,$P19&gt;=Everett!AP$10)),"CO",IF((AND($Q19&lt;=Everett!AP$10,$R19&gt;=Everett!AP$10)),"C",0))))))</f>
        <v>XO</v>
      </c>
      <c r="AQ19" s="33" t="str">
        <f>IF((AND($F19&lt;=Everett!AQ$10,$G19&gt;=Everett!AQ$10)),"P/L",IF((AND($I19&lt;=Everett!AQ$10,$J19&gt;=Everett!AQ$10)),"XO",IF((AND($K19&lt;=Everett!AQ$10,$L19&gt;=Everett!AQ$10)),"3",IF((AND($M19&lt;=Everett!AQ$10,$N19&gt;=Everett!AQ$10)),"C",IF((AND($O19&lt;=Everett!AQ$10,$P19&gt;=Everett!AQ$10)),"CO",IF((AND($Q19&lt;=Everett!AQ$10,$R19&gt;=Everett!AQ$10)),"C",0))))))</f>
        <v>XO</v>
      </c>
      <c r="AR19" s="33" t="str">
        <f>IF((AND($F19&lt;=Everett!AR$10,$G19&gt;=Everett!AR$10)),"P/L",IF((AND($I19&lt;=Everett!AR$10,$J19&gt;=Everett!AR$10)),"XO",IF((AND($K19&lt;=Everett!AR$10,$L19&gt;=Everett!AR$10)),"3",IF((AND($M19&lt;=Everett!AR$10,$N19&gt;=Everett!AR$10)),"C",IF((AND($O19&lt;=Everett!AR$10,$P19&gt;=Everett!AR$10)),"CO",IF((AND($Q19&lt;=Everett!AR$10,$R19&gt;=Everett!AR$10)),"C",0))))))</f>
        <v>XO</v>
      </c>
      <c r="AS19" s="33" t="str">
        <f>IF((AND($F19&lt;=Everett!AS$10,$G19&gt;=Everett!AS$10)),"P/L",IF((AND($I19&lt;=Everett!AS$10,$J19&gt;=Everett!AS$10)),"XO",IF((AND($K19&lt;=Everett!AS$10,$L19&gt;=Everett!AS$10)),"3",IF((AND($M19&lt;=Everett!AS$10,$N19&gt;=Everett!AS$10)),"C",IF((AND($O19&lt;=Everett!AS$10,$P19&gt;=Everett!AS$10)),"CO",IF((AND($Q19&lt;=Everett!AS$10,$R19&gt;=Everett!AS$10)),"C",0))))))</f>
        <v>XO</v>
      </c>
      <c r="AT19" s="33" t="str">
        <f>IF((AND($F19&lt;=Everett!AT$10,$G19&gt;=Everett!AT$10)),"P/L",IF((AND($I19&lt;=Everett!AT$10,$J19&gt;=Everett!AT$10)),"XO",IF((AND($K19&lt;=Everett!AT$10,$L19&gt;=Everett!AT$10)),"3",IF((AND($M19&lt;=Everett!AT$10,$N19&gt;=Everett!AT$10)),"C",IF((AND($O19&lt;=Everett!AT$10,$P19&gt;=Everett!AT$10)),"CO",IF((AND($Q19&lt;=Everett!AT$10,$R19&gt;=Everett!AT$10)),"C",0))))))</f>
        <v>XO</v>
      </c>
      <c r="AU19" s="33" t="str">
        <f>IF((AND($F19&lt;=Everett!AU$10,$G19&gt;=Everett!AU$10)),"P/L",IF((AND($I19&lt;=Everett!AU$10,$J19&gt;=Everett!AU$10)),"XO",IF((AND($K19&lt;=Everett!AU$10,$L19&gt;=Everett!AU$10)),"3",IF((AND($M19&lt;=Everett!AU$10,$N19&gt;=Everett!AU$10)),"C",IF((AND($O19&lt;=Everett!AU$10,$P19&gt;=Everett!AU$10)),"CO",IF((AND($Q19&lt;=Everett!AU$10,$R19&gt;=Everett!AU$10)),"C",0))))))</f>
        <v>XO</v>
      </c>
      <c r="AV19" s="33" t="str">
        <f>IF((AND($F19&lt;=Everett!AV$10,$G19&gt;=Everett!AV$10)),"P/L",IF((AND($I19&lt;=Everett!AV$10,$J19&gt;=Everett!AV$10)),"XO",IF((AND($K19&lt;=Everett!AV$10,$L19&gt;=Everett!AV$10)),"3",IF((AND($M19&lt;=Everett!AV$10,$N19&gt;=Everett!AV$10)),"C",IF((AND($O19&lt;=Everett!AV$10,$P19&gt;=Everett!AV$10)),"CO",IF((AND($Q19&lt;=Everett!AV$10,$R19&gt;=Everett!AV$10)),"C",0))))))</f>
        <v>XO</v>
      </c>
      <c r="AW19" s="33" t="str">
        <f>IF((AND($F19&lt;=Everett!AW$10,$G19&gt;=Everett!AW$10)),"P/L",IF((AND($I19&lt;=Everett!AW$10,$J19&gt;=Everett!AW$10)),"XO",IF((AND($K19&lt;=Everett!AW$10,$L19&gt;=Everett!AW$10)),"3",IF((AND($M19&lt;=Everett!AW$10,$N19&gt;=Everett!AW$10)),"C",IF((AND($O19&lt;=Everett!AW$10,$P19&gt;=Everett!AW$10)),"CO",IF((AND($Q19&lt;=Everett!AW$10,$R19&gt;=Everett!AW$10)),"C",0))))))</f>
        <v>XO</v>
      </c>
      <c r="AX19" s="33" t="str">
        <f>IF((AND($F19&lt;=Everett!AX$10,$G19&gt;=Everett!AX$10)),"P/L",IF((AND($I19&lt;=Everett!AX$10,$J19&gt;=Everett!AX$10)),"XO",IF((AND($K19&lt;=Everett!AX$10,$L19&gt;=Everett!AX$10)),"3",IF((AND($M19&lt;=Everett!AX$10,$N19&gt;=Everett!AX$10)),"C",IF((AND($O19&lt;=Everett!AX$10,$P19&gt;=Everett!AX$10)),"CO",IF((AND($Q19&lt;=Everett!AX$10,$R19&gt;=Everett!AX$10)),"C",0))))))</f>
        <v>XO</v>
      </c>
      <c r="AY19" s="33" t="str">
        <f>IF((AND($F19&lt;=Everett!AY$10,$G19&gt;=Everett!AY$10)),"P/L",IF((AND($I19&lt;=Everett!AY$10,$J19&gt;=Everett!AY$10)),"XO",IF((AND($K19&lt;=Everett!AY$10,$L19&gt;=Everett!AY$10)),"3",IF((AND($M19&lt;=Everett!AY$10,$N19&gt;=Everett!AY$10)),"C",IF((AND($O19&lt;=Everett!AY$10,$P19&gt;=Everett!AY$10)),"CO",IF((AND($Q19&lt;=Everett!AY$10,$R19&gt;=Everett!AY$10)),"C",0))))))</f>
        <v>XO</v>
      </c>
      <c r="AZ19" s="33" t="str">
        <f>IF((AND($F19&lt;=Everett!AZ$10,$G19&gt;=Everett!AZ$10)),"P/L",IF((AND($I19&lt;=Everett!AZ$10,$J19&gt;=Everett!AZ$10)),"XO",IF((AND($K19&lt;=Everett!AZ$10,$L19&gt;=Everett!AZ$10)),"3",IF((AND($M19&lt;=Everett!AZ$10,$N19&gt;=Everett!AZ$10)),"C",IF((AND($O19&lt;=Everett!AZ$10,$P19&gt;=Everett!AZ$10)),"CO",IF((AND($Q19&lt;=Everett!AZ$10,$R19&gt;=Everett!AZ$10)),"C",0))))))</f>
        <v>XO</v>
      </c>
      <c r="BA19" s="33" t="str">
        <f>IF((AND($F19&lt;=Everett!BA$10,$G19&gt;=Everett!BA$10)),"P/L",IF((AND($I19&lt;=Everett!BA$10,$J19&gt;=Everett!BA$10)),"XO",IF((AND($K19&lt;=Everett!BA$10,$L19&gt;=Everett!BA$10)),"3",IF((AND($M19&lt;=Everett!BA$10,$N19&gt;=Everett!BA$10)),"C",IF((AND($O19&lt;=Everett!BA$10,$P19&gt;=Everett!BA$10)),"CO",IF((AND($Q19&lt;=Everett!BA$10,$R19&gt;=Everett!BA$10)),"C",0))))))</f>
        <v>XO</v>
      </c>
      <c r="BB19" s="33" t="str">
        <f>IF((AND($F19&lt;=Everett!BB$10,$G19&gt;=Everett!BB$10)),"P/L",IF((AND($I19&lt;=Everett!BB$10,$J19&gt;=Everett!BB$10)),"XO",IF((AND($K19&lt;=Everett!BB$10,$L19&gt;=Everett!BB$10)),"3",IF((AND($M19&lt;=Everett!BB$10,$N19&gt;=Everett!BB$10)),"C",IF((AND($O19&lt;=Everett!BB$10,$P19&gt;=Everett!BB$10)),"CO",IF((AND($Q19&lt;=Everett!BB$10,$R19&gt;=Everett!BB$10)),"C",0))))))</f>
        <v>XO</v>
      </c>
      <c r="BC19" s="33" t="str">
        <f>IF((AND($F19&lt;=Everett!BC$10,$G19&gt;=Everett!BC$10)),"P/L",IF((AND($I19&lt;=Everett!BC$10,$J19&gt;=Everett!BC$10)),"XO",IF((AND($K19&lt;=Everett!BC$10,$L19&gt;=Everett!BC$10)),"3",IF((AND($M19&lt;=Everett!BC$10,$N19&gt;=Everett!BC$10)),"C",IF((AND($O19&lt;=Everett!BC$10,$P19&gt;=Everett!BC$10)),"CO",IF((AND($Q19&lt;=Everett!BC$10,$R19&gt;=Everett!BC$10)),"C",0))))))</f>
        <v>XO</v>
      </c>
      <c r="BD19" s="33" t="str">
        <f>IF((AND($F19&lt;=Everett!BD$10,$G19&gt;=Everett!BD$10)),"P/L",IF((AND($I19&lt;=Everett!BD$10,$J19&gt;=Everett!BD$10)),"XO",IF((AND($K19&lt;=Everett!BD$10,$L19&gt;=Everett!BD$10)),"3",IF((AND($M19&lt;=Everett!BD$10,$N19&gt;=Everett!BD$10)),"C",IF((AND($O19&lt;=Everett!BD$10,$P19&gt;=Everett!BD$10)),"CO",IF((AND($Q19&lt;=Everett!BD$10,$R19&gt;=Everett!BD$10)),"C",0))))))</f>
        <v>XO</v>
      </c>
      <c r="BE19" s="33" t="str">
        <f>IF((AND($F19&lt;=Everett!BE$10,$G19&gt;=Everett!BE$10)),"P/L",IF((AND($I19&lt;=Everett!BE$10,$J19&gt;=Everett!BE$10)),"XO",IF((AND($K19&lt;=Everett!BE$10,$L19&gt;=Everett!BE$10)),"3",IF((AND($M19&lt;=Everett!BE$10,$N19&gt;=Everett!BE$10)),"C",IF((AND($O19&lt;=Everett!BE$10,$P19&gt;=Everett!BE$10)),"CO",IF((AND($Q19&lt;=Everett!BE$10,$R19&gt;=Everett!BE$10)),"C",0))))))</f>
        <v>XO</v>
      </c>
      <c r="BF19" s="33" t="str">
        <f>IF((AND($F19&lt;=Everett!BF$10,$G19&gt;=Everett!BF$10)),"P/L",IF((AND($I19&lt;=Everett!BF$10,$J19&gt;=Everett!BF$10)),"XO",IF((AND($K19&lt;=Everett!BF$10,$L19&gt;=Everett!BF$10)),"3",IF((AND($M19&lt;=Everett!BF$10,$N19&gt;=Everett!BF$10)),"C",IF((AND($O19&lt;=Everett!BF$10,$P19&gt;=Everett!BF$10)),"CO",IF((AND($Q19&lt;=Everett!BF$10,$R19&gt;=Everett!BF$10)),"C",0))))))</f>
        <v>3</v>
      </c>
      <c r="BG19" s="33" t="str">
        <f>IF((AND($F19&lt;=Everett!BG$10,$G19&gt;=Everett!BG$10)),"P/L",IF((AND($I19&lt;=Everett!BG$10,$J19&gt;=Everett!BG$10)),"XO",IF((AND($K19&lt;=Everett!BG$10,$L19&gt;=Everett!BG$10)),"3",IF((AND($M19&lt;=Everett!BG$10,$N19&gt;=Everett!BG$10)),"C",IF((AND($O19&lt;=Everett!BG$10,$P19&gt;=Everett!BG$10)),"CO",IF((AND($Q19&lt;=Everett!BG$10,$R19&gt;=Everett!BG$10)),"C",0))))))</f>
        <v>3</v>
      </c>
      <c r="BH19" s="33" t="str">
        <f>IF((AND($F19&lt;=Everett!BH$10,$G19&gt;=Everett!BH$10)),"P/L",IF((AND($I19&lt;=Everett!BH$10,$J19&gt;=Everett!BH$10)),"XO",IF((AND($K19&lt;=Everett!BH$10,$L19&gt;=Everett!BH$10)),"3",IF((AND($M19&lt;=Everett!BH$10,$N19&gt;=Everett!BH$10)),"C",IF((AND($O19&lt;=Everett!BH$10,$P19&gt;=Everett!BH$10)),"CO",IF((AND($Q19&lt;=Everett!BH$10,$R19&gt;=Everett!BH$10)),"C",0))))))</f>
        <v>C</v>
      </c>
      <c r="BI19" s="33" t="str">
        <f>IF((AND($F19&lt;=Everett!BI$10,$G19&gt;=Everett!BI$10)),"P/L",IF((AND($I19&lt;=Everett!BI$10,$J19&gt;=Everett!BI$10)),"XO",IF((AND($K19&lt;=Everett!BI$10,$L19&gt;=Everett!BI$10)),"3",IF((AND($M19&lt;=Everett!BI$10,$N19&gt;=Everett!BI$10)),"C",IF((AND($O19&lt;=Everett!BI$10,$P19&gt;=Everett!BI$10)),"CO",IF((AND($Q19&lt;=Everett!BI$10,$R19&gt;=Everett!BI$10)),"C",0))))))</f>
        <v>CO</v>
      </c>
      <c r="BJ19" s="33" t="str">
        <f>IF((AND($F19&lt;=Everett!BJ$10,$G19&gt;=Everett!BJ$10)),"P/L",IF((AND($I19&lt;=Everett!BJ$10,$J19&gt;=Everett!BJ$10)),"XO",IF((AND($K19&lt;=Everett!BJ$10,$L19&gt;=Everett!BJ$10)),"3",IF((AND($M19&lt;=Everett!BJ$10,$N19&gt;=Everett!BJ$10)),"C",IF((AND($O19&lt;=Everett!BJ$10,$P19&gt;=Everett!BJ$10)),"CO",IF((AND($Q19&lt;=Everett!BJ$10,$R19&gt;=Everett!BJ$10)),"C",0))))))</f>
        <v>CO</v>
      </c>
      <c r="BK19" s="33" t="str">
        <f>IF((AND($F19&lt;=Everett!BK$10,$G19&gt;=Everett!BK$10)),"P/L",IF((AND($I19&lt;=Everett!BK$10,$J19&gt;=Everett!BK$10)),"XO",IF((AND($K19&lt;=Everett!BK$10,$L19&gt;=Everett!BK$10)),"3",IF((AND($M19&lt;=Everett!BK$10,$N19&gt;=Everett!BK$10)),"C",IF((AND($O19&lt;=Everett!BK$10,$P19&gt;=Everett!BK$10)),"CO",IF((AND($Q19&lt;=Everett!BK$10,$R19&gt;=Everett!BK$10)),"C",0))))))</f>
        <v>CO</v>
      </c>
      <c r="BL19" s="33" t="str">
        <f>IF((AND($F19&lt;=Everett!BL$10,$G19&gt;=Everett!BL$10)),"P/L",IF((AND($I19&lt;=Everett!BL$10,$J19&gt;=Everett!BL$10)),"XO",IF((AND($K19&lt;=Everett!BL$10,$L19&gt;=Everett!BL$10)),"3",IF((AND($M19&lt;=Everett!BL$10,$N19&gt;=Everett!BL$10)),"C",IF((AND($O19&lt;=Everett!BL$10,$P19&gt;=Everett!BL$10)),"CO",IF((AND($Q19&lt;=Everett!BL$10,$R19&gt;=Everett!BL$10)),"C",0))))))</f>
        <v>CO</v>
      </c>
      <c r="BM19" s="33" t="str">
        <f>IF((AND($F19&lt;=Everett!BM$10,$G19&gt;=Everett!BM$10)),"P/L",IF((AND($I19&lt;=Everett!BM$10,$J19&gt;=Everett!BM$10)),"XO",IF((AND($K19&lt;=Everett!BM$10,$L19&gt;=Everett!BM$10)),"3",IF((AND($M19&lt;=Everett!BM$10,$N19&gt;=Everett!BM$10)),"C",IF((AND($O19&lt;=Everett!BM$10,$P19&gt;=Everett!BM$10)),"CO",IF((AND($Q19&lt;=Everett!BM$10,$R19&gt;=Everett!BM$10)),"C",0))))))</f>
        <v>CO</v>
      </c>
      <c r="BN19" s="33" t="str">
        <f>IF((AND($F19&lt;=Everett!BN$10,$G19&gt;=Everett!BN$10)),"P/L",IF((AND($I19&lt;=Everett!BN$10,$J19&gt;=Everett!BN$10)),"XO",IF((AND($K19&lt;=Everett!BN$10,$L19&gt;=Everett!BN$10)),"3",IF((AND($M19&lt;=Everett!BN$10,$N19&gt;=Everett!BN$10)),"C",IF((AND($O19&lt;=Everett!BN$10,$P19&gt;=Everett!BN$10)),"CO",IF((AND($Q19&lt;=Everett!BN$10,$R19&gt;=Everett!BN$10)),"C",0))))))</f>
        <v>CO</v>
      </c>
      <c r="BO19" s="33" t="str">
        <f>IF((AND($F19&lt;=Everett!BO$10,$G19&gt;=Everett!BO$10)),"P/L",IF((AND($I19&lt;=Everett!BO$10,$J19&gt;=Everett!BO$10)),"XO",IF((AND($K19&lt;=Everett!BO$10,$L19&gt;=Everett!BO$10)),"3",IF((AND($M19&lt;=Everett!BO$10,$N19&gt;=Everett!BO$10)),"C",IF((AND($O19&lt;=Everett!BO$10,$P19&gt;=Everett!BO$10)),"CO",IF((AND($Q19&lt;=Everett!BO$10,$R19&gt;=Everett!BO$10)),"C",0))))))</f>
        <v>CO</v>
      </c>
      <c r="BP19" s="33" t="str">
        <f>IF((AND($F19&lt;=Everett!BP$10,$G19&gt;=Everett!BP$10)),"P/L",IF((AND($I19&lt;=Everett!BP$10,$J19&gt;=Everett!BP$10)),"XO",IF((AND($K19&lt;=Everett!BP$10,$L19&gt;=Everett!BP$10)),"3",IF((AND($M19&lt;=Everett!BP$10,$N19&gt;=Everett!BP$10)),"C",IF((AND($O19&lt;=Everett!BP$10,$P19&gt;=Everett!BP$10)),"CO",IF((AND($Q19&lt;=Everett!BP$10,$R19&gt;=Everett!BP$10)),"C",0))))))</f>
        <v>CO</v>
      </c>
      <c r="BQ19" s="33" t="str">
        <f>IF((AND($F19&lt;=Everett!BQ$10,$G19&gt;=Everett!BQ$10)),"P/L",IF((AND($I19&lt;=Everett!BQ$10,$J19&gt;=Everett!BQ$10)),"XO",IF((AND($K19&lt;=Everett!BQ$10,$L19&gt;=Everett!BQ$10)),"3",IF((AND($M19&lt;=Everett!BQ$10,$N19&gt;=Everett!BQ$10)),"C",IF((AND($O19&lt;=Everett!BQ$10,$P19&gt;=Everett!BQ$10)),"CO",IF((AND($Q19&lt;=Everett!BQ$10,$R19&gt;=Everett!BQ$10)),"C",0))))))</f>
        <v>CO</v>
      </c>
      <c r="BR19" s="33" t="str">
        <f>IF((AND($F19&lt;=Everett!BR$10,$G19&gt;=Everett!BR$10)),"P/L",IF((AND($I19&lt;=Everett!BR$10,$J19&gt;=Everett!BR$10)),"XO",IF((AND($K19&lt;=Everett!BR$10,$L19&gt;=Everett!BR$10)),"3",IF((AND($M19&lt;=Everett!BR$10,$N19&gt;=Everett!BR$10)),"C",IF((AND($O19&lt;=Everett!BR$10,$P19&gt;=Everett!BR$10)),"CO",IF((AND($Q19&lt;=Everett!BR$10,$R19&gt;=Everett!BR$10)),"C",0))))))</f>
        <v>CO</v>
      </c>
      <c r="BS19" s="33" t="str">
        <f>IF((AND($F19&lt;=Everett!BS$10,$G19&gt;=Everett!BS$10)),"P/L",IF((AND($I19&lt;=Everett!BS$10,$J19&gt;=Everett!BS$10)),"XO",IF((AND($K19&lt;=Everett!BS$10,$L19&gt;=Everett!BS$10)),"3",IF((AND($M19&lt;=Everett!BS$10,$N19&gt;=Everett!BS$10)),"C",IF((AND($O19&lt;=Everett!BS$10,$P19&gt;=Everett!BS$10)),"CO",IF((AND($Q19&lt;=Everett!BS$10,$R19&gt;=Everett!BS$10)),"C",0))))))</f>
        <v>CO</v>
      </c>
      <c r="BT19" s="33" t="str">
        <f>IF((AND($F19&lt;=Everett!BT$10,$G19&gt;=Everett!BT$10)),"P/L",IF((AND($I19&lt;=Everett!BT$10,$J19&gt;=Everett!BT$10)),"XO",IF((AND($K19&lt;=Everett!BT$10,$L19&gt;=Everett!BT$10)),"3",IF((AND($M19&lt;=Everett!BT$10,$N19&gt;=Everett!BT$10)),"C",IF((AND($O19&lt;=Everett!BT$10,$P19&gt;=Everett!BT$10)),"CO",IF((AND($Q19&lt;=Everett!BT$10,$R19&gt;=Everett!BT$10)),"C",0))))))</f>
        <v>CO</v>
      </c>
      <c r="BU19" s="33" t="str">
        <f>IF((AND($F19&lt;=Everett!BU$10,$G19&gt;=Everett!BU$10)),"P/L",IF((AND($I19&lt;=Everett!BU$10,$J19&gt;=Everett!BU$10)),"XO",IF((AND($K19&lt;=Everett!BU$10,$L19&gt;=Everett!BU$10)),"3",IF((AND($M19&lt;=Everett!BU$10,$N19&gt;=Everett!BU$10)),"C",IF((AND($O19&lt;=Everett!BU$10,$P19&gt;=Everett!BU$10)),"CO",IF((AND($Q19&lt;=Everett!BU$10,$R19&gt;=Everett!BU$10)),"C",0))))))</f>
        <v>CO</v>
      </c>
      <c r="BV19" s="33" t="str">
        <f>IF((AND($F19&lt;=Everett!BV$10,$G19&gt;=Everett!BV$10)),"P/L",IF((AND($I19&lt;=Everett!BV$10,$J19&gt;=Everett!BV$10)),"XO",IF((AND($K19&lt;=Everett!BV$10,$L19&gt;=Everett!BV$10)),"3",IF((AND($M19&lt;=Everett!BV$10,$N19&gt;=Everett!BV$10)),"C",IF((AND($O19&lt;=Everett!BV$10,$P19&gt;=Everett!BV$10)),"CO",IF((AND($Q19&lt;=Everett!BV$10,$R19&gt;=Everett!BV$10)),"C",0))))))</f>
        <v>CO</v>
      </c>
      <c r="BW19" s="33" t="str">
        <f>IF((AND($F19&lt;=Everett!BW$10,$G19&gt;=Everett!BW$10)),"P/L",IF((AND($I19&lt;=Everett!BW$10,$J19&gt;=Everett!BW$10)),"XO",IF((AND($K19&lt;=Everett!BW$10,$L19&gt;=Everett!BW$10)),"3",IF((AND($M19&lt;=Everett!BW$10,$N19&gt;=Everett!BW$10)),"C",IF((AND($O19&lt;=Everett!BW$10,$P19&gt;=Everett!BW$10)),"CO",IF((AND($Q19&lt;=Everett!BW$10,$R19&gt;=Everett!BW$10)),"C",0))))))</f>
        <v>CO</v>
      </c>
      <c r="BX19" s="33" t="str">
        <f>IF((AND($F19&lt;=Everett!BX$10,$G19&gt;=Everett!BX$10)),"P/L",IF((AND($I19&lt;=Everett!BX$10,$J19&gt;=Everett!BX$10)),"XO",IF((AND($K19&lt;=Everett!BX$10,$L19&gt;=Everett!BX$10)),"3",IF((AND($M19&lt;=Everett!BX$10,$N19&gt;=Everett!BX$10)),"C",IF((AND($O19&lt;=Everett!BX$10,$P19&gt;=Everett!BX$10)),"CO",IF((AND($Q19&lt;=Everett!BX$10,$R19&gt;=Everett!BX$10)),"C",0))))))</f>
        <v>CO</v>
      </c>
      <c r="BY19" s="33" t="str">
        <f>IF((AND($F19&lt;=Everett!BY$10,$G19&gt;=Everett!BY$10)),"P/L",IF((AND($I19&lt;=Everett!BY$10,$J19&gt;=Everett!BY$10)),"XO",IF((AND($K19&lt;=Everett!BY$10,$L19&gt;=Everett!BY$10)),"3",IF((AND($M19&lt;=Everett!BY$10,$N19&gt;=Everett!BY$10)),"C",IF((AND($O19&lt;=Everett!BY$10,$P19&gt;=Everett!BY$10)),"CO",IF((AND($Q19&lt;=Everett!BY$10,$R19&gt;=Everett!BY$10)),"C",0))))))</f>
        <v>CO</v>
      </c>
      <c r="BZ19" s="33" t="str">
        <f>IF((AND($F19&lt;=Everett!BZ$10,$G19&gt;=Everett!BZ$10)),"P/L",IF((AND($I19&lt;=Everett!BZ$10,$J19&gt;=Everett!BZ$10)),"XO",IF((AND($K19&lt;=Everett!BZ$10,$L19&gt;=Everett!BZ$10)),"3",IF((AND($M19&lt;=Everett!BZ$10,$N19&gt;=Everett!BZ$10)),"C",IF((AND($O19&lt;=Everett!BZ$10,$P19&gt;=Everett!BZ$10)),"CO",IF((AND($Q19&lt;=Everett!BZ$10,$R19&gt;=Everett!BZ$10)),"C",0))))))</f>
        <v>C</v>
      </c>
      <c r="CA19" s="33">
        <f>IF((AND($F19&lt;=Everett!CA$10,$G19&gt;=Everett!CA$10)),"P/L",IF((AND($I19&lt;=Everett!CA$10,$J19&gt;=Everett!CA$10)),"XO",IF((AND($K19&lt;=Everett!CA$10,$L19&gt;=Everett!CA$10)),"3",IF((AND($M19&lt;=Everett!CA$10,$N19&gt;=Everett!CA$10)),"C",IF((AND($O19&lt;=Everett!CA$10,$P19&gt;=Everett!CA$10)),"CO",IF((AND($Q19&lt;=Everett!CA$10,$R19&gt;=Everett!CA$10)),"C",0))))))</f>
        <v>0</v>
      </c>
      <c r="CB19" s="33">
        <f>IF((AND($F19&lt;=Everett!CB$10,$G19&gt;=Everett!CB$10)),"P/L",IF((AND($I19&lt;=Everett!CB$10,$J19&gt;=Everett!CB$10)),"XO",IF((AND($K19&lt;=Everett!CB$10,$L19&gt;=Everett!CB$10)),"3",IF((AND($M19&lt;=Everett!CB$10,$N19&gt;=Everett!CB$10)),"C",IF((AND($O19&lt;=Everett!CB$10,$P19&gt;=Everett!CB$10)),"CO",IF((AND($Q19&lt;=Everett!CB$10,$R19&gt;=Everett!CB$10)),"C",0))))))</f>
        <v>0</v>
      </c>
      <c r="CC19" s="33">
        <f>IF((AND($F19&lt;=Everett!CC$10,$G19&gt;=Everett!CC$10)),"P/L",IF((AND($I19&lt;=Everett!CC$10,$J19&gt;=Everett!CC$10)),"XO",IF((AND($K19&lt;=Everett!CC$10,$L19&gt;=Everett!CC$10)),"3",IF((AND($M19&lt;=Everett!CC$10,$N19&gt;=Everett!CC$10)),"C",IF((AND($O19&lt;=Everett!CC$10,$P19&gt;=Everett!CC$10)),"CO",IF((AND($Q19&lt;=Everett!CC$10,$R19&gt;=Everett!CC$10)),"C",0))))))</f>
        <v>0</v>
      </c>
      <c r="CD19" s="33">
        <f>IF((AND($F19&lt;=Everett!CD$10,$G19&gt;=Everett!CD$10)),"P/L",IF((AND($I19&lt;=Everett!CD$10,$J19&gt;=Everett!CD$10)),"XO",IF((AND($K19&lt;=Everett!CD$10,$L19&gt;=Everett!CD$10)),"3",IF((AND($M19&lt;=Everett!CD$10,$N19&gt;=Everett!CD$10)),"C",IF((AND($O19&lt;=Everett!CD$10,$P19&gt;=Everett!CD$10)),"CO",IF((AND($Q19&lt;=Everett!CD$10,$R19&gt;=Everett!CD$10)),"C",0))))))</f>
        <v>0</v>
      </c>
      <c r="CE19" s="33">
        <f>IF((AND($F19&lt;=Everett!CE$10,$G19&gt;=Everett!CE$10)),"P/L",IF((AND($I19&lt;=Everett!CE$10,$J19&gt;=Everett!CE$10)),"XO",IF((AND($K19&lt;=Everett!CE$10,$L19&gt;=Everett!CE$10)),"3",IF((AND($M19&lt;=Everett!CE$10,$N19&gt;=Everett!CE$10)),"C",IF((AND($O19&lt;=Everett!CE$10,$P19&gt;=Everett!CE$10)),"CO",IF((AND($Q19&lt;=Everett!CE$10,$R19&gt;=Everett!CE$10)),"C",0))))))</f>
        <v>0</v>
      </c>
      <c r="CF19" s="33">
        <f>IF((AND($F19&lt;=Everett!CF$10,$G19&gt;=Everett!CF$10)),"P/L",IF((AND($I19&lt;=Everett!CF$10,$J19&gt;=Everett!CF$10)),"XO",IF((AND($K19&lt;=Everett!CF$10,$L19&gt;=Everett!CF$10)),"3",IF((AND($M19&lt;=Everett!CF$10,$N19&gt;=Everett!CF$10)),"C",IF((AND($O19&lt;=Everett!CF$10,$P19&gt;=Everett!CF$10)),"CO",IF((AND($Q19&lt;=Everett!CF$10,$R19&gt;=Everett!CF$10)),"C",0))))))</f>
        <v>0</v>
      </c>
      <c r="CG19" s="33">
        <f>IF((AND($F19&lt;=Everett!CG$10,$G19&gt;=Everett!CG$10)),"P/L",IF((AND($I19&lt;=Everett!CG$10,$J19&gt;=Everett!CG$10)),"XO",IF((AND($K19&lt;=Everett!CG$10,$L19&gt;=Everett!CG$10)),"3",IF((AND($M19&lt;=Everett!CG$10,$N19&gt;=Everett!CG$10)),"C",IF((AND($O19&lt;=Everett!CG$10,$P19&gt;=Everett!CG$10)),"CO",IF((AND($Q19&lt;=Everett!CG$10,$R19&gt;=Everett!CG$10)),"C",0))))))</f>
        <v>0</v>
      </c>
      <c r="CH19" s="33">
        <f>IF((AND($F19&lt;=Everett!CH$10,$G19&gt;=Everett!CH$10)),"P/L",IF((AND($I19&lt;=Everett!CH$10,$J19&gt;=Everett!CH$10)),"XO",IF((AND($K19&lt;=Everett!CH$10,$L19&gt;=Everett!CH$10)),"3",IF((AND($M19&lt;=Everett!CH$10,$N19&gt;=Everett!CH$10)),"C",IF((AND($O19&lt;=Everett!CH$10,$P19&gt;=Everett!CH$10)),"CO",IF((AND($Q19&lt;=Everett!CH$10,$R19&gt;=Everett!CH$10)),"C",0))))))</f>
        <v>0</v>
      </c>
      <c r="CI19" s="33">
        <f>IF((AND($F19&lt;=Everett!CI$10,$G19&gt;=Everett!CI$10)),"P/L",IF((AND($I19&lt;=Everett!CI$10,$J19&gt;=Everett!CI$10)),"XO",IF((AND($K19&lt;=Everett!CI$10,$L19&gt;=Everett!CI$10)),"3",IF((AND($M19&lt;=Everett!CI$10,$N19&gt;=Everett!CI$10)),"C",IF((AND($O19&lt;=Everett!CI$10,$P19&gt;=Everett!CI$10)),"CO",IF((AND($Q19&lt;=Everett!CI$10,$R19&gt;=Everett!CI$10)),"C",0))))))</f>
        <v>0</v>
      </c>
      <c r="CJ19" s="33">
        <f>IF((AND($F19&lt;=Everett!CJ$10,$G19&gt;=Everett!CJ$10)),"P/L",IF((AND($I19&lt;=Everett!CJ$10,$J19&gt;=Everett!CJ$10)),"XO",IF((AND($K19&lt;=Everett!CJ$10,$L19&gt;=Everett!CJ$10)),"3",IF((AND($M19&lt;=Everett!CJ$10,$N19&gt;=Everett!CJ$10)),"C",IF((AND($O19&lt;=Everett!CJ$10,$P19&gt;=Everett!CJ$10)),"CO",IF((AND($Q19&lt;=Everett!CJ$10,$R19&gt;=Everett!CJ$10)),"C",0))))))</f>
        <v>0</v>
      </c>
      <c r="CK19" s="33">
        <f>IF((AND($F19&lt;=Everett!CK$10,$G19&gt;=Everett!CK$10)),"P/L",IF((AND($I19&lt;=Everett!CK$10,$J19&gt;=Everett!CK$10)),"XO",IF((AND($K19&lt;=Everett!CK$10,$L19&gt;=Everett!CK$10)),"3",IF((AND($M19&lt;=Everett!CK$10,$N19&gt;=Everett!CK$10)),"C",IF((AND($O19&lt;=Everett!CK$10,$P19&gt;=Everett!CK$10)),"CO",IF((AND($Q19&lt;=Everett!CK$10,$R19&gt;=Everett!CK$10)),"C",0))))))</f>
        <v>0</v>
      </c>
      <c r="CL19" s="33">
        <f>IF((AND($F19&lt;=Everett!CL$10,$G19&gt;=Everett!CL$10)),"P/L",IF((AND($I19&lt;=Everett!CL$10,$J19&gt;=Everett!CL$10)),"XO",IF((AND($K19&lt;=Everett!CL$10,$L19&gt;=Everett!CL$10)),"3",IF((AND($M19&lt;=Everett!CL$10,$N19&gt;=Everett!CL$10)),"C",IF((AND($O19&lt;=Everett!CL$10,$P19&gt;=Everett!CL$10)),"CO",IF((AND($Q19&lt;=Everett!CL$10,$R19&gt;=Everett!CL$10)),"C",0))))))</f>
        <v>0</v>
      </c>
      <c r="CM19" s="33">
        <f>IF((AND($F19&lt;=Everett!CM$10,$G19&gt;=Everett!CM$10)),"P/L",IF((AND($I19&lt;=Everett!CM$10,$J19&gt;=Everett!CM$10)),"XO",IF((AND($K19&lt;=Everett!CM$10,$L19&gt;=Everett!CM$10)),"3",IF((AND($M19&lt;=Everett!CM$10,$N19&gt;=Everett!CM$10)),"C",IF((AND($O19&lt;=Everett!CM$10,$P19&gt;=Everett!CM$10)),"CO",IF((AND($Q19&lt;=Everett!CM$10,$R19&gt;=Everett!CM$10)),"C",0))))))</f>
        <v>0</v>
      </c>
    </row>
    <row r="20" ht="21.75" customHeight="1" spans="1:91" x14ac:dyDescent="0.25">
      <c r="A20" s="25" t="s">
        <v>343</v>
      </c>
      <c r="B20" s="53"/>
      <c r="C20" s="26"/>
      <c r="D20" s="26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  <c r="Q20" s="27"/>
      <c r="R20" s="27"/>
      <c r="S20" s="29">
        <f>Yokosuka!$A$2-DAY(Yokosuka!$A$2)+1</f>
        <v>46054</v>
      </c>
      <c r="T20" s="29">
        <f t="shared" ref="T20:AY20" si="25">DATE(YEAR(S20),MONTH(S20)+1,DAY(S20))</f>
        <v>46082</v>
      </c>
      <c r="U20" s="29">
        <f t="shared" si="25"/>
        <v>46113</v>
      </c>
      <c r="V20" s="29">
        <f t="shared" si="25"/>
        <v>46143</v>
      </c>
      <c r="W20" s="29">
        <f t="shared" si="25"/>
        <v>46174</v>
      </c>
      <c r="X20" s="29">
        <f t="shared" si="25"/>
        <v>46204</v>
      </c>
      <c r="Y20" s="29">
        <f t="shared" si="25"/>
        <v>46235</v>
      </c>
      <c r="Z20" s="29">
        <f t="shared" si="25"/>
        <v>46266</v>
      </c>
      <c r="AA20" s="29">
        <f t="shared" si="25"/>
        <v>46296</v>
      </c>
      <c r="AB20" s="29">
        <f t="shared" si="25"/>
        <v>46327</v>
      </c>
      <c r="AC20" s="29">
        <f t="shared" si="25"/>
        <v>46357</v>
      </c>
      <c r="AD20" s="29">
        <f t="shared" si="25"/>
        <v>46388</v>
      </c>
      <c r="AE20" s="29">
        <f t="shared" si="25"/>
        <v>46419</v>
      </c>
      <c r="AF20" s="29">
        <f t="shared" si="25"/>
        <v>46447</v>
      </c>
      <c r="AG20" s="29">
        <f t="shared" si="25"/>
        <v>46478</v>
      </c>
      <c r="AH20" s="29">
        <f t="shared" si="25"/>
        <v>46508</v>
      </c>
      <c r="AI20" s="29">
        <f t="shared" si="25"/>
        <v>46539</v>
      </c>
      <c r="AJ20" s="29">
        <f t="shared" si="25"/>
        <v>46569</v>
      </c>
      <c r="AK20" s="29">
        <f t="shared" si="25"/>
        <v>46600</v>
      </c>
      <c r="AL20" s="29">
        <f t="shared" si="25"/>
        <v>46631</v>
      </c>
      <c r="AM20" s="29">
        <f t="shared" si="25"/>
        <v>46661</v>
      </c>
      <c r="AN20" s="29">
        <f t="shared" si="25"/>
        <v>46692</v>
      </c>
      <c r="AO20" s="29">
        <f t="shared" si="25"/>
        <v>46722</v>
      </c>
      <c r="AP20" s="29">
        <f t="shared" si="25"/>
        <v>46753</v>
      </c>
      <c r="AQ20" s="29">
        <f t="shared" si="25"/>
        <v>46784</v>
      </c>
      <c r="AR20" s="29">
        <f t="shared" si="25"/>
        <v>46813</v>
      </c>
      <c r="AS20" s="29">
        <f t="shared" si="25"/>
        <v>46844</v>
      </c>
      <c r="AT20" s="29">
        <f t="shared" si="25"/>
        <v>46874</v>
      </c>
      <c r="AU20" s="29">
        <f t="shared" si="25"/>
        <v>46905</v>
      </c>
      <c r="AV20" s="29">
        <f t="shared" si="25"/>
        <v>46935</v>
      </c>
      <c r="AW20" s="29">
        <f t="shared" si="25"/>
        <v>46966</v>
      </c>
      <c r="AX20" s="29">
        <f t="shared" si="25"/>
        <v>46997</v>
      </c>
      <c r="AY20" s="29">
        <f t="shared" si="25"/>
        <v>47027</v>
      </c>
      <c r="AZ20" s="29">
        <f t="shared" ref="AZ20:CE20" si="26">DATE(YEAR(AY20),MONTH(AY20)+1,DAY(AY20))</f>
        <v>47058</v>
      </c>
      <c r="BA20" s="29">
        <f t="shared" si="26"/>
        <v>47088</v>
      </c>
      <c r="BB20" s="29">
        <f t="shared" si="26"/>
        <v>47119</v>
      </c>
      <c r="BC20" s="29">
        <f t="shared" si="26"/>
        <v>47150</v>
      </c>
      <c r="BD20" s="29">
        <f t="shared" si="26"/>
        <v>47178</v>
      </c>
      <c r="BE20" s="29">
        <f t="shared" si="26"/>
        <v>47209</v>
      </c>
      <c r="BF20" s="29">
        <f t="shared" si="26"/>
        <v>47239</v>
      </c>
      <c r="BG20" s="29">
        <f t="shared" si="26"/>
        <v>47270</v>
      </c>
      <c r="BH20" s="29">
        <f t="shared" si="26"/>
        <v>47300</v>
      </c>
      <c r="BI20" s="29">
        <f t="shared" si="26"/>
        <v>47331</v>
      </c>
      <c r="BJ20" s="29">
        <f t="shared" si="26"/>
        <v>47362</v>
      </c>
      <c r="BK20" s="29">
        <f t="shared" si="26"/>
        <v>47392</v>
      </c>
      <c r="BL20" s="29">
        <f t="shared" si="26"/>
        <v>47423</v>
      </c>
      <c r="BM20" s="29">
        <f t="shared" si="26"/>
        <v>47453</v>
      </c>
      <c r="BN20" s="29">
        <f t="shared" si="26"/>
        <v>47484</v>
      </c>
      <c r="BO20" s="29">
        <f t="shared" si="26"/>
        <v>47515</v>
      </c>
      <c r="BP20" s="29">
        <f t="shared" si="26"/>
        <v>47543</v>
      </c>
      <c r="BQ20" s="29">
        <f t="shared" si="26"/>
        <v>47574</v>
      </c>
      <c r="BR20" s="29">
        <f t="shared" si="26"/>
        <v>47604</v>
      </c>
      <c r="BS20" s="29">
        <f t="shared" si="26"/>
        <v>47635</v>
      </c>
      <c r="BT20" s="29">
        <f t="shared" si="26"/>
        <v>47665</v>
      </c>
      <c r="BU20" s="29">
        <f t="shared" si="26"/>
        <v>47696</v>
      </c>
      <c r="BV20" s="29">
        <f t="shared" si="26"/>
        <v>47727</v>
      </c>
      <c r="BW20" s="29">
        <f t="shared" si="26"/>
        <v>47757</v>
      </c>
      <c r="BX20" s="29">
        <f t="shared" si="26"/>
        <v>47788</v>
      </c>
      <c r="BY20" s="29">
        <f t="shared" si="26"/>
        <v>47818</v>
      </c>
      <c r="BZ20" s="29">
        <f t="shared" si="26"/>
        <v>47849</v>
      </c>
      <c r="CA20" s="29">
        <f t="shared" si="26"/>
        <v>47880</v>
      </c>
      <c r="CB20" s="29">
        <f t="shared" si="26"/>
        <v>47908</v>
      </c>
      <c r="CC20" s="29">
        <f t="shared" si="26"/>
        <v>47939</v>
      </c>
      <c r="CD20" s="29">
        <f t="shared" si="26"/>
        <v>47969</v>
      </c>
      <c r="CE20" s="29">
        <f t="shared" si="26"/>
        <v>48000</v>
      </c>
      <c r="CF20" s="29">
        <f t="shared" ref="CF20:CM20" si="27">DATE(YEAR(CE20),MONTH(CE20)+1,DAY(CE20))</f>
        <v>48030</v>
      </c>
      <c r="CG20" s="29">
        <f t="shared" si="27"/>
        <v>48061</v>
      </c>
      <c r="CH20" s="29">
        <f t="shared" si="27"/>
        <v>48092</v>
      </c>
      <c r="CI20" s="29">
        <f t="shared" si="27"/>
        <v>48122</v>
      </c>
      <c r="CJ20" s="29">
        <f t="shared" si="27"/>
        <v>48153</v>
      </c>
      <c r="CK20" s="29">
        <f t="shared" si="27"/>
        <v>48183</v>
      </c>
      <c r="CL20" s="29">
        <f t="shared" si="27"/>
        <v>48214</v>
      </c>
      <c r="CM20" s="29">
        <f t="shared" si="27"/>
        <v>48245</v>
      </c>
    </row>
    <row r="21" spans="1:91" s="2" customFormat="1" x14ac:dyDescent="0.25">
      <c r="A21" s="57" t="s">
        <v>344</v>
      </c>
      <c r="B21" s="55"/>
      <c r="C21" s="31">
        <v>27</v>
      </c>
      <c r="D21" s="31">
        <v>17</v>
      </c>
      <c r="E21" s="31">
        <v>1</v>
      </c>
      <c r="F21" s="39"/>
      <c r="G21" s="39"/>
      <c r="H21" s="33"/>
      <c r="I21" s="36">
        <v>44705</v>
      </c>
      <c r="J21" s="36">
        <f>IF(I21="",0,DATE(YEAR(I21),MONTH(I21)+C21,DAY(I21)))</f>
        <v>45528</v>
      </c>
      <c r="K21" s="36">
        <f>IF(J21="","",(DATE(YEAR(J21),MONTH(J21)+1,DAY(J21))))</f>
        <v>45559</v>
      </c>
      <c r="L21" s="36">
        <f>IF(K21="","",(DATE(YEAR(K21),MONTH(K21)+E21,DAY(K21))))</f>
        <v>45589</v>
      </c>
      <c r="M21" s="36">
        <f>IF(O21="","",DATE(YEAR(O21), MONTH(O21)-1,DAY(O21)))</f>
        <v>45620</v>
      </c>
      <c r="N21" s="36">
        <f>IF(O21="","",DATE(YEAR(M21),MONTH(M21),DAY(M21)))</f>
        <v>45620</v>
      </c>
      <c r="O21" s="36">
        <f>IF(L21="","",(DATE(YEAR(L21),MONTH(L21)+2,DAY(L21))))</f>
        <v>45650</v>
      </c>
      <c r="P21" s="36">
        <f>IF(O21="","",(DATE(YEAR(O21),MONTH(O21)+D21,DAY(O21))))</f>
        <v>46166</v>
      </c>
      <c r="Q21" s="56">
        <f>IF(P21="","",DATE(YEAR(P21), MONTH(P21)+1,DAY(P21)))</f>
        <v>46197</v>
      </c>
      <c r="R21" s="56">
        <f>IF(P21="","",DATE(YEAR(Q21),MONTH(Q21),DAY(Q21)))</f>
        <v>46197</v>
      </c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</row>
    <row r="22" spans="1:91" s="2" customFormat="1" x14ac:dyDescent="0.25">
      <c r="A22" s="57" t="s">
        <v>341</v>
      </c>
      <c r="B22" s="55"/>
      <c r="C22" s="31">
        <v>12</v>
      </c>
      <c r="D22" s="31">
        <v>22</v>
      </c>
      <c r="E22" s="31">
        <v>1</v>
      </c>
      <c r="F22" s="32"/>
      <c r="G22" s="32"/>
      <c r="H22" s="33">
        <f>G22-F22</f>
        <v>0</v>
      </c>
      <c r="I22" s="43">
        <v>45772</v>
      </c>
      <c r="J22" s="43">
        <f>IF(I22="",0,DATE(YEAR(I22),MONTH(I22)+C22,DAY(I22)))</f>
        <v>46137</v>
      </c>
      <c r="K22" s="43">
        <f>IF(J22="","",(DATE(YEAR(J22),MONTH(J22)+1,DAY(J22))))</f>
        <v>46167</v>
      </c>
      <c r="L22" s="43">
        <f>IF(K22="","",(DATE(YEAR(K22),MONTH(K22)+E22,DAY(K22))))</f>
        <v>46198</v>
      </c>
      <c r="M22" s="56">
        <f>IF(O22="","",DATE(YEAR(O22), MONTH(O22)-1,DAY(O22)))</f>
        <v>46228</v>
      </c>
      <c r="N22" s="56">
        <f>IF(O22="","",DATE(YEAR(M22),MONTH(M22),DAY(M22)))</f>
        <v>46228</v>
      </c>
      <c r="O22" s="32">
        <f>IF(L22="","",(DATE(YEAR(L22),MONTH(L22)+2,DAY(L22))))</f>
        <v>46259</v>
      </c>
      <c r="P22" s="32">
        <f>IF(O22="","",(DATE(YEAR(O22),MONTH(O22)+D22,DAY(O22))))</f>
        <v>46929</v>
      </c>
      <c r="Q22" s="37">
        <f>IF(P22="","",DATE(YEAR(P22), MONTH(P22)+1,DAY(P22)))</f>
        <v>46959</v>
      </c>
      <c r="R22" s="37">
        <f>IF(P22="","",DATE(YEAR(Q22),MONTH(Q22),DAY(Q22)))</f>
        <v>46959</v>
      </c>
      <c r="S22" s="33" t="str">
        <f t="shared" ref="S22:CD22" si="28">IF((AND($F22&lt;=S$9,$G22&gt;=S$9)),"P/L",IF((AND($I22&lt;=S$9,$J22&gt;=S$9)),"XO",IF((AND($K22&lt;=S$9,$L22&gt;=S$9)),"3",IF((AND($M22&lt;=S$9,$N22&gt;=S$9)),"C",IF((AND($O22&lt;=S$9,$P22&gt;=S$9)),"CO",IF((AND($Q22&lt;=S$9,$R22&gt;=S$9)),"C",0))))))</f>
        <v>XO</v>
      </c>
      <c r="T22" s="33" t="str">
        <f t="shared" si="28"/>
        <v>XO</v>
      </c>
      <c r="U22" s="33" t="str">
        <f t="shared" si="28"/>
        <v>XO</v>
      </c>
      <c r="V22" s="33">
        <f t="shared" si="28"/>
        <v>0</v>
      </c>
      <c r="W22" s="33" t="str">
        <f t="shared" si="28"/>
        <v>3</v>
      </c>
      <c r="X22" s="33">
        <f t="shared" si="28"/>
        <v>0</v>
      </c>
      <c r="Y22" s="33">
        <f t="shared" si="28"/>
        <v>0</v>
      </c>
      <c r="Z22" s="33" t="str">
        <f t="shared" si="28"/>
        <v>CO</v>
      </c>
      <c r="AA22" s="33" t="str">
        <f t="shared" si="28"/>
        <v>CO</v>
      </c>
      <c r="AB22" s="33" t="str">
        <f t="shared" si="28"/>
        <v>CO</v>
      </c>
      <c r="AC22" s="33" t="str">
        <f t="shared" si="28"/>
        <v>CO</v>
      </c>
      <c r="AD22" s="33" t="str">
        <f t="shared" si="28"/>
        <v>CO</v>
      </c>
      <c r="AE22" s="33" t="str">
        <f t="shared" si="28"/>
        <v>CO</v>
      </c>
      <c r="AF22" s="33" t="str">
        <f t="shared" si="28"/>
        <v>CO</v>
      </c>
      <c r="AG22" s="33" t="str">
        <f t="shared" si="28"/>
        <v>CO</v>
      </c>
      <c r="AH22" s="33" t="str">
        <f t="shared" si="28"/>
        <v>CO</v>
      </c>
      <c r="AI22" s="33" t="str">
        <f t="shared" si="28"/>
        <v>CO</v>
      </c>
      <c r="AJ22" s="33" t="str">
        <f t="shared" si="28"/>
        <v>CO</v>
      </c>
      <c r="AK22" s="33" t="str">
        <f t="shared" si="28"/>
        <v>CO</v>
      </c>
      <c r="AL22" s="33" t="str">
        <f t="shared" si="28"/>
        <v>CO</v>
      </c>
      <c r="AM22" s="33" t="str">
        <f t="shared" si="28"/>
        <v>CO</v>
      </c>
      <c r="AN22" s="33" t="str">
        <f t="shared" si="28"/>
        <v>CO</v>
      </c>
      <c r="AO22" s="33" t="str">
        <f t="shared" si="28"/>
        <v>CO</v>
      </c>
      <c r="AP22" s="33" t="str">
        <f t="shared" si="28"/>
        <v>CO</v>
      </c>
      <c r="AQ22" s="33" t="str">
        <f t="shared" si="28"/>
        <v>CO</v>
      </c>
      <c r="AR22" s="33" t="str">
        <f t="shared" si="28"/>
        <v>CO</v>
      </c>
      <c r="AS22" s="33" t="str">
        <f t="shared" si="28"/>
        <v>CO</v>
      </c>
      <c r="AT22" s="33" t="str">
        <f t="shared" si="28"/>
        <v>CO</v>
      </c>
      <c r="AU22" s="33" t="str">
        <f t="shared" si="28"/>
        <v>CO</v>
      </c>
      <c r="AV22" s="33">
        <f t="shared" si="28"/>
        <v>0</v>
      </c>
      <c r="AW22" s="33">
        <f t="shared" si="28"/>
        <v>0</v>
      </c>
      <c r="AX22" s="33">
        <f t="shared" si="28"/>
        <v>0</v>
      </c>
      <c r="AY22" s="33">
        <f t="shared" si="28"/>
        <v>0</v>
      </c>
      <c r="AZ22" s="33">
        <f t="shared" si="28"/>
        <v>0</v>
      </c>
      <c r="BA22" s="33">
        <f t="shared" si="28"/>
        <v>0</v>
      </c>
      <c r="BB22" s="33">
        <f t="shared" si="28"/>
        <v>0</v>
      </c>
      <c r="BC22" s="33">
        <f t="shared" si="28"/>
        <v>0</v>
      </c>
      <c r="BD22" s="33">
        <f t="shared" si="28"/>
        <v>0</v>
      </c>
      <c r="BE22" s="33">
        <f t="shared" si="28"/>
        <v>0</v>
      </c>
      <c r="BF22" s="33">
        <f t="shared" si="28"/>
        <v>0</v>
      </c>
      <c r="BG22" s="33">
        <f t="shared" si="28"/>
        <v>0</v>
      </c>
      <c r="BH22" s="33">
        <f t="shared" si="28"/>
        <v>0</v>
      </c>
      <c r="BI22" s="33">
        <f t="shared" si="28"/>
        <v>0</v>
      </c>
      <c r="BJ22" s="33">
        <f t="shared" si="28"/>
        <v>0</v>
      </c>
      <c r="BK22" s="33">
        <f t="shared" si="28"/>
        <v>0</v>
      </c>
      <c r="BL22" s="33">
        <f t="shared" si="28"/>
        <v>0</v>
      </c>
      <c r="BM22" s="33">
        <f t="shared" si="28"/>
        <v>0</v>
      </c>
      <c r="BN22" s="33">
        <f t="shared" si="28"/>
        <v>0</v>
      </c>
      <c r="BO22" s="33">
        <f t="shared" si="28"/>
        <v>0</v>
      </c>
      <c r="BP22" s="33">
        <f t="shared" si="28"/>
        <v>0</v>
      </c>
      <c r="BQ22" s="33">
        <f t="shared" si="28"/>
        <v>0</v>
      </c>
      <c r="BR22" s="33">
        <f t="shared" si="28"/>
        <v>0</v>
      </c>
      <c r="BS22" s="33">
        <f t="shared" si="28"/>
        <v>0</v>
      </c>
      <c r="BT22" s="33">
        <f t="shared" si="28"/>
        <v>0</v>
      </c>
      <c r="BU22" s="33">
        <f t="shared" si="28"/>
        <v>0</v>
      </c>
      <c r="BV22" s="33">
        <f t="shared" si="28"/>
        <v>0</v>
      </c>
      <c r="BW22" s="33">
        <f t="shared" si="28"/>
        <v>0</v>
      </c>
      <c r="BX22" s="33">
        <f t="shared" si="28"/>
        <v>0</v>
      </c>
      <c r="BY22" s="33">
        <f t="shared" si="28"/>
        <v>0</v>
      </c>
      <c r="BZ22" s="33">
        <f t="shared" si="28"/>
        <v>0</v>
      </c>
      <c r="CA22" s="33">
        <f t="shared" si="28"/>
        <v>0</v>
      </c>
      <c r="CB22" s="33">
        <f t="shared" si="28"/>
        <v>0</v>
      </c>
      <c r="CC22" s="33">
        <f t="shared" si="28"/>
        <v>0</v>
      </c>
      <c r="CD22" s="33">
        <f t="shared" si="28"/>
        <v>0</v>
      </c>
      <c r="CE22" s="33">
        <f t="shared" ref="CE22:CM22" si="29">IF((AND($F22&lt;=CE$9,$G22&gt;=CE$9)),"P/L",IF((AND($I22&lt;=CE$9,$J22&gt;=CE$9)),"XO",IF((AND($K22&lt;=CE$9,$L22&gt;=CE$9)),"3",IF((AND($M22&lt;=CE$9,$N22&gt;=CE$9)),"C",IF((AND($O22&lt;=CE$9,$P22&gt;=CE$9)),"CO",IF((AND($Q22&lt;=CE$9,$R22&gt;=CE$9)),"C",0))))))</f>
        <v>0</v>
      </c>
      <c r="CF22" s="33">
        <f t="shared" si="29"/>
        <v>0</v>
      </c>
      <c r="CG22" s="33">
        <f t="shared" si="29"/>
        <v>0</v>
      </c>
      <c r="CH22" s="33">
        <f t="shared" si="29"/>
        <v>0</v>
      </c>
      <c r="CI22" s="33">
        <f t="shared" si="29"/>
        <v>0</v>
      </c>
      <c r="CJ22" s="33">
        <f t="shared" si="29"/>
        <v>0</v>
      </c>
      <c r="CK22" s="33">
        <f t="shared" si="29"/>
        <v>0</v>
      </c>
      <c r="CL22" s="33">
        <f t="shared" si="29"/>
        <v>0</v>
      </c>
      <c r="CM22" s="33">
        <f t="shared" si="29"/>
        <v>0</v>
      </c>
    </row>
    <row r="23" spans="1:91" s="2" customFormat="1" x14ac:dyDescent="0.25">
      <c r="A23" s="57" t="s">
        <v>340</v>
      </c>
      <c r="B23" s="55"/>
      <c r="C23" s="31">
        <v>17</v>
      </c>
      <c r="D23" s="31">
        <v>16</v>
      </c>
      <c r="E23" s="31">
        <v>1</v>
      </c>
      <c r="F23" s="39"/>
      <c r="G23" s="39"/>
      <c r="H23" s="33">
        <f>G23-F23</f>
        <v>0</v>
      </c>
      <c r="I23" s="36">
        <v>45589</v>
      </c>
      <c r="J23" s="36">
        <f>IF(I23="",0,DATE(YEAR(I23),MONTH(I23)+C23,DAY(I23)))</f>
        <v>46105</v>
      </c>
      <c r="K23" s="36">
        <f>IF(J23="","",(DATE(YEAR(J23),MONTH(J23)+1,DAY(J23))))</f>
        <v>46136</v>
      </c>
      <c r="L23" s="36">
        <f>IF(K23="","",(DATE(YEAR(K23),MONTH(K23)+E23,DAY(K23))))</f>
        <v>46166</v>
      </c>
      <c r="M23" s="43">
        <f>IF(O23="","",DATE(YEAR(O23), MONTH(O23)-1,DAY(O23)))</f>
        <v>46197</v>
      </c>
      <c r="N23" s="43">
        <f>IF(O23="","",DATE(YEAR(M23),MONTH(M23),DAY(M23)))</f>
        <v>46197</v>
      </c>
      <c r="O23" s="43">
        <f>IF(L23="","",(DATE(YEAR(L23),MONTH(L23)+2,DAY(L23))))</f>
        <v>46227</v>
      </c>
      <c r="P23" s="43">
        <f>IF(O23="","",(DATE(YEAR(O23),MONTH(O23)+D23,DAY(O23))))</f>
        <v>46715</v>
      </c>
      <c r="Q23" s="43">
        <f>IF(P23="","",DATE(YEAR(P23), MONTH(P23)+1,DAY(P23)))</f>
        <v>46745</v>
      </c>
      <c r="R23" s="43">
        <f>IF(P23="","",DATE(YEAR(Q23),MONTH(Q23),DAY(Q23)))</f>
        <v>46745</v>
      </c>
      <c r="S23" s="33" t="str">
        <f>IF((AND($F23&lt;=Everett!S$4,$G23&gt;=Everett!S$4)),"P/L",IF((AND($I23&lt;=Everett!S$4,$J23&gt;=Everett!S$4)),"XO",IF((AND($K23&lt;=Everett!S$4,$L23&gt;=Everett!S$4)),"3",IF((AND($M23&lt;=Everett!S$4,$N23&gt;=Everett!S$4)),"C",IF((AND($O23&lt;=Everett!S$4,$P23&gt;=Everett!S$4)),"CO",IF((AND($Q23&lt;=Everett!S$4,$R23&gt;=Everett!S$4)),"C",0))))))</f>
        <v>XO</v>
      </c>
      <c r="T23" s="33" t="str">
        <f>IF((AND($F23&lt;=Everett!T$4,$G23&gt;=Everett!T$4)),"P/L",IF((AND($I23&lt;=Everett!T$4,$J23&gt;=Everett!T$4)),"XO",IF((AND($K23&lt;=Everett!T$4,$L23&gt;=Everett!T$4)),"3",IF((AND($M23&lt;=Everett!T$4,$N23&gt;=Everett!T$4)),"C",IF((AND($O23&lt;=Everett!T$4,$P23&gt;=Everett!T$4)),"CO",IF((AND($Q23&lt;=Everett!T$4,$R23&gt;=Everett!T$4)),"C",0))))))</f>
        <v>XO</v>
      </c>
      <c r="U23" s="33">
        <f>IF((AND($F23&lt;=Everett!U$4,$G23&gt;=Everett!U$4)),"P/L",IF((AND($I23&lt;=Everett!U$4,$J23&gt;=Everett!U$4)),"XO",IF((AND($K23&lt;=Everett!U$4,$L23&gt;=Everett!U$4)),"3",IF((AND($M23&lt;=Everett!U$4,$N23&gt;=Everett!U$4)),"C",IF((AND($O23&lt;=Everett!U$4,$P23&gt;=Everett!U$4)),"CO",IF((AND($Q23&lt;=Everett!U$4,$R23&gt;=Everett!U$4)),"C",0))))))</f>
        <v>0</v>
      </c>
      <c r="V23" s="33" t="str">
        <f>IF((AND($F23&lt;=Everett!V$4,$G23&gt;=Everett!V$4)),"P/L",IF((AND($I23&lt;=Everett!V$4,$J23&gt;=Everett!V$4)),"XO",IF((AND($K23&lt;=Everett!V$4,$L23&gt;=Everett!V$4)),"3",IF((AND($M23&lt;=Everett!V$4,$N23&gt;=Everett!V$4)),"C",IF((AND($O23&lt;=Everett!V$4,$P23&gt;=Everett!V$4)),"CO",IF((AND($Q23&lt;=Everett!V$4,$R23&gt;=Everett!V$4)),"C",0))))))</f>
        <v>3</v>
      </c>
      <c r="W23" s="33">
        <f>IF((AND($F23&lt;=Everett!W$4,$G23&gt;=Everett!W$4)),"P/L",IF((AND($I23&lt;=Everett!W$4,$J23&gt;=Everett!W$4)),"XO",IF((AND($K23&lt;=Everett!W$4,$L23&gt;=Everett!W$4)),"3",IF((AND($M23&lt;=Everett!W$4,$N23&gt;=Everett!W$4)),"C",IF((AND($O23&lt;=Everett!W$4,$P23&gt;=Everett!W$4)),"CO",IF((AND($Q23&lt;=Everett!W$4,$R23&gt;=Everett!W$4)),"C",0))))))</f>
        <v>0</v>
      </c>
      <c r="X23" s="33">
        <f>IF((AND($F23&lt;=Everett!X$4,$G23&gt;=Everett!X$4)),"P/L",IF((AND($I23&lt;=Everett!X$4,$J23&gt;=Everett!X$4)),"XO",IF((AND($K23&lt;=Everett!X$4,$L23&gt;=Everett!X$4)),"3",IF((AND($M23&lt;=Everett!X$4,$N23&gt;=Everett!X$4)),"C",IF((AND($O23&lt;=Everett!X$4,$P23&gt;=Everett!X$4)),"CO",IF((AND($Q23&lt;=Everett!X$4,$R23&gt;=Everett!X$4)),"C",0))))))</f>
        <v>0</v>
      </c>
      <c r="Y23" s="33" t="str">
        <f>IF((AND($F23&lt;=Everett!Y$4,$G23&gt;=Everett!Y$4)),"P/L",IF((AND($I23&lt;=Everett!Y$4,$J23&gt;=Everett!Y$4)),"XO",IF((AND($K23&lt;=Everett!Y$4,$L23&gt;=Everett!Y$4)),"3",IF((AND($M23&lt;=Everett!Y$4,$N23&gt;=Everett!Y$4)),"C",IF((AND($O23&lt;=Everett!Y$4,$P23&gt;=Everett!Y$4)),"CO",IF((AND($Q23&lt;=Everett!Y$4,$R23&gt;=Everett!Y$4)),"C",0))))))</f>
        <v>CO</v>
      </c>
      <c r="Z23" s="33" t="str">
        <f>IF((AND($F23&lt;=Everett!Z$4,$G23&gt;=Everett!Z$4)),"P/L",IF((AND($I23&lt;=Everett!Z$4,$J23&gt;=Everett!Z$4)),"XO",IF((AND($K23&lt;=Everett!Z$4,$L23&gt;=Everett!Z$4)),"3",IF((AND($M23&lt;=Everett!Z$4,$N23&gt;=Everett!Z$4)),"C",IF((AND($O23&lt;=Everett!Z$4,$P23&gt;=Everett!Z$4)),"CO",IF((AND($Q23&lt;=Everett!Z$4,$R23&gt;=Everett!Z$4)),"C",0))))))</f>
        <v>CO</v>
      </c>
      <c r="AA23" s="33" t="str">
        <f>IF((AND($F23&lt;=Everett!AA$4,$G23&gt;=Everett!AA$4)),"P/L",IF((AND($I23&lt;=Everett!AA$4,$J23&gt;=Everett!AA$4)),"XO",IF((AND($K23&lt;=Everett!AA$4,$L23&gt;=Everett!AA$4)),"3",IF((AND($M23&lt;=Everett!AA$4,$N23&gt;=Everett!AA$4)),"C",IF((AND($O23&lt;=Everett!AA$4,$P23&gt;=Everett!AA$4)),"CO",IF((AND($Q23&lt;=Everett!AA$4,$R23&gt;=Everett!AA$4)),"C",0))))))</f>
        <v>CO</v>
      </c>
      <c r="AB23" s="33" t="str">
        <f>IF((AND($F23&lt;=Everett!AB$4,$G23&gt;=Everett!AB$4)),"P/L",IF((AND($I23&lt;=Everett!AB$4,$J23&gt;=Everett!AB$4)),"XO",IF((AND($K23&lt;=Everett!AB$4,$L23&gt;=Everett!AB$4)),"3",IF((AND($M23&lt;=Everett!AB$4,$N23&gt;=Everett!AB$4)),"C",IF((AND($O23&lt;=Everett!AB$4,$P23&gt;=Everett!AB$4)),"CO",IF((AND($Q23&lt;=Everett!AB$4,$R23&gt;=Everett!AB$4)),"C",0))))))</f>
        <v>CO</v>
      </c>
      <c r="AC23" s="33" t="str">
        <f>IF((AND($F23&lt;=Everett!AC$4,$G23&gt;=Everett!AC$4)),"P/L",IF((AND($I23&lt;=Everett!AC$4,$J23&gt;=Everett!AC$4)),"XO",IF((AND($K23&lt;=Everett!AC$4,$L23&gt;=Everett!AC$4)),"3",IF((AND($M23&lt;=Everett!AC$4,$N23&gt;=Everett!AC$4)),"C",IF((AND($O23&lt;=Everett!AC$4,$P23&gt;=Everett!AC$4)),"CO",IF((AND($Q23&lt;=Everett!AC$4,$R23&gt;=Everett!AC$4)),"C",0))))))</f>
        <v>CO</v>
      </c>
      <c r="AD23" s="33" t="str">
        <f>IF((AND($F23&lt;=Everett!AD$4,$G23&gt;=Everett!AD$4)),"P/L",IF((AND($I23&lt;=Everett!AD$4,$J23&gt;=Everett!AD$4)),"XO",IF((AND($K23&lt;=Everett!AD$4,$L23&gt;=Everett!AD$4)),"3",IF((AND($M23&lt;=Everett!AD$4,$N23&gt;=Everett!AD$4)),"C",IF((AND($O23&lt;=Everett!AD$4,$P23&gt;=Everett!AD$4)),"CO",IF((AND($Q23&lt;=Everett!AD$4,$R23&gt;=Everett!AD$4)),"C",0))))))</f>
        <v>CO</v>
      </c>
      <c r="AE23" s="33" t="str">
        <f>IF((AND($F23&lt;=Everett!AE$4,$G23&gt;=Everett!AE$4)),"P/L",IF((AND($I23&lt;=Everett!AE$4,$J23&gt;=Everett!AE$4)),"XO",IF((AND($K23&lt;=Everett!AE$4,$L23&gt;=Everett!AE$4)),"3",IF((AND($M23&lt;=Everett!AE$4,$N23&gt;=Everett!AE$4)),"C",IF((AND($O23&lt;=Everett!AE$4,$P23&gt;=Everett!AE$4)),"CO",IF((AND($Q23&lt;=Everett!AE$4,$R23&gt;=Everett!AE$4)),"C",0))))))</f>
        <v>CO</v>
      </c>
      <c r="AF23" s="33" t="str">
        <f>IF((AND($F23&lt;=Everett!AF$4,$G23&gt;=Everett!AF$4)),"P/L",IF((AND($I23&lt;=Everett!AF$4,$J23&gt;=Everett!AF$4)),"XO",IF((AND($K23&lt;=Everett!AF$4,$L23&gt;=Everett!AF$4)),"3",IF((AND($M23&lt;=Everett!AF$4,$N23&gt;=Everett!AF$4)),"C",IF((AND($O23&lt;=Everett!AF$4,$P23&gt;=Everett!AF$4)),"CO",IF((AND($Q23&lt;=Everett!AF$4,$R23&gt;=Everett!AF$4)),"C",0))))))</f>
        <v>CO</v>
      </c>
      <c r="AG23" s="33" t="str">
        <f>IF((AND($F23&lt;=Everett!AG$4,$G23&gt;=Everett!AG$4)),"P/L",IF((AND($I23&lt;=Everett!AG$4,$J23&gt;=Everett!AG$4)),"XO",IF((AND($K23&lt;=Everett!AG$4,$L23&gt;=Everett!AG$4)),"3",IF((AND($M23&lt;=Everett!AG$4,$N23&gt;=Everett!AG$4)),"C",IF((AND($O23&lt;=Everett!AG$4,$P23&gt;=Everett!AG$4)),"CO",IF((AND($Q23&lt;=Everett!AG$4,$R23&gt;=Everett!AG$4)),"C",0))))))</f>
        <v>CO</v>
      </c>
      <c r="AH23" s="33" t="str">
        <f>IF((AND($F23&lt;=Everett!AH$4,$G23&gt;=Everett!AH$4)),"P/L",IF((AND($I23&lt;=Everett!AH$4,$J23&gt;=Everett!AH$4)),"XO",IF((AND($K23&lt;=Everett!AH$4,$L23&gt;=Everett!AH$4)),"3",IF((AND($M23&lt;=Everett!AH$4,$N23&gt;=Everett!AH$4)),"C",IF((AND($O23&lt;=Everett!AH$4,$P23&gt;=Everett!AH$4)),"CO",IF((AND($Q23&lt;=Everett!AH$4,$R23&gt;=Everett!AH$4)),"C",0))))))</f>
        <v>CO</v>
      </c>
      <c r="AI23" s="33" t="str">
        <f>IF((AND($F23&lt;=Everett!AI$4,$G23&gt;=Everett!AI$4)),"P/L",IF((AND($I23&lt;=Everett!AI$4,$J23&gt;=Everett!AI$4)),"XO",IF((AND($K23&lt;=Everett!AI$4,$L23&gt;=Everett!AI$4)),"3",IF((AND($M23&lt;=Everett!AI$4,$N23&gt;=Everett!AI$4)),"C",IF((AND($O23&lt;=Everett!AI$4,$P23&gt;=Everett!AI$4)),"CO",IF((AND($Q23&lt;=Everett!AI$4,$R23&gt;=Everett!AI$4)),"C",0))))))</f>
        <v>CO</v>
      </c>
      <c r="AJ23" s="33" t="str">
        <f>IF((AND($F23&lt;=Everett!AJ$4,$G23&gt;=Everett!AJ$4)),"P/L",IF((AND($I23&lt;=Everett!AJ$4,$J23&gt;=Everett!AJ$4)),"XO",IF((AND($K23&lt;=Everett!AJ$4,$L23&gt;=Everett!AJ$4)),"3",IF((AND($M23&lt;=Everett!AJ$4,$N23&gt;=Everett!AJ$4)),"C",IF((AND($O23&lt;=Everett!AJ$4,$P23&gt;=Everett!AJ$4)),"CO",IF((AND($Q23&lt;=Everett!AJ$4,$R23&gt;=Everett!AJ$4)),"C",0))))))</f>
        <v>CO</v>
      </c>
      <c r="AK23" s="33" t="str">
        <f>IF((AND($F23&lt;=Everett!AK$4,$G23&gt;=Everett!AK$4)),"P/L",IF((AND($I23&lt;=Everett!AK$4,$J23&gt;=Everett!AK$4)),"XO",IF((AND($K23&lt;=Everett!AK$4,$L23&gt;=Everett!AK$4)),"3",IF((AND($M23&lt;=Everett!AK$4,$N23&gt;=Everett!AK$4)),"C",IF((AND($O23&lt;=Everett!AK$4,$P23&gt;=Everett!AK$4)),"CO",IF((AND($Q23&lt;=Everett!AK$4,$R23&gt;=Everett!AK$4)),"C",0))))))</f>
        <v>CO</v>
      </c>
      <c r="AL23" s="33" t="str">
        <f>IF((AND($F23&lt;=Everett!AL$4,$G23&gt;=Everett!AL$4)),"P/L",IF((AND($I23&lt;=Everett!AL$4,$J23&gt;=Everett!AL$4)),"XO",IF((AND($K23&lt;=Everett!AL$4,$L23&gt;=Everett!AL$4)),"3",IF((AND($M23&lt;=Everett!AL$4,$N23&gt;=Everett!AL$4)),"C",IF((AND($O23&lt;=Everett!AL$4,$P23&gt;=Everett!AL$4)),"CO",IF((AND($Q23&lt;=Everett!AL$4,$R23&gt;=Everett!AL$4)),"C",0))))))</f>
        <v>CO</v>
      </c>
      <c r="AM23" s="33" t="str">
        <f>IF((AND($F23&lt;=Everett!AM$4,$G23&gt;=Everett!AM$4)),"P/L",IF((AND($I23&lt;=Everett!AM$4,$J23&gt;=Everett!AM$4)),"XO",IF((AND($K23&lt;=Everett!AM$4,$L23&gt;=Everett!AM$4)),"3",IF((AND($M23&lt;=Everett!AM$4,$N23&gt;=Everett!AM$4)),"C",IF((AND($O23&lt;=Everett!AM$4,$P23&gt;=Everett!AM$4)),"CO",IF((AND($Q23&lt;=Everett!AM$4,$R23&gt;=Everett!AM$4)),"C",0))))))</f>
        <v>CO</v>
      </c>
      <c r="AN23" s="33" t="str">
        <f>IF((AND($F23&lt;=Everett!AN$4,$G23&gt;=Everett!AN$4)),"P/L",IF((AND($I23&lt;=Everett!AN$4,$J23&gt;=Everett!AN$4)),"XO",IF((AND($K23&lt;=Everett!AN$4,$L23&gt;=Everett!AN$4)),"3",IF((AND($M23&lt;=Everett!AN$4,$N23&gt;=Everett!AN$4)),"C",IF((AND($O23&lt;=Everett!AN$4,$P23&gt;=Everett!AN$4)),"CO",IF((AND($Q23&lt;=Everett!AN$4,$R23&gt;=Everett!AN$4)),"C",0))))))</f>
        <v>CO</v>
      </c>
      <c r="AO23" s="33">
        <f>IF((AND($F23&lt;=Everett!AO$4,$G23&gt;=Everett!AO$4)),"P/L",IF((AND($I23&lt;=Everett!AO$4,$J23&gt;=Everett!AO$4)),"XO",IF((AND($K23&lt;=Everett!AO$4,$L23&gt;=Everett!AO$4)),"3",IF((AND($M23&lt;=Everett!AO$4,$N23&gt;=Everett!AO$4)),"C",IF((AND($O23&lt;=Everett!AO$4,$P23&gt;=Everett!AO$4)),"CO",IF((AND($Q23&lt;=Everett!AO$4,$R23&gt;=Everett!AO$4)),"C",0))))))</f>
        <v>0</v>
      </c>
      <c r="AP23" s="33">
        <f>IF((AND($F23&lt;=Everett!AP$4,$G23&gt;=Everett!AP$4)),"P/L",IF((AND($I23&lt;=Everett!AP$4,$J23&gt;=Everett!AP$4)),"XO",IF((AND($K23&lt;=Everett!AP$4,$L23&gt;=Everett!AP$4)),"3",IF((AND($M23&lt;=Everett!AP$4,$N23&gt;=Everett!AP$4)),"C",IF((AND($O23&lt;=Everett!AP$4,$P23&gt;=Everett!AP$4)),"CO",IF((AND($Q23&lt;=Everett!AP$4,$R23&gt;=Everett!AP$4)),"C",0))))))</f>
        <v>0</v>
      </c>
      <c r="AQ23" s="33">
        <f>IF((AND($F23&lt;=Everett!AQ$4,$G23&gt;=Everett!AQ$4)),"P/L",IF((AND($I23&lt;=Everett!AQ$4,$J23&gt;=Everett!AQ$4)),"XO",IF((AND($K23&lt;=Everett!AQ$4,$L23&gt;=Everett!AQ$4)),"3",IF((AND($M23&lt;=Everett!AQ$4,$N23&gt;=Everett!AQ$4)),"C",IF((AND($O23&lt;=Everett!AQ$4,$P23&gt;=Everett!AQ$4)),"CO",IF((AND($Q23&lt;=Everett!AQ$4,$R23&gt;=Everett!AQ$4)),"C",0))))))</f>
        <v>0</v>
      </c>
      <c r="AR23" s="33">
        <f>IF((AND($F23&lt;=Everett!AR$4,$G23&gt;=Everett!AR$4)),"P/L",IF((AND($I23&lt;=Everett!AR$4,$J23&gt;=Everett!AR$4)),"XO",IF((AND($K23&lt;=Everett!AR$4,$L23&gt;=Everett!AR$4)),"3",IF((AND($M23&lt;=Everett!AR$4,$N23&gt;=Everett!AR$4)),"C",IF((AND($O23&lt;=Everett!AR$4,$P23&gt;=Everett!AR$4)),"CO",IF((AND($Q23&lt;=Everett!AR$4,$R23&gt;=Everett!AR$4)),"C",0))))))</f>
        <v>0</v>
      </c>
      <c r="AS23" s="33">
        <f>IF((AND($F23&lt;=Everett!AS$4,$G23&gt;=Everett!AS$4)),"P/L",IF((AND($I23&lt;=Everett!AS$4,$J23&gt;=Everett!AS$4)),"XO",IF((AND($K23&lt;=Everett!AS$4,$L23&gt;=Everett!AS$4)),"3",IF((AND($M23&lt;=Everett!AS$4,$N23&gt;=Everett!AS$4)),"C",IF((AND($O23&lt;=Everett!AS$4,$P23&gt;=Everett!AS$4)),"CO",IF((AND($Q23&lt;=Everett!AS$4,$R23&gt;=Everett!AS$4)),"C",0))))))</f>
        <v>0</v>
      </c>
      <c r="AT23" s="33">
        <f>IF((AND($F23&lt;=Everett!AT$4,$G23&gt;=Everett!AT$4)),"P/L",IF((AND($I23&lt;=Everett!AT$4,$J23&gt;=Everett!AT$4)),"XO",IF((AND($K23&lt;=Everett!AT$4,$L23&gt;=Everett!AT$4)),"3",IF((AND($M23&lt;=Everett!AT$4,$N23&gt;=Everett!AT$4)),"C",IF((AND($O23&lt;=Everett!AT$4,$P23&gt;=Everett!AT$4)),"CO",IF((AND($Q23&lt;=Everett!AT$4,$R23&gt;=Everett!AT$4)),"C",0))))))</f>
        <v>0</v>
      </c>
      <c r="AU23" s="33">
        <f>IF((AND($F23&lt;=Everett!AU$4,$G23&gt;=Everett!AU$4)),"P/L",IF((AND($I23&lt;=Everett!AU$4,$J23&gt;=Everett!AU$4)),"XO",IF((AND($K23&lt;=Everett!AU$4,$L23&gt;=Everett!AU$4)),"3",IF((AND($M23&lt;=Everett!AU$4,$N23&gt;=Everett!AU$4)),"C",IF((AND($O23&lt;=Everett!AU$4,$P23&gt;=Everett!AU$4)),"CO",IF((AND($Q23&lt;=Everett!AU$4,$R23&gt;=Everett!AU$4)),"C",0))))))</f>
        <v>0</v>
      </c>
      <c r="AV23" s="33">
        <f>IF((AND($F23&lt;=Everett!AV$4,$G23&gt;=Everett!AV$4)),"P/L",IF((AND($I23&lt;=Everett!AV$4,$J23&gt;=Everett!AV$4)),"XO",IF((AND($K23&lt;=Everett!AV$4,$L23&gt;=Everett!AV$4)),"3",IF((AND($M23&lt;=Everett!AV$4,$N23&gt;=Everett!AV$4)),"C",IF((AND($O23&lt;=Everett!AV$4,$P23&gt;=Everett!AV$4)),"CO",IF((AND($Q23&lt;=Everett!AV$4,$R23&gt;=Everett!AV$4)),"C",0))))))</f>
        <v>0</v>
      </c>
      <c r="AW23" s="33">
        <f>IF((AND($F23&lt;=Everett!AW$4,$G23&gt;=Everett!AW$4)),"P/L",IF((AND($I23&lt;=Everett!AW$4,$J23&gt;=Everett!AW$4)),"XO",IF((AND($K23&lt;=Everett!AW$4,$L23&gt;=Everett!AW$4)),"3",IF((AND($M23&lt;=Everett!AW$4,$N23&gt;=Everett!AW$4)),"C",IF((AND($O23&lt;=Everett!AW$4,$P23&gt;=Everett!AW$4)),"CO",IF((AND($Q23&lt;=Everett!AW$4,$R23&gt;=Everett!AW$4)),"C",0))))))</f>
        <v>0</v>
      </c>
      <c r="AX23" s="33">
        <f>IF((AND($F23&lt;=Everett!AX$4,$G23&gt;=Everett!AX$4)),"P/L",IF((AND($I23&lt;=Everett!AX$4,$J23&gt;=Everett!AX$4)),"XO",IF((AND($K23&lt;=Everett!AX$4,$L23&gt;=Everett!AX$4)),"3",IF((AND($M23&lt;=Everett!AX$4,$N23&gt;=Everett!AX$4)),"C",IF((AND($O23&lt;=Everett!AX$4,$P23&gt;=Everett!AX$4)),"CO",IF((AND($Q23&lt;=Everett!AX$4,$R23&gt;=Everett!AX$4)),"C",0))))))</f>
        <v>0</v>
      </c>
      <c r="AY23" s="33">
        <f>IF((AND($F23&lt;=Everett!AY$4,$G23&gt;=Everett!AY$4)),"P/L",IF((AND($I23&lt;=Everett!AY$4,$J23&gt;=Everett!AY$4)),"XO",IF((AND($K23&lt;=Everett!AY$4,$L23&gt;=Everett!AY$4)),"3",IF((AND($M23&lt;=Everett!AY$4,$N23&gt;=Everett!AY$4)),"C",IF((AND($O23&lt;=Everett!AY$4,$P23&gt;=Everett!AY$4)),"CO",IF((AND($Q23&lt;=Everett!AY$4,$R23&gt;=Everett!AY$4)),"C",0))))))</f>
        <v>0</v>
      </c>
      <c r="AZ23" s="33">
        <f>IF((AND($F23&lt;=Everett!AZ$4,$G23&gt;=Everett!AZ$4)),"P/L",IF((AND($I23&lt;=Everett!AZ$4,$J23&gt;=Everett!AZ$4)),"XO",IF((AND($K23&lt;=Everett!AZ$4,$L23&gt;=Everett!AZ$4)),"3",IF((AND($M23&lt;=Everett!AZ$4,$N23&gt;=Everett!AZ$4)),"C",IF((AND($O23&lt;=Everett!AZ$4,$P23&gt;=Everett!AZ$4)),"CO",IF((AND($Q23&lt;=Everett!AZ$4,$R23&gt;=Everett!AZ$4)),"C",0))))))</f>
        <v>0</v>
      </c>
      <c r="BA23" s="33">
        <f>IF((AND($F23&lt;=Everett!BA$4,$G23&gt;=Everett!BA$4)),"P/L",IF((AND($I23&lt;=Everett!BA$4,$J23&gt;=Everett!BA$4)),"XO",IF((AND($K23&lt;=Everett!BA$4,$L23&gt;=Everett!BA$4)),"3",IF((AND($M23&lt;=Everett!BA$4,$N23&gt;=Everett!BA$4)),"C",IF((AND($O23&lt;=Everett!BA$4,$P23&gt;=Everett!BA$4)),"CO",IF((AND($Q23&lt;=Everett!BA$4,$R23&gt;=Everett!BA$4)),"C",0))))))</f>
        <v>0</v>
      </c>
      <c r="BB23" s="33">
        <f>IF((AND($F23&lt;=Everett!BB$4,$G23&gt;=Everett!BB$4)),"P/L",IF((AND($I23&lt;=Everett!BB$4,$J23&gt;=Everett!BB$4)),"XO",IF((AND($K23&lt;=Everett!BB$4,$L23&gt;=Everett!BB$4)),"3",IF((AND($M23&lt;=Everett!BB$4,$N23&gt;=Everett!BB$4)),"C",IF((AND($O23&lt;=Everett!BB$4,$P23&gt;=Everett!BB$4)),"CO",IF((AND($Q23&lt;=Everett!BB$4,$R23&gt;=Everett!BB$4)),"C",0))))))</f>
        <v>0</v>
      </c>
      <c r="BC23" s="33">
        <f>IF((AND($F23&lt;=Everett!BC$4,$G23&gt;=Everett!BC$4)),"P/L",IF((AND($I23&lt;=Everett!BC$4,$J23&gt;=Everett!BC$4)),"XO",IF((AND($K23&lt;=Everett!BC$4,$L23&gt;=Everett!BC$4)),"3",IF((AND($M23&lt;=Everett!BC$4,$N23&gt;=Everett!BC$4)),"C",IF((AND($O23&lt;=Everett!BC$4,$P23&gt;=Everett!BC$4)),"CO",IF((AND($Q23&lt;=Everett!BC$4,$R23&gt;=Everett!BC$4)),"C",0))))))</f>
        <v>0</v>
      </c>
      <c r="BD23" s="33">
        <f>IF((AND($F23&lt;=Everett!BD$4,$G23&gt;=Everett!BD$4)),"P/L",IF((AND($I23&lt;=Everett!BD$4,$J23&gt;=Everett!BD$4)),"XO",IF((AND($K23&lt;=Everett!BD$4,$L23&gt;=Everett!BD$4)),"3",IF((AND($M23&lt;=Everett!BD$4,$N23&gt;=Everett!BD$4)),"C",IF((AND($O23&lt;=Everett!BD$4,$P23&gt;=Everett!BD$4)),"CO",IF((AND($Q23&lt;=Everett!BD$4,$R23&gt;=Everett!BD$4)),"C",0))))))</f>
        <v>0</v>
      </c>
      <c r="BE23" s="33">
        <f>IF((AND($F23&lt;=Everett!BE$4,$G23&gt;=Everett!BE$4)),"P/L",IF((AND($I23&lt;=Everett!BE$4,$J23&gt;=Everett!BE$4)),"XO",IF((AND($K23&lt;=Everett!BE$4,$L23&gt;=Everett!BE$4)),"3",IF((AND($M23&lt;=Everett!BE$4,$N23&gt;=Everett!BE$4)),"C",IF((AND($O23&lt;=Everett!BE$4,$P23&gt;=Everett!BE$4)),"CO",IF((AND($Q23&lt;=Everett!BE$4,$R23&gt;=Everett!BE$4)),"C",0))))))</f>
        <v>0</v>
      </c>
      <c r="BF23" s="33">
        <f>IF((AND($F23&lt;=Everett!BF$4,$G23&gt;=Everett!BF$4)),"P/L",IF((AND($I23&lt;=Everett!BF$4,$J23&gt;=Everett!BF$4)),"XO",IF((AND($K23&lt;=Everett!BF$4,$L23&gt;=Everett!BF$4)),"3",IF((AND($M23&lt;=Everett!BF$4,$N23&gt;=Everett!BF$4)),"C",IF((AND($O23&lt;=Everett!BF$4,$P23&gt;=Everett!BF$4)),"CO",IF((AND($Q23&lt;=Everett!BF$4,$R23&gt;=Everett!BF$4)),"C",0))))))</f>
        <v>0</v>
      </c>
      <c r="BG23" s="33">
        <f>IF((AND($F23&lt;=Everett!BG$4,$G23&gt;=Everett!BG$4)),"P/L",IF((AND($I23&lt;=Everett!BG$4,$J23&gt;=Everett!BG$4)),"XO",IF((AND($K23&lt;=Everett!BG$4,$L23&gt;=Everett!BG$4)),"3",IF((AND($M23&lt;=Everett!BG$4,$N23&gt;=Everett!BG$4)),"C",IF((AND($O23&lt;=Everett!BG$4,$P23&gt;=Everett!BG$4)),"CO",IF((AND($Q23&lt;=Everett!BG$4,$R23&gt;=Everett!BG$4)),"C",0))))))</f>
        <v>0</v>
      </c>
      <c r="BH23" s="33">
        <f>IF((AND($F23&lt;=Everett!BH$4,$G23&gt;=Everett!BH$4)),"P/L",IF((AND($I23&lt;=Everett!BH$4,$J23&gt;=Everett!BH$4)),"XO",IF((AND($K23&lt;=Everett!BH$4,$L23&gt;=Everett!BH$4)),"3",IF((AND($M23&lt;=Everett!BH$4,$N23&gt;=Everett!BH$4)),"C",IF((AND($O23&lt;=Everett!BH$4,$P23&gt;=Everett!BH$4)),"CO",IF((AND($Q23&lt;=Everett!BH$4,$R23&gt;=Everett!BH$4)),"C",0))))))</f>
        <v>0</v>
      </c>
      <c r="BI23" s="33">
        <f>IF((AND($F23&lt;=Everett!BI$4,$G23&gt;=Everett!BI$4)),"P/L",IF((AND($I23&lt;=Everett!BI$4,$J23&gt;=Everett!BI$4)),"XO",IF((AND($K23&lt;=Everett!BI$4,$L23&gt;=Everett!BI$4)),"3",IF((AND($M23&lt;=Everett!BI$4,$N23&gt;=Everett!BI$4)),"C",IF((AND($O23&lt;=Everett!BI$4,$P23&gt;=Everett!BI$4)),"CO",IF((AND($Q23&lt;=Everett!BI$4,$R23&gt;=Everett!BI$4)),"C",0))))))</f>
        <v>0</v>
      </c>
      <c r="BJ23" s="33">
        <f>IF((AND($F23&lt;=Everett!BJ$4,$G23&gt;=Everett!BJ$4)),"P/L",IF((AND($I23&lt;=Everett!BJ$4,$J23&gt;=Everett!BJ$4)),"XO",IF((AND($K23&lt;=Everett!BJ$4,$L23&gt;=Everett!BJ$4)),"3",IF((AND($M23&lt;=Everett!BJ$4,$N23&gt;=Everett!BJ$4)),"C",IF((AND($O23&lt;=Everett!BJ$4,$P23&gt;=Everett!BJ$4)),"CO",IF((AND($Q23&lt;=Everett!BJ$4,$R23&gt;=Everett!BJ$4)),"C",0))))))</f>
        <v>0</v>
      </c>
      <c r="BK23" s="33">
        <f>IF((AND($F23&lt;=Everett!BK$4,$G23&gt;=Everett!BK$4)),"P/L",IF((AND($I23&lt;=Everett!BK$4,$J23&gt;=Everett!BK$4)),"XO",IF((AND($K23&lt;=Everett!BK$4,$L23&gt;=Everett!BK$4)),"3",IF((AND($M23&lt;=Everett!BK$4,$N23&gt;=Everett!BK$4)),"C",IF((AND($O23&lt;=Everett!BK$4,$P23&gt;=Everett!BK$4)),"CO",IF((AND($Q23&lt;=Everett!BK$4,$R23&gt;=Everett!BK$4)),"C",0))))))</f>
        <v>0</v>
      </c>
      <c r="BL23" s="33">
        <f>IF((AND($F23&lt;=Everett!BL$4,$G23&gt;=Everett!BL$4)),"P/L",IF((AND($I23&lt;=Everett!BL$4,$J23&gt;=Everett!BL$4)),"XO",IF((AND($K23&lt;=Everett!BL$4,$L23&gt;=Everett!BL$4)),"3",IF((AND($M23&lt;=Everett!BL$4,$N23&gt;=Everett!BL$4)),"C",IF((AND($O23&lt;=Everett!BL$4,$P23&gt;=Everett!BL$4)),"CO",IF((AND($Q23&lt;=Everett!BL$4,$R23&gt;=Everett!BL$4)),"C",0))))))</f>
        <v>0</v>
      </c>
      <c r="BM23" s="33">
        <f>IF((AND($F23&lt;=Everett!BM$4,$G23&gt;=Everett!BM$4)),"P/L",IF((AND($I23&lt;=Everett!BM$4,$J23&gt;=Everett!BM$4)),"XO",IF((AND($K23&lt;=Everett!BM$4,$L23&gt;=Everett!BM$4)),"3",IF((AND($M23&lt;=Everett!BM$4,$N23&gt;=Everett!BM$4)),"C",IF((AND($O23&lt;=Everett!BM$4,$P23&gt;=Everett!BM$4)),"CO",IF((AND($Q23&lt;=Everett!BM$4,$R23&gt;=Everett!BM$4)),"C",0))))))</f>
        <v>0</v>
      </c>
      <c r="BN23" s="33">
        <f>IF((AND($F23&lt;=Everett!BN$4,$G23&gt;=Everett!BN$4)),"P/L",IF((AND($I23&lt;=Everett!BN$4,$J23&gt;=Everett!BN$4)),"XO",IF((AND($K23&lt;=Everett!BN$4,$L23&gt;=Everett!BN$4)),"3",IF((AND($M23&lt;=Everett!BN$4,$N23&gt;=Everett!BN$4)),"C",IF((AND($O23&lt;=Everett!BN$4,$P23&gt;=Everett!BN$4)),"CO",IF((AND($Q23&lt;=Everett!BN$4,$R23&gt;=Everett!BN$4)),"C",0))))))</f>
        <v>0</v>
      </c>
      <c r="BO23" s="33">
        <f>IF((AND($F23&lt;=Everett!BO$4,$G23&gt;=Everett!BO$4)),"P/L",IF((AND($I23&lt;=Everett!BO$4,$J23&gt;=Everett!BO$4)),"XO",IF((AND($K23&lt;=Everett!BO$4,$L23&gt;=Everett!BO$4)),"3",IF((AND($M23&lt;=Everett!BO$4,$N23&gt;=Everett!BO$4)),"C",IF((AND($O23&lt;=Everett!BO$4,$P23&gt;=Everett!BO$4)),"CO",IF((AND($Q23&lt;=Everett!BO$4,$R23&gt;=Everett!BO$4)),"C",0))))))</f>
        <v>0</v>
      </c>
      <c r="BP23" s="33">
        <f>IF((AND($F23&lt;=Everett!BP$4,$G23&gt;=Everett!BP$4)),"P/L",IF((AND($I23&lt;=Everett!BP$4,$J23&gt;=Everett!BP$4)),"XO",IF((AND($K23&lt;=Everett!BP$4,$L23&gt;=Everett!BP$4)),"3",IF((AND($M23&lt;=Everett!BP$4,$N23&gt;=Everett!BP$4)),"C",IF((AND($O23&lt;=Everett!BP$4,$P23&gt;=Everett!BP$4)),"CO",IF((AND($Q23&lt;=Everett!BP$4,$R23&gt;=Everett!BP$4)),"C",0))))))</f>
        <v>0</v>
      </c>
      <c r="BQ23" s="33">
        <f>IF((AND($F23&lt;=Everett!BQ$4,$G23&gt;=Everett!BQ$4)),"P/L",IF((AND($I23&lt;=Everett!BQ$4,$J23&gt;=Everett!BQ$4)),"XO",IF((AND($K23&lt;=Everett!BQ$4,$L23&gt;=Everett!BQ$4)),"3",IF((AND($M23&lt;=Everett!BQ$4,$N23&gt;=Everett!BQ$4)),"C",IF((AND($O23&lt;=Everett!BQ$4,$P23&gt;=Everett!BQ$4)),"CO",IF((AND($Q23&lt;=Everett!BQ$4,$R23&gt;=Everett!BQ$4)),"C",0))))))</f>
        <v>0</v>
      </c>
      <c r="BR23" s="33">
        <f>IF((AND($F23&lt;=Everett!BR$4,$G23&gt;=Everett!BR$4)),"P/L",IF((AND($I23&lt;=Everett!BR$4,$J23&gt;=Everett!BR$4)),"XO",IF((AND($K23&lt;=Everett!BR$4,$L23&gt;=Everett!BR$4)),"3",IF((AND($M23&lt;=Everett!BR$4,$N23&gt;=Everett!BR$4)),"C",IF((AND($O23&lt;=Everett!BR$4,$P23&gt;=Everett!BR$4)),"CO",IF((AND($Q23&lt;=Everett!BR$4,$R23&gt;=Everett!BR$4)),"C",0))))))</f>
        <v>0</v>
      </c>
      <c r="BS23" s="33">
        <f>IF((AND($F23&lt;=Everett!BS$4,$G23&gt;=Everett!BS$4)),"P/L",IF((AND($I23&lt;=Everett!BS$4,$J23&gt;=Everett!BS$4)),"XO",IF((AND($K23&lt;=Everett!BS$4,$L23&gt;=Everett!BS$4)),"3",IF((AND($M23&lt;=Everett!BS$4,$N23&gt;=Everett!BS$4)),"C",IF((AND($O23&lt;=Everett!BS$4,$P23&gt;=Everett!BS$4)),"CO",IF((AND($Q23&lt;=Everett!BS$4,$R23&gt;=Everett!BS$4)),"C",0))))))</f>
        <v>0</v>
      </c>
      <c r="BT23" s="33">
        <f>IF((AND($F23&lt;=Everett!BT$4,$G23&gt;=Everett!BT$4)),"P/L",IF((AND($I23&lt;=Everett!BT$4,$J23&gt;=Everett!BT$4)),"XO",IF((AND($K23&lt;=Everett!BT$4,$L23&gt;=Everett!BT$4)),"3",IF((AND($M23&lt;=Everett!BT$4,$N23&gt;=Everett!BT$4)),"C",IF((AND($O23&lt;=Everett!BT$4,$P23&gt;=Everett!BT$4)),"CO",IF((AND($Q23&lt;=Everett!BT$4,$R23&gt;=Everett!BT$4)),"C",0))))))</f>
        <v>0</v>
      </c>
      <c r="BU23" s="33">
        <f>IF((AND($F23&lt;=Everett!BU$4,$G23&gt;=Everett!BU$4)),"P/L",IF((AND($I23&lt;=Everett!BU$4,$J23&gt;=Everett!BU$4)),"XO",IF((AND($K23&lt;=Everett!BU$4,$L23&gt;=Everett!BU$4)),"3",IF((AND($M23&lt;=Everett!BU$4,$N23&gt;=Everett!BU$4)),"C",IF((AND($O23&lt;=Everett!BU$4,$P23&gt;=Everett!BU$4)),"CO",IF((AND($Q23&lt;=Everett!BU$4,$R23&gt;=Everett!BU$4)),"C",0))))))</f>
        <v>0</v>
      </c>
      <c r="BV23" s="33">
        <f>IF((AND($F23&lt;=Everett!BV$4,$G23&gt;=Everett!BV$4)),"P/L",IF((AND($I23&lt;=Everett!BV$4,$J23&gt;=Everett!BV$4)),"XO",IF((AND($K23&lt;=Everett!BV$4,$L23&gt;=Everett!BV$4)),"3",IF((AND($M23&lt;=Everett!BV$4,$N23&gt;=Everett!BV$4)),"C",IF((AND($O23&lt;=Everett!BV$4,$P23&gt;=Everett!BV$4)),"CO",IF((AND($Q23&lt;=Everett!BV$4,$R23&gt;=Everett!BV$4)),"C",0))))))</f>
        <v>0</v>
      </c>
      <c r="BW23" s="33">
        <f>IF((AND($F23&lt;=Everett!BW$4,$G23&gt;=Everett!BW$4)),"P/L",IF((AND($I23&lt;=Everett!BW$4,$J23&gt;=Everett!BW$4)),"XO",IF((AND($K23&lt;=Everett!BW$4,$L23&gt;=Everett!BW$4)),"3",IF((AND($M23&lt;=Everett!BW$4,$N23&gt;=Everett!BW$4)),"C",IF((AND($O23&lt;=Everett!BW$4,$P23&gt;=Everett!BW$4)),"CO",IF((AND($Q23&lt;=Everett!BW$4,$R23&gt;=Everett!BW$4)),"C",0))))))</f>
        <v>0</v>
      </c>
      <c r="BX23" s="33">
        <f>IF((AND($F23&lt;=Everett!BX$4,$G23&gt;=Everett!BX$4)),"P/L",IF((AND($I23&lt;=Everett!BX$4,$J23&gt;=Everett!BX$4)),"XO",IF((AND($K23&lt;=Everett!BX$4,$L23&gt;=Everett!BX$4)),"3",IF((AND($M23&lt;=Everett!BX$4,$N23&gt;=Everett!BX$4)),"C",IF((AND($O23&lt;=Everett!BX$4,$P23&gt;=Everett!BX$4)),"CO",IF((AND($Q23&lt;=Everett!BX$4,$R23&gt;=Everett!BX$4)),"C",0))))))</f>
        <v>0</v>
      </c>
      <c r="BY23" s="33">
        <f>IF((AND($F23&lt;=Everett!BY$4,$G23&gt;=Everett!BY$4)),"P/L",IF((AND($I23&lt;=Everett!BY$4,$J23&gt;=Everett!BY$4)),"XO",IF((AND($K23&lt;=Everett!BY$4,$L23&gt;=Everett!BY$4)),"3",IF((AND($M23&lt;=Everett!BY$4,$N23&gt;=Everett!BY$4)),"C",IF((AND($O23&lt;=Everett!BY$4,$P23&gt;=Everett!BY$4)),"CO",IF((AND($Q23&lt;=Everett!BY$4,$R23&gt;=Everett!BY$4)),"C",0))))))</f>
        <v>0</v>
      </c>
      <c r="BZ23" s="33">
        <f>IF((AND($F23&lt;=Everett!BZ$4,$G23&gt;=Everett!BZ$4)),"P/L",IF((AND($I23&lt;=Everett!BZ$4,$J23&gt;=Everett!BZ$4)),"XO",IF((AND($K23&lt;=Everett!BZ$4,$L23&gt;=Everett!BZ$4)),"3",IF((AND($M23&lt;=Everett!BZ$4,$N23&gt;=Everett!BZ$4)),"C",IF((AND($O23&lt;=Everett!BZ$4,$P23&gt;=Everett!BZ$4)),"CO",IF((AND($Q23&lt;=Everett!BZ$4,$R23&gt;=Everett!BZ$4)),"C",0))))))</f>
        <v>0</v>
      </c>
      <c r="CA23" s="33">
        <f>IF((AND($F23&lt;=Everett!CA$4,$G23&gt;=Everett!CA$4)),"P/L",IF((AND($I23&lt;=Everett!CA$4,$J23&gt;=Everett!CA$4)),"XO",IF((AND($K23&lt;=Everett!CA$4,$L23&gt;=Everett!CA$4)),"3",IF((AND($M23&lt;=Everett!CA$4,$N23&gt;=Everett!CA$4)),"C",IF((AND($O23&lt;=Everett!CA$4,$P23&gt;=Everett!CA$4)),"CO",IF((AND($Q23&lt;=Everett!CA$4,$R23&gt;=Everett!CA$4)),"C",0))))))</f>
        <v>0</v>
      </c>
      <c r="CB23" s="33">
        <f>IF((AND($F23&lt;=Everett!CB$4,$G23&gt;=Everett!CB$4)),"P/L",IF((AND($I23&lt;=Everett!CB$4,$J23&gt;=Everett!CB$4)),"XO",IF((AND($K23&lt;=Everett!CB$4,$L23&gt;=Everett!CB$4)),"3",IF((AND($M23&lt;=Everett!CB$4,$N23&gt;=Everett!CB$4)),"C",IF((AND($O23&lt;=Everett!CB$4,$P23&gt;=Everett!CB$4)),"CO",IF((AND($Q23&lt;=Everett!CB$4,$R23&gt;=Everett!CB$4)),"C",0))))))</f>
        <v>0</v>
      </c>
      <c r="CC23" s="33">
        <f>IF((AND($F23&lt;=Everett!CC$4,$G23&gt;=Everett!CC$4)),"P/L",IF((AND($I23&lt;=Everett!CC$4,$J23&gt;=Everett!CC$4)),"XO",IF((AND($K23&lt;=Everett!CC$4,$L23&gt;=Everett!CC$4)),"3",IF((AND($M23&lt;=Everett!CC$4,$N23&gt;=Everett!CC$4)),"C",IF((AND($O23&lt;=Everett!CC$4,$P23&gt;=Everett!CC$4)),"CO",IF((AND($Q23&lt;=Everett!CC$4,$R23&gt;=Everett!CC$4)),"C",0))))))</f>
        <v>0</v>
      </c>
      <c r="CD23" s="33">
        <f>IF((AND($F23&lt;=Everett!CD$4,$G23&gt;=Everett!CD$4)),"P/L",IF((AND($I23&lt;=Everett!CD$4,$J23&gt;=Everett!CD$4)),"XO",IF((AND($K23&lt;=Everett!CD$4,$L23&gt;=Everett!CD$4)),"3",IF((AND($M23&lt;=Everett!CD$4,$N23&gt;=Everett!CD$4)),"C",IF((AND($O23&lt;=Everett!CD$4,$P23&gt;=Everett!CD$4)),"CO",IF((AND($Q23&lt;=Everett!CD$4,$R23&gt;=Everett!CD$4)),"C",0))))))</f>
        <v>0</v>
      </c>
      <c r="CE23" s="33">
        <f>IF((AND($F23&lt;=Everett!CE$4,$G23&gt;=Everett!CE$4)),"P/L",IF((AND($I23&lt;=Everett!CE$4,$J23&gt;=Everett!CE$4)),"XO",IF((AND($K23&lt;=Everett!CE$4,$L23&gt;=Everett!CE$4)),"3",IF((AND($M23&lt;=Everett!CE$4,$N23&gt;=Everett!CE$4)),"C",IF((AND($O23&lt;=Everett!CE$4,$P23&gt;=Everett!CE$4)),"CO",IF((AND($Q23&lt;=Everett!CE$4,$R23&gt;=Everett!CE$4)),"C",0))))))</f>
        <v>0</v>
      </c>
      <c r="CF23" s="33">
        <f>IF((AND($F23&lt;=Everett!CF$4,$G23&gt;=Everett!CF$4)),"P/L",IF((AND($I23&lt;=Everett!CF$4,$J23&gt;=Everett!CF$4)),"XO",IF((AND($K23&lt;=Everett!CF$4,$L23&gt;=Everett!CF$4)),"3",IF((AND($M23&lt;=Everett!CF$4,$N23&gt;=Everett!CF$4)),"C",IF((AND($O23&lt;=Everett!CF$4,$P23&gt;=Everett!CF$4)),"CO",IF((AND($Q23&lt;=Everett!CF$4,$R23&gt;=Everett!CF$4)),"C",0))))))</f>
        <v>0</v>
      </c>
      <c r="CG23" s="33">
        <f>IF((AND($F23&lt;=Everett!CG$4,$G23&gt;=Everett!CG$4)),"P/L",IF((AND($I23&lt;=Everett!CG$4,$J23&gt;=Everett!CG$4)),"XO",IF((AND($K23&lt;=Everett!CG$4,$L23&gt;=Everett!CG$4)),"3",IF((AND($M23&lt;=Everett!CG$4,$N23&gt;=Everett!CG$4)),"C",IF((AND($O23&lt;=Everett!CG$4,$P23&gt;=Everett!CG$4)),"CO",IF((AND($Q23&lt;=Everett!CG$4,$R23&gt;=Everett!CG$4)),"C",0))))))</f>
        <v>0</v>
      </c>
      <c r="CH23" s="33">
        <f>IF((AND($F23&lt;=Everett!CH$4,$G23&gt;=Everett!CH$4)),"P/L",IF((AND($I23&lt;=Everett!CH$4,$J23&gt;=Everett!CH$4)),"XO",IF((AND($K23&lt;=Everett!CH$4,$L23&gt;=Everett!CH$4)),"3",IF((AND($M23&lt;=Everett!CH$4,$N23&gt;=Everett!CH$4)),"C",IF((AND($O23&lt;=Everett!CH$4,$P23&gt;=Everett!CH$4)),"CO",IF((AND($Q23&lt;=Everett!CH$4,$R23&gt;=Everett!CH$4)),"C",0))))))</f>
        <v>0</v>
      </c>
      <c r="CI23" s="33">
        <f>IF((AND($F23&lt;=Everett!CI$4,$G23&gt;=Everett!CI$4)),"P/L",IF((AND($I23&lt;=Everett!CI$4,$J23&gt;=Everett!CI$4)),"XO",IF((AND($K23&lt;=Everett!CI$4,$L23&gt;=Everett!CI$4)),"3",IF((AND($M23&lt;=Everett!CI$4,$N23&gt;=Everett!CI$4)),"C",IF((AND($O23&lt;=Everett!CI$4,$P23&gt;=Everett!CI$4)),"CO",IF((AND($Q23&lt;=Everett!CI$4,$R23&gt;=Everett!CI$4)),"C",0))))))</f>
        <v>0</v>
      </c>
      <c r="CJ23" s="33">
        <f>IF((AND($F23&lt;=Everett!CJ$4,$G23&gt;=Everett!CJ$4)),"P/L",IF((AND($I23&lt;=Everett!CJ$4,$J23&gt;=Everett!CJ$4)),"XO",IF((AND($K23&lt;=Everett!CJ$4,$L23&gt;=Everett!CJ$4)),"3",IF((AND($M23&lt;=Everett!CJ$4,$N23&gt;=Everett!CJ$4)),"C",IF((AND($O23&lt;=Everett!CJ$4,$P23&gt;=Everett!CJ$4)),"CO",IF((AND($Q23&lt;=Everett!CJ$4,$R23&gt;=Everett!CJ$4)),"C",0))))))</f>
        <v>0</v>
      </c>
      <c r="CK23" s="33">
        <f>IF((AND($F23&lt;=Everett!CK$4,$G23&gt;=Everett!CK$4)),"P/L",IF((AND($I23&lt;=Everett!CK$4,$J23&gt;=Everett!CK$4)),"XO",IF((AND($K23&lt;=Everett!CK$4,$L23&gt;=Everett!CK$4)),"3",IF((AND($M23&lt;=Everett!CK$4,$N23&gt;=Everett!CK$4)),"C",IF((AND($O23&lt;=Everett!CK$4,$P23&gt;=Everett!CK$4)),"CO",IF((AND($Q23&lt;=Everett!CK$4,$R23&gt;=Everett!CK$4)),"C",0))))))</f>
        <v>0</v>
      </c>
      <c r="CL23" s="33">
        <f>IF((AND($F23&lt;=Everett!CL$4,$G23&gt;=Everett!CL$4)),"P/L",IF((AND($I23&lt;=Everett!CL$4,$J23&gt;=Everett!CL$4)),"XO",IF((AND($K23&lt;=Everett!CL$4,$L23&gt;=Everett!CL$4)),"3",IF((AND($M23&lt;=Everett!CL$4,$N23&gt;=Everett!CL$4)),"C",IF((AND($O23&lt;=Everett!CL$4,$P23&gt;=Everett!CL$4)),"CO",IF((AND($Q23&lt;=Everett!CL$4,$R23&gt;=Everett!CL$4)),"C",0))))))</f>
        <v>0</v>
      </c>
      <c r="CM23" s="33">
        <f>IF((AND($F23&lt;=Everett!CM$4,$G23&gt;=Everett!CM$4)),"P/L",IF((AND($I23&lt;=Everett!CM$4,$J23&gt;=Everett!CM$4)),"XO",IF((AND($K23&lt;=Everett!CM$4,$L23&gt;=Everett!CM$4)),"3",IF((AND($M23&lt;=Everett!CM$4,$N23&gt;=Everett!CM$4)),"C",IF((AND($O23&lt;=Everett!CM$4,$P23&gt;=Everett!CM$4)),"CO",IF((AND($Q23&lt;=Everett!CM$4,$R23&gt;=Everett!CM$4)),"C",0))))))</f>
        <v>0</v>
      </c>
    </row>
    <row r="24" spans="1:91" s="2" customFormat="1" x14ac:dyDescent="0.25">
      <c r="A24" s="57" t="s">
        <v>345</v>
      </c>
      <c r="B24" s="55"/>
      <c r="C24" s="31">
        <v>17</v>
      </c>
      <c r="D24" s="31">
        <v>16</v>
      </c>
      <c r="E24" s="31">
        <v>1</v>
      </c>
      <c r="F24" s="39"/>
      <c r="G24" s="39"/>
      <c r="H24" s="33"/>
      <c r="I24" s="36">
        <v>46107</v>
      </c>
      <c r="J24" s="37">
        <f>IF(I24="",0,DATE(YEAR(I24),MONTH(I24)+C24,DAY(I24)))</f>
        <v>46625</v>
      </c>
      <c r="K24" s="32">
        <f>IF(J24="","",(DATE(YEAR(J24),MONTH(J24)+1,DAY(J24))))</f>
        <v>46656</v>
      </c>
      <c r="L24" s="32">
        <f>IF(K24="","",(DATE(YEAR(K24),MONTH(K24)+E24,DAY(K24))))</f>
        <v>46686</v>
      </c>
      <c r="M24" s="37">
        <f>IF(O24="","",DATE(YEAR(O24), MONTH(O24)-1,DAY(O24)))</f>
        <v>46717</v>
      </c>
      <c r="N24" s="37">
        <f>IF(O24="","",DATE(YEAR(M24),MONTH(M24),DAY(M24)))</f>
        <v>46717</v>
      </c>
      <c r="O24" s="32">
        <f>IF(L24="","",(DATE(YEAR(L24),MONTH(L24)+2,DAY(L24))))</f>
        <v>46747</v>
      </c>
      <c r="P24" s="32">
        <f>IF(O24="","",(DATE(YEAR(O24),MONTH(O24)+D24,DAY(O24))))</f>
        <v>47234</v>
      </c>
      <c r="Q24" s="32">
        <f>IF(P24="","",DATE(YEAR(P24), MONTH(P24)+1,DAY(P24)))</f>
        <v>47264</v>
      </c>
      <c r="R24" s="32">
        <f>IF(P24="","",DATE(YEAR(Q24),MONTH(Q24),DAY(Q24)))</f>
        <v>47264</v>
      </c>
      <c r="S24" s="33">
        <f>IF((AND($F24&lt;=Everett!S$10,$G24&gt;=Everett!S$10)),"P/L",IF((AND($I24&lt;=Everett!S$10,$J24&gt;=Everett!S$10)),"XO",IF((AND($K24&lt;=Everett!S$10,$L24&gt;=Everett!S$10)),"3",IF((AND($M24&lt;=Everett!S$10,$N24&gt;=Everett!S$10)),"C",IF((AND($O24&lt;=Everett!S$10,$P24&gt;=Everett!S$10)),"CO",IF((AND($Q24&lt;=Everett!S$10,$R24&gt;=Everett!S$10)),"C",0))))))</f>
        <v>0</v>
      </c>
      <c r="T24" s="33">
        <f>IF((AND($F24&lt;=Everett!T$10,$G24&gt;=Everett!T$10)),"P/L",IF((AND($I24&lt;=Everett!T$10,$J24&gt;=Everett!T$10)),"XO",IF((AND($K24&lt;=Everett!T$10,$L24&gt;=Everett!T$10)),"3",IF((AND($M24&lt;=Everett!T$10,$N24&gt;=Everett!T$10)),"C",IF((AND($O24&lt;=Everett!T$10,$P24&gt;=Everett!T$10)),"CO",IF((AND($Q24&lt;=Everett!T$10,$R24&gt;=Everett!T$10)),"C",0))))))</f>
        <v>0</v>
      </c>
      <c r="U24" s="33" t="str">
        <f>IF((AND($F24&lt;=Everett!U$10,$G24&gt;=Everett!U$10)),"P/L",IF((AND($I24&lt;=Everett!U$10,$J24&gt;=Everett!U$10)),"XO",IF((AND($K24&lt;=Everett!U$10,$L24&gt;=Everett!U$10)),"3",IF((AND($M24&lt;=Everett!U$10,$N24&gt;=Everett!U$10)),"C",IF((AND($O24&lt;=Everett!U$10,$P24&gt;=Everett!U$10)),"CO",IF((AND($Q24&lt;=Everett!U$10,$R24&gt;=Everett!U$10)),"C",0))))))</f>
        <v>XO</v>
      </c>
      <c r="V24" s="33" t="str">
        <f>IF((AND($F24&lt;=Everett!V$10,$G24&gt;=Everett!V$10)),"P/L",IF((AND($I24&lt;=Everett!V$10,$J24&gt;=Everett!V$10)),"XO",IF((AND($K24&lt;=Everett!V$10,$L24&gt;=Everett!V$10)),"3",IF((AND($M24&lt;=Everett!V$10,$N24&gt;=Everett!V$10)),"C",IF((AND($O24&lt;=Everett!V$10,$P24&gt;=Everett!V$10)),"CO",IF((AND($Q24&lt;=Everett!V$10,$R24&gt;=Everett!V$10)),"C",0))))))</f>
        <v>XO</v>
      </c>
      <c r="W24" s="33" t="str">
        <f>IF((AND($F24&lt;=Everett!W$10,$G24&gt;=Everett!W$10)),"P/L",IF((AND($I24&lt;=Everett!W$10,$J24&gt;=Everett!W$10)),"XO",IF((AND($K24&lt;=Everett!W$10,$L24&gt;=Everett!W$10)),"3",IF((AND($M24&lt;=Everett!W$10,$N24&gt;=Everett!W$10)),"C",IF((AND($O24&lt;=Everett!W$10,$P24&gt;=Everett!W$10)),"CO",IF((AND($Q24&lt;=Everett!W$10,$R24&gt;=Everett!W$10)),"C",0))))))</f>
        <v>XO</v>
      </c>
      <c r="X24" s="33" t="str">
        <f>IF((AND($F24&lt;=Everett!X$10,$G24&gt;=Everett!X$10)),"P/L",IF((AND($I24&lt;=Everett!X$10,$J24&gt;=Everett!X$10)),"XO",IF((AND($K24&lt;=Everett!X$10,$L24&gt;=Everett!X$10)),"3",IF((AND($M24&lt;=Everett!X$10,$N24&gt;=Everett!X$10)),"C",IF((AND($O24&lt;=Everett!X$10,$P24&gt;=Everett!X$10)),"CO",IF((AND($Q24&lt;=Everett!X$10,$R24&gt;=Everett!X$10)),"C",0))))))</f>
        <v>XO</v>
      </c>
      <c r="Y24" s="33" t="str">
        <f>IF((AND($F24&lt;=Everett!Y$10,$G24&gt;=Everett!Y$10)),"P/L",IF((AND($I24&lt;=Everett!Y$10,$J24&gt;=Everett!Y$10)),"XO",IF((AND($K24&lt;=Everett!Y$10,$L24&gt;=Everett!Y$10)),"3",IF((AND($M24&lt;=Everett!Y$10,$N24&gt;=Everett!Y$10)),"C",IF((AND($O24&lt;=Everett!Y$10,$P24&gt;=Everett!Y$10)),"CO",IF((AND($Q24&lt;=Everett!Y$10,$R24&gt;=Everett!Y$10)),"C",0))))))</f>
        <v>XO</v>
      </c>
      <c r="Z24" s="33" t="str">
        <f>IF((AND($F24&lt;=Everett!Z$10,$G24&gt;=Everett!Z$10)),"P/L",IF((AND($I24&lt;=Everett!Z$10,$J24&gt;=Everett!Z$10)),"XO",IF((AND($K24&lt;=Everett!Z$10,$L24&gt;=Everett!Z$10)),"3",IF((AND($M24&lt;=Everett!Z$10,$N24&gt;=Everett!Z$10)),"C",IF((AND($O24&lt;=Everett!Z$10,$P24&gt;=Everett!Z$10)),"CO",IF((AND($Q24&lt;=Everett!Z$10,$R24&gt;=Everett!Z$10)),"C",0))))))</f>
        <v>XO</v>
      </c>
      <c r="AA24" s="33" t="str">
        <f>IF((AND($F24&lt;=Everett!AA$10,$G24&gt;=Everett!AA$10)),"P/L",IF((AND($I24&lt;=Everett!AA$10,$J24&gt;=Everett!AA$10)),"XO",IF((AND($K24&lt;=Everett!AA$10,$L24&gt;=Everett!AA$10)),"3",IF((AND($M24&lt;=Everett!AA$10,$N24&gt;=Everett!AA$10)),"C",IF((AND($O24&lt;=Everett!AA$10,$P24&gt;=Everett!AA$10)),"CO",IF((AND($Q24&lt;=Everett!AA$10,$R24&gt;=Everett!AA$10)),"C",0))))))</f>
        <v>XO</v>
      </c>
      <c r="AB24" s="33" t="str">
        <f>IF((AND($F24&lt;=Everett!AB$10,$G24&gt;=Everett!AB$10)),"P/L",IF((AND($I24&lt;=Everett!AB$10,$J24&gt;=Everett!AB$10)),"XO",IF((AND($K24&lt;=Everett!AB$10,$L24&gt;=Everett!AB$10)),"3",IF((AND($M24&lt;=Everett!AB$10,$N24&gt;=Everett!AB$10)),"C",IF((AND($O24&lt;=Everett!AB$10,$P24&gt;=Everett!AB$10)),"CO",IF((AND($Q24&lt;=Everett!AB$10,$R24&gt;=Everett!AB$10)),"C",0))))))</f>
        <v>XO</v>
      </c>
      <c r="AC24" s="33" t="str">
        <f>IF((AND($F24&lt;=Everett!AC$10,$G24&gt;=Everett!AC$10)),"P/L",IF((AND($I24&lt;=Everett!AC$10,$J24&gt;=Everett!AC$10)),"XO",IF((AND($K24&lt;=Everett!AC$10,$L24&gt;=Everett!AC$10)),"3",IF((AND($M24&lt;=Everett!AC$10,$N24&gt;=Everett!AC$10)),"C",IF((AND($O24&lt;=Everett!AC$10,$P24&gt;=Everett!AC$10)),"CO",IF((AND($Q24&lt;=Everett!AC$10,$R24&gt;=Everett!AC$10)),"C",0))))))</f>
        <v>XO</v>
      </c>
      <c r="AD24" s="33" t="str">
        <f>IF((AND($F24&lt;=Everett!AD$10,$G24&gt;=Everett!AD$10)),"P/L",IF((AND($I24&lt;=Everett!AD$10,$J24&gt;=Everett!AD$10)),"XO",IF((AND($K24&lt;=Everett!AD$10,$L24&gt;=Everett!AD$10)),"3",IF((AND($M24&lt;=Everett!AD$10,$N24&gt;=Everett!AD$10)),"C",IF((AND($O24&lt;=Everett!AD$10,$P24&gt;=Everett!AD$10)),"CO",IF((AND($Q24&lt;=Everett!AD$10,$R24&gt;=Everett!AD$10)),"C",0))))))</f>
        <v>XO</v>
      </c>
      <c r="AE24" s="33" t="str">
        <f>IF((AND($F24&lt;=Everett!AE$10,$G24&gt;=Everett!AE$10)),"P/L",IF((AND($I24&lt;=Everett!AE$10,$J24&gt;=Everett!AE$10)),"XO",IF((AND($K24&lt;=Everett!AE$10,$L24&gt;=Everett!AE$10)),"3",IF((AND($M24&lt;=Everett!AE$10,$N24&gt;=Everett!AE$10)),"C",IF((AND($O24&lt;=Everett!AE$10,$P24&gt;=Everett!AE$10)),"CO",IF((AND($Q24&lt;=Everett!AE$10,$R24&gt;=Everett!AE$10)),"C",0))))))</f>
        <v>XO</v>
      </c>
      <c r="AF24" s="33" t="str">
        <f>IF((AND($F24&lt;=Everett!AF$10,$G24&gt;=Everett!AF$10)),"P/L",IF((AND($I24&lt;=Everett!AF$10,$J24&gt;=Everett!AF$10)),"XO",IF((AND($K24&lt;=Everett!AF$10,$L24&gt;=Everett!AF$10)),"3",IF((AND($M24&lt;=Everett!AF$10,$N24&gt;=Everett!AF$10)),"C",IF((AND($O24&lt;=Everett!AF$10,$P24&gt;=Everett!AF$10)),"CO",IF((AND($Q24&lt;=Everett!AF$10,$R24&gt;=Everett!AF$10)),"C",0))))))</f>
        <v>XO</v>
      </c>
      <c r="AG24" s="33" t="str">
        <f>IF((AND($F24&lt;=Everett!AG$10,$G24&gt;=Everett!AG$10)),"P/L",IF((AND($I24&lt;=Everett!AG$10,$J24&gt;=Everett!AG$10)),"XO",IF((AND($K24&lt;=Everett!AG$10,$L24&gt;=Everett!AG$10)),"3",IF((AND($M24&lt;=Everett!AG$10,$N24&gt;=Everett!AG$10)),"C",IF((AND($O24&lt;=Everett!AG$10,$P24&gt;=Everett!AG$10)),"CO",IF((AND($Q24&lt;=Everett!AG$10,$R24&gt;=Everett!AG$10)),"C",0))))))</f>
        <v>XO</v>
      </c>
      <c r="AH24" s="33" t="str">
        <f>IF((AND($F24&lt;=Everett!AH$10,$G24&gt;=Everett!AH$10)),"P/L",IF((AND($I24&lt;=Everett!AH$10,$J24&gt;=Everett!AH$10)),"XO",IF((AND($K24&lt;=Everett!AH$10,$L24&gt;=Everett!AH$10)),"3",IF((AND($M24&lt;=Everett!AH$10,$N24&gt;=Everett!AH$10)),"C",IF((AND($O24&lt;=Everett!AH$10,$P24&gt;=Everett!AH$10)),"CO",IF((AND($Q24&lt;=Everett!AH$10,$R24&gt;=Everett!AH$10)),"C",0))))))</f>
        <v>XO</v>
      </c>
      <c r="AI24" s="33" t="str">
        <f>IF((AND($F24&lt;=Everett!AI$10,$G24&gt;=Everett!AI$10)),"P/L",IF((AND($I24&lt;=Everett!AI$10,$J24&gt;=Everett!AI$10)),"XO",IF((AND($K24&lt;=Everett!AI$10,$L24&gt;=Everett!AI$10)),"3",IF((AND($M24&lt;=Everett!AI$10,$N24&gt;=Everett!AI$10)),"C",IF((AND($O24&lt;=Everett!AI$10,$P24&gt;=Everett!AI$10)),"CO",IF((AND($Q24&lt;=Everett!AI$10,$R24&gt;=Everett!AI$10)),"C",0))))))</f>
        <v>XO</v>
      </c>
      <c r="AJ24" s="33" t="str">
        <f>IF((AND($F24&lt;=Everett!AJ$10,$G24&gt;=Everett!AJ$10)),"P/L",IF((AND($I24&lt;=Everett!AJ$10,$J24&gt;=Everett!AJ$10)),"XO",IF((AND($K24&lt;=Everett!AJ$10,$L24&gt;=Everett!AJ$10)),"3",IF((AND($M24&lt;=Everett!AJ$10,$N24&gt;=Everett!AJ$10)),"C",IF((AND($O24&lt;=Everett!AJ$10,$P24&gt;=Everett!AJ$10)),"CO",IF((AND($Q24&lt;=Everett!AJ$10,$R24&gt;=Everett!AJ$10)),"C",0))))))</f>
        <v>XO</v>
      </c>
      <c r="AK24" s="33" t="str">
        <f>IF((AND($F24&lt;=Everett!AK$10,$G24&gt;=Everett!AK$10)),"P/L",IF((AND($I24&lt;=Everett!AK$10,$J24&gt;=Everett!AK$10)),"XO",IF((AND($K24&lt;=Everett!AK$10,$L24&gt;=Everett!AK$10)),"3",IF((AND($M24&lt;=Everett!AK$10,$N24&gt;=Everett!AK$10)),"C",IF((AND($O24&lt;=Everett!AK$10,$P24&gt;=Everett!AK$10)),"CO",IF((AND($Q24&lt;=Everett!AK$10,$R24&gt;=Everett!AK$10)),"C",0))))))</f>
        <v>XO</v>
      </c>
      <c r="AL24" s="33">
        <f>IF((AND($F24&lt;=Everett!AL$10,$G24&gt;=Everett!AL$10)),"P/L",IF((AND($I24&lt;=Everett!AL$10,$J24&gt;=Everett!AL$10)),"XO",IF((AND($K24&lt;=Everett!AL$10,$L24&gt;=Everett!AL$10)),"3",IF((AND($M24&lt;=Everett!AL$10,$N24&gt;=Everett!AL$10)),"C",IF((AND($O24&lt;=Everett!AL$10,$P24&gt;=Everett!AL$10)),"CO",IF((AND($Q24&lt;=Everett!AL$10,$R24&gt;=Everett!AL$10)),"C",0))))))</f>
        <v>0</v>
      </c>
      <c r="AM24" s="33" t="str">
        <f>IF((AND($F24&lt;=Everett!AM$10,$G24&gt;=Everett!AM$10)),"P/L",IF((AND($I24&lt;=Everett!AM$10,$J24&gt;=Everett!AM$10)),"XO",IF((AND($K24&lt;=Everett!AM$10,$L24&gt;=Everett!AM$10)),"3",IF((AND($M24&lt;=Everett!AM$10,$N24&gt;=Everett!AM$10)),"C",IF((AND($O24&lt;=Everett!AM$10,$P24&gt;=Everett!AM$10)),"CO",IF((AND($Q24&lt;=Everett!AM$10,$R24&gt;=Everett!AM$10)),"C",0))))))</f>
        <v>3</v>
      </c>
      <c r="AN24" s="33">
        <f>IF((AND($F24&lt;=Everett!AN$10,$G24&gt;=Everett!AN$10)),"P/L",IF((AND($I24&lt;=Everett!AN$10,$J24&gt;=Everett!AN$10)),"XO",IF((AND($K24&lt;=Everett!AN$10,$L24&gt;=Everett!AN$10)),"3",IF((AND($M24&lt;=Everett!AN$10,$N24&gt;=Everett!AN$10)),"C",IF((AND($O24&lt;=Everett!AN$10,$P24&gt;=Everett!AN$10)),"CO",IF((AND($Q24&lt;=Everett!AN$10,$R24&gt;=Everett!AN$10)),"C",0))))))</f>
        <v>0</v>
      </c>
      <c r="AO24" s="33">
        <f>IF((AND($F24&lt;=Everett!AO$10,$G24&gt;=Everett!AO$10)),"P/L",IF((AND($I24&lt;=Everett!AO$10,$J24&gt;=Everett!AO$10)),"XO",IF((AND($K24&lt;=Everett!AO$10,$L24&gt;=Everett!AO$10)),"3",IF((AND($M24&lt;=Everett!AO$10,$N24&gt;=Everett!AO$10)),"C",IF((AND($O24&lt;=Everett!AO$10,$P24&gt;=Everett!AO$10)),"CO",IF((AND($Q24&lt;=Everett!AO$10,$R24&gt;=Everett!AO$10)),"C",0))))))</f>
        <v>0</v>
      </c>
      <c r="AP24" s="33" t="str">
        <f>IF((AND($F24&lt;=Everett!AP$10,$G24&gt;=Everett!AP$10)),"P/L",IF((AND($I24&lt;=Everett!AP$10,$J24&gt;=Everett!AP$10)),"XO",IF((AND($K24&lt;=Everett!AP$10,$L24&gt;=Everett!AP$10)),"3",IF((AND($M24&lt;=Everett!AP$10,$N24&gt;=Everett!AP$10)),"C",IF((AND($O24&lt;=Everett!AP$10,$P24&gt;=Everett!AP$10)),"CO",IF((AND($Q24&lt;=Everett!AP$10,$R24&gt;=Everett!AP$10)),"C",0))))))</f>
        <v>CO</v>
      </c>
      <c r="AQ24" s="33" t="str">
        <f>IF((AND($F24&lt;=Everett!AQ$10,$G24&gt;=Everett!AQ$10)),"P/L",IF((AND($I24&lt;=Everett!AQ$10,$J24&gt;=Everett!AQ$10)),"XO",IF((AND($K24&lt;=Everett!AQ$10,$L24&gt;=Everett!AQ$10)),"3",IF((AND($M24&lt;=Everett!AQ$10,$N24&gt;=Everett!AQ$10)),"C",IF((AND($O24&lt;=Everett!AQ$10,$P24&gt;=Everett!AQ$10)),"CO",IF((AND($Q24&lt;=Everett!AQ$10,$R24&gt;=Everett!AQ$10)),"C",0))))))</f>
        <v>CO</v>
      </c>
      <c r="AR24" s="33" t="str">
        <f>IF((AND($F24&lt;=Everett!AR$10,$G24&gt;=Everett!AR$10)),"P/L",IF((AND($I24&lt;=Everett!AR$10,$J24&gt;=Everett!AR$10)),"XO",IF((AND($K24&lt;=Everett!AR$10,$L24&gt;=Everett!AR$10)),"3",IF((AND($M24&lt;=Everett!AR$10,$N24&gt;=Everett!AR$10)),"C",IF((AND($O24&lt;=Everett!AR$10,$P24&gt;=Everett!AR$10)),"CO",IF((AND($Q24&lt;=Everett!AR$10,$R24&gt;=Everett!AR$10)),"C",0))))))</f>
        <v>CO</v>
      </c>
      <c r="AS24" s="33" t="str">
        <f>IF((AND($F24&lt;=Everett!AS$10,$G24&gt;=Everett!AS$10)),"P/L",IF((AND($I24&lt;=Everett!AS$10,$J24&gt;=Everett!AS$10)),"XO",IF((AND($K24&lt;=Everett!AS$10,$L24&gt;=Everett!AS$10)),"3",IF((AND($M24&lt;=Everett!AS$10,$N24&gt;=Everett!AS$10)),"C",IF((AND($O24&lt;=Everett!AS$10,$P24&gt;=Everett!AS$10)),"CO",IF((AND($Q24&lt;=Everett!AS$10,$R24&gt;=Everett!AS$10)),"C",0))))))</f>
        <v>CO</v>
      </c>
      <c r="AT24" s="33" t="str">
        <f>IF((AND($F24&lt;=Everett!AT$10,$G24&gt;=Everett!AT$10)),"P/L",IF((AND($I24&lt;=Everett!AT$10,$J24&gt;=Everett!AT$10)),"XO",IF((AND($K24&lt;=Everett!AT$10,$L24&gt;=Everett!AT$10)),"3",IF((AND($M24&lt;=Everett!AT$10,$N24&gt;=Everett!AT$10)),"C",IF((AND($O24&lt;=Everett!AT$10,$P24&gt;=Everett!AT$10)),"CO",IF((AND($Q24&lt;=Everett!AT$10,$R24&gt;=Everett!AT$10)),"C",0))))))</f>
        <v>CO</v>
      </c>
      <c r="AU24" s="33" t="str">
        <f>IF((AND($F24&lt;=Everett!AU$10,$G24&gt;=Everett!AU$10)),"P/L",IF((AND($I24&lt;=Everett!AU$10,$J24&gt;=Everett!AU$10)),"XO",IF((AND($K24&lt;=Everett!AU$10,$L24&gt;=Everett!AU$10)),"3",IF((AND($M24&lt;=Everett!AU$10,$N24&gt;=Everett!AU$10)),"C",IF((AND($O24&lt;=Everett!AU$10,$P24&gt;=Everett!AU$10)),"CO",IF((AND($Q24&lt;=Everett!AU$10,$R24&gt;=Everett!AU$10)),"C",0))))))</f>
        <v>CO</v>
      </c>
      <c r="AV24" s="33" t="str">
        <f>IF((AND($F24&lt;=Everett!AV$10,$G24&gt;=Everett!AV$10)),"P/L",IF((AND($I24&lt;=Everett!AV$10,$J24&gt;=Everett!AV$10)),"XO",IF((AND($K24&lt;=Everett!AV$10,$L24&gt;=Everett!AV$10)),"3",IF((AND($M24&lt;=Everett!AV$10,$N24&gt;=Everett!AV$10)),"C",IF((AND($O24&lt;=Everett!AV$10,$P24&gt;=Everett!AV$10)),"CO",IF((AND($Q24&lt;=Everett!AV$10,$R24&gt;=Everett!AV$10)),"C",0))))))</f>
        <v>CO</v>
      </c>
      <c r="AW24" s="33" t="str">
        <f>IF((AND($F24&lt;=Everett!AW$10,$G24&gt;=Everett!AW$10)),"P/L",IF((AND($I24&lt;=Everett!AW$10,$J24&gt;=Everett!AW$10)),"XO",IF((AND($K24&lt;=Everett!AW$10,$L24&gt;=Everett!AW$10)),"3",IF((AND($M24&lt;=Everett!AW$10,$N24&gt;=Everett!AW$10)),"C",IF((AND($O24&lt;=Everett!AW$10,$P24&gt;=Everett!AW$10)),"CO",IF((AND($Q24&lt;=Everett!AW$10,$R24&gt;=Everett!AW$10)),"C",0))))))</f>
        <v>CO</v>
      </c>
      <c r="AX24" s="33" t="str">
        <f>IF((AND($F24&lt;=Everett!AX$10,$G24&gt;=Everett!AX$10)),"P/L",IF((AND($I24&lt;=Everett!AX$10,$J24&gt;=Everett!AX$10)),"XO",IF((AND($K24&lt;=Everett!AX$10,$L24&gt;=Everett!AX$10)),"3",IF((AND($M24&lt;=Everett!AX$10,$N24&gt;=Everett!AX$10)),"C",IF((AND($O24&lt;=Everett!AX$10,$P24&gt;=Everett!AX$10)),"CO",IF((AND($Q24&lt;=Everett!AX$10,$R24&gt;=Everett!AX$10)),"C",0))))))</f>
        <v>CO</v>
      </c>
      <c r="AY24" s="33" t="str">
        <f>IF((AND($F24&lt;=Everett!AY$10,$G24&gt;=Everett!AY$10)),"P/L",IF((AND($I24&lt;=Everett!AY$10,$J24&gt;=Everett!AY$10)),"XO",IF((AND($K24&lt;=Everett!AY$10,$L24&gt;=Everett!AY$10)),"3",IF((AND($M24&lt;=Everett!AY$10,$N24&gt;=Everett!AY$10)),"C",IF((AND($O24&lt;=Everett!AY$10,$P24&gt;=Everett!AY$10)),"CO",IF((AND($Q24&lt;=Everett!AY$10,$R24&gt;=Everett!AY$10)),"C",0))))))</f>
        <v>CO</v>
      </c>
      <c r="AZ24" s="33" t="str">
        <f>IF((AND($F24&lt;=Everett!AZ$10,$G24&gt;=Everett!AZ$10)),"P/L",IF((AND($I24&lt;=Everett!AZ$10,$J24&gt;=Everett!AZ$10)),"XO",IF((AND($K24&lt;=Everett!AZ$10,$L24&gt;=Everett!AZ$10)),"3",IF((AND($M24&lt;=Everett!AZ$10,$N24&gt;=Everett!AZ$10)),"C",IF((AND($O24&lt;=Everett!AZ$10,$P24&gt;=Everett!AZ$10)),"CO",IF((AND($Q24&lt;=Everett!AZ$10,$R24&gt;=Everett!AZ$10)),"C",0))))))</f>
        <v>CO</v>
      </c>
      <c r="BA24" s="33" t="str">
        <f>IF((AND($F24&lt;=Everett!BA$10,$G24&gt;=Everett!BA$10)),"P/L",IF((AND($I24&lt;=Everett!BA$10,$J24&gt;=Everett!BA$10)),"XO",IF((AND($K24&lt;=Everett!BA$10,$L24&gt;=Everett!BA$10)),"3",IF((AND($M24&lt;=Everett!BA$10,$N24&gt;=Everett!BA$10)),"C",IF((AND($O24&lt;=Everett!BA$10,$P24&gt;=Everett!BA$10)),"CO",IF((AND($Q24&lt;=Everett!BA$10,$R24&gt;=Everett!BA$10)),"C",0))))))</f>
        <v>CO</v>
      </c>
      <c r="BB24" s="33" t="str">
        <f>IF((AND($F24&lt;=Everett!BB$10,$G24&gt;=Everett!BB$10)),"P/L",IF((AND($I24&lt;=Everett!BB$10,$J24&gt;=Everett!BB$10)),"XO",IF((AND($K24&lt;=Everett!BB$10,$L24&gt;=Everett!BB$10)),"3",IF((AND($M24&lt;=Everett!BB$10,$N24&gt;=Everett!BB$10)),"C",IF((AND($O24&lt;=Everett!BB$10,$P24&gt;=Everett!BB$10)),"CO",IF((AND($Q24&lt;=Everett!BB$10,$R24&gt;=Everett!BB$10)),"C",0))))))</f>
        <v>CO</v>
      </c>
      <c r="BC24" s="33" t="str">
        <f>IF((AND($F24&lt;=Everett!BC$10,$G24&gt;=Everett!BC$10)),"P/L",IF((AND($I24&lt;=Everett!BC$10,$J24&gt;=Everett!BC$10)),"XO",IF((AND($K24&lt;=Everett!BC$10,$L24&gt;=Everett!BC$10)),"3",IF((AND($M24&lt;=Everett!BC$10,$N24&gt;=Everett!BC$10)),"C",IF((AND($O24&lt;=Everett!BC$10,$P24&gt;=Everett!BC$10)),"CO",IF((AND($Q24&lt;=Everett!BC$10,$R24&gt;=Everett!BC$10)),"C",0))))))</f>
        <v>CO</v>
      </c>
      <c r="BD24" s="33" t="str">
        <f>IF((AND($F24&lt;=Everett!BD$10,$G24&gt;=Everett!BD$10)),"P/L",IF((AND($I24&lt;=Everett!BD$10,$J24&gt;=Everett!BD$10)),"XO",IF((AND($K24&lt;=Everett!BD$10,$L24&gt;=Everett!BD$10)),"3",IF((AND($M24&lt;=Everett!BD$10,$N24&gt;=Everett!BD$10)),"C",IF((AND($O24&lt;=Everett!BD$10,$P24&gt;=Everett!BD$10)),"CO",IF((AND($Q24&lt;=Everett!BD$10,$R24&gt;=Everett!BD$10)),"C",0))))))</f>
        <v>CO</v>
      </c>
      <c r="BE24" s="33" t="str">
        <f>IF((AND($F24&lt;=Everett!BE$10,$G24&gt;=Everett!BE$10)),"P/L",IF((AND($I24&lt;=Everett!BE$10,$J24&gt;=Everett!BE$10)),"XO",IF((AND($K24&lt;=Everett!BE$10,$L24&gt;=Everett!BE$10)),"3",IF((AND($M24&lt;=Everett!BE$10,$N24&gt;=Everett!BE$10)),"C",IF((AND($O24&lt;=Everett!BE$10,$P24&gt;=Everett!BE$10)),"CO",IF((AND($Q24&lt;=Everett!BE$10,$R24&gt;=Everett!BE$10)),"C",0))))))</f>
        <v>CO</v>
      </c>
      <c r="BF24" s="33">
        <f>IF((AND($F24&lt;=Everett!BF$10,$G24&gt;=Everett!BF$10)),"P/L",IF((AND($I24&lt;=Everett!BF$10,$J24&gt;=Everett!BF$10)),"XO",IF((AND($K24&lt;=Everett!BF$10,$L24&gt;=Everett!BF$10)),"3",IF((AND($M24&lt;=Everett!BF$10,$N24&gt;=Everett!BF$10)),"C",IF((AND($O24&lt;=Everett!BF$10,$P24&gt;=Everett!BF$10)),"CO",IF((AND($Q24&lt;=Everett!BF$10,$R24&gt;=Everett!BF$10)),"C",0))))))</f>
        <v>0</v>
      </c>
      <c r="BG24" s="33">
        <f>IF((AND($F24&lt;=Everett!BG$10,$G24&gt;=Everett!BG$10)),"P/L",IF((AND($I24&lt;=Everett!BG$10,$J24&gt;=Everett!BG$10)),"XO",IF((AND($K24&lt;=Everett!BG$10,$L24&gt;=Everett!BG$10)),"3",IF((AND($M24&lt;=Everett!BG$10,$N24&gt;=Everett!BG$10)),"C",IF((AND($O24&lt;=Everett!BG$10,$P24&gt;=Everett!BG$10)),"CO",IF((AND($Q24&lt;=Everett!BG$10,$R24&gt;=Everett!BG$10)),"C",0))))))</f>
        <v>0</v>
      </c>
      <c r="BH24" s="33">
        <f>IF((AND($F24&lt;=Everett!BH$10,$G24&gt;=Everett!BH$10)),"P/L",IF((AND($I24&lt;=Everett!BH$10,$J24&gt;=Everett!BH$10)),"XO",IF((AND($K24&lt;=Everett!BH$10,$L24&gt;=Everett!BH$10)),"3",IF((AND($M24&lt;=Everett!BH$10,$N24&gt;=Everett!BH$10)),"C",IF((AND($O24&lt;=Everett!BH$10,$P24&gt;=Everett!BH$10)),"CO",IF((AND($Q24&lt;=Everett!BH$10,$R24&gt;=Everett!BH$10)),"C",0))))))</f>
        <v>0</v>
      </c>
      <c r="BI24" s="33">
        <f>IF((AND($F24&lt;=Everett!BI$10,$G24&gt;=Everett!BI$10)),"P/L",IF((AND($I24&lt;=Everett!BI$10,$J24&gt;=Everett!BI$10)),"XO",IF((AND($K24&lt;=Everett!BI$10,$L24&gt;=Everett!BI$10)),"3",IF((AND($M24&lt;=Everett!BI$10,$N24&gt;=Everett!BI$10)),"C",IF((AND($O24&lt;=Everett!BI$10,$P24&gt;=Everett!BI$10)),"CO",IF((AND($Q24&lt;=Everett!BI$10,$R24&gt;=Everett!BI$10)),"C",0))))))</f>
        <v>0</v>
      </c>
      <c r="BJ24" s="33">
        <f>IF((AND($F24&lt;=Everett!BJ$10,$G24&gt;=Everett!BJ$10)),"P/L",IF((AND($I24&lt;=Everett!BJ$10,$J24&gt;=Everett!BJ$10)),"XO",IF((AND($K24&lt;=Everett!BJ$10,$L24&gt;=Everett!BJ$10)),"3",IF((AND($M24&lt;=Everett!BJ$10,$N24&gt;=Everett!BJ$10)),"C",IF((AND($O24&lt;=Everett!BJ$10,$P24&gt;=Everett!BJ$10)),"CO",IF((AND($Q24&lt;=Everett!BJ$10,$R24&gt;=Everett!BJ$10)),"C",0))))))</f>
        <v>0</v>
      </c>
      <c r="BK24" s="33">
        <f>IF((AND($F24&lt;=Everett!BK$10,$G24&gt;=Everett!BK$10)),"P/L",IF((AND($I24&lt;=Everett!BK$10,$J24&gt;=Everett!BK$10)),"XO",IF((AND($K24&lt;=Everett!BK$10,$L24&gt;=Everett!BK$10)),"3",IF((AND($M24&lt;=Everett!BK$10,$N24&gt;=Everett!BK$10)),"C",IF((AND($O24&lt;=Everett!BK$10,$P24&gt;=Everett!BK$10)),"CO",IF((AND($Q24&lt;=Everett!BK$10,$R24&gt;=Everett!BK$10)),"C",0))))))</f>
        <v>0</v>
      </c>
      <c r="BL24" s="33">
        <f>IF((AND($F24&lt;=Everett!BL$10,$G24&gt;=Everett!BL$10)),"P/L",IF((AND($I24&lt;=Everett!BL$10,$J24&gt;=Everett!BL$10)),"XO",IF((AND($K24&lt;=Everett!BL$10,$L24&gt;=Everett!BL$10)),"3",IF((AND($M24&lt;=Everett!BL$10,$N24&gt;=Everett!BL$10)),"C",IF((AND($O24&lt;=Everett!BL$10,$P24&gt;=Everett!BL$10)),"CO",IF((AND($Q24&lt;=Everett!BL$10,$R24&gt;=Everett!BL$10)),"C",0))))))</f>
        <v>0</v>
      </c>
      <c r="BM24" s="33">
        <f>IF((AND($F24&lt;=Everett!BM$10,$G24&gt;=Everett!BM$10)),"P/L",IF((AND($I24&lt;=Everett!BM$10,$J24&gt;=Everett!BM$10)),"XO",IF((AND($K24&lt;=Everett!BM$10,$L24&gt;=Everett!BM$10)),"3",IF((AND($M24&lt;=Everett!BM$10,$N24&gt;=Everett!BM$10)),"C",IF((AND($O24&lt;=Everett!BM$10,$P24&gt;=Everett!BM$10)),"CO",IF((AND($Q24&lt;=Everett!BM$10,$R24&gt;=Everett!BM$10)),"C",0))))))</f>
        <v>0</v>
      </c>
      <c r="BN24" s="33">
        <f>IF((AND($F24&lt;=Everett!BN$10,$G24&gt;=Everett!BN$10)),"P/L",IF((AND($I24&lt;=Everett!BN$10,$J24&gt;=Everett!BN$10)),"XO",IF((AND($K24&lt;=Everett!BN$10,$L24&gt;=Everett!BN$10)),"3",IF((AND($M24&lt;=Everett!BN$10,$N24&gt;=Everett!BN$10)),"C",IF((AND($O24&lt;=Everett!BN$10,$P24&gt;=Everett!BN$10)),"CO",IF((AND($Q24&lt;=Everett!BN$10,$R24&gt;=Everett!BN$10)),"C",0))))))</f>
        <v>0</v>
      </c>
      <c r="BO24" s="33">
        <f>IF((AND($F24&lt;=Everett!BO$10,$G24&gt;=Everett!BO$10)),"P/L",IF((AND($I24&lt;=Everett!BO$10,$J24&gt;=Everett!BO$10)),"XO",IF((AND($K24&lt;=Everett!BO$10,$L24&gt;=Everett!BO$10)),"3",IF((AND($M24&lt;=Everett!BO$10,$N24&gt;=Everett!BO$10)),"C",IF((AND($O24&lt;=Everett!BO$10,$P24&gt;=Everett!BO$10)),"CO",IF((AND($Q24&lt;=Everett!BO$10,$R24&gt;=Everett!BO$10)),"C",0))))))</f>
        <v>0</v>
      </c>
      <c r="BP24" s="33">
        <f>IF((AND($F24&lt;=Everett!BP$10,$G24&gt;=Everett!BP$10)),"P/L",IF((AND($I24&lt;=Everett!BP$10,$J24&gt;=Everett!BP$10)),"XO",IF((AND($K24&lt;=Everett!BP$10,$L24&gt;=Everett!BP$10)),"3",IF((AND($M24&lt;=Everett!BP$10,$N24&gt;=Everett!BP$10)),"C",IF((AND($O24&lt;=Everett!BP$10,$P24&gt;=Everett!BP$10)),"CO",IF((AND($Q24&lt;=Everett!BP$10,$R24&gt;=Everett!BP$10)),"C",0))))))</f>
        <v>0</v>
      </c>
      <c r="BQ24" s="33">
        <f>IF((AND($F24&lt;=Everett!BQ$10,$G24&gt;=Everett!BQ$10)),"P/L",IF((AND($I24&lt;=Everett!BQ$10,$J24&gt;=Everett!BQ$10)),"XO",IF((AND($K24&lt;=Everett!BQ$10,$L24&gt;=Everett!BQ$10)),"3",IF((AND($M24&lt;=Everett!BQ$10,$N24&gt;=Everett!BQ$10)),"C",IF((AND($O24&lt;=Everett!BQ$10,$P24&gt;=Everett!BQ$10)),"CO",IF((AND($Q24&lt;=Everett!BQ$10,$R24&gt;=Everett!BQ$10)),"C",0))))))</f>
        <v>0</v>
      </c>
      <c r="BR24" s="33">
        <f>IF((AND($F24&lt;=Everett!BR$10,$G24&gt;=Everett!BR$10)),"P/L",IF((AND($I24&lt;=Everett!BR$10,$J24&gt;=Everett!BR$10)),"XO",IF((AND($K24&lt;=Everett!BR$10,$L24&gt;=Everett!BR$10)),"3",IF((AND($M24&lt;=Everett!BR$10,$N24&gt;=Everett!BR$10)),"C",IF((AND($O24&lt;=Everett!BR$10,$P24&gt;=Everett!BR$10)),"CO",IF((AND($Q24&lt;=Everett!BR$10,$R24&gt;=Everett!BR$10)),"C",0))))))</f>
        <v>0</v>
      </c>
      <c r="BS24" s="33">
        <f>IF((AND($F24&lt;=Everett!BS$10,$G24&gt;=Everett!BS$10)),"P/L",IF((AND($I24&lt;=Everett!BS$10,$J24&gt;=Everett!BS$10)),"XO",IF((AND($K24&lt;=Everett!BS$10,$L24&gt;=Everett!BS$10)),"3",IF((AND($M24&lt;=Everett!BS$10,$N24&gt;=Everett!BS$10)),"C",IF((AND($O24&lt;=Everett!BS$10,$P24&gt;=Everett!BS$10)),"CO",IF((AND($Q24&lt;=Everett!BS$10,$R24&gt;=Everett!BS$10)),"C",0))))))</f>
        <v>0</v>
      </c>
      <c r="BT24" s="33">
        <f>IF((AND($F24&lt;=Everett!BT$10,$G24&gt;=Everett!BT$10)),"P/L",IF((AND($I24&lt;=Everett!BT$10,$J24&gt;=Everett!BT$10)),"XO",IF((AND($K24&lt;=Everett!BT$10,$L24&gt;=Everett!BT$10)),"3",IF((AND($M24&lt;=Everett!BT$10,$N24&gt;=Everett!BT$10)),"C",IF((AND($O24&lt;=Everett!BT$10,$P24&gt;=Everett!BT$10)),"CO",IF((AND($Q24&lt;=Everett!BT$10,$R24&gt;=Everett!BT$10)),"C",0))))))</f>
        <v>0</v>
      </c>
      <c r="BU24" s="33">
        <f>IF((AND($F24&lt;=Everett!BU$10,$G24&gt;=Everett!BU$10)),"P/L",IF((AND($I24&lt;=Everett!BU$10,$J24&gt;=Everett!BU$10)),"XO",IF((AND($K24&lt;=Everett!BU$10,$L24&gt;=Everett!BU$10)),"3",IF((AND($M24&lt;=Everett!BU$10,$N24&gt;=Everett!BU$10)),"C",IF((AND($O24&lt;=Everett!BU$10,$P24&gt;=Everett!BU$10)),"CO",IF((AND($Q24&lt;=Everett!BU$10,$R24&gt;=Everett!BU$10)),"C",0))))))</f>
        <v>0</v>
      </c>
      <c r="BV24" s="33">
        <f>IF((AND($F24&lt;=Everett!BV$10,$G24&gt;=Everett!BV$10)),"P/L",IF((AND($I24&lt;=Everett!BV$10,$J24&gt;=Everett!BV$10)),"XO",IF((AND($K24&lt;=Everett!BV$10,$L24&gt;=Everett!BV$10)),"3",IF((AND($M24&lt;=Everett!BV$10,$N24&gt;=Everett!BV$10)),"C",IF((AND($O24&lt;=Everett!BV$10,$P24&gt;=Everett!BV$10)),"CO",IF((AND($Q24&lt;=Everett!BV$10,$R24&gt;=Everett!BV$10)),"C",0))))))</f>
        <v>0</v>
      </c>
      <c r="BW24" s="33">
        <f>IF((AND($F24&lt;=Everett!BW$10,$G24&gt;=Everett!BW$10)),"P/L",IF((AND($I24&lt;=Everett!BW$10,$J24&gt;=Everett!BW$10)),"XO",IF((AND($K24&lt;=Everett!BW$10,$L24&gt;=Everett!BW$10)),"3",IF((AND($M24&lt;=Everett!BW$10,$N24&gt;=Everett!BW$10)),"C",IF((AND($O24&lt;=Everett!BW$10,$P24&gt;=Everett!BW$10)),"CO",IF((AND($Q24&lt;=Everett!BW$10,$R24&gt;=Everett!BW$10)),"C",0))))))</f>
        <v>0</v>
      </c>
      <c r="BX24" s="33">
        <f>IF((AND($F24&lt;=Everett!BX$10,$G24&gt;=Everett!BX$10)),"P/L",IF((AND($I24&lt;=Everett!BX$10,$J24&gt;=Everett!BX$10)),"XO",IF((AND($K24&lt;=Everett!BX$10,$L24&gt;=Everett!BX$10)),"3",IF((AND($M24&lt;=Everett!BX$10,$N24&gt;=Everett!BX$10)),"C",IF((AND($O24&lt;=Everett!BX$10,$P24&gt;=Everett!BX$10)),"CO",IF((AND($Q24&lt;=Everett!BX$10,$R24&gt;=Everett!BX$10)),"C",0))))))</f>
        <v>0</v>
      </c>
      <c r="BY24" s="33">
        <f>IF((AND($F24&lt;=Everett!BY$10,$G24&gt;=Everett!BY$10)),"P/L",IF((AND($I24&lt;=Everett!BY$10,$J24&gt;=Everett!BY$10)),"XO",IF((AND($K24&lt;=Everett!BY$10,$L24&gt;=Everett!BY$10)),"3",IF((AND($M24&lt;=Everett!BY$10,$N24&gt;=Everett!BY$10)),"C",IF((AND($O24&lt;=Everett!BY$10,$P24&gt;=Everett!BY$10)),"CO",IF((AND($Q24&lt;=Everett!BY$10,$R24&gt;=Everett!BY$10)),"C",0))))))</f>
        <v>0</v>
      </c>
      <c r="BZ24" s="33">
        <f>IF((AND($F24&lt;=Everett!BZ$10,$G24&gt;=Everett!BZ$10)),"P/L",IF((AND($I24&lt;=Everett!BZ$10,$J24&gt;=Everett!BZ$10)),"XO",IF((AND($K24&lt;=Everett!BZ$10,$L24&gt;=Everett!BZ$10)),"3",IF((AND($M24&lt;=Everett!BZ$10,$N24&gt;=Everett!BZ$10)),"C",IF((AND($O24&lt;=Everett!BZ$10,$P24&gt;=Everett!BZ$10)),"CO",IF((AND($Q24&lt;=Everett!BZ$10,$R24&gt;=Everett!BZ$10)),"C",0))))))</f>
        <v>0</v>
      </c>
      <c r="CA24" s="33">
        <f>IF((AND($F24&lt;=Everett!CA$10,$G24&gt;=Everett!CA$10)),"P/L",IF((AND($I24&lt;=Everett!CA$10,$J24&gt;=Everett!CA$10)),"XO",IF((AND($K24&lt;=Everett!CA$10,$L24&gt;=Everett!CA$10)),"3",IF((AND($M24&lt;=Everett!CA$10,$N24&gt;=Everett!CA$10)),"C",IF((AND($O24&lt;=Everett!CA$10,$P24&gt;=Everett!CA$10)),"CO",IF((AND($Q24&lt;=Everett!CA$10,$R24&gt;=Everett!CA$10)),"C",0))))))</f>
        <v>0</v>
      </c>
      <c r="CB24" s="33">
        <f>IF((AND($F24&lt;=Everett!CB$10,$G24&gt;=Everett!CB$10)),"P/L",IF((AND($I24&lt;=Everett!CB$10,$J24&gt;=Everett!CB$10)),"XO",IF((AND($K24&lt;=Everett!CB$10,$L24&gt;=Everett!CB$10)),"3",IF((AND($M24&lt;=Everett!CB$10,$N24&gt;=Everett!CB$10)),"C",IF((AND($O24&lt;=Everett!CB$10,$P24&gt;=Everett!CB$10)),"CO",IF((AND($Q24&lt;=Everett!CB$10,$R24&gt;=Everett!CB$10)),"C",0))))))</f>
        <v>0</v>
      </c>
      <c r="CC24" s="33">
        <f>IF((AND($F24&lt;=Everett!CC$10,$G24&gt;=Everett!CC$10)),"P/L",IF((AND($I24&lt;=Everett!CC$10,$J24&gt;=Everett!CC$10)),"XO",IF((AND($K24&lt;=Everett!CC$10,$L24&gt;=Everett!CC$10)),"3",IF((AND($M24&lt;=Everett!CC$10,$N24&gt;=Everett!CC$10)),"C",IF((AND($O24&lt;=Everett!CC$10,$P24&gt;=Everett!CC$10)),"CO",IF((AND($Q24&lt;=Everett!CC$10,$R24&gt;=Everett!CC$10)),"C",0))))))</f>
        <v>0</v>
      </c>
      <c r="CD24" s="33">
        <f>IF((AND($F24&lt;=Everett!CD$10,$G24&gt;=Everett!CD$10)),"P/L",IF((AND($I24&lt;=Everett!CD$10,$J24&gt;=Everett!CD$10)),"XO",IF((AND($K24&lt;=Everett!CD$10,$L24&gt;=Everett!CD$10)),"3",IF((AND($M24&lt;=Everett!CD$10,$N24&gt;=Everett!CD$10)),"C",IF((AND($O24&lt;=Everett!CD$10,$P24&gt;=Everett!CD$10)),"CO",IF((AND($Q24&lt;=Everett!CD$10,$R24&gt;=Everett!CD$10)),"C",0))))))</f>
        <v>0</v>
      </c>
      <c r="CE24" s="33">
        <f>IF((AND($F24&lt;=Everett!CE$10,$G24&gt;=Everett!CE$10)),"P/L",IF((AND($I24&lt;=Everett!CE$10,$J24&gt;=Everett!CE$10)),"XO",IF((AND($K24&lt;=Everett!CE$10,$L24&gt;=Everett!CE$10)),"3",IF((AND($M24&lt;=Everett!CE$10,$N24&gt;=Everett!CE$10)),"C",IF((AND($O24&lt;=Everett!CE$10,$P24&gt;=Everett!CE$10)),"CO",IF((AND($Q24&lt;=Everett!CE$10,$R24&gt;=Everett!CE$10)),"C",0))))))</f>
        <v>0</v>
      </c>
      <c r="CF24" s="33">
        <f>IF((AND($F24&lt;=Everett!CF$10,$G24&gt;=Everett!CF$10)),"P/L",IF((AND($I24&lt;=Everett!CF$10,$J24&gt;=Everett!CF$10)),"XO",IF((AND($K24&lt;=Everett!CF$10,$L24&gt;=Everett!CF$10)),"3",IF((AND($M24&lt;=Everett!CF$10,$N24&gt;=Everett!CF$10)),"C",IF((AND($O24&lt;=Everett!CF$10,$P24&gt;=Everett!CF$10)),"CO",IF((AND($Q24&lt;=Everett!CF$10,$R24&gt;=Everett!CF$10)),"C",0))))))</f>
        <v>0</v>
      </c>
      <c r="CG24" s="33">
        <f>IF((AND($F24&lt;=Everett!CG$10,$G24&gt;=Everett!CG$10)),"P/L",IF((AND($I24&lt;=Everett!CG$10,$J24&gt;=Everett!CG$10)),"XO",IF((AND($K24&lt;=Everett!CG$10,$L24&gt;=Everett!CG$10)),"3",IF((AND($M24&lt;=Everett!CG$10,$N24&gt;=Everett!CG$10)),"C",IF((AND($O24&lt;=Everett!CG$10,$P24&gt;=Everett!CG$10)),"CO",IF((AND($Q24&lt;=Everett!CG$10,$R24&gt;=Everett!CG$10)),"C",0))))))</f>
        <v>0</v>
      </c>
      <c r="CH24" s="33">
        <f>IF((AND($F24&lt;=Everett!CH$10,$G24&gt;=Everett!CH$10)),"P/L",IF((AND($I24&lt;=Everett!CH$10,$J24&gt;=Everett!CH$10)),"XO",IF((AND($K24&lt;=Everett!CH$10,$L24&gt;=Everett!CH$10)),"3",IF((AND($M24&lt;=Everett!CH$10,$N24&gt;=Everett!CH$10)),"C",IF((AND($O24&lt;=Everett!CH$10,$P24&gt;=Everett!CH$10)),"CO",IF((AND($Q24&lt;=Everett!CH$10,$R24&gt;=Everett!CH$10)),"C",0))))))</f>
        <v>0</v>
      </c>
      <c r="CI24" s="33">
        <f>IF((AND($F24&lt;=Everett!CI$10,$G24&gt;=Everett!CI$10)),"P/L",IF((AND($I24&lt;=Everett!CI$10,$J24&gt;=Everett!CI$10)),"XO",IF((AND($K24&lt;=Everett!CI$10,$L24&gt;=Everett!CI$10)),"3",IF((AND($M24&lt;=Everett!CI$10,$N24&gt;=Everett!CI$10)),"C",IF((AND($O24&lt;=Everett!CI$10,$P24&gt;=Everett!CI$10)),"CO",IF((AND($Q24&lt;=Everett!CI$10,$R24&gt;=Everett!CI$10)),"C",0))))))</f>
        <v>0</v>
      </c>
      <c r="CJ24" s="33">
        <f>IF((AND($F24&lt;=Everett!CJ$10,$G24&gt;=Everett!CJ$10)),"P/L",IF((AND($I24&lt;=Everett!CJ$10,$J24&gt;=Everett!CJ$10)),"XO",IF((AND($K24&lt;=Everett!CJ$10,$L24&gt;=Everett!CJ$10)),"3",IF((AND($M24&lt;=Everett!CJ$10,$N24&gt;=Everett!CJ$10)),"C",IF((AND($O24&lt;=Everett!CJ$10,$P24&gt;=Everett!CJ$10)),"CO",IF((AND($Q24&lt;=Everett!CJ$10,$R24&gt;=Everett!CJ$10)),"C",0))))))</f>
        <v>0</v>
      </c>
      <c r="CK24" s="33">
        <f>IF((AND($F24&lt;=Everett!CK$10,$G24&gt;=Everett!CK$10)),"P/L",IF((AND($I24&lt;=Everett!CK$10,$J24&gt;=Everett!CK$10)),"XO",IF((AND($K24&lt;=Everett!CK$10,$L24&gt;=Everett!CK$10)),"3",IF((AND($M24&lt;=Everett!CK$10,$N24&gt;=Everett!CK$10)),"C",IF((AND($O24&lt;=Everett!CK$10,$P24&gt;=Everett!CK$10)),"CO",IF((AND($Q24&lt;=Everett!CK$10,$R24&gt;=Everett!CK$10)),"C",0))))))</f>
        <v>0</v>
      </c>
      <c r="CL24" s="33">
        <f>IF((AND($F24&lt;=Everett!CL$10,$G24&gt;=Everett!CL$10)),"P/L",IF((AND($I24&lt;=Everett!CL$10,$J24&gt;=Everett!CL$10)),"XO",IF((AND($K24&lt;=Everett!CL$10,$L24&gt;=Everett!CL$10)),"3",IF((AND($M24&lt;=Everett!CL$10,$N24&gt;=Everett!CL$10)),"C",IF((AND($O24&lt;=Everett!CL$10,$P24&gt;=Everett!CL$10)),"CO",IF((AND($Q24&lt;=Everett!CL$10,$R24&gt;=Everett!CL$10)),"C",0))))))</f>
        <v>0</v>
      </c>
      <c r="CM24" s="33">
        <f>IF((AND($F24&lt;=Everett!CM$10,$G24&gt;=Everett!CM$10)),"P/L",IF((AND($I24&lt;=Everett!CM$10,$J24&gt;=Everett!CM$10)),"XO",IF((AND($K24&lt;=Everett!CM$10,$L24&gt;=Everett!CM$10)),"3",IF((AND($M24&lt;=Everett!CM$10,$N24&gt;=Everett!CM$10)),"C",IF((AND($O24&lt;=Everett!CM$10,$P24&gt;=Everett!CM$10)),"CO",IF((AND($Q24&lt;=Everett!CM$10,$R24&gt;=Everett!CM$10)),"C",0))))))</f>
        <v>0</v>
      </c>
    </row>
    <row r="25" spans="1:91" s="2" customFormat="1" x14ac:dyDescent="0.25">
      <c r="A25" s="40" t="s">
        <v>42</v>
      </c>
      <c r="B25" s="55"/>
      <c r="C25" s="31">
        <v>17</v>
      </c>
      <c r="D25" s="31">
        <v>16</v>
      </c>
      <c r="E25" s="31">
        <v>1</v>
      </c>
      <c r="F25" s="39"/>
      <c r="G25" s="39"/>
      <c r="H25" s="33"/>
      <c r="I25" s="37">
        <v>46631</v>
      </c>
      <c r="J25" s="37">
        <f>IF(I25="",0,DATE(YEAR(I25),MONTH(I25)+C25,DAY(I25)))</f>
        <v>47150</v>
      </c>
      <c r="K25" s="32">
        <f>IF(J25="","",(DATE(YEAR(J25),MONTH(J25)+1,DAY(J25))))</f>
        <v>47178</v>
      </c>
      <c r="L25" s="32">
        <f>IF(K25="","",(DATE(YEAR(K25),MONTH(K25)+E25,DAY(K25))))</f>
        <v>47209</v>
      </c>
      <c r="M25" s="37">
        <f>IF(O25="","",DATE(YEAR(O25), MONTH(O25)-1,DAY(O25)))</f>
        <v>47239</v>
      </c>
      <c r="N25" s="37">
        <f>IF(O25="","",DATE(YEAR(M25),MONTH(M25),DAY(M25)))</f>
        <v>47239</v>
      </c>
      <c r="O25" s="32">
        <f>IF(L25="","",(DATE(YEAR(L25),MONTH(L25)+2,DAY(L25))))</f>
        <v>47270</v>
      </c>
      <c r="P25" s="32">
        <f>IF(O25="","",(DATE(YEAR(O25),MONTH(O25)+D25,DAY(O25))))</f>
        <v>47757</v>
      </c>
      <c r="Q25" s="32">
        <f>IF(P25="","",DATE(YEAR(P25), MONTH(P25)+1,DAY(P25)))</f>
        <v>47788</v>
      </c>
      <c r="R25" s="32">
        <f>IF(P25="","",DATE(YEAR(Q25),MONTH(Q25),DAY(Q25)))</f>
        <v>47788</v>
      </c>
      <c r="S25" s="33">
        <f>IF((AND($F25&lt;=Everett!S$10,$G25&gt;=Everett!S$10)),"P/L",IF((AND($I25&lt;=Everett!S$10,$J25&gt;=Everett!S$10)),"XO",IF((AND($K25&lt;=Everett!S$10,$L25&gt;=Everett!S$10)),"3",IF((AND($M25&lt;=Everett!S$10,$N25&gt;=Everett!S$10)),"C",IF((AND($O25&lt;=Everett!S$10,$P25&gt;=Everett!S$10)),"CO",IF((AND($Q25&lt;=Everett!S$10,$R25&gt;=Everett!S$10)),"C",0))))))</f>
        <v>0</v>
      </c>
      <c r="T25" s="33">
        <f>IF((AND($F25&lt;=Everett!T$10,$G25&gt;=Everett!T$10)),"P/L",IF((AND($I25&lt;=Everett!T$10,$J25&gt;=Everett!T$10)),"XO",IF((AND($K25&lt;=Everett!T$10,$L25&gt;=Everett!T$10)),"3",IF((AND($M25&lt;=Everett!T$10,$N25&gt;=Everett!T$10)),"C",IF((AND($O25&lt;=Everett!T$10,$P25&gt;=Everett!T$10)),"CO",IF((AND($Q25&lt;=Everett!T$10,$R25&gt;=Everett!T$10)),"C",0))))))</f>
        <v>0</v>
      </c>
      <c r="U25" s="33">
        <f>IF((AND($F25&lt;=Everett!U$10,$G25&gt;=Everett!U$10)),"P/L",IF((AND($I25&lt;=Everett!U$10,$J25&gt;=Everett!U$10)),"XO",IF((AND($K25&lt;=Everett!U$10,$L25&gt;=Everett!U$10)),"3",IF((AND($M25&lt;=Everett!U$10,$N25&gt;=Everett!U$10)),"C",IF((AND($O25&lt;=Everett!U$10,$P25&gt;=Everett!U$10)),"CO",IF((AND($Q25&lt;=Everett!U$10,$R25&gt;=Everett!U$10)),"C",0))))))</f>
        <v>0</v>
      </c>
      <c r="V25" s="33">
        <f>IF((AND($F25&lt;=Everett!V$10,$G25&gt;=Everett!V$10)),"P/L",IF((AND($I25&lt;=Everett!V$10,$J25&gt;=Everett!V$10)),"XO",IF((AND($K25&lt;=Everett!V$10,$L25&gt;=Everett!V$10)),"3",IF((AND($M25&lt;=Everett!V$10,$N25&gt;=Everett!V$10)),"C",IF((AND($O25&lt;=Everett!V$10,$P25&gt;=Everett!V$10)),"CO",IF((AND($Q25&lt;=Everett!V$10,$R25&gt;=Everett!V$10)),"C",0))))))</f>
        <v>0</v>
      </c>
      <c r="W25" s="33">
        <f>IF((AND($F25&lt;=Everett!W$10,$G25&gt;=Everett!W$10)),"P/L",IF((AND($I25&lt;=Everett!W$10,$J25&gt;=Everett!W$10)),"XO",IF((AND($K25&lt;=Everett!W$10,$L25&gt;=Everett!W$10)),"3",IF((AND($M25&lt;=Everett!W$10,$N25&gt;=Everett!W$10)),"C",IF((AND($O25&lt;=Everett!W$10,$P25&gt;=Everett!W$10)),"CO",IF((AND($Q25&lt;=Everett!W$10,$R25&gt;=Everett!W$10)),"C",0))))))</f>
        <v>0</v>
      </c>
      <c r="X25" s="33">
        <f>IF((AND($F25&lt;=Everett!X$10,$G25&gt;=Everett!X$10)),"P/L",IF((AND($I25&lt;=Everett!X$10,$J25&gt;=Everett!X$10)),"XO",IF((AND($K25&lt;=Everett!X$10,$L25&gt;=Everett!X$10)),"3",IF((AND($M25&lt;=Everett!X$10,$N25&gt;=Everett!X$10)),"C",IF((AND($O25&lt;=Everett!X$10,$P25&gt;=Everett!X$10)),"CO",IF((AND($Q25&lt;=Everett!X$10,$R25&gt;=Everett!X$10)),"C",0))))))</f>
        <v>0</v>
      </c>
      <c r="Y25" s="33">
        <f>IF((AND($F25&lt;=Everett!Y$10,$G25&gt;=Everett!Y$10)),"P/L",IF((AND($I25&lt;=Everett!Y$10,$J25&gt;=Everett!Y$10)),"XO",IF((AND($K25&lt;=Everett!Y$10,$L25&gt;=Everett!Y$10)),"3",IF((AND($M25&lt;=Everett!Y$10,$N25&gt;=Everett!Y$10)),"C",IF((AND($O25&lt;=Everett!Y$10,$P25&gt;=Everett!Y$10)),"CO",IF((AND($Q25&lt;=Everett!Y$10,$R25&gt;=Everett!Y$10)),"C",0))))))</f>
        <v>0</v>
      </c>
      <c r="Z25" s="33">
        <f>IF((AND($F25&lt;=Everett!Z$10,$G25&gt;=Everett!Z$10)),"P/L",IF((AND($I25&lt;=Everett!Z$10,$J25&gt;=Everett!Z$10)),"XO",IF((AND($K25&lt;=Everett!Z$10,$L25&gt;=Everett!Z$10)),"3",IF((AND($M25&lt;=Everett!Z$10,$N25&gt;=Everett!Z$10)),"C",IF((AND($O25&lt;=Everett!Z$10,$P25&gt;=Everett!Z$10)),"CO",IF((AND($Q25&lt;=Everett!Z$10,$R25&gt;=Everett!Z$10)),"C",0))))))</f>
        <v>0</v>
      </c>
      <c r="AA25" s="33">
        <f>IF((AND($F25&lt;=Everett!AA$10,$G25&gt;=Everett!AA$10)),"P/L",IF((AND($I25&lt;=Everett!AA$10,$J25&gt;=Everett!AA$10)),"XO",IF((AND($K25&lt;=Everett!AA$10,$L25&gt;=Everett!AA$10)),"3",IF((AND($M25&lt;=Everett!AA$10,$N25&gt;=Everett!AA$10)),"C",IF((AND($O25&lt;=Everett!AA$10,$P25&gt;=Everett!AA$10)),"CO",IF((AND($Q25&lt;=Everett!AA$10,$R25&gt;=Everett!AA$10)),"C",0))))))</f>
        <v>0</v>
      </c>
      <c r="AB25" s="33">
        <f>IF((AND($F25&lt;=Everett!AB$10,$G25&gt;=Everett!AB$10)),"P/L",IF((AND($I25&lt;=Everett!AB$10,$J25&gt;=Everett!AB$10)),"XO",IF((AND($K25&lt;=Everett!AB$10,$L25&gt;=Everett!AB$10)),"3",IF((AND($M25&lt;=Everett!AB$10,$N25&gt;=Everett!AB$10)),"C",IF((AND($O25&lt;=Everett!AB$10,$P25&gt;=Everett!AB$10)),"CO",IF((AND($Q25&lt;=Everett!AB$10,$R25&gt;=Everett!AB$10)),"C",0))))))</f>
        <v>0</v>
      </c>
      <c r="AC25" s="33">
        <f>IF((AND($F25&lt;=Everett!AC$10,$G25&gt;=Everett!AC$10)),"P/L",IF((AND($I25&lt;=Everett!AC$10,$J25&gt;=Everett!AC$10)),"XO",IF((AND($K25&lt;=Everett!AC$10,$L25&gt;=Everett!AC$10)),"3",IF((AND($M25&lt;=Everett!AC$10,$N25&gt;=Everett!AC$10)),"C",IF((AND($O25&lt;=Everett!AC$10,$P25&gt;=Everett!AC$10)),"CO",IF((AND($Q25&lt;=Everett!AC$10,$R25&gt;=Everett!AC$10)),"C",0))))))</f>
        <v>0</v>
      </c>
      <c r="AD25" s="33">
        <f>IF((AND($F25&lt;=Everett!AD$10,$G25&gt;=Everett!AD$10)),"P/L",IF((AND($I25&lt;=Everett!AD$10,$J25&gt;=Everett!AD$10)),"XO",IF((AND($K25&lt;=Everett!AD$10,$L25&gt;=Everett!AD$10)),"3",IF((AND($M25&lt;=Everett!AD$10,$N25&gt;=Everett!AD$10)),"C",IF((AND($O25&lt;=Everett!AD$10,$P25&gt;=Everett!AD$10)),"CO",IF((AND($Q25&lt;=Everett!AD$10,$R25&gt;=Everett!AD$10)),"C",0))))))</f>
        <v>0</v>
      </c>
      <c r="AE25" s="33">
        <f>IF((AND($F25&lt;=Everett!AE$10,$G25&gt;=Everett!AE$10)),"P/L",IF((AND($I25&lt;=Everett!AE$10,$J25&gt;=Everett!AE$10)),"XO",IF((AND($K25&lt;=Everett!AE$10,$L25&gt;=Everett!AE$10)),"3",IF((AND($M25&lt;=Everett!AE$10,$N25&gt;=Everett!AE$10)),"C",IF((AND($O25&lt;=Everett!AE$10,$P25&gt;=Everett!AE$10)),"CO",IF((AND($Q25&lt;=Everett!AE$10,$R25&gt;=Everett!AE$10)),"C",0))))))</f>
        <v>0</v>
      </c>
      <c r="AF25" s="33">
        <f>IF((AND($F25&lt;=Everett!AF$10,$G25&gt;=Everett!AF$10)),"P/L",IF((AND($I25&lt;=Everett!AF$10,$J25&gt;=Everett!AF$10)),"XO",IF((AND($K25&lt;=Everett!AF$10,$L25&gt;=Everett!AF$10)),"3",IF((AND($M25&lt;=Everett!AF$10,$N25&gt;=Everett!AF$10)),"C",IF((AND($O25&lt;=Everett!AF$10,$P25&gt;=Everett!AF$10)),"CO",IF((AND($Q25&lt;=Everett!AF$10,$R25&gt;=Everett!AF$10)),"C",0))))))</f>
        <v>0</v>
      </c>
      <c r="AG25" s="33">
        <f>IF((AND($F25&lt;=Everett!AG$10,$G25&gt;=Everett!AG$10)),"P/L",IF((AND($I25&lt;=Everett!AG$10,$J25&gt;=Everett!AG$10)),"XO",IF((AND($K25&lt;=Everett!AG$10,$L25&gt;=Everett!AG$10)),"3",IF((AND($M25&lt;=Everett!AG$10,$N25&gt;=Everett!AG$10)),"C",IF((AND($O25&lt;=Everett!AG$10,$P25&gt;=Everett!AG$10)),"CO",IF((AND($Q25&lt;=Everett!AG$10,$R25&gt;=Everett!AG$10)),"C",0))))))</f>
        <v>0</v>
      </c>
      <c r="AH25" s="33">
        <f>IF((AND($F25&lt;=Everett!AH$10,$G25&gt;=Everett!AH$10)),"P/L",IF((AND($I25&lt;=Everett!AH$10,$J25&gt;=Everett!AH$10)),"XO",IF((AND($K25&lt;=Everett!AH$10,$L25&gt;=Everett!AH$10)),"3",IF((AND($M25&lt;=Everett!AH$10,$N25&gt;=Everett!AH$10)),"C",IF((AND($O25&lt;=Everett!AH$10,$P25&gt;=Everett!AH$10)),"CO",IF((AND($Q25&lt;=Everett!AH$10,$R25&gt;=Everett!AH$10)),"C",0))))))</f>
        <v>0</v>
      </c>
      <c r="AI25" s="33">
        <f>IF((AND($F25&lt;=Everett!AI$10,$G25&gt;=Everett!AI$10)),"P/L",IF((AND($I25&lt;=Everett!AI$10,$J25&gt;=Everett!AI$10)),"XO",IF((AND($K25&lt;=Everett!AI$10,$L25&gt;=Everett!AI$10)),"3",IF((AND($M25&lt;=Everett!AI$10,$N25&gt;=Everett!AI$10)),"C",IF((AND($O25&lt;=Everett!AI$10,$P25&gt;=Everett!AI$10)),"CO",IF((AND($Q25&lt;=Everett!AI$10,$R25&gt;=Everett!AI$10)),"C",0))))))</f>
        <v>0</v>
      </c>
      <c r="AJ25" s="33">
        <f>IF((AND($F25&lt;=Everett!AJ$10,$G25&gt;=Everett!AJ$10)),"P/L",IF((AND($I25&lt;=Everett!AJ$10,$J25&gt;=Everett!AJ$10)),"XO",IF((AND($K25&lt;=Everett!AJ$10,$L25&gt;=Everett!AJ$10)),"3",IF((AND($M25&lt;=Everett!AJ$10,$N25&gt;=Everett!AJ$10)),"C",IF((AND($O25&lt;=Everett!AJ$10,$P25&gt;=Everett!AJ$10)),"CO",IF((AND($Q25&lt;=Everett!AJ$10,$R25&gt;=Everett!AJ$10)),"C",0))))))</f>
        <v>0</v>
      </c>
      <c r="AK25" s="33">
        <f>IF((AND($F25&lt;=Everett!AK$10,$G25&gt;=Everett!AK$10)),"P/L",IF((AND($I25&lt;=Everett!AK$10,$J25&gt;=Everett!AK$10)),"XO",IF((AND($K25&lt;=Everett!AK$10,$L25&gt;=Everett!AK$10)),"3",IF((AND($M25&lt;=Everett!AK$10,$N25&gt;=Everett!AK$10)),"C",IF((AND($O25&lt;=Everett!AK$10,$P25&gt;=Everett!AK$10)),"CO",IF((AND($Q25&lt;=Everett!AK$10,$R25&gt;=Everett!AK$10)),"C",0))))))</f>
        <v>0</v>
      </c>
      <c r="AL25" s="33" t="str">
        <f>IF((AND($F25&lt;=Everett!AL$10,$G25&gt;=Everett!AL$10)),"P/L",IF((AND($I25&lt;=Everett!AL$10,$J25&gt;=Everett!AL$10)),"XO",IF((AND($K25&lt;=Everett!AL$10,$L25&gt;=Everett!AL$10)),"3",IF((AND($M25&lt;=Everett!AL$10,$N25&gt;=Everett!AL$10)),"C",IF((AND($O25&lt;=Everett!AL$10,$P25&gt;=Everett!AL$10)),"CO",IF((AND($Q25&lt;=Everett!AL$10,$R25&gt;=Everett!AL$10)),"C",0))))))</f>
        <v>XO</v>
      </c>
      <c r="AM25" s="33" t="str">
        <f>IF((AND($F25&lt;=Everett!AM$10,$G25&gt;=Everett!AM$10)),"P/L",IF((AND($I25&lt;=Everett!AM$10,$J25&gt;=Everett!AM$10)),"XO",IF((AND($K25&lt;=Everett!AM$10,$L25&gt;=Everett!AM$10)),"3",IF((AND($M25&lt;=Everett!AM$10,$N25&gt;=Everett!AM$10)),"C",IF((AND($O25&lt;=Everett!AM$10,$P25&gt;=Everett!AM$10)),"CO",IF((AND($Q25&lt;=Everett!AM$10,$R25&gt;=Everett!AM$10)),"C",0))))))</f>
        <v>XO</v>
      </c>
      <c r="AN25" s="33" t="str">
        <f>IF((AND($F25&lt;=Everett!AN$10,$G25&gt;=Everett!AN$10)),"P/L",IF((AND($I25&lt;=Everett!AN$10,$J25&gt;=Everett!AN$10)),"XO",IF((AND($K25&lt;=Everett!AN$10,$L25&gt;=Everett!AN$10)),"3",IF((AND($M25&lt;=Everett!AN$10,$N25&gt;=Everett!AN$10)),"C",IF((AND($O25&lt;=Everett!AN$10,$P25&gt;=Everett!AN$10)),"CO",IF((AND($Q25&lt;=Everett!AN$10,$R25&gt;=Everett!AN$10)),"C",0))))))</f>
        <v>XO</v>
      </c>
      <c r="AO25" s="33" t="str">
        <f>IF((AND($F25&lt;=Everett!AO$10,$G25&gt;=Everett!AO$10)),"P/L",IF((AND($I25&lt;=Everett!AO$10,$J25&gt;=Everett!AO$10)),"XO",IF((AND($K25&lt;=Everett!AO$10,$L25&gt;=Everett!AO$10)),"3",IF((AND($M25&lt;=Everett!AO$10,$N25&gt;=Everett!AO$10)),"C",IF((AND($O25&lt;=Everett!AO$10,$P25&gt;=Everett!AO$10)),"CO",IF((AND($Q25&lt;=Everett!AO$10,$R25&gt;=Everett!AO$10)),"C",0))))))</f>
        <v>XO</v>
      </c>
      <c r="AP25" s="33" t="str">
        <f>IF((AND($F25&lt;=Everett!AP$10,$G25&gt;=Everett!AP$10)),"P/L",IF((AND($I25&lt;=Everett!AP$10,$J25&gt;=Everett!AP$10)),"XO",IF((AND($K25&lt;=Everett!AP$10,$L25&gt;=Everett!AP$10)),"3",IF((AND($M25&lt;=Everett!AP$10,$N25&gt;=Everett!AP$10)),"C",IF((AND($O25&lt;=Everett!AP$10,$P25&gt;=Everett!AP$10)),"CO",IF((AND($Q25&lt;=Everett!AP$10,$R25&gt;=Everett!AP$10)),"C",0))))))</f>
        <v>XO</v>
      </c>
      <c r="AQ25" s="33" t="str">
        <f>IF((AND($F25&lt;=Everett!AQ$10,$G25&gt;=Everett!AQ$10)),"P/L",IF((AND($I25&lt;=Everett!AQ$10,$J25&gt;=Everett!AQ$10)),"XO",IF((AND($K25&lt;=Everett!AQ$10,$L25&gt;=Everett!AQ$10)),"3",IF((AND($M25&lt;=Everett!AQ$10,$N25&gt;=Everett!AQ$10)),"C",IF((AND($O25&lt;=Everett!AQ$10,$P25&gt;=Everett!AQ$10)),"CO",IF((AND($Q25&lt;=Everett!AQ$10,$R25&gt;=Everett!AQ$10)),"C",0))))))</f>
        <v>XO</v>
      </c>
      <c r="AR25" s="33" t="str">
        <f>IF((AND($F25&lt;=Everett!AR$10,$G25&gt;=Everett!AR$10)),"P/L",IF((AND($I25&lt;=Everett!AR$10,$J25&gt;=Everett!AR$10)),"XO",IF((AND($K25&lt;=Everett!AR$10,$L25&gt;=Everett!AR$10)),"3",IF((AND($M25&lt;=Everett!AR$10,$N25&gt;=Everett!AR$10)),"C",IF((AND($O25&lt;=Everett!AR$10,$P25&gt;=Everett!AR$10)),"CO",IF((AND($Q25&lt;=Everett!AR$10,$R25&gt;=Everett!AR$10)),"C",0))))))</f>
        <v>XO</v>
      </c>
      <c r="AS25" s="33" t="str">
        <f>IF((AND($F25&lt;=Everett!AS$10,$G25&gt;=Everett!AS$10)),"P/L",IF((AND($I25&lt;=Everett!AS$10,$J25&gt;=Everett!AS$10)),"XO",IF((AND($K25&lt;=Everett!AS$10,$L25&gt;=Everett!AS$10)),"3",IF((AND($M25&lt;=Everett!AS$10,$N25&gt;=Everett!AS$10)),"C",IF((AND($O25&lt;=Everett!AS$10,$P25&gt;=Everett!AS$10)),"CO",IF((AND($Q25&lt;=Everett!AS$10,$R25&gt;=Everett!AS$10)),"C",0))))))</f>
        <v>XO</v>
      </c>
      <c r="AT25" s="33" t="str">
        <f>IF((AND($F25&lt;=Everett!AT$10,$G25&gt;=Everett!AT$10)),"P/L",IF((AND($I25&lt;=Everett!AT$10,$J25&gt;=Everett!AT$10)),"XO",IF((AND($K25&lt;=Everett!AT$10,$L25&gt;=Everett!AT$10)),"3",IF((AND($M25&lt;=Everett!AT$10,$N25&gt;=Everett!AT$10)),"C",IF((AND($O25&lt;=Everett!AT$10,$P25&gt;=Everett!AT$10)),"CO",IF((AND($Q25&lt;=Everett!AT$10,$R25&gt;=Everett!AT$10)),"C",0))))))</f>
        <v>XO</v>
      </c>
      <c r="AU25" s="33" t="str">
        <f>IF((AND($F25&lt;=Everett!AU$10,$G25&gt;=Everett!AU$10)),"P/L",IF((AND($I25&lt;=Everett!AU$10,$J25&gt;=Everett!AU$10)),"XO",IF((AND($K25&lt;=Everett!AU$10,$L25&gt;=Everett!AU$10)),"3",IF((AND($M25&lt;=Everett!AU$10,$N25&gt;=Everett!AU$10)),"C",IF((AND($O25&lt;=Everett!AU$10,$P25&gt;=Everett!AU$10)),"CO",IF((AND($Q25&lt;=Everett!AU$10,$R25&gt;=Everett!AU$10)),"C",0))))))</f>
        <v>XO</v>
      </c>
      <c r="AV25" s="33" t="str">
        <f>IF((AND($F25&lt;=Everett!AV$10,$G25&gt;=Everett!AV$10)),"P/L",IF((AND($I25&lt;=Everett!AV$10,$J25&gt;=Everett!AV$10)),"XO",IF((AND($K25&lt;=Everett!AV$10,$L25&gt;=Everett!AV$10)),"3",IF((AND($M25&lt;=Everett!AV$10,$N25&gt;=Everett!AV$10)),"C",IF((AND($O25&lt;=Everett!AV$10,$P25&gt;=Everett!AV$10)),"CO",IF((AND($Q25&lt;=Everett!AV$10,$R25&gt;=Everett!AV$10)),"C",0))))))</f>
        <v>XO</v>
      </c>
      <c r="AW25" s="33" t="str">
        <f>IF((AND($F25&lt;=Everett!AW$10,$G25&gt;=Everett!AW$10)),"P/L",IF((AND($I25&lt;=Everett!AW$10,$J25&gt;=Everett!AW$10)),"XO",IF((AND($K25&lt;=Everett!AW$10,$L25&gt;=Everett!AW$10)),"3",IF((AND($M25&lt;=Everett!AW$10,$N25&gt;=Everett!AW$10)),"C",IF((AND($O25&lt;=Everett!AW$10,$P25&gt;=Everett!AW$10)),"CO",IF((AND($Q25&lt;=Everett!AW$10,$R25&gt;=Everett!AW$10)),"C",0))))))</f>
        <v>XO</v>
      </c>
      <c r="AX25" s="33" t="str">
        <f>IF((AND($F25&lt;=Everett!AX$10,$G25&gt;=Everett!AX$10)),"P/L",IF((AND($I25&lt;=Everett!AX$10,$J25&gt;=Everett!AX$10)),"XO",IF((AND($K25&lt;=Everett!AX$10,$L25&gt;=Everett!AX$10)),"3",IF((AND($M25&lt;=Everett!AX$10,$N25&gt;=Everett!AX$10)),"C",IF((AND($O25&lt;=Everett!AX$10,$P25&gt;=Everett!AX$10)),"CO",IF((AND($Q25&lt;=Everett!AX$10,$R25&gt;=Everett!AX$10)),"C",0))))))</f>
        <v>XO</v>
      </c>
      <c r="AY25" s="33" t="str">
        <f>IF((AND($F25&lt;=Everett!AY$10,$G25&gt;=Everett!AY$10)),"P/L",IF((AND($I25&lt;=Everett!AY$10,$J25&gt;=Everett!AY$10)),"XO",IF((AND($K25&lt;=Everett!AY$10,$L25&gt;=Everett!AY$10)),"3",IF((AND($M25&lt;=Everett!AY$10,$N25&gt;=Everett!AY$10)),"C",IF((AND($O25&lt;=Everett!AY$10,$P25&gt;=Everett!AY$10)),"CO",IF((AND($Q25&lt;=Everett!AY$10,$R25&gt;=Everett!AY$10)),"C",0))))))</f>
        <v>XO</v>
      </c>
      <c r="AZ25" s="33" t="str">
        <f>IF((AND($F25&lt;=Everett!AZ$10,$G25&gt;=Everett!AZ$10)),"P/L",IF((AND($I25&lt;=Everett!AZ$10,$J25&gt;=Everett!AZ$10)),"XO",IF((AND($K25&lt;=Everett!AZ$10,$L25&gt;=Everett!AZ$10)),"3",IF((AND($M25&lt;=Everett!AZ$10,$N25&gt;=Everett!AZ$10)),"C",IF((AND($O25&lt;=Everett!AZ$10,$P25&gt;=Everett!AZ$10)),"CO",IF((AND($Q25&lt;=Everett!AZ$10,$R25&gt;=Everett!AZ$10)),"C",0))))))</f>
        <v>XO</v>
      </c>
      <c r="BA25" s="33" t="str">
        <f>IF((AND($F25&lt;=Everett!BA$10,$G25&gt;=Everett!BA$10)),"P/L",IF((AND($I25&lt;=Everett!BA$10,$J25&gt;=Everett!BA$10)),"XO",IF((AND($K25&lt;=Everett!BA$10,$L25&gt;=Everett!BA$10)),"3",IF((AND($M25&lt;=Everett!BA$10,$N25&gt;=Everett!BA$10)),"C",IF((AND($O25&lt;=Everett!BA$10,$P25&gt;=Everett!BA$10)),"CO",IF((AND($Q25&lt;=Everett!BA$10,$R25&gt;=Everett!BA$10)),"C",0))))))</f>
        <v>XO</v>
      </c>
      <c r="BB25" s="33" t="str">
        <f>IF((AND($F25&lt;=Everett!BB$10,$G25&gt;=Everett!BB$10)),"P/L",IF((AND($I25&lt;=Everett!BB$10,$J25&gt;=Everett!BB$10)),"XO",IF((AND($K25&lt;=Everett!BB$10,$L25&gt;=Everett!BB$10)),"3",IF((AND($M25&lt;=Everett!BB$10,$N25&gt;=Everett!BB$10)),"C",IF((AND($O25&lt;=Everett!BB$10,$P25&gt;=Everett!BB$10)),"CO",IF((AND($Q25&lt;=Everett!BB$10,$R25&gt;=Everett!BB$10)),"C",0))))))</f>
        <v>XO</v>
      </c>
      <c r="BC25" s="33" t="str">
        <f>IF((AND($F25&lt;=Everett!BC$10,$G25&gt;=Everett!BC$10)),"P/L",IF((AND($I25&lt;=Everett!BC$10,$J25&gt;=Everett!BC$10)),"XO",IF((AND($K25&lt;=Everett!BC$10,$L25&gt;=Everett!BC$10)),"3",IF((AND($M25&lt;=Everett!BC$10,$N25&gt;=Everett!BC$10)),"C",IF((AND($O25&lt;=Everett!BC$10,$P25&gt;=Everett!BC$10)),"CO",IF((AND($Q25&lt;=Everett!BC$10,$R25&gt;=Everett!BC$10)),"C",0))))))</f>
        <v>XO</v>
      </c>
      <c r="BD25" s="33" t="str">
        <f>IF((AND($F25&lt;=Everett!BD$10,$G25&gt;=Everett!BD$10)),"P/L",IF((AND($I25&lt;=Everett!BD$10,$J25&gt;=Everett!BD$10)),"XO",IF((AND($K25&lt;=Everett!BD$10,$L25&gt;=Everett!BD$10)),"3",IF((AND($M25&lt;=Everett!BD$10,$N25&gt;=Everett!BD$10)),"C",IF((AND($O25&lt;=Everett!BD$10,$P25&gt;=Everett!BD$10)),"CO",IF((AND($Q25&lt;=Everett!BD$10,$R25&gt;=Everett!BD$10)),"C",0))))))</f>
        <v>3</v>
      </c>
      <c r="BE25" s="33" t="str">
        <f>IF((AND($F25&lt;=Everett!BE$10,$G25&gt;=Everett!BE$10)),"P/L",IF((AND($I25&lt;=Everett!BE$10,$J25&gt;=Everett!BE$10)),"XO",IF((AND($K25&lt;=Everett!BE$10,$L25&gt;=Everett!BE$10)),"3",IF((AND($M25&lt;=Everett!BE$10,$N25&gt;=Everett!BE$10)),"C",IF((AND($O25&lt;=Everett!BE$10,$P25&gt;=Everett!BE$10)),"CO",IF((AND($Q25&lt;=Everett!BE$10,$R25&gt;=Everett!BE$10)),"C",0))))))</f>
        <v>3</v>
      </c>
      <c r="BF25" s="33" t="str">
        <f>IF((AND($F25&lt;=Everett!BF$10,$G25&gt;=Everett!BF$10)),"P/L",IF((AND($I25&lt;=Everett!BF$10,$J25&gt;=Everett!BF$10)),"XO",IF((AND($K25&lt;=Everett!BF$10,$L25&gt;=Everett!BF$10)),"3",IF((AND($M25&lt;=Everett!BF$10,$N25&gt;=Everett!BF$10)),"C",IF((AND($O25&lt;=Everett!BF$10,$P25&gt;=Everett!BF$10)),"CO",IF((AND($Q25&lt;=Everett!BF$10,$R25&gt;=Everett!BF$10)),"C",0))))))</f>
        <v>C</v>
      </c>
      <c r="BG25" s="33" t="str">
        <f>IF((AND($F25&lt;=Everett!BG$10,$G25&gt;=Everett!BG$10)),"P/L",IF((AND($I25&lt;=Everett!BG$10,$J25&gt;=Everett!BG$10)),"XO",IF((AND($K25&lt;=Everett!BG$10,$L25&gt;=Everett!BG$10)),"3",IF((AND($M25&lt;=Everett!BG$10,$N25&gt;=Everett!BG$10)),"C",IF((AND($O25&lt;=Everett!BG$10,$P25&gt;=Everett!BG$10)),"CO",IF((AND($Q25&lt;=Everett!BG$10,$R25&gt;=Everett!BG$10)),"C",0))))))</f>
        <v>CO</v>
      </c>
      <c r="BH25" s="33" t="str">
        <f>IF((AND($F25&lt;=Everett!BH$10,$G25&gt;=Everett!BH$10)),"P/L",IF((AND($I25&lt;=Everett!BH$10,$J25&gt;=Everett!BH$10)),"XO",IF((AND($K25&lt;=Everett!BH$10,$L25&gt;=Everett!BH$10)),"3",IF((AND($M25&lt;=Everett!BH$10,$N25&gt;=Everett!BH$10)),"C",IF((AND($O25&lt;=Everett!BH$10,$P25&gt;=Everett!BH$10)),"CO",IF((AND($Q25&lt;=Everett!BH$10,$R25&gt;=Everett!BH$10)),"C",0))))))</f>
        <v>CO</v>
      </c>
      <c r="BI25" s="33" t="str">
        <f>IF((AND($F25&lt;=Everett!BI$10,$G25&gt;=Everett!BI$10)),"P/L",IF((AND($I25&lt;=Everett!BI$10,$J25&gt;=Everett!BI$10)),"XO",IF((AND($K25&lt;=Everett!BI$10,$L25&gt;=Everett!BI$10)),"3",IF((AND($M25&lt;=Everett!BI$10,$N25&gt;=Everett!BI$10)),"C",IF((AND($O25&lt;=Everett!BI$10,$P25&gt;=Everett!BI$10)),"CO",IF((AND($Q25&lt;=Everett!BI$10,$R25&gt;=Everett!BI$10)),"C",0))))))</f>
        <v>CO</v>
      </c>
      <c r="BJ25" s="33" t="str">
        <f>IF((AND($F25&lt;=Everett!BJ$10,$G25&gt;=Everett!BJ$10)),"P/L",IF((AND($I25&lt;=Everett!BJ$10,$J25&gt;=Everett!BJ$10)),"XO",IF((AND($K25&lt;=Everett!BJ$10,$L25&gt;=Everett!BJ$10)),"3",IF((AND($M25&lt;=Everett!BJ$10,$N25&gt;=Everett!BJ$10)),"C",IF((AND($O25&lt;=Everett!BJ$10,$P25&gt;=Everett!BJ$10)),"CO",IF((AND($Q25&lt;=Everett!BJ$10,$R25&gt;=Everett!BJ$10)),"C",0))))))</f>
        <v>CO</v>
      </c>
      <c r="BK25" s="33" t="str">
        <f>IF((AND($F25&lt;=Everett!BK$10,$G25&gt;=Everett!BK$10)),"P/L",IF((AND($I25&lt;=Everett!BK$10,$J25&gt;=Everett!BK$10)),"XO",IF((AND($K25&lt;=Everett!BK$10,$L25&gt;=Everett!BK$10)),"3",IF((AND($M25&lt;=Everett!BK$10,$N25&gt;=Everett!BK$10)),"C",IF((AND($O25&lt;=Everett!BK$10,$P25&gt;=Everett!BK$10)),"CO",IF((AND($Q25&lt;=Everett!BK$10,$R25&gt;=Everett!BK$10)),"C",0))))))</f>
        <v>CO</v>
      </c>
      <c r="BL25" s="33" t="str">
        <f>IF((AND($F25&lt;=Everett!BL$10,$G25&gt;=Everett!BL$10)),"P/L",IF((AND($I25&lt;=Everett!BL$10,$J25&gt;=Everett!BL$10)),"XO",IF((AND($K25&lt;=Everett!BL$10,$L25&gt;=Everett!BL$10)),"3",IF((AND($M25&lt;=Everett!BL$10,$N25&gt;=Everett!BL$10)),"C",IF((AND($O25&lt;=Everett!BL$10,$P25&gt;=Everett!BL$10)),"CO",IF((AND($Q25&lt;=Everett!BL$10,$R25&gt;=Everett!BL$10)),"C",0))))))</f>
        <v>CO</v>
      </c>
      <c r="BM25" s="33" t="str">
        <f>IF((AND($F25&lt;=Everett!BM$10,$G25&gt;=Everett!BM$10)),"P/L",IF((AND($I25&lt;=Everett!BM$10,$J25&gt;=Everett!BM$10)),"XO",IF((AND($K25&lt;=Everett!BM$10,$L25&gt;=Everett!BM$10)),"3",IF((AND($M25&lt;=Everett!BM$10,$N25&gt;=Everett!BM$10)),"C",IF((AND($O25&lt;=Everett!BM$10,$P25&gt;=Everett!BM$10)),"CO",IF((AND($Q25&lt;=Everett!BM$10,$R25&gt;=Everett!BM$10)),"C",0))))))</f>
        <v>CO</v>
      </c>
      <c r="BN25" s="33" t="str">
        <f>IF((AND($F25&lt;=Everett!BN$10,$G25&gt;=Everett!BN$10)),"P/L",IF((AND($I25&lt;=Everett!BN$10,$J25&gt;=Everett!BN$10)),"XO",IF((AND($K25&lt;=Everett!BN$10,$L25&gt;=Everett!BN$10)),"3",IF((AND($M25&lt;=Everett!BN$10,$N25&gt;=Everett!BN$10)),"C",IF((AND($O25&lt;=Everett!BN$10,$P25&gt;=Everett!BN$10)),"CO",IF((AND($Q25&lt;=Everett!BN$10,$R25&gt;=Everett!BN$10)),"C",0))))))</f>
        <v>CO</v>
      </c>
      <c r="BO25" s="33" t="str">
        <f>IF((AND($F25&lt;=Everett!BO$10,$G25&gt;=Everett!BO$10)),"P/L",IF((AND($I25&lt;=Everett!BO$10,$J25&gt;=Everett!BO$10)),"XO",IF((AND($K25&lt;=Everett!BO$10,$L25&gt;=Everett!BO$10)),"3",IF((AND($M25&lt;=Everett!BO$10,$N25&gt;=Everett!BO$10)),"C",IF((AND($O25&lt;=Everett!BO$10,$P25&gt;=Everett!BO$10)),"CO",IF((AND($Q25&lt;=Everett!BO$10,$R25&gt;=Everett!BO$10)),"C",0))))))</f>
        <v>CO</v>
      </c>
      <c r="BP25" s="33" t="str">
        <f>IF((AND($F25&lt;=Everett!BP$10,$G25&gt;=Everett!BP$10)),"P/L",IF((AND($I25&lt;=Everett!BP$10,$J25&gt;=Everett!BP$10)),"XO",IF((AND($K25&lt;=Everett!BP$10,$L25&gt;=Everett!BP$10)),"3",IF((AND($M25&lt;=Everett!BP$10,$N25&gt;=Everett!BP$10)),"C",IF((AND($O25&lt;=Everett!BP$10,$P25&gt;=Everett!BP$10)),"CO",IF((AND($Q25&lt;=Everett!BP$10,$R25&gt;=Everett!BP$10)),"C",0))))))</f>
        <v>CO</v>
      </c>
      <c r="BQ25" s="33" t="str">
        <f>IF((AND($F25&lt;=Everett!BQ$10,$G25&gt;=Everett!BQ$10)),"P/L",IF((AND($I25&lt;=Everett!BQ$10,$J25&gt;=Everett!BQ$10)),"XO",IF((AND($K25&lt;=Everett!BQ$10,$L25&gt;=Everett!BQ$10)),"3",IF((AND($M25&lt;=Everett!BQ$10,$N25&gt;=Everett!BQ$10)),"C",IF((AND($O25&lt;=Everett!BQ$10,$P25&gt;=Everett!BQ$10)),"CO",IF((AND($Q25&lt;=Everett!BQ$10,$R25&gt;=Everett!BQ$10)),"C",0))))))</f>
        <v>CO</v>
      </c>
      <c r="BR25" s="33" t="str">
        <f>IF((AND($F25&lt;=Everett!BR$10,$G25&gt;=Everett!BR$10)),"P/L",IF((AND($I25&lt;=Everett!BR$10,$J25&gt;=Everett!BR$10)),"XO",IF((AND($K25&lt;=Everett!BR$10,$L25&gt;=Everett!BR$10)),"3",IF((AND($M25&lt;=Everett!BR$10,$N25&gt;=Everett!BR$10)),"C",IF((AND($O25&lt;=Everett!BR$10,$P25&gt;=Everett!BR$10)),"CO",IF((AND($Q25&lt;=Everett!BR$10,$R25&gt;=Everett!BR$10)),"C",0))))))</f>
        <v>CO</v>
      </c>
      <c r="BS25" s="33" t="str">
        <f>IF((AND($F25&lt;=Everett!BS$10,$G25&gt;=Everett!BS$10)),"P/L",IF((AND($I25&lt;=Everett!BS$10,$J25&gt;=Everett!BS$10)),"XO",IF((AND($K25&lt;=Everett!BS$10,$L25&gt;=Everett!BS$10)),"3",IF((AND($M25&lt;=Everett!BS$10,$N25&gt;=Everett!BS$10)),"C",IF((AND($O25&lt;=Everett!BS$10,$P25&gt;=Everett!BS$10)),"CO",IF((AND($Q25&lt;=Everett!BS$10,$R25&gt;=Everett!BS$10)),"C",0))))))</f>
        <v>CO</v>
      </c>
      <c r="BT25" s="33" t="str">
        <f>IF((AND($F25&lt;=Everett!BT$10,$G25&gt;=Everett!BT$10)),"P/L",IF((AND($I25&lt;=Everett!BT$10,$J25&gt;=Everett!BT$10)),"XO",IF((AND($K25&lt;=Everett!BT$10,$L25&gt;=Everett!BT$10)),"3",IF((AND($M25&lt;=Everett!BT$10,$N25&gt;=Everett!BT$10)),"C",IF((AND($O25&lt;=Everett!BT$10,$P25&gt;=Everett!BT$10)),"CO",IF((AND($Q25&lt;=Everett!BT$10,$R25&gt;=Everett!BT$10)),"C",0))))))</f>
        <v>CO</v>
      </c>
      <c r="BU25" s="33" t="str">
        <f>IF((AND($F25&lt;=Everett!BU$10,$G25&gt;=Everett!BU$10)),"P/L",IF((AND($I25&lt;=Everett!BU$10,$J25&gt;=Everett!BU$10)),"XO",IF((AND($K25&lt;=Everett!BU$10,$L25&gt;=Everett!BU$10)),"3",IF((AND($M25&lt;=Everett!BU$10,$N25&gt;=Everett!BU$10)),"C",IF((AND($O25&lt;=Everett!BU$10,$P25&gt;=Everett!BU$10)),"CO",IF((AND($Q25&lt;=Everett!BU$10,$R25&gt;=Everett!BU$10)),"C",0))))))</f>
        <v>CO</v>
      </c>
      <c r="BV25" s="33" t="str">
        <f>IF((AND($F25&lt;=Everett!BV$10,$G25&gt;=Everett!BV$10)),"P/L",IF((AND($I25&lt;=Everett!BV$10,$J25&gt;=Everett!BV$10)),"XO",IF((AND($K25&lt;=Everett!BV$10,$L25&gt;=Everett!BV$10)),"3",IF((AND($M25&lt;=Everett!BV$10,$N25&gt;=Everett!BV$10)),"C",IF((AND($O25&lt;=Everett!BV$10,$P25&gt;=Everett!BV$10)),"CO",IF((AND($Q25&lt;=Everett!BV$10,$R25&gt;=Everett!BV$10)),"C",0))))))</f>
        <v>CO</v>
      </c>
      <c r="BW25" s="33" t="str">
        <f>IF((AND($F25&lt;=Everett!BW$10,$G25&gt;=Everett!BW$10)),"P/L",IF((AND($I25&lt;=Everett!BW$10,$J25&gt;=Everett!BW$10)),"XO",IF((AND($K25&lt;=Everett!BW$10,$L25&gt;=Everett!BW$10)),"3",IF((AND($M25&lt;=Everett!BW$10,$N25&gt;=Everett!BW$10)),"C",IF((AND($O25&lt;=Everett!BW$10,$P25&gt;=Everett!BW$10)),"CO",IF((AND($Q25&lt;=Everett!BW$10,$R25&gt;=Everett!BW$10)),"C",0))))))</f>
        <v>CO</v>
      </c>
      <c r="BX25" s="33" t="str">
        <f>IF((AND($F25&lt;=Everett!BX$10,$G25&gt;=Everett!BX$10)),"P/L",IF((AND($I25&lt;=Everett!BX$10,$J25&gt;=Everett!BX$10)),"XO",IF((AND($K25&lt;=Everett!BX$10,$L25&gt;=Everett!BX$10)),"3",IF((AND($M25&lt;=Everett!BX$10,$N25&gt;=Everett!BX$10)),"C",IF((AND($O25&lt;=Everett!BX$10,$P25&gt;=Everett!BX$10)),"CO",IF((AND($Q25&lt;=Everett!BX$10,$R25&gt;=Everett!BX$10)),"C",0))))))</f>
        <v>C</v>
      </c>
      <c r="BY25" s="33">
        <f>IF((AND($F25&lt;=Everett!BY$10,$G25&gt;=Everett!BY$10)),"P/L",IF((AND($I25&lt;=Everett!BY$10,$J25&gt;=Everett!BY$10)),"XO",IF((AND($K25&lt;=Everett!BY$10,$L25&gt;=Everett!BY$10)),"3",IF((AND($M25&lt;=Everett!BY$10,$N25&gt;=Everett!BY$10)),"C",IF((AND($O25&lt;=Everett!BY$10,$P25&gt;=Everett!BY$10)),"CO",IF((AND($Q25&lt;=Everett!BY$10,$R25&gt;=Everett!BY$10)),"C",0))))))</f>
        <v>0</v>
      </c>
      <c r="BZ25" s="33">
        <f>IF((AND($F25&lt;=Everett!BZ$10,$G25&gt;=Everett!BZ$10)),"P/L",IF((AND($I25&lt;=Everett!BZ$10,$J25&gt;=Everett!BZ$10)),"XO",IF((AND($K25&lt;=Everett!BZ$10,$L25&gt;=Everett!BZ$10)),"3",IF((AND($M25&lt;=Everett!BZ$10,$N25&gt;=Everett!BZ$10)),"C",IF((AND($O25&lt;=Everett!BZ$10,$P25&gt;=Everett!BZ$10)),"CO",IF((AND($Q25&lt;=Everett!BZ$10,$R25&gt;=Everett!BZ$10)),"C",0))))))</f>
        <v>0</v>
      </c>
      <c r="CA25" s="33">
        <f>IF((AND($F25&lt;=Everett!CA$10,$G25&gt;=Everett!CA$10)),"P/L",IF((AND($I25&lt;=Everett!CA$10,$J25&gt;=Everett!CA$10)),"XO",IF((AND($K25&lt;=Everett!CA$10,$L25&gt;=Everett!CA$10)),"3",IF((AND($M25&lt;=Everett!CA$10,$N25&gt;=Everett!CA$10)),"C",IF((AND($O25&lt;=Everett!CA$10,$P25&gt;=Everett!CA$10)),"CO",IF((AND($Q25&lt;=Everett!CA$10,$R25&gt;=Everett!CA$10)),"C",0))))))</f>
        <v>0</v>
      </c>
      <c r="CB25" s="33">
        <f>IF((AND($F25&lt;=Everett!CB$10,$G25&gt;=Everett!CB$10)),"P/L",IF((AND($I25&lt;=Everett!CB$10,$J25&gt;=Everett!CB$10)),"XO",IF((AND($K25&lt;=Everett!CB$10,$L25&gt;=Everett!CB$10)),"3",IF((AND($M25&lt;=Everett!CB$10,$N25&gt;=Everett!CB$10)),"C",IF((AND($O25&lt;=Everett!CB$10,$P25&gt;=Everett!CB$10)),"CO",IF((AND($Q25&lt;=Everett!CB$10,$R25&gt;=Everett!CB$10)),"C",0))))))</f>
        <v>0</v>
      </c>
      <c r="CC25" s="33">
        <f>IF((AND($F25&lt;=Everett!CC$10,$G25&gt;=Everett!CC$10)),"P/L",IF((AND($I25&lt;=Everett!CC$10,$J25&gt;=Everett!CC$10)),"XO",IF((AND($K25&lt;=Everett!CC$10,$L25&gt;=Everett!CC$10)),"3",IF((AND($M25&lt;=Everett!CC$10,$N25&gt;=Everett!CC$10)),"C",IF((AND($O25&lt;=Everett!CC$10,$P25&gt;=Everett!CC$10)),"CO",IF((AND($Q25&lt;=Everett!CC$10,$R25&gt;=Everett!CC$10)),"C",0))))))</f>
        <v>0</v>
      </c>
      <c r="CD25" s="33">
        <f>IF((AND($F25&lt;=Everett!CD$10,$G25&gt;=Everett!CD$10)),"P/L",IF((AND($I25&lt;=Everett!CD$10,$J25&gt;=Everett!CD$10)),"XO",IF((AND($K25&lt;=Everett!CD$10,$L25&gt;=Everett!CD$10)),"3",IF((AND($M25&lt;=Everett!CD$10,$N25&gt;=Everett!CD$10)),"C",IF((AND($O25&lt;=Everett!CD$10,$P25&gt;=Everett!CD$10)),"CO",IF((AND($Q25&lt;=Everett!CD$10,$R25&gt;=Everett!CD$10)),"C",0))))))</f>
        <v>0</v>
      </c>
      <c r="CE25" s="33">
        <f>IF((AND($F25&lt;=Everett!CE$10,$G25&gt;=Everett!CE$10)),"P/L",IF((AND($I25&lt;=Everett!CE$10,$J25&gt;=Everett!CE$10)),"XO",IF((AND($K25&lt;=Everett!CE$10,$L25&gt;=Everett!CE$10)),"3",IF((AND($M25&lt;=Everett!CE$10,$N25&gt;=Everett!CE$10)),"C",IF((AND($O25&lt;=Everett!CE$10,$P25&gt;=Everett!CE$10)),"CO",IF((AND($Q25&lt;=Everett!CE$10,$R25&gt;=Everett!CE$10)),"C",0))))))</f>
        <v>0</v>
      </c>
      <c r="CF25" s="33">
        <f>IF((AND($F25&lt;=Everett!CF$10,$G25&gt;=Everett!CF$10)),"P/L",IF((AND($I25&lt;=Everett!CF$10,$J25&gt;=Everett!CF$10)),"XO",IF((AND($K25&lt;=Everett!CF$10,$L25&gt;=Everett!CF$10)),"3",IF((AND($M25&lt;=Everett!CF$10,$N25&gt;=Everett!CF$10)),"C",IF((AND($O25&lt;=Everett!CF$10,$P25&gt;=Everett!CF$10)),"CO",IF((AND($Q25&lt;=Everett!CF$10,$R25&gt;=Everett!CF$10)),"C",0))))))</f>
        <v>0</v>
      </c>
      <c r="CG25" s="33">
        <f>IF((AND($F25&lt;=Everett!CG$10,$G25&gt;=Everett!CG$10)),"P/L",IF((AND($I25&lt;=Everett!CG$10,$J25&gt;=Everett!CG$10)),"XO",IF((AND($K25&lt;=Everett!CG$10,$L25&gt;=Everett!CG$10)),"3",IF((AND($M25&lt;=Everett!CG$10,$N25&gt;=Everett!CG$10)),"C",IF((AND($O25&lt;=Everett!CG$10,$P25&gt;=Everett!CG$10)),"CO",IF((AND($Q25&lt;=Everett!CG$10,$R25&gt;=Everett!CG$10)),"C",0))))))</f>
        <v>0</v>
      </c>
      <c r="CH25" s="33">
        <f>IF((AND($F25&lt;=Everett!CH$10,$G25&gt;=Everett!CH$10)),"P/L",IF((AND($I25&lt;=Everett!CH$10,$J25&gt;=Everett!CH$10)),"XO",IF((AND($K25&lt;=Everett!CH$10,$L25&gt;=Everett!CH$10)),"3",IF((AND($M25&lt;=Everett!CH$10,$N25&gt;=Everett!CH$10)),"C",IF((AND($O25&lt;=Everett!CH$10,$P25&gt;=Everett!CH$10)),"CO",IF((AND($Q25&lt;=Everett!CH$10,$R25&gt;=Everett!CH$10)),"C",0))))))</f>
        <v>0</v>
      </c>
      <c r="CI25" s="33">
        <f>IF((AND($F25&lt;=Everett!CI$10,$G25&gt;=Everett!CI$10)),"P/L",IF((AND($I25&lt;=Everett!CI$10,$J25&gt;=Everett!CI$10)),"XO",IF((AND($K25&lt;=Everett!CI$10,$L25&gt;=Everett!CI$10)),"3",IF((AND($M25&lt;=Everett!CI$10,$N25&gt;=Everett!CI$10)),"C",IF((AND($O25&lt;=Everett!CI$10,$P25&gt;=Everett!CI$10)),"CO",IF((AND($Q25&lt;=Everett!CI$10,$R25&gt;=Everett!CI$10)),"C",0))))))</f>
        <v>0</v>
      </c>
      <c r="CJ25" s="33">
        <f>IF((AND($F25&lt;=Everett!CJ$10,$G25&gt;=Everett!CJ$10)),"P/L",IF((AND($I25&lt;=Everett!CJ$10,$J25&gt;=Everett!CJ$10)),"XO",IF((AND($K25&lt;=Everett!CJ$10,$L25&gt;=Everett!CJ$10)),"3",IF((AND($M25&lt;=Everett!CJ$10,$N25&gt;=Everett!CJ$10)),"C",IF((AND($O25&lt;=Everett!CJ$10,$P25&gt;=Everett!CJ$10)),"CO",IF((AND($Q25&lt;=Everett!CJ$10,$R25&gt;=Everett!CJ$10)),"C",0))))))</f>
        <v>0</v>
      </c>
      <c r="CK25" s="33">
        <f>IF((AND($F25&lt;=Everett!CK$10,$G25&gt;=Everett!CK$10)),"P/L",IF((AND($I25&lt;=Everett!CK$10,$J25&gt;=Everett!CK$10)),"XO",IF((AND($K25&lt;=Everett!CK$10,$L25&gt;=Everett!CK$10)),"3",IF((AND($M25&lt;=Everett!CK$10,$N25&gt;=Everett!CK$10)),"C",IF((AND($O25&lt;=Everett!CK$10,$P25&gt;=Everett!CK$10)),"CO",IF((AND($Q25&lt;=Everett!CK$10,$R25&gt;=Everett!CK$10)),"C",0))))))</f>
        <v>0</v>
      </c>
      <c r="CL25" s="33">
        <f>IF((AND($F25&lt;=Everett!CL$10,$G25&gt;=Everett!CL$10)),"P/L",IF((AND($I25&lt;=Everett!CL$10,$J25&gt;=Everett!CL$10)),"XO",IF((AND($K25&lt;=Everett!CL$10,$L25&gt;=Everett!CL$10)),"3",IF((AND($M25&lt;=Everett!CL$10,$N25&gt;=Everett!CL$10)),"C",IF((AND($O25&lt;=Everett!CL$10,$P25&gt;=Everett!CL$10)),"CO",IF((AND($Q25&lt;=Everett!CL$10,$R25&gt;=Everett!CL$10)),"C",0))))))</f>
        <v>0</v>
      </c>
      <c r="CM25" s="33">
        <f>IF((AND($F25&lt;=Everett!CM$10,$G25&gt;=Everett!CM$10)),"P/L",IF((AND($I25&lt;=Everett!CM$10,$J25&gt;=Everett!CM$10)),"XO",IF((AND($K25&lt;=Everett!CM$10,$L25&gt;=Everett!CM$10)),"3",IF((AND($M25&lt;=Everett!CM$10,$N25&gt;=Everett!CM$10)),"C",IF((AND($O25&lt;=Everett!CM$10,$P25&gt;=Everett!CM$10)),"CO",IF((AND($Q25&lt;=Everett!CM$10,$R25&gt;=Everett!CM$10)),"C",0))))))</f>
        <v>0</v>
      </c>
    </row>
    <row r="26" ht="21.75" customHeight="1" spans="1:91" x14ac:dyDescent="0.25">
      <c r="A26" s="25" t="s">
        <v>346</v>
      </c>
      <c r="B26" s="53"/>
      <c r="C26" s="26"/>
      <c r="D26" s="26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8"/>
      <c r="Q26" s="27"/>
      <c r="R26" s="27"/>
      <c r="S26" s="29">
        <f>Yokosuka!$A$2-DAY(Yokosuka!$A$2)+1</f>
        <v>46054</v>
      </c>
      <c r="T26" s="29">
        <f t="shared" ref="T26:AY26" si="30">DATE(YEAR(S26),MONTH(S26)+1,DAY(S26))</f>
        <v>46082</v>
      </c>
      <c r="U26" s="29">
        <f t="shared" si="30"/>
        <v>46113</v>
      </c>
      <c r="V26" s="29">
        <f t="shared" si="30"/>
        <v>46143</v>
      </c>
      <c r="W26" s="29">
        <f t="shared" si="30"/>
        <v>46174</v>
      </c>
      <c r="X26" s="29">
        <f t="shared" si="30"/>
        <v>46204</v>
      </c>
      <c r="Y26" s="29">
        <f t="shared" si="30"/>
        <v>46235</v>
      </c>
      <c r="Z26" s="29">
        <f t="shared" si="30"/>
        <v>46266</v>
      </c>
      <c r="AA26" s="29">
        <f t="shared" si="30"/>
        <v>46296</v>
      </c>
      <c r="AB26" s="29">
        <f t="shared" si="30"/>
        <v>46327</v>
      </c>
      <c r="AC26" s="29">
        <f t="shared" si="30"/>
        <v>46357</v>
      </c>
      <c r="AD26" s="29">
        <f t="shared" si="30"/>
        <v>46388</v>
      </c>
      <c r="AE26" s="29">
        <f t="shared" si="30"/>
        <v>46419</v>
      </c>
      <c r="AF26" s="29">
        <f t="shared" si="30"/>
        <v>46447</v>
      </c>
      <c r="AG26" s="29">
        <f t="shared" si="30"/>
        <v>46478</v>
      </c>
      <c r="AH26" s="29">
        <f t="shared" si="30"/>
        <v>46508</v>
      </c>
      <c r="AI26" s="29">
        <f t="shared" si="30"/>
        <v>46539</v>
      </c>
      <c r="AJ26" s="29">
        <f t="shared" si="30"/>
        <v>46569</v>
      </c>
      <c r="AK26" s="29">
        <f t="shared" si="30"/>
        <v>46600</v>
      </c>
      <c r="AL26" s="29">
        <f t="shared" si="30"/>
        <v>46631</v>
      </c>
      <c r="AM26" s="29">
        <f t="shared" si="30"/>
        <v>46661</v>
      </c>
      <c r="AN26" s="29">
        <f t="shared" si="30"/>
        <v>46692</v>
      </c>
      <c r="AO26" s="29">
        <f t="shared" si="30"/>
        <v>46722</v>
      </c>
      <c r="AP26" s="29">
        <f t="shared" si="30"/>
        <v>46753</v>
      </c>
      <c r="AQ26" s="29">
        <f t="shared" si="30"/>
        <v>46784</v>
      </c>
      <c r="AR26" s="29">
        <f t="shared" si="30"/>
        <v>46813</v>
      </c>
      <c r="AS26" s="29">
        <f t="shared" si="30"/>
        <v>46844</v>
      </c>
      <c r="AT26" s="29">
        <f t="shared" si="30"/>
        <v>46874</v>
      </c>
      <c r="AU26" s="29">
        <f t="shared" si="30"/>
        <v>46905</v>
      </c>
      <c r="AV26" s="29">
        <f t="shared" si="30"/>
        <v>46935</v>
      </c>
      <c r="AW26" s="29">
        <f t="shared" si="30"/>
        <v>46966</v>
      </c>
      <c r="AX26" s="29">
        <f t="shared" si="30"/>
        <v>46997</v>
      </c>
      <c r="AY26" s="29">
        <f t="shared" si="30"/>
        <v>47027</v>
      </c>
      <c r="AZ26" s="29">
        <f t="shared" ref="AZ26:CE26" si="31">DATE(YEAR(AY26),MONTH(AY26)+1,DAY(AY26))</f>
        <v>47058</v>
      </c>
      <c r="BA26" s="29">
        <f t="shared" si="31"/>
        <v>47088</v>
      </c>
      <c r="BB26" s="29">
        <f t="shared" si="31"/>
        <v>47119</v>
      </c>
      <c r="BC26" s="29">
        <f t="shared" si="31"/>
        <v>47150</v>
      </c>
      <c r="BD26" s="29">
        <f t="shared" si="31"/>
        <v>47178</v>
      </c>
      <c r="BE26" s="29">
        <f t="shared" si="31"/>
        <v>47209</v>
      </c>
      <c r="BF26" s="29">
        <f t="shared" si="31"/>
        <v>47239</v>
      </c>
      <c r="BG26" s="29">
        <f t="shared" si="31"/>
        <v>47270</v>
      </c>
      <c r="BH26" s="29">
        <f t="shared" si="31"/>
        <v>47300</v>
      </c>
      <c r="BI26" s="29">
        <f t="shared" si="31"/>
        <v>47331</v>
      </c>
      <c r="BJ26" s="29">
        <f t="shared" si="31"/>
        <v>47362</v>
      </c>
      <c r="BK26" s="29">
        <f t="shared" si="31"/>
        <v>47392</v>
      </c>
      <c r="BL26" s="29">
        <f t="shared" si="31"/>
        <v>47423</v>
      </c>
      <c r="BM26" s="29">
        <f t="shared" si="31"/>
        <v>47453</v>
      </c>
      <c r="BN26" s="29">
        <f t="shared" si="31"/>
        <v>47484</v>
      </c>
      <c r="BO26" s="29">
        <f t="shared" si="31"/>
        <v>47515</v>
      </c>
      <c r="BP26" s="29">
        <f t="shared" si="31"/>
        <v>47543</v>
      </c>
      <c r="BQ26" s="29">
        <f t="shared" si="31"/>
        <v>47574</v>
      </c>
      <c r="BR26" s="29">
        <f t="shared" si="31"/>
        <v>47604</v>
      </c>
      <c r="BS26" s="29">
        <f t="shared" si="31"/>
        <v>47635</v>
      </c>
      <c r="BT26" s="29">
        <f t="shared" si="31"/>
        <v>47665</v>
      </c>
      <c r="BU26" s="29">
        <f t="shared" si="31"/>
        <v>47696</v>
      </c>
      <c r="BV26" s="29">
        <f t="shared" si="31"/>
        <v>47727</v>
      </c>
      <c r="BW26" s="29">
        <f t="shared" si="31"/>
        <v>47757</v>
      </c>
      <c r="BX26" s="29">
        <f t="shared" si="31"/>
        <v>47788</v>
      </c>
      <c r="BY26" s="29">
        <f t="shared" si="31"/>
        <v>47818</v>
      </c>
      <c r="BZ26" s="29">
        <f t="shared" si="31"/>
        <v>47849</v>
      </c>
      <c r="CA26" s="29">
        <f t="shared" si="31"/>
        <v>47880</v>
      </c>
      <c r="CB26" s="29">
        <f t="shared" si="31"/>
        <v>47908</v>
      </c>
      <c r="CC26" s="29">
        <f t="shared" si="31"/>
        <v>47939</v>
      </c>
      <c r="CD26" s="29">
        <f t="shared" si="31"/>
        <v>47969</v>
      </c>
      <c r="CE26" s="29">
        <f t="shared" si="31"/>
        <v>48000</v>
      </c>
      <c r="CF26" s="29">
        <f t="shared" ref="CF26:CM26" si="32">DATE(YEAR(CE26),MONTH(CE26)+1,DAY(CE26))</f>
        <v>48030</v>
      </c>
      <c r="CG26" s="29">
        <f t="shared" si="32"/>
        <v>48061</v>
      </c>
      <c r="CH26" s="29">
        <f t="shared" si="32"/>
        <v>48092</v>
      </c>
      <c r="CI26" s="29">
        <f t="shared" si="32"/>
        <v>48122</v>
      </c>
      <c r="CJ26" s="29">
        <f t="shared" si="32"/>
        <v>48153</v>
      </c>
      <c r="CK26" s="29">
        <f t="shared" si="32"/>
        <v>48183</v>
      </c>
      <c r="CL26" s="29">
        <f t="shared" si="32"/>
        <v>48214</v>
      </c>
      <c r="CM26" s="29">
        <f t="shared" si="32"/>
        <v>48245</v>
      </c>
    </row>
    <row r="27" hidden="1" spans="1:91" s="2" customFormat="1" x14ac:dyDescent="0.25">
      <c r="A27" s="30" t="s">
        <v>347</v>
      </c>
      <c r="B27" s="84">
        <v>2539850</v>
      </c>
      <c r="C27" s="31">
        <v>17</v>
      </c>
      <c r="D27" s="31">
        <v>16</v>
      </c>
      <c r="E27" s="31">
        <v>1</v>
      </c>
      <c r="F27" s="39"/>
      <c r="G27" s="39"/>
      <c r="H27" s="33">
        <f>G27-F27</f>
        <v>0</v>
      </c>
      <c r="I27" s="32">
        <v>44470</v>
      </c>
      <c r="J27" s="32">
        <f>IF(I27="",0,DATE(YEAR(I27),MONTH(I27)+C27,DAY(I27)))</f>
        <v>44986</v>
      </c>
      <c r="K27" s="32">
        <f>IF(J27="","",(DATE(YEAR(J27),MONTH(J27)+1,DAY(J27))))</f>
        <v>45017</v>
      </c>
      <c r="L27" s="32">
        <f>IF(K27="","",(DATE(YEAR(K27),MONTH(K27)+E27,DAY(K27))))</f>
        <v>45047</v>
      </c>
      <c r="M27" s="32">
        <f>IF(O27="","",DATE(YEAR(O27), MONTH(O27)-1,DAY(O27)))</f>
        <v>45078</v>
      </c>
      <c r="N27" s="34">
        <f>IF(O27="","",DATE(YEAR(M27),MONTH(M27),DAY(M27)))</f>
        <v>45078</v>
      </c>
      <c r="O27" s="32">
        <f>IF(L27="","",(DATE(YEAR(L27),MONTH(L27)+2,DAY(L27))))</f>
        <v>45108</v>
      </c>
      <c r="P27" s="32">
        <f>IF(O27="","",(DATE(YEAR(O27),MONTH(O27)+D27,DAY(O27))))</f>
        <v>45597</v>
      </c>
      <c r="Q27" s="32">
        <f>IF(P27="","",DATE(YEAR(P27), MONTH(P27)+1,DAY(P27)))</f>
        <v>45627</v>
      </c>
      <c r="R27" s="32">
        <f>IF(P27="","",DATE(YEAR(Q27),MONTH(Q27),DAY(Q27)))</f>
        <v>45627</v>
      </c>
      <c r="S27" s="33">
        <f>IF((AND($F27&lt;=Everett!S$4,$G27&gt;=Everett!S$4)),"P/L",IF((AND($I27&lt;=Everett!S$4,$J27&gt;=Everett!S$4)),"XO",IF((AND($K27&lt;=Everett!S$4,$L27&gt;=Everett!S$4)),"3",IF((AND($M27&lt;=Everett!S$4,$N27&gt;=Everett!S$4)),"C",IF((AND($O27&lt;=Everett!S$4,$P27&gt;=Everett!S$4)),"CO",IF((AND($Q27&lt;=Everett!S$4,$R27&gt;=Everett!S$4)),"C",0))))))</f>
        <v>0</v>
      </c>
      <c r="T27" s="33">
        <f>IF((AND($F27&lt;=Everett!T$4,$G27&gt;=Everett!T$4)),"P/L",IF((AND($I27&lt;=Everett!T$4,$J27&gt;=Everett!T$4)),"XO",IF((AND($K27&lt;=Everett!T$4,$L27&gt;=Everett!T$4)),"3",IF((AND($M27&lt;=Everett!T$4,$N27&gt;=Everett!T$4)),"C",IF((AND($O27&lt;=Everett!T$4,$P27&gt;=Everett!T$4)),"CO",IF((AND($Q27&lt;=Everett!T$4,$R27&gt;=Everett!T$4)),"C",0))))))</f>
        <v>0</v>
      </c>
      <c r="U27" s="33">
        <f>IF((AND($F27&lt;=Everett!U$4,$G27&gt;=Everett!U$4)),"P/L",IF((AND($I27&lt;=Everett!U$4,$J27&gt;=Everett!U$4)),"XO",IF((AND($K27&lt;=Everett!U$4,$L27&gt;=Everett!U$4)),"3",IF((AND($M27&lt;=Everett!U$4,$N27&gt;=Everett!U$4)),"C",IF((AND($O27&lt;=Everett!U$4,$P27&gt;=Everett!U$4)),"CO",IF((AND($Q27&lt;=Everett!U$4,$R27&gt;=Everett!U$4)),"C",0))))))</f>
        <v>0</v>
      </c>
      <c r="V27" s="33">
        <f>IF((AND($F27&lt;=Everett!V$4,$G27&gt;=Everett!V$4)),"P/L",IF((AND($I27&lt;=Everett!V$4,$J27&gt;=Everett!V$4)),"XO",IF((AND($K27&lt;=Everett!V$4,$L27&gt;=Everett!V$4)),"3",IF((AND($M27&lt;=Everett!V$4,$N27&gt;=Everett!V$4)),"C",IF((AND($O27&lt;=Everett!V$4,$P27&gt;=Everett!V$4)),"CO",IF((AND($Q27&lt;=Everett!V$4,$R27&gt;=Everett!V$4)),"C",0))))))</f>
        <v>0</v>
      </c>
      <c r="W27" s="33">
        <f>IF((AND($F27&lt;=Everett!W$4,$G27&gt;=Everett!W$4)),"P/L",IF((AND($I27&lt;=Everett!W$4,$J27&gt;=Everett!W$4)),"XO",IF((AND($K27&lt;=Everett!W$4,$L27&gt;=Everett!W$4)),"3",IF((AND($M27&lt;=Everett!W$4,$N27&gt;=Everett!W$4)),"C",IF((AND($O27&lt;=Everett!W$4,$P27&gt;=Everett!W$4)),"CO",IF((AND($Q27&lt;=Everett!W$4,$R27&gt;=Everett!W$4)),"C",0))))))</f>
        <v>0</v>
      </c>
      <c r="X27" s="33">
        <f>IF((AND($F27&lt;=Everett!X$4,$G27&gt;=Everett!X$4)),"P/L",IF((AND($I27&lt;=Everett!X$4,$J27&gt;=Everett!X$4)),"XO",IF((AND($K27&lt;=Everett!X$4,$L27&gt;=Everett!X$4)),"3",IF((AND($M27&lt;=Everett!X$4,$N27&gt;=Everett!X$4)),"C",IF((AND($O27&lt;=Everett!X$4,$P27&gt;=Everett!X$4)),"CO",IF((AND($Q27&lt;=Everett!X$4,$R27&gt;=Everett!X$4)),"C",0))))))</f>
        <v>0</v>
      </c>
      <c r="Y27" s="33">
        <f>IF((AND($F27&lt;=Everett!Y$4,$G27&gt;=Everett!Y$4)),"P/L",IF((AND($I27&lt;=Everett!Y$4,$J27&gt;=Everett!Y$4)),"XO",IF((AND($K27&lt;=Everett!Y$4,$L27&gt;=Everett!Y$4)),"3",IF((AND($M27&lt;=Everett!Y$4,$N27&gt;=Everett!Y$4)),"C",IF((AND($O27&lt;=Everett!Y$4,$P27&gt;=Everett!Y$4)),"CO",IF((AND($Q27&lt;=Everett!Y$4,$R27&gt;=Everett!Y$4)),"C",0))))))</f>
        <v>0</v>
      </c>
      <c r="Z27" s="33">
        <f>IF((AND($F27&lt;=Everett!Z$4,$G27&gt;=Everett!Z$4)),"P/L",IF((AND($I27&lt;=Everett!Z$4,$J27&gt;=Everett!Z$4)),"XO",IF((AND($K27&lt;=Everett!Z$4,$L27&gt;=Everett!Z$4)),"3",IF((AND($M27&lt;=Everett!Z$4,$N27&gt;=Everett!Z$4)),"C",IF((AND($O27&lt;=Everett!Z$4,$P27&gt;=Everett!Z$4)),"CO",IF((AND($Q27&lt;=Everett!Z$4,$R27&gt;=Everett!Z$4)),"C",0))))))</f>
        <v>0</v>
      </c>
      <c r="AA27" s="33">
        <f>IF((AND($F27&lt;=Everett!AA$4,$G27&gt;=Everett!AA$4)),"P/L",IF((AND($I27&lt;=Everett!AA$4,$J27&gt;=Everett!AA$4)),"XO",IF((AND($K27&lt;=Everett!AA$4,$L27&gt;=Everett!AA$4)),"3",IF((AND($M27&lt;=Everett!AA$4,$N27&gt;=Everett!AA$4)),"C",IF((AND($O27&lt;=Everett!AA$4,$P27&gt;=Everett!AA$4)),"CO",IF((AND($Q27&lt;=Everett!AA$4,$R27&gt;=Everett!AA$4)),"C",0))))))</f>
        <v>0</v>
      </c>
      <c r="AB27" s="33">
        <f>IF((AND($F27&lt;=Everett!AB$4,$G27&gt;=Everett!AB$4)),"P/L",IF((AND($I27&lt;=Everett!AB$4,$J27&gt;=Everett!AB$4)),"XO",IF((AND($K27&lt;=Everett!AB$4,$L27&gt;=Everett!AB$4)),"3",IF((AND($M27&lt;=Everett!AB$4,$N27&gt;=Everett!AB$4)),"C",IF((AND($O27&lt;=Everett!AB$4,$P27&gt;=Everett!AB$4)),"CO",IF((AND($Q27&lt;=Everett!AB$4,$R27&gt;=Everett!AB$4)),"C",0))))))</f>
        <v>0</v>
      </c>
      <c r="AC27" s="33">
        <f>IF((AND($F27&lt;=Everett!AC$4,$G27&gt;=Everett!AC$4)),"P/L",IF((AND($I27&lt;=Everett!AC$4,$J27&gt;=Everett!AC$4)),"XO",IF((AND($K27&lt;=Everett!AC$4,$L27&gt;=Everett!AC$4)),"3",IF((AND($M27&lt;=Everett!AC$4,$N27&gt;=Everett!AC$4)),"C",IF((AND($O27&lt;=Everett!AC$4,$P27&gt;=Everett!AC$4)),"CO",IF((AND($Q27&lt;=Everett!AC$4,$R27&gt;=Everett!AC$4)),"C",0))))))</f>
        <v>0</v>
      </c>
      <c r="AD27" s="33">
        <f>IF((AND($F27&lt;=Everett!AD$4,$G27&gt;=Everett!AD$4)),"P/L",IF((AND($I27&lt;=Everett!AD$4,$J27&gt;=Everett!AD$4)),"XO",IF((AND($K27&lt;=Everett!AD$4,$L27&gt;=Everett!AD$4)),"3",IF((AND($M27&lt;=Everett!AD$4,$N27&gt;=Everett!AD$4)),"C",IF((AND($O27&lt;=Everett!AD$4,$P27&gt;=Everett!AD$4)),"CO",IF((AND($Q27&lt;=Everett!AD$4,$R27&gt;=Everett!AD$4)),"C",0))))))</f>
        <v>0</v>
      </c>
      <c r="AE27" s="33">
        <f>IF((AND($F27&lt;=Everett!AE$4,$G27&gt;=Everett!AE$4)),"P/L",IF((AND($I27&lt;=Everett!AE$4,$J27&gt;=Everett!AE$4)),"XO",IF((AND($K27&lt;=Everett!AE$4,$L27&gt;=Everett!AE$4)),"3",IF((AND($M27&lt;=Everett!AE$4,$N27&gt;=Everett!AE$4)),"C",IF((AND($O27&lt;=Everett!AE$4,$P27&gt;=Everett!AE$4)),"CO",IF((AND($Q27&lt;=Everett!AE$4,$R27&gt;=Everett!AE$4)),"C",0))))))</f>
        <v>0</v>
      </c>
      <c r="AF27" s="33">
        <f>IF((AND($F27&lt;=Everett!AF$4,$G27&gt;=Everett!AF$4)),"P/L",IF((AND($I27&lt;=Everett!AF$4,$J27&gt;=Everett!AF$4)),"XO",IF((AND($K27&lt;=Everett!AF$4,$L27&gt;=Everett!AF$4)),"3",IF((AND($M27&lt;=Everett!AF$4,$N27&gt;=Everett!AF$4)),"C",IF((AND($O27&lt;=Everett!AF$4,$P27&gt;=Everett!AF$4)),"CO",IF((AND($Q27&lt;=Everett!AF$4,$R27&gt;=Everett!AF$4)),"C",0))))))</f>
        <v>0</v>
      </c>
      <c r="AG27" s="33">
        <f>IF((AND($F27&lt;=Everett!AG$4,$G27&gt;=Everett!AG$4)),"P/L",IF((AND($I27&lt;=Everett!AG$4,$J27&gt;=Everett!AG$4)),"XO",IF((AND($K27&lt;=Everett!AG$4,$L27&gt;=Everett!AG$4)),"3",IF((AND($M27&lt;=Everett!AG$4,$N27&gt;=Everett!AG$4)),"C",IF((AND($O27&lt;=Everett!AG$4,$P27&gt;=Everett!AG$4)),"CO",IF((AND($Q27&lt;=Everett!AG$4,$R27&gt;=Everett!AG$4)),"C",0))))))</f>
        <v>0</v>
      </c>
      <c r="AH27" s="33">
        <f>IF((AND($F27&lt;=Everett!AH$4,$G27&gt;=Everett!AH$4)),"P/L",IF((AND($I27&lt;=Everett!AH$4,$J27&gt;=Everett!AH$4)),"XO",IF((AND($K27&lt;=Everett!AH$4,$L27&gt;=Everett!AH$4)),"3",IF((AND($M27&lt;=Everett!AH$4,$N27&gt;=Everett!AH$4)),"C",IF((AND($O27&lt;=Everett!AH$4,$P27&gt;=Everett!AH$4)),"CO",IF((AND($Q27&lt;=Everett!AH$4,$R27&gt;=Everett!AH$4)),"C",0))))))</f>
        <v>0</v>
      </c>
      <c r="AI27" s="33">
        <f>IF((AND($F27&lt;=Everett!AI$4,$G27&gt;=Everett!AI$4)),"P/L",IF((AND($I27&lt;=Everett!AI$4,$J27&gt;=Everett!AI$4)),"XO",IF((AND($K27&lt;=Everett!AI$4,$L27&gt;=Everett!AI$4)),"3",IF((AND($M27&lt;=Everett!AI$4,$N27&gt;=Everett!AI$4)),"C",IF((AND($O27&lt;=Everett!AI$4,$P27&gt;=Everett!AI$4)),"CO",IF((AND($Q27&lt;=Everett!AI$4,$R27&gt;=Everett!AI$4)),"C",0))))))</f>
        <v>0</v>
      </c>
      <c r="AJ27" s="33">
        <f>IF((AND($F27&lt;=Everett!AJ$4,$G27&gt;=Everett!AJ$4)),"P/L",IF((AND($I27&lt;=Everett!AJ$4,$J27&gt;=Everett!AJ$4)),"XO",IF((AND($K27&lt;=Everett!AJ$4,$L27&gt;=Everett!AJ$4)),"3",IF((AND($M27&lt;=Everett!AJ$4,$N27&gt;=Everett!AJ$4)),"C",IF((AND($O27&lt;=Everett!AJ$4,$P27&gt;=Everett!AJ$4)),"CO",IF((AND($Q27&lt;=Everett!AJ$4,$R27&gt;=Everett!AJ$4)),"C",0))))))</f>
        <v>0</v>
      </c>
      <c r="AK27" s="33">
        <f>IF((AND($F27&lt;=Everett!AK$4,$G27&gt;=Everett!AK$4)),"P/L",IF((AND($I27&lt;=Everett!AK$4,$J27&gt;=Everett!AK$4)),"XO",IF((AND($K27&lt;=Everett!AK$4,$L27&gt;=Everett!AK$4)),"3",IF((AND($M27&lt;=Everett!AK$4,$N27&gt;=Everett!AK$4)),"C",IF((AND($O27&lt;=Everett!AK$4,$P27&gt;=Everett!AK$4)),"CO",IF((AND($Q27&lt;=Everett!AK$4,$R27&gt;=Everett!AK$4)),"C",0))))))</f>
        <v>0</v>
      </c>
      <c r="AL27" s="33">
        <f>IF((AND($F27&lt;=Everett!AL$4,$G27&gt;=Everett!AL$4)),"P/L",IF((AND($I27&lt;=Everett!AL$4,$J27&gt;=Everett!AL$4)),"XO",IF((AND($K27&lt;=Everett!AL$4,$L27&gt;=Everett!AL$4)),"3",IF((AND($M27&lt;=Everett!AL$4,$N27&gt;=Everett!AL$4)),"C",IF((AND($O27&lt;=Everett!AL$4,$P27&gt;=Everett!AL$4)),"CO",IF((AND($Q27&lt;=Everett!AL$4,$R27&gt;=Everett!AL$4)),"C",0))))))</f>
        <v>0</v>
      </c>
      <c r="AM27" s="33">
        <f>IF((AND($F27&lt;=Everett!AM$4,$G27&gt;=Everett!AM$4)),"P/L",IF((AND($I27&lt;=Everett!AM$4,$J27&gt;=Everett!AM$4)),"XO",IF((AND($K27&lt;=Everett!AM$4,$L27&gt;=Everett!AM$4)),"3",IF((AND($M27&lt;=Everett!AM$4,$N27&gt;=Everett!AM$4)),"C",IF((AND($O27&lt;=Everett!AM$4,$P27&gt;=Everett!AM$4)),"CO",IF((AND($Q27&lt;=Everett!AM$4,$R27&gt;=Everett!AM$4)),"C",0))))))</f>
        <v>0</v>
      </c>
      <c r="AN27" s="33">
        <f>IF((AND($F27&lt;=Everett!AN$4,$G27&gt;=Everett!AN$4)),"P/L",IF((AND($I27&lt;=Everett!AN$4,$J27&gt;=Everett!AN$4)),"XO",IF((AND($K27&lt;=Everett!AN$4,$L27&gt;=Everett!AN$4)),"3",IF((AND($M27&lt;=Everett!AN$4,$N27&gt;=Everett!AN$4)),"C",IF((AND($O27&lt;=Everett!AN$4,$P27&gt;=Everett!AN$4)),"CO",IF((AND($Q27&lt;=Everett!AN$4,$R27&gt;=Everett!AN$4)),"C",0))))))</f>
        <v>0</v>
      </c>
      <c r="AO27" s="33">
        <f>IF((AND($F27&lt;=Everett!AO$4,$G27&gt;=Everett!AO$4)),"P/L",IF((AND($I27&lt;=Everett!AO$4,$J27&gt;=Everett!AO$4)),"XO",IF((AND($K27&lt;=Everett!AO$4,$L27&gt;=Everett!AO$4)),"3",IF((AND($M27&lt;=Everett!AO$4,$N27&gt;=Everett!AO$4)),"C",IF((AND($O27&lt;=Everett!AO$4,$P27&gt;=Everett!AO$4)),"CO",IF((AND($Q27&lt;=Everett!AO$4,$R27&gt;=Everett!AO$4)),"C",0))))))</f>
        <v>0</v>
      </c>
      <c r="AP27" s="33">
        <f>IF((AND($F27&lt;=Everett!AP$4,$G27&gt;=Everett!AP$4)),"P/L",IF((AND($I27&lt;=Everett!AP$4,$J27&gt;=Everett!AP$4)),"XO",IF((AND($K27&lt;=Everett!AP$4,$L27&gt;=Everett!AP$4)),"3",IF((AND($M27&lt;=Everett!AP$4,$N27&gt;=Everett!AP$4)),"C",IF((AND($O27&lt;=Everett!AP$4,$P27&gt;=Everett!AP$4)),"CO",IF((AND($Q27&lt;=Everett!AP$4,$R27&gt;=Everett!AP$4)),"C",0))))))</f>
        <v>0</v>
      </c>
      <c r="AQ27" s="33">
        <f>IF((AND($F27&lt;=Everett!AQ$4,$G27&gt;=Everett!AQ$4)),"P/L",IF((AND($I27&lt;=Everett!AQ$4,$J27&gt;=Everett!AQ$4)),"XO",IF((AND($K27&lt;=Everett!AQ$4,$L27&gt;=Everett!AQ$4)),"3",IF((AND($M27&lt;=Everett!AQ$4,$N27&gt;=Everett!AQ$4)),"C",IF((AND($O27&lt;=Everett!AQ$4,$P27&gt;=Everett!AQ$4)),"CO",IF((AND($Q27&lt;=Everett!AQ$4,$R27&gt;=Everett!AQ$4)),"C",0))))))</f>
        <v>0</v>
      </c>
      <c r="AR27" s="33">
        <f>IF((AND($F27&lt;=Everett!AR$4,$G27&gt;=Everett!AR$4)),"P/L",IF((AND($I27&lt;=Everett!AR$4,$J27&gt;=Everett!AR$4)),"XO",IF((AND($K27&lt;=Everett!AR$4,$L27&gt;=Everett!AR$4)),"3",IF((AND($M27&lt;=Everett!AR$4,$N27&gt;=Everett!AR$4)),"C",IF((AND($O27&lt;=Everett!AR$4,$P27&gt;=Everett!AR$4)),"CO",IF((AND($Q27&lt;=Everett!AR$4,$R27&gt;=Everett!AR$4)),"C",0))))))</f>
        <v>0</v>
      </c>
      <c r="AS27" s="33">
        <f>IF((AND($F27&lt;=Everett!AS$4,$G27&gt;=Everett!AS$4)),"P/L",IF((AND($I27&lt;=Everett!AS$4,$J27&gt;=Everett!AS$4)),"XO",IF((AND($K27&lt;=Everett!AS$4,$L27&gt;=Everett!AS$4)),"3",IF((AND($M27&lt;=Everett!AS$4,$N27&gt;=Everett!AS$4)),"C",IF((AND($O27&lt;=Everett!AS$4,$P27&gt;=Everett!AS$4)),"CO",IF((AND($Q27&lt;=Everett!AS$4,$R27&gt;=Everett!AS$4)),"C",0))))))</f>
        <v>0</v>
      </c>
      <c r="AT27" s="33">
        <f>IF((AND($F27&lt;=Everett!AT$4,$G27&gt;=Everett!AT$4)),"P/L",IF((AND($I27&lt;=Everett!AT$4,$J27&gt;=Everett!AT$4)),"XO",IF((AND($K27&lt;=Everett!AT$4,$L27&gt;=Everett!AT$4)),"3",IF((AND($M27&lt;=Everett!AT$4,$N27&gt;=Everett!AT$4)),"C",IF((AND($O27&lt;=Everett!AT$4,$P27&gt;=Everett!AT$4)),"CO",IF((AND($Q27&lt;=Everett!AT$4,$R27&gt;=Everett!AT$4)),"C",0))))))</f>
        <v>0</v>
      </c>
      <c r="AU27" s="33">
        <f>IF((AND($F27&lt;=Everett!AU$4,$G27&gt;=Everett!AU$4)),"P/L",IF((AND($I27&lt;=Everett!AU$4,$J27&gt;=Everett!AU$4)),"XO",IF((AND($K27&lt;=Everett!AU$4,$L27&gt;=Everett!AU$4)),"3",IF((AND($M27&lt;=Everett!AU$4,$N27&gt;=Everett!AU$4)),"C",IF((AND($O27&lt;=Everett!AU$4,$P27&gt;=Everett!AU$4)),"CO",IF((AND($Q27&lt;=Everett!AU$4,$R27&gt;=Everett!AU$4)),"C",0))))))</f>
        <v>0</v>
      </c>
      <c r="AV27" s="33">
        <f>IF((AND($F27&lt;=Everett!AV$4,$G27&gt;=Everett!AV$4)),"P/L",IF((AND($I27&lt;=Everett!AV$4,$J27&gt;=Everett!AV$4)),"XO",IF((AND($K27&lt;=Everett!AV$4,$L27&gt;=Everett!AV$4)),"3",IF((AND($M27&lt;=Everett!AV$4,$N27&gt;=Everett!AV$4)),"C",IF((AND($O27&lt;=Everett!AV$4,$P27&gt;=Everett!AV$4)),"CO",IF((AND($Q27&lt;=Everett!AV$4,$R27&gt;=Everett!AV$4)),"C",0))))))</f>
        <v>0</v>
      </c>
      <c r="AW27" s="33">
        <f>IF((AND($F27&lt;=Everett!AW$4,$G27&gt;=Everett!AW$4)),"P/L",IF((AND($I27&lt;=Everett!AW$4,$J27&gt;=Everett!AW$4)),"XO",IF((AND($K27&lt;=Everett!AW$4,$L27&gt;=Everett!AW$4)),"3",IF((AND($M27&lt;=Everett!AW$4,$N27&gt;=Everett!AW$4)),"C",IF((AND($O27&lt;=Everett!AW$4,$P27&gt;=Everett!AW$4)),"CO",IF((AND($Q27&lt;=Everett!AW$4,$R27&gt;=Everett!AW$4)),"C",0))))))</f>
        <v>0</v>
      </c>
      <c r="AX27" s="33">
        <f>IF((AND($F27&lt;=Everett!AX$4,$G27&gt;=Everett!AX$4)),"P/L",IF((AND($I27&lt;=Everett!AX$4,$J27&gt;=Everett!AX$4)),"XO",IF((AND($K27&lt;=Everett!AX$4,$L27&gt;=Everett!AX$4)),"3",IF((AND($M27&lt;=Everett!AX$4,$N27&gt;=Everett!AX$4)),"C",IF((AND($O27&lt;=Everett!AX$4,$P27&gt;=Everett!AX$4)),"CO",IF((AND($Q27&lt;=Everett!AX$4,$R27&gt;=Everett!AX$4)),"C",0))))))</f>
        <v>0</v>
      </c>
      <c r="AY27" s="33">
        <f>IF((AND($F27&lt;=Everett!AY$4,$G27&gt;=Everett!AY$4)),"P/L",IF((AND($I27&lt;=Everett!AY$4,$J27&gt;=Everett!AY$4)),"XO",IF((AND($K27&lt;=Everett!AY$4,$L27&gt;=Everett!AY$4)),"3",IF((AND($M27&lt;=Everett!AY$4,$N27&gt;=Everett!AY$4)),"C",IF((AND($O27&lt;=Everett!AY$4,$P27&gt;=Everett!AY$4)),"CO",IF((AND($Q27&lt;=Everett!AY$4,$R27&gt;=Everett!AY$4)),"C",0))))))</f>
        <v>0</v>
      </c>
      <c r="AZ27" s="33">
        <f>IF((AND($F27&lt;=Everett!AZ$4,$G27&gt;=Everett!AZ$4)),"P/L",IF((AND($I27&lt;=Everett!AZ$4,$J27&gt;=Everett!AZ$4)),"XO",IF((AND($K27&lt;=Everett!AZ$4,$L27&gt;=Everett!AZ$4)),"3",IF((AND($M27&lt;=Everett!AZ$4,$N27&gt;=Everett!AZ$4)),"C",IF((AND($O27&lt;=Everett!AZ$4,$P27&gt;=Everett!AZ$4)),"CO",IF((AND($Q27&lt;=Everett!AZ$4,$R27&gt;=Everett!AZ$4)),"C",0))))))</f>
        <v>0</v>
      </c>
      <c r="BA27" s="33">
        <f>IF((AND($F27&lt;=Everett!BA$4,$G27&gt;=Everett!BA$4)),"P/L",IF((AND($I27&lt;=Everett!BA$4,$J27&gt;=Everett!BA$4)),"XO",IF((AND($K27&lt;=Everett!BA$4,$L27&gt;=Everett!BA$4)),"3",IF((AND($M27&lt;=Everett!BA$4,$N27&gt;=Everett!BA$4)),"C",IF((AND($O27&lt;=Everett!BA$4,$P27&gt;=Everett!BA$4)),"CO",IF((AND($Q27&lt;=Everett!BA$4,$R27&gt;=Everett!BA$4)),"C",0))))))</f>
        <v>0</v>
      </c>
      <c r="BB27" s="33">
        <f>IF((AND($F27&lt;=Everett!BB$4,$G27&gt;=Everett!BB$4)),"P/L",IF((AND($I27&lt;=Everett!BB$4,$J27&gt;=Everett!BB$4)),"XO",IF((AND($K27&lt;=Everett!BB$4,$L27&gt;=Everett!BB$4)),"3",IF((AND($M27&lt;=Everett!BB$4,$N27&gt;=Everett!BB$4)),"C",IF((AND($O27&lt;=Everett!BB$4,$P27&gt;=Everett!BB$4)),"CO",IF((AND($Q27&lt;=Everett!BB$4,$R27&gt;=Everett!BB$4)),"C",0))))))</f>
        <v>0</v>
      </c>
      <c r="BC27" s="33">
        <f>IF((AND($F27&lt;=Everett!BC$4,$G27&gt;=Everett!BC$4)),"P/L",IF((AND($I27&lt;=Everett!BC$4,$J27&gt;=Everett!BC$4)),"XO",IF((AND($K27&lt;=Everett!BC$4,$L27&gt;=Everett!BC$4)),"3",IF((AND($M27&lt;=Everett!BC$4,$N27&gt;=Everett!BC$4)),"C",IF((AND($O27&lt;=Everett!BC$4,$P27&gt;=Everett!BC$4)),"CO",IF((AND($Q27&lt;=Everett!BC$4,$R27&gt;=Everett!BC$4)),"C",0))))))</f>
        <v>0</v>
      </c>
      <c r="BD27" s="33">
        <f>IF((AND($F27&lt;=Everett!BD$4,$G27&gt;=Everett!BD$4)),"P/L",IF((AND($I27&lt;=Everett!BD$4,$J27&gt;=Everett!BD$4)),"XO",IF((AND($K27&lt;=Everett!BD$4,$L27&gt;=Everett!BD$4)),"3",IF((AND($M27&lt;=Everett!BD$4,$N27&gt;=Everett!BD$4)),"C",IF((AND($O27&lt;=Everett!BD$4,$P27&gt;=Everett!BD$4)),"CO",IF((AND($Q27&lt;=Everett!BD$4,$R27&gt;=Everett!BD$4)),"C",0))))))</f>
        <v>0</v>
      </c>
      <c r="BE27" s="33">
        <f>IF((AND($F27&lt;=Everett!BE$4,$G27&gt;=Everett!BE$4)),"P/L",IF((AND($I27&lt;=Everett!BE$4,$J27&gt;=Everett!BE$4)),"XO",IF((AND($K27&lt;=Everett!BE$4,$L27&gt;=Everett!BE$4)),"3",IF((AND($M27&lt;=Everett!BE$4,$N27&gt;=Everett!BE$4)),"C",IF((AND($O27&lt;=Everett!BE$4,$P27&gt;=Everett!BE$4)),"CO",IF((AND($Q27&lt;=Everett!BE$4,$R27&gt;=Everett!BE$4)),"C",0))))))</f>
        <v>0</v>
      </c>
      <c r="BF27" s="33">
        <f>IF((AND($F27&lt;=Everett!BF$4,$G27&gt;=Everett!BF$4)),"P/L",IF((AND($I27&lt;=Everett!BF$4,$J27&gt;=Everett!BF$4)),"XO",IF((AND($K27&lt;=Everett!BF$4,$L27&gt;=Everett!BF$4)),"3",IF((AND($M27&lt;=Everett!BF$4,$N27&gt;=Everett!BF$4)),"C",IF((AND($O27&lt;=Everett!BF$4,$P27&gt;=Everett!BF$4)),"CO",IF((AND($Q27&lt;=Everett!BF$4,$R27&gt;=Everett!BF$4)),"C",0))))))</f>
        <v>0</v>
      </c>
      <c r="BG27" s="33">
        <f>IF((AND($F27&lt;=Everett!BG$4,$G27&gt;=Everett!BG$4)),"P/L",IF((AND($I27&lt;=Everett!BG$4,$J27&gt;=Everett!BG$4)),"XO",IF((AND($K27&lt;=Everett!BG$4,$L27&gt;=Everett!BG$4)),"3",IF((AND($M27&lt;=Everett!BG$4,$N27&gt;=Everett!BG$4)),"C",IF((AND($O27&lt;=Everett!BG$4,$P27&gt;=Everett!BG$4)),"CO",IF((AND($Q27&lt;=Everett!BG$4,$R27&gt;=Everett!BG$4)),"C",0))))))</f>
        <v>0</v>
      </c>
      <c r="BH27" s="33">
        <f>IF((AND($F27&lt;=Everett!BH$4,$G27&gt;=Everett!BH$4)),"P/L",IF((AND($I27&lt;=Everett!BH$4,$J27&gt;=Everett!BH$4)),"XO",IF((AND($K27&lt;=Everett!BH$4,$L27&gt;=Everett!BH$4)),"3",IF((AND($M27&lt;=Everett!BH$4,$N27&gt;=Everett!BH$4)),"C",IF((AND($O27&lt;=Everett!BH$4,$P27&gt;=Everett!BH$4)),"CO",IF((AND($Q27&lt;=Everett!BH$4,$R27&gt;=Everett!BH$4)),"C",0))))))</f>
        <v>0</v>
      </c>
      <c r="BI27" s="33">
        <f>IF((AND($F27&lt;=Everett!BI$4,$G27&gt;=Everett!BI$4)),"P/L",IF((AND($I27&lt;=Everett!BI$4,$J27&gt;=Everett!BI$4)),"XO",IF((AND($K27&lt;=Everett!BI$4,$L27&gt;=Everett!BI$4)),"3",IF((AND($M27&lt;=Everett!BI$4,$N27&gt;=Everett!BI$4)),"C",IF((AND($O27&lt;=Everett!BI$4,$P27&gt;=Everett!BI$4)),"CO",IF((AND($Q27&lt;=Everett!BI$4,$R27&gt;=Everett!BI$4)),"C",0))))))</f>
        <v>0</v>
      </c>
      <c r="BJ27" s="33">
        <f>IF((AND($F27&lt;=Everett!BJ$4,$G27&gt;=Everett!BJ$4)),"P/L",IF((AND($I27&lt;=Everett!BJ$4,$J27&gt;=Everett!BJ$4)),"XO",IF((AND($K27&lt;=Everett!BJ$4,$L27&gt;=Everett!BJ$4)),"3",IF((AND($M27&lt;=Everett!BJ$4,$N27&gt;=Everett!BJ$4)),"C",IF((AND($O27&lt;=Everett!BJ$4,$P27&gt;=Everett!BJ$4)),"CO",IF((AND($Q27&lt;=Everett!BJ$4,$R27&gt;=Everett!BJ$4)),"C",0))))))</f>
        <v>0</v>
      </c>
      <c r="BK27" s="33">
        <f>IF((AND($F27&lt;=Everett!BK$4,$G27&gt;=Everett!BK$4)),"P/L",IF((AND($I27&lt;=Everett!BK$4,$J27&gt;=Everett!BK$4)),"XO",IF((AND($K27&lt;=Everett!BK$4,$L27&gt;=Everett!BK$4)),"3",IF((AND($M27&lt;=Everett!BK$4,$N27&gt;=Everett!BK$4)),"C",IF((AND($O27&lt;=Everett!BK$4,$P27&gt;=Everett!BK$4)),"CO",IF((AND($Q27&lt;=Everett!BK$4,$R27&gt;=Everett!BK$4)),"C",0))))))</f>
        <v>0</v>
      </c>
      <c r="BL27" s="33">
        <f>IF((AND($F27&lt;=Everett!BL$4,$G27&gt;=Everett!BL$4)),"P/L",IF((AND($I27&lt;=Everett!BL$4,$J27&gt;=Everett!BL$4)),"XO",IF((AND($K27&lt;=Everett!BL$4,$L27&gt;=Everett!BL$4)),"3",IF((AND($M27&lt;=Everett!BL$4,$N27&gt;=Everett!BL$4)),"C",IF((AND($O27&lt;=Everett!BL$4,$P27&gt;=Everett!BL$4)),"CO",IF((AND($Q27&lt;=Everett!BL$4,$R27&gt;=Everett!BL$4)),"C",0))))))</f>
        <v>0</v>
      </c>
      <c r="BM27" s="33">
        <f>IF((AND($F27&lt;=Everett!BM$4,$G27&gt;=Everett!BM$4)),"P/L",IF((AND($I27&lt;=Everett!BM$4,$J27&gt;=Everett!BM$4)),"XO",IF((AND($K27&lt;=Everett!BM$4,$L27&gt;=Everett!BM$4)),"3",IF((AND($M27&lt;=Everett!BM$4,$N27&gt;=Everett!BM$4)),"C",IF((AND($O27&lt;=Everett!BM$4,$P27&gt;=Everett!BM$4)),"CO",IF((AND($Q27&lt;=Everett!BM$4,$R27&gt;=Everett!BM$4)),"C",0))))))</f>
        <v>0</v>
      </c>
      <c r="BN27" s="33">
        <f>IF((AND($F27&lt;=Everett!BN$4,$G27&gt;=Everett!BN$4)),"P/L",IF((AND($I27&lt;=Everett!BN$4,$J27&gt;=Everett!BN$4)),"XO",IF((AND($K27&lt;=Everett!BN$4,$L27&gt;=Everett!BN$4)),"3",IF((AND($M27&lt;=Everett!BN$4,$N27&gt;=Everett!BN$4)),"C",IF((AND($O27&lt;=Everett!BN$4,$P27&gt;=Everett!BN$4)),"CO",IF((AND($Q27&lt;=Everett!BN$4,$R27&gt;=Everett!BN$4)),"C",0))))))</f>
        <v>0</v>
      </c>
      <c r="BO27" s="33">
        <f>IF((AND($F27&lt;=Everett!BO$4,$G27&gt;=Everett!BO$4)),"P/L",IF((AND($I27&lt;=Everett!BO$4,$J27&gt;=Everett!BO$4)),"XO",IF((AND($K27&lt;=Everett!BO$4,$L27&gt;=Everett!BO$4)),"3",IF((AND($M27&lt;=Everett!BO$4,$N27&gt;=Everett!BO$4)),"C",IF((AND($O27&lt;=Everett!BO$4,$P27&gt;=Everett!BO$4)),"CO",IF((AND($Q27&lt;=Everett!BO$4,$R27&gt;=Everett!BO$4)),"C",0))))))</f>
        <v>0</v>
      </c>
      <c r="BP27" s="33">
        <f>IF((AND($F27&lt;=Everett!BP$4,$G27&gt;=Everett!BP$4)),"P/L",IF((AND($I27&lt;=Everett!BP$4,$J27&gt;=Everett!BP$4)),"XO",IF((AND($K27&lt;=Everett!BP$4,$L27&gt;=Everett!BP$4)),"3",IF((AND($M27&lt;=Everett!BP$4,$N27&gt;=Everett!BP$4)),"C",IF((AND($O27&lt;=Everett!BP$4,$P27&gt;=Everett!BP$4)),"CO",IF((AND($Q27&lt;=Everett!BP$4,$R27&gt;=Everett!BP$4)),"C",0))))))</f>
        <v>0</v>
      </c>
      <c r="BQ27" s="33">
        <f>IF((AND($F27&lt;=Everett!BQ$4,$G27&gt;=Everett!BQ$4)),"P/L",IF((AND($I27&lt;=Everett!BQ$4,$J27&gt;=Everett!BQ$4)),"XO",IF((AND($K27&lt;=Everett!BQ$4,$L27&gt;=Everett!BQ$4)),"3",IF((AND($M27&lt;=Everett!BQ$4,$N27&gt;=Everett!BQ$4)),"C",IF((AND($O27&lt;=Everett!BQ$4,$P27&gt;=Everett!BQ$4)),"CO",IF((AND($Q27&lt;=Everett!BQ$4,$R27&gt;=Everett!BQ$4)),"C",0))))))</f>
        <v>0</v>
      </c>
      <c r="BR27" s="33">
        <f>IF((AND($F27&lt;=Everett!BR$4,$G27&gt;=Everett!BR$4)),"P/L",IF((AND($I27&lt;=Everett!BR$4,$J27&gt;=Everett!BR$4)),"XO",IF((AND($K27&lt;=Everett!BR$4,$L27&gt;=Everett!BR$4)),"3",IF((AND($M27&lt;=Everett!BR$4,$N27&gt;=Everett!BR$4)),"C",IF((AND($O27&lt;=Everett!BR$4,$P27&gt;=Everett!BR$4)),"CO",IF((AND($Q27&lt;=Everett!BR$4,$R27&gt;=Everett!BR$4)),"C",0))))))</f>
        <v>0</v>
      </c>
      <c r="BS27" s="33">
        <f>IF((AND($F27&lt;=Everett!BS$4,$G27&gt;=Everett!BS$4)),"P/L",IF((AND($I27&lt;=Everett!BS$4,$J27&gt;=Everett!BS$4)),"XO",IF((AND($K27&lt;=Everett!BS$4,$L27&gt;=Everett!BS$4)),"3",IF((AND($M27&lt;=Everett!BS$4,$N27&gt;=Everett!BS$4)),"C",IF((AND($O27&lt;=Everett!BS$4,$P27&gt;=Everett!BS$4)),"CO",IF((AND($Q27&lt;=Everett!BS$4,$R27&gt;=Everett!BS$4)),"C",0))))))</f>
        <v>0</v>
      </c>
      <c r="BT27" s="33">
        <f>IF((AND($F27&lt;=Everett!BT$4,$G27&gt;=Everett!BT$4)),"P/L",IF((AND($I27&lt;=Everett!BT$4,$J27&gt;=Everett!BT$4)),"XO",IF((AND($K27&lt;=Everett!BT$4,$L27&gt;=Everett!BT$4)),"3",IF((AND($M27&lt;=Everett!BT$4,$N27&gt;=Everett!BT$4)),"C",IF((AND($O27&lt;=Everett!BT$4,$P27&gt;=Everett!BT$4)),"CO",IF((AND($Q27&lt;=Everett!BT$4,$R27&gt;=Everett!BT$4)),"C",0))))))</f>
        <v>0</v>
      </c>
      <c r="BU27" s="33">
        <f>IF((AND($F27&lt;=Everett!BU$4,$G27&gt;=Everett!BU$4)),"P/L",IF((AND($I27&lt;=Everett!BU$4,$J27&gt;=Everett!BU$4)),"XO",IF((AND($K27&lt;=Everett!BU$4,$L27&gt;=Everett!BU$4)),"3",IF((AND($M27&lt;=Everett!BU$4,$N27&gt;=Everett!BU$4)),"C",IF((AND($O27&lt;=Everett!BU$4,$P27&gt;=Everett!BU$4)),"CO",IF((AND($Q27&lt;=Everett!BU$4,$R27&gt;=Everett!BU$4)),"C",0))))))</f>
        <v>0</v>
      </c>
      <c r="BV27" s="33">
        <f>IF((AND($F27&lt;=Everett!BV$4,$G27&gt;=Everett!BV$4)),"P/L",IF((AND($I27&lt;=Everett!BV$4,$J27&gt;=Everett!BV$4)),"XO",IF((AND($K27&lt;=Everett!BV$4,$L27&gt;=Everett!BV$4)),"3",IF((AND($M27&lt;=Everett!BV$4,$N27&gt;=Everett!BV$4)),"C",IF((AND($O27&lt;=Everett!BV$4,$P27&gt;=Everett!BV$4)),"CO",IF((AND($Q27&lt;=Everett!BV$4,$R27&gt;=Everett!BV$4)),"C",0))))))</f>
        <v>0</v>
      </c>
      <c r="BW27" s="33">
        <f>IF((AND($F27&lt;=Everett!BW$4,$G27&gt;=Everett!BW$4)),"P/L",IF((AND($I27&lt;=Everett!BW$4,$J27&gt;=Everett!BW$4)),"XO",IF((AND($K27&lt;=Everett!BW$4,$L27&gt;=Everett!BW$4)),"3",IF((AND($M27&lt;=Everett!BW$4,$N27&gt;=Everett!BW$4)),"C",IF((AND($O27&lt;=Everett!BW$4,$P27&gt;=Everett!BW$4)),"CO",IF((AND($Q27&lt;=Everett!BW$4,$R27&gt;=Everett!BW$4)),"C",0))))))</f>
        <v>0</v>
      </c>
      <c r="BX27" s="33">
        <f>IF((AND($F27&lt;=Everett!BX$4,$G27&gt;=Everett!BX$4)),"P/L",IF((AND($I27&lt;=Everett!BX$4,$J27&gt;=Everett!BX$4)),"XO",IF((AND($K27&lt;=Everett!BX$4,$L27&gt;=Everett!BX$4)),"3",IF((AND($M27&lt;=Everett!BX$4,$N27&gt;=Everett!BX$4)),"C",IF((AND($O27&lt;=Everett!BX$4,$P27&gt;=Everett!BX$4)),"CO",IF((AND($Q27&lt;=Everett!BX$4,$R27&gt;=Everett!BX$4)),"C",0))))))</f>
        <v>0</v>
      </c>
      <c r="BY27" s="33">
        <f>IF((AND($F27&lt;=Everett!BY$4,$G27&gt;=Everett!BY$4)),"P/L",IF((AND($I27&lt;=Everett!BY$4,$J27&gt;=Everett!BY$4)),"XO",IF((AND($K27&lt;=Everett!BY$4,$L27&gt;=Everett!BY$4)),"3",IF((AND($M27&lt;=Everett!BY$4,$N27&gt;=Everett!BY$4)),"C",IF((AND($O27&lt;=Everett!BY$4,$P27&gt;=Everett!BY$4)),"CO",IF((AND($Q27&lt;=Everett!BY$4,$R27&gt;=Everett!BY$4)),"C",0))))))</f>
        <v>0</v>
      </c>
      <c r="BZ27" s="33">
        <f>IF((AND($F27&lt;=Everett!BZ$4,$G27&gt;=Everett!BZ$4)),"P/L",IF((AND($I27&lt;=Everett!BZ$4,$J27&gt;=Everett!BZ$4)),"XO",IF((AND($K27&lt;=Everett!BZ$4,$L27&gt;=Everett!BZ$4)),"3",IF((AND($M27&lt;=Everett!BZ$4,$N27&gt;=Everett!BZ$4)),"C",IF((AND($O27&lt;=Everett!BZ$4,$P27&gt;=Everett!BZ$4)),"CO",IF((AND($Q27&lt;=Everett!BZ$4,$R27&gt;=Everett!BZ$4)),"C",0))))))</f>
        <v>0</v>
      </c>
      <c r="CA27" s="33">
        <f>IF((AND($F27&lt;=Everett!CA$4,$G27&gt;=Everett!CA$4)),"P/L",IF((AND($I27&lt;=Everett!CA$4,$J27&gt;=Everett!CA$4)),"XO",IF((AND($K27&lt;=Everett!CA$4,$L27&gt;=Everett!CA$4)),"3",IF((AND($M27&lt;=Everett!CA$4,$N27&gt;=Everett!CA$4)),"C",IF((AND($O27&lt;=Everett!CA$4,$P27&gt;=Everett!CA$4)),"CO",IF((AND($Q27&lt;=Everett!CA$4,$R27&gt;=Everett!CA$4)),"C",0))))))</f>
        <v>0</v>
      </c>
      <c r="CB27" s="33">
        <f>IF((AND($F27&lt;=Everett!CB$4,$G27&gt;=Everett!CB$4)),"P/L",IF((AND($I27&lt;=Everett!CB$4,$J27&gt;=Everett!CB$4)),"XO",IF((AND($K27&lt;=Everett!CB$4,$L27&gt;=Everett!CB$4)),"3",IF((AND($M27&lt;=Everett!CB$4,$N27&gt;=Everett!CB$4)),"C",IF((AND($O27&lt;=Everett!CB$4,$P27&gt;=Everett!CB$4)),"CO",IF((AND($Q27&lt;=Everett!CB$4,$R27&gt;=Everett!CB$4)),"C",0))))))</f>
        <v>0</v>
      </c>
      <c r="CC27" s="33">
        <f>IF((AND($F27&lt;=Everett!CC$4,$G27&gt;=Everett!CC$4)),"P/L",IF((AND($I27&lt;=Everett!CC$4,$J27&gt;=Everett!CC$4)),"XO",IF((AND($K27&lt;=Everett!CC$4,$L27&gt;=Everett!CC$4)),"3",IF((AND($M27&lt;=Everett!CC$4,$N27&gt;=Everett!CC$4)),"C",IF((AND($O27&lt;=Everett!CC$4,$P27&gt;=Everett!CC$4)),"CO",IF((AND($Q27&lt;=Everett!CC$4,$R27&gt;=Everett!CC$4)),"C",0))))))</f>
        <v>0</v>
      </c>
      <c r="CD27" s="33">
        <f>IF((AND($F27&lt;=Everett!CD$4,$G27&gt;=Everett!CD$4)),"P/L",IF((AND($I27&lt;=Everett!CD$4,$J27&gt;=Everett!CD$4)),"XO",IF((AND($K27&lt;=Everett!CD$4,$L27&gt;=Everett!CD$4)),"3",IF((AND($M27&lt;=Everett!CD$4,$N27&gt;=Everett!CD$4)),"C",IF((AND($O27&lt;=Everett!CD$4,$P27&gt;=Everett!CD$4)),"CO",IF((AND($Q27&lt;=Everett!CD$4,$R27&gt;=Everett!CD$4)),"C",0))))))</f>
        <v>0</v>
      </c>
      <c r="CE27" s="33">
        <f>IF((AND($F27&lt;=Everett!CE$4,$G27&gt;=Everett!CE$4)),"P/L",IF((AND($I27&lt;=Everett!CE$4,$J27&gt;=Everett!CE$4)),"XO",IF((AND($K27&lt;=Everett!CE$4,$L27&gt;=Everett!CE$4)),"3",IF((AND($M27&lt;=Everett!CE$4,$N27&gt;=Everett!CE$4)),"C",IF((AND($O27&lt;=Everett!CE$4,$P27&gt;=Everett!CE$4)),"CO",IF((AND($Q27&lt;=Everett!CE$4,$R27&gt;=Everett!CE$4)),"C",0))))))</f>
        <v>0</v>
      </c>
      <c r="CF27" s="33">
        <f>IF((AND($F27&lt;=Everett!CF$4,$G27&gt;=Everett!CF$4)),"P/L",IF((AND($I27&lt;=Everett!CF$4,$J27&gt;=Everett!CF$4)),"XO",IF((AND($K27&lt;=Everett!CF$4,$L27&gt;=Everett!CF$4)),"3",IF((AND($M27&lt;=Everett!CF$4,$N27&gt;=Everett!CF$4)),"C",IF((AND($O27&lt;=Everett!CF$4,$P27&gt;=Everett!CF$4)),"CO",IF((AND($Q27&lt;=Everett!CF$4,$R27&gt;=Everett!CF$4)),"C",0))))))</f>
        <v>0</v>
      </c>
      <c r="CG27" s="33">
        <f>IF((AND($F27&lt;=Everett!CG$4,$G27&gt;=Everett!CG$4)),"P/L",IF((AND($I27&lt;=Everett!CG$4,$J27&gt;=Everett!CG$4)),"XO",IF((AND($K27&lt;=Everett!CG$4,$L27&gt;=Everett!CG$4)),"3",IF((AND($M27&lt;=Everett!CG$4,$N27&gt;=Everett!CG$4)),"C",IF((AND($O27&lt;=Everett!CG$4,$P27&gt;=Everett!CG$4)),"CO",IF((AND($Q27&lt;=Everett!CG$4,$R27&gt;=Everett!CG$4)),"C",0))))))</f>
        <v>0</v>
      </c>
      <c r="CH27" s="33">
        <f>IF((AND($F27&lt;=Everett!CH$4,$G27&gt;=Everett!CH$4)),"P/L",IF((AND($I27&lt;=Everett!CH$4,$J27&gt;=Everett!CH$4)),"XO",IF((AND($K27&lt;=Everett!CH$4,$L27&gt;=Everett!CH$4)),"3",IF((AND($M27&lt;=Everett!CH$4,$N27&gt;=Everett!CH$4)),"C",IF((AND($O27&lt;=Everett!CH$4,$P27&gt;=Everett!CH$4)),"CO",IF((AND($Q27&lt;=Everett!CH$4,$R27&gt;=Everett!CH$4)),"C",0))))))</f>
        <v>0</v>
      </c>
      <c r="CI27" s="33">
        <f>IF((AND($F27&lt;=Everett!CI$4,$G27&gt;=Everett!CI$4)),"P/L",IF((AND($I27&lt;=Everett!CI$4,$J27&gt;=Everett!CI$4)),"XO",IF((AND($K27&lt;=Everett!CI$4,$L27&gt;=Everett!CI$4)),"3",IF((AND($M27&lt;=Everett!CI$4,$N27&gt;=Everett!CI$4)),"C",IF((AND($O27&lt;=Everett!CI$4,$P27&gt;=Everett!CI$4)),"CO",IF((AND($Q27&lt;=Everett!CI$4,$R27&gt;=Everett!CI$4)),"C",0))))))</f>
        <v>0</v>
      </c>
      <c r="CJ27" s="33">
        <f>IF((AND($F27&lt;=Everett!CJ$4,$G27&gt;=Everett!CJ$4)),"P/L",IF((AND($I27&lt;=Everett!CJ$4,$J27&gt;=Everett!CJ$4)),"XO",IF((AND($K27&lt;=Everett!CJ$4,$L27&gt;=Everett!CJ$4)),"3",IF((AND($M27&lt;=Everett!CJ$4,$N27&gt;=Everett!CJ$4)),"C",IF((AND($O27&lt;=Everett!CJ$4,$P27&gt;=Everett!CJ$4)),"CO",IF((AND($Q27&lt;=Everett!CJ$4,$R27&gt;=Everett!CJ$4)),"C",0))))))</f>
        <v>0</v>
      </c>
      <c r="CK27" s="33">
        <f>IF((AND($F27&lt;=Everett!CK$4,$G27&gt;=Everett!CK$4)),"P/L",IF((AND($I27&lt;=Everett!CK$4,$J27&gt;=Everett!CK$4)),"XO",IF((AND($K27&lt;=Everett!CK$4,$L27&gt;=Everett!CK$4)),"3",IF((AND($M27&lt;=Everett!CK$4,$N27&gt;=Everett!CK$4)),"C",IF((AND($O27&lt;=Everett!CK$4,$P27&gt;=Everett!CK$4)),"CO",IF((AND($Q27&lt;=Everett!CK$4,$R27&gt;=Everett!CK$4)),"C",0))))))</f>
        <v>0</v>
      </c>
      <c r="CL27" s="33">
        <f>IF((AND($F27&lt;=Everett!CL$4,$G27&gt;=Everett!CL$4)),"P/L",IF((AND($I27&lt;=Everett!CL$4,$J27&gt;=Everett!CL$4)),"XO",IF((AND($K27&lt;=Everett!CL$4,$L27&gt;=Everett!CL$4)),"3",IF((AND($M27&lt;=Everett!CL$4,$N27&gt;=Everett!CL$4)),"C",IF((AND($O27&lt;=Everett!CL$4,$P27&gt;=Everett!CL$4)),"CO",IF((AND($Q27&lt;=Everett!CL$4,$R27&gt;=Everett!CL$4)),"C",0))))))</f>
        <v>0</v>
      </c>
      <c r="CM27" s="33">
        <f>IF((AND($F27&lt;=Everett!CM$4,$G27&gt;=Everett!CM$4)),"P/L",IF((AND($I27&lt;=Everett!CM$4,$J27&gt;=Everett!CM$4)),"XO",IF((AND($K27&lt;=Everett!CM$4,$L27&gt;=Everett!CM$4)),"3",IF((AND($M27&lt;=Everett!CM$4,$N27&gt;=Everett!CM$4)),"C",IF((AND($O27&lt;=Everett!CM$4,$P27&gt;=Everett!CM$4)),"CO",IF((AND($Q27&lt;=Everett!CM$4,$R27&gt;=Everett!CM$4)),"C",0))))))</f>
        <v>0</v>
      </c>
    </row>
    <row r="28" spans="1:91" s="2" customFormat="1" x14ac:dyDescent="0.25">
      <c r="A28" s="57" t="s">
        <v>348</v>
      </c>
      <c r="B28" s="55"/>
      <c r="C28" s="31">
        <v>14</v>
      </c>
      <c r="D28" s="31">
        <v>13</v>
      </c>
      <c r="E28" s="31">
        <v>1</v>
      </c>
      <c r="F28" s="39"/>
      <c r="G28" s="39"/>
      <c r="H28" s="33">
        <f>G28-F28</f>
        <v>0</v>
      </c>
      <c r="I28" s="36">
        <v>45100</v>
      </c>
      <c r="J28" s="36">
        <f>IF(I28="",0,DATE(YEAR(I28),MONTH(I28)+C28,DAY(I28)))</f>
        <v>45527</v>
      </c>
      <c r="K28" s="36">
        <f>IF(J28="","",(DATE(YEAR(J28),MONTH(J28)+1,DAY(J28))))</f>
        <v>45558</v>
      </c>
      <c r="L28" s="36">
        <f>IF(K28="","",(DATE(YEAR(K28),MONTH(K28)+E28,DAY(K28))))</f>
        <v>45588</v>
      </c>
      <c r="M28" s="36">
        <f>IF(O28="","",DATE(YEAR(O28), MONTH(O28)-1,DAY(O28)))</f>
        <v>45619</v>
      </c>
      <c r="N28" s="36">
        <f>IF(O28="","",DATE(YEAR(M28),MONTH(M28),DAY(M28)))</f>
        <v>45619</v>
      </c>
      <c r="O28" s="36">
        <f>IF(L28="","",(DATE(YEAR(L28),MONTH(L28)+2,DAY(L28))))</f>
        <v>45649</v>
      </c>
      <c r="P28" s="36">
        <f>IF(O28="","",(DATE(YEAR(O28),MONTH(O28)+D28,DAY(O28))))</f>
        <v>46045</v>
      </c>
      <c r="Q28" s="36">
        <f>IF(P28="","",DATE(YEAR(P28), MONTH(P28)+1,DAY(P28)))</f>
        <v>46076</v>
      </c>
      <c r="R28" s="36">
        <f>IF(P28="","",DATE(YEAR(Q28),MONTH(Q28),DAY(Q28)))</f>
        <v>46076</v>
      </c>
      <c r="S28" s="33">
        <f>IF((AND($F28&lt;=Everett!S$10,$G28&gt;=Everett!S$10)),"P/L",IF((AND($I28&lt;=Everett!S$10,$J28&gt;=Everett!S$10)),"XO",IF((AND($K28&lt;=Everett!S$10,$L28&gt;=Everett!S$10)),"3",IF((AND($M28&lt;=Everett!S$10,$N28&gt;=Everett!S$10)),"C",IF((AND($O28&lt;=Everett!S$10,$P28&gt;=Everett!S$10)),"CO",IF((AND($Q28&lt;=Everett!S$10,$R28&gt;=Everett!S$10)),"C",0))))))</f>
        <v>0</v>
      </c>
      <c r="T28" s="33">
        <f>IF((AND($F28&lt;=Everett!T$10,$G28&gt;=Everett!T$10)),"P/L",IF((AND($I28&lt;=Everett!T$10,$J28&gt;=Everett!T$10)),"XO",IF((AND($K28&lt;=Everett!T$10,$L28&gt;=Everett!T$10)),"3",IF((AND($M28&lt;=Everett!T$10,$N28&gt;=Everett!T$10)),"C",IF((AND($O28&lt;=Everett!T$10,$P28&gt;=Everett!T$10)),"CO",IF((AND($Q28&lt;=Everett!T$10,$R28&gt;=Everett!T$10)),"C",0))))))</f>
        <v>0</v>
      </c>
      <c r="U28" s="33">
        <f>IF((AND($F28&lt;=Everett!U$10,$G28&gt;=Everett!U$10)),"P/L",IF((AND($I28&lt;=Everett!U$10,$J28&gt;=Everett!U$10)),"XO",IF((AND($K28&lt;=Everett!U$10,$L28&gt;=Everett!U$10)),"3",IF((AND($M28&lt;=Everett!U$10,$N28&gt;=Everett!U$10)),"C",IF((AND($O28&lt;=Everett!U$10,$P28&gt;=Everett!U$10)),"CO",IF((AND($Q28&lt;=Everett!U$10,$R28&gt;=Everett!U$10)),"C",0))))))</f>
        <v>0</v>
      </c>
      <c r="V28" s="33">
        <f>IF((AND($F28&lt;=Everett!V$10,$G28&gt;=Everett!V$10)),"P/L",IF((AND($I28&lt;=Everett!V$10,$J28&gt;=Everett!V$10)),"XO",IF((AND($K28&lt;=Everett!V$10,$L28&gt;=Everett!V$10)),"3",IF((AND($M28&lt;=Everett!V$10,$N28&gt;=Everett!V$10)),"C",IF((AND($O28&lt;=Everett!V$10,$P28&gt;=Everett!V$10)),"CO",IF((AND($Q28&lt;=Everett!V$10,$R28&gt;=Everett!V$10)),"C",0))))))</f>
        <v>0</v>
      </c>
      <c r="W28" s="33">
        <f>IF((AND($F28&lt;=Everett!W$10,$G28&gt;=Everett!W$10)),"P/L",IF((AND($I28&lt;=Everett!W$10,$J28&gt;=Everett!W$10)),"XO",IF((AND($K28&lt;=Everett!W$10,$L28&gt;=Everett!W$10)),"3",IF((AND($M28&lt;=Everett!W$10,$N28&gt;=Everett!W$10)),"C",IF((AND($O28&lt;=Everett!W$10,$P28&gt;=Everett!W$10)),"CO",IF((AND($Q28&lt;=Everett!W$10,$R28&gt;=Everett!W$10)),"C",0))))))</f>
        <v>0</v>
      </c>
      <c r="X28" s="33">
        <f>IF((AND($F28&lt;=Everett!X$10,$G28&gt;=Everett!X$10)),"P/L",IF((AND($I28&lt;=Everett!X$10,$J28&gt;=Everett!X$10)),"XO",IF((AND($K28&lt;=Everett!X$10,$L28&gt;=Everett!X$10)),"3",IF((AND($M28&lt;=Everett!X$10,$N28&gt;=Everett!X$10)),"C",IF((AND($O28&lt;=Everett!X$10,$P28&gt;=Everett!X$10)),"CO",IF((AND($Q28&lt;=Everett!X$10,$R28&gt;=Everett!X$10)),"C",0))))))</f>
        <v>0</v>
      </c>
      <c r="Y28" s="33">
        <f>IF((AND($F28&lt;=Everett!Y$10,$G28&gt;=Everett!Y$10)),"P/L",IF((AND($I28&lt;=Everett!Y$10,$J28&gt;=Everett!Y$10)),"XO",IF((AND($K28&lt;=Everett!Y$10,$L28&gt;=Everett!Y$10)),"3",IF((AND($M28&lt;=Everett!Y$10,$N28&gt;=Everett!Y$10)),"C",IF((AND($O28&lt;=Everett!Y$10,$P28&gt;=Everett!Y$10)),"CO",IF((AND($Q28&lt;=Everett!Y$10,$R28&gt;=Everett!Y$10)),"C",0))))))</f>
        <v>0</v>
      </c>
      <c r="Z28" s="33">
        <f>IF((AND($F28&lt;=Everett!Z$10,$G28&gt;=Everett!Z$10)),"P/L",IF((AND($I28&lt;=Everett!Z$10,$J28&gt;=Everett!Z$10)),"XO",IF((AND($K28&lt;=Everett!Z$10,$L28&gt;=Everett!Z$10)),"3",IF((AND($M28&lt;=Everett!Z$10,$N28&gt;=Everett!Z$10)),"C",IF((AND($O28&lt;=Everett!Z$10,$P28&gt;=Everett!Z$10)),"CO",IF((AND($Q28&lt;=Everett!Z$10,$R28&gt;=Everett!Z$10)),"C",0))))))</f>
        <v>0</v>
      </c>
      <c r="AA28" s="33">
        <f>IF((AND($F28&lt;=Everett!AA$10,$G28&gt;=Everett!AA$10)),"P/L",IF((AND($I28&lt;=Everett!AA$10,$J28&gt;=Everett!AA$10)),"XO",IF((AND($K28&lt;=Everett!AA$10,$L28&gt;=Everett!AA$10)),"3",IF((AND($M28&lt;=Everett!AA$10,$N28&gt;=Everett!AA$10)),"C",IF((AND($O28&lt;=Everett!AA$10,$P28&gt;=Everett!AA$10)),"CO",IF((AND($Q28&lt;=Everett!AA$10,$R28&gt;=Everett!AA$10)),"C",0))))))</f>
        <v>0</v>
      </c>
      <c r="AB28" s="33">
        <f>IF((AND($F28&lt;=Everett!AB$10,$G28&gt;=Everett!AB$10)),"P/L",IF((AND($I28&lt;=Everett!AB$10,$J28&gt;=Everett!AB$10)),"XO",IF((AND($K28&lt;=Everett!AB$10,$L28&gt;=Everett!AB$10)),"3",IF((AND($M28&lt;=Everett!AB$10,$N28&gt;=Everett!AB$10)),"C",IF((AND($O28&lt;=Everett!AB$10,$P28&gt;=Everett!AB$10)),"CO",IF((AND($Q28&lt;=Everett!AB$10,$R28&gt;=Everett!AB$10)),"C",0))))))</f>
        <v>0</v>
      </c>
      <c r="AC28" s="33">
        <f>IF((AND($F28&lt;=Everett!AC$10,$G28&gt;=Everett!AC$10)),"P/L",IF((AND($I28&lt;=Everett!AC$10,$J28&gt;=Everett!AC$10)),"XO",IF((AND($K28&lt;=Everett!AC$10,$L28&gt;=Everett!AC$10)),"3",IF((AND($M28&lt;=Everett!AC$10,$N28&gt;=Everett!AC$10)),"C",IF((AND($O28&lt;=Everett!AC$10,$P28&gt;=Everett!AC$10)),"CO",IF((AND($Q28&lt;=Everett!AC$10,$R28&gt;=Everett!AC$10)),"C",0))))))</f>
        <v>0</v>
      </c>
      <c r="AD28" s="33">
        <f>IF((AND($F28&lt;=Everett!AD$10,$G28&gt;=Everett!AD$10)),"P/L",IF((AND($I28&lt;=Everett!AD$10,$J28&gt;=Everett!AD$10)),"XO",IF((AND($K28&lt;=Everett!AD$10,$L28&gt;=Everett!AD$10)),"3",IF((AND($M28&lt;=Everett!AD$10,$N28&gt;=Everett!AD$10)),"C",IF((AND($O28&lt;=Everett!AD$10,$P28&gt;=Everett!AD$10)),"CO",IF((AND($Q28&lt;=Everett!AD$10,$R28&gt;=Everett!AD$10)),"C",0))))))</f>
        <v>0</v>
      </c>
      <c r="AE28" s="33">
        <f>IF((AND($F28&lt;=Everett!AE$10,$G28&gt;=Everett!AE$10)),"P/L",IF((AND($I28&lt;=Everett!AE$10,$J28&gt;=Everett!AE$10)),"XO",IF((AND($K28&lt;=Everett!AE$10,$L28&gt;=Everett!AE$10)),"3",IF((AND($M28&lt;=Everett!AE$10,$N28&gt;=Everett!AE$10)),"C",IF((AND($O28&lt;=Everett!AE$10,$P28&gt;=Everett!AE$10)),"CO",IF((AND($Q28&lt;=Everett!AE$10,$R28&gt;=Everett!AE$10)),"C",0))))))</f>
        <v>0</v>
      </c>
      <c r="AF28" s="33">
        <f>IF((AND($F28&lt;=Everett!AF$10,$G28&gt;=Everett!AF$10)),"P/L",IF((AND($I28&lt;=Everett!AF$10,$J28&gt;=Everett!AF$10)),"XO",IF((AND($K28&lt;=Everett!AF$10,$L28&gt;=Everett!AF$10)),"3",IF((AND($M28&lt;=Everett!AF$10,$N28&gt;=Everett!AF$10)),"C",IF((AND($O28&lt;=Everett!AF$10,$P28&gt;=Everett!AF$10)),"CO",IF((AND($Q28&lt;=Everett!AF$10,$R28&gt;=Everett!AF$10)),"C",0))))))</f>
        <v>0</v>
      </c>
      <c r="AG28" s="33">
        <f>IF((AND($F28&lt;=Everett!AG$10,$G28&gt;=Everett!AG$10)),"P/L",IF((AND($I28&lt;=Everett!AG$10,$J28&gt;=Everett!AG$10)),"XO",IF((AND($K28&lt;=Everett!AG$10,$L28&gt;=Everett!AG$10)),"3",IF((AND($M28&lt;=Everett!AG$10,$N28&gt;=Everett!AG$10)),"C",IF((AND($O28&lt;=Everett!AG$10,$P28&gt;=Everett!AG$10)),"CO",IF((AND($Q28&lt;=Everett!AG$10,$R28&gt;=Everett!AG$10)),"C",0))))))</f>
        <v>0</v>
      </c>
      <c r="AH28" s="33">
        <f>IF((AND($F28&lt;=Everett!AH$10,$G28&gt;=Everett!AH$10)),"P/L",IF((AND($I28&lt;=Everett!AH$10,$J28&gt;=Everett!AH$10)),"XO",IF((AND($K28&lt;=Everett!AH$10,$L28&gt;=Everett!AH$10)),"3",IF((AND($M28&lt;=Everett!AH$10,$N28&gt;=Everett!AH$10)),"C",IF((AND($O28&lt;=Everett!AH$10,$P28&gt;=Everett!AH$10)),"CO",IF((AND($Q28&lt;=Everett!AH$10,$R28&gt;=Everett!AH$10)),"C",0))))))</f>
        <v>0</v>
      </c>
      <c r="AI28" s="33">
        <f>IF((AND($F28&lt;=Everett!AI$10,$G28&gt;=Everett!AI$10)),"P/L",IF((AND($I28&lt;=Everett!AI$10,$J28&gt;=Everett!AI$10)),"XO",IF((AND($K28&lt;=Everett!AI$10,$L28&gt;=Everett!AI$10)),"3",IF((AND($M28&lt;=Everett!AI$10,$N28&gt;=Everett!AI$10)),"C",IF((AND($O28&lt;=Everett!AI$10,$P28&gt;=Everett!AI$10)),"CO",IF((AND($Q28&lt;=Everett!AI$10,$R28&gt;=Everett!AI$10)),"C",0))))))</f>
        <v>0</v>
      </c>
      <c r="AJ28" s="33">
        <f>IF((AND($F28&lt;=Everett!AJ$10,$G28&gt;=Everett!AJ$10)),"P/L",IF((AND($I28&lt;=Everett!AJ$10,$J28&gt;=Everett!AJ$10)),"XO",IF((AND($K28&lt;=Everett!AJ$10,$L28&gt;=Everett!AJ$10)),"3",IF((AND($M28&lt;=Everett!AJ$10,$N28&gt;=Everett!AJ$10)),"C",IF((AND($O28&lt;=Everett!AJ$10,$P28&gt;=Everett!AJ$10)),"CO",IF((AND($Q28&lt;=Everett!AJ$10,$R28&gt;=Everett!AJ$10)),"C",0))))))</f>
        <v>0</v>
      </c>
      <c r="AK28" s="33">
        <f>IF((AND($F28&lt;=Everett!AK$10,$G28&gt;=Everett!AK$10)),"P/L",IF((AND($I28&lt;=Everett!AK$10,$J28&gt;=Everett!AK$10)),"XO",IF((AND($K28&lt;=Everett!AK$10,$L28&gt;=Everett!AK$10)),"3",IF((AND($M28&lt;=Everett!AK$10,$N28&gt;=Everett!AK$10)),"C",IF((AND($O28&lt;=Everett!AK$10,$P28&gt;=Everett!AK$10)),"CO",IF((AND($Q28&lt;=Everett!AK$10,$R28&gt;=Everett!AK$10)),"C",0))))))</f>
        <v>0</v>
      </c>
      <c r="AL28" s="33">
        <f>IF((AND($F28&lt;=Everett!AL$10,$G28&gt;=Everett!AL$10)),"P/L",IF((AND($I28&lt;=Everett!AL$10,$J28&gt;=Everett!AL$10)),"XO",IF((AND($K28&lt;=Everett!AL$10,$L28&gt;=Everett!AL$10)),"3",IF((AND($M28&lt;=Everett!AL$10,$N28&gt;=Everett!AL$10)),"C",IF((AND($O28&lt;=Everett!AL$10,$P28&gt;=Everett!AL$10)),"CO",IF((AND($Q28&lt;=Everett!AL$10,$R28&gt;=Everett!AL$10)),"C",0))))))</f>
        <v>0</v>
      </c>
      <c r="AM28" s="33">
        <f>IF((AND($F28&lt;=Everett!AM$10,$G28&gt;=Everett!AM$10)),"P/L",IF((AND($I28&lt;=Everett!AM$10,$J28&gt;=Everett!AM$10)),"XO",IF((AND($K28&lt;=Everett!AM$10,$L28&gt;=Everett!AM$10)),"3",IF((AND($M28&lt;=Everett!AM$10,$N28&gt;=Everett!AM$10)),"C",IF((AND($O28&lt;=Everett!AM$10,$P28&gt;=Everett!AM$10)),"CO",IF((AND($Q28&lt;=Everett!AM$10,$R28&gt;=Everett!AM$10)),"C",0))))))</f>
        <v>0</v>
      </c>
      <c r="AN28" s="33">
        <f>IF((AND($F28&lt;=Everett!AN$10,$G28&gt;=Everett!AN$10)),"P/L",IF((AND($I28&lt;=Everett!AN$10,$J28&gt;=Everett!AN$10)),"XO",IF((AND($K28&lt;=Everett!AN$10,$L28&gt;=Everett!AN$10)),"3",IF((AND($M28&lt;=Everett!AN$10,$N28&gt;=Everett!AN$10)),"C",IF((AND($O28&lt;=Everett!AN$10,$P28&gt;=Everett!AN$10)),"CO",IF((AND($Q28&lt;=Everett!AN$10,$R28&gt;=Everett!AN$10)),"C",0))))))</f>
        <v>0</v>
      </c>
      <c r="AO28" s="33">
        <f>IF((AND($F28&lt;=Everett!AO$10,$G28&gt;=Everett!AO$10)),"P/L",IF((AND($I28&lt;=Everett!AO$10,$J28&gt;=Everett!AO$10)),"XO",IF((AND($K28&lt;=Everett!AO$10,$L28&gt;=Everett!AO$10)),"3",IF((AND($M28&lt;=Everett!AO$10,$N28&gt;=Everett!AO$10)),"C",IF((AND($O28&lt;=Everett!AO$10,$P28&gt;=Everett!AO$10)),"CO",IF((AND($Q28&lt;=Everett!AO$10,$R28&gt;=Everett!AO$10)),"C",0))))))</f>
        <v>0</v>
      </c>
      <c r="AP28" s="33">
        <f>IF((AND($F28&lt;=Everett!AP$10,$G28&gt;=Everett!AP$10)),"P/L",IF((AND($I28&lt;=Everett!AP$10,$J28&gt;=Everett!AP$10)),"XO",IF((AND($K28&lt;=Everett!AP$10,$L28&gt;=Everett!AP$10)),"3",IF((AND($M28&lt;=Everett!AP$10,$N28&gt;=Everett!AP$10)),"C",IF((AND($O28&lt;=Everett!AP$10,$P28&gt;=Everett!AP$10)),"CO",IF((AND($Q28&lt;=Everett!AP$10,$R28&gt;=Everett!AP$10)),"C",0))))))</f>
        <v>0</v>
      </c>
      <c r="AQ28" s="33">
        <f>IF((AND($F28&lt;=Everett!AQ$10,$G28&gt;=Everett!AQ$10)),"P/L",IF((AND($I28&lt;=Everett!AQ$10,$J28&gt;=Everett!AQ$10)),"XO",IF((AND($K28&lt;=Everett!AQ$10,$L28&gt;=Everett!AQ$10)),"3",IF((AND($M28&lt;=Everett!AQ$10,$N28&gt;=Everett!AQ$10)),"C",IF((AND($O28&lt;=Everett!AQ$10,$P28&gt;=Everett!AQ$10)),"CO",IF((AND($Q28&lt;=Everett!AQ$10,$R28&gt;=Everett!AQ$10)),"C",0))))))</f>
        <v>0</v>
      </c>
      <c r="AR28" s="33">
        <f>IF((AND($F28&lt;=Everett!AR$10,$G28&gt;=Everett!AR$10)),"P/L",IF((AND($I28&lt;=Everett!AR$10,$J28&gt;=Everett!AR$10)),"XO",IF((AND($K28&lt;=Everett!AR$10,$L28&gt;=Everett!AR$10)),"3",IF((AND($M28&lt;=Everett!AR$10,$N28&gt;=Everett!AR$10)),"C",IF((AND($O28&lt;=Everett!AR$10,$P28&gt;=Everett!AR$10)),"CO",IF((AND($Q28&lt;=Everett!AR$10,$R28&gt;=Everett!AR$10)),"C",0))))))</f>
        <v>0</v>
      </c>
      <c r="AS28" s="33">
        <f>IF((AND($F28&lt;=Everett!AS$10,$G28&gt;=Everett!AS$10)),"P/L",IF((AND($I28&lt;=Everett!AS$10,$J28&gt;=Everett!AS$10)),"XO",IF((AND($K28&lt;=Everett!AS$10,$L28&gt;=Everett!AS$10)),"3",IF((AND($M28&lt;=Everett!AS$10,$N28&gt;=Everett!AS$10)),"C",IF((AND($O28&lt;=Everett!AS$10,$P28&gt;=Everett!AS$10)),"CO",IF((AND($Q28&lt;=Everett!AS$10,$R28&gt;=Everett!AS$10)),"C",0))))))</f>
        <v>0</v>
      </c>
      <c r="AT28" s="33">
        <f>IF((AND($F28&lt;=Everett!AT$10,$G28&gt;=Everett!AT$10)),"P/L",IF((AND($I28&lt;=Everett!AT$10,$J28&gt;=Everett!AT$10)),"XO",IF((AND($K28&lt;=Everett!AT$10,$L28&gt;=Everett!AT$10)),"3",IF((AND($M28&lt;=Everett!AT$10,$N28&gt;=Everett!AT$10)),"C",IF((AND($O28&lt;=Everett!AT$10,$P28&gt;=Everett!AT$10)),"CO",IF((AND($Q28&lt;=Everett!AT$10,$R28&gt;=Everett!AT$10)),"C",0))))))</f>
        <v>0</v>
      </c>
      <c r="AU28" s="33">
        <f>IF((AND($F28&lt;=Everett!AU$10,$G28&gt;=Everett!AU$10)),"P/L",IF((AND($I28&lt;=Everett!AU$10,$J28&gt;=Everett!AU$10)),"XO",IF((AND($K28&lt;=Everett!AU$10,$L28&gt;=Everett!AU$10)),"3",IF((AND($M28&lt;=Everett!AU$10,$N28&gt;=Everett!AU$10)),"C",IF((AND($O28&lt;=Everett!AU$10,$P28&gt;=Everett!AU$10)),"CO",IF((AND($Q28&lt;=Everett!AU$10,$R28&gt;=Everett!AU$10)),"C",0))))))</f>
        <v>0</v>
      </c>
      <c r="AV28" s="33">
        <f>IF((AND($F28&lt;=Everett!AV$10,$G28&gt;=Everett!AV$10)),"P/L",IF((AND($I28&lt;=Everett!AV$10,$J28&gt;=Everett!AV$10)),"XO",IF((AND($K28&lt;=Everett!AV$10,$L28&gt;=Everett!AV$10)),"3",IF((AND($M28&lt;=Everett!AV$10,$N28&gt;=Everett!AV$10)),"C",IF((AND($O28&lt;=Everett!AV$10,$P28&gt;=Everett!AV$10)),"CO",IF((AND($Q28&lt;=Everett!AV$10,$R28&gt;=Everett!AV$10)),"C",0))))))</f>
        <v>0</v>
      </c>
      <c r="AW28" s="33">
        <f>IF((AND($F28&lt;=Everett!AW$10,$G28&gt;=Everett!AW$10)),"P/L",IF((AND($I28&lt;=Everett!AW$10,$J28&gt;=Everett!AW$10)),"XO",IF((AND($K28&lt;=Everett!AW$10,$L28&gt;=Everett!AW$10)),"3",IF((AND($M28&lt;=Everett!AW$10,$N28&gt;=Everett!AW$10)),"C",IF((AND($O28&lt;=Everett!AW$10,$P28&gt;=Everett!AW$10)),"CO",IF((AND($Q28&lt;=Everett!AW$10,$R28&gt;=Everett!AW$10)),"C",0))))))</f>
        <v>0</v>
      </c>
      <c r="AX28" s="33">
        <f>IF((AND($F28&lt;=Everett!AX$10,$G28&gt;=Everett!AX$10)),"P/L",IF((AND($I28&lt;=Everett!AX$10,$J28&gt;=Everett!AX$10)),"XO",IF((AND($K28&lt;=Everett!AX$10,$L28&gt;=Everett!AX$10)),"3",IF((AND($M28&lt;=Everett!AX$10,$N28&gt;=Everett!AX$10)),"C",IF((AND($O28&lt;=Everett!AX$10,$P28&gt;=Everett!AX$10)),"CO",IF((AND($Q28&lt;=Everett!AX$10,$R28&gt;=Everett!AX$10)),"C",0))))))</f>
        <v>0</v>
      </c>
      <c r="AY28" s="33">
        <f>IF((AND($F28&lt;=Everett!AY$10,$G28&gt;=Everett!AY$10)),"P/L",IF((AND($I28&lt;=Everett!AY$10,$J28&gt;=Everett!AY$10)),"XO",IF((AND($K28&lt;=Everett!AY$10,$L28&gt;=Everett!AY$10)),"3",IF((AND($M28&lt;=Everett!AY$10,$N28&gt;=Everett!AY$10)),"C",IF((AND($O28&lt;=Everett!AY$10,$P28&gt;=Everett!AY$10)),"CO",IF((AND($Q28&lt;=Everett!AY$10,$R28&gt;=Everett!AY$10)),"C",0))))))</f>
        <v>0</v>
      </c>
      <c r="AZ28" s="33">
        <f>IF((AND($F28&lt;=Everett!AZ$10,$G28&gt;=Everett!AZ$10)),"P/L",IF((AND($I28&lt;=Everett!AZ$10,$J28&gt;=Everett!AZ$10)),"XO",IF((AND($K28&lt;=Everett!AZ$10,$L28&gt;=Everett!AZ$10)),"3",IF((AND($M28&lt;=Everett!AZ$10,$N28&gt;=Everett!AZ$10)),"C",IF((AND($O28&lt;=Everett!AZ$10,$P28&gt;=Everett!AZ$10)),"CO",IF((AND($Q28&lt;=Everett!AZ$10,$R28&gt;=Everett!AZ$10)),"C",0))))))</f>
        <v>0</v>
      </c>
      <c r="BA28" s="33">
        <f>IF((AND($F28&lt;=Everett!BA$10,$G28&gt;=Everett!BA$10)),"P/L",IF((AND($I28&lt;=Everett!BA$10,$J28&gt;=Everett!BA$10)),"XO",IF((AND($K28&lt;=Everett!BA$10,$L28&gt;=Everett!BA$10)),"3",IF((AND($M28&lt;=Everett!BA$10,$N28&gt;=Everett!BA$10)),"C",IF((AND($O28&lt;=Everett!BA$10,$P28&gt;=Everett!BA$10)),"CO",IF((AND($Q28&lt;=Everett!BA$10,$R28&gt;=Everett!BA$10)),"C",0))))))</f>
        <v>0</v>
      </c>
      <c r="BB28" s="33">
        <f>IF((AND($F28&lt;=Everett!BB$10,$G28&gt;=Everett!BB$10)),"P/L",IF((AND($I28&lt;=Everett!BB$10,$J28&gt;=Everett!BB$10)),"XO",IF((AND($K28&lt;=Everett!BB$10,$L28&gt;=Everett!BB$10)),"3",IF((AND($M28&lt;=Everett!BB$10,$N28&gt;=Everett!BB$10)),"C",IF((AND($O28&lt;=Everett!BB$10,$P28&gt;=Everett!BB$10)),"CO",IF((AND($Q28&lt;=Everett!BB$10,$R28&gt;=Everett!BB$10)),"C",0))))))</f>
        <v>0</v>
      </c>
      <c r="BC28" s="33">
        <f>IF((AND($F28&lt;=Everett!BC$10,$G28&gt;=Everett!BC$10)),"P/L",IF((AND($I28&lt;=Everett!BC$10,$J28&gt;=Everett!BC$10)),"XO",IF((AND($K28&lt;=Everett!BC$10,$L28&gt;=Everett!BC$10)),"3",IF((AND($M28&lt;=Everett!BC$10,$N28&gt;=Everett!BC$10)),"C",IF((AND($O28&lt;=Everett!BC$10,$P28&gt;=Everett!BC$10)),"CO",IF((AND($Q28&lt;=Everett!BC$10,$R28&gt;=Everett!BC$10)),"C",0))))))</f>
        <v>0</v>
      </c>
      <c r="BD28" s="33">
        <f>IF((AND($F28&lt;=Everett!BD$10,$G28&gt;=Everett!BD$10)),"P/L",IF((AND($I28&lt;=Everett!BD$10,$J28&gt;=Everett!BD$10)),"XO",IF((AND($K28&lt;=Everett!BD$10,$L28&gt;=Everett!BD$10)),"3",IF((AND($M28&lt;=Everett!BD$10,$N28&gt;=Everett!BD$10)),"C",IF((AND($O28&lt;=Everett!BD$10,$P28&gt;=Everett!BD$10)),"CO",IF((AND($Q28&lt;=Everett!BD$10,$R28&gt;=Everett!BD$10)),"C",0))))))</f>
        <v>0</v>
      </c>
      <c r="BE28" s="33">
        <f>IF((AND($F28&lt;=Everett!BE$10,$G28&gt;=Everett!BE$10)),"P/L",IF((AND($I28&lt;=Everett!BE$10,$J28&gt;=Everett!BE$10)),"XO",IF((AND($K28&lt;=Everett!BE$10,$L28&gt;=Everett!BE$10)),"3",IF((AND($M28&lt;=Everett!BE$10,$N28&gt;=Everett!BE$10)),"C",IF((AND($O28&lt;=Everett!BE$10,$P28&gt;=Everett!BE$10)),"CO",IF((AND($Q28&lt;=Everett!BE$10,$R28&gt;=Everett!BE$10)),"C",0))))))</f>
        <v>0</v>
      </c>
      <c r="BF28" s="33">
        <f>IF((AND($F28&lt;=Everett!BF$10,$G28&gt;=Everett!BF$10)),"P/L",IF((AND($I28&lt;=Everett!BF$10,$J28&gt;=Everett!BF$10)),"XO",IF((AND($K28&lt;=Everett!BF$10,$L28&gt;=Everett!BF$10)),"3",IF((AND($M28&lt;=Everett!BF$10,$N28&gt;=Everett!BF$10)),"C",IF((AND($O28&lt;=Everett!BF$10,$P28&gt;=Everett!BF$10)),"CO",IF((AND($Q28&lt;=Everett!BF$10,$R28&gt;=Everett!BF$10)),"C",0))))))</f>
        <v>0</v>
      </c>
      <c r="BG28" s="33">
        <f>IF((AND($F28&lt;=Everett!BG$10,$G28&gt;=Everett!BG$10)),"P/L",IF((AND($I28&lt;=Everett!BG$10,$J28&gt;=Everett!BG$10)),"XO",IF((AND($K28&lt;=Everett!BG$10,$L28&gt;=Everett!BG$10)),"3",IF((AND($M28&lt;=Everett!BG$10,$N28&gt;=Everett!BG$10)),"C",IF((AND($O28&lt;=Everett!BG$10,$P28&gt;=Everett!BG$10)),"CO",IF((AND($Q28&lt;=Everett!BG$10,$R28&gt;=Everett!BG$10)),"C",0))))))</f>
        <v>0</v>
      </c>
      <c r="BH28" s="33">
        <f>IF((AND($F28&lt;=Everett!BH$10,$G28&gt;=Everett!BH$10)),"P/L",IF((AND($I28&lt;=Everett!BH$10,$J28&gt;=Everett!BH$10)),"XO",IF((AND($K28&lt;=Everett!BH$10,$L28&gt;=Everett!BH$10)),"3",IF((AND($M28&lt;=Everett!BH$10,$N28&gt;=Everett!BH$10)),"C",IF((AND($O28&lt;=Everett!BH$10,$P28&gt;=Everett!BH$10)),"CO",IF((AND($Q28&lt;=Everett!BH$10,$R28&gt;=Everett!BH$10)),"C",0))))))</f>
        <v>0</v>
      </c>
      <c r="BI28" s="33">
        <f>IF((AND($F28&lt;=Everett!BI$10,$G28&gt;=Everett!BI$10)),"P/L",IF((AND($I28&lt;=Everett!BI$10,$J28&gt;=Everett!BI$10)),"XO",IF((AND($K28&lt;=Everett!BI$10,$L28&gt;=Everett!BI$10)),"3",IF((AND($M28&lt;=Everett!BI$10,$N28&gt;=Everett!BI$10)),"C",IF((AND($O28&lt;=Everett!BI$10,$P28&gt;=Everett!BI$10)),"CO",IF((AND($Q28&lt;=Everett!BI$10,$R28&gt;=Everett!BI$10)),"C",0))))))</f>
        <v>0</v>
      </c>
      <c r="BJ28" s="33">
        <f>IF((AND($F28&lt;=Everett!BJ$10,$G28&gt;=Everett!BJ$10)),"P/L",IF((AND($I28&lt;=Everett!BJ$10,$J28&gt;=Everett!BJ$10)),"XO",IF((AND($K28&lt;=Everett!BJ$10,$L28&gt;=Everett!BJ$10)),"3",IF((AND($M28&lt;=Everett!BJ$10,$N28&gt;=Everett!BJ$10)),"C",IF((AND($O28&lt;=Everett!BJ$10,$P28&gt;=Everett!BJ$10)),"CO",IF((AND($Q28&lt;=Everett!BJ$10,$R28&gt;=Everett!BJ$10)),"C",0))))))</f>
        <v>0</v>
      </c>
      <c r="BK28" s="33">
        <f>IF((AND($F28&lt;=Everett!BK$10,$G28&gt;=Everett!BK$10)),"P/L",IF((AND($I28&lt;=Everett!BK$10,$J28&gt;=Everett!BK$10)),"XO",IF((AND($K28&lt;=Everett!BK$10,$L28&gt;=Everett!BK$10)),"3",IF((AND($M28&lt;=Everett!BK$10,$N28&gt;=Everett!BK$10)),"C",IF((AND($O28&lt;=Everett!BK$10,$P28&gt;=Everett!BK$10)),"CO",IF((AND($Q28&lt;=Everett!BK$10,$R28&gt;=Everett!BK$10)),"C",0))))))</f>
        <v>0</v>
      </c>
      <c r="BL28" s="33">
        <f>IF((AND($F28&lt;=Everett!BL$10,$G28&gt;=Everett!BL$10)),"P/L",IF((AND($I28&lt;=Everett!BL$10,$J28&gt;=Everett!BL$10)),"XO",IF((AND($K28&lt;=Everett!BL$10,$L28&gt;=Everett!BL$10)),"3",IF((AND($M28&lt;=Everett!BL$10,$N28&gt;=Everett!BL$10)),"C",IF((AND($O28&lt;=Everett!BL$10,$P28&gt;=Everett!BL$10)),"CO",IF((AND($Q28&lt;=Everett!BL$10,$R28&gt;=Everett!BL$10)),"C",0))))))</f>
        <v>0</v>
      </c>
      <c r="BM28" s="33">
        <f>IF((AND($F28&lt;=Everett!BM$10,$G28&gt;=Everett!BM$10)),"P/L",IF((AND($I28&lt;=Everett!BM$10,$J28&gt;=Everett!BM$10)),"XO",IF((AND($K28&lt;=Everett!BM$10,$L28&gt;=Everett!BM$10)),"3",IF((AND($M28&lt;=Everett!BM$10,$N28&gt;=Everett!BM$10)),"C",IF((AND($O28&lt;=Everett!BM$10,$P28&gt;=Everett!BM$10)),"CO",IF((AND($Q28&lt;=Everett!BM$10,$R28&gt;=Everett!BM$10)),"C",0))))))</f>
        <v>0</v>
      </c>
      <c r="BN28" s="33">
        <f>IF((AND($F28&lt;=Everett!BN$10,$G28&gt;=Everett!BN$10)),"P/L",IF((AND($I28&lt;=Everett!BN$10,$J28&gt;=Everett!BN$10)),"XO",IF((AND($K28&lt;=Everett!BN$10,$L28&gt;=Everett!BN$10)),"3",IF((AND($M28&lt;=Everett!BN$10,$N28&gt;=Everett!BN$10)),"C",IF((AND($O28&lt;=Everett!BN$10,$P28&gt;=Everett!BN$10)),"CO",IF((AND($Q28&lt;=Everett!BN$10,$R28&gt;=Everett!BN$10)),"C",0))))))</f>
        <v>0</v>
      </c>
      <c r="BO28" s="33">
        <f>IF((AND($F28&lt;=Everett!BO$10,$G28&gt;=Everett!BO$10)),"P/L",IF((AND($I28&lt;=Everett!BO$10,$J28&gt;=Everett!BO$10)),"XO",IF((AND($K28&lt;=Everett!BO$10,$L28&gt;=Everett!BO$10)),"3",IF((AND($M28&lt;=Everett!BO$10,$N28&gt;=Everett!BO$10)),"C",IF((AND($O28&lt;=Everett!BO$10,$P28&gt;=Everett!BO$10)),"CO",IF((AND($Q28&lt;=Everett!BO$10,$R28&gt;=Everett!BO$10)),"C",0))))))</f>
        <v>0</v>
      </c>
      <c r="BP28" s="33">
        <f>IF((AND($F28&lt;=Everett!BP$10,$G28&gt;=Everett!BP$10)),"P/L",IF((AND($I28&lt;=Everett!BP$10,$J28&gt;=Everett!BP$10)),"XO",IF((AND($K28&lt;=Everett!BP$10,$L28&gt;=Everett!BP$10)),"3",IF((AND($M28&lt;=Everett!BP$10,$N28&gt;=Everett!BP$10)),"C",IF((AND($O28&lt;=Everett!BP$10,$P28&gt;=Everett!BP$10)),"CO",IF((AND($Q28&lt;=Everett!BP$10,$R28&gt;=Everett!BP$10)),"C",0))))))</f>
        <v>0</v>
      </c>
      <c r="BQ28" s="33">
        <f>IF((AND($F28&lt;=Everett!BQ$10,$G28&gt;=Everett!BQ$10)),"P/L",IF((AND($I28&lt;=Everett!BQ$10,$J28&gt;=Everett!BQ$10)),"XO",IF((AND($K28&lt;=Everett!BQ$10,$L28&gt;=Everett!BQ$10)),"3",IF((AND($M28&lt;=Everett!BQ$10,$N28&gt;=Everett!BQ$10)),"C",IF((AND($O28&lt;=Everett!BQ$10,$P28&gt;=Everett!BQ$10)),"CO",IF((AND($Q28&lt;=Everett!BQ$10,$R28&gt;=Everett!BQ$10)),"C",0))))))</f>
        <v>0</v>
      </c>
      <c r="BR28" s="33">
        <f>IF((AND($F28&lt;=Everett!BR$10,$G28&gt;=Everett!BR$10)),"P/L",IF((AND($I28&lt;=Everett!BR$10,$J28&gt;=Everett!BR$10)),"XO",IF((AND($K28&lt;=Everett!BR$10,$L28&gt;=Everett!BR$10)),"3",IF((AND($M28&lt;=Everett!BR$10,$N28&gt;=Everett!BR$10)),"C",IF((AND($O28&lt;=Everett!BR$10,$P28&gt;=Everett!BR$10)),"CO",IF((AND($Q28&lt;=Everett!BR$10,$R28&gt;=Everett!BR$10)),"C",0))))))</f>
        <v>0</v>
      </c>
      <c r="BS28" s="33">
        <f>IF((AND($F28&lt;=Everett!BS$10,$G28&gt;=Everett!BS$10)),"P/L",IF((AND($I28&lt;=Everett!BS$10,$J28&gt;=Everett!BS$10)),"XO",IF((AND($K28&lt;=Everett!BS$10,$L28&gt;=Everett!BS$10)),"3",IF((AND($M28&lt;=Everett!BS$10,$N28&gt;=Everett!BS$10)),"C",IF((AND($O28&lt;=Everett!BS$10,$P28&gt;=Everett!BS$10)),"CO",IF((AND($Q28&lt;=Everett!BS$10,$R28&gt;=Everett!BS$10)),"C",0))))))</f>
        <v>0</v>
      </c>
      <c r="BT28" s="33">
        <f>IF((AND($F28&lt;=Everett!BT$10,$G28&gt;=Everett!BT$10)),"P/L",IF((AND($I28&lt;=Everett!BT$10,$J28&gt;=Everett!BT$10)),"XO",IF((AND($K28&lt;=Everett!BT$10,$L28&gt;=Everett!BT$10)),"3",IF((AND($M28&lt;=Everett!BT$10,$N28&gt;=Everett!BT$10)),"C",IF((AND($O28&lt;=Everett!BT$10,$P28&gt;=Everett!BT$10)),"CO",IF((AND($Q28&lt;=Everett!BT$10,$R28&gt;=Everett!BT$10)),"C",0))))))</f>
        <v>0</v>
      </c>
      <c r="BU28" s="33">
        <f>IF((AND($F28&lt;=Everett!BU$10,$G28&gt;=Everett!BU$10)),"P/L",IF((AND($I28&lt;=Everett!BU$10,$J28&gt;=Everett!BU$10)),"XO",IF((AND($K28&lt;=Everett!BU$10,$L28&gt;=Everett!BU$10)),"3",IF((AND($M28&lt;=Everett!BU$10,$N28&gt;=Everett!BU$10)),"C",IF((AND($O28&lt;=Everett!BU$10,$P28&gt;=Everett!BU$10)),"CO",IF((AND($Q28&lt;=Everett!BU$10,$R28&gt;=Everett!BU$10)),"C",0))))))</f>
        <v>0</v>
      </c>
      <c r="BV28" s="33">
        <f>IF((AND($F28&lt;=Everett!BV$10,$G28&gt;=Everett!BV$10)),"P/L",IF((AND($I28&lt;=Everett!BV$10,$J28&gt;=Everett!BV$10)),"XO",IF((AND($K28&lt;=Everett!BV$10,$L28&gt;=Everett!BV$10)),"3",IF((AND($M28&lt;=Everett!BV$10,$N28&gt;=Everett!BV$10)),"C",IF((AND($O28&lt;=Everett!BV$10,$P28&gt;=Everett!BV$10)),"CO",IF((AND($Q28&lt;=Everett!BV$10,$R28&gt;=Everett!BV$10)),"C",0))))))</f>
        <v>0</v>
      </c>
      <c r="BW28" s="33">
        <f>IF((AND($F28&lt;=Everett!BW$10,$G28&gt;=Everett!BW$10)),"P/L",IF((AND($I28&lt;=Everett!BW$10,$J28&gt;=Everett!BW$10)),"XO",IF((AND($K28&lt;=Everett!BW$10,$L28&gt;=Everett!BW$10)),"3",IF((AND($M28&lt;=Everett!BW$10,$N28&gt;=Everett!BW$10)),"C",IF((AND($O28&lt;=Everett!BW$10,$P28&gt;=Everett!BW$10)),"CO",IF((AND($Q28&lt;=Everett!BW$10,$R28&gt;=Everett!BW$10)),"C",0))))))</f>
        <v>0</v>
      </c>
      <c r="BX28" s="33">
        <f>IF((AND($F28&lt;=Everett!BX$10,$G28&gt;=Everett!BX$10)),"P/L",IF((AND($I28&lt;=Everett!BX$10,$J28&gt;=Everett!BX$10)),"XO",IF((AND($K28&lt;=Everett!BX$10,$L28&gt;=Everett!BX$10)),"3",IF((AND($M28&lt;=Everett!BX$10,$N28&gt;=Everett!BX$10)),"C",IF((AND($O28&lt;=Everett!BX$10,$P28&gt;=Everett!BX$10)),"CO",IF((AND($Q28&lt;=Everett!BX$10,$R28&gt;=Everett!BX$10)),"C",0))))))</f>
        <v>0</v>
      </c>
      <c r="BY28" s="33">
        <f>IF((AND($F28&lt;=Everett!BY$10,$G28&gt;=Everett!BY$10)),"P/L",IF((AND($I28&lt;=Everett!BY$10,$J28&gt;=Everett!BY$10)),"XO",IF((AND($K28&lt;=Everett!BY$10,$L28&gt;=Everett!BY$10)),"3",IF((AND($M28&lt;=Everett!BY$10,$N28&gt;=Everett!BY$10)),"C",IF((AND($O28&lt;=Everett!BY$10,$P28&gt;=Everett!BY$10)),"CO",IF((AND($Q28&lt;=Everett!BY$10,$R28&gt;=Everett!BY$10)),"C",0))))))</f>
        <v>0</v>
      </c>
      <c r="BZ28" s="33">
        <f>IF((AND($F28&lt;=Everett!BZ$10,$G28&gt;=Everett!BZ$10)),"P/L",IF((AND($I28&lt;=Everett!BZ$10,$J28&gt;=Everett!BZ$10)),"XO",IF((AND($K28&lt;=Everett!BZ$10,$L28&gt;=Everett!BZ$10)),"3",IF((AND($M28&lt;=Everett!BZ$10,$N28&gt;=Everett!BZ$10)),"C",IF((AND($O28&lt;=Everett!BZ$10,$P28&gt;=Everett!BZ$10)),"CO",IF((AND($Q28&lt;=Everett!BZ$10,$R28&gt;=Everett!BZ$10)),"C",0))))))</f>
        <v>0</v>
      </c>
      <c r="CA28" s="33">
        <f>IF((AND($F28&lt;=Everett!CA$10,$G28&gt;=Everett!CA$10)),"P/L",IF((AND($I28&lt;=Everett!CA$10,$J28&gt;=Everett!CA$10)),"XO",IF((AND($K28&lt;=Everett!CA$10,$L28&gt;=Everett!CA$10)),"3",IF((AND($M28&lt;=Everett!CA$10,$N28&gt;=Everett!CA$10)),"C",IF((AND($O28&lt;=Everett!CA$10,$P28&gt;=Everett!CA$10)),"CO",IF((AND($Q28&lt;=Everett!CA$10,$R28&gt;=Everett!CA$10)),"C",0))))))</f>
        <v>0</v>
      </c>
      <c r="CB28" s="33">
        <f>IF((AND($F28&lt;=Everett!CB$10,$G28&gt;=Everett!CB$10)),"P/L",IF((AND($I28&lt;=Everett!CB$10,$J28&gt;=Everett!CB$10)),"XO",IF((AND($K28&lt;=Everett!CB$10,$L28&gt;=Everett!CB$10)),"3",IF((AND($M28&lt;=Everett!CB$10,$N28&gt;=Everett!CB$10)),"C",IF((AND($O28&lt;=Everett!CB$10,$P28&gt;=Everett!CB$10)),"CO",IF((AND($Q28&lt;=Everett!CB$10,$R28&gt;=Everett!CB$10)),"C",0))))))</f>
        <v>0</v>
      </c>
      <c r="CC28" s="33">
        <f>IF((AND($F28&lt;=Everett!CC$10,$G28&gt;=Everett!CC$10)),"P/L",IF((AND($I28&lt;=Everett!CC$10,$J28&gt;=Everett!CC$10)),"XO",IF((AND($K28&lt;=Everett!CC$10,$L28&gt;=Everett!CC$10)),"3",IF((AND($M28&lt;=Everett!CC$10,$N28&gt;=Everett!CC$10)),"C",IF((AND($O28&lt;=Everett!CC$10,$P28&gt;=Everett!CC$10)),"CO",IF((AND($Q28&lt;=Everett!CC$10,$R28&gt;=Everett!CC$10)),"C",0))))))</f>
        <v>0</v>
      </c>
      <c r="CD28" s="33">
        <f>IF((AND($F28&lt;=Everett!CD$10,$G28&gt;=Everett!CD$10)),"P/L",IF((AND($I28&lt;=Everett!CD$10,$J28&gt;=Everett!CD$10)),"XO",IF((AND($K28&lt;=Everett!CD$10,$L28&gt;=Everett!CD$10)),"3",IF((AND($M28&lt;=Everett!CD$10,$N28&gt;=Everett!CD$10)),"C",IF((AND($O28&lt;=Everett!CD$10,$P28&gt;=Everett!CD$10)),"CO",IF((AND($Q28&lt;=Everett!CD$10,$R28&gt;=Everett!CD$10)),"C",0))))))</f>
        <v>0</v>
      </c>
      <c r="CE28" s="33">
        <f>IF((AND($F28&lt;=Everett!CE$10,$G28&gt;=Everett!CE$10)),"P/L",IF((AND($I28&lt;=Everett!CE$10,$J28&gt;=Everett!CE$10)),"XO",IF((AND($K28&lt;=Everett!CE$10,$L28&gt;=Everett!CE$10)),"3",IF((AND($M28&lt;=Everett!CE$10,$N28&gt;=Everett!CE$10)),"C",IF((AND($O28&lt;=Everett!CE$10,$P28&gt;=Everett!CE$10)),"CO",IF((AND($Q28&lt;=Everett!CE$10,$R28&gt;=Everett!CE$10)),"C",0))))))</f>
        <v>0</v>
      </c>
      <c r="CF28" s="33">
        <f>IF((AND($F28&lt;=Everett!CF$10,$G28&gt;=Everett!CF$10)),"P/L",IF((AND($I28&lt;=Everett!CF$10,$J28&gt;=Everett!CF$10)),"XO",IF((AND($K28&lt;=Everett!CF$10,$L28&gt;=Everett!CF$10)),"3",IF((AND($M28&lt;=Everett!CF$10,$N28&gt;=Everett!CF$10)),"C",IF((AND($O28&lt;=Everett!CF$10,$P28&gt;=Everett!CF$10)),"CO",IF((AND($Q28&lt;=Everett!CF$10,$R28&gt;=Everett!CF$10)),"C",0))))))</f>
        <v>0</v>
      </c>
      <c r="CG28" s="33">
        <f>IF((AND($F28&lt;=Everett!CG$10,$G28&gt;=Everett!CG$10)),"P/L",IF((AND($I28&lt;=Everett!CG$10,$J28&gt;=Everett!CG$10)),"XO",IF((AND($K28&lt;=Everett!CG$10,$L28&gt;=Everett!CG$10)),"3",IF((AND($M28&lt;=Everett!CG$10,$N28&gt;=Everett!CG$10)),"C",IF((AND($O28&lt;=Everett!CG$10,$P28&gt;=Everett!CG$10)),"CO",IF((AND($Q28&lt;=Everett!CG$10,$R28&gt;=Everett!CG$10)),"C",0))))))</f>
        <v>0</v>
      </c>
      <c r="CH28" s="33">
        <f>IF((AND($F28&lt;=Everett!CH$10,$G28&gt;=Everett!CH$10)),"P/L",IF((AND($I28&lt;=Everett!CH$10,$J28&gt;=Everett!CH$10)),"XO",IF((AND($K28&lt;=Everett!CH$10,$L28&gt;=Everett!CH$10)),"3",IF((AND($M28&lt;=Everett!CH$10,$N28&gt;=Everett!CH$10)),"C",IF((AND($O28&lt;=Everett!CH$10,$P28&gt;=Everett!CH$10)),"CO",IF((AND($Q28&lt;=Everett!CH$10,$R28&gt;=Everett!CH$10)),"C",0))))))</f>
        <v>0</v>
      </c>
      <c r="CI28" s="33">
        <f>IF((AND($F28&lt;=Everett!CI$10,$G28&gt;=Everett!CI$10)),"P/L",IF((AND($I28&lt;=Everett!CI$10,$J28&gt;=Everett!CI$10)),"XO",IF((AND($K28&lt;=Everett!CI$10,$L28&gt;=Everett!CI$10)),"3",IF((AND($M28&lt;=Everett!CI$10,$N28&gt;=Everett!CI$10)),"C",IF((AND($O28&lt;=Everett!CI$10,$P28&gt;=Everett!CI$10)),"CO",IF((AND($Q28&lt;=Everett!CI$10,$R28&gt;=Everett!CI$10)),"C",0))))))</f>
        <v>0</v>
      </c>
      <c r="CJ28" s="33">
        <f>IF((AND($F28&lt;=Everett!CJ$10,$G28&gt;=Everett!CJ$10)),"P/L",IF((AND($I28&lt;=Everett!CJ$10,$J28&gt;=Everett!CJ$10)),"XO",IF((AND($K28&lt;=Everett!CJ$10,$L28&gt;=Everett!CJ$10)),"3",IF((AND($M28&lt;=Everett!CJ$10,$N28&gt;=Everett!CJ$10)),"C",IF((AND($O28&lt;=Everett!CJ$10,$P28&gt;=Everett!CJ$10)),"CO",IF((AND($Q28&lt;=Everett!CJ$10,$R28&gt;=Everett!CJ$10)),"C",0))))))</f>
        <v>0</v>
      </c>
      <c r="CK28" s="33">
        <f>IF((AND($F28&lt;=Everett!CK$10,$G28&gt;=Everett!CK$10)),"P/L",IF((AND($I28&lt;=Everett!CK$10,$J28&gt;=Everett!CK$10)),"XO",IF((AND($K28&lt;=Everett!CK$10,$L28&gt;=Everett!CK$10)),"3",IF((AND($M28&lt;=Everett!CK$10,$N28&gt;=Everett!CK$10)),"C",IF((AND($O28&lt;=Everett!CK$10,$P28&gt;=Everett!CK$10)),"CO",IF((AND($Q28&lt;=Everett!CK$10,$R28&gt;=Everett!CK$10)),"C",0))))))</f>
        <v>0</v>
      </c>
      <c r="CL28" s="33">
        <f>IF((AND($F28&lt;=Everett!CL$10,$G28&gt;=Everett!CL$10)),"P/L",IF((AND($I28&lt;=Everett!CL$10,$J28&gt;=Everett!CL$10)),"XO",IF((AND($K28&lt;=Everett!CL$10,$L28&gt;=Everett!CL$10)),"3",IF((AND($M28&lt;=Everett!CL$10,$N28&gt;=Everett!CL$10)),"C",IF((AND($O28&lt;=Everett!CL$10,$P28&gt;=Everett!CL$10)),"CO",IF((AND($Q28&lt;=Everett!CL$10,$R28&gt;=Everett!CL$10)),"C",0))))))</f>
        <v>0</v>
      </c>
      <c r="CM28" s="33">
        <f>IF((AND($F28&lt;=Everett!CM$10,$G28&gt;=Everett!CM$10)),"P/L",IF((AND($I28&lt;=Everett!CM$10,$J28&gt;=Everett!CM$10)),"XO",IF((AND($K28&lt;=Everett!CM$10,$L28&gt;=Everett!CM$10)),"3",IF((AND($M28&lt;=Everett!CM$10,$N28&gt;=Everett!CM$10)),"C",IF((AND($O28&lt;=Everett!CM$10,$P28&gt;=Everett!CM$10)),"CO",IF((AND($Q28&lt;=Everett!CM$10,$R28&gt;=Everett!CM$10)),"C",0))))))</f>
        <v>0</v>
      </c>
    </row>
    <row r="29" spans="1:91" s="2" customFormat="1" x14ac:dyDescent="0.25">
      <c r="A29" s="57" t="s">
        <v>349</v>
      </c>
      <c r="B29" s="55"/>
      <c r="C29" s="31">
        <v>12</v>
      </c>
      <c r="D29" s="31">
        <v>16</v>
      </c>
      <c r="E29" s="31">
        <v>0</v>
      </c>
      <c r="F29" s="39"/>
      <c r="G29" s="39"/>
      <c r="H29" s="33"/>
      <c r="I29" s="36">
        <v>45650</v>
      </c>
      <c r="J29" s="36">
        <f>IF(I29="",0,DATE(YEAR(I29),MONTH(I29)+C29,DAY(I29)))</f>
        <v>46015</v>
      </c>
      <c r="K29" s="36">
        <f>IF(J29="","",(DATE(YEAR(J29),MONTH(J29)+1,DAY(J29))))</f>
        <v>46046</v>
      </c>
      <c r="L29" s="36">
        <f>IF(K29="","",(DATE(YEAR(K29),MONTH(K29)+E29,DAY(K29))))</f>
        <v>46046</v>
      </c>
      <c r="M29" s="36">
        <f>IF(O29="","",DATE(YEAR(O29), MONTH(O29)-1,DAY(O29)))</f>
        <v>46077</v>
      </c>
      <c r="N29" s="36">
        <f>IF(O29="","",DATE(YEAR(M29),MONTH(M29),DAY(M29)))</f>
        <v>46077</v>
      </c>
      <c r="O29" s="36">
        <f>IF(L29="","",(DATE(YEAR(L29),MONTH(L29)+2,DAY(L29))))</f>
        <v>46105</v>
      </c>
      <c r="P29" s="32">
        <f>IF(O29="","",(DATE(YEAR(O29),MONTH(O29)+D29,DAY(O29))))</f>
        <v>46592</v>
      </c>
      <c r="Q29" s="32">
        <f>IF(P29="","",DATE(YEAR(P29), MONTH(P29)+1,DAY(P29)))</f>
        <v>46623</v>
      </c>
      <c r="R29" s="32">
        <f>IF(P29="","",DATE(YEAR(Q29),MONTH(Q29),DAY(Q29)))</f>
        <v>46623</v>
      </c>
      <c r="S29" s="33">
        <f>IF((AND($F29&lt;=Everett!S$10,$G29&gt;=Everett!S$10)),"P/L",IF((AND($I29&lt;=Everett!S$10,$J29&gt;=Everett!S$10)),"XO",IF((AND($K29&lt;=Everett!S$10,$L29&gt;=Everett!S$10)),"3",IF((AND($M29&lt;=Everett!S$10,$N29&gt;=Everett!S$10)),"C",IF((AND($O29&lt;=Everett!S$10,$P29&gt;=Everett!S$10)),"CO",IF((AND($Q29&lt;=Everett!S$10,$R29&gt;=Everett!S$10)),"C",0))))))</f>
        <v>0</v>
      </c>
      <c r="T29" s="33">
        <f>IF((AND($F29&lt;=Everett!T$10,$G29&gt;=Everett!T$10)),"P/L",IF((AND($I29&lt;=Everett!T$10,$J29&gt;=Everett!T$10)),"XO",IF((AND($K29&lt;=Everett!T$10,$L29&gt;=Everett!T$10)),"3",IF((AND($M29&lt;=Everett!T$10,$N29&gt;=Everett!T$10)),"C",IF((AND($O29&lt;=Everett!T$10,$P29&gt;=Everett!T$10)),"CO",IF((AND($Q29&lt;=Everett!T$10,$R29&gt;=Everett!T$10)),"C",0))))))</f>
        <v>0</v>
      </c>
      <c r="U29" s="33" t="str">
        <f>IF((AND($F29&lt;=Everett!U$10,$G29&gt;=Everett!U$10)),"P/L",IF((AND($I29&lt;=Everett!U$10,$J29&gt;=Everett!U$10)),"XO",IF((AND($K29&lt;=Everett!U$10,$L29&gt;=Everett!U$10)),"3",IF((AND($M29&lt;=Everett!U$10,$N29&gt;=Everett!U$10)),"C",IF((AND($O29&lt;=Everett!U$10,$P29&gt;=Everett!U$10)),"CO",IF((AND($Q29&lt;=Everett!U$10,$R29&gt;=Everett!U$10)),"C",0))))))</f>
        <v>CO</v>
      </c>
      <c r="V29" s="33" t="str">
        <f>IF((AND($F29&lt;=Everett!V$10,$G29&gt;=Everett!V$10)),"P/L",IF((AND($I29&lt;=Everett!V$10,$J29&gt;=Everett!V$10)),"XO",IF((AND($K29&lt;=Everett!V$10,$L29&gt;=Everett!V$10)),"3",IF((AND($M29&lt;=Everett!V$10,$N29&gt;=Everett!V$10)),"C",IF((AND($O29&lt;=Everett!V$10,$P29&gt;=Everett!V$10)),"CO",IF((AND($Q29&lt;=Everett!V$10,$R29&gt;=Everett!V$10)),"C",0))))))</f>
        <v>CO</v>
      </c>
      <c r="W29" s="33" t="str">
        <f>IF((AND($F29&lt;=Everett!W$10,$G29&gt;=Everett!W$10)),"P/L",IF((AND($I29&lt;=Everett!W$10,$J29&gt;=Everett!W$10)),"XO",IF((AND($K29&lt;=Everett!W$10,$L29&gt;=Everett!W$10)),"3",IF((AND($M29&lt;=Everett!W$10,$N29&gt;=Everett!W$10)),"C",IF((AND($O29&lt;=Everett!W$10,$P29&gt;=Everett!W$10)),"CO",IF((AND($Q29&lt;=Everett!W$10,$R29&gt;=Everett!W$10)),"C",0))))))</f>
        <v>CO</v>
      </c>
      <c r="X29" s="33" t="str">
        <f>IF((AND($F29&lt;=Everett!X$10,$G29&gt;=Everett!X$10)),"P/L",IF((AND($I29&lt;=Everett!X$10,$J29&gt;=Everett!X$10)),"XO",IF((AND($K29&lt;=Everett!X$10,$L29&gt;=Everett!X$10)),"3",IF((AND($M29&lt;=Everett!X$10,$N29&gt;=Everett!X$10)),"C",IF((AND($O29&lt;=Everett!X$10,$P29&gt;=Everett!X$10)),"CO",IF((AND($Q29&lt;=Everett!X$10,$R29&gt;=Everett!X$10)),"C",0))))))</f>
        <v>CO</v>
      </c>
      <c r="Y29" s="33" t="str">
        <f>IF((AND($F29&lt;=Everett!Y$10,$G29&gt;=Everett!Y$10)),"P/L",IF((AND($I29&lt;=Everett!Y$10,$J29&gt;=Everett!Y$10)),"XO",IF((AND($K29&lt;=Everett!Y$10,$L29&gt;=Everett!Y$10)),"3",IF((AND($M29&lt;=Everett!Y$10,$N29&gt;=Everett!Y$10)),"C",IF((AND($O29&lt;=Everett!Y$10,$P29&gt;=Everett!Y$10)),"CO",IF((AND($Q29&lt;=Everett!Y$10,$R29&gt;=Everett!Y$10)),"C",0))))))</f>
        <v>CO</v>
      </c>
      <c r="Z29" s="33" t="str">
        <f>IF((AND($F29&lt;=Everett!Z$10,$G29&gt;=Everett!Z$10)),"P/L",IF((AND($I29&lt;=Everett!Z$10,$J29&gt;=Everett!Z$10)),"XO",IF((AND($K29&lt;=Everett!Z$10,$L29&gt;=Everett!Z$10)),"3",IF((AND($M29&lt;=Everett!Z$10,$N29&gt;=Everett!Z$10)),"C",IF((AND($O29&lt;=Everett!Z$10,$P29&gt;=Everett!Z$10)),"CO",IF((AND($Q29&lt;=Everett!Z$10,$R29&gt;=Everett!Z$10)),"C",0))))))</f>
        <v>CO</v>
      </c>
      <c r="AA29" s="33" t="str">
        <f>IF((AND($F29&lt;=Everett!AA$10,$G29&gt;=Everett!AA$10)),"P/L",IF((AND($I29&lt;=Everett!AA$10,$J29&gt;=Everett!AA$10)),"XO",IF((AND($K29&lt;=Everett!AA$10,$L29&gt;=Everett!AA$10)),"3",IF((AND($M29&lt;=Everett!AA$10,$N29&gt;=Everett!AA$10)),"C",IF((AND($O29&lt;=Everett!AA$10,$P29&gt;=Everett!AA$10)),"CO",IF((AND($Q29&lt;=Everett!AA$10,$R29&gt;=Everett!AA$10)),"C",0))))))</f>
        <v>CO</v>
      </c>
      <c r="AB29" s="33" t="str">
        <f>IF((AND($F29&lt;=Everett!AB$10,$G29&gt;=Everett!AB$10)),"P/L",IF((AND($I29&lt;=Everett!AB$10,$J29&gt;=Everett!AB$10)),"XO",IF((AND($K29&lt;=Everett!AB$10,$L29&gt;=Everett!AB$10)),"3",IF((AND($M29&lt;=Everett!AB$10,$N29&gt;=Everett!AB$10)),"C",IF((AND($O29&lt;=Everett!AB$10,$P29&gt;=Everett!AB$10)),"CO",IF((AND($Q29&lt;=Everett!AB$10,$R29&gt;=Everett!AB$10)),"C",0))))))</f>
        <v>CO</v>
      </c>
      <c r="AC29" s="33" t="str">
        <f>IF((AND($F29&lt;=Everett!AC$10,$G29&gt;=Everett!AC$10)),"P/L",IF((AND($I29&lt;=Everett!AC$10,$J29&gt;=Everett!AC$10)),"XO",IF((AND($K29&lt;=Everett!AC$10,$L29&gt;=Everett!AC$10)),"3",IF((AND($M29&lt;=Everett!AC$10,$N29&gt;=Everett!AC$10)),"C",IF((AND($O29&lt;=Everett!AC$10,$P29&gt;=Everett!AC$10)),"CO",IF((AND($Q29&lt;=Everett!AC$10,$R29&gt;=Everett!AC$10)),"C",0))))))</f>
        <v>CO</v>
      </c>
      <c r="AD29" s="33" t="str">
        <f>IF((AND($F29&lt;=Everett!AD$10,$G29&gt;=Everett!AD$10)),"P/L",IF((AND($I29&lt;=Everett!AD$10,$J29&gt;=Everett!AD$10)),"XO",IF((AND($K29&lt;=Everett!AD$10,$L29&gt;=Everett!AD$10)),"3",IF((AND($M29&lt;=Everett!AD$10,$N29&gt;=Everett!AD$10)),"C",IF((AND($O29&lt;=Everett!AD$10,$P29&gt;=Everett!AD$10)),"CO",IF((AND($Q29&lt;=Everett!AD$10,$R29&gt;=Everett!AD$10)),"C",0))))))</f>
        <v>CO</v>
      </c>
      <c r="AE29" s="33" t="str">
        <f>IF((AND($F29&lt;=Everett!AE$10,$G29&gt;=Everett!AE$10)),"P/L",IF((AND($I29&lt;=Everett!AE$10,$J29&gt;=Everett!AE$10)),"XO",IF((AND($K29&lt;=Everett!AE$10,$L29&gt;=Everett!AE$10)),"3",IF((AND($M29&lt;=Everett!AE$10,$N29&gt;=Everett!AE$10)),"C",IF((AND($O29&lt;=Everett!AE$10,$P29&gt;=Everett!AE$10)),"CO",IF((AND($Q29&lt;=Everett!AE$10,$R29&gt;=Everett!AE$10)),"C",0))))))</f>
        <v>CO</v>
      </c>
      <c r="AF29" s="33" t="str">
        <f>IF((AND($F29&lt;=Everett!AF$10,$G29&gt;=Everett!AF$10)),"P/L",IF((AND($I29&lt;=Everett!AF$10,$J29&gt;=Everett!AF$10)),"XO",IF((AND($K29&lt;=Everett!AF$10,$L29&gt;=Everett!AF$10)),"3",IF((AND($M29&lt;=Everett!AF$10,$N29&gt;=Everett!AF$10)),"C",IF((AND($O29&lt;=Everett!AF$10,$P29&gt;=Everett!AF$10)),"CO",IF((AND($Q29&lt;=Everett!AF$10,$R29&gt;=Everett!AF$10)),"C",0))))))</f>
        <v>CO</v>
      </c>
      <c r="AG29" s="33" t="str">
        <f>IF((AND($F29&lt;=Everett!AG$10,$G29&gt;=Everett!AG$10)),"P/L",IF((AND($I29&lt;=Everett!AG$10,$J29&gt;=Everett!AG$10)),"XO",IF((AND($K29&lt;=Everett!AG$10,$L29&gt;=Everett!AG$10)),"3",IF((AND($M29&lt;=Everett!AG$10,$N29&gt;=Everett!AG$10)),"C",IF((AND($O29&lt;=Everett!AG$10,$P29&gt;=Everett!AG$10)),"CO",IF((AND($Q29&lt;=Everett!AG$10,$R29&gt;=Everett!AG$10)),"C",0))))))</f>
        <v>CO</v>
      </c>
      <c r="AH29" s="33" t="str">
        <f>IF((AND($F29&lt;=Everett!AH$10,$G29&gt;=Everett!AH$10)),"P/L",IF((AND($I29&lt;=Everett!AH$10,$J29&gt;=Everett!AH$10)),"XO",IF((AND($K29&lt;=Everett!AH$10,$L29&gt;=Everett!AH$10)),"3",IF((AND($M29&lt;=Everett!AH$10,$N29&gt;=Everett!AH$10)),"C",IF((AND($O29&lt;=Everett!AH$10,$P29&gt;=Everett!AH$10)),"CO",IF((AND($Q29&lt;=Everett!AH$10,$R29&gt;=Everett!AH$10)),"C",0))))))</f>
        <v>CO</v>
      </c>
      <c r="AI29" s="33" t="str">
        <f>IF((AND($F29&lt;=Everett!AI$10,$G29&gt;=Everett!AI$10)),"P/L",IF((AND($I29&lt;=Everett!AI$10,$J29&gt;=Everett!AI$10)),"XO",IF((AND($K29&lt;=Everett!AI$10,$L29&gt;=Everett!AI$10)),"3",IF((AND($M29&lt;=Everett!AI$10,$N29&gt;=Everett!AI$10)),"C",IF((AND($O29&lt;=Everett!AI$10,$P29&gt;=Everett!AI$10)),"CO",IF((AND($Q29&lt;=Everett!AI$10,$R29&gt;=Everett!AI$10)),"C",0))))))</f>
        <v>CO</v>
      </c>
      <c r="AJ29" s="33" t="str">
        <f>IF((AND($F29&lt;=Everett!AJ$10,$G29&gt;=Everett!AJ$10)),"P/L",IF((AND($I29&lt;=Everett!AJ$10,$J29&gt;=Everett!AJ$10)),"XO",IF((AND($K29&lt;=Everett!AJ$10,$L29&gt;=Everett!AJ$10)),"3",IF((AND($M29&lt;=Everett!AJ$10,$N29&gt;=Everett!AJ$10)),"C",IF((AND($O29&lt;=Everett!AJ$10,$P29&gt;=Everett!AJ$10)),"CO",IF((AND($Q29&lt;=Everett!AJ$10,$R29&gt;=Everett!AJ$10)),"C",0))))))</f>
        <v>CO</v>
      </c>
      <c r="AK29" s="33">
        <f>IF((AND($F29&lt;=Everett!AK$10,$G29&gt;=Everett!AK$10)),"P/L",IF((AND($I29&lt;=Everett!AK$10,$J29&gt;=Everett!AK$10)),"XO",IF((AND($K29&lt;=Everett!AK$10,$L29&gt;=Everett!AK$10)),"3",IF((AND($M29&lt;=Everett!AK$10,$N29&gt;=Everett!AK$10)),"C",IF((AND($O29&lt;=Everett!AK$10,$P29&gt;=Everett!AK$10)),"CO",IF((AND($Q29&lt;=Everett!AK$10,$R29&gt;=Everett!AK$10)),"C",0))))))</f>
        <v>0</v>
      </c>
      <c r="AL29" s="33">
        <f>IF((AND($F29&lt;=Everett!AL$10,$G29&gt;=Everett!AL$10)),"P/L",IF((AND($I29&lt;=Everett!AL$10,$J29&gt;=Everett!AL$10)),"XO",IF((AND($K29&lt;=Everett!AL$10,$L29&gt;=Everett!AL$10)),"3",IF((AND($M29&lt;=Everett!AL$10,$N29&gt;=Everett!AL$10)),"C",IF((AND($O29&lt;=Everett!AL$10,$P29&gt;=Everett!AL$10)),"CO",IF((AND($Q29&lt;=Everett!AL$10,$R29&gt;=Everett!AL$10)),"C",0))))))</f>
        <v>0</v>
      </c>
      <c r="AM29" s="33">
        <f>IF((AND($F29&lt;=Everett!AM$10,$G29&gt;=Everett!AM$10)),"P/L",IF((AND($I29&lt;=Everett!AM$10,$J29&gt;=Everett!AM$10)),"XO",IF((AND($K29&lt;=Everett!AM$10,$L29&gt;=Everett!AM$10)),"3",IF((AND($M29&lt;=Everett!AM$10,$N29&gt;=Everett!AM$10)),"C",IF((AND($O29&lt;=Everett!AM$10,$P29&gt;=Everett!AM$10)),"CO",IF((AND($Q29&lt;=Everett!AM$10,$R29&gt;=Everett!AM$10)),"C",0))))))</f>
        <v>0</v>
      </c>
      <c r="AN29" s="33">
        <f>IF((AND($F29&lt;=Everett!AN$10,$G29&gt;=Everett!AN$10)),"P/L",IF((AND($I29&lt;=Everett!AN$10,$J29&gt;=Everett!AN$10)),"XO",IF((AND($K29&lt;=Everett!AN$10,$L29&gt;=Everett!AN$10)),"3",IF((AND($M29&lt;=Everett!AN$10,$N29&gt;=Everett!AN$10)),"C",IF((AND($O29&lt;=Everett!AN$10,$P29&gt;=Everett!AN$10)),"CO",IF((AND($Q29&lt;=Everett!AN$10,$R29&gt;=Everett!AN$10)),"C",0))))))</f>
        <v>0</v>
      </c>
      <c r="AO29" s="33">
        <f>IF((AND($F29&lt;=Everett!AO$10,$G29&gt;=Everett!AO$10)),"P/L",IF((AND($I29&lt;=Everett!AO$10,$J29&gt;=Everett!AO$10)),"XO",IF((AND($K29&lt;=Everett!AO$10,$L29&gt;=Everett!AO$10)),"3",IF((AND($M29&lt;=Everett!AO$10,$N29&gt;=Everett!AO$10)),"C",IF((AND($O29&lt;=Everett!AO$10,$P29&gt;=Everett!AO$10)),"CO",IF((AND($Q29&lt;=Everett!AO$10,$R29&gt;=Everett!AO$10)),"C",0))))))</f>
        <v>0</v>
      </c>
      <c r="AP29" s="33">
        <f>IF((AND($F29&lt;=Everett!AP$10,$G29&gt;=Everett!AP$10)),"P/L",IF((AND($I29&lt;=Everett!AP$10,$J29&gt;=Everett!AP$10)),"XO",IF((AND($K29&lt;=Everett!AP$10,$L29&gt;=Everett!AP$10)),"3",IF((AND($M29&lt;=Everett!AP$10,$N29&gt;=Everett!AP$10)),"C",IF((AND($O29&lt;=Everett!AP$10,$P29&gt;=Everett!AP$10)),"CO",IF((AND($Q29&lt;=Everett!AP$10,$R29&gt;=Everett!AP$10)),"C",0))))))</f>
        <v>0</v>
      </c>
      <c r="AQ29" s="33">
        <f>IF((AND($F29&lt;=Everett!AQ$10,$G29&gt;=Everett!AQ$10)),"P/L",IF((AND($I29&lt;=Everett!AQ$10,$J29&gt;=Everett!AQ$10)),"XO",IF((AND($K29&lt;=Everett!AQ$10,$L29&gt;=Everett!AQ$10)),"3",IF((AND($M29&lt;=Everett!AQ$10,$N29&gt;=Everett!AQ$10)),"C",IF((AND($O29&lt;=Everett!AQ$10,$P29&gt;=Everett!AQ$10)),"CO",IF((AND($Q29&lt;=Everett!AQ$10,$R29&gt;=Everett!AQ$10)),"C",0))))))</f>
        <v>0</v>
      </c>
      <c r="AR29" s="33">
        <f>IF((AND($F29&lt;=Everett!AR$10,$G29&gt;=Everett!AR$10)),"P/L",IF((AND($I29&lt;=Everett!AR$10,$J29&gt;=Everett!AR$10)),"XO",IF((AND($K29&lt;=Everett!AR$10,$L29&gt;=Everett!AR$10)),"3",IF((AND($M29&lt;=Everett!AR$10,$N29&gt;=Everett!AR$10)),"C",IF((AND($O29&lt;=Everett!AR$10,$P29&gt;=Everett!AR$10)),"CO",IF((AND($Q29&lt;=Everett!AR$10,$R29&gt;=Everett!AR$10)),"C",0))))))</f>
        <v>0</v>
      </c>
      <c r="AS29" s="33">
        <f>IF((AND($F29&lt;=Everett!AS$10,$G29&gt;=Everett!AS$10)),"P/L",IF((AND($I29&lt;=Everett!AS$10,$J29&gt;=Everett!AS$10)),"XO",IF((AND($K29&lt;=Everett!AS$10,$L29&gt;=Everett!AS$10)),"3",IF((AND($M29&lt;=Everett!AS$10,$N29&gt;=Everett!AS$10)),"C",IF((AND($O29&lt;=Everett!AS$10,$P29&gt;=Everett!AS$10)),"CO",IF((AND($Q29&lt;=Everett!AS$10,$R29&gt;=Everett!AS$10)),"C",0))))))</f>
        <v>0</v>
      </c>
      <c r="AT29" s="33">
        <f>IF((AND($F29&lt;=Everett!AT$10,$G29&gt;=Everett!AT$10)),"P/L",IF((AND($I29&lt;=Everett!AT$10,$J29&gt;=Everett!AT$10)),"XO",IF((AND($K29&lt;=Everett!AT$10,$L29&gt;=Everett!AT$10)),"3",IF((AND($M29&lt;=Everett!AT$10,$N29&gt;=Everett!AT$10)),"C",IF((AND($O29&lt;=Everett!AT$10,$P29&gt;=Everett!AT$10)),"CO",IF((AND($Q29&lt;=Everett!AT$10,$R29&gt;=Everett!AT$10)),"C",0))))))</f>
        <v>0</v>
      </c>
      <c r="AU29" s="33">
        <f>IF((AND($F29&lt;=Everett!AU$10,$G29&gt;=Everett!AU$10)),"P/L",IF((AND($I29&lt;=Everett!AU$10,$J29&gt;=Everett!AU$10)),"XO",IF((AND($K29&lt;=Everett!AU$10,$L29&gt;=Everett!AU$10)),"3",IF((AND($M29&lt;=Everett!AU$10,$N29&gt;=Everett!AU$10)),"C",IF((AND($O29&lt;=Everett!AU$10,$P29&gt;=Everett!AU$10)),"CO",IF((AND($Q29&lt;=Everett!AU$10,$R29&gt;=Everett!AU$10)),"C",0))))))</f>
        <v>0</v>
      </c>
      <c r="AV29" s="33">
        <f>IF((AND($F29&lt;=Everett!AV$10,$G29&gt;=Everett!AV$10)),"P/L",IF((AND($I29&lt;=Everett!AV$10,$J29&gt;=Everett!AV$10)),"XO",IF((AND($K29&lt;=Everett!AV$10,$L29&gt;=Everett!AV$10)),"3",IF((AND($M29&lt;=Everett!AV$10,$N29&gt;=Everett!AV$10)),"C",IF((AND($O29&lt;=Everett!AV$10,$P29&gt;=Everett!AV$10)),"CO",IF((AND($Q29&lt;=Everett!AV$10,$R29&gt;=Everett!AV$10)),"C",0))))))</f>
        <v>0</v>
      </c>
      <c r="AW29" s="33">
        <f>IF((AND($F29&lt;=Everett!AW$10,$G29&gt;=Everett!AW$10)),"P/L",IF((AND($I29&lt;=Everett!AW$10,$J29&gt;=Everett!AW$10)),"XO",IF((AND($K29&lt;=Everett!AW$10,$L29&gt;=Everett!AW$10)),"3",IF((AND($M29&lt;=Everett!AW$10,$N29&gt;=Everett!AW$10)),"C",IF((AND($O29&lt;=Everett!AW$10,$P29&gt;=Everett!AW$10)),"CO",IF((AND($Q29&lt;=Everett!AW$10,$R29&gt;=Everett!AW$10)),"C",0))))))</f>
        <v>0</v>
      </c>
      <c r="AX29" s="33">
        <f>IF((AND($F29&lt;=Everett!AX$10,$G29&gt;=Everett!AX$10)),"P/L",IF((AND($I29&lt;=Everett!AX$10,$J29&gt;=Everett!AX$10)),"XO",IF((AND($K29&lt;=Everett!AX$10,$L29&gt;=Everett!AX$10)),"3",IF((AND($M29&lt;=Everett!AX$10,$N29&gt;=Everett!AX$10)),"C",IF((AND($O29&lt;=Everett!AX$10,$P29&gt;=Everett!AX$10)),"CO",IF((AND($Q29&lt;=Everett!AX$10,$R29&gt;=Everett!AX$10)),"C",0))))))</f>
        <v>0</v>
      </c>
      <c r="AY29" s="33">
        <f>IF((AND($F29&lt;=Everett!AY$10,$G29&gt;=Everett!AY$10)),"P/L",IF((AND($I29&lt;=Everett!AY$10,$J29&gt;=Everett!AY$10)),"XO",IF((AND($K29&lt;=Everett!AY$10,$L29&gt;=Everett!AY$10)),"3",IF((AND($M29&lt;=Everett!AY$10,$N29&gt;=Everett!AY$10)),"C",IF((AND($O29&lt;=Everett!AY$10,$P29&gt;=Everett!AY$10)),"CO",IF((AND($Q29&lt;=Everett!AY$10,$R29&gt;=Everett!AY$10)),"C",0))))))</f>
        <v>0</v>
      </c>
      <c r="AZ29" s="33">
        <f>IF((AND($F29&lt;=Everett!AZ$10,$G29&gt;=Everett!AZ$10)),"P/L",IF((AND($I29&lt;=Everett!AZ$10,$J29&gt;=Everett!AZ$10)),"XO",IF((AND($K29&lt;=Everett!AZ$10,$L29&gt;=Everett!AZ$10)),"3",IF((AND($M29&lt;=Everett!AZ$10,$N29&gt;=Everett!AZ$10)),"C",IF((AND($O29&lt;=Everett!AZ$10,$P29&gt;=Everett!AZ$10)),"CO",IF((AND($Q29&lt;=Everett!AZ$10,$R29&gt;=Everett!AZ$10)),"C",0))))))</f>
        <v>0</v>
      </c>
      <c r="BA29" s="33">
        <f>IF((AND($F29&lt;=Everett!BA$10,$G29&gt;=Everett!BA$10)),"P/L",IF((AND($I29&lt;=Everett!BA$10,$J29&gt;=Everett!BA$10)),"XO",IF((AND($K29&lt;=Everett!BA$10,$L29&gt;=Everett!BA$10)),"3",IF((AND($M29&lt;=Everett!BA$10,$N29&gt;=Everett!BA$10)),"C",IF((AND($O29&lt;=Everett!BA$10,$P29&gt;=Everett!BA$10)),"CO",IF((AND($Q29&lt;=Everett!BA$10,$R29&gt;=Everett!BA$10)),"C",0))))))</f>
        <v>0</v>
      </c>
      <c r="BB29" s="33">
        <f>IF((AND($F29&lt;=Everett!BB$10,$G29&gt;=Everett!BB$10)),"P/L",IF((AND($I29&lt;=Everett!BB$10,$J29&gt;=Everett!BB$10)),"XO",IF((AND($K29&lt;=Everett!BB$10,$L29&gt;=Everett!BB$10)),"3",IF((AND($M29&lt;=Everett!BB$10,$N29&gt;=Everett!BB$10)),"C",IF((AND($O29&lt;=Everett!BB$10,$P29&gt;=Everett!BB$10)),"CO",IF((AND($Q29&lt;=Everett!BB$10,$R29&gt;=Everett!BB$10)),"C",0))))))</f>
        <v>0</v>
      </c>
      <c r="BC29" s="33">
        <f>IF((AND($F29&lt;=Everett!BC$10,$G29&gt;=Everett!BC$10)),"P/L",IF((AND($I29&lt;=Everett!BC$10,$J29&gt;=Everett!BC$10)),"XO",IF((AND($K29&lt;=Everett!BC$10,$L29&gt;=Everett!BC$10)),"3",IF((AND($M29&lt;=Everett!BC$10,$N29&gt;=Everett!BC$10)),"C",IF((AND($O29&lt;=Everett!BC$10,$P29&gt;=Everett!BC$10)),"CO",IF((AND($Q29&lt;=Everett!BC$10,$R29&gt;=Everett!BC$10)),"C",0))))))</f>
        <v>0</v>
      </c>
      <c r="BD29" s="33">
        <f>IF((AND($F29&lt;=Everett!BD$10,$G29&gt;=Everett!BD$10)),"P/L",IF((AND($I29&lt;=Everett!BD$10,$J29&gt;=Everett!BD$10)),"XO",IF((AND($K29&lt;=Everett!BD$10,$L29&gt;=Everett!BD$10)),"3",IF((AND($M29&lt;=Everett!BD$10,$N29&gt;=Everett!BD$10)),"C",IF((AND($O29&lt;=Everett!BD$10,$P29&gt;=Everett!BD$10)),"CO",IF((AND($Q29&lt;=Everett!BD$10,$R29&gt;=Everett!BD$10)),"C",0))))))</f>
        <v>0</v>
      </c>
      <c r="BE29" s="33">
        <f>IF((AND($F29&lt;=Everett!BE$10,$G29&gt;=Everett!BE$10)),"P/L",IF((AND($I29&lt;=Everett!BE$10,$J29&gt;=Everett!BE$10)),"XO",IF((AND($K29&lt;=Everett!BE$10,$L29&gt;=Everett!BE$10)),"3",IF((AND($M29&lt;=Everett!BE$10,$N29&gt;=Everett!BE$10)),"C",IF((AND($O29&lt;=Everett!BE$10,$P29&gt;=Everett!BE$10)),"CO",IF((AND($Q29&lt;=Everett!BE$10,$R29&gt;=Everett!BE$10)),"C",0))))))</f>
        <v>0</v>
      </c>
      <c r="BF29" s="33">
        <f>IF((AND($F29&lt;=Everett!BF$10,$G29&gt;=Everett!BF$10)),"P/L",IF((AND($I29&lt;=Everett!BF$10,$J29&gt;=Everett!BF$10)),"XO",IF((AND($K29&lt;=Everett!BF$10,$L29&gt;=Everett!BF$10)),"3",IF((AND($M29&lt;=Everett!BF$10,$N29&gt;=Everett!BF$10)),"C",IF((AND($O29&lt;=Everett!BF$10,$P29&gt;=Everett!BF$10)),"CO",IF((AND($Q29&lt;=Everett!BF$10,$R29&gt;=Everett!BF$10)),"C",0))))))</f>
        <v>0</v>
      </c>
      <c r="BG29" s="33">
        <f>IF((AND($F29&lt;=Everett!BG$10,$G29&gt;=Everett!BG$10)),"P/L",IF((AND($I29&lt;=Everett!BG$10,$J29&gt;=Everett!BG$10)),"XO",IF((AND($K29&lt;=Everett!BG$10,$L29&gt;=Everett!BG$10)),"3",IF((AND($M29&lt;=Everett!BG$10,$N29&gt;=Everett!BG$10)),"C",IF((AND($O29&lt;=Everett!BG$10,$P29&gt;=Everett!BG$10)),"CO",IF((AND($Q29&lt;=Everett!BG$10,$R29&gt;=Everett!BG$10)),"C",0))))))</f>
        <v>0</v>
      </c>
      <c r="BH29" s="33">
        <f>IF((AND($F29&lt;=Everett!BH$10,$G29&gt;=Everett!BH$10)),"P/L",IF((AND($I29&lt;=Everett!BH$10,$J29&gt;=Everett!BH$10)),"XO",IF((AND($K29&lt;=Everett!BH$10,$L29&gt;=Everett!BH$10)),"3",IF((AND($M29&lt;=Everett!BH$10,$N29&gt;=Everett!BH$10)),"C",IF((AND($O29&lt;=Everett!BH$10,$P29&gt;=Everett!BH$10)),"CO",IF((AND($Q29&lt;=Everett!BH$10,$R29&gt;=Everett!BH$10)),"C",0))))))</f>
        <v>0</v>
      </c>
      <c r="BI29" s="33">
        <f>IF((AND($F29&lt;=Everett!BI$10,$G29&gt;=Everett!BI$10)),"P/L",IF((AND($I29&lt;=Everett!BI$10,$J29&gt;=Everett!BI$10)),"XO",IF((AND($K29&lt;=Everett!BI$10,$L29&gt;=Everett!BI$10)),"3",IF((AND($M29&lt;=Everett!BI$10,$N29&gt;=Everett!BI$10)),"C",IF((AND($O29&lt;=Everett!BI$10,$P29&gt;=Everett!BI$10)),"CO",IF((AND($Q29&lt;=Everett!BI$10,$R29&gt;=Everett!BI$10)),"C",0))))))</f>
        <v>0</v>
      </c>
      <c r="BJ29" s="33">
        <f>IF((AND($F29&lt;=Everett!BJ$10,$G29&gt;=Everett!BJ$10)),"P/L",IF((AND($I29&lt;=Everett!BJ$10,$J29&gt;=Everett!BJ$10)),"XO",IF((AND($K29&lt;=Everett!BJ$10,$L29&gt;=Everett!BJ$10)),"3",IF((AND($M29&lt;=Everett!BJ$10,$N29&gt;=Everett!BJ$10)),"C",IF((AND($O29&lt;=Everett!BJ$10,$P29&gt;=Everett!BJ$10)),"CO",IF((AND($Q29&lt;=Everett!BJ$10,$R29&gt;=Everett!BJ$10)),"C",0))))))</f>
        <v>0</v>
      </c>
      <c r="BK29" s="33">
        <f>IF((AND($F29&lt;=Everett!BK$10,$G29&gt;=Everett!BK$10)),"P/L",IF((AND($I29&lt;=Everett!BK$10,$J29&gt;=Everett!BK$10)),"XO",IF((AND($K29&lt;=Everett!BK$10,$L29&gt;=Everett!BK$10)),"3",IF((AND($M29&lt;=Everett!BK$10,$N29&gt;=Everett!BK$10)),"C",IF((AND($O29&lt;=Everett!BK$10,$P29&gt;=Everett!BK$10)),"CO",IF((AND($Q29&lt;=Everett!BK$10,$R29&gt;=Everett!BK$10)),"C",0))))))</f>
        <v>0</v>
      </c>
      <c r="BL29" s="33">
        <f>IF((AND($F29&lt;=Everett!BL$10,$G29&gt;=Everett!BL$10)),"P/L",IF((AND($I29&lt;=Everett!BL$10,$J29&gt;=Everett!BL$10)),"XO",IF((AND($K29&lt;=Everett!BL$10,$L29&gt;=Everett!BL$10)),"3",IF((AND($M29&lt;=Everett!BL$10,$N29&gt;=Everett!BL$10)),"C",IF((AND($O29&lt;=Everett!BL$10,$P29&gt;=Everett!BL$10)),"CO",IF((AND($Q29&lt;=Everett!BL$10,$R29&gt;=Everett!BL$10)),"C",0))))))</f>
        <v>0</v>
      </c>
      <c r="BM29" s="33">
        <f>IF((AND($F29&lt;=Everett!BM$10,$G29&gt;=Everett!BM$10)),"P/L",IF((AND($I29&lt;=Everett!BM$10,$J29&gt;=Everett!BM$10)),"XO",IF((AND($K29&lt;=Everett!BM$10,$L29&gt;=Everett!BM$10)),"3",IF((AND($M29&lt;=Everett!BM$10,$N29&gt;=Everett!BM$10)),"C",IF((AND($O29&lt;=Everett!BM$10,$P29&gt;=Everett!BM$10)),"CO",IF((AND($Q29&lt;=Everett!BM$10,$R29&gt;=Everett!BM$10)),"C",0))))))</f>
        <v>0</v>
      </c>
      <c r="BN29" s="33">
        <f>IF((AND($F29&lt;=Everett!BN$10,$G29&gt;=Everett!BN$10)),"P/L",IF((AND($I29&lt;=Everett!BN$10,$J29&gt;=Everett!BN$10)),"XO",IF((AND($K29&lt;=Everett!BN$10,$L29&gt;=Everett!BN$10)),"3",IF((AND($M29&lt;=Everett!BN$10,$N29&gt;=Everett!BN$10)),"C",IF((AND($O29&lt;=Everett!BN$10,$P29&gt;=Everett!BN$10)),"CO",IF((AND($Q29&lt;=Everett!BN$10,$R29&gt;=Everett!BN$10)),"C",0))))))</f>
        <v>0</v>
      </c>
      <c r="BO29" s="33">
        <f>IF((AND($F29&lt;=Everett!BO$10,$G29&gt;=Everett!BO$10)),"P/L",IF((AND($I29&lt;=Everett!BO$10,$J29&gt;=Everett!BO$10)),"XO",IF((AND($K29&lt;=Everett!BO$10,$L29&gt;=Everett!BO$10)),"3",IF((AND($M29&lt;=Everett!BO$10,$N29&gt;=Everett!BO$10)),"C",IF((AND($O29&lt;=Everett!BO$10,$P29&gt;=Everett!BO$10)),"CO",IF((AND($Q29&lt;=Everett!BO$10,$R29&gt;=Everett!BO$10)),"C",0))))))</f>
        <v>0</v>
      </c>
      <c r="BP29" s="33">
        <f>IF((AND($F29&lt;=Everett!BP$10,$G29&gt;=Everett!BP$10)),"P/L",IF((AND($I29&lt;=Everett!BP$10,$J29&gt;=Everett!BP$10)),"XO",IF((AND($K29&lt;=Everett!BP$10,$L29&gt;=Everett!BP$10)),"3",IF((AND($M29&lt;=Everett!BP$10,$N29&gt;=Everett!BP$10)),"C",IF((AND($O29&lt;=Everett!BP$10,$P29&gt;=Everett!BP$10)),"CO",IF((AND($Q29&lt;=Everett!BP$10,$R29&gt;=Everett!BP$10)),"C",0))))))</f>
        <v>0</v>
      </c>
      <c r="BQ29" s="33">
        <f>IF((AND($F29&lt;=Everett!BQ$10,$G29&gt;=Everett!BQ$10)),"P/L",IF((AND($I29&lt;=Everett!BQ$10,$J29&gt;=Everett!BQ$10)),"XO",IF((AND($K29&lt;=Everett!BQ$10,$L29&gt;=Everett!BQ$10)),"3",IF((AND($M29&lt;=Everett!BQ$10,$N29&gt;=Everett!BQ$10)),"C",IF((AND($O29&lt;=Everett!BQ$10,$P29&gt;=Everett!BQ$10)),"CO",IF((AND($Q29&lt;=Everett!BQ$10,$R29&gt;=Everett!BQ$10)),"C",0))))))</f>
        <v>0</v>
      </c>
      <c r="BR29" s="33">
        <f>IF((AND($F29&lt;=Everett!BR$10,$G29&gt;=Everett!BR$10)),"P/L",IF((AND($I29&lt;=Everett!BR$10,$J29&gt;=Everett!BR$10)),"XO",IF((AND($K29&lt;=Everett!BR$10,$L29&gt;=Everett!BR$10)),"3",IF((AND($M29&lt;=Everett!BR$10,$N29&gt;=Everett!BR$10)),"C",IF((AND($O29&lt;=Everett!BR$10,$P29&gt;=Everett!BR$10)),"CO",IF((AND($Q29&lt;=Everett!BR$10,$R29&gt;=Everett!BR$10)),"C",0))))))</f>
        <v>0</v>
      </c>
      <c r="BS29" s="33">
        <f>IF((AND($F29&lt;=Everett!BS$10,$G29&gt;=Everett!BS$10)),"P/L",IF((AND($I29&lt;=Everett!BS$10,$J29&gt;=Everett!BS$10)),"XO",IF((AND($K29&lt;=Everett!BS$10,$L29&gt;=Everett!BS$10)),"3",IF((AND($M29&lt;=Everett!BS$10,$N29&gt;=Everett!BS$10)),"C",IF((AND($O29&lt;=Everett!BS$10,$P29&gt;=Everett!BS$10)),"CO",IF((AND($Q29&lt;=Everett!BS$10,$R29&gt;=Everett!BS$10)),"C",0))))))</f>
        <v>0</v>
      </c>
      <c r="BT29" s="33">
        <f>IF((AND($F29&lt;=Everett!BT$10,$G29&gt;=Everett!BT$10)),"P/L",IF((AND($I29&lt;=Everett!BT$10,$J29&gt;=Everett!BT$10)),"XO",IF((AND($K29&lt;=Everett!BT$10,$L29&gt;=Everett!BT$10)),"3",IF((AND($M29&lt;=Everett!BT$10,$N29&gt;=Everett!BT$10)),"C",IF((AND($O29&lt;=Everett!BT$10,$P29&gt;=Everett!BT$10)),"CO",IF((AND($Q29&lt;=Everett!BT$10,$R29&gt;=Everett!BT$10)),"C",0))))))</f>
        <v>0</v>
      </c>
      <c r="BU29" s="33">
        <f>IF((AND($F29&lt;=Everett!BU$10,$G29&gt;=Everett!BU$10)),"P/L",IF((AND($I29&lt;=Everett!BU$10,$J29&gt;=Everett!BU$10)),"XO",IF((AND($K29&lt;=Everett!BU$10,$L29&gt;=Everett!BU$10)),"3",IF((AND($M29&lt;=Everett!BU$10,$N29&gt;=Everett!BU$10)),"C",IF((AND($O29&lt;=Everett!BU$10,$P29&gt;=Everett!BU$10)),"CO",IF((AND($Q29&lt;=Everett!BU$10,$R29&gt;=Everett!BU$10)),"C",0))))))</f>
        <v>0</v>
      </c>
      <c r="BV29" s="33">
        <f>IF((AND($F29&lt;=Everett!BV$10,$G29&gt;=Everett!BV$10)),"P/L",IF((AND($I29&lt;=Everett!BV$10,$J29&gt;=Everett!BV$10)),"XO",IF((AND($K29&lt;=Everett!BV$10,$L29&gt;=Everett!BV$10)),"3",IF((AND($M29&lt;=Everett!BV$10,$N29&gt;=Everett!BV$10)),"C",IF((AND($O29&lt;=Everett!BV$10,$P29&gt;=Everett!BV$10)),"CO",IF((AND($Q29&lt;=Everett!BV$10,$R29&gt;=Everett!BV$10)),"C",0))))))</f>
        <v>0</v>
      </c>
      <c r="BW29" s="33">
        <f>IF((AND($F29&lt;=Everett!BW$10,$G29&gt;=Everett!BW$10)),"P/L",IF((AND($I29&lt;=Everett!BW$10,$J29&gt;=Everett!BW$10)),"XO",IF((AND($K29&lt;=Everett!BW$10,$L29&gt;=Everett!BW$10)),"3",IF((AND($M29&lt;=Everett!BW$10,$N29&gt;=Everett!BW$10)),"C",IF((AND($O29&lt;=Everett!BW$10,$P29&gt;=Everett!BW$10)),"CO",IF((AND($Q29&lt;=Everett!BW$10,$R29&gt;=Everett!BW$10)),"C",0))))))</f>
        <v>0</v>
      </c>
      <c r="BX29" s="33">
        <f>IF((AND($F29&lt;=Everett!BX$10,$G29&gt;=Everett!BX$10)),"P/L",IF((AND($I29&lt;=Everett!BX$10,$J29&gt;=Everett!BX$10)),"XO",IF((AND($K29&lt;=Everett!BX$10,$L29&gt;=Everett!BX$10)),"3",IF((AND($M29&lt;=Everett!BX$10,$N29&gt;=Everett!BX$10)),"C",IF((AND($O29&lt;=Everett!BX$10,$P29&gt;=Everett!BX$10)),"CO",IF((AND($Q29&lt;=Everett!BX$10,$R29&gt;=Everett!BX$10)),"C",0))))))</f>
        <v>0</v>
      </c>
      <c r="BY29" s="33">
        <f>IF((AND($F29&lt;=Everett!BY$10,$G29&gt;=Everett!BY$10)),"P/L",IF((AND($I29&lt;=Everett!BY$10,$J29&gt;=Everett!BY$10)),"XO",IF((AND($K29&lt;=Everett!BY$10,$L29&gt;=Everett!BY$10)),"3",IF((AND($M29&lt;=Everett!BY$10,$N29&gt;=Everett!BY$10)),"C",IF((AND($O29&lt;=Everett!BY$10,$P29&gt;=Everett!BY$10)),"CO",IF((AND($Q29&lt;=Everett!BY$10,$R29&gt;=Everett!BY$10)),"C",0))))))</f>
        <v>0</v>
      </c>
      <c r="BZ29" s="33">
        <f>IF((AND($F29&lt;=Everett!BZ$10,$G29&gt;=Everett!BZ$10)),"P/L",IF((AND($I29&lt;=Everett!BZ$10,$J29&gt;=Everett!BZ$10)),"XO",IF((AND($K29&lt;=Everett!BZ$10,$L29&gt;=Everett!BZ$10)),"3",IF((AND($M29&lt;=Everett!BZ$10,$N29&gt;=Everett!BZ$10)),"C",IF((AND($O29&lt;=Everett!BZ$10,$P29&gt;=Everett!BZ$10)),"CO",IF((AND($Q29&lt;=Everett!BZ$10,$R29&gt;=Everett!BZ$10)),"C",0))))))</f>
        <v>0</v>
      </c>
      <c r="CA29" s="33">
        <f>IF((AND($F29&lt;=Everett!CA$10,$G29&gt;=Everett!CA$10)),"P/L",IF((AND($I29&lt;=Everett!CA$10,$J29&gt;=Everett!CA$10)),"XO",IF((AND($K29&lt;=Everett!CA$10,$L29&gt;=Everett!CA$10)),"3",IF((AND($M29&lt;=Everett!CA$10,$N29&gt;=Everett!CA$10)),"C",IF((AND($O29&lt;=Everett!CA$10,$P29&gt;=Everett!CA$10)),"CO",IF((AND($Q29&lt;=Everett!CA$10,$R29&gt;=Everett!CA$10)),"C",0))))))</f>
        <v>0</v>
      </c>
      <c r="CB29" s="33">
        <f>IF((AND($F29&lt;=Everett!CB$10,$G29&gt;=Everett!CB$10)),"P/L",IF((AND($I29&lt;=Everett!CB$10,$J29&gt;=Everett!CB$10)),"XO",IF((AND($K29&lt;=Everett!CB$10,$L29&gt;=Everett!CB$10)),"3",IF((AND($M29&lt;=Everett!CB$10,$N29&gt;=Everett!CB$10)),"C",IF((AND($O29&lt;=Everett!CB$10,$P29&gt;=Everett!CB$10)),"CO",IF((AND($Q29&lt;=Everett!CB$10,$R29&gt;=Everett!CB$10)),"C",0))))))</f>
        <v>0</v>
      </c>
      <c r="CC29" s="33">
        <f>IF((AND($F29&lt;=Everett!CC$10,$G29&gt;=Everett!CC$10)),"P/L",IF((AND($I29&lt;=Everett!CC$10,$J29&gt;=Everett!CC$10)),"XO",IF((AND($K29&lt;=Everett!CC$10,$L29&gt;=Everett!CC$10)),"3",IF((AND($M29&lt;=Everett!CC$10,$N29&gt;=Everett!CC$10)),"C",IF((AND($O29&lt;=Everett!CC$10,$P29&gt;=Everett!CC$10)),"CO",IF((AND($Q29&lt;=Everett!CC$10,$R29&gt;=Everett!CC$10)),"C",0))))))</f>
        <v>0</v>
      </c>
      <c r="CD29" s="33">
        <f>IF((AND($F29&lt;=Everett!CD$10,$G29&gt;=Everett!CD$10)),"P/L",IF((AND($I29&lt;=Everett!CD$10,$J29&gt;=Everett!CD$10)),"XO",IF((AND($K29&lt;=Everett!CD$10,$L29&gt;=Everett!CD$10)),"3",IF((AND($M29&lt;=Everett!CD$10,$N29&gt;=Everett!CD$10)),"C",IF((AND($O29&lt;=Everett!CD$10,$P29&gt;=Everett!CD$10)),"CO",IF((AND($Q29&lt;=Everett!CD$10,$R29&gt;=Everett!CD$10)),"C",0))))))</f>
        <v>0</v>
      </c>
      <c r="CE29" s="33">
        <f>IF((AND($F29&lt;=Everett!CE$10,$G29&gt;=Everett!CE$10)),"P/L",IF((AND($I29&lt;=Everett!CE$10,$J29&gt;=Everett!CE$10)),"XO",IF((AND($K29&lt;=Everett!CE$10,$L29&gt;=Everett!CE$10)),"3",IF((AND($M29&lt;=Everett!CE$10,$N29&gt;=Everett!CE$10)),"C",IF((AND($O29&lt;=Everett!CE$10,$P29&gt;=Everett!CE$10)),"CO",IF((AND($Q29&lt;=Everett!CE$10,$R29&gt;=Everett!CE$10)),"C",0))))))</f>
        <v>0</v>
      </c>
      <c r="CF29" s="33">
        <f>IF((AND($F29&lt;=Everett!CF$10,$G29&gt;=Everett!CF$10)),"P/L",IF((AND($I29&lt;=Everett!CF$10,$J29&gt;=Everett!CF$10)),"XO",IF((AND($K29&lt;=Everett!CF$10,$L29&gt;=Everett!CF$10)),"3",IF((AND($M29&lt;=Everett!CF$10,$N29&gt;=Everett!CF$10)),"C",IF((AND($O29&lt;=Everett!CF$10,$P29&gt;=Everett!CF$10)),"CO",IF((AND($Q29&lt;=Everett!CF$10,$R29&gt;=Everett!CF$10)),"C",0))))))</f>
        <v>0</v>
      </c>
      <c r="CG29" s="33">
        <f>IF((AND($F29&lt;=Everett!CG$10,$G29&gt;=Everett!CG$10)),"P/L",IF((AND($I29&lt;=Everett!CG$10,$J29&gt;=Everett!CG$10)),"XO",IF((AND($K29&lt;=Everett!CG$10,$L29&gt;=Everett!CG$10)),"3",IF((AND($M29&lt;=Everett!CG$10,$N29&gt;=Everett!CG$10)),"C",IF((AND($O29&lt;=Everett!CG$10,$P29&gt;=Everett!CG$10)),"CO",IF((AND($Q29&lt;=Everett!CG$10,$R29&gt;=Everett!CG$10)),"C",0))))))</f>
        <v>0</v>
      </c>
      <c r="CH29" s="33">
        <f>IF((AND($F29&lt;=Everett!CH$10,$G29&gt;=Everett!CH$10)),"P/L",IF((AND($I29&lt;=Everett!CH$10,$J29&gt;=Everett!CH$10)),"XO",IF((AND($K29&lt;=Everett!CH$10,$L29&gt;=Everett!CH$10)),"3",IF((AND($M29&lt;=Everett!CH$10,$N29&gt;=Everett!CH$10)),"C",IF((AND($O29&lt;=Everett!CH$10,$P29&gt;=Everett!CH$10)),"CO",IF((AND($Q29&lt;=Everett!CH$10,$R29&gt;=Everett!CH$10)),"C",0))))))</f>
        <v>0</v>
      </c>
      <c r="CI29" s="33">
        <f>IF((AND($F29&lt;=Everett!CI$10,$G29&gt;=Everett!CI$10)),"P/L",IF((AND($I29&lt;=Everett!CI$10,$J29&gt;=Everett!CI$10)),"XO",IF((AND($K29&lt;=Everett!CI$10,$L29&gt;=Everett!CI$10)),"3",IF((AND($M29&lt;=Everett!CI$10,$N29&gt;=Everett!CI$10)),"C",IF((AND($O29&lt;=Everett!CI$10,$P29&gt;=Everett!CI$10)),"CO",IF((AND($Q29&lt;=Everett!CI$10,$R29&gt;=Everett!CI$10)),"C",0))))))</f>
        <v>0</v>
      </c>
      <c r="CJ29" s="33">
        <f>IF((AND($F29&lt;=Everett!CJ$10,$G29&gt;=Everett!CJ$10)),"P/L",IF((AND($I29&lt;=Everett!CJ$10,$J29&gt;=Everett!CJ$10)),"XO",IF((AND($K29&lt;=Everett!CJ$10,$L29&gt;=Everett!CJ$10)),"3",IF((AND($M29&lt;=Everett!CJ$10,$N29&gt;=Everett!CJ$10)),"C",IF((AND($O29&lt;=Everett!CJ$10,$P29&gt;=Everett!CJ$10)),"CO",IF((AND($Q29&lt;=Everett!CJ$10,$R29&gt;=Everett!CJ$10)),"C",0))))))</f>
        <v>0</v>
      </c>
      <c r="CK29" s="33">
        <f>IF((AND($F29&lt;=Everett!CK$10,$G29&gt;=Everett!CK$10)),"P/L",IF((AND($I29&lt;=Everett!CK$10,$J29&gt;=Everett!CK$10)),"XO",IF((AND($K29&lt;=Everett!CK$10,$L29&gt;=Everett!CK$10)),"3",IF((AND($M29&lt;=Everett!CK$10,$N29&gt;=Everett!CK$10)),"C",IF((AND($O29&lt;=Everett!CK$10,$P29&gt;=Everett!CK$10)),"CO",IF((AND($Q29&lt;=Everett!CK$10,$R29&gt;=Everett!CK$10)),"C",0))))))</f>
        <v>0</v>
      </c>
      <c r="CL29" s="33">
        <f>IF((AND($F29&lt;=Everett!CL$10,$G29&gt;=Everett!CL$10)),"P/L",IF((AND($I29&lt;=Everett!CL$10,$J29&gt;=Everett!CL$10)),"XO",IF((AND($K29&lt;=Everett!CL$10,$L29&gt;=Everett!CL$10)),"3",IF((AND($M29&lt;=Everett!CL$10,$N29&gt;=Everett!CL$10)),"C",IF((AND($O29&lt;=Everett!CL$10,$P29&gt;=Everett!CL$10)),"CO",IF((AND($Q29&lt;=Everett!CL$10,$R29&gt;=Everett!CL$10)),"C",0))))))</f>
        <v>0</v>
      </c>
      <c r="CM29" s="33">
        <f>IF((AND($F29&lt;=Everett!CM$10,$G29&gt;=Everett!CM$10)),"P/L",IF((AND($I29&lt;=Everett!CM$10,$J29&gt;=Everett!CM$10)),"XO",IF((AND($K29&lt;=Everett!CM$10,$L29&gt;=Everett!CM$10)),"3",IF((AND($M29&lt;=Everett!CM$10,$N29&gt;=Everett!CM$10)),"C",IF((AND($O29&lt;=Everett!CM$10,$P29&gt;=Everett!CM$10)),"CO",IF((AND($Q29&lt;=Everett!CM$10,$R29&gt;=Everett!CM$10)),"C",0))))))</f>
        <v>0</v>
      </c>
    </row>
    <row r="30" spans="1:91" s="2" customFormat="1" x14ac:dyDescent="0.25">
      <c r="A30" s="57" t="s">
        <v>350</v>
      </c>
      <c r="B30" s="55"/>
      <c r="C30" s="31">
        <v>17</v>
      </c>
      <c r="D30" s="31">
        <v>16</v>
      </c>
      <c r="E30" s="31">
        <v>1</v>
      </c>
      <c r="F30" s="39"/>
      <c r="G30" s="39"/>
      <c r="H30" s="33"/>
      <c r="I30" s="36">
        <v>46079</v>
      </c>
      <c r="J30" s="37">
        <f>IF(I30="",0,DATE(YEAR(I30),MONTH(I30)+C30,DAY(I30)))</f>
        <v>46594</v>
      </c>
      <c r="K30" s="32">
        <f>IF(J30="","",(DATE(YEAR(J30),MONTH(J30)+1,DAY(J30))))</f>
        <v>46625</v>
      </c>
      <c r="L30" s="32">
        <f>IF(K30="","",(DATE(YEAR(K30),MONTH(K30)+E30,DAY(K30))))</f>
        <v>46656</v>
      </c>
      <c r="M30" s="37">
        <f>IF(O30="","",DATE(YEAR(O30), MONTH(O30)-1,DAY(O30)))</f>
        <v>46686</v>
      </c>
      <c r="N30" s="37">
        <f>IF(O30="","",DATE(YEAR(M30),MONTH(M30),DAY(M30)))</f>
        <v>46686</v>
      </c>
      <c r="O30" s="32">
        <f>IF(L30="","",(DATE(YEAR(L30),MONTH(L30)+2,DAY(L30))))</f>
        <v>46717</v>
      </c>
      <c r="P30" s="32">
        <f>IF(O30="","",(DATE(YEAR(O30),MONTH(O30)+D30,DAY(O30))))</f>
        <v>47203</v>
      </c>
      <c r="Q30" s="32">
        <f>IF(P30="","",DATE(YEAR(P30), MONTH(P30)+1,DAY(P30)))</f>
        <v>47234</v>
      </c>
      <c r="R30" s="32">
        <f>IF(P30="","",DATE(YEAR(Q30),MONTH(Q30),DAY(Q30)))</f>
        <v>47234</v>
      </c>
      <c r="S30" s="33">
        <f>IF((AND($F30&lt;=Everett!S$10,$G30&gt;=Everett!S$10)),"P/L",IF((AND($I30&lt;=Everett!S$10,$J30&gt;=Everett!S$10)),"XO",IF((AND($K30&lt;=Everett!S$10,$L30&gt;=Everett!S$10)),"3",IF((AND($M30&lt;=Everett!S$10,$N30&gt;=Everett!S$10)),"C",IF((AND($O30&lt;=Everett!S$10,$P30&gt;=Everett!S$10)),"CO",IF((AND($Q30&lt;=Everett!S$10,$R30&gt;=Everett!S$10)),"C",0))))))</f>
        <v>0</v>
      </c>
      <c r="T30" s="33" t="str">
        <f>IF((AND($F30&lt;=Everett!T$10,$G30&gt;=Everett!T$10)),"P/L",IF((AND($I30&lt;=Everett!T$10,$J30&gt;=Everett!T$10)),"XO",IF((AND($K30&lt;=Everett!T$10,$L30&gt;=Everett!T$10)),"3",IF((AND($M30&lt;=Everett!T$10,$N30&gt;=Everett!T$10)),"C",IF((AND($O30&lt;=Everett!T$10,$P30&gt;=Everett!T$10)),"CO",IF((AND($Q30&lt;=Everett!T$10,$R30&gt;=Everett!T$10)),"C",0))))))</f>
        <v>XO</v>
      </c>
      <c r="U30" s="33" t="str">
        <f>IF((AND($F30&lt;=Everett!U$10,$G30&gt;=Everett!U$10)),"P/L",IF((AND($I30&lt;=Everett!U$10,$J30&gt;=Everett!U$10)),"XO",IF((AND($K30&lt;=Everett!U$10,$L30&gt;=Everett!U$10)),"3",IF((AND($M30&lt;=Everett!U$10,$N30&gt;=Everett!U$10)),"C",IF((AND($O30&lt;=Everett!U$10,$P30&gt;=Everett!U$10)),"CO",IF((AND($Q30&lt;=Everett!U$10,$R30&gt;=Everett!U$10)),"C",0))))))</f>
        <v>XO</v>
      </c>
      <c r="V30" s="33" t="str">
        <f>IF((AND($F30&lt;=Everett!V$10,$G30&gt;=Everett!V$10)),"P/L",IF((AND($I30&lt;=Everett!V$10,$J30&gt;=Everett!V$10)),"XO",IF((AND($K30&lt;=Everett!V$10,$L30&gt;=Everett!V$10)),"3",IF((AND($M30&lt;=Everett!V$10,$N30&gt;=Everett!V$10)),"C",IF((AND($O30&lt;=Everett!V$10,$P30&gt;=Everett!V$10)),"CO",IF((AND($Q30&lt;=Everett!V$10,$R30&gt;=Everett!V$10)),"C",0))))))</f>
        <v>XO</v>
      </c>
      <c r="W30" s="33" t="str">
        <f>IF((AND($F30&lt;=Everett!W$10,$G30&gt;=Everett!W$10)),"P/L",IF((AND($I30&lt;=Everett!W$10,$J30&gt;=Everett!W$10)),"XO",IF((AND($K30&lt;=Everett!W$10,$L30&gt;=Everett!W$10)),"3",IF((AND($M30&lt;=Everett!W$10,$N30&gt;=Everett!W$10)),"C",IF((AND($O30&lt;=Everett!W$10,$P30&gt;=Everett!W$10)),"CO",IF((AND($Q30&lt;=Everett!W$10,$R30&gt;=Everett!W$10)),"C",0))))))</f>
        <v>XO</v>
      </c>
      <c r="X30" s="33" t="str">
        <f>IF((AND($F30&lt;=Everett!X$10,$G30&gt;=Everett!X$10)),"P/L",IF((AND($I30&lt;=Everett!X$10,$J30&gt;=Everett!X$10)),"XO",IF((AND($K30&lt;=Everett!X$10,$L30&gt;=Everett!X$10)),"3",IF((AND($M30&lt;=Everett!X$10,$N30&gt;=Everett!X$10)),"C",IF((AND($O30&lt;=Everett!X$10,$P30&gt;=Everett!X$10)),"CO",IF((AND($Q30&lt;=Everett!X$10,$R30&gt;=Everett!X$10)),"C",0))))))</f>
        <v>XO</v>
      </c>
      <c r="Y30" s="33" t="str">
        <f>IF((AND($F30&lt;=Everett!Y$10,$G30&gt;=Everett!Y$10)),"P/L",IF((AND($I30&lt;=Everett!Y$10,$J30&gt;=Everett!Y$10)),"XO",IF((AND($K30&lt;=Everett!Y$10,$L30&gt;=Everett!Y$10)),"3",IF((AND($M30&lt;=Everett!Y$10,$N30&gt;=Everett!Y$10)),"C",IF((AND($O30&lt;=Everett!Y$10,$P30&gt;=Everett!Y$10)),"CO",IF((AND($Q30&lt;=Everett!Y$10,$R30&gt;=Everett!Y$10)),"C",0))))))</f>
        <v>XO</v>
      </c>
      <c r="Z30" s="33" t="str">
        <f>IF((AND($F30&lt;=Everett!Z$10,$G30&gt;=Everett!Z$10)),"P/L",IF((AND($I30&lt;=Everett!Z$10,$J30&gt;=Everett!Z$10)),"XO",IF((AND($K30&lt;=Everett!Z$10,$L30&gt;=Everett!Z$10)),"3",IF((AND($M30&lt;=Everett!Z$10,$N30&gt;=Everett!Z$10)),"C",IF((AND($O30&lt;=Everett!Z$10,$P30&gt;=Everett!Z$10)),"CO",IF((AND($Q30&lt;=Everett!Z$10,$R30&gt;=Everett!Z$10)),"C",0))))))</f>
        <v>XO</v>
      </c>
      <c r="AA30" s="33" t="str">
        <f>IF((AND($F30&lt;=Everett!AA$10,$G30&gt;=Everett!AA$10)),"P/L",IF((AND($I30&lt;=Everett!AA$10,$J30&gt;=Everett!AA$10)),"XO",IF((AND($K30&lt;=Everett!AA$10,$L30&gt;=Everett!AA$10)),"3",IF((AND($M30&lt;=Everett!AA$10,$N30&gt;=Everett!AA$10)),"C",IF((AND($O30&lt;=Everett!AA$10,$P30&gt;=Everett!AA$10)),"CO",IF((AND($Q30&lt;=Everett!AA$10,$R30&gt;=Everett!AA$10)),"C",0))))))</f>
        <v>XO</v>
      </c>
      <c r="AB30" s="33" t="str">
        <f>IF((AND($F30&lt;=Everett!AB$10,$G30&gt;=Everett!AB$10)),"P/L",IF((AND($I30&lt;=Everett!AB$10,$J30&gt;=Everett!AB$10)),"XO",IF((AND($K30&lt;=Everett!AB$10,$L30&gt;=Everett!AB$10)),"3",IF((AND($M30&lt;=Everett!AB$10,$N30&gt;=Everett!AB$10)),"C",IF((AND($O30&lt;=Everett!AB$10,$P30&gt;=Everett!AB$10)),"CO",IF((AND($Q30&lt;=Everett!AB$10,$R30&gt;=Everett!AB$10)),"C",0))))))</f>
        <v>XO</v>
      </c>
      <c r="AC30" s="33" t="str">
        <f>IF((AND($F30&lt;=Everett!AC$10,$G30&gt;=Everett!AC$10)),"P/L",IF((AND($I30&lt;=Everett!AC$10,$J30&gt;=Everett!AC$10)),"XO",IF((AND($K30&lt;=Everett!AC$10,$L30&gt;=Everett!AC$10)),"3",IF((AND($M30&lt;=Everett!AC$10,$N30&gt;=Everett!AC$10)),"C",IF((AND($O30&lt;=Everett!AC$10,$P30&gt;=Everett!AC$10)),"CO",IF((AND($Q30&lt;=Everett!AC$10,$R30&gt;=Everett!AC$10)),"C",0))))))</f>
        <v>XO</v>
      </c>
      <c r="AD30" s="33" t="str">
        <f>IF((AND($F30&lt;=Everett!AD$10,$G30&gt;=Everett!AD$10)),"P/L",IF((AND($I30&lt;=Everett!AD$10,$J30&gt;=Everett!AD$10)),"XO",IF((AND($K30&lt;=Everett!AD$10,$L30&gt;=Everett!AD$10)),"3",IF((AND($M30&lt;=Everett!AD$10,$N30&gt;=Everett!AD$10)),"C",IF((AND($O30&lt;=Everett!AD$10,$P30&gt;=Everett!AD$10)),"CO",IF((AND($Q30&lt;=Everett!AD$10,$R30&gt;=Everett!AD$10)),"C",0))))))</f>
        <v>XO</v>
      </c>
      <c r="AE30" s="33" t="str">
        <f>IF((AND($F30&lt;=Everett!AE$10,$G30&gt;=Everett!AE$10)),"P/L",IF((AND($I30&lt;=Everett!AE$10,$J30&gt;=Everett!AE$10)),"XO",IF((AND($K30&lt;=Everett!AE$10,$L30&gt;=Everett!AE$10)),"3",IF((AND($M30&lt;=Everett!AE$10,$N30&gt;=Everett!AE$10)),"C",IF((AND($O30&lt;=Everett!AE$10,$P30&gt;=Everett!AE$10)),"CO",IF((AND($Q30&lt;=Everett!AE$10,$R30&gt;=Everett!AE$10)),"C",0))))))</f>
        <v>XO</v>
      </c>
      <c r="AF30" s="33" t="str">
        <f>IF((AND($F30&lt;=Everett!AF$10,$G30&gt;=Everett!AF$10)),"P/L",IF((AND($I30&lt;=Everett!AF$10,$J30&gt;=Everett!AF$10)),"XO",IF((AND($K30&lt;=Everett!AF$10,$L30&gt;=Everett!AF$10)),"3",IF((AND($M30&lt;=Everett!AF$10,$N30&gt;=Everett!AF$10)),"C",IF((AND($O30&lt;=Everett!AF$10,$P30&gt;=Everett!AF$10)),"CO",IF((AND($Q30&lt;=Everett!AF$10,$R30&gt;=Everett!AF$10)),"C",0))))))</f>
        <v>XO</v>
      </c>
      <c r="AG30" s="33" t="str">
        <f>IF((AND($F30&lt;=Everett!AG$10,$G30&gt;=Everett!AG$10)),"P/L",IF((AND($I30&lt;=Everett!AG$10,$J30&gt;=Everett!AG$10)),"XO",IF((AND($K30&lt;=Everett!AG$10,$L30&gt;=Everett!AG$10)),"3",IF((AND($M30&lt;=Everett!AG$10,$N30&gt;=Everett!AG$10)),"C",IF((AND($O30&lt;=Everett!AG$10,$P30&gt;=Everett!AG$10)),"CO",IF((AND($Q30&lt;=Everett!AG$10,$R30&gt;=Everett!AG$10)),"C",0))))))</f>
        <v>XO</v>
      </c>
      <c r="AH30" s="33" t="str">
        <f>IF((AND($F30&lt;=Everett!AH$10,$G30&gt;=Everett!AH$10)),"P/L",IF((AND($I30&lt;=Everett!AH$10,$J30&gt;=Everett!AH$10)),"XO",IF((AND($K30&lt;=Everett!AH$10,$L30&gt;=Everett!AH$10)),"3",IF((AND($M30&lt;=Everett!AH$10,$N30&gt;=Everett!AH$10)),"C",IF((AND($O30&lt;=Everett!AH$10,$P30&gt;=Everett!AH$10)),"CO",IF((AND($Q30&lt;=Everett!AH$10,$R30&gt;=Everett!AH$10)),"C",0))))))</f>
        <v>XO</v>
      </c>
      <c r="AI30" s="33" t="str">
        <f>IF((AND($F30&lt;=Everett!AI$10,$G30&gt;=Everett!AI$10)),"P/L",IF((AND($I30&lt;=Everett!AI$10,$J30&gt;=Everett!AI$10)),"XO",IF((AND($K30&lt;=Everett!AI$10,$L30&gt;=Everett!AI$10)),"3",IF((AND($M30&lt;=Everett!AI$10,$N30&gt;=Everett!AI$10)),"C",IF((AND($O30&lt;=Everett!AI$10,$P30&gt;=Everett!AI$10)),"CO",IF((AND($Q30&lt;=Everett!AI$10,$R30&gt;=Everett!AI$10)),"C",0))))))</f>
        <v>XO</v>
      </c>
      <c r="AJ30" s="33" t="str">
        <f>IF((AND($F30&lt;=Everett!AJ$10,$G30&gt;=Everett!AJ$10)),"P/L",IF((AND($I30&lt;=Everett!AJ$10,$J30&gt;=Everett!AJ$10)),"XO",IF((AND($K30&lt;=Everett!AJ$10,$L30&gt;=Everett!AJ$10)),"3",IF((AND($M30&lt;=Everett!AJ$10,$N30&gt;=Everett!AJ$10)),"C",IF((AND($O30&lt;=Everett!AJ$10,$P30&gt;=Everett!AJ$10)),"CO",IF((AND($Q30&lt;=Everett!AJ$10,$R30&gt;=Everett!AJ$10)),"C",0))))))</f>
        <v>XO</v>
      </c>
      <c r="AK30" s="33">
        <f>IF((AND($F30&lt;=Everett!AK$10,$G30&gt;=Everett!AK$10)),"P/L",IF((AND($I30&lt;=Everett!AK$10,$J30&gt;=Everett!AK$10)),"XO",IF((AND($K30&lt;=Everett!AK$10,$L30&gt;=Everett!AK$10)),"3",IF((AND($M30&lt;=Everett!AK$10,$N30&gt;=Everett!AK$10)),"C",IF((AND($O30&lt;=Everett!AK$10,$P30&gt;=Everett!AK$10)),"CO",IF((AND($Q30&lt;=Everett!AK$10,$R30&gt;=Everett!AK$10)),"C",0))))))</f>
        <v>0</v>
      </c>
      <c r="AL30" s="33" t="str">
        <f>IF((AND($F30&lt;=Everett!AL$10,$G30&gt;=Everett!AL$10)),"P/L",IF((AND($I30&lt;=Everett!AL$10,$J30&gt;=Everett!AL$10)),"XO",IF((AND($K30&lt;=Everett!AL$10,$L30&gt;=Everett!AL$10)),"3",IF((AND($M30&lt;=Everett!AL$10,$N30&gt;=Everett!AL$10)),"C",IF((AND($O30&lt;=Everett!AL$10,$P30&gt;=Everett!AL$10)),"CO",IF((AND($Q30&lt;=Everett!AL$10,$R30&gt;=Everett!AL$10)),"C",0))))))</f>
        <v>3</v>
      </c>
      <c r="AM30" s="33">
        <f>IF((AND($F30&lt;=Everett!AM$10,$G30&gt;=Everett!AM$10)),"P/L",IF((AND($I30&lt;=Everett!AM$10,$J30&gt;=Everett!AM$10)),"XO",IF((AND($K30&lt;=Everett!AM$10,$L30&gt;=Everett!AM$10)),"3",IF((AND($M30&lt;=Everett!AM$10,$N30&gt;=Everett!AM$10)),"C",IF((AND($O30&lt;=Everett!AM$10,$P30&gt;=Everett!AM$10)),"CO",IF((AND($Q30&lt;=Everett!AM$10,$R30&gt;=Everett!AM$10)),"C",0))))))</f>
        <v>0</v>
      </c>
      <c r="AN30" s="33">
        <f>IF((AND($F30&lt;=Everett!AN$10,$G30&gt;=Everett!AN$10)),"P/L",IF((AND($I30&lt;=Everett!AN$10,$J30&gt;=Everett!AN$10)),"XO",IF((AND($K30&lt;=Everett!AN$10,$L30&gt;=Everett!AN$10)),"3",IF((AND($M30&lt;=Everett!AN$10,$N30&gt;=Everett!AN$10)),"C",IF((AND($O30&lt;=Everett!AN$10,$P30&gt;=Everett!AN$10)),"CO",IF((AND($Q30&lt;=Everett!AN$10,$R30&gt;=Everett!AN$10)),"C",0))))))</f>
        <v>0</v>
      </c>
      <c r="AO30" s="33" t="str">
        <f>IF((AND($F30&lt;=Everett!AO$10,$G30&gt;=Everett!AO$10)),"P/L",IF((AND($I30&lt;=Everett!AO$10,$J30&gt;=Everett!AO$10)),"XO",IF((AND($K30&lt;=Everett!AO$10,$L30&gt;=Everett!AO$10)),"3",IF((AND($M30&lt;=Everett!AO$10,$N30&gt;=Everett!AO$10)),"C",IF((AND($O30&lt;=Everett!AO$10,$P30&gt;=Everett!AO$10)),"CO",IF((AND($Q30&lt;=Everett!AO$10,$R30&gt;=Everett!AO$10)),"C",0))))))</f>
        <v>CO</v>
      </c>
      <c r="AP30" s="33" t="str">
        <f>IF((AND($F30&lt;=Everett!AP$10,$G30&gt;=Everett!AP$10)),"P/L",IF((AND($I30&lt;=Everett!AP$10,$J30&gt;=Everett!AP$10)),"XO",IF((AND($K30&lt;=Everett!AP$10,$L30&gt;=Everett!AP$10)),"3",IF((AND($M30&lt;=Everett!AP$10,$N30&gt;=Everett!AP$10)),"C",IF((AND($O30&lt;=Everett!AP$10,$P30&gt;=Everett!AP$10)),"CO",IF((AND($Q30&lt;=Everett!AP$10,$R30&gt;=Everett!AP$10)),"C",0))))))</f>
        <v>CO</v>
      </c>
      <c r="AQ30" s="33" t="str">
        <f>IF((AND($F30&lt;=Everett!AQ$10,$G30&gt;=Everett!AQ$10)),"P/L",IF((AND($I30&lt;=Everett!AQ$10,$J30&gt;=Everett!AQ$10)),"XO",IF((AND($K30&lt;=Everett!AQ$10,$L30&gt;=Everett!AQ$10)),"3",IF((AND($M30&lt;=Everett!AQ$10,$N30&gt;=Everett!AQ$10)),"C",IF((AND($O30&lt;=Everett!AQ$10,$P30&gt;=Everett!AQ$10)),"CO",IF((AND($Q30&lt;=Everett!AQ$10,$R30&gt;=Everett!AQ$10)),"C",0))))))</f>
        <v>CO</v>
      </c>
      <c r="AR30" s="33" t="str">
        <f>IF((AND($F30&lt;=Everett!AR$10,$G30&gt;=Everett!AR$10)),"P/L",IF((AND($I30&lt;=Everett!AR$10,$J30&gt;=Everett!AR$10)),"XO",IF((AND($K30&lt;=Everett!AR$10,$L30&gt;=Everett!AR$10)),"3",IF((AND($M30&lt;=Everett!AR$10,$N30&gt;=Everett!AR$10)),"C",IF((AND($O30&lt;=Everett!AR$10,$P30&gt;=Everett!AR$10)),"CO",IF((AND($Q30&lt;=Everett!AR$10,$R30&gt;=Everett!AR$10)),"C",0))))))</f>
        <v>CO</v>
      </c>
      <c r="AS30" s="33" t="str">
        <f>IF((AND($F30&lt;=Everett!AS$10,$G30&gt;=Everett!AS$10)),"P/L",IF((AND($I30&lt;=Everett!AS$10,$J30&gt;=Everett!AS$10)),"XO",IF((AND($K30&lt;=Everett!AS$10,$L30&gt;=Everett!AS$10)),"3",IF((AND($M30&lt;=Everett!AS$10,$N30&gt;=Everett!AS$10)),"C",IF((AND($O30&lt;=Everett!AS$10,$P30&gt;=Everett!AS$10)),"CO",IF((AND($Q30&lt;=Everett!AS$10,$R30&gt;=Everett!AS$10)),"C",0))))))</f>
        <v>CO</v>
      </c>
      <c r="AT30" s="33" t="str">
        <f>IF((AND($F30&lt;=Everett!AT$10,$G30&gt;=Everett!AT$10)),"P/L",IF((AND($I30&lt;=Everett!AT$10,$J30&gt;=Everett!AT$10)),"XO",IF((AND($K30&lt;=Everett!AT$10,$L30&gt;=Everett!AT$10)),"3",IF((AND($M30&lt;=Everett!AT$10,$N30&gt;=Everett!AT$10)),"C",IF((AND($O30&lt;=Everett!AT$10,$P30&gt;=Everett!AT$10)),"CO",IF((AND($Q30&lt;=Everett!AT$10,$R30&gt;=Everett!AT$10)),"C",0))))))</f>
        <v>CO</v>
      </c>
      <c r="AU30" s="33" t="str">
        <f>IF((AND($F30&lt;=Everett!AU$10,$G30&gt;=Everett!AU$10)),"P/L",IF((AND($I30&lt;=Everett!AU$10,$J30&gt;=Everett!AU$10)),"XO",IF((AND($K30&lt;=Everett!AU$10,$L30&gt;=Everett!AU$10)),"3",IF((AND($M30&lt;=Everett!AU$10,$N30&gt;=Everett!AU$10)),"C",IF((AND($O30&lt;=Everett!AU$10,$P30&gt;=Everett!AU$10)),"CO",IF((AND($Q30&lt;=Everett!AU$10,$R30&gt;=Everett!AU$10)),"C",0))))))</f>
        <v>CO</v>
      </c>
      <c r="AV30" s="33" t="str">
        <f>IF((AND($F30&lt;=Everett!AV$10,$G30&gt;=Everett!AV$10)),"P/L",IF((AND($I30&lt;=Everett!AV$10,$J30&gt;=Everett!AV$10)),"XO",IF((AND($K30&lt;=Everett!AV$10,$L30&gt;=Everett!AV$10)),"3",IF((AND($M30&lt;=Everett!AV$10,$N30&gt;=Everett!AV$10)),"C",IF((AND($O30&lt;=Everett!AV$10,$P30&gt;=Everett!AV$10)),"CO",IF((AND($Q30&lt;=Everett!AV$10,$R30&gt;=Everett!AV$10)),"C",0))))))</f>
        <v>CO</v>
      </c>
      <c r="AW30" s="33" t="str">
        <f>IF((AND($F30&lt;=Everett!AW$10,$G30&gt;=Everett!AW$10)),"P/L",IF((AND($I30&lt;=Everett!AW$10,$J30&gt;=Everett!AW$10)),"XO",IF((AND($K30&lt;=Everett!AW$10,$L30&gt;=Everett!AW$10)),"3",IF((AND($M30&lt;=Everett!AW$10,$N30&gt;=Everett!AW$10)),"C",IF((AND($O30&lt;=Everett!AW$10,$P30&gt;=Everett!AW$10)),"CO",IF((AND($Q30&lt;=Everett!AW$10,$R30&gt;=Everett!AW$10)),"C",0))))))</f>
        <v>CO</v>
      </c>
      <c r="AX30" s="33" t="str">
        <f>IF((AND($F30&lt;=Everett!AX$10,$G30&gt;=Everett!AX$10)),"P/L",IF((AND($I30&lt;=Everett!AX$10,$J30&gt;=Everett!AX$10)),"XO",IF((AND($K30&lt;=Everett!AX$10,$L30&gt;=Everett!AX$10)),"3",IF((AND($M30&lt;=Everett!AX$10,$N30&gt;=Everett!AX$10)),"C",IF((AND($O30&lt;=Everett!AX$10,$P30&gt;=Everett!AX$10)),"CO",IF((AND($Q30&lt;=Everett!AX$10,$R30&gt;=Everett!AX$10)),"C",0))))))</f>
        <v>CO</v>
      </c>
      <c r="AY30" s="33" t="str">
        <f>IF((AND($F30&lt;=Everett!AY$10,$G30&gt;=Everett!AY$10)),"P/L",IF((AND($I30&lt;=Everett!AY$10,$J30&gt;=Everett!AY$10)),"XO",IF((AND($K30&lt;=Everett!AY$10,$L30&gt;=Everett!AY$10)),"3",IF((AND($M30&lt;=Everett!AY$10,$N30&gt;=Everett!AY$10)),"C",IF((AND($O30&lt;=Everett!AY$10,$P30&gt;=Everett!AY$10)),"CO",IF((AND($Q30&lt;=Everett!AY$10,$R30&gt;=Everett!AY$10)),"C",0))))))</f>
        <v>CO</v>
      </c>
      <c r="AZ30" s="33" t="str">
        <f>IF((AND($F30&lt;=Everett!AZ$10,$G30&gt;=Everett!AZ$10)),"P/L",IF((AND($I30&lt;=Everett!AZ$10,$J30&gt;=Everett!AZ$10)),"XO",IF((AND($K30&lt;=Everett!AZ$10,$L30&gt;=Everett!AZ$10)),"3",IF((AND($M30&lt;=Everett!AZ$10,$N30&gt;=Everett!AZ$10)),"C",IF((AND($O30&lt;=Everett!AZ$10,$P30&gt;=Everett!AZ$10)),"CO",IF((AND($Q30&lt;=Everett!AZ$10,$R30&gt;=Everett!AZ$10)),"C",0))))))</f>
        <v>CO</v>
      </c>
      <c r="BA30" s="33" t="str">
        <f>IF((AND($F30&lt;=Everett!BA$10,$G30&gt;=Everett!BA$10)),"P/L",IF((AND($I30&lt;=Everett!BA$10,$J30&gt;=Everett!BA$10)),"XO",IF((AND($K30&lt;=Everett!BA$10,$L30&gt;=Everett!BA$10)),"3",IF((AND($M30&lt;=Everett!BA$10,$N30&gt;=Everett!BA$10)),"C",IF((AND($O30&lt;=Everett!BA$10,$P30&gt;=Everett!BA$10)),"CO",IF((AND($Q30&lt;=Everett!BA$10,$R30&gt;=Everett!BA$10)),"C",0))))))</f>
        <v>CO</v>
      </c>
      <c r="BB30" s="33" t="str">
        <f>IF((AND($F30&lt;=Everett!BB$10,$G30&gt;=Everett!BB$10)),"P/L",IF((AND($I30&lt;=Everett!BB$10,$J30&gt;=Everett!BB$10)),"XO",IF((AND($K30&lt;=Everett!BB$10,$L30&gt;=Everett!BB$10)),"3",IF((AND($M30&lt;=Everett!BB$10,$N30&gt;=Everett!BB$10)),"C",IF((AND($O30&lt;=Everett!BB$10,$P30&gt;=Everett!BB$10)),"CO",IF((AND($Q30&lt;=Everett!BB$10,$R30&gt;=Everett!BB$10)),"C",0))))))</f>
        <v>CO</v>
      </c>
      <c r="BC30" s="33" t="str">
        <f>IF((AND($F30&lt;=Everett!BC$10,$G30&gt;=Everett!BC$10)),"P/L",IF((AND($I30&lt;=Everett!BC$10,$J30&gt;=Everett!BC$10)),"XO",IF((AND($K30&lt;=Everett!BC$10,$L30&gt;=Everett!BC$10)),"3",IF((AND($M30&lt;=Everett!BC$10,$N30&gt;=Everett!BC$10)),"C",IF((AND($O30&lt;=Everett!BC$10,$P30&gt;=Everett!BC$10)),"CO",IF((AND($Q30&lt;=Everett!BC$10,$R30&gt;=Everett!BC$10)),"C",0))))))</f>
        <v>CO</v>
      </c>
      <c r="BD30" s="33" t="str">
        <f>IF((AND($F30&lt;=Everett!BD$10,$G30&gt;=Everett!BD$10)),"P/L",IF((AND($I30&lt;=Everett!BD$10,$J30&gt;=Everett!BD$10)),"XO",IF((AND($K30&lt;=Everett!BD$10,$L30&gt;=Everett!BD$10)),"3",IF((AND($M30&lt;=Everett!BD$10,$N30&gt;=Everett!BD$10)),"C",IF((AND($O30&lt;=Everett!BD$10,$P30&gt;=Everett!BD$10)),"CO",IF((AND($Q30&lt;=Everett!BD$10,$R30&gt;=Everett!BD$10)),"C",0))))))</f>
        <v>CO</v>
      </c>
      <c r="BE30" s="33">
        <f>IF((AND($F30&lt;=Everett!BE$10,$G30&gt;=Everett!BE$10)),"P/L",IF((AND($I30&lt;=Everett!BE$10,$J30&gt;=Everett!BE$10)),"XO",IF((AND($K30&lt;=Everett!BE$10,$L30&gt;=Everett!BE$10)),"3",IF((AND($M30&lt;=Everett!BE$10,$N30&gt;=Everett!BE$10)),"C",IF((AND($O30&lt;=Everett!BE$10,$P30&gt;=Everett!BE$10)),"CO",IF((AND($Q30&lt;=Everett!BE$10,$R30&gt;=Everett!BE$10)),"C",0))))))</f>
        <v>0</v>
      </c>
      <c r="BF30" s="33">
        <f>IF((AND($F30&lt;=Everett!BF$10,$G30&gt;=Everett!BF$10)),"P/L",IF((AND($I30&lt;=Everett!BF$10,$J30&gt;=Everett!BF$10)),"XO",IF((AND($K30&lt;=Everett!BF$10,$L30&gt;=Everett!BF$10)),"3",IF((AND($M30&lt;=Everett!BF$10,$N30&gt;=Everett!BF$10)),"C",IF((AND($O30&lt;=Everett!BF$10,$P30&gt;=Everett!BF$10)),"CO",IF((AND($Q30&lt;=Everett!BF$10,$R30&gt;=Everett!BF$10)),"C",0))))))</f>
        <v>0</v>
      </c>
      <c r="BG30" s="33">
        <f>IF((AND($F30&lt;=Everett!BG$10,$G30&gt;=Everett!BG$10)),"P/L",IF((AND($I30&lt;=Everett!BG$10,$J30&gt;=Everett!BG$10)),"XO",IF((AND($K30&lt;=Everett!BG$10,$L30&gt;=Everett!BG$10)),"3",IF((AND($M30&lt;=Everett!BG$10,$N30&gt;=Everett!BG$10)),"C",IF((AND($O30&lt;=Everett!BG$10,$P30&gt;=Everett!BG$10)),"CO",IF((AND($Q30&lt;=Everett!BG$10,$R30&gt;=Everett!BG$10)),"C",0))))))</f>
        <v>0</v>
      </c>
      <c r="BH30" s="33">
        <f>IF((AND($F30&lt;=Everett!BH$10,$G30&gt;=Everett!BH$10)),"P/L",IF((AND($I30&lt;=Everett!BH$10,$J30&gt;=Everett!BH$10)),"XO",IF((AND($K30&lt;=Everett!BH$10,$L30&gt;=Everett!BH$10)),"3",IF((AND($M30&lt;=Everett!BH$10,$N30&gt;=Everett!BH$10)),"C",IF((AND($O30&lt;=Everett!BH$10,$P30&gt;=Everett!BH$10)),"CO",IF((AND($Q30&lt;=Everett!BH$10,$R30&gt;=Everett!BH$10)),"C",0))))))</f>
        <v>0</v>
      </c>
      <c r="BI30" s="33">
        <f>IF((AND($F30&lt;=Everett!BI$10,$G30&gt;=Everett!BI$10)),"P/L",IF((AND($I30&lt;=Everett!BI$10,$J30&gt;=Everett!BI$10)),"XO",IF((AND($K30&lt;=Everett!BI$10,$L30&gt;=Everett!BI$10)),"3",IF((AND($M30&lt;=Everett!BI$10,$N30&gt;=Everett!BI$10)),"C",IF((AND($O30&lt;=Everett!BI$10,$P30&gt;=Everett!BI$10)),"CO",IF((AND($Q30&lt;=Everett!BI$10,$R30&gt;=Everett!BI$10)),"C",0))))))</f>
        <v>0</v>
      </c>
      <c r="BJ30" s="33">
        <f>IF((AND($F30&lt;=Everett!BJ$10,$G30&gt;=Everett!BJ$10)),"P/L",IF((AND($I30&lt;=Everett!BJ$10,$J30&gt;=Everett!BJ$10)),"XO",IF((AND($K30&lt;=Everett!BJ$10,$L30&gt;=Everett!BJ$10)),"3",IF((AND($M30&lt;=Everett!BJ$10,$N30&gt;=Everett!BJ$10)),"C",IF((AND($O30&lt;=Everett!BJ$10,$P30&gt;=Everett!BJ$10)),"CO",IF((AND($Q30&lt;=Everett!BJ$10,$R30&gt;=Everett!BJ$10)),"C",0))))))</f>
        <v>0</v>
      </c>
      <c r="BK30" s="33">
        <f>IF((AND($F30&lt;=Everett!BK$10,$G30&gt;=Everett!BK$10)),"P/L",IF((AND($I30&lt;=Everett!BK$10,$J30&gt;=Everett!BK$10)),"XO",IF((AND($K30&lt;=Everett!BK$10,$L30&gt;=Everett!BK$10)),"3",IF((AND($M30&lt;=Everett!BK$10,$N30&gt;=Everett!BK$10)),"C",IF((AND($O30&lt;=Everett!BK$10,$P30&gt;=Everett!BK$10)),"CO",IF((AND($Q30&lt;=Everett!BK$10,$R30&gt;=Everett!BK$10)),"C",0))))))</f>
        <v>0</v>
      </c>
      <c r="BL30" s="33">
        <f>IF((AND($F30&lt;=Everett!BL$10,$G30&gt;=Everett!BL$10)),"P/L",IF((AND($I30&lt;=Everett!BL$10,$J30&gt;=Everett!BL$10)),"XO",IF((AND($K30&lt;=Everett!BL$10,$L30&gt;=Everett!BL$10)),"3",IF((AND($M30&lt;=Everett!BL$10,$N30&gt;=Everett!BL$10)),"C",IF((AND($O30&lt;=Everett!BL$10,$P30&gt;=Everett!BL$10)),"CO",IF((AND($Q30&lt;=Everett!BL$10,$R30&gt;=Everett!BL$10)),"C",0))))))</f>
        <v>0</v>
      </c>
      <c r="BM30" s="33">
        <f>IF((AND($F30&lt;=Everett!BM$10,$G30&gt;=Everett!BM$10)),"P/L",IF((AND($I30&lt;=Everett!BM$10,$J30&gt;=Everett!BM$10)),"XO",IF((AND($K30&lt;=Everett!BM$10,$L30&gt;=Everett!BM$10)),"3",IF((AND($M30&lt;=Everett!BM$10,$N30&gt;=Everett!BM$10)),"C",IF((AND($O30&lt;=Everett!BM$10,$P30&gt;=Everett!BM$10)),"CO",IF((AND($Q30&lt;=Everett!BM$10,$R30&gt;=Everett!BM$10)),"C",0))))))</f>
        <v>0</v>
      </c>
      <c r="BN30" s="33">
        <f>IF((AND($F30&lt;=Everett!BN$10,$G30&gt;=Everett!BN$10)),"P/L",IF((AND($I30&lt;=Everett!BN$10,$J30&gt;=Everett!BN$10)),"XO",IF((AND($K30&lt;=Everett!BN$10,$L30&gt;=Everett!BN$10)),"3",IF((AND($M30&lt;=Everett!BN$10,$N30&gt;=Everett!BN$10)),"C",IF((AND($O30&lt;=Everett!BN$10,$P30&gt;=Everett!BN$10)),"CO",IF((AND($Q30&lt;=Everett!BN$10,$R30&gt;=Everett!BN$10)),"C",0))))))</f>
        <v>0</v>
      </c>
      <c r="BO30" s="33">
        <f>IF((AND($F30&lt;=Everett!BO$10,$G30&gt;=Everett!BO$10)),"P/L",IF((AND($I30&lt;=Everett!BO$10,$J30&gt;=Everett!BO$10)),"XO",IF((AND($K30&lt;=Everett!BO$10,$L30&gt;=Everett!BO$10)),"3",IF((AND($M30&lt;=Everett!BO$10,$N30&gt;=Everett!BO$10)),"C",IF((AND($O30&lt;=Everett!BO$10,$P30&gt;=Everett!BO$10)),"CO",IF((AND($Q30&lt;=Everett!BO$10,$R30&gt;=Everett!BO$10)),"C",0))))))</f>
        <v>0</v>
      </c>
      <c r="BP30" s="33">
        <f>IF((AND($F30&lt;=Everett!BP$10,$G30&gt;=Everett!BP$10)),"P/L",IF((AND($I30&lt;=Everett!BP$10,$J30&gt;=Everett!BP$10)),"XO",IF((AND($K30&lt;=Everett!BP$10,$L30&gt;=Everett!BP$10)),"3",IF((AND($M30&lt;=Everett!BP$10,$N30&gt;=Everett!BP$10)),"C",IF((AND($O30&lt;=Everett!BP$10,$P30&gt;=Everett!BP$10)),"CO",IF((AND($Q30&lt;=Everett!BP$10,$R30&gt;=Everett!BP$10)),"C",0))))))</f>
        <v>0</v>
      </c>
      <c r="BQ30" s="33">
        <f>IF((AND($F30&lt;=Everett!BQ$10,$G30&gt;=Everett!BQ$10)),"P/L",IF((AND($I30&lt;=Everett!BQ$10,$J30&gt;=Everett!BQ$10)),"XO",IF((AND($K30&lt;=Everett!BQ$10,$L30&gt;=Everett!BQ$10)),"3",IF((AND($M30&lt;=Everett!BQ$10,$N30&gt;=Everett!BQ$10)),"C",IF((AND($O30&lt;=Everett!BQ$10,$P30&gt;=Everett!BQ$10)),"CO",IF((AND($Q30&lt;=Everett!BQ$10,$R30&gt;=Everett!BQ$10)),"C",0))))))</f>
        <v>0</v>
      </c>
      <c r="BR30" s="33">
        <f>IF((AND($F30&lt;=Everett!BR$10,$G30&gt;=Everett!BR$10)),"P/L",IF((AND($I30&lt;=Everett!BR$10,$J30&gt;=Everett!BR$10)),"XO",IF((AND($K30&lt;=Everett!BR$10,$L30&gt;=Everett!BR$10)),"3",IF((AND($M30&lt;=Everett!BR$10,$N30&gt;=Everett!BR$10)),"C",IF((AND($O30&lt;=Everett!BR$10,$P30&gt;=Everett!BR$10)),"CO",IF((AND($Q30&lt;=Everett!BR$10,$R30&gt;=Everett!BR$10)),"C",0))))))</f>
        <v>0</v>
      </c>
      <c r="BS30" s="33">
        <f>IF((AND($F30&lt;=Everett!BS$10,$G30&gt;=Everett!BS$10)),"P/L",IF((AND($I30&lt;=Everett!BS$10,$J30&gt;=Everett!BS$10)),"XO",IF((AND($K30&lt;=Everett!BS$10,$L30&gt;=Everett!BS$10)),"3",IF((AND($M30&lt;=Everett!BS$10,$N30&gt;=Everett!BS$10)),"C",IF((AND($O30&lt;=Everett!BS$10,$P30&gt;=Everett!BS$10)),"CO",IF((AND($Q30&lt;=Everett!BS$10,$R30&gt;=Everett!BS$10)),"C",0))))))</f>
        <v>0</v>
      </c>
      <c r="BT30" s="33">
        <f>IF((AND($F30&lt;=Everett!BT$10,$G30&gt;=Everett!BT$10)),"P/L",IF((AND($I30&lt;=Everett!BT$10,$J30&gt;=Everett!BT$10)),"XO",IF((AND($K30&lt;=Everett!BT$10,$L30&gt;=Everett!BT$10)),"3",IF((AND($M30&lt;=Everett!BT$10,$N30&gt;=Everett!BT$10)),"C",IF((AND($O30&lt;=Everett!BT$10,$P30&gt;=Everett!BT$10)),"CO",IF((AND($Q30&lt;=Everett!BT$10,$R30&gt;=Everett!BT$10)),"C",0))))))</f>
        <v>0</v>
      </c>
      <c r="BU30" s="33">
        <f>IF((AND($F30&lt;=Everett!BU$10,$G30&gt;=Everett!BU$10)),"P/L",IF((AND($I30&lt;=Everett!BU$10,$J30&gt;=Everett!BU$10)),"XO",IF((AND($K30&lt;=Everett!BU$10,$L30&gt;=Everett!BU$10)),"3",IF((AND($M30&lt;=Everett!BU$10,$N30&gt;=Everett!BU$10)),"C",IF((AND($O30&lt;=Everett!BU$10,$P30&gt;=Everett!BU$10)),"CO",IF((AND($Q30&lt;=Everett!BU$10,$R30&gt;=Everett!BU$10)),"C",0))))))</f>
        <v>0</v>
      </c>
      <c r="BV30" s="33">
        <f>IF((AND($F30&lt;=Everett!BV$10,$G30&gt;=Everett!BV$10)),"P/L",IF((AND($I30&lt;=Everett!BV$10,$J30&gt;=Everett!BV$10)),"XO",IF((AND($K30&lt;=Everett!BV$10,$L30&gt;=Everett!BV$10)),"3",IF((AND($M30&lt;=Everett!BV$10,$N30&gt;=Everett!BV$10)),"C",IF((AND($O30&lt;=Everett!BV$10,$P30&gt;=Everett!BV$10)),"CO",IF((AND($Q30&lt;=Everett!BV$10,$R30&gt;=Everett!BV$10)),"C",0))))))</f>
        <v>0</v>
      </c>
      <c r="BW30" s="33">
        <f>IF((AND($F30&lt;=Everett!BW$10,$G30&gt;=Everett!BW$10)),"P/L",IF((AND($I30&lt;=Everett!BW$10,$J30&gt;=Everett!BW$10)),"XO",IF((AND($K30&lt;=Everett!BW$10,$L30&gt;=Everett!BW$10)),"3",IF((AND($M30&lt;=Everett!BW$10,$N30&gt;=Everett!BW$10)),"C",IF((AND($O30&lt;=Everett!BW$10,$P30&gt;=Everett!BW$10)),"CO",IF((AND($Q30&lt;=Everett!BW$10,$R30&gt;=Everett!BW$10)),"C",0))))))</f>
        <v>0</v>
      </c>
      <c r="BX30" s="33">
        <f>IF((AND($F30&lt;=Everett!BX$10,$G30&gt;=Everett!BX$10)),"P/L",IF((AND($I30&lt;=Everett!BX$10,$J30&gt;=Everett!BX$10)),"XO",IF((AND($K30&lt;=Everett!BX$10,$L30&gt;=Everett!BX$10)),"3",IF((AND($M30&lt;=Everett!BX$10,$N30&gt;=Everett!BX$10)),"C",IF((AND($O30&lt;=Everett!BX$10,$P30&gt;=Everett!BX$10)),"CO",IF((AND($Q30&lt;=Everett!BX$10,$R30&gt;=Everett!BX$10)),"C",0))))))</f>
        <v>0</v>
      </c>
      <c r="BY30" s="33">
        <f>IF((AND($F30&lt;=Everett!BY$10,$G30&gt;=Everett!BY$10)),"P/L",IF((AND($I30&lt;=Everett!BY$10,$J30&gt;=Everett!BY$10)),"XO",IF((AND($K30&lt;=Everett!BY$10,$L30&gt;=Everett!BY$10)),"3",IF((AND($M30&lt;=Everett!BY$10,$N30&gt;=Everett!BY$10)),"C",IF((AND($O30&lt;=Everett!BY$10,$P30&gt;=Everett!BY$10)),"CO",IF((AND($Q30&lt;=Everett!BY$10,$R30&gt;=Everett!BY$10)),"C",0))))))</f>
        <v>0</v>
      </c>
      <c r="BZ30" s="33">
        <f>IF((AND($F30&lt;=Everett!BZ$10,$G30&gt;=Everett!BZ$10)),"P/L",IF((AND($I30&lt;=Everett!BZ$10,$J30&gt;=Everett!BZ$10)),"XO",IF((AND($K30&lt;=Everett!BZ$10,$L30&gt;=Everett!BZ$10)),"3",IF((AND($M30&lt;=Everett!BZ$10,$N30&gt;=Everett!BZ$10)),"C",IF((AND($O30&lt;=Everett!BZ$10,$P30&gt;=Everett!BZ$10)),"CO",IF((AND($Q30&lt;=Everett!BZ$10,$R30&gt;=Everett!BZ$10)),"C",0))))))</f>
        <v>0</v>
      </c>
      <c r="CA30" s="33">
        <f>IF((AND($F30&lt;=Everett!CA$10,$G30&gt;=Everett!CA$10)),"P/L",IF((AND($I30&lt;=Everett!CA$10,$J30&gt;=Everett!CA$10)),"XO",IF((AND($K30&lt;=Everett!CA$10,$L30&gt;=Everett!CA$10)),"3",IF((AND($M30&lt;=Everett!CA$10,$N30&gt;=Everett!CA$10)),"C",IF((AND($O30&lt;=Everett!CA$10,$P30&gt;=Everett!CA$10)),"CO",IF((AND($Q30&lt;=Everett!CA$10,$R30&gt;=Everett!CA$10)),"C",0))))))</f>
        <v>0</v>
      </c>
      <c r="CB30" s="33">
        <f>IF((AND($F30&lt;=Everett!CB$10,$G30&gt;=Everett!CB$10)),"P/L",IF((AND($I30&lt;=Everett!CB$10,$J30&gt;=Everett!CB$10)),"XO",IF((AND($K30&lt;=Everett!CB$10,$L30&gt;=Everett!CB$10)),"3",IF((AND($M30&lt;=Everett!CB$10,$N30&gt;=Everett!CB$10)),"C",IF((AND($O30&lt;=Everett!CB$10,$P30&gt;=Everett!CB$10)),"CO",IF((AND($Q30&lt;=Everett!CB$10,$R30&gt;=Everett!CB$10)),"C",0))))))</f>
        <v>0</v>
      </c>
      <c r="CC30" s="33">
        <f>IF((AND($F30&lt;=Everett!CC$10,$G30&gt;=Everett!CC$10)),"P/L",IF((AND($I30&lt;=Everett!CC$10,$J30&gt;=Everett!CC$10)),"XO",IF((AND($K30&lt;=Everett!CC$10,$L30&gt;=Everett!CC$10)),"3",IF((AND($M30&lt;=Everett!CC$10,$N30&gt;=Everett!CC$10)),"C",IF((AND($O30&lt;=Everett!CC$10,$P30&gt;=Everett!CC$10)),"CO",IF((AND($Q30&lt;=Everett!CC$10,$R30&gt;=Everett!CC$10)),"C",0))))))</f>
        <v>0</v>
      </c>
      <c r="CD30" s="33">
        <f>IF((AND($F30&lt;=Everett!CD$10,$G30&gt;=Everett!CD$10)),"P/L",IF((AND($I30&lt;=Everett!CD$10,$J30&gt;=Everett!CD$10)),"XO",IF((AND($K30&lt;=Everett!CD$10,$L30&gt;=Everett!CD$10)),"3",IF((AND($M30&lt;=Everett!CD$10,$N30&gt;=Everett!CD$10)),"C",IF((AND($O30&lt;=Everett!CD$10,$P30&gt;=Everett!CD$10)),"CO",IF((AND($Q30&lt;=Everett!CD$10,$R30&gt;=Everett!CD$10)),"C",0))))))</f>
        <v>0</v>
      </c>
      <c r="CE30" s="33">
        <f>IF((AND($F30&lt;=Everett!CE$10,$G30&gt;=Everett!CE$10)),"P/L",IF((AND($I30&lt;=Everett!CE$10,$J30&gt;=Everett!CE$10)),"XO",IF((AND($K30&lt;=Everett!CE$10,$L30&gt;=Everett!CE$10)),"3",IF((AND($M30&lt;=Everett!CE$10,$N30&gt;=Everett!CE$10)),"C",IF((AND($O30&lt;=Everett!CE$10,$P30&gt;=Everett!CE$10)),"CO",IF((AND($Q30&lt;=Everett!CE$10,$R30&gt;=Everett!CE$10)),"C",0))))))</f>
        <v>0</v>
      </c>
      <c r="CF30" s="33">
        <f>IF((AND($F30&lt;=Everett!CF$10,$G30&gt;=Everett!CF$10)),"P/L",IF((AND($I30&lt;=Everett!CF$10,$J30&gt;=Everett!CF$10)),"XO",IF((AND($K30&lt;=Everett!CF$10,$L30&gt;=Everett!CF$10)),"3",IF((AND($M30&lt;=Everett!CF$10,$N30&gt;=Everett!CF$10)),"C",IF((AND($O30&lt;=Everett!CF$10,$P30&gt;=Everett!CF$10)),"CO",IF((AND($Q30&lt;=Everett!CF$10,$R30&gt;=Everett!CF$10)),"C",0))))))</f>
        <v>0</v>
      </c>
      <c r="CG30" s="33">
        <f>IF((AND($F30&lt;=Everett!CG$10,$G30&gt;=Everett!CG$10)),"P/L",IF((AND($I30&lt;=Everett!CG$10,$J30&gt;=Everett!CG$10)),"XO",IF((AND($K30&lt;=Everett!CG$10,$L30&gt;=Everett!CG$10)),"3",IF((AND($M30&lt;=Everett!CG$10,$N30&gt;=Everett!CG$10)),"C",IF((AND($O30&lt;=Everett!CG$10,$P30&gt;=Everett!CG$10)),"CO",IF((AND($Q30&lt;=Everett!CG$10,$R30&gt;=Everett!CG$10)),"C",0))))))</f>
        <v>0</v>
      </c>
      <c r="CH30" s="33">
        <f>IF((AND($F30&lt;=Everett!CH$10,$G30&gt;=Everett!CH$10)),"P/L",IF((AND($I30&lt;=Everett!CH$10,$J30&gt;=Everett!CH$10)),"XO",IF((AND($K30&lt;=Everett!CH$10,$L30&gt;=Everett!CH$10)),"3",IF((AND($M30&lt;=Everett!CH$10,$N30&gt;=Everett!CH$10)),"C",IF((AND($O30&lt;=Everett!CH$10,$P30&gt;=Everett!CH$10)),"CO",IF((AND($Q30&lt;=Everett!CH$10,$R30&gt;=Everett!CH$10)),"C",0))))))</f>
        <v>0</v>
      </c>
      <c r="CI30" s="33">
        <f>IF((AND($F30&lt;=Everett!CI$10,$G30&gt;=Everett!CI$10)),"P/L",IF((AND($I30&lt;=Everett!CI$10,$J30&gt;=Everett!CI$10)),"XO",IF((AND($K30&lt;=Everett!CI$10,$L30&gt;=Everett!CI$10)),"3",IF((AND($M30&lt;=Everett!CI$10,$N30&gt;=Everett!CI$10)),"C",IF((AND($O30&lt;=Everett!CI$10,$P30&gt;=Everett!CI$10)),"CO",IF((AND($Q30&lt;=Everett!CI$10,$R30&gt;=Everett!CI$10)),"C",0))))))</f>
        <v>0</v>
      </c>
      <c r="CJ30" s="33">
        <f>IF((AND($F30&lt;=Everett!CJ$10,$G30&gt;=Everett!CJ$10)),"P/L",IF((AND($I30&lt;=Everett!CJ$10,$J30&gt;=Everett!CJ$10)),"XO",IF((AND($K30&lt;=Everett!CJ$10,$L30&gt;=Everett!CJ$10)),"3",IF((AND($M30&lt;=Everett!CJ$10,$N30&gt;=Everett!CJ$10)),"C",IF((AND($O30&lt;=Everett!CJ$10,$P30&gt;=Everett!CJ$10)),"CO",IF((AND($Q30&lt;=Everett!CJ$10,$R30&gt;=Everett!CJ$10)),"C",0))))))</f>
        <v>0</v>
      </c>
      <c r="CK30" s="33">
        <f>IF((AND($F30&lt;=Everett!CK$10,$G30&gt;=Everett!CK$10)),"P/L",IF((AND($I30&lt;=Everett!CK$10,$J30&gt;=Everett!CK$10)),"XO",IF((AND($K30&lt;=Everett!CK$10,$L30&gt;=Everett!CK$10)),"3",IF((AND($M30&lt;=Everett!CK$10,$N30&gt;=Everett!CK$10)),"C",IF((AND($O30&lt;=Everett!CK$10,$P30&gt;=Everett!CK$10)),"CO",IF((AND($Q30&lt;=Everett!CK$10,$R30&gt;=Everett!CK$10)),"C",0))))))</f>
        <v>0</v>
      </c>
      <c r="CL30" s="33">
        <f>IF((AND($F30&lt;=Everett!CL$10,$G30&gt;=Everett!CL$10)),"P/L",IF((AND($I30&lt;=Everett!CL$10,$J30&gt;=Everett!CL$10)),"XO",IF((AND($K30&lt;=Everett!CL$10,$L30&gt;=Everett!CL$10)),"3",IF((AND($M30&lt;=Everett!CL$10,$N30&gt;=Everett!CL$10)),"C",IF((AND($O30&lt;=Everett!CL$10,$P30&gt;=Everett!CL$10)),"CO",IF((AND($Q30&lt;=Everett!CL$10,$R30&gt;=Everett!CL$10)),"C",0))))))</f>
        <v>0</v>
      </c>
      <c r="CM30" s="33">
        <f>IF((AND($F30&lt;=Everett!CM$10,$G30&gt;=Everett!CM$10)),"P/L",IF((AND($I30&lt;=Everett!CM$10,$J30&gt;=Everett!CM$10)),"XO",IF((AND($K30&lt;=Everett!CM$10,$L30&gt;=Everett!CM$10)),"3",IF((AND($M30&lt;=Everett!CM$10,$N30&gt;=Everett!CM$10)),"C",IF((AND($O30&lt;=Everett!CM$10,$P30&gt;=Everett!CM$10)),"CO",IF((AND($Q30&lt;=Everett!CM$10,$R30&gt;=Everett!CM$10)),"C",0))))))</f>
        <v>0</v>
      </c>
    </row>
    <row r="31" spans="1:91" s="2" customFormat="1" x14ac:dyDescent="0.25">
      <c r="A31" s="40" t="s">
        <v>15</v>
      </c>
      <c r="B31" s="55"/>
      <c r="C31" s="31">
        <v>17</v>
      </c>
      <c r="D31" s="31">
        <v>16</v>
      </c>
      <c r="E31" s="31">
        <v>1</v>
      </c>
      <c r="F31" s="39"/>
      <c r="G31" s="39"/>
      <c r="H31" s="33"/>
      <c r="I31" s="37">
        <v>46600</v>
      </c>
      <c r="J31" s="37">
        <f>IF(I31="",0,DATE(YEAR(I31),MONTH(I31)+C31,DAY(I31)))</f>
        <v>47119</v>
      </c>
      <c r="K31" s="32">
        <f>IF(J31="","",(DATE(YEAR(J31),MONTH(J31)+1,DAY(J31))))</f>
        <v>47150</v>
      </c>
      <c r="L31" s="32">
        <f>IF(K31="","",(DATE(YEAR(K31),MONTH(K31)+E31,DAY(K31))))</f>
        <v>47178</v>
      </c>
      <c r="M31" s="37">
        <f>IF(O31="","",DATE(YEAR(O31), MONTH(O31)-1,DAY(O31)))</f>
        <v>47209</v>
      </c>
      <c r="N31" s="37">
        <f>IF(O31="","",DATE(YEAR(M31),MONTH(M31),DAY(M31)))</f>
        <v>47209</v>
      </c>
      <c r="O31" s="32">
        <f>IF(L31="","",(DATE(YEAR(L31),MONTH(L31)+2,DAY(L31))))</f>
        <v>47239</v>
      </c>
      <c r="P31" s="32">
        <f>IF(O31="","",(DATE(YEAR(O31),MONTH(O31)+D31,DAY(O31))))</f>
        <v>47727</v>
      </c>
      <c r="Q31" s="32">
        <f>IF(P31="","",DATE(YEAR(P31), MONTH(P31)+1,DAY(P31)))</f>
        <v>47757</v>
      </c>
      <c r="R31" s="32">
        <f>IF(P31="","",DATE(YEAR(Q31),MONTH(Q31),DAY(Q31)))</f>
        <v>47757</v>
      </c>
      <c r="S31" s="33">
        <f>IF((AND($F31&lt;=Everett!S$10,$G31&gt;=Everett!S$10)),"P/L",IF((AND($I31&lt;=Everett!S$10,$J31&gt;=Everett!S$10)),"XO",IF((AND($K31&lt;=Everett!S$10,$L31&gt;=Everett!S$10)),"3",IF((AND($M31&lt;=Everett!S$10,$N31&gt;=Everett!S$10)),"C",IF((AND($O31&lt;=Everett!S$10,$P31&gt;=Everett!S$10)),"CO",IF((AND($Q31&lt;=Everett!S$10,$R31&gt;=Everett!S$10)),"C",0))))))</f>
        <v>0</v>
      </c>
      <c r="T31" s="33">
        <f>IF((AND($F31&lt;=Everett!T$10,$G31&gt;=Everett!T$10)),"P/L",IF((AND($I31&lt;=Everett!T$10,$J31&gt;=Everett!T$10)),"XO",IF((AND($K31&lt;=Everett!T$10,$L31&gt;=Everett!T$10)),"3",IF((AND($M31&lt;=Everett!T$10,$N31&gt;=Everett!T$10)),"C",IF((AND($O31&lt;=Everett!T$10,$P31&gt;=Everett!T$10)),"CO",IF((AND($Q31&lt;=Everett!T$10,$R31&gt;=Everett!T$10)),"C",0))))))</f>
        <v>0</v>
      </c>
      <c r="U31" s="33">
        <f>IF((AND($F31&lt;=Everett!U$10,$G31&gt;=Everett!U$10)),"P/L",IF((AND($I31&lt;=Everett!U$10,$J31&gt;=Everett!U$10)),"XO",IF((AND($K31&lt;=Everett!U$10,$L31&gt;=Everett!U$10)),"3",IF((AND($M31&lt;=Everett!U$10,$N31&gt;=Everett!U$10)),"C",IF((AND($O31&lt;=Everett!U$10,$P31&gt;=Everett!U$10)),"CO",IF((AND($Q31&lt;=Everett!U$10,$R31&gt;=Everett!U$10)),"C",0))))))</f>
        <v>0</v>
      </c>
      <c r="V31" s="33">
        <f>IF((AND($F31&lt;=Everett!V$10,$G31&gt;=Everett!V$10)),"P/L",IF((AND($I31&lt;=Everett!V$10,$J31&gt;=Everett!V$10)),"XO",IF((AND($K31&lt;=Everett!V$10,$L31&gt;=Everett!V$10)),"3",IF((AND($M31&lt;=Everett!V$10,$N31&gt;=Everett!V$10)),"C",IF((AND($O31&lt;=Everett!V$10,$P31&gt;=Everett!V$10)),"CO",IF((AND($Q31&lt;=Everett!V$10,$R31&gt;=Everett!V$10)),"C",0))))))</f>
        <v>0</v>
      </c>
      <c r="W31" s="33">
        <f>IF((AND($F31&lt;=Everett!W$10,$G31&gt;=Everett!W$10)),"P/L",IF((AND($I31&lt;=Everett!W$10,$J31&gt;=Everett!W$10)),"XO",IF((AND($K31&lt;=Everett!W$10,$L31&gt;=Everett!W$10)),"3",IF((AND($M31&lt;=Everett!W$10,$N31&gt;=Everett!W$10)),"C",IF((AND($O31&lt;=Everett!W$10,$P31&gt;=Everett!W$10)),"CO",IF((AND($Q31&lt;=Everett!W$10,$R31&gt;=Everett!W$10)),"C",0))))))</f>
        <v>0</v>
      </c>
      <c r="X31" s="33">
        <f>IF((AND($F31&lt;=Everett!X$10,$G31&gt;=Everett!X$10)),"P/L",IF((AND($I31&lt;=Everett!X$10,$J31&gt;=Everett!X$10)),"XO",IF((AND($K31&lt;=Everett!X$10,$L31&gt;=Everett!X$10)),"3",IF((AND($M31&lt;=Everett!X$10,$N31&gt;=Everett!X$10)),"C",IF((AND($O31&lt;=Everett!X$10,$P31&gt;=Everett!X$10)),"CO",IF((AND($Q31&lt;=Everett!X$10,$R31&gt;=Everett!X$10)),"C",0))))))</f>
        <v>0</v>
      </c>
      <c r="Y31" s="33">
        <f>IF((AND($F31&lt;=Everett!Y$10,$G31&gt;=Everett!Y$10)),"P/L",IF((AND($I31&lt;=Everett!Y$10,$J31&gt;=Everett!Y$10)),"XO",IF((AND($K31&lt;=Everett!Y$10,$L31&gt;=Everett!Y$10)),"3",IF((AND($M31&lt;=Everett!Y$10,$N31&gt;=Everett!Y$10)),"C",IF((AND($O31&lt;=Everett!Y$10,$P31&gt;=Everett!Y$10)),"CO",IF((AND($Q31&lt;=Everett!Y$10,$R31&gt;=Everett!Y$10)),"C",0))))))</f>
        <v>0</v>
      </c>
      <c r="Z31" s="33">
        <f>IF((AND($F31&lt;=Everett!Z$10,$G31&gt;=Everett!Z$10)),"P/L",IF((AND($I31&lt;=Everett!Z$10,$J31&gt;=Everett!Z$10)),"XO",IF((AND($K31&lt;=Everett!Z$10,$L31&gt;=Everett!Z$10)),"3",IF((AND($M31&lt;=Everett!Z$10,$N31&gt;=Everett!Z$10)),"C",IF((AND($O31&lt;=Everett!Z$10,$P31&gt;=Everett!Z$10)),"CO",IF((AND($Q31&lt;=Everett!Z$10,$R31&gt;=Everett!Z$10)),"C",0))))))</f>
        <v>0</v>
      </c>
      <c r="AA31" s="33">
        <f>IF((AND($F31&lt;=Everett!AA$10,$G31&gt;=Everett!AA$10)),"P/L",IF((AND($I31&lt;=Everett!AA$10,$J31&gt;=Everett!AA$10)),"XO",IF((AND($K31&lt;=Everett!AA$10,$L31&gt;=Everett!AA$10)),"3",IF((AND($M31&lt;=Everett!AA$10,$N31&gt;=Everett!AA$10)),"C",IF((AND($O31&lt;=Everett!AA$10,$P31&gt;=Everett!AA$10)),"CO",IF((AND($Q31&lt;=Everett!AA$10,$R31&gt;=Everett!AA$10)),"C",0))))))</f>
        <v>0</v>
      </c>
      <c r="AB31" s="33">
        <f>IF((AND($F31&lt;=Everett!AB$10,$G31&gt;=Everett!AB$10)),"P/L",IF((AND($I31&lt;=Everett!AB$10,$J31&gt;=Everett!AB$10)),"XO",IF((AND($K31&lt;=Everett!AB$10,$L31&gt;=Everett!AB$10)),"3",IF((AND($M31&lt;=Everett!AB$10,$N31&gt;=Everett!AB$10)),"C",IF((AND($O31&lt;=Everett!AB$10,$P31&gt;=Everett!AB$10)),"CO",IF((AND($Q31&lt;=Everett!AB$10,$R31&gt;=Everett!AB$10)),"C",0))))))</f>
        <v>0</v>
      </c>
      <c r="AC31" s="33">
        <f>IF((AND($F31&lt;=Everett!AC$10,$G31&gt;=Everett!AC$10)),"P/L",IF((AND($I31&lt;=Everett!AC$10,$J31&gt;=Everett!AC$10)),"XO",IF((AND($K31&lt;=Everett!AC$10,$L31&gt;=Everett!AC$10)),"3",IF((AND($M31&lt;=Everett!AC$10,$N31&gt;=Everett!AC$10)),"C",IF((AND($O31&lt;=Everett!AC$10,$P31&gt;=Everett!AC$10)),"CO",IF((AND($Q31&lt;=Everett!AC$10,$R31&gt;=Everett!AC$10)),"C",0))))))</f>
        <v>0</v>
      </c>
      <c r="AD31" s="33">
        <f>IF((AND($F31&lt;=Everett!AD$10,$G31&gt;=Everett!AD$10)),"P/L",IF((AND($I31&lt;=Everett!AD$10,$J31&gt;=Everett!AD$10)),"XO",IF((AND($K31&lt;=Everett!AD$10,$L31&gt;=Everett!AD$10)),"3",IF((AND($M31&lt;=Everett!AD$10,$N31&gt;=Everett!AD$10)),"C",IF((AND($O31&lt;=Everett!AD$10,$P31&gt;=Everett!AD$10)),"CO",IF((AND($Q31&lt;=Everett!AD$10,$R31&gt;=Everett!AD$10)),"C",0))))))</f>
        <v>0</v>
      </c>
      <c r="AE31" s="33">
        <f>IF((AND($F31&lt;=Everett!AE$10,$G31&gt;=Everett!AE$10)),"P/L",IF((AND($I31&lt;=Everett!AE$10,$J31&gt;=Everett!AE$10)),"XO",IF((AND($K31&lt;=Everett!AE$10,$L31&gt;=Everett!AE$10)),"3",IF((AND($M31&lt;=Everett!AE$10,$N31&gt;=Everett!AE$10)),"C",IF((AND($O31&lt;=Everett!AE$10,$P31&gt;=Everett!AE$10)),"CO",IF((AND($Q31&lt;=Everett!AE$10,$R31&gt;=Everett!AE$10)),"C",0))))))</f>
        <v>0</v>
      </c>
      <c r="AF31" s="33">
        <f>IF((AND($F31&lt;=Everett!AF$10,$G31&gt;=Everett!AF$10)),"P/L",IF((AND($I31&lt;=Everett!AF$10,$J31&gt;=Everett!AF$10)),"XO",IF((AND($K31&lt;=Everett!AF$10,$L31&gt;=Everett!AF$10)),"3",IF((AND($M31&lt;=Everett!AF$10,$N31&gt;=Everett!AF$10)),"C",IF((AND($O31&lt;=Everett!AF$10,$P31&gt;=Everett!AF$10)),"CO",IF((AND($Q31&lt;=Everett!AF$10,$R31&gt;=Everett!AF$10)),"C",0))))))</f>
        <v>0</v>
      </c>
      <c r="AG31" s="33">
        <f>IF((AND($F31&lt;=Everett!AG$10,$G31&gt;=Everett!AG$10)),"P/L",IF((AND($I31&lt;=Everett!AG$10,$J31&gt;=Everett!AG$10)),"XO",IF((AND($K31&lt;=Everett!AG$10,$L31&gt;=Everett!AG$10)),"3",IF((AND($M31&lt;=Everett!AG$10,$N31&gt;=Everett!AG$10)),"C",IF((AND($O31&lt;=Everett!AG$10,$P31&gt;=Everett!AG$10)),"CO",IF((AND($Q31&lt;=Everett!AG$10,$R31&gt;=Everett!AG$10)),"C",0))))))</f>
        <v>0</v>
      </c>
      <c r="AH31" s="33">
        <f>IF((AND($F31&lt;=Everett!AH$10,$G31&gt;=Everett!AH$10)),"P/L",IF((AND($I31&lt;=Everett!AH$10,$J31&gt;=Everett!AH$10)),"XO",IF((AND($K31&lt;=Everett!AH$10,$L31&gt;=Everett!AH$10)),"3",IF((AND($M31&lt;=Everett!AH$10,$N31&gt;=Everett!AH$10)),"C",IF((AND($O31&lt;=Everett!AH$10,$P31&gt;=Everett!AH$10)),"CO",IF((AND($Q31&lt;=Everett!AH$10,$R31&gt;=Everett!AH$10)),"C",0))))))</f>
        <v>0</v>
      </c>
      <c r="AI31" s="33">
        <f>IF((AND($F31&lt;=Everett!AI$10,$G31&gt;=Everett!AI$10)),"P/L",IF((AND($I31&lt;=Everett!AI$10,$J31&gt;=Everett!AI$10)),"XO",IF((AND($K31&lt;=Everett!AI$10,$L31&gt;=Everett!AI$10)),"3",IF((AND($M31&lt;=Everett!AI$10,$N31&gt;=Everett!AI$10)),"C",IF((AND($O31&lt;=Everett!AI$10,$P31&gt;=Everett!AI$10)),"CO",IF((AND($Q31&lt;=Everett!AI$10,$R31&gt;=Everett!AI$10)),"C",0))))))</f>
        <v>0</v>
      </c>
      <c r="AJ31" s="33">
        <f>IF((AND($F31&lt;=Everett!AJ$10,$G31&gt;=Everett!AJ$10)),"P/L",IF((AND($I31&lt;=Everett!AJ$10,$J31&gt;=Everett!AJ$10)),"XO",IF((AND($K31&lt;=Everett!AJ$10,$L31&gt;=Everett!AJ$10)),"3",IF((AND($M31&lt;=Everett!AJ$10,$N31&gt;=Everett!AJ$10)),"C",IF((AND($O31&lt;=Everett!AJ$10,$P31&gt;=Everett!AJ$10)),"CO",IF((AND($Q31&lt;=Everett!AJ$10,$R31&gt;=Everett!AJ$10)),"C",0))))))</f>
        <v>0</v>
      </c>
      <c r="AK31" s="33" t="str">
        <f>IF((AND($F31&lt;=Everett!AK$10,$G31&gt;=Everett!AK$10)),"P/L",IF((AND($I31&lt;=Everett!AK$10,$J31&gt;=Everett!AK$10)),"XO",IF((AND($K31&lt;=Everett!AK$10,$L31&gt;=Everett!AK$10)),"3",IF((AND($M31&lt;=Everett!AK$10,$N31&gt;=Everett!AK$10)),"C",IF((AND($O31&lt;=Everett!AK$10,$P31&gt;=Everett!AK$10)),"CO",IF((AND($Q31&lt;=Everett!AK$10,$R31&gt;=Everett!AK$10)),"C",0))))))</f>
        <v>XO</v>
      </c>
      <c r="AL31" s="33" t="str">
        <f>IF((AND($F31&lt;=Everett!AL$10,$G31&gt;=Everett!AL$10)),"P/L",IF((AND($I31&lt;=Everett!AL$10,$J31&gt;=Everett!AL$10)),"XO",IF((AND($K31&lt;=Everett!AL$10,$L31&gt;=Everett!AL$10)),"3",IF((AND($M31&lt;=Everett!AL$10,$N31&gt;=Everett!AL$10)),"C",IF((AND($O31&lt;=Everett!AL$10,$P31&gt;=Everett!AL$10)),"CO",IF((AND($Q31&lt;=Everett!AL$10,$R31&gt;=Everett!AL$10)),"C",0))))))</f>
        <v>XO</v>
      </c>
      <c r="AM31" s="33" t="str">
        <f>IF((AND($F31&lt;=Everett!AM$10,$G31&gt;=Everett!AM$10)),"P/L",IF((AND($I31&lt;=Everett!AM$10,$J31&gt;=Everett!AM$10)),"XO",IF((AND($K31&lt;=Everett!AM$10,$L31&gt;=Everett!AM$10)),"3",IF((AND($M31&lt;=Everett!AM$10,$N31&gt;=Everett!AM$10)),"C",IF((AND($O31&lt;=Everett!AM$10,$P31&gt;=Everett!AM$10)),"CO",IF((AND($Q31&lt;=Everett!AM$10,$R31&gt;=Everett!AM$10)),"C",0))))))</f>
        <v>XO</v>
      </c>
      <c r="AN31" s="33" t="str">
        <f>IF((AND($F31&lt;=Everett!AN$10,$G31&gt;=Everett!AN$10)),"P/L",IF((AND($I31&lt;=Everett!AN$10,$J31&gt;=Everett!AN$10)),"XO",IF((AND($K31&lt;=Everett!AN$10,$L31&gt;=Everett!AN$10)),"3",IF((AND($M31&lt;=Everett!AN$10,$N31&gt;=Everett!AN$10)),"C",IF((AND($O31&lt;=Everett!AN$10,$P31&gt;=Everett!AN$10)),"CO",IF((AND($Q31&lt;=Everett!AN$10,$R31&gt;=Everett!AN$10)),"C",0))))))</f>
        <v>XO</v>
      </c>
      <c r="AO31" s="33" t="str">
        <f>IF((AND($F31&lt;=Everett!AO$10,$G31&gt;=Everett!AO$10)),"P/L",IF((AND($I31&lt;=Everett!AO$10,$J31&gt;=Everett!AO$10)),"XO",IF((AND($K31&lt;=Everett!AO$10,$L31&gt;=Everett!AO$10)),"3",IF((AND($M31&lt;=Everett!AO$10,$N31&gt;=Everett!AO$10)),"C",IF((AND($O31&lt;=Everett!AO$10,$P31&gt;=Everett!AO$10)),"CO",IF((AND($Q31&lt;=Everett!AO$10,$R31&gt;=Everett!AO$10)),"C",0))))))</f>
        <v>XO</v>
      </c>
      <c r="AP31" s="33" t="str">
        <f>IF((AND($F31&lt;=Everett!AP$10,$G31&gt;=Everett!AP$10)),"P/L",IF((AND($I31&lt;=Everett!AP$10,$J31&gt;=Everett!AP$10)),"XO",IF((AND($K31&lt;=Everett!AP$10,$L31&gt;=Everett!AP$10)),"3",IF((AND($M31&lt;=Everett!AP$10,$N31&gt;=Everett!AP$10)),"C",IF((AND($O31&lt;=Everett!AP$10,$P31&gt;=Everett!AP$10)),"CO",IF((AND($Q31&lt;=Everett!AP$10,$R31&gt;=Everett!AP$10)),"C",0))))))</f>
        <v>XO</v>
      </c>
      <c r="AQ31" s="33" t="str">
        <f>IF((AND($F31&lt;=Everett!AQ$10,$G31&gt;=Everett!AQ$10)),"P/L",IF((AND($I31&lt;=Everett!AQ$10,$J31&gt;=Everett!AQ$10)),"XO",IF((AND($K31&lt;=Everett!AQ$10,$L31&gt;=Everett!AQ$10)),"3",IF((AND($M31&lt;=Everett!AQ$10,$N31&gt;=Everett!AQ$10)),"C",IF((AND($O31&lt;=Everett!AQ$10,$P31&gt;=Everett!AQ$10)),"CO",IF((AND($Q31&lt;=Everett!AQ$10,$R31&gt;=Everett!AQ$10)),"C",0))))))</f>
        <v>XO</v>
      </c>
      <c r="AR31" s="33" t="str">
        <f>IF((AND($F31&lt;=Everett!AR$10,$G31&gt;=Everett!AR$10)),"P/L",IF((AND($I31&lt;=Everett!AR$10,$J31&gt;=Everett!AR$10)),"XO",IF((AND($K31&lt;=Everett!AR$10,$L31&gt;=Everett!AR$10)),"3",IF((AND($M31&lt;=Everett!AR$10,$N31&gt;=Everett!AR$10)),"C",IF((AND($O31&lt;=Everett!AR$10,$P31&gt;=Everett!AR$10)),"CO",IF((AND($Q31&lt;=Everett!AR$10,$R31&gt;=Everett!AR$10)),"C",0))))))</f>
        <v>XO</v>
      </c>
      <c r="AS31" s="33" t="str">
        <f>IF((AND($F31&lt;=Everett!AS$10,$G31&gt;=Everett!AS$10)),"P/L",IF((AND($I31&lt;=Everett!AS$10,$J31&gt;=Everett!AS$10)),"XO",IF((AND($K31&lt;=Everett!AS$10,$L31&gt;=Everett!AS$10)),"3",IF((AND($M31&lt;=Everett!AS$10,$N31&gt;=Everett!AS$10)),"C",IF((AND($O31&lt;=Everett!AS$10,$P31&gt;=Everett!AS$10)),"CO",IF((AND($Q31&lt;=Everett!AS$10,$R31&gt;=Everett!AS$10)),"C",0))))))</f>
        <v>XO</v>
      </c>
      <c r="AT31" s="33" t="str">
        <f>IF((AND($F31&lt;=Everett!AT$10,$G31&gt;=Everett!AT$10)),"P/L",IF((AND($I31&lt;=Everett!AT$10,$J31&gt;=Everett!AT$10)),"XO",IF((AND($K31&lt;=Everett!AT$10,$L31&gt;=Everett!AT$10)),"3",IF((AND($M31&lt;=Everett!AT$10,$N31&gt;=Everett!AT$10)),"C",IF((AND($O31&lt;=Everett!AT$10,$P31&gt;=Everett!AT$10)),"CO",IF((AND($Q31&lt;=Everett!AT$10,$R31&gt;=Everett!AT$10)),"C",0))))))</f>
        <v>XO</v>
      </c>
      <c r="AU31" s="33" t="str">
        <f>IF((AND($F31&lt;=Everett!AU$10,$G31&gt;=Everett!AU$10)),"P/L",IF((AND($I31&lt;=Everett!AU$10,$J31&gt;=Everett!AU$10)),"XO",IF((AND($K31&lt;=Everett!AU$10,$L31&gt;=Everett!AU$10)),"3",IF((AND($M31&lt;=Everett!AU$10,$N31&gt;=Everett!AU$10)),"C",IF((AND($O31&lt;=Everett!AU$10,$P31&gt;=Everett!AU$10)),"CO",IF((AND($Q31&lt;=Everett!AU$10,$R31&gt;=Everett!AU$10)),"C",0))))))</f>
        <v>XO</v>
      </c>
      <c r="AV31" s="33" t="str">
        <f>IF((AND($F31&lt;=Everett!AV$10,$G31&gt;=Everett!AV$10)),"P/L",IF((AND($I31&lt;=Everett!AV$10,$J31&gt;=Everett!AV$10)),"XO",IF((AND($K31&lt;=Everett!AV$10,$L31&gt;=Everett!AV$10)),"3",IF((AND($M31&lt;=Everett!AV$10,$N31&gt;=Everett!AV$10)),"C",IF((AND($O31&lt;=Everett!AV$10,$P31&gt;=Everett!AV$10)),"CO",IF((AND($Q31&lt;=Everett!AV$10,$R31&gt;=Everett!AV$10)),"C",0))))))</f>
        <v>XO</v>
      </c>
      <c r="AW31" s="33" t="str">
        <f>IF((AND($F31&lt;=Everett!AW$10,$G31&gt;=Everett!AW$10)),"P/L",IF((AND($I31&lt;=Everett!AW$10,$J31&gt;=Everett!AW$10)),"XO",IF((AND($K31&lt;=Everett!AW$10,$L31&gt;=Everett!AW$10)),"3",IF((AND($M31&lt;=Everett!AW$10,$N31&gt;=Everett!AW$10)),"C",IF((AND($O31&lt;=Everett!AW$10,$P31&gt;=Everett!AW$10)),"CO",IF((AND($Q31&lt;=Everett!AW$10,$R31&gt;=Everett!AW$10)),"C",0))))))</f>
        <v>XO</v>
      </c>
      <c r="AX31" s="33" t="str">
        <f>IF((AND($F31&lt;=Everett!AX$10,$G31&gt;=Everett!AX$10)),"P/L",IF((AND($I31&lt;=Everett!AX$10,$J31&gt;=Everett!AX$10)),"XO",IF((AND($K31&lt;=Everett!AX$10,$L31&gt;=Everett!AX$10)),"3",IF((AND($M31&lt;=Everett!AX$10,$N31&gt;=Everett!AX$10)),"C",IF((AND($O31&lt;=Everett!AX$10,$P31&gt;=Everett!AX$10)),"CO",IF((AND($Q31&lt;=Everett!AX$10,$R31&gt;=Everett!AX$10)),"C",0))))))</f>
        <v>XO</v>
      </c>
      <c r="AY31" s="33" t="str">
        <f>IF((AND($F31&lt;=Everett!AY$10,$G31&gt;=Everett!AY$10)),"P/L",IF((AND($I31&lt;=Everett!AY$10,$J31&gt;=Everett!AY$10)),"XO",IF((AND($K31&lt;=Everett!AY$10,$L31&gt;=Everett!AY$10)),"3",IF((AND($M31&lt;=Everett!AY$10,$N31&gt;=Everett!AY$10)),"C",IF((AND($O31&lt;=Everett!AY$10,$P31&gt;=Everett!AY$10)),"CO",IF((AND($Q31&lt;=Everett!AY$10,$R31&gt;=Everett!AY$10)),"C",0))))))</f>
        <v>XO</v>
      </c>
      <c r="AZ31" s="33" t="str">
        <f>IF((AND($F31&lt;=Everett!AZ$10,$G31&gt;=Everett!AZ$10)),"P/L",IF((AND($I31&lt;=Everett!AZ$10,$J31&gt;=Everett!AZ$10)),"XO",IF((AND($K31&lt;=Everett!AZ$10,$L31&gt;=Everett!AZ$10)),"3",IF((AND($M31&lt;=Everett!AZ$10,$N31&gt;=Everett!AZ$10)),"C",IF((AND($O31&lt;=Everett!AZ$10,$P31&gt;=Everett!AZ$10)),"CO",IF((AND($Q31&lt;=Everett!AZ$10,$R31&gt;=Everett!AZ$10)),"C",0))))))</f>
        <v>XO</v>
      </c>
      <c r="BA31" s="33" t="str">
        <f>IF((AND($F31&lt;=Everett!BA$10,$G31&gt;=Everett!BA$10)),"P/L",IF((AND($I31&lt;=Everett!BA$10,$J31&gt;=Everett!BA$10)),"XO",IF((AND($K31&lt;=Everett!BA$10,$L31&gt;=Everett!BA$10)),"3",IF((AND($M31&lt;=Everett!BA$10,$N31&gt;=Everett!BA$10)),"C",IF((AND($O31&lt;=Everett!BA$10,$P31&gt;=Everett!BA$10)),"CO",IF((AND($Q31&lt;=Everett!BA$10,$R31&gt;=Everett!BA$10)),"C",0))))))</f>
        <v>XO</v>
      </c>
      <c r="BB31" s="33" t="str">
        <f>IF((AND($F31&lt;=Everett!BB$10,$G31&gt;=Everett!BB$10)),"P/L",IF((AND($I31&lt;=Everett!BB$10,$J31&gt;=Everett!BB$10)),"XO",IF((AND($K31&lt;=Everett!BB$10,$L31&gt;=Everett!BB$10)),"3",IF((AND($M31&lt;=Everett!BB$10,$N31&gt;=Everett!BB$10)),"C",IF((AND($O31&lt;=Everett!BB$10,$P31&gt;=Everett!BB$10)),"CO",IF((AND($Q31&lt;=Everett!BB$10,$R31&gt;=Everett!BB$10)),"C",0))))))</f>
        <v>XO</v>
      </c>
      <c r="BC31" s="33" t="str">
        <f>IF((AND($F31&lt;=Everett!BC$10,$G31&gt;=Everett!BC$10)),"P/L",IF((AND($I31&lt;=Everett!BC$10,$J31&gt;=Everett!BC$10)),"XO",IF((AND($K31&lt;=Everett!BC$10,$L31&gt;=Everett!BC$10)),"3",IF((AND($M31&lt;=Everett!BC$10,$N31&gt;=Everett!BC$10)),"C",IF((AND($O31&lt;=Everett!BC$10,$P31&gt;=Everett!BC$10)),"CO",IF((AND($Q31&lt;=Everett!BC$10,$R31&gt;=Everett!BC$10)),"C",0))))))</f>
        <v>3</v>
      </c>
      <c r="BD31" s="33" t="str">
        <f>IF((AND($F31&lt;=Everett!BD$10,$G31&gt;=Everett!BD$10)),"P/L",IF((AND($I31&lt;=Everett!BD$10,$J31&gt;=Everett!BD$10)),"XO",IF((AND($K31&lt;=Everett!BD$10,$L31&gt;=Everett!BD$10)),"3",IF((AND($M31&lt;=Everett!BD$10,$N31&gt;=Everett!BD$10)),"C",IF((AND($O31&lt;=Everett!BD$10,$P31&gt;=Everett!BD$10)),"CO",IF((AND($Q31&lt;=Everett!BD$10,$R31&gt;=Everett!BD$10)),"C",0))))))</f>
        <v>3</v>
      </c>
      <c r="BE31" s="33" t="str">
        <f>IF((AND($F31&lt;=Everett!BE$10,$G31&gt;=Everett!BE$10)),"P/L",IF((AND($I31&lt;=Everett!BE$10,$J31&gt;=Everett!BE$10)),"XO",IF((AND($K31&lt;=Everett!BE$10,$L31&gt;=Everett!BE$10)),"3",IF((AND($M31&lt;=Everett!BE$10,$N31&gt;=Everett!BE$10)),"C",IF((AND($O31&lt;=Everett!BE$10,$P31&gt;=Everett!BE$10)),"CO",IF((AND($Q31&lt;=Everett!BE$10,$R31&gt;=Everett!BE$10)),"C",0))))))</f>
        <v>C</v>
      </c>
      <c r="BF31" s="33" t="str">
        <f>IF((AND($F31&lt;=Everett!BF$10,$G31&gt;=Everett!BF$10)),"P/L",IF((AND($I31&lt;=Everett!BF$10,$J31&gt;=Everett!BF$10)),"XO",IF((AND($K31&lt;=Everett!BF$10,$L31&gt;=Everett!BF$10)),"3",IF((AND($M31&lt;=Everett!BF$10,$N31&gt;=Everett!BF$10)),"C",IF((AND($O31&lt;=Everett!BF$10,$P31&gt;=Everett!BF$10)),"CO",IF((AND($Q31&lt;=Everett!BF$10,$R31&gt;=Everett!BF$10)),"C",0))))))</f>
        <v>CO</v>
      </c>
      <c r="BG31" s="33" t="str">
        <f>IF((AND($F31&lt;=Everett!BG$10,$G31&gt;=Everett!BG$10)),"P/L",IF((AND($I31&lt;=Everett!BG$10,$J31&gt;=Everett!BG$10)),"XO",IF((AND($K31&lt;=Everett!BG$10,$L31&gt;=Everett!BG$10)),"3",IF((AND($M31&lt;=Everett!BG$10,$N31&gt;=Everett!BG$10)),"C",IF((AND($O31&lt;=Everett!BG$10,$P31&gt;=Everett!BG$10)),"CO",IF((AND($Q31&lt;=Everett!BG$10,$R31&gt;=Everett!BG$10)),"C",0))))))</f>
        <v>CO</v>
      </c>
      <c r="BH31" s="33" t="str">
        <f>IF((AND($F31&lt;=Everett!BH$10,$G31&gt;=Everett!BH$10)),"P/L",IF((AND($I31&lt;=Everett!BH$10,$J31&gt;=Everett!BH$10)),"XO",IF((AND($K31&lt;=Everett!BH$10,$L31&gt;=Everett!BH$10)),"3",IF((AND($M31&lt;=Everett!BH$10,$N31&gt;=Everett!BH$10)),"C",IF((AND($O31&lt;=Everett!BH$10,$P31&gt;=Everett!BH$10)),"CO",IF((AND($Q31&lt;=Everett!BH$10,$R31&gt;=Everett!BH$10)),"C",0))))))</f>
        <v>CO</v>
      </c>
      <c r="BI31" s="33" t="str">
        <f>IF((AND($F31&lt;=Everett!BI$10,$G31&gt;=Everett!BI$10)),"P/L",IF((AND($I31&lt;=Everett!BI$10,$J31&gt;=Everett!BI$10)),"XO",IF((AND($K31&lt;=Everett!BI$10,$L31&gt;=Everett!BI$10)),"3",IF((AND($M31&lt;=Everett!BI$10,$N31&gt;=Everett!BI$10)),"C",IF((AND($O31&lt;=Everett!BI$10,$P31&gt;=Everett!BI$10)),"CO",IF((AND($Q31&lt;=Everett!BI$10,$R31&gt;=Everett!BI$10)),"C",0))))))</f>
        <v>CO</v>
      </c>
      <c r="BJ31" s="33" t="str">
        <f>IF((AND($F31&lt;=Everett!BJ$10,$G31&gt;=Everett!BJ$10)),"P/L",IF((AND($I31&lt;=Everett!BJ$10,$J31&gt;=Everett!BJ$10)),"XO",IF((AND($K31&lt;=Everett!BJ$10,$L31&gt;=Everett!BJ$10)),"3",IF((AND($M31&lt;=Everett!BJ$10,$N31&gt;=Everett!BJ$10)),"C",IF((AND($O31&lt;=Everett!BJ$10,$P31&gt;=Everett!BJ$10)),"CO",IF((AND($Q31&lt;=Everett!BJ$10,$R31&gt;=Everett!BJ$10)),"C",0))))))</f>
        <v>CO</v>
      </c>
      <c r="BK31" s="33" t="str">
        <f>IF((AND($F31&lt;=Everett!BK$10,$G31&gt;=Everett!BK$10)),"P/L",IF((AND($I31&lt;=Everett!BK$10,$J31&gt;=Everett!BK$10)),"XO",IF((AND($K31&lt;=Everett!BK$10,$L31&gt;=Everett!BK$10)),"3",IF((AND($M31&lt;=Everett!BK$10,$N31&gt;=Everett!BK$10)),"C",IF((AND($O31&lt;=Everett!BK$10,$P31&gt;=Everett!BK$10)),"CO",IF((AND($Q31&lt;=Everett!BK$10,$R31&gt;=Everett!BK$10)),"C",0))))))</f>
        <v>CO</v>
      </c>
      <c r="BL31" s="33" t="str">
        <f>IF((AND($F31&lt;=Everett!BL$10,$G31&gt;=Everett!BL$10)),"P/L",IF((AND($I31&lt;=Everett!BL$10,$J31&gt;=Everett!BL$10)),"XO",IF((AND($K31&lt;=Everett!BL$10,$L31&gt;=Everett!BL$10)),"3",IF((AND($M31&lt;=Everett!BL$10,$N31&gt;=Everett!BL$10)),"C",IF((AND($O31&lt;=Everett!BL$10,$P31&gt;=Everett!BL$10)),"CO",IF((AND($Q31&lt;=Everett!BL$10,$R31&gt;=Everett!BL$10)),"C",0))))))</f>
        <v>CO</v>
      </c>
      <c r="BM31" s="33" t="str">
        <f>IF((AND($F31&lt;=Everett!BM$10,$G31&gt;=Everett!BM$10)),"P/L",IF((AND($I31&lt;=Everett!BM$10,$J31&gt;=Everett!BM$10)),"XO",IF((AND($K31&lt;=Everett!BM$10,$L31&gt;=Everett!BM$10)),"3",IF((AND($M31&lt;=Everett!BM$10,$N31&gt;=Everett!BM$10)),"C",IF((AND($O31&lt;=Everett!BM$10,$P31&gt;=Everett!BM$10)),"CO",IF((AND($Q31&lt;=Everett!BM$10,$R31&gt;=Everett!BM$10)),"C",0))))))</f>
        <v>CO</v>
      </c>
      <c r="BN31" s="33" t="str">
        <f>IF((AND($F31&lt;=Everett!BN$10,$G31&gt;=Everett!BN$10)),"P/L",IF((AND($I31&lt;=Everett!BN$10,$J31&gt;=Everett!BN$10)),"XO",IF((AND($K31&lt;=Everett!BN$10,$L31&gt;=Everett!BN$10)),"3",IF((AND($M31&lt;=Everett!BN$10,$N31&gt;=Everett!BN$10)),"C",IF((AND($O31&lt;=Everett!BN$10,$P31&gt;=Everett!BN$10)),"CO",IF((AND($Q31&lt;=Everett!BN$10,$R31&gt;=Everett!BN$10)),"C",0))))))</f>
        <v>CO</v>
      </c>
      <c r="BO31" s="33" t="str">
        <f>IF((AND($F31&lt;=Everett!BO$10,$G31&gt;=Everett!BO$10)),"P/L",IF((AND($I31&lt;=Everett!BO$10,$J31&gt;=Everett!BO$10)),"XO",IF((AND($K31&lt;=Everett!BO$10,$L31&gt;=Everett!BO$10)),"3",IF((AND($M31&lt;=Everett!BO$10,$N31&gt;=Everett!BO$10)),"C",IF((AND($O31&lt;=Everett!BO$10,$P31&gt;=Everett!BO$10)),"CO",IF((AND($Q31&lt;=Everett!BO$10,$R31&gt;=Everett!BO$10)),"C",0))))))</f>
        <v>CO</v>
      </c>
      <c r="BP31" s="33" t="str">
        <f>IF((AND($F31&lt;=Everett!BP$10,$G31&gt;=Everett!BP$10)),"P/L",IF((AND($I31&lt;=Everett!BP$10,$J31&gt;=Everett!BP$10)),"XO",IF((AND($K31&lt;=Everett!BP$10,$L31&gt;=Everett!BP$10)),"3",IF((AND($M31&lt;=Everett!BP$10,$N31&gt;=Everett!BP$10)),"C",IF((AND($O31&lt;=Everett!BP$10,$P31&gt;=Everett!BP$10)),"CO",IF((AND($Q31&lt;=Everett!BP$10,$R31&gt;=Everett!BP$10)),"C",0))))))</f>
        <v>CO</v>
      </c>
      <c r="BQ31" s="33" t="str">
        <f>IF((AND($F31&lt;=Everett!BQ$10,$G31&gt;=Everett!BQ$10)),"P/L",IF((AND($I31&lt;=Everett!BQ$10,$J31&gt;=Everett!BQ$10)),"XO",IF((AND($K31&lt;=Everett!BQ$10,$L31&gt;=Everett!BQ$10)),"3",IF((AND($M31&lt;=Everett!BQ$10,$N31&gt;=Everett!BQ$10)),"C",IF((AND($O31&lt;=Everett!BQ$10,$P31&gt;=Everett!BQ$10)),"CO",IF((AND($Q31&lt;=Everett!BQ$10,$R31&gt;=Everett!BQ$10)),"C",0))))))</f>
        <v>CO</v>
      </c>
      <c r="BR31" s="33" t="str">
        <f>IF((AND($F31&lt;=Everett!BR$10,$G31&gt;=Everett!BR$10)),"P/L",IF((AND($I31&lt;=Everett!BR$10,$J31&gt;=Everett!BR$10)),"XO",IF((AND($K31&lt;=Everett!BR$10,$L31&gt;=Everett!BR$10)),"3",IF((AND($M31&lt;=Everett!BR$10,$N31&gt;=Everett!BR$10)),"C",IF((AND($O31&lt;=Everett!BR$10,$P31&gt;=Everett!BR$10)),"CO",IF((AND($Q31&lt;=Everett!BR$10,$R31&gt;=Everett!BR$10)),"C",0))))))</f>
        <v>CO</v>
      </c>
      <c r="BS31" s="33" t="str">
        <f>IF((AND($F31&lt;=Everett!BS$10,$G31&gt;=Everett!BS$10)),"P/L",IF((AND($I31&lt;=Everett!BS$10,$J31&gt;=Everett!BS$10)),"XO",IF((AND($K31&lt;=Everett!BS$10,$L31&gt;=Everett!BS$10)),"3",IF((AND($M31&lt;=Everett!BS$10,$N31&gt;=Everett!BS$10)),"C",IF((AND($O31&lt;=Everett!BS$10,$P31&gt;=Everett!BS$10)),"CO",IF((AND($Q31&lt;=Everett!BS$10,$R31&gt;=Everett!BS$10)),"C",0))))))</f>
        <v>CO</v>
      </c>
      <c r="BT31" s="33" t="str">
        <f>IF((AND($F31&lt;=Everett!BT$10,$G31&gt;=Everett!BT$10)),"P/L",IF((AND($I31&lt;=Everett!BT$10,$J31&gt;=Everett!BT$10)),"XO",IF((AND($K31&lt;=Everett!BT$10,$L31&gt;=Everett!BT$10)),"3",IF((AND($M31&lt;=Everett!BT$10,$N31&gt;=Everett!BT$10)),"C",IF((AND($O31&lt;=Everett!BT$10,$P31&gt;=Everett!BT$10)),"CO",IF((AND($Q31&lt;=Everett!BT$10,$R31&gt;=Everett!BT$10)),"C",0))))))</f>
        <v>CO</v>
      </c>
      <c r="BU31" s="33" t="str">
        <f>IF((AND($F31&lt;=Everett!BU$10,$G31&gt;=Everett!BU$10)),"P/L",IF((AND($I31&lt;=Everett!BU$10,$J31&gt;=Everett!BU$10)),"XO",IF((AND($K31&lt;=Everett!BU$10,$L31&gt;=Everett!BU$10)),"3",IF((AND($M31&lt;=Everett!BU$10,$N31&gt;=Everett!BU$10)),"C",IF((AND($O31&lt;=Everett!BU$10,$P31&gt;=Everett!BU$10)),"CO",IF((AND($Q31&lt;=Everett!BU$10,$R31&gt;=Everett!BU$10)),"C",0))))))</f>
        <v>CO</v>
      </c>
      <c r="BV31" s="33" t="str">
        <f>IF((AND($F31&lt;=Everett!BV$10,$G31&gt;=Everett!BV$10)),"P/L",IF((AND($I31&lt;=Everett!BV$10,$J31&gt;=Everett!BV$10)),"XO",IF((AND($K31&lt;=Everett!BV$10,$L31&gt;=Everett!BV$10)),"3",IF((AND($M31&lt;=Everett!BV$10,$N31&gt;=Everett!BV$10)),"C",IF((AND($O31&lt;=Everett!BV$10,$P31&gt;=Everett!BV$10)),"CO",IF((AND($Q31&lt;=Everett!BV$10,$R31&gt;=Everett!BV$10)),"C",0))))))</f>
        <v>CO</v>
      </c>
      <c r="BW31" s="33" t="str">
        <f>IF((AND($F31&lt;=Everett!BW$10,$G31&gt;=Everett!BW$10)),"P/L",IF((AND($I31&lt;=Everett!BW$10,$J31&gt;=Everett!BW$10)),"XO",IF((AND($K31&lt;=Everett!BW$10,$L31&gt;=Everett!BW$10)),"3",IF((AND($M31&lt;=Everett!BW$10,$N31&gt;=Everett!BW$10)),"C",IF((AND($O31&lt;=Everett!BW$10,$P31&gt;=Everett!BW$10)),"CO",IF((AND($Q31&lt;=Everett!BW$10,$R31&gt;=Everett!BW$10)),"C",0))))))</f>
        <v>C</v>
      </c>
      <c r="BX31" s="33">
        <f>IF((AND($F31&lt;=Everett!BX$10,$G31&gt;=Everett!BX$10)),"P/L",IF((AND($I31&lt;=Everett!BX$10,$J31&gt;=Everett!BX$10)),"XO",IF((AND($K31&lt;=Everett!BX$10,$L31&gt;=Everett!BX$10)),"3",IF((AND($M31&lt;=Everett!BX$10,$N31&gt;=Everett!BX$10)),"C",IF((AND($O31&lt;=Everett!BX$10,$P31&gt;=Everett!BX$10)),"CO",IF((AND($Q31&lt;=Everett!BX$10,$R31&gt;=Everett!BX$10)),"C",0))))))</f>
        <v>0</v>
      </c>
      <c r="BY31" s="33">
        <f>IF((AND($F31&lt;=Everett!BY$10,$G31&gt;=Everett!BY$10)),"P/L",IF((AND($I31&lt;=Everett!BY$10,$J31&gt;=Everett!BY$10)),"XO",IF((AND($K31&lt;=Everett!BY$10,$L31&gt;=Everett!BY$10)),"3",IF((AND($M31&lt;=Everett!BY$10,$N31&gt;=Everett!BY$10)),"C",IF((AND($O31&lt;=Everett!BY$10,$P31&gt;=Everett!BY$10)),"CO",IF((AND($Q31&lt;=Everett!BY$10,$R31&gt;=Everett!BY$10)),"C",0))))))</f>
        <v>0</v>
      </c>
      <c r="BZ31" s="33">
        <f>IF((AND($F31&lt;=Everett!BZ$10,$G31&gt;=Everett!BZ$10)),"P/L",IF((AND($I31&lt;=Everett!BZ$10,$J31&gt;=Everett!BZ$10)),"XO",IF((AND($K31&lt;=Everett!BZ$10,$L31&gt;=Everett!BZ$10)),"3",IF((AND($M31&lt;=Everett!BZ$10,$N31&gt;=Everett!BZ$10)),"C",IF((AND($O31&lt;=Everett!BZ$10,$P31&gt;=Everett!BZ$10)),"CO",IF((AND($Q31&lt;=Everett!BZ$10,$R31&gt;=Everett!BZ$10)),"C",0))))))</f>
        <v>0</v>
      </c>
      <c r="CA31" s="33">
        <f>IF((AND($F31&lt;=Everett!CA$10,$G31&gt;=Everett!CA$10)),"P/L",IF((AND($I31&lt;=Everett!CA$10,$J31&gt;=Everett!CA$10)),"XO",IF((AND($K31&lt;=Everett!CA$10,$L31&gt;=Everett!CA$10)),"3",IF((AND($M31&lt;=Everett!CA$10,$N31&gt;=Everett!CA$10)),"C",IF((AND($O31&lt;=Everett!CA$10,$P31&gt;=Everett!CA$10)),"CO",IF((AND($Q31&lt;=Everett!CA$10,$R31&gt;=Everett!CA$10)),"C",0))))))</f>
        <v>0</v>
      </c>
      <c r="CB31" s="33">
        <f>IF((AND($F31&lt;=Everett!CB$10,$G31&gt;=Everett!CB$10)),"P/L",IF((AND($I31&lt;=Everett!CB$10,$J31&gt;=Everett!CB$10)),"XO",IF((AND($K31&lt;=Everett!CB$10,$L31&gt;=Everett!CB$10)),"3",IF((AND($M31&lt;=Everett!CB$10,$N31&gt;=Everett!CB$10)),"C",IF((AND($O31&lt;=Everett!CB$10,$P31&gt;=Everett!CB$10)),"CO",IF((AND($Q31&lt;=Everett!CB$10,$R31&gt;=Everett!CB$10)),"C",0))))))</f>
        <v>0</v>
      </c>
      <c r="CC31" s="33">
        <f>IF((AND($F31&lt;=Everett!CC$10,$G31&gt;=Everett!CC$10)),"P/L",IF((AND($I31&lt;=Everett!CC$10,$J31&gt;=Everett!CC$10)),"XO",IF((AND($K31&lt;=Everett!CC$10,$L31&gt;=Everett!CC$10)),"3",IF((AND($M31&lt;=Everett!CC$10,$N31&gt;=Everett!CC$10)),"C",IF((AND($O31&lt;=Everett!CC$10,$P31&gt;=Everett!CC$10)),"CO",IF((AND($Q31&lt;=Everett!CC$10,$R31&gt;=Everett!CC$10)),"C",0))))))</f>
        <v>0</v>
      </c>
      <c r="CD31" s="33">
        <f>IF((AND($F31&lt;=Everett!CD$10,$G31&gt;=Everett!CD$10)),"P/L",IF((AND($I31&lt;=Everett!CD$10,$J31&gt;=Everett!CD$10)),"XO",IF((AND($K31&lt;=Everett!CD$10,$L31&gt;=Everett!CD$10)),"3",IF((AND($M31&lt;=Everett!CD$10,$N31&gt;=Everett!CD$10)),"C",IF((AND($O31&lt;=Everett!CD$10,$P31&gt;=Everett!CD$10)),"CO",IF((AND($Q31&lt;=Everett!CD$10,$R31&gt;=Everett!CD$10)),"C",0))))))</f>
        <v>0</v>
      </c>
      <c r="CE31" s="33">
        <f>IF((AND($F31&lt;=Everett!CE$10,$G31&gt;=Everett!CE$10)),"P/L",IF((AND($I31&lt;=Everett!CE$10,$J31&gt;=Everett!CE$10)),"XO",IF((AND($K31&lt;=Everett!CE$10,$L31&gt;=Everett!CE$10)),"3",IF((AND($M31&lt;=Everett!CE$10,$N31&gt;=Everett!CE$10)),"C",IF((AND($O31&lt;=Everett!CE$10,$P31&gt;=Everett!CE$10)),"CO",IF((AND($Q31&lt;=Everett!CE$10,$R31&gt;=Everett!CE$10)),"C",0))))))</f>
        <v>0</v>
      </c>
      <c r="CF31" s="33">
        <f>IF((AND($F31&lt;=Everett!CF$10,$G31&gt;=Everett!CF$10)),"P/L",IF((AND($I31&lt;=Everett!CF$10,$J31&gt;=Everett!CF$10)),"XO",IF((AND($K31&lt;=Everett!CF$10,$L31&gt;=Everett!CF$10)),"3",IF((AND($M31&lt;=Everett!CF$10,$N31&gt;=Everett!CF$10)),"C",IF((AND($O31&lt;=Everett!CF$10,$P31&gt;=Everett!CF$10)),"CO",IF((AND($Q31&lt;=Everett!CF$10,$R31&gt;=Everett!CF$10)),"C",0))))))</f>
        <v>0</v>
      </c>
      <c r="CG31" s="33">
        <f>IF((AND($F31&lt;=Everett!CG$10,$G31&gt;=Everett!CG$10)),"P/L",IF((AND($I31&lt;=Everett!CG$10,$J31&gt;=Everett!CG$10)),"XO",IF((AND($K31&lt;=Everett!CG$10,$L31&gt;=Everett!CG$10)),"3",IF((AND($M31&lt;=Everett!CG$10,$N31&gt;=Everett!CG$10)),"C",IF((AND($O31&lt;=Everett!CG$10,$P31&gt;=Everett!CG$10)),"CO",IF((AND($Q31&lt;=Everett!CG$10,$R31&gt;=Everett!CG$10)),"C",0))))))</f>
        <v>0</v>
      </c>
      <c r="CH31" s="33">
        <f>IF((AND($F31&lt;=Everett!CH$10,$G31&gt;=Everett!CH$10)),"P/L",IF((AND($I31&lt;=Everett!CH$10,$J31&gt;=Everett!CH$10)),"XO",IF((AND($K31&lt;=Everett!CH$10,$L31&gt;=Everett!CH$10)),"3",IF((AND($M31&lt;=Everett!CH$10,$N31&gt;=Everett!CH$10)),"C",IF((AND($O31&lt;=Everett!CH$10,$P31&gt;=Everett!CH$10)),"CO",IF((AND($Q31&lt;=Everett!CH$10,$R31&gt;=Everett!CH$10)),"C",0))))))</f>
        <v>0</v>
      </c>
      <c r="CI31" s="33">
        <f>IF((AND($F31&lt;=Everett!CI$10,$G31&gt;=Everett!CI$10)),"P/L",IF((AND($I31&lt;=Everett!CI$10,$J31&gt;=Everett!CI$10)),"XO",IF((AND($K31&lt;=Everett!CI$10,$L31&gt;=Everett!CI$10)),"3",IF((AND($M31&lt;=Everett!CI$10,$N31&gt;=Everett!CI$10)),"C",IF((AND($O31&lt;=Everett!CI$10,$P31&gt;=Everett!CI$10)),"CO",IF((AND($Q31&lt;=Everett!CI$10,$R31&gt;=Everett!CI$10)),"C",0))))))</f>
        <v>0</v>
      </c>
      <c r="CJ31" s="33">
        <f>IF((AND($F31&lt;=Everett!CJ$10,$G31&gt;=Everett!CJ$10)),"P/L",IF((AND($I31&lt;=Everett!CJ$10,$J31&gt;=Everett!CJ$10)),"XO",IF((AND($K31&lt;=Everett!CJ$10,$L31&gt;=Everett!CJ$10)),"3",IF((AND($M31&lt;=Everett!CJ$10,$N31&gt;=Everett!CJ$10)),"C",IF((AND($O31&lt;=Everett!CJ$10,$P31&gt;=Everett!CJ$10)),"CO",IF((AND($Q31&lt;=Everett!CJ$10,$R31&gt;=Everett!CJ$10)),"C",0))))))</f>
        <v>0</v>
      </c>
      <c r="CK31" s="33">
        <f>IF((AND($F31&lt;=Everett!CK$10,$G31&gt;=Everett!CK$10)),"P/L",IF((AND($I31&lt;=Everett!CK$10,$J31&gt;=Everett!CK$10)),"XO",IF((AND($K31&lt;=Everett!CK$10,$L31&gt;=Everett!CK$10)),"3",IF((AND($M31&lt;=Everett!CK$10,$N31&gt;=Everett!CK$10)),"C",IF((AND($O31&lt;=Everett!CK$10,$P31&gt;=Everett!CK$10)),"CO",IF((AND($Q31&lt;=Everett!CK$10,$R31&gt;=Everett!CK$10)),"C",0))))))</f>
        <v>0</v>
      </c>
      <c r="CL31" s="33">
        <f>IF((AND($F31&lt;=Everett!CL$10,$G31&gt;=Everett!CL$10)),"P/L",IF((AND($I31&lt;=Everett!CL$10,$J31&gt;=Everett!CL$10)),"XO",IF((AND($K31&lt;=Everett!CL$10,$L31&gt;=Everett!CL$10)),"3",IF((AND($M31&lt;=Everett!CL$10,$N31&gt;=Everett!CL$10)),"C",IF((AND($O31&lt;=Everett!CL$10,$P31&gt;=Everett!CL$10)),"CO",IF((AND($Q31&lt;=Everett!CL$10,$R31&gt;=Everett!CL$10)),"C",0))))))</f>
        <v>0</v>
      </c>
      <c r="CM31" s="33">
        <f>IF((AND($F31&lt;=Everett!CM$10,$G31&gt;=Everett!CM$10)),"P/L",IF((AND($I31&lt;=Everett!CM$10,$J31&gt;=Everett!CM$10)),"XO",IF((AND($K31&lt;=Everett!CM$10,$L31&gt;=Everett!CM$10)),"3",IF((AND($M31&lt;=Everett!CM$10,$N31&gt;=Everett!CM$10)),"C",IF((AND($O31&lt;=Everett!CM$10,$P31&gt;=Everett!CM$10)),"CO",IF((AND($Q31&lt;=Everett!CM$10,$R31&gt;=Everett!CM$10)),"C",0))))))</f>
        <v>0</v>
      </c>
    </row>
    <row r="32" ht="21.75" customHeight="1" spans="1:91" x14ac:dyDescent="0.25">
      <c r="A32" s="25" t="s">
        <v>351</v>
      </c>
      <c r="B32" s="53"/>
      <c r="C32" s="26"/>
      <c r="D32" s="26"/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8"/>
      <c r="Q32" s="27"/>
      <c r="R32" s="27"/>
      <c r="S32" s="29">
        <f>'Pearl Harbor'!$A$2-DAY('Pearl Harbor'!$A$2)+1</f>
        <v>46054</v>
      </c>
      <c r="T32" s="29">
        <f t="shared" ref="T32:AY32" si="33">DATE(YEAR(S32),MONTH(S32)+1,DAY(S32))</f>
        <v>46082</v>
      </c>
      <c r="U32" s="29">
        <f t="shared" si="33"/>
        <v>46113</v>
      </c>
      <c r="V32" s="29">
        <f t="shared" si="33"/>
        <v>46143</v>
      </c>
      <c r="W32" s="29">
        <f t="shared" si="33"/>
        <v>46174</v>
      </c>
      <c r="X32" s="29">
        <f t="shared" si="33"/>
        <v>46204</v>
      </c>
      <c r="Y32" s="29">
        <f t="shared" si="33"/>
        <v>46235</v>
      </c>
      <c r="Z32" s="29">
        <f t="shared" si="33"/>
        <v>46266</v>
      </c>
      <c r="AA32" s="29">
        <f t="shared" si="33"/>
        <v>46296</v>
      </c>
      <c r="AB32" s="29">
        <f t="shared" si="33"/>
        <v>46327</v>
      </c>
      <c r="AC32" s="29">
        <f t="shared" si="33"/>
        <v>46357</v>
      </c>
      <c r="AD32" s="29">
        <f t="shared" si="33"/>
        <v>46388</v>
      </c>
      <c r="AE32" s="29">
        <f t="shared" si="33"/>
        <v>46419</v>
      </c>
      <c r="AF32" s="29">
        <f t="shared" si="33"/>
        <v>46447</v>
      </c>
      <c r="AG32" s="29">
        <f t="shared" si="33"/>
        <v>46478</v>
      </c>
      <c r="AH32" s="29">
        <f t="shared" si="33"/>
        <v>46508</v>
      </c>
      <c r="AI32" s="29">
        <f t="shared" si="33"/>
        <v>46539</v>
      </c>
      <c r="AJ32" s="29">
        <f t="shared" si="33"/>
        <v>46569</v>
      </c>
      <c r="AK32" s="29">
        <f t="shared" si="33"/>
        <v>46600</v>
      </c>
      <c r="AL32" s="29">
        <f t="shared" si="33"/>
        <v>46631</v>
      </c>
      <c r="AM32" s="29">
        <f t="shared" si="33"/>
        <v>46661</v>
      </c>
      <c r="AN32" s="29">
        <f t="shared" si="33"/>
        <v>46692</v>
      </c>
      <c r="AO32" s="29">
        <f t="shared" si="33"/>
        <v>46722</v>
      </c>
      <c r="AP32" s="29">
        <f t="shared" si="33"/>
        <v>46753</v>
      </c>
      <c r="AQ32" s="29">
        <f t="shared" si="33"/>
        <v>46784</v>
      </c>
      <c r="AR32" s="29">
        <f t="shared" si="33"/>
        <v>46813</v>
      </c>
      <c r="AS32" s="29">
        <f t="shared" si="33"/>
        <v>46844</v>
      </c>
      <c r="AT32" s="29">
        <f t="shared" si="33"/>
        <v>46874</v>
      </c>
      <c r="AU32" s="29">
        <f t="shared" si="33"/>
        <v>46905</v>
      </c>
      <c r="AV32" s="29">
        <f t="shared" si="33"/>
        <v>46935</v>
      </c>
      <c r="AW32" s="29">
        <f t="shared" si="33"/>
        <v>46966</v>
      </c>
      <c r="AX32" s="29">
        <f t="shared" si="33"/>
        <v>46997</v>
      </c>
      <c r="AY32" s="29">
        <f t="shared" si="33"/>
        <v>47027</v>
      </c>
      <c r="AZ32" s="29">
        <f t="shared" ref="AZ32:CE32" si="34">DATE(YEAR(AY32),MONTH(AY32)+1,DAY(AY32))</f>
        <v>47058</v>
      </c>
      <c r="BA32" s="29">
        <f t="shared" si="34"/>
        <v>47088</v>
      </c>
      <c r="BB32" s="29">
        <f t="shared" si="34"/>
        <v>47119</v>
      </c>
      <c r="BC32" s="29">
        <f t="shared" si="34"/>
        <v>47150</v>
      </c>
      <c r="BD32" s="29">
        <f t="shared" si="34"/>
        <v>47178</v>
      </c>
      <c r="BE32" s="29">
        <f t="shared" si="34"/>
        <v>47209</v>
      </c>
      <c r="BF32" s="29">
        <f t="shared" si="34"/>
        <v>47239</v>
      </c>
      <c r="BG32" s="29">
        <f t="shared" si="34"/>
        <v>47270</v>
      </c>
      <c r="BH32" s="29">
        <f t="shared" si="34"/>
        <v>47300</v>
      </c>
      <c r="BI32" s="29">
        <f t="shared" si="34"/>
        <v>47331</v>
      </c>
      <c r="BJ32" s="29">
        <f t="shared" si="34"/>
        <v>47362</v>
      </c>
      <c r="BK32" s="29">
        <f t="shared" si="34"/>
        <v>47392</v>
      </c>
      <c r="BL32" s="29">
        <f t="shared" si="34"/>
        <v>47423</v>
      </c>
      <c r="BM32" s="29">
        <f t="shared" si="34"/>
        <v>47453</v>
      </c>
      <c r="BN32" s="29">
        <f t="shared" si="34"/>
        <v>47484</v>
      </c>
      <c r="BO32" s="29">
        <f t="shared" si="34"/>
        <v>47515</v>
      </c>
      <c r="BP32" s="29">
        <f t="shared" si="34"/>
        <v>47543</v>
      </c>
      <c r="BQ32" s="29">
        <f t="shared" si="34"/>
        <v>47574</v>
      </c>
      <c r="BR32" s="29">
        <f t="shared" si="34"/>
        <v>47604</v>
      </c>
      <c r="BS32" s="29">
        <f t="shared" si="34"/>
        <v>47635</v>
      </c>
      <c r="BT32" s="29">
        <f t="shared" si="34"/>
        <v>47665</v>
      </c>
      <c r="BU32" s="29">
        <f t="shared" si="34"/>
        <v>47696</v>
      </c>
      <c r="BV32" s="29">
        <f t="shared" si="34"/>
        <v>47727</v>
      </c>
      <c r="BW32" s="29">
        <f t="shared" si="34"/>
        <v>47757</v>
      </c>
      <c r="BX32" s="29">
        <f t="shared" si="34"/>
        <v>47788</v>
      </c>
      <c r="BY32" s="29">
        <f t="shared" si="34"/>
        <v>47818</v>
      </c>
      <c r="BZ32" s="29">
        <f t="shared" si="34"/>
        <v>47849</v>
      </c>
      <c r="CA32" s="29">
        <f t="shared" si="34"/>
        <v>47880</v>
      </c>
      <c r="CB32" s="29">
        <f t="shared" si="34"/>
        <v>47908</v>
      </c>
      <c r="CC32" s="29">
        <f t="shared" si="34"/>
        <v>47939</v>
      </c>
      <c r="CD32" s="29">
        <f t="shared" si="34"/>
        <v>47969</v>
      </c>
      <c r="CE32" s="29">
        <f t="shared" si="34"/>
        <v>48000</v>
      </c>
      <c r="CF32" s="29">
        <f t="shared" ref="CF32:CM32" si="35">DATE(YEAR(CE32),MONTH(CE32)+1,DAY(CE32))</f>
        <v>48030</v>
      </c>
      <c r="CG32" s="29">
        <f t="shared" si="35"/>
        <v>48061</v>
      </c>
      <c r="CH32" s="29">
        <f t="shared" si="35"/>
        <v>48092</v>
      </c>
      <c r="CI32" s="29">
        <f t="shared" si="35"/>
        <v>48122</v>
      </c>
      <c r="CJ32" s="29">
        <f t="shared" si="35"/>
        <v>48153</v>
      </c>
      <c r="CK32" s="29">
        <f t="shared" si="35"/>
        <v>48183</v>
      </c>
      <c r="CL32" s="29">
        <f t="shared" si="35"/>
        <v>48214</v>
      </c>
      <c r="CM32" s="29">
        <f t="shared" si="35"/>
        <v>48245</v>
      </c>
    </row>
    <row r="33" spans="1:91" x14ac:dyDescent="0.25">
      <c r="A33" s="30" t="s">
        <v>352</v>
      </c>
      <c r="B33" s="55"/>
      <c r="C33" s="31">
        <v>17</v>
      </c>
      <c r="D33" s="31">
        <v>18</v>
      </c>
      <c r="E33" s="31">
        <v>1</v>
      </c>
      <c r="F33" s="39"/>
      <c r="G33" s="39"/>
      <c r="H33" s="33">
        <f>G33-F33</f>
        <v>0</v>
      </c>
      <c r="I33" s="36">
        <v>45139</v>
      </c>
      <c r="J33" s="36">
        <f>IF(I33="",0,DATE(YEAR(I33),MONTH(I33)+C33,DAY(I33)))</f>
        <v>45658</v>
      </c>
      <c r="K33" s="36">
        <f>IF(J33="","",(DATE(YEAR(J33),MONTH(J33)+1,DAY(J33))))</f>
        <v>45689</v>
      </c>
      <c r="L33" s="36">
        <f>IF(K33="","",(DATE(YEAR(K33),MONTH(K33)+E33,DAY(K33))))</f>
        <v>45717</v>
      </c>
      <c r="M33" s="36">
        <f>IF(O33="","",DATE(YEAR(O33), MONTH(O33)-1,DAY(O33)))</f>
        <v>45748</v>
      </c>
      <c r="N33" s="36">
        <f>IF(O33="","",DATE(YEAR(M33),MONTH(M33),DAY(M33)))</f>
        <v>45748</v>
      </c>
      <c r="O33" s="36">
        <f>IF(L33="","",(DATE(YEAR(L33),MONTH(L33)+2,DAY(L33))))</f>
        <v>45778</v>
      </c>
      <c r="P33" s="32">
        <f>IF(O33="","",(DATE(YEAR(O33),MONTH(O33)+D33,DAY(O33))))</f>
        <v>46327</v>
      </c>
      <c r="Q33" s="37">
        <f>IF(P33="","",DATE(YEAR(P33), MONTH(P33)+1,DAY(P33)))</f>
        <v>46357</v>
      </c>
      <c r="R33" s="37">
        <f>IF(P33="","",DATE(YEAR(Q33),MONTH(Q33),DAY(Q33)))</f>
        <v>46357</v>
      </c>
      <c r="S33" s="33" t="str">
        <f>IF((AND($F33&lt;=Everett!S$10,$G33&gt;=Everett!S$10)),"P/L",IF((AND($I33&lt;=Everett!S$10,$J33&gt;=Everett!S$10)),"XO",IF((AND($K33&lt;=Everett!S$10,$L33&gt;=Everett!S$10)),"3",IF((AND($M33&lt;=Everett!S$10,$N33&gt;=Everett!S$10)),"C",IF((AND($O33&lt;=Everett!S$10,$P33&gt;=Everett!S$10)),"CO",IF((AND($Q33&lt;=Everett!S$10,$R33&gt;=Everett!S$10)),"C",0))))))</f>
        <v>CO</v>
      </c>
      <c r="T33" s="33" t="str">
        <f>IF((AND($F33&lt;=Everett!T$10,$G33&gt;=Everett!T$10)),"P/L",IF((AND($I33&lt;=Everett!T$10,$J33&gt;=Everett!T$10)),"XO",IF((AND($K33&lt;=Everett!T$10,$L33&gt;=Everett!T$10)),"3",IF((AND($M33&lt;=Everett!T$10,$N33&gt;=Everett!T$10)),"C",IF((AND($O33&lt;=Everett!T$10,$P33&gt;=Everett!T$10)),"CO",IF((AND($Q33&lt;=Everett!T$10,$R33&gt;=Everett!T$10)),"C",0))))))</f>
        <v>CO</v>
      </c>
      <c r="U33" s="33" t="str">
        <f>IF((AND($F33&lt;=Everett!U$10,$G33&gt;=Everett!U$10)),"P/L",IF((AND($I33&lt;=Everett!U$10,$J33&gt;=Everett!U$10)),"XO",IF((AND($K33&lt;=Everett!U$10,$L33&gt;=Everett!U$10)),"3",IF((AND($M33&lt;=Everett!U$10,$N33&gt;=Everett!U$10)),"C",IF((AND($O33&lt;=Everett!U$10,$P33&gt;=Everett!U$10)),"CO",IF((AND($Q33&lt;=Everett!U$10,$R33&gt;=Everett!U$10)),"C",0))))))</f>
        <v>CO</v>
      </c>
      <c r="V33" s="33" t="str">
        <f>IF((AND($F33&lt;=Everett!V$10,$G33&gt;=Everett!V$10)),"P/L",IF((AND($I33&lt;=Everett!V$10,$J33&gt;=Everett!V$10)),"XO",IF((AND($K33&lt;=Everett!V$10,$L33&gt;=Everett!V$10)),"3",IF((AND($M33&lt;=Everett!V$10,$N33&gt;=Everett!V$10)),"C",IF((AND($O33&lt;=Everett!V$10,$P33&gt;=Everett!V$10)),"CO",IF((AND($Q33&lt;=Everett!V$10,$R33&gt;=Everett!V$10)),"C",0))))))</f>
        <v>CO</v>
      </c>
      <c r="W33" s="33" t="str">
        <f>IF((AND($F33&lt;=Everett!W$10,$G33&gt;=Everett!W$10)),"P/L",IF((AND($I33&lt;=Everett!W$10,$J33&gt;=Everett!W$10)),"XO",IF((AND($K33&lt;=Everett!W$10,$L33&gt;=Everett!W$10)),"3",IF((AND($M33&lt;=Everett!W$10,$N33&gt;=Everett!W$10)),"C",IF((AND($O33&lt;=Everett!W$10,$P33&gt;=Everett!W$10)),"CO",IF((AND($Q33&lt;=Everett!W$10,$R33&gt;=Everett!W$10)),"C",0))))))</f>
        <v>CO</v>
      </c>
      <c r="X33" s="33" t="str">
        <f>IF((AND($F33&lt;=Everett!X$10,$G33&gt;=Everett!X$10)),"P/L",IF((AND($I33&lt;=Everett!X$10,$J33&gt;=Everett!X$10)),"XO",IF((AND($K33&lt;=Everett!X$10,$L33&gt;=Everett!X$10)),"3",IF((AND($M33&lt;=Everett!X$10,$N33&gt;=Everett!X$10)),"C",IF((AND($O33&lt;=Everett!X$10,$P33&gt;=Everett!X$10)),"CO",IF((AND($Q33&lt;=Everett!X$10,$R33&gt;=Everett!X$10)),"C",0))))))</f>
        <v>CO</v>
      </c>
      <c r="Y33" s="33" t="str">
        <f>IF((AND($F33&lt;=Everett!Y$10,$G33&gt;=Everett!Y$10)),"P/L",IF((AND($I33&lt;=Everett!Y$10,$J33&gt;=Everett!Y$10)),"XO",IF((AND($K33&lt;=Everett!Y$10,$L33&gt;=Everett!Y$10)),"3",IF((AND($M33&lt;=Everett!Y$10,$N33&gt;=Everett!Y$10)),"C",IF((AND($O33&lt;=Everett!Y$10,$P33&gt;=Everett!Y$10)),"CO",IF((AND($Q33&lt;=Everett!Y$10,$R33&gt;=Everett!Y$10)),"C",0))))))</f>
        <v>CO</v>
      </c>
      <c r="Z33" s="33" t="str">
        <f>IF((AND($F33&lt;=Everett!Z$10,$G33&gt;=Everett!Z$10)),"P/L",IF((AND($I33&lt;=Everett!Z$10,$J33&gt;=Everett!Z$10)),"XO",IF((AND($K33&lt;=Everett!Z$10,$L33&gt;=Everett!Z$10)),"3",IF((AND($M33&lt;=Everett!Z$10,$N33&gt;=Everett!Z$10)),"C",IF((AND($O33&lt;=Everett!Z$10,$P33&gt;=Everett!Z$10)),"CO",IF((AND($Q33&lt;=Everett!Z$10,$R33&gt;=Everett!Z$10)),"C",0))))))</f>
        <v>CO</v>
      </c>
      <c r="AA33" s="33" t="str">
        <f>IF((AND($F33&lt;=Everett!AA$10,$G33&gt;=Everett!AA$10)),"P/L",IF((AND($I33&lt;=Everett!AA$10,$J33&gt;=Everett!AA$10)),"XO",IF((AND($K33&lt;=Everett!AA$10,$L33&gt;=Everett!AA$10)),"3",IF((AND($M33&lt;=Everett!AA$10,$N33&gt;=Everett!AA$10)),"C",IF((AND($O33&lt;=Everett!AA$10,$P33&gt;=Everett!AA$10)),"CO",IF((AND($Q33&lt;=Everett!AA$10,$R33&gt;=Everett!AA$10)),"C",0))))))</f>
        <v>CO</v>
      </c>
      <c r="AB33" s="33" t="str">
        <f>IF((AND($F33&lt;=Everett!AB$10,$G33&gt;=Everett!AB$10)),"P/L",IF((AND($I33&lt;=Everett!AB$10,$J33&gt;=Everett!AB$10)),"XO",IF((AND($K33&lt;=Everett!AB$10,$L33&gt;=Everett!AB$10)),"3",IF((AND($M33&lt;=Everett!AB$10,$N33&gt;=Everett!AB$10)),"C",IF((AND($O33&lt;=Everett!AB$10,$P33&gt;=Everett!AB$10)),"CO",IF((AND($Q33&lt;=Everett!AB$10,$R33&gt;=Everett!AB$10)),"C",0))))))</f>
        <v>CO</v>
      </c>
      <c r="AC33" s="33" t="str">
        <f>IF((AND($F33&lt;=Everett!AC$10,$G33&gt;=Everett!AC$10)),"P/L",IF((AND($I33&lt;=Everett!AC$10,$J33&gt;=Everett!AC$10)),"XO",IF((AND($K33&lt;=Everett!AC$10,$L33&gt;=Everett!AC$10)),"3",IF((AND($M33&lt;=Everett!AC$10,$N33&gt;=Everett!AC$10)),"C",IF((AND($O33&lt;=Everett!AC$10,$P33&gt;=Everett!AC$10)),"CO",IF((AND($Q33&lt;=Everett!AC$10,$R33&gt;=Everett!AC$10)),"C",0))))))</f>
        <v>C</v>
      </c>
      <c r="AD33" s="33">
        <f>IF((AND($F33&lt;=Everett!AD$10,$G33&gt;=Everett!AD$10)),"P/L",IF((AND($I33&lt;=Everett!AD$10,$J33&gt;=Everett!AD$10)),"XO",IF((AND($K33&lt;=Everett!AD$10,$L33&gt;=Everett!AD$10)),"3",IF((AND($M33&lt;=Everett!AD$10,$N33&gt;=Everett!AD$10)),"C",IF((AND($O33&lt;=Everett!AD$10,$P33&gt;=Everett!AD$10)),"CO",IF((AND($Q33&lt;=Everett!AD$10,$R33&gt;=Everett!AD$10)),"C",0))))))</f>
        <v>0</v>
      </c>
      <c r="AE33" s="33">
        <f>IF((AND($F33&lt;=Everett!AE$10,$G33&gt;=Everett!AE$10)),"P/L",IF((AND($I33&lt;=Everett!AE$10,$J33&gt;=Everett!AE$10)),"XO",IF((AND($K33&lt;=Everett!AE$10,$L33&gt;=Everett!AE$10)),"3",IF((AND($M33&lt;=Everett!AE$10,$N33&gt;=Everett!AE$10)),"C",IF((AND($O33&lt;=Everett!AE$10,$P33&gt;=Everett!AE$10)),"CO",IF((AND($Q33&lt;=Everett!AE$10,$R33&gt;=Everett!AE$10)),"C",0))))))</f>
        <v>0</v>
      </c>
      <c r="AF33" s="33">
        <f>IF((AND($F33&lt;=Everett!AF$10,$G33&gt;=Everett!AF$10)),"P/L",IF((AND($I33&lt;=Everett!AF$10,$J33&gt;=Everett!AF$10)),"XO",IF((AND($K33&lt;=Everett!AF$10,$L33&gt;=Everett!AF$10)),"3",IF((AND($M33&lt;=Everett!AF$10,$N33&gt;=Everett!AF$10)),"C",IF((AND($O33&lt;=Everett!AF$10,$P33&gt;=Everett!AF$10)),"CO",IF((AND($Q33&lt;=Everett!AF$10,$R33&gt;=Everett!AF$10)),"C",0))))))</f>
        <v>0</v>
      </c>
      <c r="AG33" s="33">
        <f>IF((AND($F33&lt;=Everett!AG$10,$G33&gt;=Everett!AG$10)),"P/L",IF((AND($I33&lt;=Everett!AG$10,$J33&gt;=Everett!AG$10)),"XO",IF((AND($K33&lt;=Everett!AG$10,$L33&gt;=Everett!AG$10)),"3",IF((AND($M33&lt;=Everett!AG$10,$N33&gt;=Everett!AG$10)),"C",IF((AND($O33&lt;=Everett!AG$10,$P33&gt;=Everett!AG$10)),"CO",IF((AND($Q33&lt;=Everett!AG$10,$R33&gt;=Everett!AG$10)),"C",0))))))</f>
        <v>0</v>
      </c>
      <c r="AH33" s="33">
        <f>IF((AND($F33&lt;=Everett!AH$10,$G33&gt;=Everett!AH$10)),"P/L",IF((AND($I33&lt;=Everett!AH$10,$J33&gt;=Everett!AH$10)),"XO",IF((AND($K33&lt;=Everett!AH$10,$L33&gt;=Everett!AH$10)),"3",IF((AND($M33&lt;=Everett!AH$10,$N33&gt;=Everett!AH$10)),"C",IF((AND($O33&lt;=Everett!AH$10,$P33&gt;=Everett!AH$10)),"CO",IF((AND($Q33&lt;=Everett!AH$10,$R33&gt;=Everett!AH$10)),"C",0))))))</f>
        <v>0</v>
      </c>
      <c r="AI33" s="33">
        <f>IF((AND($F33&lt;=Everett!AI$10,$G33&gt;=Everett!AI$10)),"P/L",IF((AND($I33&lt;=Everett!AI$10,$J33&gt;=Everett!AI$10)),"XO",IF((AND($K33&lt;=Everett!AI$10,$L33&gt;=Everett!AI$10)),"3",IF((AND($M33&lt;=Everett!AI$10,$N33&gt;=Everett!AI$10)),"C",IF((AND($O33&lt;=Everett!AI$10,$P33&gt;=Everett!AI$10)),"CO",IF((AND($Q33&lt;=Everett!AI$10,$R33&gt;=Everett!AI$10)),"C",0))))))</f>
        <v>0</v>
      </c>
      <c r="AJ33" s="33">
        <f>IF((AND($F33&lt;=Everett!AJ$10,$G33&gt;=Everett!AJ$10)),"P/L",IF((AND($I33&lt;=Everett!AJ$10,$J33&gt;=Everett!AJ$10)),"XO",IF((AND($K33&lt;=Everett!AJ$10,$L33&gt;=Everett!AJ$10)),"3",IF((AND($M33&lt;=Everett!AJ$10,$N33&gt;=Everett!AJ$10)),"C",IF((AND($O33&lt;=Everett!AJ$10,$P33&gt;=Everett!AJ$10)),"CO",IF((AND($Q33&lt;=Everett!AJ$10,$R33&gt;=Everett!AJ$10)),"C",0))))))</f>
        <v>0</v>
      </c>
      <c r="AK33" s="33">
        <f>IF((AND($F33&lt;=Everett!AK$10,$G33&gt;=Everett!AK$10)),"P/L",IF((AND($I33&lt;=Everett!AK$10,$J33&gt;=Everett!AK$10)),"XO",IF((AND($K33&lt;=Everett!AK$10,$L33&gt;=Everett!AK$10)),"3",IF((AND($M33&lt;=Everett!AK$10,$N33&gt;=Everett!AK$10)),"C",IF((AND($O33&lt;=Everett!AK$10,$P33&gt;=Everett!AK$10)),"CO",IF((AND($Q33&lt;=Everett!AK$10,$R33&gt;=Everett!AK$10)),"C",0))))))</f>
        <v>0</v>
      </c>
      <c r="AL33" s="33">
        <f>IF((AND($F33&lt;=Everett!AL$10,$G33&gt;=Everett!AL$10)),"P/L",IF((AND($I33&lt;=Everett!AL$10,$J33&gt;=Everett!AL$10)),"XO",IF((AND($K33&lt;=Everett!AL$10,$L33&gt;=Everett!AL$10)),"3",IF((AND($M33&lt;=Everett!AL$10,$N33&gt;=Everett!AL$10)),"C",IF((AND($O33&lt;=Everett!AL$10,$P33&gt;=Everett!AL$10)),"CO",IF((AND($Q33&lt;=Everett!AL$10,$R33&gt;=Everett!AL$10)),"C",0))))))</f>
        <v>0</v>
      </c>
      <c r="AM33" s="33">
        <f>IF((AND($F33&lt;=Everett!AM$10,$G33&gt;=Everett!AM$10)),"P/L",IF((AND($I33&lt;=Everett!AM$10,$J33&gt;=Everett!AM$10)),"XO",IF((AND($K33&lt;=Everett!AM$10,$L33&gt;=Everett!AM$10)),"3",IF((AND($M33&lt;=Everett!AM$10,$N33&gt;=Everett!AM$10)),"C",IF((AND($O33&lt;=Everett!AM$10,$P33&gt;=Everett!AM$10)),"CO",IF((AND($Q33&lt;=Everett!AM$10,$R33&gt;=Everett!AM$10)),"C",0))))))</f>
        <v>0</v>
      </c>
      <c r="AN33" s="33">
        <f>IF((AND($F33&lt;=Everett!AN$10,$G33&gt;=Everett!AN$10)),"P/L",IF((AND($I33&lt;=Everett!AN$10,$J33&gt;=Everett!AN$10)),"XO",IF((AND($K33&lt;=Everett!AN$10,$L33&gt;=Everett!AN$10)),"3",IF((AND($M33&lt;=Everett!AN$10,$N33&gt;=Everett!AN$10)),"C",IF((AND($O33&lt;=Everett!AN$10,$P33&gt;=Everett!AN$10)),"CO",IF((AND($Q33&lt;=Everett!AN$10,$R33&gt;=Everett!AN$10)),"C",0))))))</f>
        <v>0</v>
      </c>
      <c r="AO33" s="33">
        <f>IF((AND($F33&lt;=Everett!AO$10,$G33&gt;=Everett!AO$10)),"P/L",IF((AND($I33&lt;=Everett!AO$10,$J33&gt;=Everett!AO$10)),"XO",IF((AND($K33&lt;=Everett!AO$10,$L33&gt;=Everett!AO$10)),"3",IF((AND($M33&lt;=Everett!AO$10,$N33&gt;=Everett!AO$10)),"C",IF((AND($O33&lt;=Everett!AO$10,$P33&gt;=Everett!AO$10)),"CO",IF((AND($Q33&lt;=Everett!AO$10,$R33&gt;=Everett!AO$10)),"C",0))))))</f>
        <v>0</v>
      </c>
      <c r="AP33" s="33">
        <f>IF((AND($F33&lt;=Everett!AP$10,$G33&gt;=Everett!AP$10)),"P/L",IF((AND($I33&lt;=Everett!AP$10,$J33&gt;=Everett!AP$10)),"XO",IF((AND($K33&lt;=Everett!AP$10,$L33&gt;=Everett!AP$10)),"3",IF((AND($M33&lt;=Everett!AP$10,$N33&gt;=Everett!AP$10)),"C",IF((AND($O33&lt;=Everett!AP$10,$P33&gt;=Everett!AP$10)),"CO",IF((AND($Q33&lt;=Everett!AP$10,$R33&gt;=Everett!AP$10)),"C",0))))))</f>
        <v>0</v>
      </c>
      <c r="AQ33" s="33">
        <f>IF((AND($F33&lt;=Everett!AQ$10,$G33&gt;=Everett!AQ$10)),"P/L",IF((AND($I33&lt;=Everett!AQ$10,$J33&gt;=Everett!AQ$10)),"XO",IF((AND($K33&lt;=Everett!AQ$10,$L33&gt;=Everett!AQ$10)),"3",IF((AND($M33&lt;=Everett!AQ$10,$N33&gt;=Everett!AQ$10)),"C",IF((AND($O33&lt;=Everett!AQ$10,$P33&gt;=Everett!AQ$10)),"CO",IF((AND($Q33&lt;=Everett!AQ$10,$R33&gt;=Everett!AQ$10)),"C",0))))))</f>
        <v>0</v>
      </c>
      <c r="AR33" s="33">
        <f>IF((AND($F33&lt;=Everett!AR$10,$G33&gt;=Everett!AR$10)),"P/L",IF((AND($I33&lt;=Everett!AR$10,$J33&gt;=Everett!AR$10)),"XO",IF((AND($K33&lt;=Everett!AR$10,$L33&gt;=Everett!AR$10)),"3",IF((AND($M33&lt;=Everett!AR$10,$N33&gt;=Everett!AR$10)),"C",IF((AND($O33&lt;=Everett!AR$10,$P33&gt;=Everett!AR$10)),"CO",IF((AND($Q33&lt;=Everett!AR$10,$R33&gt;=Everett!AR$10)),"C",0))))))</f>
        <v>0</v>
      </c>
      <c r="AS33" s="33">
        <f>IF((AND($F33&lt;=Everett!AS$10,$G33&gt;=Everett!AS$10)),"P/L",IF((AND($I33&lt;=Everett!AS$10,$J33&gt;=Everett!AS$10)),"XO",IF((AND($K33&lt;=Everett!AS$10,$L33&gt;=Everett!AS$10)),"3",IF((AND($M33&lt;=Everett!AS$10,$N33&gt;=Everett!AS$10)),"C",IF((AND($O33&lt;=Everett!AS$10,$P33&gt;=Everett!AS$10)),"CO",IF((AND($Q33&lt;=Everett!AS$10,$R33&gt;=Everett!AS$10)),"C",0))))))</f>
        <v>0</v>
      </c>
      <c r="AT33" s="33">
        <f>IF((AND($F33&lt;=Everett!AT$10,$G33&gt;=Everett!AT$10)),"P/L",IF((AND($I33&lt;=Everett!AT$10,$J33&gt;=Everett!AT$10)),"XO",IF((AND($K33&lt;=Everett!AT$10,$L33&gt;=Everett!AT$10)),"3",IF((AND($M33&lt;=Everett!AT$10,$N33&gt;=Everett!AT$10)),"C",IF((AND($O33&lt;=Everett!AT$10,$P33&gt;=Everett!AT$10)),"CO",IF((AND($Q33&lt;=Everett!AT$10,$R33&gt;=Everett!AT$10)),"C",0))))))</f>
        <v>0</v>
      </c>
      <c r="AU33" s="33">
        <f>IF((AND($F33&lt;=Everett!AU$10,$G33&gt;=Everett!AU$10)),"P/L",IF((AND($I33&lt;=Everett!AU$10,$J33&gt;=Everett!AU$10)),"XO",IF((AND($K33&lt;=Everett!AU$10,$L33&gt;=Everett!AU$10)),"3",IF((AND($M33&lt;=Everett!AU$10,$N33&gt;=Everett!AU$10)),"C",IF((AND($O33&lt;=Everett!AU$10,$P33&gt;=Everett!AU$10)),"CO",IF((AND($Q33&lt;=Everett!AU$10,$R33&gt;=Everett!AU$10)),"C",0))))))</f>
        <v>0</v>
      </c>
      <c r="AV33" s="33">
        <f>IF((AND($F33&lt;=Everett!AV$10,$G33&gt;=Everett!AV$10)),"P/L",IF((AND($I33&lt;=Everett!AV$10,$J33&gt;=Everett!AV$10)),"XO",IF((AND($K33&lt;=Everett!AV$10,$L33&gt;=Everett!AV$10)),"3",IF((AND($M33&lt;=Everett!AV$10,$N33&gt;=Everett!AV$10)),"C",IF((AND($O33&lt;=Everett!AV$10,$P33&gt;=Everett!AV$10)),"CO",IF((AND($Q33&lt;=Everett!AV$10,$R33&gt;=Everett!AV$10)),"C",0))))))</f>
        <v>0</v>
      </c>
      <c r="AW33" s="33">
        <f>IF((AND($F33&lt;=Everett!AW$10,$G33&gt;=Everett!AW$10)),"P/L",IF((AND($I33&lt;=Everett!AW$10,$J33&gt;=Everett!AW$10)),"XO",IF((AND($K33&lt;=Everett!AW$10,$L33&gt;=Everett!AW$10)),"3",IF((AND($M33&lt;=Everett!AW$10,$N33&gt;=Everett!AW$10)),"C",IF((AND($O33&lt;=Everett!AW$10,$P33&gt;=Everett!AW$10)),"CO",IF((AND($Q33&lt;=Everett!AW$10,$R33&gt;=Everett!AW$10)),"C",0))))))</f>
        <v>0</v>
      </c>
      <c r="AX33" s="33">
        <f>IF((AND($F33&lt;=Everett!AX$10,$G33&gt;=Everett!AX$10)),"P/L",IF((AND($I33&lt;=Everett!AX$10,$J33&gt;=Everett!AX$10)),"XO",IF((AND($K33&lt;=Everett!AX$10,$L33&gt;=Everett!AX$10)),"3",IF((AND($M33&lt;=Everett!AX$10,$N33&gt;=Everett!AX$10)),"C",IF((AND($O33&lt;=Everett!AX$10,$P33&gt;=Everett!AX$10)),"CO",IF((AND($Q33&lt;=Everett!AX$10,$R33&gt;=Everett!AX$10)),"C",0))))))</f>
        <v>0</v>
      </c>
      <c r="AY33" s="33">
        <f>IF((AND($F33&lt;=Everett!AY$10,$G33&gt;=Everett!AY$10)),"P/L",IF((AND($I33&lt;=Everett!AY$10,$J33&gt;=Everett!AY$10)),"XO",IF((AND($K33&lt;=Everett!AY$10,$L33&gt;=Everett!AY$10)),"3",IF((AND($M33&lt;=Everett!AY$10,$N33&gt;=Everett!AY$10)),"C",IF((AND($O33&lt;=Everett!AY$10,$P33&gt;=Everett!AY$10)),"CO",IF((AND($Q33&lt;=Everett!AY$10,$R33&gt;=Everett!AY$10)),"C",0))))))</f>
        <v>0</v>
      </c>
      <c r="AZ33" s="33">
        <f>IF((AND($F33&lt;=Everett!AZ$10,$G33&gt;=Everett!AZ$10)),"P/L",IF((AND($I33&lt;=Everett!AZ$10,$J33&gt;=Everett!AZ$10)),"XO",IF((AND($K33&lt;=Everett!AZ$10,$L33&gt;=Everett!AZ$10)),"3",IF((AND($M33&lt;=Everett!AZ$10,$N33&gt;=Everett!AZ$10)),"C",IF((AND($O33&lt;=Everett!AZ$10,$P33&gt;=Everett!AZ$10)),"CO",IF((AND($Q33&lt;=Everett!AZ$10,$R33&gt;=Everett!AZ$10)),"C",0))))))</f>
        <v>0</v>
      </c>
      <c r="BA33" s="33">
        <f>IF((AND($F33&lt;=Everett!BA$10,$G33&gt;=Everett!BA$10)),"P/L",IF((AND($I33&lt;=Everett!BA$10,$J33&gt;=Everett!BA$10)),"XO",IF((AND($K33&lt;=Everett!BA$10,$L33&gt;=Everett!BA$10)),"3",IF((AND($M33&lt;=Everett!BA$10,$N33&gt;=Everett!BA$10)),"C",IF((AND($O33&lt;=Everett!BA$10,$P33&gt;=Everett!BA$10)),"CO",IF((AND($Q33&lt;=Everett!BA$10,$R33&gt;=Everett!BA$10)),"C",0))))))</f>
        <v>0</v>
      </c>
      <c r="BB33" s="33">
        <f>IF((AND($F33&lt;=Everett!BB$10,$G33&gt;=Everett!BB$10)),"P/L",IF((AND($I33&lt;=Everett!BB$10,$J33&gt;=Everett!BB$10)),"XO",IF((AND($K33&lt;=Everett!BB$10,$L33&gt;=Everett!BB$10)),"3",IF((AND($M33&lt;=Everett!BB$10,$N33&gt;=Everett!BB$10)),"C",IF((AND($O33&lt;=Everett!BB$10,$P33&gt;=Everett!BB$10)),"CO",IF((AND($Q33&lt;=Everett!BB$10,$R33&gt;=Everett!BB$10)),"C",0))))))</f>
        <v>0</v>
      </c>
      <c r="BC33" s="33">
        <f>IF((AND($F33&lt;=Everett!BC$10,$G33&gt;=Everett!BC$10)),"P/L",IF((AND($I33&lt;=Everett!BC$10,$J33&gt;=Everett!BC$10)),"XO",IF((AND($K33&lt;=Everett!BC$10,$L33&gt;=Everett!BC$10)),"3",IF((AND($M33&lt;=Everett!BC$10,$N33&gt;=Everett!BC$10)),"C",IF((AND($O33&lt;=Everett!BC$10,$P33&gt;=Everett!BC$10)),"CO",IF((AND($Q33&lt;=Everett!BC$10,$R33&gt;=Everett!BC$10)),"C",0))))))</f>
        <v>0</v>
      </c>
      <c r="BD33" s="33">
        <f>IF((AND($F33&lt;=Everett!BD$10,$G33&gt;=Everett!BD$10)),"P/L",IF((AND($I33&lt;=Everett!BD$10,$J33&gt;=Everett!BD$10)),"XO",IF((AND($K33&lt;=Everett!BD$10,$L33&gt;=Everett!BD$10)),"3",IF((AND($M33&lt;=Everett!BD$10,$N33&gt;=Everett!BD$10)),"C",IF((AND($O33&lt;=Everett!BD$10,$P33&gt;=Everett!BD$10)),"CO",IF((AND($Q33&lt;=Everett!BD$10,$R33&gt;=Everett!BD$10)),"C",0))))))</f>
        <v>0</v>
      </c>
      <c r="BE33" s="33">
        <f>IF((AND($F33&lt;=Everett!BE$10,$G33&gt;=Everett!BE$10)),"P/L",IF((AND($I33&lt;=Everett!BE$10,$J33&gt;=Everett!BE$10)),"XO",IF((AND($K33&lt;=Everett!BE$10,$L33&gt;=Everett!BE$10)),"3",IF((AND($M33&lt;=Everett!BE$10,$N33&gt;=Everett!BE$10)),"C",IF((AND($O33&lt;=Everett!BE$10,$P33&gt;=Everett!BE$10)),"CO",IF((AND($Q33&lt;=Everett!BE$10,$R33&gt;=Everett!BE$10)),"C",0))))))</f>
        <v>0</v>
      </c>
      <c r="BF33" s="33">
        <f>IF((AND($F33&lt;=Everett!BF$10,$G33&gt;=Everett!BF$10)),"P/L",IF((AND($I33&lt;=Everett!BF$10,$J33&gt;=Everett!BF$10)),"XO",IF((AND($K33&lt;=Everett!BF$10,$L33&gt;=Everett!BF$10)),"3",IF((AND($M33&lt;=Everett!BF$10,$N33&gt;=Everett!BF$10)),"C",IF((AND($O33&lt;=Everett!BF$10,$P33&gt;=Everett!BF$10)),"CO",IF((AND($Q33&lt;=Everett!BF$10,$R33&gt;=Everett!BF$10)),"C",0))))))</f>
        <v>0</v>
      </c>
      <c r="BG33" s="33">
        <f>IF((AND($F33&lt;=Everett!BG$10,$G33&gt;=Everett!BG$10)),"P/L",IF((AND($I33&lt;=Everett!BG$10,$J33&gt;=Everett!BG$10)),"XO",IF((AND($K33&lt;=Everett!BG$10,$L33&gt;=Everett!BG$10)),"3",IF((AND($M33&lt;=Everett!BG$10,$N33&gt;=Everett!BG$10)),"C",IF((AND($O33&lt;=Everett!BG$10,$P33&gt;=Everett!BG$10)),"CO",IF((AND($Q33&lt;=Everett!BG$10,$R33&gt;=Everett!BG$10)),"C",0))))))</f>
        <v>0</v>
      </c>
      <c r="BH33" s="33">
        <f>IF((AND($F33&lt;=Everett!BH$10,$G33&gt;=Everett!BH$10)),"P/L",IF((AND($I33&lt;=Everett!BH$10,$J33&gt;=Everett!BH$10)),"XO",IF((AND($K33&lt;=Everett!BH$10,$L33&gt;=Everett!BH$10)),"3",IF((AND($M33&lt;=Everett!BH$10,$N33&gt;=Everett!BH$10)),"C",IF((AND($O33&lt;=Everett!BH$10,$P33&gt;=Everett!BH$10)),"CO",IF((AND($Q33&lt;=Everett!BH$10,$R33&gt;=Everett!BH$10)),"C",0))))))</f>
        <v>0</v>
      </c>
      <c r="BI33" s="33">
        <f>IF((AND($F33&lt;=Everett!BI$10,$G33&gt;=Everett!BI$10)),"P/L",IF((AND($I33&lt;=Everett!BI$10,$J33&gt;=Everett!BI$10)),"XO",IF((AND($K33&lt;=Everett!BI$10,$L33&gt;=Everett!BI$10)),"3",IF((AND($M33&lt;=Everett!BI$10,$N33&gt;=Everett!BI$10)),"C",IF((AND($O33&lt;=Everett!BI$10,$P33&gt;=Everett!BI$10)),"CO",IF((AND($Q33&lt;=Everett!BI$10,$R33&gt;=Everett!BI$10)),"C",0))))))</f>
        <v>0</v>
      </c>
      <c r="BJ33" s="33">
        <f>IF((AND($F33&lt;=Everett!BJ$10,$G33&gt;=Everett!BJ$10)),"P/L",IF((AND($I33&lt;=Everett!BJ$10,$J33&gt;=Everett!BJ$10)),"XO",IF((AND($K33&lt;=Everett!BJ$10,$L33&gt;=Everett!BJ$10)),"3",IF((AND($M33&lt;=Everett!BJ$10,$N33&gt;=Everett!BJ$10)),"C",IF((AND($O33&lt;=Everett!BJ$10,$P33&gt;=Everett!BJ$10)),"CO",IF((AND($Q33&lt;=Everett!BJ$10,$R33&gt;=Everett!BJ$10)),"C",0))))))</f>
        <v>0</v>
      </c>
      <c r="BK33" s="33">
        <f>IF((AND($F33&lt;=Everett!BK$10,$G33&gt;=Everett!BK$10)),"P/L",IF((AND($I33&lt;=Everett!BK$10,$J33&gt;=Everett!BK$10)),"XO",IF((AND($K33&lt;=Everett!BK$10,$L33&gt;=Everett!BK$10)),"3",IF((AND($M33&lt;=Everett!BK$10,$N33&gt;=Everett!BK$10)),"C",IF((AND($O33&lt;=Everett!BK$10,$P33&gt;=Everett!BK$10)),"CO",IF((AND($Q33&lt;=Everett!BK$10,$R33&gt;=Everett!BK$10)),"C",0))))))</f>
        <v>0</v>
      </c>
      <c r="BL33" s="33">
        <f>IF((AND($F33&lt;=Everett!BL$10,$G33&gt;=Everett!BL$10)),"P/L",IF((AND($I33&lt;=Everett!BL$10,$J33&gt;=Everett!BL$10)),"XO",IF((AND($K33&lt;=Everett!BL$10,$L33&gt;=Everett!BL$10)),"3",IF((AND($M33&lt;=Everett!BL$10,$N33&gt;=Everett!BL$10)),"C",IF((AND($O33&lt;=Everett!BL$10,$P33&gt;=Everett!BL$10)),"CO",IF((AND($Q33&lt;=Everett!BL$10,$R33&gt;=Everett!BL$10)),"C",0))))))</f>
        <v>0</v>
      </c>
      <c r="BM33" s="33">
        <f>IF((AND($F33&lt;=Everett!BM$10,$G33&gt;=Everett!BM$10)),"P/L",IF((AND($I33&lt;=Everett!BM$10,$J33&gt;=Everett!BM$10)),"XO",IF((AND($K33&lt;=Everett!BM$10,$L33&gt;=Everett!BM$10)),"3",IF((AND($M33&lt;=Everett!BM$10,$N33&gt;=Everett!BM$10)),"C",IF((AND($O33&lt;=Everett!BM$10,$P33&gt;=Everett!BM$10)),"CO",IF((AND($Q33&lt;=Everett!BM$10,$R33&gt;=Everett!BM$10)),"C",0))))))</f>
        <v>0</v>
      </c>
      <c r="BN33" s="33">
        <f>IF((AND($F33&lt;=Everett!BN$10,$G33&gt;=Everett!BN$10)),"P/L",IF((AND($I33&lt;=Everett!BN$10,$J33&gt;=Everett!BN$10)),"XO",IF((AND($K33&lt;=Everett!BN$10,$L33&gt;=Everett!BN$10)),"3",IF((AND($M33&lt;=Everett!BN$10,$N33&gt;=Everett!BN$10)),"C",IF((AND($O33&lt;=Everett!BN$10,$P33&gt;=Everett!BN$10)),"CO",IF((AND($Q33&lt;=Everett!BN$10,$R33&gt;=Everett!BN$10)),"C",0))))))</f>
        <v>0</v>
      </c>
      <c r="BO33" s="33">
        <f>IF((AND($F33&lt;=Everett!BO$10,$G33&gt;=Everett!BO$10)),"P/L",IF((AND($I33&lt;=Everett!BO$10,$J33&gt;=Everett!BO$10)),"XO",IF((AND($K33&lt;=Everett!BO$10,$L33&gt;=Everett!BO$10)),"3",IF((AND($M33&lt;=Everett!BO$10,$N33&gt;=Everett!BO$10)),"C",IF((AND($O33&lt;=Everett!BO$10,$P33&gt;=Everett!BO$10)),"CO",IF((AND($Q33&lt;=Everett!BO$10,$R33&gt;=Everett!BO$10)),"C",0))))))</f>
        <v>0</v>
      </c>
      <c r="BP33" s="33">
        <f>IF((AND($F33&lt;=Everett!BP$10,$G33&gt;=Everett!BP$10)),"P/L",IF((AND($I33&lt;=Everett!BP$10,$J33&gt;=Everett!BP$10)),"XO",IF((AND($K33&lt;=Everett!BP$10,$L33&gt;=Everett!BP$10)),"3",IF((AND($M33&lt;=Everett!BP$10,$N33&gt;=Everett!BP$10)),"C",IF((AND($O33&lt;=Everett!BP$10,$P33&gt;=Everett!BP$10)),"CO",IF((AND($Q33&lt;=Everett!BP$10,$R33&gt;=Everett!BP$10)),"C",0))))))</f>
        <v>0</v>
      </c>
      <c r="BQ33" s="33">
        <f>IF((AND($F33&lt;=Everett!BQ$10,$G33&gt;=Everett!BQ$10)),"P/L",IF((AND($I33&lt;=Everett!BQ$10,$J33&gt;=Everett!BQ$10)),"XO",IF((AND($K33&lt;=Everett!BQ$10,$L33&gt;=Everett!BQ$10)),"3",IF((AND($M33&lt;=Everett!BQ$10,$N33&gt;=Everett!BQ$10)),"C",IF((AND($O33&lt;=Everett!BQ$10,$P33&gt;=Everett!BQ$10)),"CO",IF((AND($Q33&lt;=Everett!BQ$10,$R33&gt;=Everett!BQ$10)),"C",0))))))</f>
        <v>0</v>
      </c>
      <c r="BR33" s="33">
        <f>IF((AND($F33&lt;=Everett!BR$10,$G33&gt;=Everett!BR$10)),"P/L",IF((AND($I33&lt;=Everett!BR$10,$J33&gt;=Everett!BR$10)),"XO",IF((AND($K33&lt;=Everett!BR$10,$L33&gt;=Everett!BR$10)),"3",IF((AND($M33&lt;=Everett!BR$10,$N33&gt;=Everett!BR$10)),"C",IF((AND($O33&lt;=Everett!BR$10,$P33&gt;=Everett!BR$10)),"CO",IF((AND($Q33&lt;=Everett!BR$10,$R33&gt;=Everett!BR$10)),"C",0))))))</f>
        <v>0</v>
      </c>
      <c r="BS33" s="33">
        <f>IF((AND($F33&lt;=Everett!BS$10,$G33&gt;=Everett!BS$10)),"P/L",IF((AND($I33&lt;=Everett!BS$10,$J33&gt;=Everett!BS$10)),"XO",IF((AND($K33&lt;=Everett!BS$10,$L33&gt;=Everett!BS$10)),"3",IF((AND($M33&lt;=Everett!BS$10,$N33&gt;=Everett!BS$10)),"C",IF((AND($O33&lt;=Everett!BS$10,$P33&gt;=Everett!BS$10)),"CO",IF((AND($Q33&lt;=Everett!BS$10,$R33&gt;=Everett!BS$10)),"C",0))))))</f>
        <v>0</v>
      </c>
      <c r="BT33" s="33">
        <f>IF((AND($F33&lt;=Everett!BT$10,$G33&gt;=Everett!BT$10)),"P/L",IF((AND($I33&lt;=Everett!BT$10,$J33&gt;=Everett!BT$10)),"XO",IF((AND($K33&lt;=Everett!BT$10,$L33&gt;=Everett!BT$10)),"3",IF((AND($M33&lt;=Everett!BT$10,$N33&gt;=Everett!BT$10)),"C",IF((AND($O33&lt;=Everett!BT$10,$P33&gt;=Everett!BT$10)),"CO",IF((AND($Q33&lt;=Everett!BT$10,$R33&gt;=Everett!BT$10)),"C",0))))))</f>
        <v>0</v>
      </c>
      <c r="BU33" s="33">
        <f>IF((AND($F33&lt;=Everett!BU$10,$G33&gt;=Everett!BU$10)),"P/L",IF((AND($I33&lt;=Everett!BU$10,$J33&gt;=Everett!BU$10)),"XO",IF((AND($K33&lt;=Everett!BU$10,$L33&gt;=Everett!BU$10)),"3",IF((AND($M33&lt;=Everett!BU$10,$N33&gt;=Everett!BU$10)),"C",IF((AND($O33&lt;=Everett!BU$10,$P33&gt;=Everett!BU$10)),"CO",IF((AND($Q33&lt;=Everett!BU$10,$R33&gt;=Everett!BU$10)),"C",0))))))</f>
        <v>0</v>
      </c>
      <c r="BV33" s="33">
        <f>IF((AND($F33&lt;=Everett!BV$10,$G33&gt;=Everett!BV$10)),"P/L",IF((AND($I33&lt;=Everett!BV$10,$J33&gt;=Everett!BV$10)),"XO",IF((AND($K33&lt;=Everett!BV$10,$L33&gt;=Everett!BV$10)),"3",IF((AND($M33&lt;=Everett!BV$10,$N33&gt;=Everett!BV$10)),"C",IF((AND($O33&lt;=Everett!BV$10,$P33&gt;=Everett!BV$10)),"CO",IF((AND($Q33&lt;=Everett!BV$10,$R33&gt;=Everett!BV$10)),"C",0))))))</f>
        <v>0</v>
      </c>
      <c r="BW33" s="33">
        <f>IF((AND($F33&lt;=Everett!BW$10,$G33&gt;=Everett!BW$10)),"P/L",IF((AND($I33&lt;=Everett!BW$10,$J33&gt;=Everett!BW$10)),"XO",IF((AND($K33&lt;=Everett!BW$10,$L33&gt;=Everett!BW$10)),"3",IF((AND($M33&lt;=Everett!BW$10,$N33&gt;=Everett!BW$10)),"C",IF((AND($O33&lt;=Everett!BW$10,$P33&gt;=Everett!BW$10)),"CO",IF((AND($Q33&lt;=Everett!BW$10,$R33&gt;=Everett!BW$10)),"C",0))))))</f>
        <v>0</v>
      </c>
      <c r="BX33" s="33">
        <f>IF((AND($F33&lt;=Everett!BX$10,$G33&gt;=Everett!BX$10)),"P/L",IF((AND($I33&lt;=Everett!BX$10,$J33&gt;=Everett!BX$10)),"XO",IF((AND($K33&lt;=Everett!BX$10,$L33&gt;=Everett!BX$10)),"3",IF((AND($M33&lt;=Everett!BX$10,$N33&gt;=Everett!BX$10)),"C",IF((AND($O33&lt;=Everett!BX$10,$P33&gt;=Everett!BX$10)),"CO",IF((AND($Q33&lt;=Everett!BX$10,$R33&gt;=Everett!BX$10)),"C",0))))))</f>
        <v>0</v>
      </c>
      <c r="BY33" s="33">
        <f>IF((AND($F33&lt;=Everett!BY$10,$G33&gt;=Everett!BY$10)),"P/L",IF((AND($I33&lt;=Everett!BY$10,$J33&gt;=Everett!BY$10)),"XO",IF((AND($K33&lt;=Everett!BY$10,$L33&gt;=Everett!BY$10)),"3",IF((AND($M33&lt;=Everett!BY$10,$N33&gt;=Everett!BY$10)),"C",IF((AND($O33&lt;=Everett!BY$10,$P33&gt;=Everett!BY$10)),"CO",IF((AND($Q33&lt;=Everett!BY$10,$R33&gt;=Everett!BY$10)),"C",0))))))</f>
        <v>0</v>
      </c>
      <c r="BZ33" s="33">
        <f>IF((AND($F33&lt;=Everett!BZ$10,$G33&gt;=Everett!BZ$10)),"P/L",IF((AND($I33&lt;=Everett!BZ$10,$J33&gt;=Everett!BZ$10)),"XO",IF((AND($K33&lt;=Everett!BZ$10,$L33&gt;=Everett!BZ$10)),"3",IF((AND($M33&lt;=Everett!BZ$10,$N33&gt;=Everett!BZ$10)),"C",IF((AND($O33&lt;=Everett!BZ$10,$P33&gt;=Everett!BZ$10)),"CO",IF((AND($Q33&lt;=Everett!BZ$10,$R33&gt;=Everett!BZ$10)),"C",0))))))</f>
        <v>0</v>
      </c>
      <c r="CA33" s="33">
        <f>IF((AND($F33&lt;=Everett!CA$10,$G33&gt;=Everett!CA$10)),"P/L",IF((AND($I33&lt;=Everett!CA$10,$J33&gt;=Everett!CA$10)),"XO",IF((AND($K33&lt;=Everett!CA$10,$L33&gt;=Everett!CA$10)),"3",IF((AND($M33&lt;=Everett!CA$10,$N33&gt;=Everett!CA$10)),"C",IF((AND($O33&lt;=Everett!CA$10,$P33&gt;=Everett!CA$10)),"CO",IF((AND($Q33&lt;=Everett!CA$10,$R33&gt;=Everett!CA$10)),"C",0))))))</f>
        <v>0</v>
      </c>
      <c r="CB33" s="33">
        <f>IF((AND($F33&lt;=Everett!CB$10,$G33&gt;=Everett!CB$10)),"P/L",IF((AND($I33&lt;=Everett!CB$10,$J33&gt;=Everett!CB$10)),"XO",IF((AND($K33&lt;=Everett!CB$10,$L33&gt;=Everett!CB$10)),"3",IF((AND($M33&lt;=Everett!CB$10,$N33&gt;=Everett!CB$10)),"C",IF((AND($O33&lt;=Everett!CB$10,$P33&gt;=Everett!CB$10)),"CO",IF((AND($Q33&lt;=Everett!CB$10,$R33&gt;=Everett!CB$10)),"C",0))))))</f>
        <v>0</v>
      </c>
      <c r="CC33" s="33">
        <f>IF((AND($F33&lt;=Everett!CC$10,$G33&gt;=Everett!CC$10)),"P/L",IF((AND($I33&lt;=Everett!CC$10,$J33&gt;=Everett!CC$10)),"XO",IF((AND($K33&lt;=Everett!CC$10,$L33&gt;=Everett!CC$10)),"3",IF((AND($M33&lt;=Everett!CC$10,$N33&gt;=Everett!CC$10)),"C",IF((AND($O33&lt;=Everett!CC$10,$P33&gt;=Everett!CC$10)),"CO",IF((AND($Q33&lt;=Everett!CC$10,$R33&gt;=Everett!CC$10)),"C",0))))))</f>
        <v>0</v>
      </c>
      <c r="CD33" s="33">
        <f>IF((AND($F33&lt;=Everett!CD$10,$G33&gt;=Everett!CD$10)),"P/L",IF((AND($I33&lt;=Everett!CD$10,$J33&gt;=Everett!CD$10)),"XO",IF((AND($K33&lt;=Everett!CD$10,$L33&gt;=Everett!CD$10)),"3",IF((AND($M33&lt;=Everett!CD$10,$N33&gt;=Everett!CD$10)),"C",IF((AND($O33&lt;=Everett!CD$10,$P33&gt;=Everett!CD$10)),"CO",IF((AND($Q33&lt;=Everett!CD$10,$R33&gt;=Everett!CD$10)),"C",0))))))</f>
        <v>0</v>
      </c>
      <c r="CE33" s="33">
        <f>IF((AND($F33&lt;=Everett!CE$10,$G33&gt;=Everett!CE$10)),"P/L",IF((AND($I33&lt;=Everett!CE$10,$J33&gt;=Everett!CE$10)),"XO",IF((AND($K33&lt;=Everett!CE$10,$L33&gt;=Everett!CE$10)),"3",IF((AND($M33&lt;=Everett!CE$10,$N33&gt;=Everett!CE$10)),"C",IF((AND($O33&lt;=Everett!CE$10,$P33&gt;=Everett!CE$10)),"CO",IF((AND($Q33&lt;=Everett!CE$10,$R33&gt;=Everett!CE$10)),"C",0))))))</f>
        <v>0</v>
      </c>
      <c r="CF33" s="33">
        <f>IF((AND($F33&lt;=Everett!CF$10,$G33&gt;=Everett!CF$10)),"P/L",IF((AND($I33&lt;=Everett!CF$10,$J33&gt;=Everett!CF$10)),"XO",IF((AND($K33&lt;=Everett!CF$10,$L33&gt;=Everett!CF$10)),"3",IF((AND($M33&lt;=Everett!CF$10,$N33&gt;=Everett!CF$10)),"C",IF((AND($O33&lt;=Everett!CF$10,$P33&gt;=Everett!CF$10)),"CO",IF((AND($Q33&lt;=Everett!CF$10,$R33&gt;=Everett!CF$10)),"C",0))))))</f>
        <v>0</v>
      </c>
      <c r="CG33" s="33">
        <f>IF((AND($F33&lt;=Everett!CG$10,$G33&gt;=Everett!CG$10)),"P/L",IF((AND($I33&lt;=Everett!CG$10,$J33&gt;=Everett!CG$10)),"XO",IF((AND($K33&lt;=Everett!CG$10,$L33&gt;=Everett!CG$10)),"3",IF((AND($M33&lt;=Everett!CG$10,$N33&gt;=Everett!CG$10)),"C",IF((AND($O33&lt;=Everett!CG$10,$P33&gt;=Everett!CG$10)),"CO",IF((AND($Q33&lt;=Everett!CG$10,$R33&gt;=Everett!CG$10)),"C",0))))))</f>
        <v>0</v>
      </c>
      <c r="CH33" s="33">
        <f>IF((AND($F33&lt;=Everett!CH$10,$G33&gt;=Everett!CH$10)),"P/L",IF((AND($I33&lt;=Everett!CH$10,$J33&gt;=Everett!CH$10)),"XO",IF((AND($K33&lt;=Everett!CH$10,$L33&gt;=Everett!CH$10)),"3",IF((AND($M33&lt;=Everett!CH$10,$N33&gt;=Everett!CH$10)),"C",IF((AND($O33&lt;=Everett!CH$10,$P33&gt;=Everett!CH$10)),"CO",IF((AND($Q33&lt;=Everett!CH$10,$R33&gt;=Everett!CH$10)),"C",0))))))</f>
        <v>0</v>
      </c>
      <c r="CI33" s="33">
        <f>IF((AND($F33&lt;=Everett!CI$10,$G33&gt;=Everett!CI$10)),"P/L",IF((AND($I33&lt;=Everett!CI$10,$J33&gt;=Everett!CI$10)),"XO",IF((AND($K33&lt;=Everett!CI$10,$L33&gt;=Everett!CI$10)),"3",IF((AND($M33&lt;=Everett!CI$10,$N33&gt;=Everett!CI$10)),"C",IF((AND($O33&lt;=Everett!CI$10,$P33&gt;=Everett!CI$10)),"CO",IF((AND($Q33&lt;=Everett!CI$10,$R33&gt;=Everett!CI$10)),"C",0))))))</f>
        <v>0</v>
      </c>
      <c r="CJ33" s="33">
        <f>IF((AND($F33&lt;=Everett!CJ$10,$G33&gt;=Everett!CJ$10)),"P/L",IF((AND($I33&lt;=Everett!CJ$10,$J33&gt;=Everett!CJ$10)),"XO",IF((AND($K33&lt;=Everett!CJ$10,$L33&gt;=Everett!CJ$10)),"3",IF((AND($M33&lt;=Everett!CJ$10,$N33&gt;=Everett!CJ$10)),"C",IF((AND($O33&lt;=Everett!CJ$10,$P33&gt;=Everett!CJ$10)),"CO",IF((AND($Q33&lt;=Everett!CJ$10,$R33&gt;=Everett!CJ$10)),"C",0))))))</f>
        <v>0</v>
      </c>
      <c r="CK33" s="33">
        <f>IF((AND($F33&lt;=Everett!CK$10,$G33&gt;=Everett!CK$10)),"P/L",IF((AND($I33&lt;=Everett!CK$10,$J33&gt;=Everett!CK$10)),"XO",IF((AND($K33&lt;=Everett!CK$10,$L33&gt;=Everett!CK$10)),"3",IF((AND($M33&lt;=Everett!CK$10,$N33&gt;=Everett!CK$10)),"C",IF((AND($O33&lt;=Everett!CK$10,$P33&gt;=Everett!CK$10)),"CO",IF((AND($Q33&lt;=Everett!CK$10,$R33&gt;=Everett!CK$10)),"C",0))))))</f>
        <v>0</v>
      </c>
      <c r="CL33" s="33">
        <f>IF((AND($F33&lt;=Everett!CL$10,$G33&gt;=Everett!CL$10)),"P/L",IF((AND($I33&lt;=Everett!CL$10,$J33&gt;=Everett!CL$10)),"XO",IF((AND($K33&lt;=Everett!CL$10,$L33&gt;=Everett!CL$10)),"3",IF((AND($M33&lt;=Everett!CL$10,$N33&gt;=Everett!CL$10)),"C",IF((AND($O33&lt;=Everett!CL$10,$P33&gt;=Everett!CL$10)),"CO",IF((AND($Q33&lt;=Everett!CL$10,$R33&gt;=Everett!CL$10)),"C",0))))))</f>
        <v>0</v>
      </c>
      <c r="CM33" s="33">
        <f>IF((AND($F33&lt;=Everett!CM$10,$G33&gt;=Everett!CM$10)),"P/L",IF((AND($I33&lt;=Everett!CM$10,$J33&gt;=Everett!CM$10)),"XO",IF((AND($K33&lt;=Everett!CM$10,$L33&gt;=Everett!CM$10)),"3",IF((AND($M33&lt;=Everett!CM$10,$N33&gt;=Everett!CM$10)),"C",IF((AND($O33&lt;=Everett!CM$10,$P33&gt;=Everett!CM$10)),"CO",IF((AND($Q33&lt;=Everett!CM$10,$R33&gt;=Everett!CM$10)),"C",0))))))</f>
        <v>0</v>
      </c>
    </row>
    <row r="34" spans="1:91" s="2" customFormat="1" x14ac:dyDescent="0.25">
      <c r="A34" s="30" t="s">
        <v>353</v>
      </c>
      <c r="B34" s="55"/>
      <c r="C34" s="31">
        <v>18</v>
      </c>
      <c r="D34" s="31">
        <v>16</v>
      </c>
      <c r="E34" s="31">
        <v>1</v>
      </c>
      <c r="F34" s="39"/>
      <c r="G34" s="39"/>
      <c r="H34" s="33"/>
      <c r="I34" s="36">
        <v>45741</v>
      </c>
      <c r="J34" s="37">
        <f>IF(I34="",0,DATE(YEAR(I34),MONTH(I34)+C34,DAY(I34)))</f>
        <v>46290</v>
      </c>
      <c r="K34" s="32">
        <f>IF(J34="","",(DATE(YEAR(J34),MONTH(J34)+1,DAY(J34))))</f>
        <v>46320</v>
      </c>
      <c r="L34" s="32">
        <f>IF(K34="","",(DATE(YEAR(K34),MONTH(K34)+E34,DAY(K34))))</f>
        <v>46351</v>
      </c>
      <c r="M34" s="37">
        <f>IF(O34="","",DATE(YEAR(O34), MONTH(O34)-1,DAY(O34)))</f>
        <v>46381</v>
      </c>
      <c r="N34" s="37">
        <f>IF(O34="","",DATE(YEAR(M34),MONTH(M34),DAY(M34)))</f>
        <v>46381</v>
      </c>
      <c r="O34" s="32">
        <f>IF(L34="","",(DATE(YEAR(L34),MONTH(L34)+2,DAY(L34))))</f>
        <v>46412</v>
      </c>
      <c r="P34" s="32">
        <f>IF(O34="","",(DATE(YEAR(O34),MONTH(O34)+D34,DAY(O34))))</f>
        <v>46898</v>
      </c>
      <c r="Q34" s="32">
        <f>IF(P34="","",DATE(YEAR(P34), MONTH(P34)+1,DAY(P34)))</f>
        <v>46929</v>
      </c>
      <c r="R34" s="32">
        <f>IF(P34="","",DATE(YEAR(Q34),MONTH(Q34),DAY(Q34)))</f>
        <v>46929</v>
      </c>
      <c r="S34" s="33" t="str">
        <f>IF((AND($F34&lt;=Everett!S$10,$G34&gt;=Everett!S$10)),"P/L",IF((AND($I34&lt;=Everett!S$10,$J34&gt;=Everett!S$10)),"XO",IF((AND($K34&lt;=Everett!S$10,$L34&gt;=Everett!S$10)),"3",IF((AND($M34&lt;=Everett!S$10,$N34&gt;=Everett!S$10)),"C",IF((AND($O34&lt;=Everett!S$10,$P34&gt;=Everett!S$10)),"CO",IF((AND($Q34&lt;=Everett!S$10,$R34&gt;=Everett!S$10)),"C",0))))))</f>
        <v>XO</v>
      </c>
      <c r="T34" s="33" t="str">
        <f>IF((AND($F34&lt;=Everett!T$10,$G34&gt;=Everett!T$10)),"P/L",IF((AND($I34&lt;=Everett!T$10,$J34&gt;=Everett!T$10)),"XO",IF((AND($K34&lt;=Everett!T$10,$L34&gt;=Everett!T$10)),"3",IF((AND($M34&lt;=Everett!T$10,$N34&gt;=Everett!T$10)),"C",IF((AND($O34&lt;=Everett!T$10,$P34&gt;=Everett!T$10)),"CO",IF((AND($Q34&lt;=Everett!T$10,$R34&gt;=Everett!T$10)),"C",0))))))</f>
        <v>XO</v>
      </c>
      <c r="U34" s="33" t="str">
        <f>IF((AND($F34&lt;=Everett!U$10,$G34&gt;=Everett!U$10)),"P/L",IF((AND($I34&lt;=Everett!U$10,$J34&gt;=Everett!U$10)),"XO",IF((AND($K34&lt;=Everett!U$10,$L34&gt;=Everett!U$10)),"3",IF((AND($M34&lt;=Everett!U$10,$N34&gt;=Everett!U$10)),"C",IF((AND($O34&lt;=Everett!U$10,$P34&gt;=Everett!U$10)),"CO",IF((AND($Q34&lt;=Everett!U$10,$R34&gt;=Everett!U$10)),"C",0))))))</f>
        <v>XO</v>
      </c>
      <c r="V34" s="33" t="str">
        <f>IF((AND($F34&lt;=Everett!V$10,$G34&gt;=Everett!V$10)),"P/L",IF((AND($I34&lt;=Everett!V$10,$J34&gt;=Everett!V$10)),"XO",IF((AND($K34&lt;=Everett!V$10,$L34&gt;=Everett!V$10)),"3",IF((AND($M34&lt;=Everett!V$10,$N34&gt;=Everett!V$10)),"C",IF((AND($O34&lt;=Everett!V$10,$P34&gt;=Everett!V$10)),"CO",IF((AND($Q34&lt;=Everett!V$10,$R34&gt;=Everett!V$10)),"C",0))))))</f>
        <v>XO</v>
      </c>
      <c r="W34" s="33" t="str">
        <f>IF((AND($F34&lt;=Everett!W$10,$G34&gt;=Everett!W$10)),"P/L",IF((AND($I34&lt;=Everett!W$10,$J34&gt;=Everett!W$10)),"XO",IF((AND($K34&lt;=Everett!W$10,$L34&gt;=Everett!W$10)),"3",IF((AND($M34&lt;=Everett!W$10,$N34&gt;=Everett!W$10)),"C",IF((AND($O34&lt;=Everett!W$10,$P34&gt;=Everett!W$10)),"CO",IF((AND($Q34&lt;=Everett!W$10,$R34&gt;=Everett!W$10)),"C",0))))))</f>
        <v>XO</v>
      </c>
      <c r="X34" s="33" t="str">
        <f>IF((AND($F34&lt;=Everett!X$10,$G34&gt;=Everett!X$10)),"P/L",IF((AND($I34&lt;=Everett!X$10,$J34&gt;=Everett!X$10)),"XO",IF((AND($K34&lt;=Everett!X$10,$L34&gt;=Everett!X$10)),"3",IF((AND($M34&lt;=Everett!X$10,$N34&gt;=Everett!X$10)),"C",IF((AND($O34&lt;=Everett!X$10,$P34&gt;=Everett!X$10)),"CO",IF((AND($Q34&lt;=Everett!X$10,$R34&gt;=Everett!X$10)),"C",0))))))</f>
        <v>XO</v>
      </c>
      <c r="Y34" s="33" t="str">
        <f>IF((AND($F34&lt;=Everett!Y$10,$G34&gt;=Everett!Y$10)),"P/L",IF((AND($I34&lt;=Everett!Y$10,$J34&gt;=Everett!Y$10)),"XO",IF((AND($K34&lt;=Everett!Y$10,$L34&gt;=Everett!Y$10)),"3",IF((AND($M34&lt;=Everett!Y$10,$N34&gt;=Everett!Y$10)),"C",IF((AND($O34&lt;=Everett!Y$10,$P34&gt;=Everett!Y$10)),"CO",IF((AND($Q34&lt;=Everett!Y$10,$R34&gt;=Everett!Y$10)),"C",0))))))</f>
        <v>XO</v>
      </c>
      <c r="Z34" s="33" t="str">
        <f>IF((AND($F34&lt;=Everett!Z$10,$G34&gt;=Everett!Z$10)),"P/L",IF((AND($I34&lt;=Everett!Z$10,$J34&gt;=Everett!Z$10)),"XO",IF((AND($K34&lt;=Everett!Z$10,$L34&gt;=Everett!Z$10)),"3",IF((AND($M34&lt;=Everett!Z$10,$N34&gt;=Everett!Z$10)),"C",IF((AND($O34&lt;=Everett!Z$10,$P34&gt;=Everett!Z$10)),"CO",IF((AND($Q34&lt;=Everett!Z$10,$R34&gt;=Everett!Z$10)),"C",0))))))</f>
        <v>XO</v>
      </c>
      <c r="AA34" s="33">
        <f>IF((AND($F34&lt;=Everett!AA$10,$G34&gt;=Everett!AA$10)),"P/L",IF((AND($I34&lt;=Everett!AA$10,$J34&gt;=Everett!AA$10)),"XO",IF((AND($K34&lt;=Everett!AA$10,$L34&gt;=Everett!AA$10)),"3",IF((AND($M34&lt;=Everett!AA$10,$N34&gt;=Everett!AA$10)),"C",IF((AND($O34&lt;=Everett!AA$10,$P34&gt;=Everett!AA$10)),"CO",IF((AND($Q34&lt;=Everett!AA$10,$R34&gt;=Everett!AA$10)),"C",0))))))</f>
        <v>0</v>
      </c>
      <c r="AB34" s="33" t="str">
        <f>IF((AND($F34&lt;=Everett!AB$10,$G34&gt;=Everett!AB$10)),"P/L",IF((AND($I34&lt;=Everett!AB$10,$J34&gt;=Everett!AB$10)),"XO",IF((AND($K34&lt;=Everett!AB$10,$L34&gt;=Everett!AB$10)),"3",IF((AND($M34&lt;=Everett!AB$10,$N34&gt;=Everett!AB$10)),"C",IF((AND($O34&lt;=Everett!AB$10,$P34&gt;=Everett!AB$10)),"CO",IF((AND($Q34&lt;=Everett!AB$10,$R34&gt;=Everett!AB$10)),"C",0))))))</f>
        <v>3</v>
      </c>
      <c r="AC34" s="33">
        <f>IF((AND($F34&lt;=Everett!AC$10,$G34&gt;=Everett!AC$10)),"P/L",IF((AND($I34&lt;=Everett!AC$10,$J34&gt;=Everett!AC$10)),"XO",IF((AND($K34&lt;=Everett!AC$10,$L34&gt;=Everett!AC$10)),"3",IF((AND($M34&lt;=Everett!AC$10,$N34&gt;=Everett!AC$10)),"C",IF((AND($O34&lt;=Everett!AC$10,$P34&gt;=Everett!AC$10)),"CO",IF((AND($Q34&lt;=Everett!AC$10,$R34&gt;=Everett!AC$10)),"C",0))))))</f>
        <v>0</v>
      </c>
      <c r="AD34" s="33">
        <f>IF((AND($F34&lt;=Everett!AD$10,$G34&gt;=Everett!AD$10)),"P/L",IF((AND($I34&lt;=Everett!AD$10,$J34&gt;=Everett!AD$10)),"XO",IF((AND($K34&lt;=Everett!AD$10,$L34&gt;=Everett!AD$10)),"3",IF((AND($M34&lt;=Everett!AD$10,$N34&gt;=Everett!AD$10)),"C",IF((AND($O34&lt;=Everett!AD$10,$P34&gt;=Everett!AD$10)),"CO",IF((AND($Q34&lt;=Everett!AD$10,$R34&gt;=Everett!AD$10)),"C",0))))))</f>
        <v>0</v>
      </c>
      <c r="AE34" s="33" t="str">
        <f>IF((AND($F34&lt;=Everett!AE$10,$G34&gt;=Everett!AE$10)),"P/L",IF((AND($I34&lt;=Everett!AE$10,$J34&gt;=Everett!AE$10)),"XO",IF((AND($K34&lt;=Everett!AE$10,$L34&gt;=Everett!AE$10)),"3",IF((AND($M34&lt;=Everett!AE$10,$N34&gt;=Everett!AE$10)),"C",IF((AND($O34&lt;=Everett!AE$10,$P34&gt;=Everett!AE$10)),"CO",IF((AND($Q34&lt;=Everett!AE$10,$R34&gt;=Everett!AE$10)),"C",0))))))</f>
        <v>CO</v>
      </c>
      <c r="AF34" s="33" t="str">
        <f>IF((AND($F34&lt;=Everett!AF$10,$G34&gt;=Everett!AF$10)),"P/L",IF((AND($I34&lt;=Everett!AF$10,$J34&gt;=Everett!AF$10)),"XO",IF((AND($K34&lt;=Everett!AF$10,$L34&gt;=Everett!AF$10)),"3",IF((AND($M34&lt;=Everett!AF$10,$N34&gt;=Everett!AF$10)),"C",IF((AND($O34&lt;=Everett!AF$10,$P34&gt;=Everett!AF$10)),"CO",IF((AND($Q34&lt;=Everett!AF$10,$R34&gt;=Everett!AF$10)),"C",0))))))</f>
        <v>CO</v>
      </c>
      <c r="AG34" s="33" t="str">
        <f>IF((AND($F34&lt;=Everett!AG$10,$G34&gt;=Everett!AG$10)),"P/L",IF((AND($I34&lt;=Everett!AG$10,$J34&gt;=Everett!AG$10)),"XO",IF((AND($K34&lt;=Everett!AG$10,$L34&gt;=Everett!AG$10)),"3",IF((AND($M34&lt;=Everett!AG$10,$N34&gt;=Everett!AG$10)),"C",IF((AND($O34&lt;=Everett!AG$10,$P34&gt;=Everett!AG$10)),"CO",IF((AND($Q34&lt;=Everett!AG$10,$R34&gt;=Everett!AG$10)),"C",0))))))</f>
        <v>CO</v>
      </c>
      <c r="AH34" s="33" t="str">
        <f>IF((AND($F34&lt;=Everett!AH$10,$G34&gt;=Everett!AH$10)),"P/L",IF((AND($I34&lt;=Everett!AH$10,$J34&gt;=Everett!AH$10)),"XO",IF((AND($K34&lt;=Everett!AH$10,$L34&gt;=Everett!AH$10)),"3",IF((AND($M34&lt;=Everett!AH$10,$N34&gt;=Everett!AH$10)),"C",IF((AND($O34&lt;=Everett!AH$10,$P34&gt;=Everett!AH$10)),"CO",IF((AND($Q34&lt;=Everett!AH$10,$R34&gt;=Everett!AH$10)),"C",0))))))</f>
        <v>CO</v>
      </c>
      <c r="AI34" s="33" t="str">
        <f>IF((AND($F34&lt;=Everett!AI$10,$G34&gt;=Everett!AI$10)),"P/L",IF((AND($I34&lt;=Everett!AI$10,$J34&gt;=Everett!AI$10)),"XO",IF((AND($K34&lt;=Everett!AI$10,$L34&gt;=Everett!AI$10)),"3",IF((AND($M34&lt;=Everett!AI$10,$N34&gt;=Everett!AI$10)),"C",IF((AND($O34&lt;=Everett!AI$10,$P34&gt;=Everett!AI$10)),"CO",IF((AND($Q34&lt;=Everett!AI$10,$R34&gt;=Everett!AI$10)),"C",0))))))</f>
        <v>CO</v>
      </c>
      <c r="AJ34" s="33" t="str">
        <f>IF((AND($F34&lt;=Everett!AJ$10,$G34&gt;=Everett!AJ$10)),"P/L",IF((AND($I34&lt;=Everett!AJ$10,$J34&gt;=Everett!AJ$10)),"XO",IF((AND($K34&lt;=Everett!AJ$10,$L34&gt;=Everett!AJ$10)),"3",IF((AND($M34&lt;=Everett!AJ$10,$N34&gt;=Everett!AJ$10)),"C",IF((AND($O34&lt;=Everett!AJ$10,$P34&gt;=Everett!AJ$10)),"CO",IF((AND($Q34&lt;=Everett!AJ$10,$R34&gt;=Everett!AJ$10)),"C",0))))))</f>
        <v>CO</v>
      </c>
      <c r="AK34" s="33" t="str">
        <f>IF((AND($F34&lt;=Everett!AK$10,$G34&gt;=Everett!AK$10)),"P/L",IF((AND($I34&lt;=Everett!AK$10,$J34&gt;=Everett!AK$10)),"XO",IF((AND($K34&lt;=Everett!AK$10,$L34&gt;=Everett!AK$10)),"3",IF((AND($M34&lt;=Everett!AK$10,$N34&gt;=Everett!AK$10)),"C",IF((AND($O34&lt;=Everett!AK$10,$P34&gt;=Everett!AK$10)),"CO",IF((AND($Q34&lt;=Everett!AK$10,$R34&gt;=Everett!AK$10)),"C",0))))))</f>
        <v>CO</v>
      </c>
      <c r="AL34" s="33" t="str">
        <f>IF((AND($F34&lt;=Everett!AL$10,$G34&gt;=Everett!AL$10)),"P/L",IF((AND($I34&lt;=Everett!AL$10,$J34&gt;=Everett!AL$10)),"XO",IF((AND($K34&lt;=Everett!AL$10,$L34&gt;=Everett!AL$10)),"3",IF((AND($M34&lt;=Everett!AL$10,$N34&gt;=Everett!AL$10)),"C",IF((AND($O34&lt;=Everett!AL$10,$P34&gt;=Everett!AL$10)),"CO",IF((AND($Q34&lt;=Everett!AL$10,$R34&gt;=Everett!AL$10)),"C",0))))))</f>
        <v>CO</v>
      </c>
      <c r="AM34" s="33" t="str">
        <f>IF((AND($F34&lt;=Everett!AM$10,$G34&gt;=Everett!AM$10)),"P/L",IF((AND($I34&lt;=Everett!AM$10,$J34&gt;=Everett!AM$10)),"XO",IF((AND($K34&lt;=Everett!AM$10,$L34&gt;=Everett!AM$10)),"3",IF((AND($M34&lt;=Everett!AM$10,$N34&gt;=Everett!AM$10)),"C",IF((AND($O34&lt;=Everett!AM$10,$P34&gt;=Everett!AM$10)),"CO",IF((AND($Q34&lt;=Everett!AM$10,$R34&gt;=Everett!AM$10)),"C",0))))))</f>
        <v>CO</v>
      </c>
      <c r="AN34" s="33" t="str">
        <f>IF((AND($F34&lt;=Everett!AN$10,$G34&gt;=Everett!AN$10)),"P/L",IF((AND($I34&lt;=Everett!AN$10,$J34&gt;=Everett!AN$10)),"XO",IF((AND($K34&lt;=Everett!AN$10,$L34&gt;=Everett!AN$10)),"3",IF((AND($M34&lt;=Everett!AN$10,$N34&gt;=Everett!AN$10)),"C",IF((AND($O34&lt;=Everett!AN$10,$P34&gt;=Everett!AN$10)),"CO",IF((AND($Q34&lt;=Everett!AN$10,$R34&gt;=Everett!AN$10)),"C",0))))))</f>
        <v>CO</v>
      </c>
      <c r="AO34" s="33" t="str">
        <f>IF((AND($F34&lt;=Everett!AO$10,$G34&gt;=Everett!AO$10)),"P/L",IF((AND($I34&lt;=Everett!AO$10,$J34&gt;=Everett!AO$10)),"XO",IF((AND($K34&lt;=Everett!AO$10,$L34&gt;=Everett!AO$10)),"3",IF((AND($M34&lt;=Everett!AO$10,$N34&gt;=Everett!AO$10)),"C",IF((AND($O34&lt;=Everett!AO$10,$P34&gt;=Everett!AO$10)),"CO",IF((AND($Q34&lt;=Everett!AO$10,$R34&gt;=Everett!AO$10)),"C",0))))))</f>
        <v>CO</v>
      </c>
      <c r="AP34" s="33" t="str">
        <f>IF((AND($F34&lt;=Everett!AP$10,$G34&gt;=Everett!AP$10)),"P/L",IF((AND($I34&lt;=Everett!AP$10,$J34&gt;=Everett!AP$10)),"XO",IF((AND($K34&lt;=Everett!AP$10,$L34&gt;=Everett!AP$10)),"3",IF((AND($M34&lt;=Everett!AP$10,$N34&gt;=Everett!AP$10)),"C",IF((AND($O34&lt;=Everett!AP$10,$P34&gt;=Everett!AP$10)),"CO",IF((AND($Q34&lt;=Everett!AP$10,$R34&gt;=Everett!AP$10)),"C",0))))))</f>
        <v>CO</v>
      </c>
      <c r="AQ34" s="33" t="str">
        <f>IF((AND($F34&lt;=Everett!AQ$10,$G34&gt;=Everett!AQ$10)),"P/L",IF((AND($I34&lt;=Everett!AQ$10,$J34&gt;=Everett!AQ$10)),"XO",IF((AND($K34&lt;=Everett!AQ$10,$L34&gt;=Everett!AQ$10)),"3",IF((AND($M34&lt;=Everett!AQ$10,$N34&gt;=Everett!AQ$10)),"C",IF((AND($O34&lt;=Everett!AQ$10,$P34&gt;=Everett!AQ$10)),"CO",IF((AND($Q34&lt;=Everett!AQ$10,$R34&gt;=Everett!AQ$10)),"C",0))))))</f>
        <v>CO</v>
      </c>
      <c r="AR34" s="33" t="str">
        <f>IF((AND($F34&lt;=Everett!AR$10,$G34&gt;=Everett!AR$10)),"P/L",IF((AND($I34&lt;=Everett!AR$10,$J34&gt;=Everett!AR$10)),"XO",IF((AND($K34&lt;=Everett!AR$10,$L34&gt;=Everett!AR$10)),"3",IF((AND($M34&lt;=Everett!AR$10,$N34&gt;=Everett!AR$10)),"C",IF((AND($O34&lt;=Everett!AR$10,$P34&gt;=Everett!AR$10)),"CO",IF((AND($Q34&lt;=Everett!AR$10,$R34&gt;=Everett!AR$10)),"C",0))))))</f>
        <v>CO</v>
      </c>
      <c r="AS34" s="33" t="str">
        <f>IF((AND($F34&lt;=Everett!AS$10,$G34&gt;=Everett!AS$10)),"P/L",IF((AND($I34&lt;=Everett!AS$10,$J34&gt;=Everett!AS$10)),"XO",IF((AND($K34&lt;=Everett!AS$10,$L34&gt;=Everett!AS$10)),"3",IF((AND($M34&lt;=Everett!AS$10,$N34&gt;=Everett!AS$10)),"C",IF((AND($O34&lt;=Everett!AS$10,$P34&gt;=Everett!AS$10)),"CO",IF((AND($Q34&lt;=Everett!AS$10,$R34&gt;=Everett!AS$10)),"C",0))))))</f>
        <v>CO</v>
      </c>
      <c r="AT34" s="33" t="str">
        <f>IF((AND($F34&lt;=Everett!AT$10,$G34&gt;=Everett!AT$10)),"P/L",IF((AND($I34&lt;=Everett!AT$10,$J34&gt;=Everett!AT$10)),"XO",IF((AND($K34&lt;=Everett!AT$10,$L34&gt;=Everett!AT$10)),"3",IF((AND($M34&lt;=Everett!AT$10,$N34&gt;=Everett!AT$10)),"C",IF((AND($O34&lt;=Everett!AT$10,$P34&gt;=Everett!AT$10)),"CO",IF((AND($Q34&lt;=Everett!AT$10,$R34&gt;=Everett!AT$10)),"C",0))))))</f>
        <v>CO</v>
      </c>
      <c r="AU34" s="33">
        <f>IF((AND($F34&lt;=Everett!AU$10,$G34&gt;=Everett!AU$10)),"P/L",IF((AND($I34&lt;=Everett!AU$10,$J34&gt;=Everett!AU$10)),"XO",IF((AND($K34&lt;=Everett!AU$10,$L34&gt;=Everett!AU$10)),"3",IF((AND($M34&lt;=Everett!AU$10,$N34&gt;=Everett!AU$10)),"C",IF((AND($O34&lt;=Everett!AU$10,$P34&gt;=Everett!AU$10)),"CO",IF((AND($Q34&lt;=Everett!AU$10,$R34&gt;=Everett!AU$10)),"C",0))))))</f>
        <v>0</v>
      </c>
      <c r="AV34" s="33">
        <f>IF((AND($F34&lt;=Everett!AV$10,$G34&gt;=Everett!AV$10)),"P/L",IF((AND($I34&lt;=Everett!AV$10,$J34&gt;=Everett!AV$10)),"XO",IF((AND($K34&lt;=Everett!AV$10,$L34&gt;=Everett!AV$10)),"3",IF((AND($M34&lt;=Everett!AV$10,$N34&gt;=Everett!AV$10)),"C",IF((AND($O34&lt;=Everett!AV$10,$P34&gt;=Everett!AV$10)),"CO",IF((AND($Q34&lt;=Everett!AV$10,$R34&gt;=Everett!AV$10)),"C",0))))))</f>
        <v>0</v>
      </c>
      <c r="AW34" s="33">
        <f>IF((AND($F34&lt;=Everett!AW$10,$G34&gt;=Everett!AW$10)),"P/L",IF((AND($I34&lt;=Everett!AW$10,$J34&gt;=Everett!AW$10)),"XO",IF((AND($K34&lt;=Everett!AW$10,$L34&gt;=Everett!AW$10)),"3",IF((AND($M34&lt;=Everett!AW$10,$N34&gt;=Everett!AW$10)),"C",IF((AND($O34&lt;=Everett!AW$10,$P34&gt;=Everett!AW$10)),"CO",IF((AND($Q34&lt;=Everett!AW$10,$R34&gt;=Everett!AW$10)),"C",0))))))</f>
        <v>0</v>
      </c>
      <c r="AX34" s="33">
        <f>IF((AND($F34&lt;=Everett!AX$10,$G34&gt;=Everett!AX$10)),"P/L",IF((AND($I34&lt;=Everett!AX$10,$J34&gt;=Everett!AX$10)),"XO",IF((AND($K34&lt;=Everett!AX$10,$L34&gt;=Everett!AX$10)),"3",IF((AND($M34&lt;=Everett!AX$10,$N34&gt;=Everett!AX$10)),"C",IF((AND($O34&lt;=Everett!AX$10,$P34&gt;=Everett!AX$10)),"CO",IF((AND($Q34&lt;=Everett!AX$10,$R34&gt;=Everett!AX$10)),"C",0))))))</f>
        <v>0</v>
      </c>
      <c r="AY34" s="33">
        <f>IF((AND($F34&lt;=Everett!AY$10,$G34&gt;=Everett!AY$10)),"P/L",IF((AND($I34&lt;=Everett!AY$10,$J34&gt;=Everett!AY$10)),"XO",IF((AND($K34&lt;=Everett!AY$10,$L34&gt;=Everett!AY$10)),"3",IF((AND($M34&lt;=Everett!AY$10,$N34&gt;=Everett!AY$10)),"C",IF((AND($O34&lt;=Everett!AY$10,$P34&gt;=Everett!AY$10)),"CO",IF((AND($Q34&lt;=Everett!AY$10,$R34&gt;=Everett!AY$10)),"C",0))))))</f>
        <v>0</v>
      </c>
      <c r="AZ34" s="33">
        <f>IF((AND($F34&lt;=Everett!AZ$10,$G34&gt;=Everett!AZ$10)),"P/L",IF((AND($I34&lt;=Everett!AZ$10,$J34&gt;=Everett!AZ$10)),"XO",IF((AND($K34&lt;=Everett!AZ$10,$L34&gt;=Everett!AZ$10)),"3",IF((AND($M34&lt;=Everett!AZ$10,$N34&gt;=Everett!AZ$10)),"C",IF((AND($O34&lt;=Everett!AZ$10,$P34&gt;=Everett!AZ$10)),"CO",IF((AND($Q34&lt;=Everett!AZ$10,$R34&gt;=Everett!AZ$10)),"C",0))))))</f>
        <v>0</v>
      </c>
      <c r="BA34" s="33">
        <f>IF((AND($F34&lt;=Everett!BA$10,$G34&gt;=Everett!BA$10)),"P/L",IF((AND($I34&lt;=Everett!BA$10,$J34&gt;=Everett!BA$10)),"XO",IF((AND($K34&lt;=Everett!BA$10,$L34&gt;=Everett!BA$10)),"3",IF((AND($M34&lt;=Everett!BA$10,$N34&gt;=Everett!BA$10)),"C",IF((AND($O34&lt;=Everett!BA$10,$P34&gt;=Everett!BA$10)),"CO",IF((AND($Q34&lt;=Everett!BA$10,$R34&gt;=Everett!BA$10)),"C",0))))))</f>
        <v>0</v>
      </c>
      <c r="BB34" s="33">
        <f>IF((AND($F34&lt;=Everett!BB$10,$G34&gt;=Everett!BB$10)),"P/L",IF((AND($I34&lt;=Everett!BB$10,$J34&gt;=Everett!BB$10)),"XO",IF((AND($K34&lt;=Everett!BB$10,$L34&gt;=Everett!BB$10)),"3",IF((AND($M34&lt;=Everett!BB$10,$N34&gt;=Everett!BB$10)),"C",IF((AND($O34&lt;=Everett!BB$10,$P34&gt;=Everett!BB$10)),"CO",IF((AND($Q34&lt;=Everett!BB$10,$R34&gt;=Everett!BB$10)),"C",0))))))</f>
        <v>0</v>
      </c>
      <c r="BC34" s="33">
        <f>IF((AND($F34&lt;=Everett!BC$10,$G34&gt;=Everett!BC$10)),"P/L",IF((AND($I34&lt;=Everett!BC$10,$J34&gt;=Everett!BC$10)),"XO",IF((AND($K34&lt;=Everett!BC$10,$L34&gt;=Everett!BC$10)),"3",IF((AND($M34&lt;=Everett!BC$10,$N34&gt;=Everett!BC$10)),"C",IF((AND($O34&lt;=Everett!BC$10,$P34&gt;=Everett!BC$10)),"CO",IF((AND($Q34&lt;=Everett!BC$10,$R34&gt;=Everett!BC$10)),"C",0))))))</f>
        <v>0</v>
      </c>
      <c r="BD34" s="33">
        <f>IF((AND($F34&lt;=Everett!BD$10,$G34&gt;=Everett!BD$10)),"P/L",IF((AND($I34&lt;=Everett!BD$10,$J34&gt;=Everett!BD$10)),"XO",IF((AND($K34&lt;=Everett!BD$10,$L34&gt;=Everett!BD$10)),"3",IF((AND($M34&lt;=Everett!BD$10,$N34&gt;=Everett!BD$10)),"C",IF((AND($O34&lt;=Everett!BD$10,$P34&gt;=Everett!BD$10)),"CO",IF((AND($Q34&lt;=Everett!BD$10,$R34&gt;=Everett!BD$10)),"C",0))))))</f>
        <v>0</v>
      </c>
      <c r="BE34" s="33">
        <f>IF((AND($F34&lt;=Everett!BE$10,$G34&gt;=Everett!BE$10)),"P/L",IF((AND($I34&lt;=Everett!BE$10,$J34&gt;=Everett!BE$10)),"XO",IF((AND($K34&lt;=Everett!BE$10,$L34&gt;=Everett!BE$10)),"3",IF((AND($M34&lt;=Everett!BE$10,$N34&gt;=Everett!BE$10)),"C",IF((AND($O34&lt;=Everett!BE$10,$P34&gt;=Everett!BE$10)),"CO",IF((AND($Q34&lt;=Everett!BE$10,$R34&gt;=Everett!BE$10)),"C",0))))))</f>
        <v>0</v>
      </c>
      <c r="BF34" s="33">
        <f>IF((AND($F34&lt;=Everett!BF$10,$G34&gt;=Everett!BF$10)),"P/L",IF((AND($I34&lt;=Everett!BF$10,$J34&gt;=Everett!BF$10)),"XO",IF((AND($K34&lt;=Everett!BF$10,$L34&gt;=Everett!BF$10)),"3",IF((AND($M34&lt;=Everett!BF$10,$N34&gt;=Everett!BF$10)),"C",IF((AND($O34&lt;=Everett!BF$10,$P34&gt;=Everett!BF$10)),"CO",IF((AND($Q34&lt;=Everett!BF$10,$R34&gt;=Everett!BF$10)),"C",0))))))</f>
        <v>0</v>
      </c>
      <c r="BG34" s="33">
        <f>IF((AND($F34&lt;=Everett!BG$10,$G34&gt;=Everett!BG$10)),"P/L",IF((AND($I34&lt;=Everett!BG$10,$J34&gt;=Everett!BG$10)),"XO",IF((AND($K34&lt;=Everett!BG$10,$L34&gt;=Everett!BG$10)),"3",IF((AND($M34&lt;=Everett!BG$10,$N34&gt;=Everett!BG$10)),"C",IF((AND($O34&lt;=Everett!BG$10,$P34&gt;=Everett!BG$10)),"CO",IF((AND($Q34&lt;=Everett!BG$10,$R34&gt;=Everett!BG$10)),"C",0))))))</f>
        <v>0</v>
      </c>
      <c r="BH34" s="33">
        <f>IF((AND($F34&lt;=Everett!BH$10,$G34&gt;=Everett!BH$10)),"P/L",IF((AND($I34&lt;=Everett!BH$10,$J34&gt;=Everett!BH$10)),"XO",IF((AND($K34&lt;=Everett!BH$10,$L34&gt;=Everett!BH$10)),"3",IF((AND($M34&lt;=Everett!BH$10,$N34&gt;=Everett!BH$10)),"C",IF((AND($O34&lt;=Everett!BH$10,$P34&gt;=Everett!BH$10)),"CO",IF((AND($Q34&lt;=Everett!BH$10,$R34&gt;=Everett!BH$10)),"C",0))))))</f>
        <v>0</v>
      </c>
      <c r="BI34" s="33">
        <f>IF((AND($F34&lt;=Everett!BI$10,$G34&gt;=Everett!BI$10)),"P/L",IF((AND($I34&lt;=Everett!BI$10,$J34&gt;=Everett!BI$10)),"XO",IF((AND($K34&lt;=Everett!BI$10,$L34&gt;=Everett!BI$10)),"3",IF((AND($M34&lt;=Everett!BI$10,$N34&gt;=Everett!BI$10)),"C",IF((AND($O34&lt;=Everett!BI$10,$P34&gt;=Everett!BI$10)),"CO",IF((AND($Q34&lt;=Everett!BI$10,$R34&gt;=Everett!BI$10)),"C",0))))))</f>
        <v>0</v>
      </c>
      <c r="BJ34" s="33">
        <f>IF((AND($F34&lt;=Everett!BJ$10,$G34&gt;=Everett!BJ$10)),"P/L",IF((AND($I34&lt;=Everett!BJ$10,$J34&gt;=Everett!BJ$10)),"XO",IF((AND($K34&lt;=Everett!BJ$10,$L34&gt;=Everett!BJ$10)),"3",IF((AND($M34&lt;=Everett!BJ$10,$N34&gt;=Everett!BJ$10)),"C",IF((AND($O34&lt;=Everett!BJ$10,$P34&gt;=Everett!BJ$10)),"CO",IF((AND($Q34&lt;=Everett!BJ$10,$R34&gt;=Everett!BJ$10)),"C",0))))))</f>
        <v>0</v>
      </c>
      <c r="BK34" s="33">
        <f>IF((AND($F34&lt;=Everett!BK$10,$G34&gt;=Everett!BK$10)),"P/L",IF((AND($I34&lt;=Everett!BK$10,$J34&gt;=Everett!BK$10)),"XO",IF((AND($K34&lt;=Everett!BK$10,$L34&gt;=Everett!BK$10)),"3",IF((AND($M34&lt;=Everett!BK$10,$N34&gt;=Everett!BK$10)),"C",IF((AND($O34&lt;=Everett!BK$10,$P34&gt;=Everett!BK$10)),"CO",IF((AND($Q34&lt;=Everett!BK$10,$R34&gt;=Everett!BK$10)),"C",0))))))</f>
        <v>0</v>
      </c>
      <c r="BL34" s="33">
        <f>IF((AND($F34&lt;=Everett!BL$10,$G34&gt;=Everett!BL$10)),"P/L",IF((AND($I34&lt;=Everett!BL$10,$J34&gt;=Everett!BL$10)),"XO",IF((AND($K34&lt;=Everett!BL$10,$L34&gt;=Everett!BL$10)),"3",IF((AND($M34&lt;=Everett!BL$10,$N34&gt;=Everett!BL$10)),"C",IF((AND($O34&lt;=Everett!BL$10,$P34&gt;=Everett!BL$10)),"CO",IF((AND($Q34&lt;=Everett!BL$10,$R34&gt;=Everett!BL$10)),"C",0))))))</f>
        <v>0</v>
      </c>
      <c r="BM34" s="33">
        <f>IF((AND($F34&lt;=Everett!BM$10,$G34&gt;=Everett!BM$10)),"P/L",IF((AND($I34&lt;=Everett!BM$10,$J34&gt;=Everett!BM$10)),"XO",IF((AND($K34&lt;=Everett!BM$10,$L34&gt;=Everett!BM$10)),"3",IF((AND($M34&lt;=Everett!BM$10,$N34&gt;=Everett!BM$10)),"C",IF((AND($O34&lt;=Everett!BM$10,$P34&gt;=Everett!BM$10)),"CO",IF((AND($Q34&lt;=Everett!BM$10,$R34&gt;=Everett!BM$10)),"C",0))))))</f>
        <v>0</v>
      </c>
      <c r="BN34" s="33">
        <f>IF((AND($F34&lt;=Everett!BN$10,$G34&gt;=Everett!BN$10)),"P/L",IF((AND($I34&lt;=Everett!BN$10,$J34&gt;=Everett!BN$10)),"XO",IF((AND($K34&lt;=Everett!BN$10,$L34&gt;=Everett!BN$10)),"3",IF((AND($M34&lt;=Everett!BN$10,$N34&gt;=Everett!BN$10)),"C",IF((AND($O34&lt;=Everett!BN$10,$P34&gt;=Everett!BN$10)),"CO",IF((AND($Q34&lt;=Everett!BN$10,$R34&gt;=Everett!BN$10)),"C",0))))))</f>
        <v>0</v>
      </c>
      <c r="BO34" s="33">
        <f>IF((AND($F34&lt;=Everett!BO$10,$G34&gt;=Everett!BO$10)),"P/L",IF((AND($I34&lt;=Everett!BO$10,$J34&gt;=Everett!BO$10)),"XO",IF((AND($K34&lt;=Everett!BO$10,$L34&gt;=Everett!BO$10)),"3",IF((AND($M34&lt;=Everett!BO$10,$N34&gt;=Everett!BO$10)),"C",IF((AND($O34&lt;=Everett!BO$10,$P34&gt;=Everett!BO$10)),"CO",IF((AND($Q34&lt;=Everett!BO$10,$R34&gt;=Everett!BO$10)),"C",0))))))</f>
        <v>0</v>
      </c>
      <c r="BP34" s="33">
        <f>IF((AND($F34&lt;=Everett!BP$10,$G34&gt;=Everett!BP$10)),"P/L",IF((AND($I34&lt;=Everett!BP$10,$J34&gt;=Everett!BP$10)),"XO",IF((AND($K34&lt;=Everett!BP$10,$L34&gt;=Everett!BP$10)),"3",IF((AND($M34&lt;=Everett!BP$10,$N34&gt;=Everett!BP$10)),"C",IF((AND($O34&lt;=Everett!BP$10,$P34&gt;=Everett!BP$10)),"CO",IF((AND($Q34&lt;=Everett!BP$10,$R34&gt;=Everett!BP$10)),"C",0))))))</f>
        <v>0</v>
      </c>
      <c r="BQ34" s="33">
        <f>IF((AND($F34&lt;=Everett!BQ$10,$G34&gt;=Everett!BQ$10)),"P/L",IF((AND($I34&lt;=Everett!BQ$10,$J34&gt;=Everett!BQ$10)),"XO",IF((AND($K34&lt;=Everett!BQ$10,$L34&gt;=Everett!BQ$10)),"3",IF((AND($M34&lt;=Everett!BQ$10,$N34&gt;=Everett!BQ$10)),"C",IF((AND($O34&lt;=Everett!BQ$10,$P34&gt;=Everett!BQ$10)),"CO",IF((AND($Q34&lt;=Everett!BQ$10,$R34&gt;=Everett!BQ$10)),"C",0))))))</f>
        <v>0</v>
      </c>
      <c r="BR34" s="33">
        <f>IF((AND($F34&lt;=Everett!BR$10,$G34&gt;=Everett!BR$10)),"P/L",IF((AND($I34&lt;=Everett!BR$10,$J34&gt;=Everett!BR$10)),"XO",IF((AND($K34&lt;=Everett!BR$10,$L34&gt;=Everett!BR$10)),"3",IF((AND($M34&lt;=Everett!BR$10,$N34&gt;=Everett!BR$10)),"C",IF((AND($O34&lt;=Everett!BR$10,$P34&gt;=Everett!BR$10)),"CO",IF((AND($Q34&lt;=Everett!BR$10,$R34&gt;=Everett!BR$10)),"C",0))))))</f>
        <v>0</v>
      </c>
      <c r="BS34" s="33">
        <f>IF((AND($F34&lt;=Everett!BS$10,$G34&gt;=Everett!BS$10)),"P/L",IF((AND($I34&lt;=Everett!BS$10,$J34&gt;=Everett!BS$10)),"XO",IF((AND($K34&lt;=Everett!BS$10,$L34&gt;=Everett!BS$10)),"3",IF((AND($M34&lt;=Everett!BS$10,$N34&gt;=Everett!BS$10)),"C",IF((AND($O34&lt;=Everett!BS$10,$P34&gt;=Everett!BS$10)),"CO",IF((AND($Q34&lt;=Everett!BS$10,$R34&gt;=Everett!BS$10)),"C",0))))))</f>
        <v>0</v>
      </c>
      <c r="BT34" s="33">
        <f>IF((AND($F34&lt;=Everett!BT$10,$G34&gt;=Everett!BT$10)),"P/L",IF((AND($I34&lt;=Everett!BT$10,$J34&gt;=Everett!BT$10)),"XO",IF((AND($K34&lt;=Everett!BT$10,$L34&gt;=Everett!BT$10)),"3",IF((AND($M34&lt;=Everett!BT$10,$N34&gt;=Everett!BT$10)),"C",IF((AND($O34&lt;=Everett!BT$10,$P34&gt;=Everett!BT$10)),"CO",IF((AND($Q34&lt;=Everett!BT$10,$R34&gt;=Everett!BT$10)),"C",0))))))</f>
        <v>0</v>
      </c>
      <c r="BU34" s="33">
        <f>IF((AND($F34&lt;=Everett!BU$10,$G34&gt;=Everett!BU$10)),"P/L",IF((AND($I34&lt;=Everett!BU$10,$J34&gt;=Everett!BU$10)),"XO",IF((AND($K34&lt;=Everett!BU$10,$L34&gt;=Everett!BU$10)),"3",IF((AND($M34&lt;=Everett!BU$10,$N34&gt;=Everett!BU$10)),"C",IF((AND($O34&lt;=Everett!BU$10,$P34&gt;=Everett!BU$10)),"CO",IF((AND($Q34&lt;=Everett!BU$10,$R34&gt;=Everett!BU$10)),"C",0))))))</f>
        <v>0</v>
      </c>
      <c r="BV34" s="33">
        <f>IF((AND($F34&lt;=Everett!BV$10,$G34&gt;=Everett!BV$10)),"P/L",IF((AND($I34&lt;=Everett!BV$10,$J34&gt;=Everett!BV$10)),"XO",IF((AND($K34&lt;=Everett!BV$10,$L34&gt;=Everett!BV$10)),"3",IF((AND($M34&lt;=Everett!BV$10,$N34&gt;=Everett!BV$10)),"C",IF((AND($O34&lt;=Everett!BV$10,$P34&gt;=Everett!BV$10)),"CO",IF((AND($Q34&lt;=Everett!BV$10,$R34&gt;=Everett!BV$10)),"C",0))))))</f>
        <v>0</v>
      </c>
      <c r="BW34" s="33">
        <f>IF((AND($F34&lt;=Everett!BW$10,$G34&gt;=Everett!BW$10)),"P/L",IF((AND($I34&lt;=Everett!BW$10,$J34&gt;=Everett!BW$10)),"XO",IF((AND($K34&lt;=Everett!BW$10,$L34&gt;=Everett!BW$10)),"3",IF((AND($M34&lt;=Everett!BW$10,$N34&gt;=Everett!BW$10)),"C",IF((AND($O34&lt;=Everett!BW$10,$P34&gt;=Everett!BW$10)),"CO",IF((AND($Q34&lt;=Everett!BW$10,$R34&gt;=Everett!BW$10)),"C",0))))))</f>
        <v>0</v>
      </c>
      <c r="BX34" s="33">
        <f>IF((AND($F34&lt;=Everett!BX$10,$G34&gt;=Everett!BX$10)),"P/L",IF((AND($I34&lt;=Everett!BX$10,$J34&gt;=Everett!BX$10)),"XO",IF((AND($K34&lt;=Everett!BX$10,$L34&gt;=Everett!BX$10)),"3",IF((AND($M34&lt;=Everett!BX$10,$N34&gt;=Everett!BX$10)),"C",IF((AND($O34&lt;=Everett!BX$10,$P34&gt;=Everett!BX$10)),"CO",IF((AND($Q34&lt;=Everett!BX$10,$R34&gt;=Everett!BX$10)),"C",0))))))</f>
        <v>0</v>
      </c>
      <c r="BY34" s="33">
        <f>IF((AND($F34&lt;=Everett!BY$10,$G34&gt;=Everett!BY$10)),"P/L",IF((AND($I34&lt;=Everett!BY$10,$J34&gt;=Everett!BY$10)),"XO",IF((AND($K34&lt;=Everett!BY$10,$L34&gt;=Everett!BY$10)),"3",IF((AND($M34&lt;=Everett!BY$10,$N34&gt;=Everett!BY$10)),"C",IF((AND($O34&lt;=Everett!BY$10,$P34&gt;=Everett!BY$10)),"CO",IF((AND($Q34&lt;=Everett!BY$10,$R34&gt;=Everett!BY$10)),"C",0))))))</f>
        <v>0</v>
      </c>
      <c r="BZ34" s="33">
        <f>IF((AND($F34&lt;=Everett!BZ$10,$G34&gt;=Everett!BZ$10)),"P/L",IF((AND($I34&lt;=Everett!BZ$10,$J34&gt;=Everett!BZ$10)),"XO",IF((AND($K34&lt;=Everett!BZ$10,$L34&gt;=Everett!BZ$10)),"3",IF((AND($M34&lt;=Everett!BZ$10,$N34&gt;=Everett!BZ$10)),"C",IF((AND($O34&lt;=Everett!BZ$10,$P34&gt;=Everett!BZ$10)),"CO",IF((AND($Q34&lt;=Everett!BZ$10,$R34&gt;=Everett!BZ$10)),"C",0))))))</f>
        <v>0</v>
      </c>
      <c r="CA34" s="33">
        <f>IF((AND($F34&lt;=Everett!CA$10,$G34&gt;=Everett!CA$10)),"P/L",IF((AND($I34&lt;=Everett!CA$10,$J34&gt;=Everett!CA$10)),"XO",IF((AND($K34&lt;=Everett!CA$10,$L34&gt;=Everett!CA$10)),"3",IF((AND($M34&lt;=Everett!CA$10,$N34&gt;=Everett!CA$10)),"C",IF((AND($O34&lt;=Everett!CA$10,$P34&gt;=Everett!CA$10)),"CO",IF((AND($Q34&lt;=Everett!CA$10,$R34&gt;=Everett!CA$10)),"C",0))))))</f>
        <v>0</v>
      </c>
      <c r="CB34" s="33">
        <f>IF((AND($F34&lt;=Everett!CB$10,$G34&gt;=Everett!CB$10)),"P/L",IF((AND($I34&lt;=Everett!CB$10,$J34&gt;=Everett!CB$10)),"XO",IF((AND($K34&lt;=Everett!CB$10,$L34&gt;=Everett!CB$10)),"3",IF((AND($M34&lt;=Everett!CB$10,$N34&gt;=Everett!CB$10)),"C",IF((AND($O34&lt;=Everett!CB$10,$P34&gt;=Everett!CB$10)),"CO",IF((AND($Q34&lt;=Everett!CB$10,$R34&gt;=Everett!CB$10)),"C",0))))))</f>
        <v>0</v>
      </c>
      <c r="CC34" s="33">
        <f>IF((AND($F34&lt;=Everett!CC$10,$G34&gt;=Everett!CC$10)),"P/L",IF((AND($I34&lt;=Everett!CC$10,$J34&gt;=Everett!CC$10)),"XO",IF((AND($K34&lt;=Everett!CC$10,$L34&gt;=Everett!CC$10)),"3",IF((AND($M34&lt;=Everett!CC$10,$N34&gt;=Everett!CC$10)),"C",IF((AND($O34&lt;=Everett!CC$10,$P34&gt;=Everett!CC$10)),"CO",IF((AND($Q34&lt;=Everett!CC$10,$R34&gt;=Everett!CC$10)),"C",0))))))</f>
        <v>0</v>
      </c>
      <c r="CD34" s="33">
        <f>IF((AND($F34&lt;=Everett!CD$10,$G34&gt;=Everett!CD$10)),"P/L",IF((AND($I34&lt;=Everett!CD$10,$J34&gt;=Everett!CD$10)),"XO",IF((AND($K34&lt;=Everett!CD$10,$L34&gt;=Everett!CD$10)),"3",IF((AND($M34&lt;=Everett!CD$10,$N34&gt;=Everett!CD$10)),"C",IF((AND($O34&lt;=Everett!CD$10,$P34&gt;=Everett!CD$10)),"CO",IF((AND($Q34&lt;=Everett!CD$10,$R34&gt;=Everett!CD$10)),"C",0))))))</f>
        <v>0</v>
      </c>
      <c r="CE34" s="33">
        <f>IF((AND($F34&lt;=Everett!CE$10,$G34&gt;=Everett!CE$10)),"P/L",IF((AND($I34&lt;=Everett!CE$10,$J34&gt;=Everett!CE$10)),"XO",IF((AND($K34&lt;=Everett!CE$10,$L34&gt;=Everett!CE$10)),"3",IF((AND($M34&lt;=Everett!CE$10,$N34&gt;=Everett!CE$10)),"C",IF((AND($O34&lt;=Everett!CE$10,$P34&gt;=Everett!CE$10)),"CO",IF((AND($Q34&lt;=Everett!CE$10,$R34&gt;=Everett!CE$10)),"C",0))))))</f>
        <v>0</v>
      </c>
      <c r="CF34" s="33">
        <f>IF((AND($F34&lt;=Everett!CF$10,$G34&gt;=Everett!CF$10)),"P/L",IF((AND($I34&lt;=Everett!CF$10,$J34&gt;=Everett!CF$10)),"XO",IF((AND($K34&lt;=Everett!CF$10,$L34&gt;=Everett!CF$10)),"3",IF((AND($M34&lt;=Everett!CF$10,$N34&gt;=Everett!CF$10)),"C",IF((AND($O34&lt;=Everett!CF$10,$P34&gt;=Everett!CF$10)),"CO",IF((AND($Q34&lt;=Everett!CF$10,$R34&gt;=Everett!CF$10)),"C",0))))))</f>
        <v>0</v>
      </c>
      <c r="CG34" s="33">
        <f>IF((AND($F34&lt;=Everett!CG$10,$G34&gt;=Everett!CG$10)),"P/L",IF((AND($I34&lt;=Everett!CG$10,$J34&gt;=Everett!CG$10)),"XO",IF((AND($K34&lt;=Everett!CG$10,$L34&gt;=Everett!CG$10)),"3",IF((AND($M34&lt;=Everett!CG$10,$N34&gt;=Everett!CG$10)),"C",IF((AND($O34&lt;=Everett!CG$10,$P34&gt;=Everett!CG$10)),"CO",IF((AND($Q34&lt;=Everett!CG$10,$R34&gt;=Everett!CG$10)),"C",0))))))</f>
        <v>0</v>
      </c>
      <c r="CH34" s="33">
        <f>IF((AND($F34&lt;=Everett!CH$10,$G34&gt;=Everett!CH$10)),"P/L",IF((AND($I34&lt;=Everett!CH$10,$J34&gt;=Everett!CH$10)),"XO",IF((AND($K34&lt;=Everett!CH$10,$L34&gt;=Everett!CH$10)),"3",IF((AND($M34&lt;=Everett!CH$10,$N34&gt;=Everett!CH$10)),"C",IF((AND($O34&lt;=Everett!CH$10,$P34&gt;=Everett!CH$10)),"CO",IF((AND($Q34&lt;=Everett!CH$10,$R34&gt;=Everett!CH$10)),"C",0))))))</f>
        <v>0</v>
      </c>
      <c r="CI34" s="33">
        <f>IF((AND($F34&lt;=Everett!CI$10,$G34&gt;=Everett!CI$10)),"P/L",IF((AND($I34&lt;=Everett!CI$10,$J34&gt;=Everett!CI$10)),"XO",IF((AND($K34&lt;=Everett!CI$10,$L34&gt;=Everett!CI$10)),"3",IF((AND($M34&lt;=Everett!CI$10,$N34&gt;=Everett!CI$10)),"C",IF((AND($O34&lt;=Everett!CI$10,$P34&gt;=Everett!CI$10)),"CO",IF((AND($Q34&lt;=Everett!CI$10,$R34&gt;=Everett!CI$10)),"C",0))))))</f>
        <v>0</v>
      </c>
      <c r="CJ34" s="33">
        <f>IF((AND($F34&lt;=Everett!CJ$10,$G34&gt;=Everett!CJ$10)),"P/L",IF((AND($I34&lt;=Everett!CJ$10,$J34&gt;=Everett!CJ$10)),"XO",IF((AND($K34&lt;=Everett!CJ$10,$L34&gt;=Everett!CJ$10)),"3",IF((AND($M34&lt;=Everett!CJ$10,$N34&gt;=Everett!CJ$10)),"C",IF((AND($O34&lt;=Everett!CJ$10,$P34&gt;=Everett!CJ$10)),"CO",IF((AND($Q34&lt;=Everett!CJ$10,$R34&gt;=Everett!CJ$10)),"C",0))))))</f>
        <v>0</v>
      </c>
      <c r="CK34" s="33">
        <f>IF((AND($F34&lt;=Everett!CK$10,$G34&gt;=Everett!CK$10)),"P/L",IF((AND($I34&lt;=Everett!CK$10,$J34&gt;=Everett!CK$10)),"XO",IF((AND($K34&lt;=Everett!CK$10,$L34&gt;=Everett!CK$10)),"3",IF((AND($M34&lt;=Everett!CK$10,$N34&gt;=Everett!CK$10)),"C",IF((AND($O34&lt;=Everett!CK$10,$P34&gt;=Everett!CK$10)),"CO",IF((AND($Q34&lt;=Everett!CK$10,$R34&gt;=Everett!CK$10)),"C",0))))))</f>
        <v>0</v>
      </c>
      <c r="CL34" s="33">
        <f>IF((AND($F34&lt;=Everett!CL$10,$G34&gt;=Everett!CL$10)),"P/L",IF((AND($I34&lt;=Everett!CL$10,$J34&gt;=Everett!CL$10)),"XO",IF((AND($K34&lt;=Everett!CL$10,$L34&gt;=Everett!CL$10)),"3",IF((AND($M34&lt;=Everett!CL$10,$N34&gt;=Everett!CL$10)),"C",IF((AND($O34&lt;=Everett!CL$10,$P34&gt;=Everett!CL$10)),"CO",IF((AND($Q34&lt;=Everett!CL$10,$R34&gt;=Everett!CL$10)),"C",0))))))</f>
        <v>0</v>
      </c>
      <c r="CM34" s="33">
        <f>IF((AND($F34&lt;=Everett!CM$10,$G34&gt;=Everett!CM$10)),"P/L",IF((AND($I34&lt;=Everett!CM$10,$J34&gt;=Everett!CM$10)),"XO",IF((AND($K34&lt;=Everett!CM$10,$L34&gt;=Everett!CM$10)),"3",IF((AND($M34&lt;=Everett!CM$10,$N34&gt;=Everett!CM$10)),"C",IF((AND($O34&lt;=Everett!CM$10,$P34&gt;=Everett!CM$10)),"CO",IF((AND($Q34&lt;=Everett!CM$10,$R34&gt;=Everett!CM$10)),"C",0))))))</f>
        <v>0</v>
      </c>
    </row>
    <row r="35" spans="1:91" s="2" customFormat="1" x14ac:dyDescent="0.25">
      <c r="A35" s="30" t="s">
        <v>354</v>
      </c>
      <c r="B35" s="55"/>
      <c r="C35" s="31">
        <v>17</v>
      </c>
      <c r="D35" s="31">
        <v>16</v>
      </c>
      <c r="E35" s="31">
        <v>1</v>
      </c>
      <c r="F35" s="39"/>
      <c r="G35" s="39"/>
      <c r="H35" s="33"/>
      <c r="I35" s="36">
        <v>46321</v>
      </c>
      <c r="J35" s="37">
        <f>IF(I35="",0,DATE(YEAR(I35),MONTH(I35)+C35,DAY(I35)))</f>
        <v>46838</v>
      </c>
      <c r="K35" s="32">
        <f>IF(J35="","",(DATE(YEAR(J35),MONTH(J35)+1,DAY(J35))))</f>
        <v>46869</v>
      </c>
      <c r="L35" s="32">
        <f>IF(K35="","",(DATE(YEAR(K35),MONTH(K35)+E35,DAY(K35))))</f>
        <v>46899</v>
      </c>
      <c r="M35" s="37">
        <f>IF(O35="","",DATE(YEAR(O35), MONTH(O35)-1,DAY(O35)))</f>
        <v>46930</v>
      </c>
      <c r="N35" s="37">
        <f>IF(O35="","",DATE(YEAR(M35),MONTH(M35),DAY(M35)))</f>
        <v>46930</v>
      </c>
      <c r="O35" s="32">
        <f>IF(L35="","",(DATE(YEAR(L35),MONTH(L35)+2,DAY(L35))))</f>
        <v>46960</v>
      </c>
      <c r="P35" s="32">
        <f>IF(O35="","",(DATE(YEAR(O35),MONTH(O35)+D35,DAY(O35))))</f>
        <v>47448</v>
      </c>
      <c r="Q35" s="32">
        <f>IF(P35="","",DATE(YEAR(P35), MONTH(P35)+1,DAY(P35)))</f>
        <v>47478</v>
      </c>
      <c r="R35" s="32">
        <f>IF(P35="","",DATE(YEAR(Q35),MONTH(Q35),DAY(Q35)))</f>
        <v>47478</v>
      </c>
      <c r="S35" s="33">
        <f>IF((AND($F35&lt;=Everett!S$10,$G35&gt;=Everett!S$10)),"P/L",IF((AND($I35&lt;=Everett!S$10,$J35&gt;=Everett!S$10)),"XO",IF((AND($K35&lt;=Everett!S$10,$L35&gt;=Everett!S$10)),"3",IF((AND($M35&lt;=Everett!S$10,$N35&gt;=Everett!S$10)),"C",IF((AND($O35&lt;=Everett!S$10,$P35&gt;=Everett!S$10)),"CO",IF((AND($Q35&lt;=Everett!S$10,$R35&gt;=Everett!S$10)),"C",0))))))</f>
        <v>0</v>
      </c>
      <c r="T35" s="33">
        <f>IF((AND($F35&lt;=Everett!T$10,$G35&gt;=Everett!T$10)),"P/L",IF((AND($I35&lt;=Everett!T$10,$J35&gt;=Everett!T$10)),"XO",IF((AND($K35&lt;=Everett!T$10,$L35&gt;=Everett!T$10)),"3",IF((AND($M35&lt;=Everett!T$10,$N35&gt;=Everett!T$10)),"C",IF((AND($O35&lt;=Everett!T$10,$P35&gt;=Everett!T$10)),"CO",IF((AND($Q35&lt;=Everett!T$10,$R35&gt;=Everett!T$10)),"C",0))))))</f>
        <v>0</v>
      </c>
      <c r="U35" s="33">
        <f>IF((AND($F35&lt;=Everett!U$10,$G35&gt;=Everett!U$10)),"P/L",IF((AND($I35&lt;=Everett!U$10,$J35&gt;=Everett!U$10)),"XO",IF((AND($K35&lt;=Everett!U$10,$L35&gt;=Everett!U$10)),"3",IF((AND($M35&lt;=Everett!U$10,$N35&gt;=Everett!U$10)),"C",IF((AND($O35&lt;=Everett!U$10,$P35&gt;=Everett!U$10)),"CO",IF((AND($Q35&lt;=Everett!U$10,$R35&gt;=Everett!U$10)),"C",0))))))</f>
        <v>0</v>
      </c>
      <c r="V35" s="33">
        <f>IF((AND($F35&lt;=Everett!V$10,$G35&gt;=Everett!V$10)),"P/L",IF((AND($I35&lt;=Everett!V$10,$J35&gt;=Everett!V$10)),"XO",IF((AND($K35&lt;=Everett!V$10,$L35&gt;=Everett!V$10)),"3",IF((AND($M35&lt;=Everett!V$10,$N35&gt;=Everett!V$10)),"C",IF((AND($O35&lt;=Everett!V$10,$P35&gt;=Everett!V$10)),"CO",IF((AND($Q35&lt;=Everett!V$10,$R35&gt;=Everett!V$10)),"C",0))))))</f>
        <v>0</v>
      </c>
      <c r="W35" s="33">
        <f>IF((AND($F35&lt;=Everett!W$10,$G35&gt;=Everett!W$10)),"P/L",IF((AND($I35&lt;=Everett!W$10,$J35&gt;=Everett!W$10)),"XO",IF((AND($K35&lt;=Everett!W$10,$L35&gt;=Everett!W$10)),"3",IF((AND($M35&lt;=Everett!W$10,$N35&gt;=Everett!W$10)),"C",IF((AND($O35&lt;=Everett!W$10,$P35&gt;=Everett!W$10)),"CO",IF((AND($Q35&lt;=Everett!W$10,$R35&gt;=Everett!W$10)),"C",0))))))</f>
        <v>0</v>
      </c>
      <c r="X35" s="33">
        <f>IF((AND($F35&lt;=Everett!X$10,$G35&gt;=Everett!X$10)),"P/L",IF((AND($I35&lt;=Everett!X$10,$J35&gt;=Everett!X$10)),"XO",IF((AND($K35&lt;=Everett!X$10,$L35&gt;=Everett!X$10)),"3",IF((AND($M35&lt;=Everett!X$10,$N35&gt;=Everett!X$10)),"C",IF((AND($O35&lt;=Everett!X$10,$P35&gt;=Everett!X$10)),"CO",IF((AND($Q35&lt;=Everett!X$10,$R35&gt;=Everett!X$10)),"C",0))))))</f>
        <v>0</v>
      </c>
      <c r="Y35" s="33">
        <f>IF((AND($F35&lt;=Everett!Y$10,$G35&gt;=Everett!Y$10)),"P/L",IF((AND($I35&lt;=Everett!Y$10,$J35&gt;=Everett!Y$10)),"XO",IF((AND($K35&lt;=Everett!Y$10,$L35&gt;=Everett!Y$10)),"3",IF((AND($M35&lt;=Everett!Y$10,$N35&gt;=Everett!Y$10)),"C",IF((AND($O35&lt;=Everett!Y$10,$P35&gt;=Everett!Y$10)),"CO",IF((AND($Q35&lt;=Everett!Y$10,$R35&gt;=Everett!Y$10)),"C",0))))))</f>
        <v>0</v>
      </c>
      <c r="Z35" s="33">
        <f>IF((AND($F35&lt;=Everett!Z$10,$G35&gt;=Everett!Z$10)),"P/L",IF((AND($I35&lt;=Everett!Z$10,$J35&gt;=Everett!Z$10)),"XO",IF((AND($K35&lt;=Everett!Z$10,$L35&gt;=Everett!Z$10)),"3",IF((AND($M35&lt;=Everett!Z$10,$N35&gt;=Everett!Z$10)),"C",IF((AND($O35&lt;=Everett!Z$10,$P35&gt;=Everett!Z$10)),"CO",IF((AND($Q35&lt;=Everett!Z$10,$R35&gt;=Everett!Z$10)),"C",0))))))</f>
        <v>0</v>
      </c>
      <c r="AA35" s="33">
        <f>IF((AND($F35&lt;=Everett!AA$10,$G35&gt;=Everett!AA$10)),"P/L",IF((AND($I35&lt;=Everett!AA$10,$J35&gt;=Everett!AA$10)),"XO",IF((AND($K35&lt;=Everett!AA$10,$L35&gt;=Everett!AA$10)),"3",IF((AND($M35&lt;=Everett!AA$10,$N35&gt;=Everett!AA$10)),"C",IF((AND($O35&lt;=Everett!AA$10,$P35&gt;=Everett!AA$10)),"CO",IF((AND($Q35&lt;=Everett!AA$10,$R35&gt;=Everett!AA$10)),"C",0))))))</f>
        <v>0</v>
      </c>
      <c r="AB35" s="33" t="str">
        <f>IF((AND($F35&lt;=Everett!AB$10,$G35&gt;=Everett!AB$10)),"P/L",IF((AND($I35&lt;=Everett!AB$10,$J35&gt;=Everett!AB$10)),"XO",IF((AND($K35&lt;=Everett!AB$10,$L35&gt;=Everett!AB$10)),"3",IF((AND($M35&lt;=Everett!AB$10,$N35&gt;=Everett!AB$10)),"C",IF((AND($O35&lt;=Everett!AB$10,$P35&gt;=Everett!AB$10)),"CO",IF((AND($Q35&lt;=Everett!AB$10,$R35&gt;=Everett!AB$10)),"C",0))))))</f>
        <v>XO</v>
      </c>
      <c r="AC35" s="33" t="str">
        <f>IF((AND($F35&lt;=Everett!AC$10,$G35&gt;=Everett!AC$10)),"P/L",IF((AND($I35&lt;=Everett!AC$10,$J35&gt;=Everett!AC$10)),"XO",IF((AND($K35&lt;=Everett!AC$10,$L35&gt;=Everett!AC$10)),"3",IF((AND($M35&lt;=Everett!AC$10,$N35&gt;=Everett!AC$10)),"C",IF((AND($O35&lt;=Everett!AC$10,$P35&gt;=Everett!AC$10)),"CO",IF((AND($Q35&lt;=Everett!AC$10,$R35&gt;=Everett!AC$10)),"C",0))))))</f>
        <v>XO</v>
      </c>
      <c r="AD35" s="33" t="str">
        <f>IF((AND($F35&lt;=Everett!AD$10,$G35&gt;=Everett!AD$10)),"P/L",IF((AND($I35&lt;=Everett!AD$10,$J35&gt;=Everett!AD$10)),"XO",IF((AND($K35&lt;=Everett!AD$10,$L35&gt;=Everett!AD$10)),"3",IF((AND($M35&lt;=Everett!AD$10,$N35&gt;=Everett!AD$10)),"C",IF((AND($O35&lt;=Everett!AD$10,$P35&gt;=Everett!AD$10)),"CO",IF((AND($Q35&lt;=Everett!AD$10,$R35&gt;=Everett!AD$10)),"C",0))))))</f>
        <v>XO</v>
      </c>
      <c r="AE35" s="33" t="str">
        <f>IF((AND($F35&lt;=Everett!AE$10,$G35&gt;=Everett!AE$10)),"P/L",IF((AND($I35&lt;=Everett!AE$10,$J35&gt;=Everett!AE$10)),"XO",IF((AND($K35&lt;=Everett!AE$10,$L35&gt;=Everett!AE$10)),"3",IF((AND($M35&lt;=Everett!AE$10,$N35&gt;=Everett!AE$10)),"C",IF((AND($O35&lt;=Everett!AE$10,$P35&gt;=Everett!AE$10)),"CO",IF((AND($Q35&lt;=Everett!AE$10,$R35&gt;=Everett!AE$10)),"C",0))))))</f>
        <v>XO</v>
      </c>
      <c r="AF35" s="33" t="str">
        <f>IF((AND($F35&lt;=Everett!AF$10,$G35&gt;=Everett!AF$10)),"P/L",IF((AND($I35&lt;=Everett!AF$10,$J35&gt;=Everett!AF$10)),"XO",IF((AND($K35&lt;=Everett!AF$10,$L35&gt;=Everett!AF$10)),"3",IF((AND($M35&lt;=Everett!AF$10,$N35&gt;=Everett!AF$10)),"C",IF((AND($O35&lt;=Everett!AF$10,$P35&gt;=Everett!AF$10)),"CO",IF((AND($Q35&lt;=Everett!AF$10,$R35&gt;=Everett!AF$10)),"C",0))))))</f>
        <v>XO</v>
      </c>
      <c r="AG35" s="33" t="str">
        <f>IF((AND($F35&lt;=Everett!AG$10,$G35&gt;=Everett!AG$10)),"P/L",IF((AND($I35&lt;=Everett!AG$10,$J35&gt;=Everett!AG$10)),"XO",IF((AND($K35&lt;=Everett!AG$10,$L35&gt;=Everett!AG$10)),"3",IF((AND($M35&lt;=Everett!AG$10,$N35&gt;=Everett!AG$10)),"C",IF((AND($O35&lt;=Everett!AG$10,$P35&gt;=Everett!AG$10)),"CO",IF((AND($Q35&lt;=Everett!AG$10,$R35&gt;=Everett!AG$10)),"C",0))))))</f>
        <v>XO</v>
      </c>
      <c r="AH35" s="33" t="str">
        <f>IF((AND($F35&lt;=Everett!AH$10,$G35&gt;=Everett!AH$10)),"P/L",IF((AND($I35&lt;=Everett!AH$10,$J35&gt;=Everett!AH$10)),"XO",IF((AND($K35&lt;=Everett!AH$10,$L35&gt;=Everett!AH$10)),"3",IF((AND($M35&lt;=Everett!AH$10,$N35&gt;=Everett!AH$10)),"C",IF((AND($O35&lt;=Everett!AH$10,$P35&gt;=Everett!AH$10)),"CO",IF((AND($Q35&lt;=Everett!AH$10,$R35&gt;=Everett!AH$10)),"C",0))))))</f>
        <v>XO</v>
      </c>
      <c r="AI35" s="33" t="str">
        <f>IF((AND($F35&lt;=Everett!AI$10,$G35&gt;=Everett!AI$10)),"P/L",IF((AND($I35&lt;=Everett!AI$10,$J35&gt;=Everett!AI$10)),"XO",IF((AND($K35&lt;=Everett!AI$10,$L35&gt;=Everett!AI$10)),"3",IF((AND($M35&lt;=Everett!AI$10,$N35&gt;=Everett!AI$10)),"C",IF((AND($O35&lt;=Everett!AI$10,$P35&gt;=Everett!AI$10)),"CO",IF((AND($Q35&lt;=Everett!AI$10,$R35&gt;=Everett!AI$10)),"C",0))))))</f>
        <v>XO</v>
      </c>
      <c r="AJ35" s="33" t="str">
        <f>IF((AND($F35&lt;=Everett!AJ$10,$G35&gt;=Everett!AJ$10)),"P/L",IF((AND($I35&lt;=Everett!AJ$10,$J35&gt;=Everett!AJ$10)),"XO",IF((AND($K35&lt;=Everett!AJ$10,$L35&gt;=Everett!AJ$10)),"3",IF((AND($M35&lt;=Everett!AJ$10,$N35&gt;=Everett!AJ$10)),"C",IF((AND($O35&lt;=Everett!AJ$10,$P35&gt;=Everett!AJ$10)),"CO",IF((AND($Q35&lt;=Everett!AJ$10,$R35&gt;=Everett!AJ$10)),"C",0))))))</f>
        <v>XO</v>
      </c>
      <c r="AK35" s="33" t="str">
        <f>IF((AND($F35&lt;=Everett!AK$10,$G35&gt;=Everett!AK$10)),"P/L",IF((AND($I35&lt;=Everett!AK$10,$J35&gt;=Everett!AK$10)),"XO",IF((AND($K35&lt;=Everett!AK$10,$L35&gt;=Everett!AK$10)),"3",IF((AND($M35&lt;=Everett!AK$10,$N35&gt;=Everett!AK$10)),"C",IF((AND($O35&lt;=Everett!AK$10,$P35&gt;=Everett!AK$10)),"CO",IF((AND($Q35&lt;=Everett!AK$10,$R35&gt;=Everett!AK$10)),"C",0))))))</f>
        <v>XO</v>
      </c>
      <c r="AL35" s="33" t="str">
        <f>IF((AND($F35&lt;=Everett!AL$10,$G35&gt;=Everett!AL$10)),"P/L",IF((AND($I35&lt;=Everett!AL$10,$J35&gt;=Everett!AL$10)),"XO",IF((AND($K35&lt;=Everett!AL$10,$L35&gt;=Everett!AL$10)),"3",IF((AND($M35&lt;=Everett!AL$10,$N35&gt;=Everett!AL$10)),"C",IF((AND($O35&lt;=Everett!AL$10,$P35&gt;=Everett!AL$10)),"CO",IF((AND($Q35&lt;=Everett!AL$10,$R35&gt;=Everett!AL$10)),"C",0))))))</f>
        <v>XO</v>
      </c>
      <c r="AM35" s="33" t="str">
        <f>IF((AND($F35&lt;=Everett!AM$10,$G35&gt;=Everett!AM$10)),"P/L",IF((AND($I35&lt;=Everett!AM$10,$J35&gt;=Everett!AM$10)),"XO",IF((AND($K35&lt;=Everett!AM$10,$L35&gt;=Everett!AM$10)),"3",IF((AND($M35&lt;=Everett!AM$10,$N35&gt;=Everett!AM$10)),"C",IF((AND($O35&lt;=Everett!AM$10,$P35&gt;=Everett!AM$10)),"CO",IF((AND($Q35&lt;=Everett!AM$10,$R35&gt;=Everett!AM$10)),"C",0))))))</f>
        <v>XO</v>
      </c>
      <c r="AN35" s="33" t="str">
        <f>IF((AND($F35&lt;=Everett!AN$10,$G35&gt;=Everett!AN$10)),"P/L",IF((AND($I35&lt;=Everett!AN$10,$J35&gt;=Everett!AN$10)),"XO",IF((AND($K35&lt;=Everett!AN$10,$L35&gt;=Everett!AN$10)),"3",IF((AND($M35&lt;=Everett!AN$10,$N35&gt;=Everett!AN$10)),"C",IF((AND($O35&lt;=Everett!AN$10,$P35&gt;=Everett!AN$10)),"CO",IF((AND($Q35&lt;=Everett!AN$10,$R35&gt;=Everett!AN$10)),"C",0))))))</f>
        <v>XO</v>
      </c>
      <c r="AO35" s="33" t="str">
        <f>IF((AND($F35&lt;=Everett!AO$10,$G35&gt;=Everett!AO$10)),"P/L",IF((AND($I35&lt;=Everett!AO$10,$J35&gt;=Everett!AO$10)),"XO",IF((AND($K35&lt;=Everett!AO$10,$L35&gt;=Everett!AO$10)),"3",IF((AND($M35&lt;=Everett!AO$10,$N35&gt;=Everett!AO$10)),"C",IF((AND($O35&lt;=Everett!AO$10,$P35&gt;=Everett!AO$10)),"CO",IF((AND($Q35&lt;=Everett!AO$10,$R35&gt;=Everett!AO$10)),"C",0))))))</f>
        <v>XO</v>
      </c>
      <c r="AP35" s="33" t="str">
        <f>IF((AND($F35&lt;=Everett!AP$10,$G35&gt;=Everett!AP$10)),"P/L",IF((AND($I35&lt;=Everett!AP$10,$J35&gt;=Everett!AP$10)),"XO",IF((AND($K35&lt;=Everett!AP$10,$L35&gt;=Everett!AP$10)),"3",IF((AND($M35&lt;=Everett!AP$10,$N35&gt;=Everett!AP$10)),"C",IF((AND($O35&lt;=Everett!AP$10,$P35&gt;=Everett!AP$10)),"CO",IF((AND($Q35&lt;=Everett!AP$10,$R35&gt;=Everett!AP$10)),"C",0))))))</f>
        <v>XO</v>
      </c>
      <c r="AQ35" s="33" t="str">
        <f>IF((AND($F35&lt;=Everett!AQ$10,$G35&gt;=Everett!AQ$10)),"P/L",IF((AND($I35&lt;=Everett!AQ$10,$J35&gt;=Everett!AQ$10)),"XO",IF((AND($K35&lt;=Everett!AQ$10,$L35&gt;=Everett!AQ$10)),"3",IF((AND($M35&lt;=Everett!AQ$10,$N35&gt;=Everett!AQ$10)),"C",IF((AND($O35&lt;=Everett!AQ$10,$P35&gt;=Everett!AQ$10)),"CO",IF((AND($Q35&lt;=Everett!AQ$10,$R35&gt;=Everett!AQ$10)),"C",0))))))</f>
        <v>XO</v>
      </c>
      <c r="AR35" s="33" t="str">
        <f>IF((AND($F35&lt;=Everett!AR$10,$G35&gt;=Everett!AR$10)),"P/L",IF((AND($I35&lt;=Everett!AR$10,$J35&gt;=Everett!AR$10)),"XO",IF((AND($K35&lt;=Everett!AR$10,$L35&gt;=Everett!AR$10)),"3",IF((AND($M35&lt;=Everett!AR$10,$N35&gt;=Everett!AR$10)),"C",IF((AND($O35&lt;=Everett!AR$10,$P35&gt;=Everett!AR$10)),"CO",IF((AND($Q35&lt;=Everett!AR$10,$R35&gt;=Everett!AR$10)),"C",0))))))</f>
        <v>XO</v>
      </c>
      <c r="AS35" s="33">
        <f>IF((AND($F35&lt;=Everett!AS$10,$G35&gt;=Everett!AS$10)),"P/L",IF((AND($I35&lt;=Everett!AS$10,$J35&gt;=Everett!AS$10)),"XO",IF((AND($K35&lt;=Everett!AS$10,$L35&gt;=Everett!AS$10)),"3",IF((AND($M35&lt;=Everett!AS$10,$N35&gt;=Everett!AS$10)),"C",IF((AND($O35&lt;=Everett!AS$10,$P35&gt;=Everett!AS$10)),"CO",IF((AND($Q35&lt;=Everett!AS$10,$R35&gt;=Everett!AS$10)),"C",0))))))</f>
        <v>0</v>
      </c>
      <c r="AT35" s="33" t="str">
        <f>IF((AND($F35&lt;=Everett!AT$10,$G35&gt;=Everett!AT$10)),"P/L",IF((AND($I35&lt;=Everett!AT$10,$J35&gt;=Everett!AT$10)),"XO",IF((AND($K35&lt;=Everett!AT$10,$L35&gt;=Everett!AT$10)),"3",IF((AND($M35&lt;=Everett!AT$10,$N35&gt;=Everett!AT$10)),"C",IF((AND($O35&lt;=Everett!AT$10,$P35&gt;=Everett!AT$10)),"CO",IF((AND($Q35&lt;=Everett!AT$10,$R35&gt;=Everett!AT$10)),"C",0))))))</f>
        <v>3</v>
      </c>
      <c r="AU35" s="33">
        <f>IF((AND($F35&lt;=Everett!AU$10,$G35&gt;=Everett!AU$10)),"P/L",IF((AND($I35&lt;=Everett!AU$10,$J35&gt;=Everett!AU$10)),"XO",IF((AND($K35&lt;=Everett!AU$10,$L35&gt;=Everett!AU$10)),"3",IF((AND($M35&lt;=Everett!AU$10,$N35&gt;=Everett!AU$10)),"C",IF((AND($O35&lt;=Everett!AU$10,$P35&gt;=Everett!AU$10)),"CO",IF((AND($Q35&lt;=Everett!AU$10,$R35&gt;=Everett!AU$10)),"C",0))))))</f>
        <v>0</v>
      </c>
      <c r="AV35" s="33">
        <f>IF((AND($F35&lt;=Everett!AV$10,$G35&gt;=Everett!AV$10)),"P/L",IF((AND($I35&lt;=Everett!AV$10,$J35&gt;=Everett!AV$10)),"XO",IF((AND($K35&lt;=Everett!AV$10,$L35&gt;=Everett!AV$10)),"3",IF((AND($M35&lt;=Everett!AV$10,$N35&gt;=Everett!AV$10)),"C",IF((AND($O35&lt;=Everett!AV$10,$P35&gt;=Everett!AV$10)),"CO",IF((AND($Q35&lt;=Everett!AV$10,$R35&gt;=Everett!AV$10)),"C",0))))))</f>
        <v>0</v>
      </c>
      <c r="AW35" s="33" t="str">
        <f>IF((AND($F35&lt;=Everett!AW$10,$G35&gt;=Everett!AW$10)),"P/L",IF((AND($I35&lt;=Everett!AW$10,$J35&gt;=Everett!AW$10)),"XO",IF((AND($K35&lt;=Everett!AW$10,$L35&gt;=Everett!AW$10)),"3",IF((AND($M35&lt;=Everett!AW$10,$N35&gt;=Everett!AW$10)),"C",IF((AND($O35&lt;=Everett!AW$10,$P35&gt;=Everett!AW$10)),"CO",IF((AND($Q35&lt;=Everett!AW$10,$R35&gt;=Everett!AW$10)),"C",0))))))</f>
        <v>CO</v>
      </c>
      <c r="AX35" s="33" t="str">
        <f>IF((AND($F35&lt;=Everett!AX$10,$G35&gt;=Everett!AX$10)),"P/L",IF((AND($I35&lt;=Everett!AX$10,$J35&gt;=Everett!AX$10)),"XO",IF((AND($K35&lt;=Everett!AX$10,$L35&gt;=Everett!AX$10)),"3",IF((AND($M35&lt;=Everett!AX$10,$N35&gt;=Everett!AX$10)),"C",IF((AND($O35&lt;=Everett!AX$10,$P35&gt;=Everett!AX$10)),"CO",IF((AND($Q35&lt;=Everett!AX$10,$R35&gt;=Everett!AX$10)),"C",0))))))</f>
        <v>CO</v>
      </c>
      <c r="AY35" s="33" t="str">
        <f>IF((AND($F35&lt;=Everett!AY$10,$G35&gt;=Everett!AY$10)),"P/L",IF((AND($I35&lt;=Everett!AY$10,$J35&gt;=Everett!AY$10)),"XO",IF((AND($K35&lt;=Everett!AY$10,$L35&gt;=Everett!AY$10)),"3",IF((AND($M35&lt;=Everett!AY$10,$N35&gt;=Everett!AY$10)),"C",IF((AND($O35&lt;=Everett!AY$10,$P35&gt;=Everett!AY$10)),"CO",IF((AND($Q35&lt;=Everett!AY$10,$R35&gt;=Everett!AY$10)),"C",0))))))</f>
        <v>CO</v>
      </c>
      <c r="AZ35" s="33" t="str">
        <f>IF((AND($F35&lt;=Everett!AZ$10,$G35&gt;=Everett!AZ$10)),"P/L",IF((AND($I35&lt;=Everett!AZ$10,$J35&gt;=Everett!AZ$10)),"XO",IF((AND($K35&lt;=Everett!AZ$10,$L35&gt;=Everett!AZ$10)),"3",IF((AND($M35&lt;=Everett!AZ$10,$N35&gt;=Everett!AZ$10)),"C",IF((AND($O35&lt;=Everett!AZ$10,$P35&gt;=Everett!AZ$10)),"CO",IF((AND($Q35&lt;=Everett!AZ$10,$R35&gt;=Everett!AZ$10)),"C",0))))))</f>
        <v>CO</v>
      </c>
      <c r="BA35" s="33" t="str">
        <f>IF((AND($F35&lt;=Everett!BA$10,$G35&gt;=Everett!BA$10)),"P/L",IF((AND($I35&lt;=Everett!BA$10,$J35&gt;=Everett!BA$10)),"XO",IF((AND($K35&lt;=Everett!BA$10,$L35&gt;=Everett!BA$10)),"3",IF((AND($M35&lt;=Everett!BA$10,$N35&gt;=Everett!BA$10)),"C",IF((AND($O35&lt;=Everett!BA$10,$P35&gt;=Everett!BA$10)),"CO",IF((AND($Q35&lt;=Everett!BA$10,$R35&gt;=Everett!BA$10)),"C",0))))))</f>
        <v>CO</v>
      </c>
      <c r="BB35" s="33" t="str">
        <f>IF((AND($F35&lt;=Everett!BB$10,$G35&gt;=Everett!BB$10)),"P/L",IF((AND($I35&lt;=Everett!BB$10,$J35&gt;=Everett!BB$10)),"XO",IF((AND($K35&lt;=Everett!BB$10,$L35&gt;=Everett!BB$10)),"3",IF((AND($M35&lt;=Everett!BB$10,$N35&gt;=Everett!BB$10)),"C",IF((AND($O35&lt;=Everett!BB$10,$P35&gt;=Everett!BB$10)),"CO",IF((AND($Q35&lt;=Everett!BB$10,$R35&gt;=Everett!BB$10)),"C",0))))))</f>
        <v>CO</v>
      </c>
      <c r="BC35" s="33" t="str">
        <f>IF((AND($F35&lt;=Everett!BC$10,$G35&gt;=Everett!BC$10)),"P/L",IF((AND($I35&lt;=Everett!BC$10,$J35&gt;=Everett!BC$10)),"XO",IF((AND($K35&lt;=Everett!BC$10,$L35&gt;=Everett!BC$10)),"3",IF((AND($M35&lt;=Everett!BC$10,$N35&gt;=Everett!BC$10)),"C",IF((AND($O35&lt;=Everett!BC$10,$P35&gt;=Everett!BC$10)),"CO",IF((AND($Q35&lt;=Everett!BC$10,$R35&gt;=Everett!BC$10)),"C",0))))))</f>
        <v>CO</v>
      </c>
      <c r="BD35" s="33" t="str">
        <f>IF((AND($F35&lt;=Everett!BD$10,$G35&gt;=Everett!BD$10)),"P/L",IF((AND($I35&lt;=Everett!BD$10,$J35&gt;=Everett!BD$10)),"XO",IF((AND($K35&lt;=Everett!BD$10,$L35&gt;=Everett!BD$10)),"3",IF((AND($M35&lt;=Everett!BD$10,$N35&gt;=Everett!BD$10)),"C",IF((AND($O35&lt;=Everett!BD$10,$P35&gt;=Everett!BD$10)),"CO",IF((AND($Q35&lt;=Everett!BD$10,$R35&gt;=Everett!BD$10)),"C",0))))))</f>
        <v>CO</v>
      </c>
      <c r="BE35" s="33" t="str">
        <f>IF((AND($F35&lt;=Everett!BE$10,$G35&gt;=Everett!BE$10)),"P/L",IF((AND($I35&lt;=Everett!BE$10,$J35&gt;=Everett!BE$10)),"XO",IF((AND($K35&lt;=Everett!BE$10,$L35&gt;=Everett!BE$10)),"3",IF((AND($M35&lt;=Everett!BE$10,$N35&gt;=Everett!BE$10)),"C",IF((AND($O35&lt;=Everett!BE$10,$P35&gt;=Everett!BE$10)),"CO",IF((AND($Q35&lt;=Everett!BE$10,$R35&gt;=Everett!BE$10)),"C",0))))))</f>
        <v>CO</v>
      </c>
      <c r="BF35" s="33" t="str">
        <f>IF((AND($F35&lt;=Everett!BF$10,$G35&gt;=Everett!BF$10)),"P/L",IF((AND($I35&lt;=Everett!BF$10,$J35&gt;=Everett!BF$10)),"XO",IF((AND($K35&lt;=Everett!BF$10,$L35&gt;=Everett!BF$10)),"3",IF((AND($M35&lt;=Everett!BF$10,$N35&gt;=Everett!BF$10)),"C",IF((AND($O35&lt;=Everett!BF$10,$P35&gt;=Everett!BF$10)),"CO",IF((AND($Q35&lt;=Everett!BF$10,$R35&gt;=Everett!BF$10)),"C",0))))))</f>
        <v>CO</v>
      </c>
      <c r="BG35" s="33" t="str">
        <f>IF((AND($F35&lt;=Everett!BG$10,$G35&gt;=Everett!BG$10)),"P/L",IF((AND($I35&lt;=Everett!BG$10,$J35&gt;=Everett!BG$10)),"XO",IF((AND($K35&lt;=Everett!BG$10,$L35&gt;=Everett!BG$10)),"3",IF((AND($M35&lt;=Everett!BG$10,$N35&gt;=Everett!BG$10)),"C",IF((AND($O35&lt;=Everett!BG$10,$P35&gt;=Everett!BG$10)),"CO",IF((AND($Q35&lt;=Everett!BG$10,$R35&gt;=Everett!BG$10)),"C",0))))))</f>
        <v>CO</v>
      </c>
      <c r="BH35" s="33" t="str">
        <f>IF((AND($F35&lt;=Everett!BH$10,$G35&gt;=Everett!BH$10)),"P/L",IF((AND($I35&lt;=Everett!BH$10,$J35&gt;=Everett!BH$10)),"XO",IF((AND($K35&lt;=Everett!BH$10,$L35&gt;=Everett!BH$10)),"3",IF((AND($M35&lt;=Everett!BH$10,$N35&gt;=Everett!BH$10)),"C",IF((AND($O35&lt;=Everett!BH$10,$P35&gt;=Everett!BH$10)),"CO",IF((AND($Q35&lt;=Everett!BH$10,$R35&gt;=Everett!BH$10)),"C",0))))))</f>
        <v>CO</v>
      </c>
      <c r="BI35" s="33" t="str">
        <f>IF((AND($F35&lt;=Everett!BI$10,$G35&gt;=Everett!BI$10)),"P/L",IF((AND($I35&lt;=Everett!BI$10,$J35&gt;=Everett!BI$10)),"XO",IF((AND($K35&lt;=Everett!BI$10,$L35&gt;=Everett!BI$10)),"3",IF((AND($M35&lt;=Everett!BI$10,$N35&gt;=Everett!BI$10)),"C",IF((AND($O35&lt;=Everett!BI$10,$P35&gt;=Everett!BI$10)),"CO",IF((AND($Q35&lt;=Everett!BI$10,$R35&gt;=Everett!BI$10)),"C",0))))))</f>
        <v>CO</v>
      </c>
      <c r="BJ35" s="33" t="str">
        <f>IF((AND($F35&lt;=Everett!BJ$10,$G35&gt;=Everett!BJ$10)),"P/L",IF((AND($I35&lt;=Everett!BJ$10,$J35&gt;=Everett!BJ$10)),"XO",IF((AND($K35&lt;=Everett!BJ$10,$L35&gt;=Everett!BJ$10)),"3",IF((AND($M35&lt;=Everett!BJ$10,$N35&gt;=Everett!BJ$10)),"C",IF((AND($O35&lt;=Everett!BJ$10,$P35&gt;=Everett!BJ$10)),"CO",IF((AND($Q35&lt;=Everett!BJ$10,$R35&gt;=Everett!BJ$10)),"C",0))))))</f>
        <v>CO</v>
      </c>
      <c r="BK35" s="33" t="str">
        <f>IF((AND($F35&lt;=Everett!BK$10,$G35&gt;=Everett!BK$10)),"P/L",IF((AND($I35&lt;=Everett!BK$10,$J35&gt;=Everett!BK$10)),"XO",IF((AND($K35&lt;=Everett!BK$10,$L35&gt;=Everett!BK$10)),"3",IF((AND($M35&lt;=Everett!BK$10,$N35&gt;=Everett!BK$10)),"C",IF((AND($O35&lt;=Everett!BK$10,$P35&gt;=Everett!BK$10)),"CO",IF((AND($Q35&lt;=Everett!BK$10,$R35&gt;=Everett!BK$10)),"C",0))))))</f>
        <v>CO</v>
      </c>
      <c r="BL35" s="33" t="str">
        <f>IF((AND($F35&lt;=Everett!BL$10,$G35&gt;=Everett!BL$10)),"P/L",IF((AND($I35&lt;=Everett!BL$10,$J35&gt;=Everett!BL$10)),"XO",IF((AND($K35&lt;=Everett!BL$10,$L35&gt;=Everett!BL$10)),"3",IF((AND($M35&lt;=Everett!BL$10,$N35&gt;=Everett!BL$10)),"C",IF((AND($O35&lt;=Everett!BL$10,$P35&gt;=Everett!BL$10)),"CO",IF((AND($Q35&lt;=Everett!BL$10,$R35&gt;=Everett!BL$10)),"C",0))))))</f>
        <v>CO</v>
      </c>
      <c r="BM35" s="33">
        <f>IF((AND($F35&lt;=Everett!BM$10,$G35&gt;=Everett!BM$10)),"P/L",IF((AND($I35&lt;=Everett!BM$10,$J35&gt;=Everett!BM$10)),"XO",IF((AND($K35&lt;=Everett!BM$10,$L35&gt;=Everett!BM$10)),"3",IF((AND($M35&lt;=Everett!BM$10,$N35&gt;=Everett!BM$10)),"C",IF((AND($O35&lt;=Everett!BM$10,$P35&gt;=Everett!BM$10)),"CO",IF((AND($Q35&lt;=Everett!BM$10,$R35&gt;=Everett!BM$10)),"C",0))))))</f>
        <v>0</v>
      </c>
      <c r="BN35" s="33">
        <f>IF((AND($F35&lt;=Everett!BN$10,$G35&gt;=Everett!BN$10)),"P/L",IF((AND($I35&lt;=Everett!BN$10,$J35&gt;=Everett!BN$10)),"XO",IF((AND($K35&lt;=Everett!BN$10,$L35&gt;=Everett!BN$10)),"3",IF((AND($M35&lt;=Everett!BN$10,$N35&gt;=Everett!BN$10)),"C",IF((AND($O35&lt;=Everett!BN$10,$P35&gt;=Everett!BN$10)),"CO",IF((AND($Q35&lt;=Everett!BN$10,$R35&gt;=Everett!BN$10)),"C",0))))))</f>
        <v>0</v>
      </c>
      <c r="BO35" s="33">
        <f>IF((AND($F35&lt;=Everett!BO$10,$G35&gt;=Everett!BO$10)),"P/L",IF((AND($I35&lt;=Everett!BO$10,$J35&gt;=Everett!BO$10)),"XO",IF((AND($K35&lt;=Everett!BO$10,$L35&gt;=Everett!BO$10)),"3",IF((AND($M35&lt;=Everett!BO$10,$N35&gt;=Everett!BO$10)),"C",IF((AND($O35&lt;=Everett!BO$10,$P35&gt;=Everett!BO$10)),"CO",IF((AND($Q35&lt;=Everett!BO$10,$R35&gt;=Everett!BO$10)),"C",0))))))</f>
        <v>0</v>
      </c>
      <c r="BP35" s="33">
        <f>IF((AND($F35&lt;=Everett!BP$10,$G35&gt;=Everett!BP$10)),"P/L",IF((AND($I35&lt;=Everett!BP$10,$J35&gt;=Everett!BP$10)),"XO",IF((AND($K35&lt;=Everett!BP$10,$L35&gt;=Everett!BP$10)),"3",IF((AND($M35&lt;=Everett!BP$10,$N35&gt;=Everett!BP$10)),"C",IF((AND($O35&lt;=Everett!BP$10,$P35&gt;=Everett!BP$10)),"CO",IF((AND($Q35&lt;=Everett!BP$10,$R35&gt;=Everett!BP$10)),"C",0))))))</f>
        <v>0</v>
      </c>
      <c r="BQ35" s="33">
        <f>IF((AND($F35&lt;=Everett!BQ$10,$G35&gt;=Everett!BQ$10)),"P/L",IF((AND($I35&lt;=Everett!BQ$10,$J35&gt;=Everett!BQ$10)),"XO",IF((AND($K35&lt;=Everett!BQ$10,$L35&gt;=Everett!BQ$10)),"3",IF((AND($M35&lt;=Everett!BQ$10,$N35&gt;=Everett!BQ$10)),"C",IF((AND($O35&lt;=Everett!BQ$10,$P35&gt;=Everett!BQ$10)),"CO",IF((AND($Q35&lt;=Everett!BQ$10,$R35&gt;=Everett!BQ$10)),"C",0))))))</f>
        <v>0</v>
      </c>
      <c r="BR35" s="33">
        <f>IF((AND($F35&lt;=Everett!BR$10,$G35&gt;=Everett!BR$10)),"P/L",IF((AND($I35&lt;=Everett!BR$10,$J35&gt;=Everett!BR$10)),"XO",IF((AND($K35&lt;=Everett!BR$10,$L35&gt;=Everett!BR$10)),"3",IF((AND($M35&lt;=Everett!BR$10,$N35&gt;=Everett!BR$10)),"C",IF((AND($O35&lt;=Everett!BR$10,$P35&gt;=Everett!BR$10)),"CO",IF((AND($Q35&lt;=Everett!BR$10,$R35&gt;=Everett!BR$10)),"C",0))))))</f>
        <v>0</v>
      </c>
      <c r="BS35" s="33">
        <f>IF((AND($F35&lt;=Everett!BS$10,$G35&gt;=Everett!BS$10)),"P/L",IF((AND($I35&lt;=Everett!BS$10,$J35&gt;=Everett!BS$10)),"XO",IF((AND($K35&lt;=Everett!BS$10,$L35&gt;=Everett!BS$10)),"3",IF((AND($M35&lt;=Everett!BS$10,$N35&gt;=Everett!BS$10)),"C",IF((AND($O35&lt;=Everett!BS$10,$P35&gt;=Everett!BS$10)),"CO",IF((AND($Q35&lt;=Everett!BS$10,$R35&gt;=Everett!BS$10)),"C",0))))))</f>
        <v>0</v>
      </c>
      <c r="BT35" s="33">
        <f>IF((AND($F35&lt;=Everett!BT$10,$G35&gt;=Everett!BT$10)),"P/L",IF((AND($I35&lt;=Everett!BT$10,$J35&gt;=Everett!BT$10)),"XO",IF((AND($K35&lt;=Everett!BT$10,$L35&gt;=Everett!BT$10)),"3",IF((AND($M35&lt;=Everett!BT$10,$N35&gt;=Everett!BT$10)),"C",IF((AND($O35&lt;=Everett!BT$10,$P35&gt;=Everett!BT$10)),"CO",IF((AND($Q35&lt;=Everett!BT$10,$R35&gt;=Everett!BT$10)),"C",0))))))</f>
        <v>0</v>
      </c>
      <c r="BU35" s="33">
        <f>IF((AND($F35&lt;=Everett!BU$10,$G35&gt;=Everett!BU$10)),"P/L",IF((AND($I35&lt;=Everett!BU$10,$J35&gt;=Everett!BU$10)),"XO",IF((AND($K35&lt;=Everett!BU$10,$L35&gt;=Everett!BU$10)),"3",IF((AND($M35&lt;=Everett!BU$10,$N35&gt;=Everett!BU$10)),"C",IF((AND($O35&lt;=Everett!BU$10,$P35&gt;=Everett!BU$10)),"CO",IF((AND($Q35&lt;=Everett!BU$10,$R35&gt;=Everett!BU$10)),"C",0))))))</f>
        <v>0</v>
      </c>
      <c r="BV35" s="33">
        <f>IF((AND($F35&lt;=Everett!BV$10,$G35&gt;=Everett!BV$10)),"P/L",IF((AND($I35&lt;=Everett!BV$10,$J35&gt;=Everett!BV$10)),"XO",IF((AND($K35&lt;=Everett!BV$10,$L35&gt;=Everett!BV$10)),"3",IF((AND($M35&lt;=Everett!BV$10,$N35&gt;=Everett!BV$10)),"C",IF((AND($O35&lt;=Everett!BV$10,$P35&gt;=Everett!BV$10)),"CO",IF((AND($Q35&lt;=Everett!BV$10,$R35&gt;=Everett!BV$10)),"C",0))))))</f>
        <v>0</v>
      </c>
      <c r="BW35" s="33">
        <f>IF((AND($F35&lt;=Everett!BW$10,$G35&gt;=Everett!BW$10)),"P/L",IF((AND($I35&lt;=Everett!BW$10,$J35&gt;=Everett!BW$10)),"XO",IF((AND($K35&lt;=Everett!BW$10,$L35&gt;=Everett!BW$10)),"3",IF((AND($M35&lt;=Everett!BW$10,$N35&gt;=Everett!BW$10)),"C",IF((AND($O35&lt;=Everett!BW$10,$P35&gt;=Everett!BW$10)),"CO",IF((AND($Q35&lt;=Everett!BW$10,$R35&gt;=Everett!BW$10)),"C",0))))))</f>
        <v>0</v>
      </c>
      <c r="BX35" s="33">
        <f>IF((AND($F35&lt;=Everett!BX$10,$G35&gt;=Everett!BX$10)),"P/L",IF((AND($I35&lt;=Everett!BX$10,$J35&gt;=Everett!BX$10)),"XO",IF((AND($K35&lt;=Everett!BX$10,$L35&gt;=Everett!BX$10)),"3",IF((AND($M35&lt;=Everett!BX$10,$N35&gt;=Everett!BX$10)),"C",IF((AND($O35&lt;=Everett!BX$10,$P35&gt;=Everett!BX$10)),"CO",IF((AND($Q35&lt;=Everett!BX$10,$R35&gt;=Everett!BX$10)),"C",0))))))</f>
        <v>0</v>
      </c>
      <c r="BY35" s="33">
        <f>IF((AND($F35&lt;=Everett!BY$10,$G35&gt;=Everett!BY$10)),"P/L",IF((AND($I35&lt;=Everett!BY$10,$J35&gt;=Everett!BY$10)),"XO",IF((AND($K35&lt;=Everett!BY$10,$L35&gt;=Everett!BY$10)),"3",IF((AND($M35&lt;=Everett!BY$10,$N35&gt;=Everett!BY$10)),"C",IF((AND($O35&lt;=Everett!BY$10,$P35&gt;=Everett!BY$10)),"CO",IF((AND($Q35&lt;=Everett!BY$10,$R35&gt;=Everett!BY$10)),"C",0))))))</f>
        <v>0</v>
      </c>
      <c r="BZ35" s="33">
        <f>IF((AND($F35&lt;=Everett!BZ$10,$G35&gt;=Everett!BZ$10)),"P/L",IF((AND($I35&lt;=Everett!BZ$10,$J35&gt;=Everett!BZ$10)),"XO",IF((AND($K35&lt;=Everett!BZ$10,$L35&gt;=Everett!BZ$10)),"3",IF((AND($M35&lt;=Everett!BZ$10,$N35&gt;=Everett!BZ$10)),"C",IF((AND($O35&lt;=Everett!BZ$10,$P35&gt;=Everett!BZ$10)),"CO",IF((AND($Q35&lt;=Everett!BZ$10,$R35&gt;=Everett!BZ$10)),"C",0))))))</f>
        <v>0</v>
      </c>
      <c r="CA35" s="33">
        <f>IF((AND($F35&lt;=Everett!CA$10,$G35&gt;=Everett!CA$10)),"P/L",IF((AND($I35&lt;=Everett!CA$10,$J35&gt;=Everett!CA$10)),"XO",IF((AND($K35&lt;=Everett!CA$10,$L35&gt;=Everett!CA$10)),"3",IF((AND($M35&lt;=Everett!CA$10,$N35&gt;=Everett!CA$10)),"C",IF((AND($O35&lt;=Everett!CA$10,$P35&gt;=Everett!CA$10)),"CO",IF((AND($Q35&lt;=Everett!CA$10,$R35&gt;=Everett!CA$10)),"C",0))))))</f>
        <v>0</v>
      </c>
      <c r="CB35" s="33">
        <f>IF((AND($F35&lt;=Everett!CB$10,$G35&gt;=Everett!CB$10)),"P/L",IF((AND($I35&lt;=Everett!CB$10,$J35&gt;=Everett!CB$10)),"XO",IF((AND($K35&lt;=Everett!CB$10,$L35&gt;=Everett!CB$10)),"3",IF((AND($M35&lt;=Everett!CB$10,$N35&gt;=Everett!CB$10)),"C",IF((AND($O35&lt;=Everett!CB$10,$P35&gt;=Everett!CB$10)),"CO",IF((AND($Q35&lt;=Everett!CB$10,$R35&gt;=Everett!CB$10)),"C",0))))))</f>
        <v>0</v>
      </c>
      <c r="CC35" s="33">
        <f>IF((AND($F35&lt;=Everett!CC$10,$G35&gt;=Everett!CC$10)),"P/L",IF((AND($I35&lt;=Everett!CC$10,$J35&gt;=Everett!CC$10)),"XO",IF((AND($K35&lt;=Everett!CC$10,$L35&gt;=Everett!CC$10)),"3",IF((AND($M35&lt;=Everett!CC$10,$N35&gt;=Everett!CC$10)),"C",IF((AND($O35&lt;=Everett!CC$10,$P35&gt;=Everett!CC$10)),"CO",IF((AND($Q35&lt;=Everett!CC$10,$R35&gt;=Everett!CC$10)),"C",0))))))</f>
        <v>0</v>
      </c>
      <c r="CD35" s="33">
        <f>IF((AND($F35&lt;=Everett!CD$10,$G35&gt;=Everett!CD$10)),"P/L",IF((AND($I35&lt;=Everett!CD$10,$J35&gt;=Everett!CD$10)),"XO",IF((AND($K35&lt;=Everett!CD$10,$L35&gt;=Everett!CD$10)),"3",IF((AND($M35&lt;=Everett!CD$10,$N35&gt;=Everett!CD$10)),"C",IF((AND($O35&lt;=Everett!CD$10,$P35&gt;=Everett!CD$10)),"CO",IF((AND($Q35&lt;=Everett!CD$10,$R35&gt;=Everett!CD$10)),"C",0))))))</f>
        <v>0</v>
      </c>
      <c r="CE35" s="33">
        <f>IF((AND($F35&lt;=Everett!CE$10,$G35&gt;=Everett!CE$10)),"P/L",IF((AND($I35&lt;=Everett!CE$10,$J35&gt;=Everett!CE$10)),"XO",IF((AND($K35&lt;=Everett!CE$10,$L35&gt;=Everett!CE$10)),"3",IF((AND($M35&lt;=Everett!CE$10,$N35&gt;=Everett!CE$10)),"C",IF((AND($O35&lt;=Everett!CE$10,$P35&gt;=Everett!CE$10)),"CO",IF((AND($Q35&lt;=Everett!CE$10,$R35&gt;=Everett!CE$10)),"C",0))))))</f>
        <v>0</v>
      </c>
      <c r="CF35" s="33">
        <f>IF((AND($F35&lt;=Everett!CF$10,$G35&gt;=Everett!CF$10)),"P/L",IF((AND($I35&lt;=Everett!CF$10,$J35&gt;=Everett!CF$10)),"XO",IF((AND($K35&lt;=Everett!CF$10,$L35&gt;=Everett!CF$10)),"3",IF((AND($M35&lt;=Everett!CF$10,$N35&gt;=Everett!CF$10)),"C",IF((AND($O35&lt;=Everett!CF$10,$P35&gt;=Everett!CF$10)),"CO",IF((AND($Q35&lt;=Everett!CF$10,$R35&gt;=Everett!CF$10)),"C",0))))))</f>
        <v>0</v>
      </c>
      <c r="CG35" s="33">
        <f>IF((AND($F35&lt;=Everett!CG$10,$G35&gt;=Everett!CG$10)),"P/L",IF((AND($I35&lt;=Everett!CG$10,$J35&gt;=Everett!CG$10)),"XO",IF((AND($K35&lt;=Everett!CG$10,$L35&gt;=Everett!CG$10)),"3",IF((AND($M35&lt;=Everett!CG$10,$N35&gt;=Everett!CG$10)),"C",IF((AND($O35&lt;=Everett!CG$10,$P35&gt;=Everett!CG$10)),"CO",IF((AND($Q35&lt;=Everett!CG$10,$R35&gt;=Everett!CG$10)),"C",0))))))</f>
        <v>0</v>
      </c>
      <c r="CH35" s="33">
        <f>IF((AND($F35&lt;=Everett!CH$10,$G35&gt;=Everett!CH$10)),"P/L",IF((AND($I35&lt;=Everett!CH$10,$J35&gt;=Everett!CH$10)),"XO",IF((AND($K35&lt;=Everett!CH$10,$L35&gt;=Everett!CH$10)),"3",IF((AND($M35&lt;=Everett!CH$10,$N35&gt;=Everett!CH$10)),"C",IF((AND($O35&lt;=Everett!CH$10,$P35&gt;=Everett!CH$10)),"CO",IF((AND($Q35&lt;=Everett!CH$10,$R35&gt;=Everett!CH$10)),"C",0))))))</f>
        <v>0</v>
      </c>
      <c r="CI35" s="33">
        <f>IF((AND($F35&lt;=Everett!CI$10,$G35&gt;=Everett!CI$10)),"P/L",IF((AND($I35&lt;=Everett!CI$10,$J35&gt;=Everett!CI$10)),"XO",IF((AND($K35&lt;=Everett!CI$10,$L35&gt;=Everett!CI$10)),"3",IF((AND($M35&lt;=Everett!CI$10,$N35&gt;=Everett!CI$10)),"C",IF((AND($O35&lt;=Everett!CI$10,$P35&gt;=Everett!CI$10)),"CO",IF((AND($Q35&lt;=Everett!CI$10,$R35&gt;=Everett!CI$10)),"C",0))))))</f>
        <v>0</v>
      </c>
      <c r="CJ35" s="33">
        <f>IF((AND($F35&lt;=Everett!CJ$10,$G35&gt;=Everett!CJ$10)),"P/L",IF((AND($I35&lt;=Everett!CJ$10,$J35&gt;=Everett!CJ$10)),"XO",IF((AND($K35&lt;=Everett!CJ$10,$L35&gt;=Everett!CJ$10)),"3",IF((AND($M35&lt;=Everett!CJ$10,$N35&gt;=Everett!CJ$10)),"C",IF((AND($O35&lt;=Everett!CJ$10,$P35&gt;=Everett!CJ$10)),"CO",IF((AND($Q35&lt;=Everett!CJ$10,$R35&gt;=Everett!CJ$10)),"C",0))))))</f>
        <v>0</v>
      </c>
      <c r="CK35" s="33">
        <f>IF((AND($F35&lt;=Everett!CK$10,$G35&gt;=Everett!CK$10)),"P/L",IF((AND($I35&lt;=Everett!CK$10,$J35&gt;=Everett!CK$10)),"XO",IF((AND($K35&lt;=Everett!CK$10,$L35&gt;=Everett!CK$10)),"3",IF((AND($M35&lt;=Everett!CK$10,$N35&gt;=Everett!CK$10)),"C",IF((AND($O35&lt;=Everett!CK$10,$P35&gt;=Everett!CK$10)),"CO",IF((AND($Q35&lt;=Everett!CK$10,$R35&gt;=Everett!CK$10)),"C",0))))))</f>
        <v>0</v>
      </c>
      <c r="CL35" s="33">
        <f>IF((AND($F35&lt;=Everett!CL$10,$G35&gt;=Everett!CL$10)),"P/L",IF((AND($I35&lt;=Everett!CL$10,$J35&gt;=Everett!CL$10)),"XO",IF((AND($K35&lt;=Everett!CL$10,$L35&gt;=Everett!CL$10)),"3",IF((AND($M35&lt;=Everett!CL$10,$N35&gt;=Everett!CL$10)),"C",IF((AND($O35&lt;=Everett!CL$10,$P35&gt;=Everett!CL$10)),"CO",IF((AND($Q35&lt;=Everett!CL$10,$R35&gt;=Everett!CL$10)),"C",0))))))</f>
        <v>0</v>
      </c>
      <c r="CM35" s="33">
        <f>IF((AND($F35&lt;=Everett!CM$10,$G35&gt;=Everett!CM$10)),"P/L",IF((AND($I35&lt;=Everett!CM$10,$J35&gt;=Everett!CM$10)),"XO",IF((AND($K35&lt;=Everett!CM$10,$L35&gt;=Everett!CM$10)),"3",IF((AND($M35&lt;=Everett!CM$10,$N35&gt;=Everett!CM$10)),"C",IF((AND($O35&lt;=Everett!CM$10,$P35&gt;=Everett!CM$10)),"CO",IF((AND($Q35&lt;=Everett!CM$10,$R35&gt;=Everett!CM$10)),"C",0))))))</f>
        <v>0</v>
      </c>
    </row>
    <row r="36" spans="1:91" s="2" customFormat="1" x14ac:dyDescent="0.25">
      <c r="A36" s="40" t="s">
        <v>117</v>
      </c>
      <c r="B36" s="55"/>
      <c r="C36" s="31">
        <v>17</v>
      </c>
      <c r="D36" s="31">
        <v>16</v>
      </c>
      <c r="E36" s="31">
        <v>1</v>
      </c>
      <c r="F36" s="39"/>
      <c r="G36" s="39"/>
      <c r="H36" s="33"/>
      <c r="I36" s="37">
        <v>46844</v>
      </c>
      <c r="J36" s="37">
        <f>IF(I36="",0,DATE(YEAR(I36),MONTH(I36)+C36,DAY(I36)))</f>
        <v>47362</v>
      </c>
      <c r="K36" s="32">
        <f>IF(J36="","",(DATE(YEAR(J36),MONTH(J36)+1,DAY(J36))))</f>
        <v>47392</v>
      </c>
      <c r="L36" s="32">
        <f>IF(K36="","",(DATE(YEAR(K36),MONTH(K36)+E36,DAY(K36))))</f>
        <v>47423</v>
      </c>
      <c r="M36" s="37">
        <f>IF(O36="","",DATE(YEAR(O36), MONTH(O36)-1,DAY(O36)))</f>
        <v>47453</v>
      </c>
      <c r="N36" s="37">
        <f>IF(O36="","",DATE(YEAR(M36),MONTH(M36),DAY(M36)))</f>
        <v>47453</v>
      </c>
      <c r="O36" s="32">
        <f>IF(L36="","",(DATE(YEAR(L36),MONTH(L36)+2,DAY(L36))))</f>
        <v>47484</v>
      </c>
      <c r="P36" s="32">
        <f>IF(O36="","",(DATE(YEAR(O36),MONTH(O36)+D36,DAY(O36))))</f>
        <v>47969</v>
      </c>
      <c r="Q36" s="32">
        <f>IF(P36="","",DATE(YEAR(P36), MONTH(P36)+1,DAY(P36)))</f>
        <v>48000</v>
      </c>
      <c r="R36" s="32">
        <f>IF(P36="","",DATE(YEAR(Q36),MONTH(Q36),DAY(Q36)))</f>
        <v>48000</v>
      </c>
      <c r="S36" s="33">
        <f>IF((AND($F36&lt;=Everett!S$10,$G36&gt;=Everett!S$10)),"P/L",IF((AND($I36&lt;=Everett!S$10,$J36&gt;=Everett!S$10)),"XO",IF((AND($K36&lt;=Everett!S$10,$L36&gt;=Everett!S$10)),"3",IF((AND($M36&lt;=Everett!S$10,$N36&gt;=Everett!S$10)),"C",IF((AND($O36&lt;=Everett!S$10,$P36&gt;=Everett!S$10)),"CO",IF((AND($Q36&lt;=Everett!S$10,$R36&gt;=Everett!S$10)),"C",0))))))</f>
        <v>0</v>
      </c>
      <c r="T36" s="33">
        <f>IF((AND($F36&lt;=Everett!T$10,$G36&gt;=Everett!T$10)),"P/L",IF((AND($I36&lt;=Everett!T$10,$J36&gt;=Everett!T$10)),"XO",IF((AND($K36&lt;=Everett!T$10,$L36&gt;=Everett!T$10)),"3",IF((AND($M36&lt;=Everett!T$10,$N36&gt;=Everett!T$10)),"C",IF((AND($O36&lt;=Everett!T$10,$P36&gt;=Everett!T$10)),"CO",IF((AND($Q36&lt;=Everett!T$10,$R36&gt;=Everett!T$10)),"C",0))))))</f>
        <v>0</v>
      </c>
      <c r="U36" s="33">
        <f>IF((AND($F36&lt;=Everett!U$10,$G36&gt;=Everett!U$10)),"P/L",IF((AND($I36&lt;=Everett!U$10,$J36&gt;=Everett!U$10)),"XO",IF((AND($K36&lt;=Everett!U$10,$L36&gt;=Everett!U$10)),"3",IF((AND($M36&lt;=Everett!U$10,$N36&gt;=Everett!U$10)),"C",IF((AND($O36&lt;=Everett!U$10,$P36&gt;=Everett!U$10)),"CO",IF((AND($Q36&lt;=Everett!U$10,$R36&gt;=Everett!U$10)),"C",0))))))</f>
        <v>0</v>
      </c>
      <c r="V36" s="33">
        <f>IF((AND($F36&lt;=Everett!V$10,$G36&gt;=Everett!V$10)),"P/L",IF((AND($I36&lt;=Everett!V$10,$J36&gt;=Everett!V$10)),"XO",IF((AND($K36&lt;=Everett!V$10,$L36&gt;=Everett!V$10)),"3",IF((AND($M36&lt;=Everett!V$10,$N36&gt;=Everett!V$10)),"C",IF((AND($O36&lt;=Everett!V$10,$P36&gt;=Everett!V$10)),"CO",IF((AND($Q36&lt;=Everett!V$10,$R36&gt;=Everett!V$10)),"C",0))))))</f>
        <v>0</v>
      </c>
      <c r="W36" s="33">
        <f>IF((AND($F36&lt;=Everett!W$10,$G36&gt;=Everett!W$10)),"P/L",IF((AND($I36&lt;=Everett!W$10,$J36&gt;=Everett!W$10)),"XO",IF((AND($K36&lt;=Everett!W$10,$L36&gt;=Everett!W$10)),"3",IF((AND($M36&lt;=Everett!W$10,$N36&gt;=Everett!W$10)),"C",IF((AND($O36&lt;=Everett!W$10,$P36&gt;=Everett!W$10)),"CO",IF((AND($Q36&lt;=Everett!W$10,$R36&gt;=Everett!W$10)),"C",0))))))</f>
        <v>0</v>
      </c>
      <c r="X36" s="33">
        <f>IF((AND($F36&lt;=Everett!X$10,$G36&gt;=Everett!X$10)),"P/L",IF((AND($I36&lt;=Everett!X$10,$J36&gt;=Everett!X$10)),"XO",IF((AND($K36&lt;=Everett!X$10,$L36&gt;=Everett!X$10)),"3",IF((AND($M36&lt;=Everett!X$10,$N36&gt;=Everett!X$10)),"C",IF((AND($O36&lt;=Everett!X$10,$P36&gt;=Everett!X$10)),"CO",IF((AND($Q36&lt;=Everett!X$10,$R36&gt;=Everett!X$10)),"C",0))))))</f>
        <v>0</v>
      </c>
      <c r="Y36" s="33">
        <f>IF((AND($F36&lt;=Everett!Y$10,$G36&gt;=Everett!Y$10)),"P/L",IF((AND($I36&lt;=Everett!Y$10,$J36&gt;=Everett!Y$10)),"XO",IF((AND($K36&lt;=Everett!Y$10,$L36&gt;=Everett!Y$10)),"3",IF((AND($M36&lt;=Everett!Y$10,$N36&gt;=Everett!Y$10)),"C",IF((AND($O36&lt;=Everett!Y$10,$P36&gt;=Everett!Y$10)),"CO",IF((AND($Q36&lt;=Everett!Y$10,$R36&gt;=Everett!Y$10)),"C",0))))))</f>
        <v>0</v>
      </c>
      <c r="Z36" s="33">
        <f>IF((AND($F36&lt;=Everett!Z$10,$G36&gt;=Everett!Z$10)),"P/L",IF((AND($I36&lt;=Everett!Z$10,$J36&gt;=Everett!Z$10)),"XO",IF((AND($K36&lt;=Everett!Z$10,$L36&gt;=Everett!Z$10)),"3",IF((AND($M36&lt;=Everett!Z$10,$N36&gt;=Everett!Z$10)),"C",IF((AND($O36&lt;=Everett!Z$10,$P36&gt;=Everett!Z$10)),"CO",IF((AND($Q36&lt;=Everett!Z$10,$R36&gt;=Everett!Z$10)),"C",0))))))</f>
        <v>0</v>
      </c>
      <c r="AA36" s="33">
        <f>IF((AND($F36&lt;=Everett!AA$10,$G36&gt;=Everett!AA$10)),"P/L",IF((AND($I36&lt;=Everett!AA$10,$J36&gt;=Everett!AA$10)),"XO",IF((AND($K36&lt;=Everett!AA$10,$L36&gt;=Everett!AA$10)),"3",IF((AND($M36&lt;=Everett!AA$10,$N36&gt;=Everett!AA$10)),"C",IF((AND($O36&lt;=Everett!AA$10,$P36&gt;=Everett!AA$10)),"CO",IF((AND($Q36&lt;=Everett!AA$10,$R36&gt;=Everett!AA$10)),"C",0))))))</f>
        <v>0</v>
      </c>
      <c r="AB36" s="33">
        <f>IF((AND($F36&lt;=Everett!AB$10,$G36&gt;=Everett!AB$10)),"P/L",IF((AND($I36&lt;=Everett!AB$10,$J36&gt;=Everett!AB$10)),"XO",IF((AND($K36&lt;=Everett!AB$10,$L36&gt;=Everett!AB$10)),"3",IF((AND($M36&lt;=Everett!AB$10,$N36&gt;=Everett!AB$10)),"C",IF((AND($O36&lt;=Everett!AB$10,$P36&gt;=Everett!AB$10)),"CO",IF((AND($Q36&lt;=Everett!AB$10,$R36&gt;=Everett!AB$10)),"C",0))))))</f>
        <v>0</v>
      </c>
      <c r="AC36" s="33">
        <f>IF((AND($F36&lt;=Everett!AC$10,$G36&gt;=Everett!AC$10)),"P/L",IF((AND($I36&lt;=Everett!AC$10,$J36&gt;=Everett!AC$10)),"XO",IF((AND($K36&lt;=Everett!AC$10,$L36&gt;=Everett!AC$10)),"3",IF((AND($M36&lt;=Everett!AC$10,$N36&gt;=Everett!AC$10)),"C",IF((AND($O36&lt;=Everett!AC$10,$P36&gt;=Everett!AC$10)),"CO",IF((AND($Q36&lt;=Everett!AC$10,$R36&gt;=Everett!AC$10)),"C",0))))))</f>
        <v>0</v>
      </c>
      <c r="AD36" s="33">
        <f>IF((AND($F36&lt;=Everett!AD$10,$G36&gt;=Everett!AD$10)),"P/L",IF((AND($I36&lt;=Everett!AD$10,$J36&gt;=Everett!AD$10)),"XO",IF((AND($K36&lt;=Everett!AD$10,$L36&gt;=Everett!AD$10)),"3",IF((AND($M36&lt;=Everett!AD$10,$N36&gt;=Everett!AD$10)),"C",IF((AND($O36&lt;=Everett!AD$10,$P36&gt;=Everett!AD$10)),"CO",IF((AND($Q36&lt;=Everett!AD$10,$R36&gt;=Everett!AD$10)),"C",0))))))</f>
        <v>0</v>
      </c>
      <c r="AE36" s="33">
        <f>IF((AND($F36&lt;=Everett!AE$10,$G36&gt;=Everett!AE$10)),"P/L",IF((AND($I36&lt;=Everett!AE$10,$J36&gt;=Everett!AE$10)),"XO",IF((AND($K36&lt;=Everett!AE$10,$L36&gt;=Everett!AE$10)),"3",IF((AND($M36&lt;=Everett!AE$10,$N36&gt;=Everett!AE$10)),"C",IF((AND($O36&lt;=Everett!AE$10,$P36&gt;=Everett!AE$10)),"CO",IF((AND($Q36&lt;=Everett!AE$10,$R36&gt;=Everett!AE$10)),"C",0))))))</f>
        <v>0</v>
      </c>
      <c r="AF36" s="33">
        <f>IF((AND($F36&lt;=Everett!AF$10,$G36&gt;=Everett!AF$10)),"P/L",IF((AND($I36&lt;=Everett!AF$10,$J36&gt;=Everett!AF$10)),"XO",IF((AND($K36&lt;=Everett!AF$10,$L36&gt;=Everett!AF$10)),"3",IF((AND($M36&lt;=Everett!AF$10,$N36&gt;=Everett!AF$10)),"C",IF((AND($O36&lt;=Everett!AF$10,$P36&gt;=Everett!AF$10)),"CO",IF((AND($Q36&lt;=Everett!AF$10,$R36&gt;=Everett!AF$10)),"C",0))))))</f>
        <v>0</v>
      </c>
      <c r="AG36" s="33">
        <f>IF((AND($F36&lt;=Everett!AG$10,$G36&gt;=Everett!AG$10)),"P/L",IF((AND($I36&lt;=Everett!AG$10,$J36&gt;=Everett!AG$10)),"XO",IF((AND($K36&lt;=Everett!AG$10,$L36&gt;=Everett!AG$10)),"3",IF((AND($M36&lt;=Everett!AG$10,$N36&gt;=Everett!AG$10)),"C",IF((AND($O36&lt;=Everett!AG$10,$P36&gt;=Everett!AG$10)),"CO",IF((AND($Q36&lt;=Everett!AG$10,$R36&gt;=Everett!AG$10)),"C",0))))))</f>
        <v>0</v>
      </c>
      <c r="AH36" s="33">
        <f>IF((AND($F36&lt;=Everett!AH$10,$G36&gt;=Everett!AH$10)),"P/L",IF((AND($I36&lt;=Everett!AH$10,$J36&gt;=Everett!AH$10)),"XO",IF((AND($K36&lt;=Everett!AH$10,$L36&gt;=Everett!AH$10)),"3",IF((AND($M36&lt;=Everett!AH$10,$N36&gt;=Everett!AH$10)),"C",IF((AND($O36&lt;=Everett!AH$10,$P36&gt;=Everett!AH$10)),"CO",IF((AND($Q36&lt;=Everett!AH$10,$R36&gt;=Everett!AH$10)),"C",0))))))</f>
        <v>0</v>
      </c>
      <c r="AI36" s="33">
        <f>IF((AND($F36&lt;=Everett!AI$10,$G36&gt;=Everett!AI$10)),"P/L",IF((AND($I36&lt;=Everett!AI$10,$J36&gt;=Everett!AI$10)),"XO",IF((AND($K36&lt;=Everett!AI$10,$L36&gt;=Everett!AI$10)),"3",IF((AND($M36&lt;=Everett!AI$10,$N36&gt;=Everett!AI$10)),"C",IF((AND($O36&lt;=Everett!AI$10,$P36&gt;=Everett!AI$10)),"CO",IF((AND($Q36&lt;=Everett!AI$10,$R36&gt;=Everett!AI$10)),"C",0))))))</f>
        <v>0</v>
      </c>
      <c r="AJ36" s="33">
        <f>IF((AND($F36&lt;=Everett!AJ$10,$G36&gt;=Everett!AJ$10)),"P/L",IF((AND($I36&lt;=Everett!AJ$10,$J36&gt;=Everett!AJ$10)),"XO",IF((AND($K36&lt;=Everett!AJ$10,$L36&gt;=Everett!AJ$10)),"3",IF((AND($M36&lt;=Everett!AJ$10,$N36&gt;=Everett!AJ$10)),"C",IF((AND($O36&lt;=Everett!AJ$10,$P36&gt;=Everett!AJ$10)),"CO",IF((AND($Q36&lt;=Everett!AJ$10,$R36&gt;=Everett!AJ$10)),"C",0))))))</f>
        <v>0</v>
      </c>
      <c r="AK36" s="33">
        <f>IF((AND($F36&lt;=Everett!AK$10,$G36&gt;=Everett!AK$10)),"P/L",IF((AND($I36&lt;=Everett!AK$10,$J36&gt;=Everett!AK$10)),"XO",IF((AND($K36&lt;=Everett!AK$10,$L36&gt;=Everett!AK$10)),"3",IF((AND($M36&lt;=Everett!AK$10,$N36&gt;=Everett!AK$10)),"C",IF((AND($O36&lt;=Everett!AK$10,$P36&gt;=Everett!AK$10)),"CO",IF((AND($Q36&lt;=Everett!AK$10,$R36&gt;=Everett!AK$10)),"C",0))))))</f>
        <v>0</v>
      </c>
      <c r="AL36" s="33">
        <f>IF((AND($F36&lt;=Everett!AL$10,$G36&gt;=Everett!AL$10)),"P/L",IF((AND($I36&lt;=Everett!AL$10,$J36&gt;=Everett!AL$10)),"XO",IF((AND($K36&lt;=Everett!AL$10,$L36&gt;=Everett!AL$10)),"3",IF((AND($M36&lt;=Everett!AL$10,$N36&gt;=Everett!AL$10)),"C",IF((AND($O36&lt;=Everett!AL$10,$P36&gt;=Everett!AL$10)),"CO",IF((AND($Q36&lt;=Everett!AL$10,$R36&gt;=Everett!AL$10)),"C",0))))))</f>
        <v>0</v>
      </c>
      <c r="AM36" s="33">
        <f>IF((AND($F36&lt;=Everett!AM$10,$G36&gt;=Everett!AM$10)),"P/L",IF((AND($I36&lt;=Everett!AM$10,$J36&gt;=Everett!AM$10)),"XO",IF((AND($K36&lt;=Everett!AM$10,$L36&gt;=Everett!AM$10)),"3",IF((AND($M36&lt;=Everett!AM$10,$N36&gt;=Everett!AM$10)),"C",IF((AND($O36&lt;=Everett!AM$10,$P36&gt;=Everett!AM$10)),"CO",IF((AND($Q36&lt;=Everett!AM$10,$R36&gt;=Everett!AM$10)),"C",0))))))</f>
        <v>0</v>
      </c>
      <c r="AN36" s="33">
        <f>IF((AND($F36&lt;=Everett!AN$10,$G36&gt;=Everett!AN$10)),"P/L",IF((AND($I36&lt;=Everett!AN$10,$J36&gt;=Everett!AN$10)),"XO",IF((AND($K36&lt;=Everett!AN$10,$L36&gt;=Everett!AN$10)),"3",IF((AND($M36&lt;=Everett!AN$10,$N36&gt;=Everett!AN$10)),"C",IF((AND($O36&lt;=Everett!AN$10,$P36&gt;=Everett!AN$10)),"CO",IF((AND($Q36&lt;=Everett!AN$10,$R36&gt;=Everett!AN$10)),"C",0))))))</f>
        <v>0</v>
      </c>
      <c r="AO36" s="33">
        <f>IF((AND($F36&lt;=Everett!AO$10,$G36&gt;=Everett!AO$10)),"P/L",IF((AND($I36&lt;=Everett!AO$10,$J36&gt;=Everett!AO$10)),"XO",IF((AND($K36&lt;=Everett!AO$10,$L36&gt;=Everett!AO$10)),"3",IF((AND($M36&lt;=Everett!AO$10,$N36&gt;=Everett!AO$10)),"C",IF((AND($O36&lt;=Everett!AO$10,$P36&gt;=Everett!AO$10)),"CO",IF((AND($Q36&lt;=Everett!AO$10,$R36&gt;=Everett!AO$10)),"C",0))))))</f>
        <v>0</v>
      </c>
      <c r="AP36" s="33">
        <f>IF((AND($F36&lt;=Everett!AP$10,$G36&gt;=Everett!AP$10)),"P/L",IF((AND($I36&lt;=Everett!AP$10,$J36&gt;=Everett!AP$10)),"XO",IF((AND($K36&lt;=Everett!AP$10,$L36&gt;=Everett!AP$10)),"3",IF((AND($M36&lt;=Everett!AP$10,$N36&gt;=Everett!AP$10)),"C",IF((AND($O36&lt;=Everett!AP$10,$P36&gt;=Everett!AP$10)),"CO",IF((AND($Q36&lt;=Everett!AP$10,$R36&gt;=Everett!AP$10)),"C",0))))))</f>
        <v>0</v>
      </c>
      <c r="AQ36" s="33">
        <f>IF((AND($F36&lt;=Everett!AQ$10,$G36&gt;=Everett!AQ$10)),"P/L",IF((AND($I36&lt;=Everett!AQ$10,$J36&gt;=Everett!AQ$10)),"XO",IF((AND($K36&lt;=Everett!AQ$10,$L36&gt;=Everett!AQ$10)),"3",IF((AND($M36&lt;=Everett!AQ$10,$N36&gt;=Everett!AQ$10)),"C",IF((AND($O36&lt;=Everett!AQ$10,$P36&gt;=Everett!AQ$10)),"CO",IF((AND($Q36&lt;=Everett!AQ$10,$R36&gt;=Everett!AQ$10)),"C",0))))))</f>
        <v>0</v>
      </c>
      <c r="AR36" s="33">
        <f>IF((AND($F36&lt;=Everett!AR$10,$G36&gt;=Everett!AR$10)),"P/L",IF((AND($I36&lt;=Everett!AR$10,$J36&gt;=Everett!AR$10)),"XO",IF((AND($K36&lt;=Everett!AR$10,$L36&gt;=Everett!AR$10)),"3",IF((AND($M36&lt;=Everett!AR$10,$N36&gt;=Everett!AR$10)),"C",IF((AND($O36&lt;=Everett!AR$10,$P36&gt;=Everett!AR$10)),"CO",IF((AND($Q36&lt;=Everett!AR$10,$R36&gt;=Everett!AR$10)),"C",0))))))</f>
        <v>0</v>
      </c>
      <c r="AS36" s="33" t="str">
        <f>IF((AND($F36&lt;=Everett!AS$10,$G36&gt;=Everett!AS$10)),"P/L",IF((AND($I36&lt;=Everett!AS$10,$J36&gt;=Everett!AS$10)),"XO",IF((AND($K36&lt;=Everett!AS$10,$L36&gt;=Everett!AS$10)),"3",IF((AND($M36&lt;=Everett!AS$10,$N36&gt;=Everett!AS$10)),"C",IF((AND($O36&lt;=Everett!AS$10,$P36&gt;=Everett!AS$10)),"CO",IF((AND($Q36&lt;=Everett!AS$10,$R36&gt;=Everett!AS$10)),"C",0))))))</f>
        <v>XO</v>
      </c>
      <c r="AT36" s="33" t="str">
        <f>IF((AND($F36&lt;=Everett!AT$10,$G36&gt;=Everett!AT$10)),"P/L",IF((AND($I36&lt;=Everett!AT$10,$J36&gt;=Everett!AT$10)),"XO",IF((AND($K36&lt;=Everett!AT$10,$L36&gt;=Everett!AT$10)),"3",IF((AND($M36&lt;=Everett!AT$10,$N36&gt;=Everett!AT$10)),"C",IF((AND($O36&lt;=Everett!AT$10,$P36&gt;=Everett!AT$10)),"CO",IF((AND($Q36&lt;=Everett!AT$10,$R36&gt;=Everett!AT$10)),"C",0))))))</f>
        <v>XO</v>
      </c>
      <c r="AU36" s="33" t="str">
        <f>IF((AND($F36&lt;=Everett!AU$10,$G36&gt;=Everett!AU$10)),"P/L",IF((AND($I36&lt;=Everett!AU$10,$J36&gt;=Everett!AU$10)),"XO",IF((AND($K36&lt;=Everett!AU$10,$L36&gt;=Everett!AU$10)),"3",IF((AND($M36&lt;=Everett!AU$10,$N36&gt;=Everett!AU$10)),"C",IF((AND($O36&lt;=Everett!AU$10,$P36&gt;=Everett!AU$10)),"CO",IF((AND($Q36&lt;=Everett!AU$10,$R36&gt;=Everett!AU$10)),"C",0))))))</f>
        <v>XO</v>
      </c>
      <c r="AV36" s="33" t="str">
        <f>IF((AND($F36&lt;=Everett!AV$10,$G36&gt;=Everett!AV$10)),"P/L",IF((AND($I36&lt;=Everett!AV$10,$J36&gt;=Everett!AV$10)),"XO",IF((AND($K36&lt;=Everett!AV$10,$L36&gt;=Everett!AV$10)),"3",IF((AND($M36&lt;=Everett!AV$10,$N36&gt;=Everett!AV$10)),"C",IF((AND($O36&lt;=Everett!AV$10,$P36&gt;=Everett!AV$10)),"CO",IF((AND($Q36&lt;=Everett!AV$10,$R36&gt;=Everett!AV$10)),"C",0))))))</f>
        <v>XO</v>
      </c>
      <c r="AW36" s="33" t="str">
        <f>IF((AND($F36&lt;=Everett!AW$10,$G36&gt;=Everett!AW$10)),"P/L",IF((AND($I36&lt;=Everett!AW$10,$J36&gt;=Everett!AW$10)),"XO",IF((AND($K36&lt;=Everett!AW$10,$L36&gt;=Everett!AW$10)),"3",IF((AND($M36&lt;=Everett!AW$10,$N36&gt;=Everett!AW$10)),"C",IF((AND($O36&lt;=Everett!AW$10,$P36&gt;=Everett!AW$10)),"CO",IF((AND($Q36&lt;=Everett!AW$10,$R36&gt;=Everett!AW$10)),"C",0))))))</f>
        <v>XO</v>
      </c>
      <c r="AX36" s="33" t="str">
        <f>IF((AND($F36&lt;=Everett!AX$10,$G36&gt;=Everett!AX$10)),"P/L",IF((AND($I36&lt;=Everett!AX$10,$J36&gt;=Everett!AX$10)),"XO",IF((AND($K36&lt;=Everett!AX$10,$L36&gt;=Everett!AX$10)),"3",IF((AND($M36&lt;=Everett!AX$10,$N36&gt;=Everett!AX$10)),"C",IF((AND($O36&lt;=Everett!AX$10,$P36&gt;=Everett!AX$10)),"CO",IF((AND($Q36&lt;=Everett!AX$10,$R36&gt;=Everett!AX$10)),"C",0))))))</f>
        <v>XO</v>
      </c>
      <c r="AY36" s="33" t="str">
        <f>IF((AND($F36&lt;=Everett!AY$10,$G36&gt;=Everett!AY$10)),"P/L",IF((AND($I36&lt;=Everett!AY$10,$J36&gt;=Everett!AY$10)),"XO",IF((AND($K36&lt;=Everett!AY$10,$L36&gt;=Everett!AY$10)),"3",IF((AND($M36&lt;=Everett!AY$10,$N36&gt;=Everett!AY$10)),"C",IF((AND($O36&lt;=Everett!AY$10,$P36&gt;=Everett!AY$10)),"CO",IF((AND($Q36&lt;=Everett!AY$10,$R36&gt;=Everett!AY$10)),"C",0))))))</f>
        <v>XO</v>
      </c>
      <c r="AZ36" s="33" t="str">
        <f>IF((AND($F36&lt;=Everett!AZ$10,$G36&gt;=Everett!AZ$10)),"P/L",IF((AND($I36&lt;=Everett!AZ$10,$J36&gt;=Everett!AZ$10)),"XO",IF((AND($K36&lt;=Everett!AZ$10,$L36&gt;=Everett!AZ$10)),"3",IF((AND($M36&lt;=Everett!AZ$10,$N36&gt;=Everett!AZ$10)),"C",IF((AND($O36&lt;=Everett!AZ$10,$P36&gt;=Everett!AZ$10)),"CO",IF((AND($Q36&lt;=Everett!AZ$10,$R36&gt;=Everett!AZ$10)),"C",0))))))</f>
        <v>XO</v>
      </c>
      <c r="BA36" s="33" t="str">
        <f>IF((AND($F36&lt;=Everett!BA$10,$G36&gt;=Everett!BA$10)),"P/L",IF((AND($I36&lt;=Everett!BA$10,$J36&gt;=Everett!BA$10)),"XO",IF((AND($K36&lt;=Everett!BA$10,$L36&gt;=Everett!BA$10)),"3",IF((AND($M36&lt;=Everett!BA$10,$N36&gt;=Everett!BA$10)),"C",IF((AND($O36&lt;=Everett!BA$10,$P36&gt;=Everett!BA$10)),"CO",IF((AND($Q36&lt;=Everett!BA$10,$R36&gt;=Everett!BA$10)),"C",0))))))</f>
        <v>XO</v>
      </c>
      <c r="BB36" s="33" t="str">
        <f>IF((AND($F36&lt;=Everett!BB$10,$G36&gt;=Everett!BB$10)),"P/L",IF((AND($I36&lt;=Everett!BB$10,$J36&gt;=Everett!BB$10)),"XO",IF((AND($K36&lt;=Everett!BB$10,$L36&gt;=Everett!BB$10)),"3",IF((AND($M36&lt;=Everett!BB$10,$N36&gt;=Everett!BB$10)),"C",IF((AND($O36&lt;=Everett!BB$10,$P36&gt;=Everett!BB$10)),"CO",IF((AND($Q36&lt;=Everett!BB$10,$R36&gt;=Everett!BB$10)),"C",0))))))</f>
        <v>XO</v>
      </c>
      <c r="BC36" s="33" t="str">
        <f>IF((AND($F36&lt;=Everett!BC$10,$G36&gt;=Everett!BC$10)),"P/L",IF((AND($I36&lt;=Everett!BC$10,$J36&gt;=Everett!BC$10)),"XO",IF((AND($K36&lt;=Everett!BC$10,$L36&gt;=Everett!BC$10)),"3",IF((AND($M36&lt;=Everett!BC$10,$N36&gt;=Everett!BC$10)),"C",IF((AND($O36&lt;=Everett!BC$10,$P36&gt;=Everett!BC$10)),"CO",IF((AND($Q36&lt;=Everett!BC$10,$R36&gt;=Everett!BC$10)),"C",0))))))</f>
        <v>XO</v>
      </c>
      <c r="BD36" s="33" t="str">
        <f>IF((AND($F36&lt;=Everett!BD$10,$G36&gt;=Everett!BD$10)),"P/L",IF((AND($I36&lt;=Everett!BD$10,$J36&gt;=Everett!BD$10)),"XO",IF((AND($K36&lt;=Everett!BD$10,$L36&gt;=Everett!BD$10)),"3",IF((AND($M36&lt;=Everett!BD$10,$N36&gt;=Everett!BD$10)),"C",IF((AND($O36&lt;=Everett!BD$10,$P36&gt;=Everett!BD$10)),"CO",IF((AND($Q36&lt;=Everett!BD$10,$R36&gt;=Everett!BD$10)),"C",0))))))</f>
        <v>XO</v>
      </c>
      <c r="BE36" s="33" t="str">
        <f>IF((AND($F36&lt;=Everett!BE$10,$G36&gt;=Everett!BE$10)),"P/L",IF((AND($I36&lt;=Everett!BE$10,$J36&gt;=Everett!BE$10)),"XO",IF((AND($K36&lt;=Everett!BE$10,$L36&gt;=Everett!BE$10)),"3",IF((AND($M36&lt;=Everett!BE$10,$N36&gt;=Everett!BE$10)),"C",IF((AND($O36&lt;=Everett!BE$10,$P36&gt;=Everett!BE$10)),"CO",IF((AND($Q36&lt;=Everett!BE$10,$R36&gt;=Everett!BE$10)),"C",0))))))</f>
        <v>XO</v>
      </c>
      <c r="BF36" s="33" t="str">
        <f>IF((AND($F36&lt;=Everett!BF$10,$G36&gt;=Everett!BF$10)),"P/L",IF((AND($I36&lt;=Everett!BF$10,$J36&gt;=Everett!BF$10)),"XO",IF((AND($K36&lt;=Everett!BF$10,$L36&gt;=Everett!BF$10)),"3",IF((AND($M36&lt;=Everett!BF$10,$N36&gt;=Everett!BF$10)),"C",IF((AND($O36&lt;=Everett!BF$10,$P36&gt;=Everett!BF$10)),"CO",IF((AND($Q36&lt;=Everett!BF$10,$R36&gt;=Everett!BF$10)),"C",0))))))</f>
        <v>XO</v>
      </c>
      <c r="BG36" s="33" t="str">
        <f>IF((AND($F36&lt;=Everett!BG$10,$G36&gt;=Everett!BG$10)),"P/L",IF((AND($I36&lt;=Everett!BG$10,$J36&gt;=Everett!BG$10)),"XO",IF((AND($K36&lt;=Everett!BG$10,$L36&gt;=Everett!BG$10)),"3",IF((AND($M36&lt;=Everett!BG$10,$N36&gt;=Everett!BG$10)),"C",IF((AND($O36&lt;=Everett!BG$10,$P36&gt;=Everett!BG$10)),"CO",IF((AND($Q36&lt;=Everett!BG$10,$R36&gt;=Everett!BG$10)),"C",0))))))</f>
        <v>XO</v>
      </c>
      <c r="BH36" s="33" t="str">
        <f>IF((AND($F36&lt;=Everett!BH$10,$G36&gt;=Everett!BH$10)),"P/L",IF((AND($I36&lt;=Everett!BH$10,$J36&gt;=Everett!BH$10)),"XO",IF((AND($K36&lt;=Everett!BH$10,$L36&gt;=Everett!BH$10)),"3",IF((AND($M36&lt;=Everett!BH$10,$N36&gt;=Everett!BH$10)),"C",IF((AND($O36&lt;=Everett!BH$10,$P36&gt;=Everett!BH$10)),"CO",IF((AND($Q36&lt;=Everett!BH$10,$R36&gt;=Everett!BH$10)),"C",0))))))</f>
        <v>XO</v>
      </c>
      <c r="BI36" s="33" t="str">
        <f>IF((AND($F36&lt;=Everett!BI$10,$G36&gt;=Everett!BI$10)),"P/L",IF((AND($I36&lt;=Everett!BI$10,$J36&gt;=Everett!BI$10)),"XO",IF((AND($K36&lt;=Everett!BI$10,$L36&gt;=Everett!BI$10)),"3",IF((AND($M36&lt;=Everett!BI$10,$N36&gt;=Everett!BI$10)),"C",IF((AND($O36&lt;=Everett!BI$10,$P36&gt;=Everett!BI$10)),"CO",IF((AND($Q36&lt;=Everett!BI$10,$R36&gt;=Everett!BI$10)),"C",0))))))</f>
        <v>XO</v>
      </c>
      <c r="BJ36" s="33" t="str">
        <f>IF((AND($F36&lt;=Everett!BJ$10,$G36&gt;=Everett!BJ$10)),"P/L",IF((AND($I36&lt;=Everett!BJ$10,$J36&gt;=Everett!BJ$10)),"XO",IF((AND($K36&lt;=Everett!BJ$10,$L36&gt;=Everett!BJ$10)),"3",IF((AND($M36&lt;=Everett!BJ$10,$N36&gt;=Everett!BJ$10)),"C",IF((AND($O36&lt;=Everett!BJ$10,$P36&gt;=Everett!BJ$10)),"CO",IF((AND($Q36&lt;=Everett!BJ$10,$R36&gt;=Everett!BJ$10)),"C",0))))))</f>
        <v>XO</v>
      </c>
      <c r="BK36" s="33" t="str">
        <f>IF((AND($F36&lt;=Everett!BK$10,$G36&gt;=Everett!BK$10)),"P/L",IF((AND($I36&lt;=Everett!BK$10,$J36&gt;=Everett!BK$10)),"XO",IF((AND($K36&lt;=Everett!BK$10,$L36&gt;=Everett!BK$10)),"3",IF((AND($M36&lt;=Everett!BK$10,$N36&gt;=Everett!BK$10)),"C",IF((AND($O36&lt;=Everett!BK$10,$P36&gt;=Everett!BK$10)),"CO",IF((AND($Q36&lt;=Everett!BK$10,$R36&gt;=Everett!BK$10)),"C",0))))))</f>
        <v>3</v>
      </c>
      <c r="BL36" s="33" t="str">
        <f>IF((AND($F36&lt;=Everett!BL$10,$G36&gt;=Everett!BL$10)),"P/L",IF((AND($I36&lt;=Everett!BL$10,$J36&gt;=Everett!BL$10)),"XO",IF((AND($K36&lt;=Everett!BL$10,$L36&gt;=Everett!BL$10)),"3",IF((AND($M36&lt;=Everett!BL$10,$N36&gt;=Everett!BL$10)),"C",IF((AND($O36&lt;=Everett!BL$10,$P36&gt;=Everett!BL$10)),"CO",IF((AND($Q36&lt;=Everett!BL$10,$R36&gt;=Everett!BL$10)),"C",0))))))</f>
        <v>3</v>
      </c>
      <c r="BM36" s="33" t="str">
        <f>IF((AND($F36&lt;=Everett!BM$10,$G36&gt;=Everett!BM$10)),"P/L",IF((AND($I36&lt;=Everett!BM$10,$J36&gt;=Everett!BM$10)),"XO",IF((AND($K36&lt;=Everett!BM$10,$L36&gt;=Everett!BM$10)),"3",IF((AND($M36&lt;=Everett!BM$10,$N36&gt;=Everett!BM$10)),"C",IF((AND($O36&lt;=Everett!BM$10,$P36&gt;=Everett!BM$10)),"CO",IF((AND($Q36&lt;=Everett!BM$10,$R36&gt;=Everett!BM$10)),"C",0))))))</f>
        <v>C</v>
      </c>
      <c r="BN36" s="33" t="str">
        <f>IF((AND($F36&lt;=Everett!BN$10,$G36&gt;=Everett!BN$10)),"P/L",IF((AND($I36&lt;=Everett!BN$10,$J36&gt;=Everett!BN$10)),"XO",IF((AND($K36&lt;=Everett!BN$10,$L36&gt;=Everett!BN$10)),"3",IF((AND($M36&lt;=Everett!BN$10,$N36&gt;=Everett!BN$10)),"C",IF((AND($O36&lt;=Everett!BN$10,$P36&gt;=Everett!BN$10)),"CO",IF((AND($Q36&lt;=Everett!BN$10,$R36&gt;=Everett!BN$10)),"C",0))))))</f>
        <v>CO</v>
      </c>
      <c r="BO36" s="33" t="str">
        <f>IF((AND($F36&lt;=Everett!BO$10,$G36&gt;=Everett!BO$10)),"P/L",IF((AND($I36&lt;=Everett!BO$10,$J36&gt;=Everett!BO$10)),"XO",IF((AND($K36&lt;=Everett!BO$10,$L36&gt;=Everett!BO$10)),"3",IF((AND($M36&lt;=Everett!BO$10,$N36&gt;=Everett!BO$10)),"C",IF((AND($O36&lt;=Everett!BO$10,$P36&gt;=Everett!BO$10)),"CO",IF((AND($Q36&lt;=Everett!BO$10,$R36&gt;=Everett!BO$10)),"C",0))))))</f>
        <v>CO</v>
      </c>
      <c r="BP36" s="33" t="str">
        <f>IF((AND($F36&lt;=Everett!BP$10,$G36&gt;=Everett!BP$10)),"P/L",IF((AND($I36&lt;=Everett!BP$10,$J36&gt;=Everett!BP$10)),"XO",IF((AND($K36&lt;=Everett!BP$10,$L36&gt;=Everett!BP$10)),"3",IF((AND($M36&lt;=Everett!BP$10,$N36&gt;=Everett!BP$10)),"C",IF((AND($O36&lt;=Everett!BP$10,$P36&gt;=Everett!BP$10)),"CO",IF((AND($Q36&lt;=Everett!BP$10,$R36&gt;=Everett!BP$10)),"C",0))))))</f>
        <v>CO</v>
      </c>
      <c r="BQ36" s="33" t="str">
        <f>IF((AND($F36&lt;=Everett!BQ$10,$G36&gt;=Everett!BQ$10)),"P/L",IF((AND($I36&lt;=Everett!BQ$10,$J36&gt;=Everett!BQ$10)),"XO",IF((AND($K36&lt;=Everett!BQ$10,$L36&gt;=Everett!BQ$10)),"3",IF((AND($M36&lt;=Everett!BQ$10,$N36&gt;=Everett!BQ$10)),"C",IF((AND($O36&lt;=Everett!BQ$10,$P36&gt;=Everett!BQ$10)),"CO",IF((AND($Q36&lt;=Everett!BQ$10,$R36&gt;=Everett!BQ$10)),"C",0))))))</f>
        <v>CO</v>
      </c>
      <c r="BR36" s="33" t="str">
        <f>IF((AND($F36&lt;=Everett!BR$10,$G36&gt;=Everett!BR$10)),"P/L",IF((AND($I36&lt;=Everett!BR$10,$J36&gt;=Everett!BR$10)),"XO",IF((AND($K36&lt;=Everett!BR$10,$L36&gt;=Everett!BR$10)),"3",IF((AND($M36&lt;=Everett!BR$10,$N36&gt;=Everett!BR$10)),"C",IF((AND($O36&lt;=Everett!BR$10,$P36&gt;=Everett!BR$10)),"CO",IF((AND($Q36&lt;=Everett!BR$10,$R36&gt;=Everett!BR$10)),"C",0))))))</f>
        <v>CO</v>
      </c>
      <c r="BS36" s="33" t="str">
        <f>IF((AND($F36&lt;=Everett!BS$10,$G36&gt;=Everett!BS$10)),"P/L",IF((AND($I36&lt;=Everett!BS$10,$J36&gt;=Everett!BS$10)),"XO",IF((AND($K36&lt;=Everett!BS$10,$L36&gt;=Everett!BS$10)),"3",IF((AND($M36&lt;=Everett!BS$10,$N36&gt;=Everett!BS$10)),"C",IF((AND($O36&lt;=Everett!BS$10,$P36&gt;=Everett!BS$10)),"CO",IF((AND($Q36&lt;=Everett!BS$10,$R36&gt;=Everett!BS$10)),"C",0))))))</f>
        <v>CO</v>
      </c>
      <c r="BT36" s="33" t="str">
        <f>IF((AND($F36&lt;=Everett!BT$10,$G36&gt;=Everett!BT$10)),"P/L",IF((AND($I36&lt;=Everett!BT$10,$J36&gt;=Everett!BT$10)),"XO",IF((AND($K36&lt;=Everett!BT$10,$L36&gt;=Everett!BT$10)),"3",IF((AND($M36&lt;=Everett!BT$10,$N36&gt;=Everett!BT$10)),"C",IF((AND($O36&lt;=Everett!BT$10,$P36&gt;=Everett!BT$10)),"CO",IF((AND($Q36&lt;=Everett!BT$10,$R36&gt;=Everett!BT$10)),"C",0))))))</f>
        <v>CO</v>
      </c>
      <c r="BU36" s="33" t="str">
        <f>IF((AND($F36&lt;=Everett!BU$10,$G36&gt;=Everett!BU$10)),"P/L",IF((AND($I36&lt;=Everett!BU$10,$J36&gt;=Everett!BU$10)),"XO",IF((AND($K36&lt;=Everett!BU$10,$L36&gt;=Everett!BU$10)),"3",IF((AND($M36&lt;=Everett!BU$10,$N36&gt;=Everett!BU$10)),"C",IF((AND($O36&lt;=Everett!BU$10,$P36&gt;=Everett!BU$10)),"CO",IF((AND($Q36&lt;=Everett!BU$10,$R36&gt;=Everett!BU$10)),"C",0))))))</f>
        <v>CO</v>
      </c>
      <c r="BV36" s="33" t="str">
        <f>IF((AND($F36&lt;=Everett!BV$10,$G36&gt;=Everett!BV$10)),"P/L",IF((AND($I36&lt;=Everett!BV$10,$J36&gt;=Everett!BV$10)),"XO",IF((AND($K36&lt;=Everett!BV$10,$L36&gt;=Everett!BV$10)),"3",IF((AND($M36&lt;=Everett!BV$10,$N36&gt;=Everett!BV$10)),"C",IF((AND($O36&lt;=Everett!BV$10,$P36&gt;=Everett!BV$10)),"CO",IF((AND($Q36&lt;=Everett!BV$10,$R36&gt;=Everett!BV$10)),"C",0))))))</f>
        <v>CO</v>
      </c>
      <c r="BW36" s="33" t="str">
        <f>IF((AND($F36&lt;=Everett!BW$10,$G36&gt;=Everett!BW$10)),"P/L",IF((AND($I36&lt;=Everett!BW$10,$J36&gt;=Everett!BW$10)),"XO",IF((AND($K36&lt;=Everett!BW$10,$L36&gt;=Everett!BW$10)),"3",IF((AND($M36&lt;=Everett!BW$10,$N36&gt;=Everett!BW$10)),"C",IF((AND($O36&lt;=Everett!BW$10,$P36&gt;=Everett!BW$10)),"CO",IF((AND($Q36&lt;=Everett!BW$10,$R36&gt;=Everett!BW$10)),"C",0))))))</f>
        <v>CO</v>
      </c>
      <c r="BX36" s="33" t="str">
        <f>IF((AND($F36&lt;=Everett!BX$10,$G36&gt;=Everett!BX$10)),"P/L",IF((AND($I36&lt;=Everett!BX$10,$J36&gt;=Everett!BX$10)),"XO",IF((AND($K36&lt;=Everett!BX$10,$L36&gt;=Everett!BX$10)),"3",IF((AND($M36&lt;=Everett!BX$10,$N36&gt;=Everett!BX$10)),"C",IF((AND($O36&lt;=Everett!BX$10,$P36&gt;=Everett!BX$10)),"CO",IF((AND($Q36&lt;=Everett!BX$10,$R36&gt;=Everett!BX$10)),"C",0))))))</f>
        <v>CO</v>
      </c>
      <c r="BY36" s="33" t="str">
        <f>IF((AND($F36&lt;=Everett!BY$10,$G36&gt;=Everett!BY$10)),"P/L",IF((AND($I36&lt;=Everett!BY$10,$J36&gt;=Everett!BY$10)),"XO",IF((AND($K36&lt;=Everett!BY$10,$L36&gt;=Everett!BY$10)),"3",IF((AND($M36&lt;=Everett!BY$10,$N36&gt;=Everett!BY$10)),"C",IF((AND($O36&lt;=Everett!BY$10,$P36&gt;=Everett!BY$10)),"CO",IF((AND($Q36&lt;=Everett!BY$10,$R36&gt;=Everett!BY$10)),"C",0))))))</f>
        <v>CO</v>
      </c>
      <c r="BZ36" s="33" t="str">
        <f>IF((AND($F36&lt;=Everett!BZ$10,$G36&gt;=Everett!BZ$10)),"P/L",IF((AND($I36&lt;=Everett!BZ$10,$J36&gt;=Everett!BZ$10)),"XO",IF((AND($K36&lt;=Everett!BZ$10,$L36&gt;=Everett!BZ$10)),"3",IF((AND($M36&lt;=Everett!BZ$10,$N36&gt;=Everett!BZ$10)),"C",IF((AND($O36&lt;=Everett!BZ$10,$P36&gt;=Everett!BZ$10)),"CO",IF((AND($Q36&lt;=Everett!BZ$10,$R36&gt;=Everett!BZ$10)),"C",0))))))</f>
        <v>CO</v>
      </c>
      <c r="CA36" s="33" t="str">
        <f>IF((AND($F36&lt;=Everett!CA$10,$G36&gt;=Everett!CA$10)),"P/L",IF((AND($I36&lt;=Everett!CA$10,$J36&gt;=Everett!CA$10)),"XO",IF((AND($K36&lt;=Everett!CA$10,$L36&gt;=Everett!CA$10)),"3",IF((AND($M36&lt;=Everett!CA$10,$N36&gt;=Everett!CA$10)),"C",IF((AND($O36&lt;=Everett!CA$10,$P36&gt;=Everett!CA$10)),"CO",IF((AND($Q36&lt;=Everett!CA$10,$R36&gt;=Everett!CA$10)),"C",0))))))</f>
        <v>CO</v>
      </c>
      <c r="CB36" s="33" t="str">
        <f>IF((AND($F36&lt;=Everett!CB$10,$G36&gt;=Everett!CB$10)),"P/L",IF((AND($I36&lt;=Everett!CB$10,$J36&gt;=Everett!CB$10)),"XO",IF((AND($K36&lt;=Everett!CB$10,$L36&gt;=Everett!CB$10)),"3",IF((AND($M36&lt;=Everett!CB$10,$N36&gt;=Everett!CB$10)),"C",IF((AND($O36&lt;=Everett!CB$10,$P36&gt;=Everett!CB$10)),"CO",IF((AND($Q36&lt;=Everett!CB$10,$R36&gt;=Everett!CB$10)),"C",0))))))</f>
        <v>CO</v>
      </c>
      <c r="CC36" s="33" t="str">
        <f>IF((AND($F36&lt;=Everett!CC$10,$G36&gt;=Everett!CC$10)),"P/L",IF((AND($I36&lt;=Everett!CC$10,$J36&gt;=Everett!CC$10)),"XO",IF((AND($K36&lt;=Everett!CC$10,$L36&gt;=Everett!CC$10)),"3",IF((AND($M36&lt;=Everett!CC$10,$N36&gt;=Everett!CC$10)),"C",IF((AND($O36&lt;=Everett!CC$10,$P36&gt;=Everett!CC$10)),"CO",IF((AND($Q36&lt;=Everett!CC$10,$R36&gt;=Everett!CC$10)),"C",0))))))</f>
        <v>CO</v>
      </c>
      <c r="CD36" s="33" t="str">
        <f>IF((AND($F36&lt;=Everett!CD$10,$G36&gt;=Everett!CD$10)),"P/L",IF((AND($I36&lt;=Everett!CD$10,$J36&gt;=Everett!CD$10)),"XO",IF((AND($K36&lt;=Everett!CD$10,$L36&gt;=Everett!CD$10)),"3",IF((AND($M36&lt;=Everett!CD$10,$N36&gt;=Everett!CD$10)),"C",IF((AND($O36&lt;=Everett!CD$10,$P36&gt;=Everett!CD$10)),"CO",IF((AND($Q36&lt;=Everett!CD$10,$R36&gt;=Everett!CD$10)),"C",0))))))</f>
        <v>CO</v>
      </c>
      <c r="CE36" s="33" t="str">
        <f>IF((AND($F36&lt;=Everett!CE$10,$G36&gt;=Everett!CE$10)),"P/L",IF((AND($I36&lt;=Everett!CE$10,$J36&gt;=Everett!CE$10)),"XO",IF((AND($K36&lt;=Everett!CE$10,$L36&gt;=Everett!CE$10)),"3",IF((AND($M36&lt;=Everett!CE$10,$N36&gt;=Everett!CE$10)),"C",IF((AND($O36&lt;=Everett!CE$10,$P36&gt;=Everett!CE$10)),"CO",IF((AND($Q36&lt;=Everett!CE$10,$R36&gt;=Everett!CE$10)),"C",0))))))</f>
        <v>C</v>
      </c>
      <c r="CF36" s="33">
        <f>IF((AND($F36&lt;=Everett!CF$10,$G36&gt;=Everett!CF$10)),"P/L",IF((AND($I36&lt;=Everett!CF$10,$J36&gt;=Everett!CF$10)),"XO",IF((AND($K36&lt;=Everett!CF$10,$L36&gt;=Everett!CF$10)),"3",IF((AND($M36&lt;=Everett!CF$10,$N36&gt;=Everett!CF$10)),"C",IF((AND($O36&lt;=Everett!CF$10,$P36&gt;=Everett!CF$10)),"CO",IF((AND($Q36&lt;=Everett!CF$10,$R36&gt;=Everett!CF$10)),"C",0))))))</f>
        <v>0</v>
      </c>
      <c r="CG36" s="33">
        <f>IF((AND($F36&lt;=Everett!CG$10,$G36&gt;=Everett!CG$10)),"P/L",IF((AND($I36&lt;=Everett!CG$10,$J36&gt;=Everett!CG$10)),"XO",IF((AND($K36&lt;=Everett!CG$10,$L36&gt;=Everett!CG$10)),"3",IF((AND($M36&lt;=Everett!CG$10,$N36&gt;=Everett!CG$10)),"C",IF((AND($O36&lt;=Everett!CG$10,$P36&gt;=Everett!CG$10)),"CO",IF((AND($Q36&lt;=Everett!CG$10,$R36&gt;=Everett!CG$10)),"C",0))))))</f>
        <v>0</v>
      </c>
      <c r="CH36" s="33">
        <f>IF((AND($F36&lt;=Everett!CH$10,$G36&gt;=Everett!CH$10)),"P/L",IF((AND($I36&lt;=Everett!CH$10,$J36&gt;=Everett!CH$10)),"XO",IF((AND($K36&lt;=Everett!CH$10,$L36&gt;=Everett!CH$10)),"3",IF((AND($M36&lt;=Everett!CH$10,$N36&gt;=Everett!CH$10)),"C",IF((AND($O36&lt;=Everett!CH$10,$P36&gt;=Everett!CH$10)),"CO",IF((AND($Q36&lt;=Everett!CH$10,$R36&gt;=Everett!CH$10)),"C",0))))))</f>
        <v>0</v>
      </c>
      <c r="CI36" s="33">
        <f>IF((AND($F36&lt;=Everett!CI$10,$G36&gt;=Everett!CI$10)),"P/L",IF((AND($I36&lt;=Everett!CI$10,$J36&gt;=Everett!CI$10)),"XO",IF((AND($K36&lt;=Everett!CI$10,$L36&gt;=Everett!CI$10)),"3",IF((AND($M36&lt;=Everett!CI$10,$N36&gt;=Everett!CI$10)),"C",IF((AND($O36&lt;=Everett!CI$10,$P36&gt;=Everett!CI$10)),"CO",IF((AND($Q36&lt;=Everett!CI$10,$R36&gt;=Everett!CI$10)),"C",0))))))</f>
        <v>0</v>
      </c>
      <c r="CJ36" s="33">
        <f>IF((AND($F36&lt;=Everett!CJ$10,$G36&gt;=Everett!CJ$10)),"P/L",IF((AND($I36&lt;=Everett!CJ$10,$J36&gt;=Everett!CJ$10)),"XO",IF((AND($K36&lt;=Everett!CJ$10,$L36&gt;=Everett!CJ$10)),"3",IF((AND($M36&lt;=Everett!CJ$10,$N36&gt;=Everett!CJ$10)),"C",IF((AND($O36&lt;=Everett!CJ$10,$P36&gt;=Everett!CJ$10)),"CO",IF((AND($Q36&lt;=Everett!CJ$10,$R36&gt;=Everett!CJ$10)),"C",0))))))</f>
        <v>0</v>
      </c>
      <c r="CK36" s="33">
        <f>IF((AND($F36&lt;=Everett!CK$10,$G36&gt;=Everett!CK$10)),"P/L",IF((AND($I36&lt;=Everett!CK$10,$J36&gt;=Everett!CK$10)),"XO",IF((AND($K36&lt;=Everett!CK$10,$L36&gt;=Everett!CK$10)),"3",IF((AND($M36&lt;=Everett!CK$10,$N36&gt;=Everett!CK$10)),"C",IF((AND($O36&lt;=Everett!CK$10,$P36&gt;=Everett!CK$10)),"CO",IF((AND($Q36&lt;=Everett!CK$10,$R36&gt;=Everett!CK$10)),"C",0))))))</f>
        <v>0</v>
      </c>
      <c r="CL36" s="33">
        <f>IF((AND($F36&lt;=Everett!CL$10,$G36&gt;=Everett!CL$10)),"P/L",IF((AND($I36&lt;=Everett!CL$10,$J36&gt;=Everett!CL$10)),"XO",IF((AND($K36&lt;=Everett!CL$10,$L36&gt;=Everett!CL$10)),"3",IF((AND($M36&lt;=Everett!CL$10,$N36&gt;=Everett!CL$10)),"C",IF((AND($O36&lt;=Everett!CL$10,$P36&gt;=Everett!CL$10)),"CO",IF((AND($Q36&lt;=Everett!CL$10,$R36&gt;=Everett!CL$10)),"C",0))))))</f>
        <v>0</v>
      </c>
      <c r="CM36" s="33">
        <f>IF((AND($F36&lt;=Everett!CM$10,$G36&gt;=Everett!CM$10)),"P/L",IF((AND($I36&lt;=Everett!CM$10,$J36&gt;=Everett!CM$10)),"XO",IF((AND($K36&lt;=Everett!CM$10,$L36&gt;=Everett!CM$10)),"3",IF((AND($M36&lt;=Everett!CM$10,$N36&gt;=Everett!CM$10)),"C",IF((AND($O36&lt;=Everett!CM$10,$P36&gt;=Everett!CM$10)),"CO",IF((AND($Q36&lt;=Everett!CM$10,$R36&gt;=Everett!CM$10)),"C",0))))))</f>
        <v>0</v>
      </c>
    </row>
    <row r="37" ht="21.75" customHeight="1" spans="1:91" x14ac:dyDescent="0.25">
      <c r="A37" s="25" t="s">
        <v>355</v>
      </c>
      <c r="B37" s="53"/>
      <c r="C37" s="26"/>
      <c r="D37" s="26"/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8"/>
      <c r="Q37" s="27"/>
      <c r="R37" s="27"/>
      <c r="S37" s="29">
        <f>'Pearl Harbor'!$A$2-DAY('Pearl Harbor'!$A$2)+1</f>
        <v>46054</v>
      </c>
      <c r="T37" s="29">
        <f t="shared" ref="T37:AY37" si="36">DATE(YEAR(S37),MONTH(S37)+1,DAY(S37))</f>
        <v>46082</v>
      </c>
      <c r="U37" s="29">
        <f t="shared" si="36"/>
        <v>46113</v>
      </c>
      <c r="V37" s="29">
        <f t="shared" si="36"/>
        <v>46143</v>
      </c>
      <c r="W37" s="29">
        <f t="shared" si="36"/>
        <v>46174</v>
      </c>
      <c r="X37" s="29">
        <f t="shared" si="36"/>
        <v>46204</v>
      </c>
      <c r="Y37" s="29">
        <f t="shared" si="36"/>
        <v>46235</v>
      </c>
      <c r="Z37" s="29">
        <f t="shared" si="36"/>
        <v>46266</v>
      </c>
      <c r="AA37" s="29">
        <f t="shared" si="36"/>
        <v>46296</v>
      </c>
      <c r="AB37" s="29">
        <f t="shared" si="36"/>
        <v>46327</v>
      </c>
      <c r="AC37" s="29">
        <f t="shared" si="36"/>
        <v>46357</v>
      </c>
      <c r="AD37" s="29">
        <f t="shared" si="36"/>
        <v>46388</v>
      </c>
      <c r="AE37" s="29">
        <f t="shared" si="36"/>
        <v>46419</v>
      </c>
      <c r="AF37" s="29">
        <f t="shared" si="36"/>
        <v>46447</v>
      </c>
      <c r="AG37" s="29">
        <f t="shared" si="36"/>
        <v>46478</v>
      </c>
      <c r="AH37" s="29">
        <f t="shared" si="36"/>
        <v>46508</v>
      </c>
      <c r="AI37" s="29">
        <f t="shared" si="36"/>
        <v>46539</v>
      </c>
      <c r="AJ37" s="29">
        <f t="shared" si="36"/>
        <v>46569</v>
      </c>
      <c r="AK37" s="29">
        <f t="shared" si="36"/>
        <v>46600</v>
      </c>
      <c r="AL37" s="29">
        <f t="shared" si="36"/>
        <v>46631</v>
      </c>
      <c r="AM37" s="29">
        <f t="shared" si="36"/>
        <v>46661</v>
      </c>
      <c r="AN37" s="29">
        <f t="shared" si="36"/>
        <v>46692</v>
      </c>
      <c r="AO37" s="29">
        <f t="shared" si="36"/>
        <v>46722</v>
      </c>
      <c r="AP37" s="29">
        <f t="shared" si="36"/>
        <v>46753</v>
      </c>
      <c r="AQ37" s="29">
        <f t="shared" si="36"/>
        <v>46784</v>
      </c>
      <c r="AR37" s="29">
        <f t="shared" si="36"/>
        <v>46813</v>
      </c>
      <c r="AS37" s="29">
        <f t="shared" si="36"/>
        <v>46844</v>
      </c>
      <c r="AT37" s="29">
        <f t="shared" si="36"/>
        <v>46874</v>
      </c>
      <c r="AU37" s="29">
        <f t="shared" si="36"/>
        <v>46905</v>
      </c>
      <c r="AV37" s="29">
        <f t="shared" si="36"/>
        <v>46935</v>
      </c>
      <c r="AW37" s="29">
        <f t="shared" si="36"/>
        <v>46966</v>
      </c>
      <c r="AX37" s="29">
        <f t="shared" si="36"/>
        <v>46997</v>
      </c>
      <c r="AY37" s="29">
        <f t="shared" si="36"/>
        <v>47027</v>
      </c>
      <c r="AZ37" s="29">
        <f t="shared" ref="AZ37:CE37" si="37">DATE(YEAR(AY37),MONTH(AY37)+1,DAY(AY37))</f>
        <v>47058</v>
      </c>
      <c r="BA37" s="29">
        <f t="shared" si="37"/>
        <v>47088</v>
      </c>
      <c r="BB37" s="29">
        <f t="shared" si="37"/>
        <v>47119</v>
      </c>
      <c r="BC37" s="29">
        <f t="shared" si="37"/>
        <v>47150</v>
      </c>
      <c r="BD37" s="29">
        <f t="shared" si="37"/>
        <v>47178</v>
      </c>
      <c r="BE37" s="29">
        <f t="shared" si="37"/>
        <v>47209</v>
      </c>
      <c r="BF37" s="29">
        <f t="shared" si="37"/>
        <v>47239</v>
      </c>
      <c r="BG37" s="29">
        <f t="shared" si="37"/>
        <v>47270</v>
      </c>
      <c r="BH37" s="29">
        <f t="shared" si="37"/>
        <v>47300</v>
      </c>
      <c r="BI37" s="29">
        <f t="shared" si="37"/>
        <v>47331</v>
      </c>
      <c r="BJ37" s="29">
        <f t="shared" si="37"/>
        <v>47362</v>
      </c>
      <c r="BK37" s="29">
        <f t="shared" si="37"/>
        <v>47392</v>
      </c>
      <c r="BL37" s="29">
        <f t="shared" si="37"/>
        <v>47423</v>
      </c>
      <c r="BM37" s="29">
        <f t="shared" si="37"/>
        <v>47453</v>
      </c>
      <c r="BN37" s="29">
        <f t="shared" si="37"/>
        <v>47484</v>
      </c>
      <c r="BO37" s="29">
        <f t="shared" si="37"/>
        <v>47515</v>
      </c>
      <c r="BP37" s="29">
        <f t="shared" si="37"/>
        <v>47543</v>
      </c>
      <c r="BQ37" s="29">
        <f t="shared" si="37"/>
        <v>47574</v>
      </c>
      <c r="BR37" s="29">
        <f t="shared" si="37"/>
        <v>47604</v>
      </c>
      <c r="BS37" s="29">
        <f t="shared" si="37"/>
        <v>47635</v>
      </c>
      <c r="BT37" s="29">
        <f t="shared" si="37"/>
        <v>47665</v>
      </c>
      <c r="BU37" s="29">
        <f t="shared" si="37"/>
        <v>47696</v>
      </c>
      <c r="BV37" s="29">
        <f t="shared" si="37"/>
        <v>47727</v>
      </c>
      <c r="BW37" s="29">
        <f t="shared" si="37"/>
        <v>47757</v>
      </c>
      <c r="BX37" s="29">
        <f t="shared" si="37"/>
        <v>47788</v>
      </c>
      <c r="BY37" s="29">
        <f t="shared" si="37"/>
        <v>47818</v>
      </c>
      <c r="BZ37" s="29">
        <f t="shared" si="37"/>
        <v>47849</v>
      </c>
      <c r="CA37" s="29">
        <f t="shared" si="37"/>
        <v>47880</v>
      </c>
      <c r="CB37" s="29">
        <f t="shared" si="37"/>
        <v>47908</v>
      </c>
      <c r="CC37" s="29">
        <f t="shared" si="37"/>
        <v>47939</v>
      </c>
      <c r="CD37" s="29">
        <f t="shared" si="37"/>
        <v>47969</v>
      </c>
      <c r="CE37" s="29">
        <f t="shared" si="37"/>
        <v>48000</v>
      </c>
      <c r="CF37" s="29">
        <f t="shared" ref="CF37:CM37" si="38">DATE(YEAR(CE37),MONTH(CE37)+1,DAY(CE37))</f>
        <v>48030</v>
      </c>
      <c r="CG37" s="29">
        <f t="shared" si="38"/>
        <v>48061</v>
      </c>
      <c r="CH37" s="29">
        <f t="shared" si="38"/>
        <v>48092</v>
      </c>
      <c r="CI37" s="29">
        <f t="shared" si="38"/>
        <v>48122</v>
      </c>
      <c r="CJ37" s="29">
        <f t="shared" si="38"/>
        <v>48153</v>
      </c>
      <c r="CK37" s="29">
        <f t="shared" si="38"/>
        <v>48183</v>
      </c>
      <c r="CL37" s="29">
        <f t="shared" si="38"/>
        <v>48214</v>
      </c>
      <c r="CM37" s="29">
        <f t="shared" si="38"/>
        <v>48245</v>
      </c>
    </row>
    <row r="38" hidden="1" spans="1:91" s="2" customFormat="1" x14ac:dyDescent="0.25">
      <c r="A38" s="30" t="s">
        <v>356</v>
      </c>
      <c r="B38" s="55"/>
      <c r="C38" s="31">
        <v>17</v>
      </c>
      <c r="D38" s="31">
        <v>18</v>
      </c>
      <c r="E38" s="31">
        <v>1</v>
      </c>
      <c r="F38" s="39"/>
      <c r="G38" s="39"/>
      <c r="H38" s="33">
        <f>G38-F38</f>
        <v>0</v>
      </c>
      <c r="I38" s="36">
        <v>45017</v>
      </c>
      <c r="J38" s="36">
        <f t="shared" ref="J38:J42" si="39">IF(I38="",0,DATE(YEAR(I38),MONTH(I38)+C38,DAY(I38)))</f>
        <v>45536</v>
      </c>
      <c r="K38" s="36">
        <f t="shared" ref="K38:K42" si="40">IF(J38="","",(DATE(YEAR(J38),MONTH(J38)+1,DAY(J38))))</f>
        <v>45566</v>
      </c>
      <c r="L38" s="36">
        <f t="shared" ref="L38:L42" si="41">IF(K38="","",(DATE(YEAR(K38),MONTH(K38)+E38,DAY(K38))))</f>
        <v>45597</v>
      </c>
      <c r="M38" s="36">
        <f t="shared" ref="M38:M42" si="42">IF(O38="","",DATE(YEAR(O38), MONTH(O38)-1,DAY(O38)))</f>
        <v>45436</v>
      </c>
      <c r="N38" s="36">
        <v>45467</v>
      </c>
      <c r="O38" s="36">
        <v>45467</v>
      </c>
      <c r="P38" s="36">
        <f>IF(O38="","",(DATE(YEAR(O38),MONTH(O38)+D38,DAY(O38))))</f>
        <v>46015</v>
      </c>
      <c r="Q38" s="36">
        <f>IF(P38="","",DATE(YEAR(P38), MONTH(P38)+1,DAY(P38)))</f>
        <v>46046</v>
      </c>
      <c r="R38" s="36">
        <f t="shared" ref="R38:R42" si="43">IF(P38="","",DATE(YEAR(Q38),MONTH(Q38),DAY(Q38)))</f>
        <v>46046</v>
      </c>
      <c r="S38" s="33">
        <f>IF((AND($F38&lt;=Everett!S$10,$G38&gt;=Everett!S$10)),"P/L",IF((AND($I38&lt;=Everett!S$10,$J38&gt;=Everett!S$10)),"XO",IF((AND($K38&lt;=Everett!S$10,$L38&gt;=Everett!S$10)),"3",IF((AND($M38&lt;=Everett!S$10,$N38&gt;=Everett!S$10)),"C",IF((AND($O38&lt;=Everett!S$10,$P38&gt;=Everett!S$10)),"CO",IF((AND($Q38&lt;=Everett!S$10,$R38&gt;=Everett!S$10)),"C",0))))))</f>
        <v>0</v>
      </c>
      <c r="T38" s="33">
        <f>IF((AND($F38&lt;=Everett!T$10,$G38&gt;=Everett!T$10)),"P/L",IF((AND($I38&lt;=Everett!T$10,$J38&gt;=Everett!T$10)),"XO",IF((AND($K38&lt;=Everett!T$10,$L38&gt;=Everett!T$10)),"3",IF((AND($M38&lt;=Everett!T$10,$N38&gt;=Everett!T$10)),"C",IF((AND($O38&lt;=Everett!T$10,$P38&gt;=Everett!T$10)),"CO",IF((AND($Q38&lt;=Everett!T$10,$R38&gt;=Everett!T$10)),"C",0))))))</f>
        <v>0</v>
      </c>
      <c r="U38" s="33">
        <f>IF((AND($F38&lt;=Everett!U$10,$G38&gt;=Everett!U$10)),"P/L",IF((AND($I38&lt;=Everett!U$10,$J38&gt;=Everett!U$10)),"XO",IF((AND($K38&lt;=Everett!U$10,$L38&gt;=Everett!U$10)),"3",IF((AND($M38&lt;=Everett!U$10,$N38&gt;=Everett!U$10)),"C",IF((AND($O38&lt;=Everett!U$10,$P38&gt;=Everett!U$10)),"CO",IF((AND($Q38&lt;=Everett!U$10,$R38&gt;=Everett!U$10)),"C",0))))))</f>
        <v>0</v>
      </c>
      <c r="V38" s="33">
        <f>IF((AND($F38&lt;=Everett!V$10,$G38&gt;=Everett!V$10)),"P/L",IF((AND($I38&lt;=Everett!V$10,$J38&gt;=Everett!V$10)),"XO",IF((AND($K38&lt;=Everett!V$10,$L38&gt;=Everett!V$10)),"3",IF((AND($M38&lt;=Everett!V$10,$N38&gt;=Everett!V$10)),"C",IF((AND($O38&lt;=Everett!V$10,$P38&gt;=Everett!V$10)),"CO",IF((AND($Q38&lt;=Everett!V$10,$R38&gt;=Everett!V$10)),"C",0))))))</f>
        <v>0</v>
      </c>
      <c r="W38" s="33">
        <f>IF((AND($F38&lt;=Everett!W$10,$G38&gt;=Everett!W$10)),"P/L",IF((AND($I38&lt;=Everett!W$10,$J38&gt;=Everett!W$10)),"XO",IF((AND($K38&lt;=Everett!W$10,$L38&gt;=Everett!W$10)),"3",IF((AND($M38&lt;=Everett!W$10,$N38&gt;=Everett!W$10)),"C",IF((AND($O38&lt;=Everett!W$10,$P38&gt;=Everett!W$10)),"CO",IF((AND($Q38&lt;=Everett!W$10,$R38&gt;=Everett!W$10)),"C",0))))))</f>
        <v>0</v>
      </c>
      <c r="X38" s="33">
        <f>IF((AND($F38&lt;=Everett!X$10,$G38&gt;=Everett!X$10)),"P/L",IF((AND($I38&lt;=Everett!X$10,$J38&gt;=Everett!X$10)),"XO",IF((AND($K38&lt;=Everett!X$10,$L38&gt;=Everett!X$10)),"3",IF((AND($M38&lt;=Everett!X$10,$N38&gt;=Everett!X$10)),"C",IF((AND($O38&lt;=Everett!X$10,$P38&gt;=Everett!X$10)),"CO",IF((AND($Q38&lt;=Everett!X$10,$R38&gt;=Everett!X$10)),"C",0))))))</f>
        <v>0</v>
      </c>
      <c r="Y38" s="33">
        <f>IF((AND($F38&lt;=Everett!Y$10,$G38&gt;=Everett!Y$10)),"P/L",IF((AND($I38&lt;=Everett!Y$10,$J38&gt;=Everett!Y$10)),"XO",IF((AND($K38&lt;=Everett!Y$10,$L38&gt;=Everett!Y$10)),"3",IF((AND($M38&lt;=Everett!Y$10,$N38&gt;=Everett!Y$10)),"C",IF((AND($O38&lt;=Everett!Y$10,$P38&gt;=Everett!Y$10)),"CO",IF((AND($Q38&lt;=Everett!Y$10,$R38&gt;=Everett!Y$10)),"C",0))))))</f>
        <v>0</v>
      </c>
      <c r="Z38" s="33">
        <f>IF((AND($F38&lt;=Everett!Z$10,$G38&gt;=Everett!Z$10)),"P/L",IF((AND($I38&lt;=Everett!Z$10,$J38&gt;=Everett!Z$10)),"XO",IF((AND($K38&lt;=Everett!Z$10,$L38&gt;=Everett!Z$10)),"3",IF((AND($M38&lt;=Everett!Z$10,$N38&gt;=Everett!Z$10)),"C",IF((AND($O38&lt;=Everett!Z$10,$P38&gt;=Everett!Z$10)),"CO",IF((AND($Q38&lt;=Everett!Z$10,$R38&gt;=Everett!Z$10)),"C",0))))))</f>
        <v>0</v>
      </c>
      <c r="AA38" s="33">
        <f>IF((AND($F38&lt;=Everett!AA$10,$G38&gt;=Everett!AA$10)),"P/L",IF((AND($I38&lt;=Everett!AA$10,$J38&gt;=Everett!AA$10)),"XO",IF((AND($K38&lt;=Everett!AA$10,$L38&gt;=Everett!AA$10)),"3",IF((AND($M38&lt;=Everett!AA$10,$N38&gt;=Everett!AA$10)),"C",IF((AND($O38&lt;=Everett!AA$10,$P38&gt;=Everett!AA$10)),"CO",IF((AND($Q38&lt;=Everett!AA$10,$R38&gt;=Everett!AA$10)),"C",0))))))</f>
        <v>0</v>
      </c>
      <c r="AB38" s="33">
        <f>IF((AND($F38&lt;=Everett!AB$10,$G38&gt;=Everett!AB$10)),"P/L",IF((AND($I38&lt;=Everett!AB$10,$J38&gt;=Everett!AB$10)),"XO",IF((AND($K38&lt;=Everett!AB$10,$L38&gt;=Everett!AB$10)),"3",IF((AND($M38&lt;=Everett!AB$10,$N38&gt;=Everett!AB$10)),"C",IF((AND($O38&lt;=Everett!AB$10,$P38&gt;=Everett!AB$10)),"CO",IF((AND($Q38&lt;=Everett!AB$10,$R38&gt;=Everett!AB$10)),"C",0))))))</f>
        <v>0</v>
      </c>
      <c r="AC38" s="33">
        <f>IF((AND($F38&lt;=Everett!AC$10,$G38&gt;=Everett!AC$10)),"P/L",IF((AND($I38&lt;=Everett!AC$10,$J38&gt;=Everett!AC$10)),"XO",IF((AND($K38&lt;=Everett!AC$10,$L38&gt;=Everett!AC$10)),"3",IF((AND($M38&lt;=Everett!AC$10,$N38&gt;=Everett!AC$10)),"C",IF((AND($O38&lt;=Everett!AC$10,$P38&gt;=Everett!AC$10)),"CO",IF((AND($Q38&lt;=Everett!AC$10,$R38&gt;=Everett!AC$10)),"C",0))))))</f>
        <v>0</v>
      </c>
      <c r="AD38" s="33">
        <f>IF((AND($F38&lt;=Everett!AD$10,$G38&gt;=Everett!AD$10)),"P/L",IF((AND($I38&lt;=Everett!AD$10,$J38&gt;=Everett!AD$10)),"XO",IF((AND($K38&lt;=Everett!AD$10,$L38&gt;=Everett!AD$10)),"3",IF((AND($M38&lt;=Everett!AD$10,$N38&gt;=Everett!AD$10)),"C",IF((AND($O38&lt;=Everett!AD$10,$P38&gt;=Everett!AD$10)),"CO",IF((AND($Q38&lt;=Everett!AD$10,$R38&gt;=Everett!AD$10)),"C",0))))))</f>
        <v>0</v>
      </c>
      <c r="AE38" s="33">
        <f>IF((AND($F38&lt;=Everett!AE$10,$G38&gt;=Everett!AE$10)),"P/L",IF((AND($I38&lt;=Everett!AE$10,$J38&gt;=Everett!AE$10)),"XO",IF((AND($K38&lt;=Everett!AE$10,$L38&gt;=Everett!AE$10)),"3",IF((AND($M38&lt;=Everett!AE$10,$N38&gt;=Everett!AE$10)),"C",IF((AND($O38&lt;=Everett!AE$10,$P38&gt;=Everett!AE$10)),"CO",IF((AND($Q38&lt;=Everett!AE$10,$R38&gt;=Everett!AE$10)),"C",0))))))</f>
        <v>0</v>
      </c>
      <c r="AF38" s="33">
        <f>IF((AND($F38&lt;=Everett!AF$10,$G38&gt;=Everett!AF$10)),"P/L",IF((AND($I38&lt;=Everett!AF$10,$J38&gt;=Everett!AF$10)),"XO",IF((AND($K38&lt;=Everett!AF$10,$L38&gt;=Everett!AF$10)),"3",IF((AND($M38&lt;=Everett!AF$10,$N38&gt;=Everett!AF$10)),"C",IF((AND($O38&lt;=Everett!AF$10,$P38&gt;=Everett!AF$10)),"CO",IF((AND($Q38&lt;=Everett!AF$10,$R38&gt;=Everett!AF$10)),"C",0))))))</f>
        <v>0</v>
      </c>
      <c r="AG38" s="33">
        <f>IF((AND($F38&lt;=Everett!AG$10,$G38&gt;=Everett!AG$10)),"P/L",IF((AND($I38&lt;=Everett!AG$10,$J38&gt;=Everett!AG$10)),"XO",IF((AND($K38&lt;=Everett!AG$10,$L38&gt;=Everett!AG$10)),"3",IF((AND($M38&lt;=Everett!AG$10,$N38&gt;=Everett!AG$10)),"C",IF((AND($O38&lt;=Everett!AG$10,$P38&gt;=Everett!AG$10)),"CO",IF((AND($Q38&lt;=Everett!AG$10,$R38&gt;=Everett!AG$10)),"C",0))))))</f>
        <v>0</v>
      </c>
      <c r="AH38" s="33">
        <f>IF((AND($F38&lt;=Everett!AH$10,$G38&gt;=Everett!AH$10)),"P/L",IF((AND($I38&lt;=Everett!AH$10,$J38&gt;=Everett!AH$10)),"XO",IF((AND($K38&lt;=Everett!AH$10,$L38&gt;=Everett!AH$10)),"3",IF((AND($M38&lt;=Everett!AH$10,$N38&gt;=Everett!AH$10)),"C",IF((AND($O38&lt;=Everett!AH$10,$P38&gt;=Everett!AH$10)),"CO",IF((AND($Q38&lt;=Everett!AH$10,$R38&gt;=Everett!AH$10)),"C",0))))))</f>
        <v>0</v>
      </c>
      <c r="AI38" s="33">
        <f>IF((AND($F38&lt;=Everett!AI$10,$G38&gt;=Everett!AI$10)),"P/L",IF((AND($I38&lt;=Everett!AI$10,$J38&gt;=Everett!AI$10)),"XO",IF((AND($K38&lt;=Everett!AI$10,$L38&gt;=Everett!AI$10)),"3",IF((AND($M38&lt;=Everett!AI$10,$N38&gt;=Everett!AI$10)),"C",IF((AND($O38&lt;=Everett!AI$10,$P38&gt;=Everett!AI$10)),"CO",IF((AND($Q38&lt;=Everett!AI$10,$R38&gt;=Everett!AI$10)),"C",0))))))</f>
        <v>0</v>
      </c>
      <c r="AJ38" s="33">
        <f>IF((AND($F38&lt;=Everett!AJ$10,$G38&gt;=Everett!AJ$10)),"P/L",IF((AND($I38&lt;=Everett!AJ$10,$J38&gt;=Everett!AJ$10)),"XO",IF((AND($K38&lt;=Everett!AJ$10,$L38&gt;=Everett!AJ$10)),"3",IF((AND($M38&lt;=Everett!AJ$10,$N38&gt;=Everett!AJ$10)),"C",IF((AND($O38&lt;=Everett!AJ$10,$P38&gt;=Everett!AJ$10)),"CO",IF((AND($Q38&lt;=Everett!AJ$10,$R38&gt;=Everett!AJ$10)),"C",0))))))</f>
        <v>0</v>
      </c>
      <c r="AK38" s="33">
        <f>IF((AND($F38&lt;=Everett!AK$10,$G38&gt;=Everett!AK$10)),"P/L",IF((AND($I38&lt;=Everett!AK$10,$J38&gt;=Everett!AK$10)),"XO",IF((AND($K38&lt;=Everett!AK$10,$L38&gt;=Everett!AK$10)),"3",IF((AND($M38&lt;=Everett!AK$10,$N38&gt;=Everett!AK$10)),"C",IF((AND($O38&lt;=Everett!AK$10,$P38&gt;=Everett!AK$10)),"CO",IF((AND($Q38&lt;=Everett!AK$10,$R38&gt;=Everett!AK$10)),"C",0))))))</f>
        <v>0</v>
      </c>
      <c r="AL38" s="33">
        <f>IF((AND($F38&lt;=Everett!AL$10,$G38&gt;=Everett!AL$10)),"P/L",IF((AND($I38&lt;=Everett!AL$10,$J38&gt;=Everett!AL$10)),"XO",IF((AND($K38&lt;=Everett!AL$10,$L38&gt;=Everett!AL$10)),"3",IF((AND($M38&lt;=Everett!AL$10,$N38&gt;=Everett!AL$10)),"C",IF((AND($O38&lt;=Everett!AL$10,$P38&gt;=Everett!AL$10)),"CO",IF((AND($Q38&lt;=Everett!AL$10,$R38&gt;=Everett!AL$10)),"C",0))))))</f>
        <v>0</v>
      </c>
      <c r="AM38" s="33">
        <f>IF((AND($F38&lt;=Everett!AM$10,$G38&gt;=Everett!AM$10)),"P/L",IF((AND($I38&lt;=Everett!AM$10,$J38&gt;=Everett!AM$10)),"XO",IF((AND($K38&lt;=Everett!AM$10,$L38&gt;=Everett!AM$10)),"3",IF((AND($M38&lt;=Everett!AM$10,$N38&gt;=Everett!AM$10)),"C",IF((AND($O38&lt;=Everett!AM$10,$P38&gt;=Everett!AM$10)),"CO",IF((AND($Q38&lt;=Everett!AM$10,$R38&gt;=Everett!AM$10)),"C",0))))))</f>
        <v>0</v>
      </c>
      <c r="AN38" s="33">
        <f>IF((AND($F38&lt;=Everett!AN$10,$G38&gt;=Everett!AN$10)),"P/L",IF((AND($I38&lt;=Everett!AN$10,$J38&gt;=Everett!AN$10)),"XO",IF((AND($K38&lt;=Everett!AN$10,$L38&gt;=Everett!AN$10)),"3",IF((AND($M38&lt;=Everett!AN$10,$N38&gt;=Everett!AN$10)),"C",IF((AND($O38&lt;=Everett!AN$10,$P38&gt;=Everett!AN$10)),"CO",IF((AND($Q38&lt;=Everett!AN$10,$R38&gt;=Everett!AN$10)),"C",0))))))</f>
        <v>0</v>
      </c>
      <c r="AO38" s="33">
        <f>IF((AND($F38&lt;=Everett!AO$10,$G38&gt;=Everett!AO$10)),"P/L",IF((AND($I38&lt;=Everett!AO$10,$J38&gt;=Everett!AO$10)),"XO",IF((AND($K38&lt;=Everett!AO$10,$L38&gt;=Everett!AO$10)),"3",IF((AND($M38&lt;=Everett!AO$10,$N38&gt;=Everett!AO$10)),"C",IF((AND($O38&lt;=Everett!AO$10,$P38&gt;=Everett!AO$10)),"CO",IF((AND($Q38&lt;=Everett!AO$10,$R38&gt;=Everett!AO$10)),"C",0))))))</f>
        <v>0</v>
      </c>
      <c r="AP38" s="33">
        <f>IF((AND($F38&lt;=Everett!AP$10,$G38&gt;=Everett!AP$10)),"P/L",IF((AND($I38&lt;=Everett!AP$10,$J38&gt;=Everett!AP$10)),"XO",IF((AND($K38&lt;=Everett!AP$10,$L38&gt;=Everett!AP$10)),"3",IF((AND($M38&lt;=Everett!AP$10,$N38&gt;=Everett!AP$10)),"C",IF((AND($O38&lt;=Everett!AP$10,$P38&gt;=Everett!AP$10)),"CO",IF((AND($Q38&lt;=Everett!AP$10,$R38&gt;=Everett!AP$10)),"C",0))))))</f>
        <v>0</v>
      </c>
      <c r="AQ38" s="33">
        <f>IF((AND($F38&lt;=Everett!AQ$10,$G38&gt;=Everett!AQ$10)),"P/L",IF((AND($I38&lt;=Everett!AQ$10,$J38&gt;=Everett!AQ$10)),"XO",IF((AND($K38&lt;=Everett!AQ$10,$L38&gt;=Everett!AQ$10)),"3",IF((AND($M38&lt;=Everett!AQ$10,$N38&gt;=Everett!AQ$10)),"C",IF((AND($O38&lt;=Everett!AQ$10,$P38&gt;=Everett!AQ$10)),"CO",IF((AND($Q38&lt;=Everett!AQ$10,$R38&gt;=Everett!AQ$10)),"C",0))))))</f>
        <v>0</v>
      </c>
      <c r="AR38" s="33">
        <f>IF((AND($F38&lt;=Everett!AR$10,$G38&gt;=Everett!AR$10)),"P/L",IF((AND($I38&lt;=Everett!AR$10,$J38&gt;=Everett!AR$10)),"XO",IF((AND($K38&lt;=Everett!AR$10,$L38&gt;=Everett!AR$10)),"3",IF((AND($M38&lt;=Everett!AR$10,$N38&gt;=Everett!AR$10)),"C",IF((AND($O38&lt;=Everett!AR$10,$P38&gt;=Everett!AR$10)),"CO",IF((AND($Q38&lt;=Everett!AR$10,$R38&gt;=Everett!AR$10)),"C",0))))))</f>
        <v>0</v>
      </c>
      <c r="AS38" s="33">
        <f>IF((AND($F38&lt;=Everett!AS$10,$G38&gt;=Everett!AS$10)),"P/L",IF((AND($I38&lt;=Everett!AS$10,$J38&gt;=Everett!AS$10)),"XO",IF((AND($K38&lt;=Everett!AS$10,$L38&gt;=Everett!AS$10)),"3",IF((AND($M38&lt;=Everett!AS$10,$N38&gt;=Everett!AS$10)),"C",IF((AND($O38&lt;=Everett!AS$10,$P38&gt;=Everett!AS$10)),"CO",IF((AND($Q38&lt;=Everett!AS$10,$R38&gt;=Everett!AS$10)),"C",0))))))</f>
        <v>0</v>
      </c>
      <c r="AT38" s="33">
        <f>IF((AND($F38&lt;=Everett!AT$10,$G38&gt;=Everett!AT$10)),"P/L",IF((AND($I38&lt;=Everett!AT$10,$J38&gt;=Everett!AT$10)),"XO",IF((AND($K38&lt;=Everett!AT$10,$L38&gt;=Everett!AT$10)),"3",IF((AND($M38&lt;=Everett!AT$10,$N38&gt;=Everett!AT$10)),"C",IF((AND($O38&lt;=Everett!AT$10,$P38&gt;=Everett!AT$10)),"CO",IF((AND($Q38&lt;=Everett!AT$10,$R38&gt;=Everett!AT$10)),"C",0))))))</f>
        <v>0</v>
      </c>
      <c r="AU38" s="33">
        <f>IF((AND($F38&lt;=Everett!AU$10,$G38&gt;=Everett!AU$10)),"P/L",IF((AND($I38&lt;=Everett!AU$10,$J38&gt;=Everett!AU$10)),"XO",IF((AND($K38&lt;=Everett!AU$10,$L38&gt;=Everett!AU$10)),"3",IF((AND($M38&lt;=Everett!AU$10,$N38&gt;=Everett!AU$10)),"C",IF((AND($O38&lt;=Everett!AU$10,$P38&gt;=Everett!AU$10)),"CO",IF((AND($Q38&lt;=Everett!AU$10,$R38&gt;=Everett!AU$10)),"C",0))))))</f>
        <v>0</v>
      </c>
      <c r="AV38" s="33">
        <f>IF((AND($F38&lt;=Everett!AV$10,$G38&gt;=Everett!AV$10)),"P/L",IF((AND($I38&lt;=Everett!AV$10,$J38&gt;=Everett!AV$10)),"XO",IF((AND($K38&lt;=Everett!AV$10,$L38&gt;=Everett!AV$10)),"3",IF((AND($M38&lt;=Everett!AV$10,$N38&gt;=Everett!AV$10)),"C",IF((AND($O38&lt;=Everett!AV$10,$P38&gt;=Everett!AV$10)),"CO",IF((AND($Q38&lt;=Everett!AV$10,$R38&gt;=Everett!AV$10)),"C",0))))))</f>
        <v>0</v>
      </c>
      <c r="AW38" s="33">
        <f>IF((AND($F38&lt;=Everett!AW$10,$G38&gt;=Everett!AW$10)),"P/L",IF((AND($I38&lt;=Everett!AW$10,$J38&gt;=Everett!AW$10)),"XO",IF((AND($K38&lt;=Everett!AW$10,$L38&gt;=Everett!AW$10)),"3",IF((AND($M38&lt;=Everett!AW$10,$N38&gt;=Everett!AW$10)),"C",IF((AND($O38&lt;=Everett!AW$10,$P38&gt;=Everett!AW$10)),"CO",IF((AND($Q38&lt;=Everett!AW$10,$R38&gt;=Everett!AW$10)),"C",0))))))</f>
        <v>0</v>
      </c>
      <c r="AX38" s="33">
        <f>IF((AND($F38&lt;=Everett!AX$10,$G38&gt;=Everett!AX$10)),"P/L",IF((AND($I38&lt;=Everett!AX$10,$J38&gt;=Everett!AX$10)),"XO",IF((AND($K38&lt;=Everett!AX$10,$L38&gt;=Everett!AX$10)),"3",IF((AND($M38&lt;=Everett!AX$10,$N38&gt;=Everett!AX$10)),"C",IF((AND($O38&lt;=Everett!AX$10,$P38&gt;=Everett!AX$10)),"CO",IF((AND($Q38&lt;=Everett!AX$10,$R38&gt;=Everett!AX$10)),"C",0))))))</f>
        <v>0</v>
      </c>
      <c r="AY38" s="33">
        <f>IF((AND($F38&lt;=Everett!AY$10,$G38&gt;=Everett!AY$10)),"P/L",IF((AND($I38&lt;=Everett!AY$10,$J38&gt;=Everett!AY$10)),"XO",IF((AND($K38&lt;=Everett!AY$10,$L38&gt;=Everett!AY$10)),"3",IF((AND($M38&lt;=Everett!AY$10,$N38&gt;=Everett!AY$10)),"C",IF((AND($O38&lt;=Everett!AY$10,$P38&gt;=Everett!AY$10)),"CO",IF((AND($Q38&lt;=Everett!AY$10,$R38&gt;=Everett!AY$10)),"C",0))))))</f>
        <v>0</v>
      </c>
      <c r="AZ38" s="33">
        <f>IF((AND($F38&lt;=Everett!AZ$10,$G38&gt;=Everett!AZ$10)),"P/L",IF((AND($I38&lt;=Everett!AZ$10,$J38&gt;=Everett!AZ$10)),"XO",IF((AND($K38&lt;=Everett!AZ$10,$L38&gt;=Everett!AZ$10)),"3",IF((AND($M38&lt;=Everett!AZ$10,$N38&gt;=Everett!AZ$10)),"C",IF((AND($O38&lt;=Everett!AZ$10,$P38&gt;=Everett!AZ$10)),"CO",IF((AND($Q38&lt;=Everett!AZ$10,$R38&gt;=Everett!AZ$10)),"C",0))))))</f>
        <v>0</v>
      </c>
      <c r="BA38" s="33">
        <f>IF((AND($F38&lt;=Everett!BA$10,$G38&gt;=Everett!BA$10)),"P/L",IF((AND($I38&lt;=Everett!BA$10,$J38&gt;=Everett!BA$10)),"XO",IF((AND($K38&lt;=Everett!BA$10,$L38&gt;=Everett!BA$10)),"3",IF((AND($M38&lt;=Everett!BA$10,$N38&gt;=Everett!BA$10)),"C",IF((AND($O38&lt;=Everett!BA$10,$P38&gt;=Everett!BA$10)),"CO",IF((AND($Q38&lt;=Everett!BA$10,$R38&gt;=Everett!BA$10)),"C",0))))))</f>
        <v>0</v>
      </c>
      <c r="BB38" s="33">
        <f>IF((AND($F38&lt;=Everett!BB$10,$G38&gt;=Everett!BB$10)),"P/L",IF((AND($I38&lt;=Everett!BB$10,$J38&gt;=Everett!BB$10)),"XO",IF((AND($K38&lt;=Everett!BB$10,$L38&gt;=Everett!BB$10)),"3",IF((AND($M38&lt;=Everett!BB$10,$N38&gt;=Everett!BB$10)),"C",IF((AND($O38&lt;=Everett!BB$10,$P38&gt;=Everett!BB$10)),"CO",IF((AND($Q38&lt;=Everett!BB$10,$R38&gt;=Everett!BB$10)),"C",0))))))</f>
        <v>0</v>
      </c>
      <c r="BC38" s="33">
        <f>IF((AND($F38&lt;=Everett!BC$10,$G38&gt;=Everett!BC$10)),"P/L",IF((AND($I38&lt;=Everett!BC$10,$J38&gt;=Everett!BC$10)),"XO",IF((AND($K38&lt;=Everett!BC$10,$L38&gt;=Everett!BC$10)),"3",IF((AND($M38&lt;=Everett!BC$10,$N38&gt;=Everett!BC$10)),"C",IF((AND($O38&lt;=Everett!BC$10,$P38&gt;=Everett!BC$10)),"CO",IF((AND($Q38&lt;=Everett!BC$10,$R38&gt;=Everett!BC$10)),"C",0))))))</f>
        <v>0</v>
      </c>
      <c r="BD38" s="33">
        <f>IF((AND($F38&lt;=Everett!BD$10,$G38&gt;=Everett!BD$10)),"P/L",IF((AND($I38&lt;=Everett!BD$10,$J38&gt;=Everett!BD$10)),"XO",IF((AND($K38&lt;=Everett!BD$10,$L38&gt;=Everett!BD$10)),"3",IF((AND($M38&lt;=Everett!BD$10,$N38&gt;=Everett!BD$10)),"C",IF((AND($O38&lt;=Everett!BD$10,$P38&gt;=Everett!BD$10)),"CO",IF((AND($Q38&lt;=Everett!BD$10,$R38&gt;=Everett!BD$10)),"C",0))))))</f>
        <v>0</v>
      </c>
      <c r="BE38" s="33">
        <f>IF((AND($F38&lt;=Everett!BE$10,$G38&gt;=Everett!BE$10)),"P/L",IF((AND($I38&lt;=Everett!BE$10,$J38&gt;=Everett!BE$10)),"XO",IF((AND($K38&lt;=Everett!BE$10,$L38&gt;=Everett!BE$10)),"3",IF((AND($M38&lt;=Everett!BE$10,$N38&gt;=Everett!BE$10)),"C",IF((AND($O38&lt;=Everett!BE$10,$P38&gt;=Everett!BE$10)),"CO",IF((AND($Q38&lt;=Everett!BE$10,$R38&gt;=Everett!BE$10)),"C",0))))))</f>
        <v>0</v>
      </c>
      <c r="BF38" s="33">
        <f>IF((AND($F38&lt;=Everett!BF$10,$G38&gt;=Everett!BF$10)),"P/L",IF((AND($I38&lt;=Everett!BF$10,$J38&gt;=Everett!BF$10)),"XO",IF((AND($K38&lt;=Everett!BF$10,$L38&gt;=Everett!BF$10)),"3",IF((AND($M38&lt;=Everett!BF$10,$N38&gt;=Everett!BF$10)),"C",IF((AND($O38&lt;=Everett!BF$10,$P38&gt;=Everett!BF$10)),"CO",IF((AND($Q38&lt;=Everett!BF$10,$R38&gt;=Everett!BF$10)),"C",0))))))</f>
        <v>0</v>
      </c>
      <c r="BG38" s="33">
        <f>IF((AND($F38&lt;=Everett!BG$10,$G38&gt;=Everett!BG$10)),"P/L",IF((AND($I38&lt;=Everett!BG$10,$J38&gt;=Everett!BG$10)),"XO",IF((AND($K38&lt;=Everett!BG$10,$L38&gt;=Everett!BG$10)),"3",IF((AND($M38&lt;=Everett!BG$10,$N38&gt;=Everett!BG$10)),"C",IF((AND($O38&lt;=Everett!BG$10,$P38&gt;=Everett!BG$10)),"CO",IF((AND($Q38&lt;=Everett!BG$10,$R38&gt;=Everett!BG$10)),"C",0))))))</f>
        <v>0</v>
      </c>
      <c r="BH38" s="33">
        <f>IF((AND($F38&lt;=Everett!BH$10,$G38&gt;=Everett!BH$10)),"P/L",IF((AND($I38&lt;=Everett!BH$10,$J38&gt;=Everett!BH$10)),"XO",IF((AND($K38&lt;=Everett!BH$10,$L38&gt;=Everett!BH$10)),"3",IF((AND($M38&lt;=Everett!BH$10,$N38&gt;=Everett!BH$10)),"C",IF((AND($O38&lt;=Everett!BH$10,$P38&gt;=Everett!BH$10)),"CO",IF((AND($Q38&lt;=Everett!BH$10,$R38&gt;=Everett!BH$10)),"C",0))))))</f>
        <v>0</v>
      </c>
      <c r="BI38" s="33">
        <f>IF((AND($F38&lt;=Everett!BI$10,$G38&gt;=Everett!BI$10)),"P/L",IF((AND($I38&lt;=Everett!BI$10,$J38&gt;=Everett!BI$10)),"XO",IF((AND($K38&lt;=Everett!BI$10,$L38&gt;=Everett!BI$10)),"3",IF((AND($M38&lt;=Everett!BI$10,$N38&gt;=Everett!BI$10)),"C",IF((AND($O38&lt;=Everett!BI$10,$P38&gt;=Everett!BI$10)),"CO",IF((AND($Q38&lt;=Everett!BI$10,$R38&gt;=Everett!BI$10)),"C",0))))))</f>
        <v>0</v>
      </c>
      <c r="BJ38" s="33">
        <f>IF((AND($F38&lt;=Everett!BJ$10,$G38&gt;=Everett!BJ$10)),"P/L",IF((AND($I38&lt;=Everett!BJ$10,$J38&gt;=Everett!BJ$10)),"XO",IF((AND($K38&lt;=Everett!BJ$10,$L38&gt;=Everett!BJ$10)),"3",IF((AND($M38&lt;=Everett!BJ$10,$N38&gt;=Everett!BJ$10)),"C",IF((AND($O38&lt;=Everett!BJ$10,$P38&gt;=Everett!BJ$10)),"CO",IF((AND($Q38&lt;=Everett!BJ$10,$R38&gt;=Everett!BJ$10)),"C",0))))))</f>
        <v>0</v>
      </c>
      <c r="BK38" s="33">
        <f>IF((AND($F38&lt;=Everett!BK$10,$G38&gt;=Everett!BK$10)),"P/L",IF((AND($I38&lt;=Everett!BK$10,$J38&gt;=Everett!BK$10)),"XO",IF((AND($K38&lt;=Everett!BK$10,$L38&gt;=Everett!BK$10)),"3",IF((AND($M38&lt;=Everett!BK$10,$N38&gt;=Everett!BK$10)),"C",IF((AND($O38&lt;=Everett!BK$10,$P38&gt;=Everett!BK$10)),"CO",IF((AND($Q38&lt;=Everett!BK$10,$R38&gt;=Everett!BK$10)),"C",0))))))</f>
        <v>0</v>
      </c>
      <c r="BL38" s="33">
        <f>IF((AND($F38&lt;=Everett!BL$10,$G38&gt;=Everett!BL$10)),"P/L",IF((AND($I38&lt;=Everett!BL$10,$J38&gt;=Everett!BL$10)),"XO",IF((AND($K38&lt;=Everett!BL$10,$L38&gt;=Everett!BL$10)),"3",IF((AND($M38&lt;=Everett!BL$10,$N38&gt;=Everett!BL$10)),"C",IF((AND($O38&lt;=Everett!BL$10,$P38&gt;=Everett!BL$10)),"CO",IF((AND($Q38&lt;=Everett!BL$10,$R38&gt;=Everett!BL$10)),"C",0))))))</f>
        <v>0</v>
      </c>
      <c r="BM38" s="33">
        <f>IF((AND($F38&lt;=Everett!BM$10,$G38&gt;=Everett!BM$10)),"P/L",IF((AND($I38&lt;=Everett!BM$10,$J38&gt;=Everett!BM$10)),"XO",IF((AND($K38&lt;=Everett!BM$10,$L38&gt;=Everett!BM$10)),"3",IF((AND($M38&lt;=Everett!BM$10,$N38&gt;=Everett!BM$10)),"C",IF((AND($O38&lt;=Everett!BM$10,$P38&gt;=Everett!BM$10)),"CO",IF((AND($Q38&lt;=Everett!BM$10,$R38&gt;=Everett!BM$10)),"C",0))))))</f>
        <v>0</v>
      </c>
      <c r="BN38" s="33">
        <f>IF((AND($F38&lt;=Everett!BN$10,$G38&gt;=Everett!BN$10)),"P/L",IF((AND($I38&lt;=Everett!BN$10,$J38&gt;=Everett!BN$10)),"XO",IF((AND($K38&lt;=Everett!BN$10,$L38&gt;=Everett!BN$10)),"3",IF((AND($M38&lt;=Everett!BN$10,$N38&gt;=Everett!BN$10)),"C",IF((AND($O38&lt;=Everett!BN$10,$P38&gt;=Everett!BN$10)),"CO",IF((AND($Q38&lt;=Everett!BN$10,$R38&gt;=Everett!BN$10)),"C",0))))))</f>
        <v>0</v>
      </c>
      <c r="BO38" s="33">
        <f>IF((AND($F38&lt;=Everett!BO$10,$G38&gt;=Everett!BO$10)),"P/L",IF((AND($I38&lt;=Everett!BO$10,$J38&gt;=Everett!BO$10)),"XO",IF((AND($K38&lt;=Everett!BO$10,$L38&gt;=Everett!BO$10)),"3",IF((AND($M38&lt;=Everett!BO$10,$N38&gt;=Everett!BO$10)),"C",IF((AND($O38&lt;=Everett!BO$10,$P38&gt;=Everett!BO$10)),"CO",IF((AND($Q38&lt;=Everett!BO$10,$R38&gt;=Everett!BO$10)),"C",0))))))</f>
        <v>0</v>
      </c>
      <c r="BP38" s="33">
        <f>IF((AND($F38&lt;=Everett!BP$10,$G38&gt;=Everett!BP$10)),"P/L",IF((AND($I38&lt;=Everett!BP$10,$J38&gt;=Everett!BP$10)),"XO",IF((AND($K38&lt;=Everett!BP$10,$L38&gt;=Everett!BP$10)),"3",IF((AND($M38&lt;=Everett!BP$10,$N38&gt;=Everett!BP$10)),"C",IF((AND($O38&lt;=Everett!BP$10,$P38&gt;=Everett!BP$10)),"CO",IF((AND($Q38&lt;=Everett!BP$10,$R38&gt;=Everett!BP$10)),"C",0))))))</f>
        <v>0</v>
      </c>
      <c r="BQ38" s="33">
        <f>IF((AND($F38&lt;=Everett!BQ$10,$G38&gt;=Everett!BQ$10)),"P/L",IF((AND($I38&lt;=Everett!BQ$10,$J38&gt;=Everett!BQ$10)),"XO",IF((AND($K38&lt;=Everett!BQ$10,$L38&gt;=Everett!BQ$10)),"3",IF((AND($M38&lt;=Everett!BQ$10,$N38&gt;=Everett!BQ$10)),"C",IF((AND($O38&lt;=Everett!BQ$10,$P38&gt;=Everett!BQ$10)),"CO",IF((AND($Q38&lt;=Everett!BQ$10,$R38&gt;=Everett!BQ$10)),"C",0))))))</f>
        <v>0</v>
      </c>
      <c r="BR38" s="33">
        <f>IF((AND($F38&lt;=Everett!BR$10,$G38&gt;=Everett!BR$10)),"P/L",IF((AND($I38&lt;=Everett!BR$10,$J38&gt;=Everett!BR$10)),"XO",IF((AND($K38&lt;=Everett!BR$10,$L38&gt;=Everett!BR$10)),"3",IF((AND($M38&lt;=Everett!BR$10,$N38&gt;=Everett!BR$10)),"C",IF((AND($O38&lt;=Everett!BR$10,$P38&gt;=Everett!BR$10)),"CO",IF((AND($Q38&lt;=Everett!BR$10,$R38&gt;=Everett!BR$10)),"C",0))))))</f>
        <v>0</v>
      </c>
      <c r="BS38" s="33">
        <f>IF((AND($F38&lt;=Everett!BS$10,$G38&gt;=Everett!BS$10)),"P/L",IF((AND($I38&lt;=Everett!BS$10,$J38&gt;=Everett!BS$10)),"XO",IF((AND($K38&lt;=Everett!BS$10,$L38&gt;=Everett!BS$10)),"3",IF((AND($M38&lt;=Everett!BS$10,$N38&gt;=Everett!BS$10)),"C",IF((AND($O38&lt;=Everett!BS$10,$P38&gt;=Everett!BS$10)),"CO",IF((AND($Q38&lt;=Everett!BS$10,$R38&gt;=Everett!BS$10)),"C",0))))))</f>
        <v>0</v>
      </c>
      <c r="BT38" s="33">
        <f>IF((AND($F38&lt;=Everett!BT$10,$G38&gt;=Everett!BT$10)),"P/L",IF((AND($I38&lt;=Everett!BT$10,$J38&gt;=Everett!BT$10)),"XO",IF((AND($K38&lt;=Everett!BT$10,$L38&gt;=Everett!BT$10)),"3",IF((AND($M38&lt;=Everett!BT$10,$N38&gt;=Everett!BT$10)),"C",IF((AND($O38&lt;=Everett!BT$10,$P38&gt;=Everett!BT$10)),"CO",IF((AND($Q38&lt;=Everett!BT$10,$R38&gt;=Everett!BT$10)),"C",0))))))</f>
        <v>0</v>
      </c>
      <c r="BU38" s="33">
        <f>IF((AND($F38&lt;=Everett!BU$10,$G38&gt;=Everett!BU$10)),"P/L",IF((AND($I38&lt;=Everett!BU$10,$J38&gt;=Everett!BU$10)),"XO",IF((AND($K38&lt;=Everett!BU$10,$L38&gt;=Everett!BU$10)),"3",IF((AND($M38&lt;=Everett!BU$10,$N38&gt;=Everett!BU$10)),"C",IF((AND($O38&lt;=Everett!BU$10,$P38&gt;=Everett!BU$10)),"CO",IF((AND($Q38&lt;=Everett!BU$10,$R38&gt;=Everett!BU$10)),"C",0))))))</f>
        <v>0</v>
      </c>
      <c r="BV38" s="33">
        <f>IF((AND($F38&lt;=Everett!BV$10,$G38&gt;=Everett!BV$10)),"P/L",IF((AND($I38&lt;=Everett!BV$10,$J38&gt;=Everett!BV$10)),"XO",IF((AND($K38&lt;=Everett!BV$10,$L38&gt;=Everett!BV$10)),"3",IF((AND($M38&lt;=Everett!BV$10,$N38&gt;=Everett!BV$10)),"C",IF((AND($O38&lt;=Everett!BV$10,$P38&gt;=Everett!BV$10)),"CO",IF((AND($Q38&lt;=Everett!BV$10,$R38&gt;=Everett!BV$10)),"C",0))))))</f>
        <v>0</v>
      </c>
      <c r="BW38" s="33">
        <f>IF((AND($F38&lt;=Everett!BW$10,$G38&gt;=Everett!BW$10)),"P/L",IF((AND($I38&lt;=Everett!BW$10,$J38&gt;=Everett!BW$10)),"XO",IF((AND($K38&lt;=Everett!BW$10,$L38&gt;=Everett!BW$10)),"3",IF((AND($M38&lt;=Everett!BW$10,$N38&gt;=Everett!BW$10)),"C",IF((AND($O38&lt;=Everett!BW$10,$P38&gt;=Everett!BW$10)),"CO",IF((AND($Q38&lt;=Everett!BW$10,$R38&gt;=Everett!BW$10)),"C",0))))))</f>
        <v>0</v>
      </c>
      <c r="BX38" s="33">
        <f>IF((AND($F38&lt;=Everett!BX$10,$G38&gt;=Everett!BX$10)),"P/L",IF((AND($I38&lt;=Everett!BX$10,$J38&gt;=Everett!BX$10)),"XO",IF((AND($K38&lt;=Everett!BX$10,$L38&gt;=Everett!BX$10)),"3",IF((AND($M38&lt;=Everett!BX$10,$N38&gt;=Everett!BX$10)),"C",IF((AND($O38&lt;=Everett!BX$10,$P38&gt;=Everett!BX$10)),"CO",IF((AND($Q38&lt;=Everett!BX$10,$R38&gt;=Everett!BX$10)),"C",0))))))</f>
        <v>0</v>
      </c>
      <c r="BY38" s="33">
        <f>IF((AND($F38&lt;=Everett!BY$10,$G38&gt;=Everett!BY$10)),"P/L",IF((AND($I38&lt;=Everett!BY$10,$J38&gt;=Everett!BY$10)),"XO",IF((AND($K38&lt;=Everett!BY$10,$L38&gt;=Everett!BY$10)),"3",IF((AND($M38&lt;=Everett!BY$10,$N38&gt;=Everett!BY$10)),"C",IF((AND($O38&lt;=Everett!BY$10,$P38&gt;=Everett!BY$10)),"CO",IF((AND($Q38&lt;=Everett!BY$10,$R38&gt;=Everett!BY$10)),"C",0))))))</f>
        <v>0</v>
      </c>
      <c r="BZ38" s="33">
        <f>IF((AND($F38&lt;=Everett!BZ$10,$G38&gt;=Everett!BZ$10)),"P/L",IF((AND($I38&lt;=Everett!BZ$10,$J38&gt;=Everett!BZ$10)),"XO",IF((AND($K38&lt;=Everett!BZ$10,$L38&gt;=Everett!BZ$10)),"3",IF((AND($M38&lt;=Everett!BZ$10,$N38&gt;=Everett!BZ$10)),"C",IF((AND($O38&lt;=Everett!BZ$10,$P38&gt;=Everett!BZ$10)),"CO",IF((AND($Q38&lt;=Everett!BZ$10,$R38&gt;=Everett!BZ$10)),"C",0))))))</f>
        <v>0</v>
      </c>
      <c r="CA38" s="33">
        <f>IF((AND($F38&lt;=Everett!CA$10,$G38&gt;=Everett!CA$10)),"P/L",IF((AND($I38&lt;=Everett!CA$10,$J38&gt;=Everett!CA$10)),"XO",IF((AND($K38&lt;=Everett!CA$10,$L38&gt;=Everett!CA$10)),"3",IF((AND($M38&lt;=Everett!CA$10,$N38&gt;=Everett!CA$10)),"C",IF((AND($O38&lt;=Everett!CA$10,$P38&gt;=Everett!CA$10)),"CO",IF((AND($Q38&lt;=Everett!CA$10,$R38&gt;=Everett!CA$10)),"C",0))))))</f>
        <v>0</v>
      </c>
      <c r="CB38" s="33">
        <f>IF((AND($F38&lt;=Everett!CB$10,$G38&gt;=Everett!CB$10)),"P/L",IF((AND($I38&lt;=Everett!CB$10,$J38&gt;=Everett!CB$10)),"XO",IF((AND($K38&lt;=Everett!CB$10,$L38&gt;=Everett!CB$10)),"3",IF((AND($M38&lt;=Everett!CB$10,$N38&gt;=Everett!CB$10)),"C",IF((AND($O38&lt;=Everett!CB$10,$P38&gt;=Everett!CB$10)),"CO",IF((AND($Q38&lt;=Everett!CB$10,$R38&gt;=Everett!CB$10)),"C",0))))))</f>
        <v>0</v>
      </c>
      <c r="CC38" s="33">
        <f>IF((AND($F38&lt;=Everett!CC$10,$G38&gt;=Everett!CC$10)),"P/L",IF((AND($I38&lt;=Everett!CC$10,$J38&gt;=Everett!CC$10)),"XO",IF((AND($K38&lt;=Everett!CC$10,$L38&gt;=Everett!CC$10)),"3",IF((AND($M38&lt;=Everett!CC$10,$N38&gt;=Everett!CC$10)),"C",IF((AND($O38&lt;=Everett!CC$10,$P38&gt;=Everett!CC$10)),"CO",IF((AND($Q38&lt;=Everett!CC$10,$R38&gt;=Everett!CC$10)),"C",0))))))</f>
        <v>0</v>
      </c>
      <c r="CD38" s="33">
        <f>IF((AND($F38&lt;=Everett!CD$10,$G38&gt;=Everett!CD$10)),"P/L",IF((AND($I38&lt;=Everett!CD$10,$J38&gt;=Everett!CD$10)),"XO",IF((AND($K38&lt;=Everett!CD$10,$L38&gt;=Everett!CD$10)),"3",IF((AND($M38&lt;=Everett!CD$10,$N38&gt;=Everett!CD$10)),"C",IF((AND($O38&lt;=Everett!CD$10,$P38&gt;=Everett!CD$10)),"CO",IF((AND($Q38&lt;=Everett!CD$10,$R38&gt;=Everett!CD$10)),"C",0))))))</f>
        <v>0</v>
      </c>
      <c r="CE38" s="33">
        <f>IF((AND($F38&lt;=Everett!CE$10,$G38&gt;=Everett!CE$10)),"P/L",IF((AND($I38&lt;=Everett!CE$10,$J38&gt;=Everett!CE$10)),"XO",IF((AND($K38&lt;=Everett!CE$10,$L38&gt;=Everett!CE$10)),"3",IF((AND($M38&lt;=Everett!CE$10,$N38&gt;=Everett!CE$10)),"C",IF((AND($O38&lt;=Everett!CE$10,$P38&gt;=Everett!CE$10)),"CO",IF((AND($Q38&lt;=Everett!CE$10,$R38&gt;=Everett!CE$10)),"C",0))))))</f>
        <v>0</v>
      </c>
      <c r="CF38" s="33">
        <f>IF((AND($F38&lt;=Everett!CF$10,$G38&gt;=Everett!CF$10)),"P/L",IF((AND($I38&lt;=Everett!CF$10,$J38&gt;=Everett!CF$10)),"XO",IF((AND($K38&lt;=Everett!CF$10,$L38&gt;=Everett!CF$10)),"3",IF((AND($M38&lt;=Everett!CF$10,$N38&gt;=Everett!CF$10)),"C",IF((AND($O38&lt;=Everett!CF$10,$P38&gt;=Everett!CF$10)),"CO",IF((AND($Q38&lt;=Everett!CF$10,$R38&gt;=Everett!CF$10)),"C",0))))))</f>
        <v>0</v>
      </c>
      <c r="CG38" s="33">
        <f>IF((AND($F38&lt;=Everett!CG$10,$G38&gt;=Everett!CG$10)),"P/L",IF((AND($I38&lt;=Everett!CG$10,$J38&gt;=Everett!CG$10)),"XO",IF((AND($K38&lt;=Everett!CG$10,$L38&gt;=Everett!CG$10)),"3",IF((AND($M38&lt;=Everett!CG$10,$N38&gt;=Everett!CG$10)),"C",IF((AND($O38&lt;=Everett!CG$10,$P38&gt;=Everett!CG$10)),"CO",IF((AND($Q38&lt;=Everett!CG$10,$R38&gt;=Everett!CG$10)),"C",0))))))</f>
        <v>0</v>
      </c>
      <c r="CH38" s="33">
        <f>IF((AND($F38&lt;=Everett!CH$10,$G38&gt;=Everett!CH$10)),"P/L",IF((AND($I38&lt;=Everett!CH$10,$J38&gt;=Everett!CH$10)),"XO",IF((AND($K38&lt;=Everett!CH$10,$L38&gt;=Everett!CH$10)),"3",IF((AND($M38&lt;=Everett!CH$10,$N38&gt;=Everett!CH$10)),"C",IF((AND($O38&lt;=Everett!CH$10,$P38&gt;=Everett!CH$10)),"CO",IF((AND($Q38&lt;=Everett!CH$10,$R38&gt;=Everett!CH$10)),"C",0))))))</f>
        <v>0</v>
      </c>
      <c r="CI38" s="33">
        <f>IF((AND($F38&lt;=Everett!CI$10,$G38&gt;=Everett!CI$10)),"P/L",IF((AND($I38&lt;=Everett!CI$10,$J38&gt;=Everett!CI$10)),"XO",IF((AND($K38&lt;=Everett!CI$10,$L38&gt;=Everett!CI$10)),"3",IF((AND($M38&lt;=Everett!CI$10,$N38&gt;=Everett!CI$10)),"C",IF((AND($O38&lt;=Everett!CI$10,$P38&gt;=Everett!CI$10)),"CO",IF((AND($Q38&lt;=Everett!CI$10,$R38&gt;=Everett!CI$10)),"C",0))))))</f>
        <v>0</v>
      </c>
      <c r="CJ38" s="33">
        <f>IF((AND($F38&lt;=Everett!CJ$10,$G38&gt;=Everett!CJ$10)),"P/L",IF((AND($I38&lt;=Everett!CJ$10,$J38&gt;=Everett!CJ$10)),"XO",IF((AND($K38&lt;=Everett!CJ$10,$L38&gt;=Everett!CJ$10)),"3",IF((AND($M38&lt;=Everett!CJ$10,$N38&gt;=Everett!CJ$10)),"C",IF((AND($O38&lt;=Everett!CJ$10,$P38&gt;=Everett!CJ$10)),"CO",IF((AND($Q38&lt;=Everett!CJ$10,$R38&gt;=Everett!CJ$10)),"C",0))))))</f>
        <v>0</v>
      </c>
      <c r="CK38" s="33">
        <f>IF((AND($F38&lt;=Everett!CK$10,$G38&gt;=Everett!CK$10)),"P/L",IF((AND($I38&lt;=Everett!CK$10,$J38&gt;=Everett!CK$10)),"XO",IF((AND($K38&lt;=Everett!CK$10,$L38&gt;=Everett!CK$10)),"3",IF((AND($M38&lt;=Everett!CK$10,$N38&gt;=Everett!CK$10)),"C",IF((AND($O38&lt;=Everett!CK$10,$P38&gt;=Everett!CK$10)),"CO",IF((AND($Q38&lt;=Everett!CK$10,$R38&gt;=Everett!CK$10)),"C",0))))))</f>
        <v>0</v>
      </c>
      <c r="CL38" s="33">
        <f>IF((AND($F38&lt;=Everett!CL$10,$G38&gt;=Everett!CL$10)),"P/L",IF((AND($I38&lt;=Everett!CL$10,$J38&gt;=Everett!CL$10)),"XO",IF((AND($K38&lt;=Everett!CL$10,$L38&gt;=Everett!CL$10)),"3",IF((AND($M38&lt;=Everett!CL$10,$N38&gt;=Everett!CL$10)),"C",IF((AND($O38&lt;=Everett!CL$10,$P38&gt;=Everett!CL$10)),"CO",IF((AND($Q38&lt;=Everett!CL$10,$R38&gt;=Everett!CL$10)),"C",0))))))</f>
        <v>0</v>
      </c>
      <c r="CM38" s="33">
        <f>IF((AND($F38&lt;=Everett!CM$10,$G38&gt;=Everett!CM$10)),"P/L",IF((AND($I38&lt;=Everett!CM$10,$J38&gt;=Everett!CM$10)),"XO",IF((AND($K38&lt;=Everett!CM$10,$L38&gt;=Everett!CM$10)),"3",IF((AND($M38&lt;=Everett!CM$10,$N38&gt;=Everett!CM$10)),"C",IF((AND($O38&lt;=Everett!CM$10,$P38&gt;=Everett!CM$10)),"CO",IF((AND($Q38&lt;=Everett!CM$10,$R38&gt;=Everett!CM$10)),"C",0))))))</f>
        <v>0</v>
      </c>
    </row>
    <row r="39" spans="1:91" s="2" customFormat="1" x14ac:dyDescent="0.25">
      <c r="A39" s="30" t="s">
        <v>357</v>
      </c>
      <c r="B39" s="55"/>
      <c r="C39" s="31">
        <v>13</v>
      </c>
      <c r="D39" s="31">
        <v>16</v>
      </c>
      <c r="E39" s="31">
        <v>0</v>
      </c>
      <c r="F39" s="39"/>
      <c r="G39" s="39"/>
      <c r="H39" s="33">
        <f>G39-F39</f>
        <v>0</v>
      </c>
      <c r="I39" s="36">
        <f>DATE(YEAR(J38),MONTH(J38)+1,DAY(J38))</f>
        <v>45566</v>
      </c>
      <c r="J39" s="36">
        <f t="shared" si="39"/>
        <v>45962</v>
      </c>
      <c r="K39" s="36">
        <f t="shared" si="40"/>
        <v>45992</v>
      </c>
      <c r="L39" s="36">
        <f t="shared" si="41"/>
        <v>45992</v>
      </c>
      <c r="M39" s="36">
        <f t="shared" si="42"/>
        <v>46023</v>
      </c>
      <c r="N39" s="36">
        <f>IF(O39="","",DATE(YEAR(M39),MONTH(M39),DAY(M39)))</f>
        <v>46023</v>
      </c>
      <c r="O39" s="36">
        <f>IF(L39="","",(DATE(YEAR(L39),MONTH(L39)+2,DAY(L39))))</f>
        <v>46054</v>
      </c>
      <c r="P39" s="32">
        <f>IF(O39="","",(DATE(YEAR(O39),MONTH(O39)+D39,DAY(O39))))</f>
        <v>46539</v>
      </c>
      <c r="Q39" s="32">
        <f>IF(P39="","",DATE(YEAR(P39), MONTH(P39)+1,DAY(P39)))</f>
        <v>46569</v>
      </c>
      <c r="R39" s="32">
        <f t="shared" si="43"/>
        <v>46569</v>
      </c>
      <c r="S39" s="33" t="str">
        <f>IF((AND($F39&lt;=Everett!S$10,$G39&gt;=Everett!S$10)),"P/L",IF((AND($I39&lt;=Everett!S$10,$J39&gt;=Everett!S$10)),"XO",IF((AND($K39&lt;=Everett!S$10,$L39&gt;=Everett!S$10)),"3",IF((AND($M39&lt;=Everett!S$10,$N39&gt;=Everett!S$10)),"C",IF((AND($O39&lt;=Everett!S$10,$P39&gt;=Everett!S$10)),"CO",IF((AND($Q39&lt;=Everett!S$10,$R39&gt;=Everett!S$10)),"C",0))))))</f>
        <v>CO</v>
      </c>
      <c r="T39" s="33" t="str">
        <f>IF((AND($F39&lt;=Everett!T$10,$G39&gt;=Everett!T$10)),"P/L",IF((AND($I39&lt;=Everett!T$10,$J39&gt;=Everett!T$10)),"XO",IF((AND($K39&lt;=Everett!T$10,$L39&gt;=Everett!T$10)),"3",IF((AND($M39&lt;=Everett!T$10,$N39&gt;=Everett!T$10)),"C",IF((AND($O39&lt;=Everett!T$10,$P39&gt;=Everett!T$10)),"CO",IF((AND($Q39&lt;=Everett!T$10,$R39&gt;=Everett!T$10)),"C",0))))))</f>
        <v>CO</v>
      </c>
      <c r="U39" s="33" t="str">
        <f>IF((AND($F39&lt;=Everett!U$10,$G39&gt;=Everett!U$10)),"P/L",IF((AND($I39&lt;=Everett!U$10,$J39&gt;=Everett!U$10)),"XO",IF((AND($K39&lt;=Everett!U$10,$L39&gt;=Everett!U$10)),"3",IF((AND($M39&lt;=Everett!U$10,$N39&gt;=Everett!U$10)),"C",IF((AND($O39&lt;=Everett!U$10,$P39&gt;=Everett!U$10)),"CO",IF((AND($Q39&lt;=Everett!U$10,$R39&gt;=Everett!U$10)),"C",0))))))</f>
        <v>CO</v>
      </c>
      <c r="V39" s="33" t="str">
        <f>IF((AND($F39&lt;=Everett!V$10,$G39&gt;=Everett!V$10)),"P/L",IF((AND($I39&lt;=Everett!V$10,$J39&gt;=Everett!V$10)),"XO",IF((AND($K39&lt;=Everett!V$10,$L39&gt;=Everett!V$10)),"3",IF((AND($M39&lt;=Everett!V$10,$N39&gt;=Everett!V$10)),"C",IF((AND($O39&lt;=Everett!V$10,$P39&gt;=Everett!V$10)),"CO",IF((AND($Q39&lt;=Everett!V$10,$R39&gt;=Everett!V$10)),"C",0))))))</f>
        <v>CO</v>
      </c>
      <c r="W39" s="33" t="str">
        <f>IF((AND($F39&lt;=Everett!W$10,$G39&gt;=Everett!W$10)),"P/L",IF((AND($I39&lt;=Everett!W$10,$J39&gt;=Everett!W$10)),"XO",IF((AND($K39&lt;=Everett!W$10,$L39&gt;=Everett!W$10)),"3",IF((AND($M39&lt;=Everett!W$10,$N39&gt;=Everett!W$10)),"C",IF((AND($O39&lt;=Everett!W$10,$P39&gt;=Everett!W$10)),"CO",IF((AND($Q39&lt;=Everett!W$10,$R39&gt;=Everett!W$10)),"C",0))))))</f>
        <v>CO</v>
      </c>
      <c r="X39" s="33" t="str">
        <f>IF((AND($F39&lt;=Everett!X$10,$G39&gt;=Everett!X$10)),"P/L",IF((AND($I39&lt;=Everett!X$10,$J39&gt;=Everett!X$10)),"XO",IF((AND($K39&lt;=Everett!X$10,$L39&gt;=Everett!X$10)),"3",IF((AND($M39&lt;=Everett!X$10,$N39&gt;=Everett!X$10)),"C",IF((AND($O39&lt;=Everett!X$10,$P39&gt;=Everett!X$10)),"CO",IF((AND($Q39&lt;=Everett!X$10,$R39&gt;=Everett!X$10)),"C",0))))))</f>
        <v>CO</v>
      </c>
      <c r="Y39" s="33" t="str">
        <f>IF((AND($F39&lt;=Everett!Y$10,$G39&gt;=Everett!Y$10)),"P/L",IF((AND($I39&lt;=Everett!Y$10,$J39&gt;=Everett!Y$10)),"XO",IF((AND($K39&lt;=Everett!Y$10,$L39&gt;=Everett!Y$10)),"3",IF((AND($M39&lt;=Everett!Y$10,$N39&gt;=Everett!Y$10)),"C",IF((AND($O39&lt;=Everett!Y$10,$P39&gt;=Everett!Y$10)),"CO",IF((AND($Q39&lt;=Everett!Y$10,$R39&gt;=Everett!Y$10)),"C",0))))))</f>
        <v>CO</v>
      </c>
      <c r="Z39" s="33" t="str">
        <f>IF((AND($F39&lt;=Everett!Z$10,$G39&gt;=Everett!Z$10)),"P/L",IF((AND($I39&lt;=Everett!Z$10,$J39&gt;=Everett!Z$10)),"XO",IF((AND($K39&lt;=Everett!Z$10,$L39&gt;=Everett!Z$10)),"3",IF((AND($M39&lt;=Everett!Z$10,$N39&gt;=Everett!Z$10)),"C",IF((AND($O39&lt;=Everett!Z$10,$P39&gt;=Everett!Z$10)),"CO",IF((AND($Q39&lt;=Everett!Z$10,$R39&gt;=Everett!Z$10)),"C",0))))))</f>
        <v>CO</v>
      </c>
      <c r="AA39" s="33" t="str">
        <f>IF((AND($F39&lt;=Everett!AA$10,$G39&gt;=Everett!AA$10)),"P/L",IF((AND($I39&lt;=Everett!AA$10,$J39&gt;=Everett!AA$10)),"XO",IF((AND($K39&lt;=Everett!AA$10,$L39&gt;=Everett!AA$10)),"3",IF((AND($M39&lt;=Everett!AA$10,$N39&gt;=Everett!AA$10)),"C",IF((AND($O39&lt;=Everett!AA$10,$P39&gt;=Everett!AA$10)),"CO",IF((AND($Q39&lt;=Everett!AA$10,$R39&gt;=Everett!AA$10)),"C",0))))))</f>
        <v>CO</v>
      </c>
      <c r="AB39" s="33" t="str">
        <f>IF((AND($F39&lt;=Everett!AB$10,$G39&gt;=Everett!AB$10)),"P/L",IF((AND($I39&lt;=Everett!AB$10,$J39&gt;=Everett!AB$10)),"XO",IF((AND($K39&lt;=Everett!AB$10,$L39&gt;=Everett!AB$10)),"3",IF((AND($M39&lt;=Everett!AB$10,$N39&gt;=Everett!AB$10)),"C",IF((AND($O39&lt;=Everett!AB$10,$P39&gt;=Everett!AB$10)),"CO",IF((AND($Q39&lt;=Everett!AB$10,$R39&gt;=Everett!AB$10)),"C",0))))))</f>
        <v>CO</v>
      </c>
      <c r="AC39" s="33" t="str">
        <f>IF((AND($F39&lt;=Everett!AC$10,$G39&gt;=Everett!AC$10)),"P/L",IF((AND($I39&lt;=Everett!AC$10,$J39&gt;=Everett!AC$10)),"XO",IF((AND($K39&lt;=Everett!AC$10,$L39&gt;=Everett!AC$10)),"3",IF((AND($M39&lt;=Everett!AC$10,$N39&gt;=Everett!AC$10)),"C",IF((AND($O39&lt;=Everett!AC$10,$P39&gt;=Everett!AC$10)),"CO",IF((AND($Q39&lt;=Everett!AC$10,$R39&gt;=Everett!AC$10)),"C",0))))))</f>
        <v>CO</v>
      </c>
      <c r="AD39" s="33" t="str">
        <f>IF((AND($F39&lt;=Everett!AD$10,$G39&gt;=Everett!AD$10)),"P/L",IF((AND($I39&lt;=Everett!AD$10,$J39&gt;=Everett!AD$10)),"XO",IF((AND($K39&lt;=Everett!AD$10,$L39&gt;=Everett!AD$10)),"3",IF((AND($M39&lt;=Everett!AD$10,$N39&gt;=Everett!AD$10)),"C",IF((AND($O39&lt;=Everett!AD$10,$P39&gt;=Everett!AD$10)),"CO",IF((AND($Q39&lt;=Everett!AD$10,$R39&gt;=Everett!AD$10)),"C",0))))))</f>
        <v>CO</v>
      </c>
      <c r="AE39" s="33" t="str">
        <f>IF((AND($F39&lt;=Everett!AE$10,$G39&gt;=Everett!AE$10)),"P/L",IF((AND($I39&lt;=Everett!AE$10,$J39&gt;=Everett!AE$10)),"XO",IF((AND($K39&lt;=Everett!AE$10,$L39&gt;=Everett!AE$10)),"3",IF((AND($M39&lt;=Everett!AE$10,$N39&gt;=Everett!AE$10)),"C",IF((AND($O39&lt;=Everett!AE$10,$P39&gt;=Everett!AE$10)),"CO",IF((AND($Q39&lt;=Everett!AE$10,$R39&gt;=Everett!AE$10)),"C",0))))))</f>
        <v>CO</v>
      </c>
      <c r="AF39" s="33" t="str">
        <f>IF((AND($F39&lt;=Everett!AF$10,$G39&gt;=Everett!AF$10)),"P/L",IF((AND($I39&lt;=Everett!AF$10,$J39&gt;=Everett!AF$10)),"XO",IF((AND($K39&lt;=Everett!AF$10,$L39&gt;=Everett!AF$10)),"3",IF((AND($M39&lt;=Everett!AF$10,$N39&gt;=Everett!AF$10)),"C",IF((AND($O39&lt;=Everett!AF$10,$P39&gt;=Everett!AF$10)),"CO",IF((AND($Q39&lt;=Everett!AF$10,$R39&gt;=Everett!AF$10)),"C",0))))))</f>
        <v>CO</v>
      </c>
      <c r="AG39" s="33" t="str">
        <f>IF((AND($F39&lt;=Everett!AG$10,$G39&gt;=Everett!AG$10)),"P/L",IF((AND($I39&lt;=Everett!AG$10,$J39&gt;=Everett!AG$10)),"XO",IF((AND($K39&lt;=Everett!AG$10,$L39&gt;=Everett!AG$10)),"3",IF((AND($M39&lt;=Everett!AG$10,$N39&gt;=Everett!AG$10)),"C",IF((AND($O39&lt;=Everett!AG$10,$P39&gt;=Everett!AG$10)),"CO",IF((AND($Q39&lt;=Everett!AG$10,$R39&gt;=Everett!AG$10)),"C",0))))))</f>
        <v>CO</v>
      </c>
      <c r="AH39" s="33" t="str">
        <f>IF((AND($F39&lt;=Everett!AH$10,$G39&gt;=Everett!AH$10)),"P/L",IF((AND($I39&lt;=Everett!AH$10,$J39&gt;=Everett!AH$10)),"XO",IF((AND($K39&lt;=Everett!AH$10,$L39&gt;=Everett!AH$10)),"3",IF((AND($M39&lt;=Everett!AH$10,$N39&gt;=Everett!AH$10)),"C",IF((AND($O39&lt;=Everett!AH$10,$P39&gt;=Everett!AH$10)),"CO",IF((AND($Q39&lt;=Everett!AH$10,$R39&gt;=Everett!AH$10)),"C",0))))))</f>
        <v>CO</v>
      </c>
      <c r="AI39" s="33" t="str">
        <f>IF((AND($F39&lt;=Everett!AI$10,$G39&gt;=Everett!AI$10)),"P/L",IF((AND($I39&lt;=Everett!AI$10,$J39&gt;=Everett!AI$10)),"XO",IF((AND($K39&lt;=Everett!AI$10,$L39&gt;=Everett!AI$10)),"3",IF((AND($M39&lt;=Everett!AI$10,$N39&gt;=Everett!AI$10)),"C",IF((AND($O39&lt;=Everett!AI$10,$P39&gt;=Everett!AI$10)),"CO",IF((AND($Q39&lt;=Everett!AI$10,$R39&gt;=Everett!AI$10)),"C",0))))))</f>
        <v>CO</v>
      </c>
      <c r="AJ39" s="33" t="str">
        <f>IF((AND($F39&lt;=Everett!AJ$10,$G39&gt;=Everett!AJ$10)),"P/L",IF((AND($I39&lt;=Everett!AJ$10,$J39&gt;=Everett!AJ$10)),"XO",IF((AND($K39&lt;=Everett!AJ$10,$L39&gt;=Everett!AJ$10)),"3",IF((AND($M39&lt;=Everett!AJ$10,$N39&gt;=Everett!AJ$10)),"C",IF((AND($O39&lt;=Everett!AJ$10,$P39&gt;=Everett!AJ$10)),"CO",IF((AND($Q39&lt;=Everett!AJ$10,$R39&gt;=Everett!AJ$10)),"C",0))))))</f>
        <v>C</v>
      </c>
      <c r="AK39" s="33">
        <f>IF((AND($F39&lt;=Everett!AK$10,$G39&gt;=Everett!AK$10)),"P/L",IF((AND($I39&lt;=Everett!AK$10,$J39&gt;=Everett!AK$10)),"XO",IF((AND($K39&lt;=Everett!AK$10,$L39&gt;=Everett!AK$10)),"3",IF((AND($M39&lt;=Everett!AK$10,$N39&gt;=Everett!AK$10)),"C",IF((AND($O39&lt;=Everett!AK$10,$P39&gt;=Everett!AK$10)),"CO",IF((AND($Q39&lt;=Everett!AK$10,$R39&gt;=Everett!AK$10)),"C",0))))))</f>
        <v>0</v>
      </c>
      <c r="AL39" s="33">
        <f>IF((AND($F39&lt;=Everett!AL$10,$G39&gt;=Everett!AL$10)),"P/L",IF((AND($I39&lt;=Everett!AL$10,$J39&gt;=Everett!AL$10)),"XO",IF((AND($K39&lt;=Everett!AL$10,$L39&gt;=Everett!AL$10)),"3",IF((AND($M39&lt;=Everett!AL$10,$N39&gt;=Everett!AL$10)),"C",IF((AND($O39&lt;=Everett!AL$10,$P39&gt;=Everett!AL$10)),"CO",IF((AND($Q39&lt;=Everett!AL$10,$R39&gt;=Everett!AL$10)),"C",0))))))</f>
        <v>0</v>
      </c>
      <c r="AM39" s="33">
        <f>IF((AND($F39&lt;=Everett!AM$10,$G39&gt;=Everett!AM$10)),"P/L",IF((AND($I39&lt;=Everett!AM$10,$J39&gt;=Everett!AM$10)),"XO",IF((AND($K39&lt;=Everett!AM$10,$L39&gt;=Everett!AM$10)),"3",IF((AND($M39&lt;=Everett!AM$10,$N39&gt;=Everett!AM$10)),"C",IF((AND($O39&lt;=Everett!AM$10,$P39&gt;=Everett!AM$10)),"CO",IF((AND($Q39&lt;=Everett!AM$10,$R39&gt;=Everett!AM$10)),"C",0))))))</f>
        <v>0</v>
      </c>
      <c r="AN39" s="33">
        <f>IF((AND($F39&lt;=Everett!AN$10,$G39&gt;=Everett!AN$10)),"P/L",IF((AND($I39&lt;=Everett!AN$10,$J39&gt;=Everett!AN$10)),"XO",IF((AND($K39&lt;=Everett!AN$10,$L39&gt;=Everett!AN$10)),"3",IF((AND($M39&lt;=Everett!AN$10,$N39&gt;=Everett!AN$10)),"C",IF((AND($O39&lt;=Everett!AN$10,$P39&gt;=Everett!AN$10)),"CO",IF((AND($Q39&lt;=Everett!AN$10,$R39&gt;=Everett!AN$10)),"C",0))))))</f>
        <v>0</v>
      </c>
      <c r="AO39" s="33">
        <f>IF((AND($F39&lt;=Everett!AO$10,$G39&gt;=Everett!AO$10)),"P/L",IF((AND($I39&lt;=Everett!AO$10,$J39&gt;=Everett!AO$10)),"XO",IF((AND($K39&lt;=Everett!AO$10,$L39&gt;=Everett!AO$10)),"3",IF((AND($M39&lt;=Everett!AO$10,$N39&gt;=Everett!AO$10)),"C",IF((AND($O39&lt;=Everett!AO$10,$P39&gt;=Everett!AO$10)),"CO",IF((AND($Q39&lt;=Everett!AO$10,$R39&gt;=Everett!AO$10)),"C",0))))))</f>
        <v>0</v>
      </c>
      <c r="AP39" s="33">
        <f>IF((AND($F39&lt;=Everett!AP$10,$G39&gt;=Everett!AP$10)),"P/L",IF((AND($I39&lt;=Everett!AP$10,$J39&gt;=Everett!AP$10)),"XO",IF((AND($K39&lt;=Everett!AP$10,$L39&gt;=Everett!AP$10)),"3",IF((AND($M39&lt;=Everett!AP$10,$N39&gt;=Everett!AP$10)),"C",IF((AND($O39&lt;=Everett!AP$10,$P39&gt;=Everett!AP$10)),"CO",IF((AND($Q39&lt;=Everett!AP$10,$R39&gt;=Everett!AP$10)),"C",0))))))</f>
        <v>0</v>
      </c>
      <c r="AQ39" s="33">
        <f>IF((AND($F39&lt;=Everett!AQ$10,$G39&gt;=Everett!AQ$10)),"P/L",IF((AND($I39&lt;=Everett!AQ$10,$J39&gt;=Everett!AQ$10)),"XO",IF((AND($K39&lt;=Everett!AQ$10,$L39&gt;=Everett!AQ$10)),"3",IF((AND($M39&lt;=Everett!AQ$10,$N39&gt;=Everett!AQ$10)),"C",IF((AND($O39&lt;=Everett!AQ$10,$P39&gt;=Everett!AQ$10)),"CO",IF((AND($Q39&lt;=Everett!AQ$10,$R39&gt;=Everett!AQ$10)),"C",0))))))</f>
        <v>0</v>
      </c>
      <c r="AR39" s="33">
        <f>IF((AND($F39&lt;=Everett!AR$10,$G39&gt;=Everett!AR$10)),"P/L",IF((AND($I39&lt;=Everett!AR$10,$J39&gt;=Everett!AR$10)),"XO",IF((AND($K39&lt;=Everett!AR$10,$L39&gt;=Everett!AR$10)),"3",IF((AND($M39&lt;=Everett!AR$10,$N39&gt;=Everett!AR$10)),"C",IF((AND($O39&lt;=Everett!AR$10,$P39&gt;=Everett!AR$10)),"CO",IF((AND($Q39&lt;=Everett!AR$10,$R39&gt;=Everett!AR$10)),"C",0))))))</f>
        <v>0</v>
      </c>
      <c r="AS39" s="33">
        <f>IF((AND($F39&lt;=Everett!AS$10,$G39&gt;=Everett!AS$10)),"P/L",IF((AND($I39&lt;=Everett!AS$10,$J39&gt;=Everett!AS$10)),"XO",IF((AND($K39&lt;=Everett!AS$10,$L39&gt;=Everett!AS$10)),"3",IF((AND($M39&lt;=Everett!AS$10,$N39&gt;=Everett!AS$10)),"C",IF((AND($O39&lt;=Everett!AS$10,$P39&gt;=Everett!AS$10)),"CO",IF((AND($Q39&lt;=Everett!AS$10,$R39&gt;=Everett!AS$10)),"C",0))))))</f>
        <v>0</v>
      </c>
      <c r="AT39" s="33">
        <f>IF((AND($F39&lt;=Everett!AT$10,$G39&gt;=Everett!AT$10)),"P/L",IF((AND($I39&lt;=Everett!AT$10,$J39&gt;=Everett!AT$10)),"XO",IF((AND($K39&lt;=Everett!AT$10,$L39&gt;=Everett!AT$10)),"3",IF((AND($M39&lt;=Everett!AT$10,$N39&gt;=Everett!AT$10)),"C",IF((AND($O39&lt;=Everett!AT$10,$P39&gt;=Everett!AT$10)),"CO",IF((AND($Q39&lt;=Everett!AT$10,$R39&gt;=Everett!AT$10)),"C",0))))))</f>
        <v>0</v>
      </c>
      <c r="AU39" s="33">
        <f>IF((AND($F39&lt;=Everett!AU$10,$G39&gt;=Everett!AU$10)),"P/L",IF((AND($I39&lt;=Everett!AU$10,$J39&gt;=Everett!AU$10)),"XO",IF((AND($K39&lt;=Everett!AU$10,$L39&gt;=Everett!AU$10)),"3",IF((AND($M39&lt;=Everett!AU$10,$N39&gt;=Everett!AU$10)),"C",IF((AND($O39&lt;=Everett!AU$10,$P39&gt;=Everett!AU$10)),"CO",IF((AND($Q39&lt;=Everett!AU$10,$R39&gt;=Everett!AU$10)),"C",0))))))</f>
        <v>0</v>
      </c>
      <c r="AV39" s="33">
        <f>IF((AND($F39&lt;=Everett!AV$10,$G39&gt;=Everett!AV$10)),"P/L",IF((AND($I39&lt;=Everett!AV$10,$J39&gt;=Everett!AV$10)),"XO",IF((AND($K39&lt;=Everett!AV$10,$L39&gt;=Everett!AV$10)),"3",IF((AND($M39&lt;=Everett!AV$10,$N39&gt;=Everett!AV$10)),"C",IF((AND($O39&lt;=Everett!AV$10,$P39&gt;=Everett!AV$10)),"CO",IF((AND($Q39&lt;=Everett!AV$10,$R39&gt;=Everett!AV$10)),"C",0))))))</f>
        <v>0</v>
      </c>
      <c r="AW39" s="33">
        <f>IF((AND($F39&lt;=Everett!AW$10,$G39&gt;=Everett!AW$10)),"P/L",IF((AND($I39&lt;=Everett!AW$10,$J39&gt;=Everett!AW$10)),"XO",IF((AND($K39&lt;=Everett!AW$10,$L39&gt;=Everett!AW$10)),"3",IF((AND($M39&lt;=Everett!AW$10,$N39&gt;=Everett!AW$10)),"C",IF((AND($O39&lt;=Everett!AW$10,$P39&gt;=Everett!AW$10)),"CO",IF((AND($Q39&lt;=Everett!AW$10,$R39&gt;=Everett!AW$10)),"C",0))))))</f>
        <v>0</v>
      </c>
      <c r="AX39" s="33">
        <f>IF((AND($F39&lt;=Everett!AX$10,$G39&gt;=Everett!AX$10)),"P/L",IF((AND($I39&lt;=Everett!AX$10,$J39&gt;=Everett!AX$10)),"XO",IF((AND($K39&lt;=Everett!AX$10,$L39&gt;=Everett!AX$10)),"3",IF((AND($M39&lt;=Everett!AX$10,$N39&gt;=Everett!AX$10)),"C",IF((AND($O39&lt;=Everett!AX$10,$P39&gt;=Everett!AX$10)),"CO",IF((AND($Q39&lt;=Everett!AX$10,$R39&gt;=Everett!AX$10)),"C",0))))))</f>
        <v>0</v>
      </c>
      <c r="AY39" s="33">
        <f>IF((AND($F39&lt;=Everett!AY$10,$G39&gt;=Everett!AY$10)),"P/L",IF((AND($I39&lt;=Everett!AY$10,$J39&gt;=Everett!AY$10)),"XO",IF((AND($K39&lt;=Everett!AY$10,$L39&gt;=Everett!AY$10)),"3",IF((AND($M39&lt;=Everett!AY$10,$N39&gt;=Everett!AY$10)),"C",IF((AND($O39&lt;=Everett!AY$10,$P39&gt;=Everett!AY$10)),"CO",IF((AND($Q39&lt;=Everett!AY$10,$R39&gt;=Everett!AY$10)),"C",0))))))</f>
        <v>0</v>
      </c>
      <c r="AZ39" s="33">
        <f>IF((AND($F39&lt;=Everett!AZ$10,$G39&gt;=Everett!AZ$10)),"P/L",IF((AND($I39&lt;=Everett!AZ$10,$J39&gt;=Everett!AZ$10)),"XO",IF((AND($K39&lt;=Everett!AZ$10,$L39&gt;=Everett!AZ$10)),"3",IF((AND($M39&lt;=Everett!AZ$10,$N39&gt;=Everett!AZ$10)),"C",IF((AND($O39&lt;=Everett!AZ$10,$P39&gt;=Everett!AZ$10)),"CO",IF((AND($Q39&lt;=Everett!AZ$10,$R39&gt;=Everett!AZ$10)),"C",0))))))</f>
        <v>0</v>
      </c>
      <c r="BA39" s="33">
        <f>IF((AND($F39&lt;=Everett!BA$10,$G39&gt;=Everett!BA$10)),"P/L",IF((AND($I39&lt;=Everett!BA$10,$J39&gt;=Everett!BA$10)),"XO",IF((AND($K39&lt;=Everett!BA$10,$L39&gt;=Everett!BA$10)),"3",IF((AND($M39&lt;=Everett!BA$10,$N39&gt;=Everett!BA$10)),"C",IF((AND($O39&lt;=Everett!BA$10,$P39&gt;=Everett!BA$10)),"CO",IF((AND($Q39&lt;=Everett!BA$10,$R39&gt;=Everett!BA$10)),"C",0))))))</f>
        <v>0</v>
      </c>
      <c r="BB39" s="33">
        <f>IF((AND($F39&lt;=Everett!BB$10,$G39&gt;=Everett!BB$10)),"P/L",IF((AND($I39&lt;=Everett!BB$10,$J39&gt;=Everett!BB$10)),"XO",IF((AND($K39&lt;=Everett!BB$10,$L39&gt;=Everett!BB$10)),"3",IF((AND($M39&lt;=Everett!BB$10,$N39&gt;=Everett!BB$10)),"C",IF((AND($O39&lt;=Everett!BB$10,$P39&gt;=Everett!BB$10)),"CO",IF((AND($Q39&lt;=Everett!BB$10,$R39&gt;=Everett!BB$10)),"C",0))))))</f>
        <v>0</v>
      </c>
      <c r="BC39" s="33">
        <f>IF((AND($F39&lt;=Everett!BC$10,$G39&gt;=Everett!BC$10)),"P/L",IF((AND($I39&lt;=Everett!BC$10,$J39&gt;=Everett!BC$10)),"XO",IF((AND($K39&lt;=Everett!BC$10,$L39&gt;=Everett!BC$10)),"3",IF((AND($M39&lt;=Everett!BC$10,$N39&gt;=Everett!BC$10)),"C",IF((AND($O39&lt;=Everett!BC$10,$P39&gt;=Everett!BC$10)),"CO",IF((AND($Q39&lt;=Everett!BC$10,$R39&gt;=Everett!BC$10)),"C",0))))))</f>
        <v>0</v>
      </c>
      <c r="BD39" s="33">
        <f>IF((AND($F39&lt;=Everett!BD$10,$G39&gt;=Everett!BD$10)),"P/L",IF((AND($I39&lt;=Everett!BD$10,$J39&gt;=Everett!BD$10)),"XO",IF((AND($K39&lt;=Everett!BD$10,$L39&gt;=Everett!BD$10)),"3",IF((AND($M39&lt;=Everett!BD$10,$N39&gt;=Everett!BD$10)),"C",IF((AND($O39&lt;=Everett!BD$10,$P39&gt;=Everett!BD$10)),"CO",IF((AND($Q39&lt;=Everett!BD$10,$R39&gt;=Everett!BD$10)),"C",0))))))</f>
        <v>0</v>
      </c>
      <c r="BE39" s="33">
        <f>IF((AND($F39&lt;=Everett!BE$10,$G39&gt;=Everett!BE$10)),"P/L",IF((AND($I39&lt;=Everett!BE$10,$J39&gt;=Everett!BE$10)),"XO",IF((AND($K39&lt;=Everett!BE$10,$L39&gt;=Everett!BE$10)),"3",IF((AND($M39&lt;=Everett!BE$10,$N39&gt;=Everett!BE$10)),"C",IF((AND($O39&lt;=Everett!BE$10,$P39&gt;=Everett!BE$10)),"CO",IF((AND($Q39&lt;=Everett!BE$10,$R39&gt;=Everett!BE$10)),"C",0))))))</f>
        <v>0</v>
      </c>
      <c r="BF39" s="33">
        <f>IF((AND($F39&lt;=Everett!BF$10,$G39&gt;=Everett!BF$10)),"P/L",IF((AND($I39&lt;=Everett!BF$10,$J39&gt;=Everett!BF$10)),"XO",IF((AND($K39&lt;=Everett!BF$10,$L39&gt;=Everett!BF$10)),"3",IF((AND($M39&lt;=Everett!BF$10,$N39&gt;=Everett!BF$10)),"C",IF((AND($O39&lt;=Everett!BF$10,$P39&gt;=Everett!BF$10)),"CO",IF((AND($Q39&lt;=Everett!BF$10,$R39&gt;=Everett!BF$10)),"C",0))))))</f>
        <v>0</v>
      </c>
      <c r="BG39" s="33">
        <f>IF((AND($F39&lt;=Everett!BG$10,$G39&gt;=Everett!BG$10)),"P/L",IF((AND($I39&lt;=Everett!BG$10,$J39&gt;=Everett!BG$10)),"XO",IF((AND($K39&lt;=Everett!BG$10,$L39&gt;=Everett!BG$10)),"3",IF((AND($M39&lt;=Everett!BG$10,$N39&gt;=Everett!BG$10)),"C",IF((AND($O39&lt;=Everett!BG$10,$P39&gt;=Everett!BG$10)),"CO",IF((AND($Q39&lt;=Everett!BG$10,$R39&gt;=Everett!BG$10)),"C",0))))))</f>
        <v>0</v>
      </c>
      <c r="BH39" s="33">
        <f>IF((AND($F39&lt;=Everett!BH$10,$G39&gt;=Everett!BH$10)),"P/L",IF((AND($I39&lt;=Everett!BH$10,$J39&gt;=Everett!BH$10)),"XO",IF((AND($K39&lt;=Everett!BH$10,$L39&gt;=Everett!BH$10)),"3",IF((AND($M39&lt;=Everett!BH$10,$N39&gt;=Everett!BH$10)),"C",IF((AND($O39&lt;=Everett!BH$10,$P39&gt;=Everett!BH$10)),"CO",IF((AND($Q39&lt;=Everett!BH$10,$R39&gt;=Everett!BH$10)),"C",0))))))</f>
        <v>0</v>
      </c>
      <c r="BI39" s="33">
        <f>IF((AND($F39&lt;=Everett!BI$10,$G39&gt;=Everett!BI$10)),"P/L",IF((AND($I39&lt;=Everett!BI$10,$J39&gt;=Everett!BI$10)),"XO",IF((AND($K39&lt;=Everett!BI$10,$L39&gt;=Everett!BI$10)),"3",IF((AND($M39&lt;=Everett!BI$10,$N39&gt;=Everett!BI$10)),"C",IF((AND($O39&lt;=Everett!BI$10,$P39&gt;=Everett!BI$10)),"CO",IF((AND($Q39&lt;=Everett!BI$10,$R39&gt;=Everett!BI$10)),"C",0))))))</f>
        <v>0</v>
      </c>
      <c r="BJ39" s="33">
        <f>IF((AND($F39&lt;=Everett!BJ$10,$G39&gt;=Everett!BJ$10)),"P/L",IF((AND($I39&lt;=Everett!BJ$10,$J39&gt;=Everett!BJ$10)),"XO",IF((AND($K39&lt;=Everett!BJ$10,$L39&gt;=Everett!BJ$10)),"3",IF((AND($M39&lt;=Everett!BJ$10,$N39&gt;=Everett!BJ$10)),"C",IF((AND($O39&lt;=Everett!BJ$10,$P39&gt;=Everett!BJ$10)),"CO",IF((AND($Q39&lt;=Everett!BJ$10,$R39&gt;=Everett!BJ$10)),"C",0))))))</f>
        <v>0</v>
      </c>
      <c r="BK39" s="33">
        <f>IF((AND($F39&lt;=Everett!BK$10,$G39&gt;=Everett!BK$10)),"P/L",IF((AND($I39&lt;=Everett!BK$10,$J39&gt;=Everett!BK$10)),"XO",IF((AND($K39&lt;=Everett!BK$10,$L39&gt;=Everett!BK$10)),"3",IF((AND($M39&lt;=Everett!BK$10,$N39&gt;=Everett!BK$10)),"C",IF((AND($O39&lt;=Everett!BK$10,$P39&gt;=Everett!BK$10)),"CO",IF((AND($Q39&lt;=Everett!BK$10,$R39&gt;=Everett!BK$10)),"C",0))))))</f>
        <v>0</v>
      </c>
      <c r="BL39" s="33">
        <f>IF((AND($F39&lt;=Everett!BL$10,$G39&gt;=Everett!BL$10)),"P/L",IF((AND($I39&lt;=Everett!BL$10,$J39&gt;=Everett!BL$10)),"XO",IF((AND($K39&lt;=Everett!BL$10,$L39&gt;=Everett!BL$10)),"3",IF((AND($M39&lt;=Everett!BL$10,$N39&gt;=Everett!BL$10)),"C",IF((AND($O39&lt;=Everett!BL$10,$P39&gt;=Everett!BL$10)),"CO",IF((AND($Q39&lt;=Everett!BL$10,$R39&gt;=Everett!BL$10)),"C",0))))))</f>
        <v>0</v>
      </c>
      <c r="BM39" s="33">
        <f>IF((AND($F39&lt;=Everett!BM$10,$G39&gt;=Everett!BM$10)),"P/L",IF((AND($I39&lt;=Everett!BM$10,$J39&gt;=Everett!BM$10)),"XO",IF((AND($K39&lt;=Everett!BM$10,$L39&gt;=Everett!BM$10)),"3",IF((AND($M39&lt;=Everett!BM$10,$N39&gt;=Everett!BM$10)),"C",IF((AND($O39&lt;=Everett!BM$10,$P39&gt;=Everett!BM$10)),"CO",IF((AND($Q39&lt;=Everett!BM$10,$R39&gt;=Everett!BM$10)),"C",0))))))</f>
        <v>0</v>
      </c>
      <c r="BN39" s="33">
        <f>IF((AND($F39&lt;=Everett!BN$10,$G39&gt;=Everett!BN$10)),"P/L",IF((AND($I39&lt;=Everett!BN$10,$J39&gt;=Everett!BN$10)),"XO",IF((AND($K39&lt;=Everett!BN$10,$L39&gt;=Everett!BN$10)),"3",IF((AND($M39&lt;=Everett!BN$10,$N39&gt;=Everett!BN$10)),"C",IF((AND($O39&lt;=Everett!BN$10,$P39&gt;=Everett!BN$10)),"CO",IF((AND($Q39&lt;=Everett!BN$10,$R39&gt;=Everett!BN$10)),"C",0))))))</f>
        <v>0</v>
      </c>
      <c r="BO39" s="33">
        <f>IF((AND($F39&lt;=Everett!BO$10,$G39&gt;=Everett!BO$10)),"P/L",IF((AND($I39&lt;=Everett!BO$10,$J39&gt;=Everett!BO$10)),"XO",IF((AND($K39&lt;=Everett!BO$10,$L39&gt;=Everett!BO$10)),"3",IF((AND($M39&lt;=Everett!BO$10,$N39&gt;=Everett!BO$10)),"C",IF((AND($O39&lt;=Everett!BO$10,$P39&gt;=Everett!BO$10)),"CO",IF((AND($Q39&lt;=Everett!BO$10,$R39&gt;=Everett!BO$10)),"C",0))))))</f>
        <v>0</v>
      </c>
      <c r="BP39" s="33">
        <f>IF((AND($F39&lt;=Everett!BP$10,$G39&gt;=Everett!BP$10)),"P/L",IF((AND($I39&lt;=Everett!BP$10,$J39&gt;=Everett!BP$10)),"XO",IF((AND($K39&lt;=Everett!BP$10,$L39&gt;=Everett!BP$10)),"3",IF((AND($M39&lt;=Everett!BP$10,$N39&gt;=Everett!BP$10)),"C",IF((AND($O39&lt;=Everett!BP$10,$P39&gt;=Everett!BP$10)),"CO",IF((AND($Q39&lt;=Everett!BP$10,$R39&gt;=Everett!BP$10)),"C",0))))))</f>
        <v>0</v>
      </c>
      <c r="BQ39" s="33">
        <f>IF((AND($F39&lt;=Everett!BQ$10,$G39&gt;=Everett!BQ$10)),"P/L",IF((AND($I39&lt;=Everett!BQ$10,$J39&gt;=Everett!BQ$10)),"XO",IF((AND($K39&lt;=Everett!BQ$10,$L39&gt;=Everett!BQ$10)),"3",IF((AND($M39&lt;=Everett!BQ$10,$N39&gt;=Everett!BQ$10)),"C",IF((AND($O39&lt;=Everett!BQ$10,$P39&gt;=Everett!BQ$10)),"CO",IF((AND($Q39&lt;=Everett!BQ$10,$R39&gt;=Everett!BQ$10)),"C",0))))))</f>
        <v>0</v>
      </c>
      <c r="BR39" s="33">
        <f>IF((AND($F39&lt;=Everett!BR$10,$G39&gt;=Everett!BR$10)),"P/L",IF((AND($I39&lt;=Everett!BR$10,$J39&gt;=Everett!BR$10)),"XO",IF((AND($K39&lt;=Everett!BR$10,$L39&gt;=Everett!BR$10)),"3",IF((AND($M39&lt;=Everett!BR$10,$N39&gt;=Everett!BR$10)),"C",IF((AND($O39&lt;=Everett!BR$10,$P39&gt;=Everett!BR$10)),"CO",IF((AND($Q39&lt;=Everett!BR$10,$R39&gt;=Everett!BR$10)),"C",0))))))</f>
        <v>0</v>
      </c>
      <c r="BS39" s="33">
        <f>IF((AND($F39&lt;=Everett!BS$10,$G39&gt;=Everett!BS$10)),"P/L",IF((AND($I39&lt;=Everett!BS$10,$J39&gt;=Everett!BS$10)),"XO",IF((AND($K39&lt;=Everett!BS$10,$L39&gt;=Everett!BS$10)),"3",IF((AND($M39&lt;=Everett!BS$10,$N39&gt;=Everett!BS$10)),"C",IF((AND($O39&lt;=Everett!BS$10,$P39&gt;=Everett!BS$10)),"CO",IF((AND($Q39&lt;=Everett!BS$10,$R39&gt;=Everett!BS$10)),"C",0))))))</f>
        <v>0</v>
      </c>
      <c r="BT39" s="33">
        <f>IF((AND($F39&lt;=Everett!BT$10,$G39&gt;=Everett!BT$10)),"P/L",IF((AND($I39&lt;=Everett!BT$10,$J39&gt;=Everett!BT$10)),"XO",IF((AND($K39&lt;=Everett!BT$10,$L39&gt;=Everett!BT$10)),"3",IF((AND($M39&lt;=Everett!BT$10,$N39&gt;=Everett!BT$10)),"C",IF((AND($O39&lt;=Everett!BT$10,$P39&gt;=Everett!BT$10)),"CO",IF((AND($Q39&lt;=Everett!BT$10,$R39&gt;=Everett!BT$10)),"C",0))))))</f>
        <v>0</v>
      </c>
      <c r="BU39" s="33">
        <f>IF((AND($F39&lt;=Everett!BU$10,$G39&gt;=Everett!BU$10)),"P/L",IF((AND($I39&lt;=Everett!BU$10,$J39&gt;=Everett!BU$10)),"XO",IF((AND($K39&lt;=Everett!BU$10,$L39&gt;=Everett!BU$10)),"3",IF((AND($M39&lt;=Everett!BU$10,$N39&gt;=Everett!BU$10)),"C",IF((AND($O39&lt;=Everett!BU$10,$P39&gt;=Everett!BU$10)),"CO",IF((AND($Q39&lt;=Everett!BU$10,$R39&gt;=Everett!BU$10)),"C",0))))))</f>
        <v>0</v>
      </c>
      <c r="BV39" s="33">
        <f>IF((AND($F39&lt;=Everett!BV$10,$G39&gt;=Everett!BV$10)),"P/L",IF((AND($I39&lt;=Everett!BV$10,$J39&gt;=Everett!BV$10)),"XO",IF((AND($K39&lt;=Everett!BV$10,$L39&gt;=Everett!BV$10)),"3",IF((AND($M39&lt;=Everett!BV$10,$N39&gt;=Everett!BV$10)),"C",IF((AND($O39&lt;=Everett!BV$10,$P39&gt;=Everett!BV$10)),"CO",IF((AND($Q39&lt;=Everett!BV$10,$R39&gt;=Everett!BV$10)),"C",0))))))</f>
        <v>0</v>
      </c>
      <c r="BW39" s="33">
        <f>IF((AND($F39&lt;=Everett!BW$10,$G39&gt;=Everett!BW$10)),"P/L",IF((AND($I39&lt;=Everett!BW$10,$J39&gt;=Everett!BW$10)),"XO",IF((AND($K39&lt;=Everett!BW$10,$L39&gt;=Everett!BW$10)),"3",IF((AND($M39&lt;=Everett!BW$10,$N39&gt;=Everett!BW$10)),"C",IF((AND($O39&lt;=Everett!BW$10,$P39&gt;=Everett!BW$10)),"CO",IF((AND($Q39&lt;=Everett!BW$10,$R39&gt;=Everett!BW$10)),"C",0))))))</f>
        <v>0</v>
      </c>
      <c r="BX39" s="33">
        <f>IF((AND($F39&lt;=Everett!BX$10,$G39&gt;=Everett!BX$10)),"P/L",IF((AND($I39&lt;=Everett!BX$10,$J39&gt;=Everett!BX$10)),"XO",IF((AND($K39&lt;=Everett!BX$10,$L39&gt;=Everett!BX$10)),"3",IF((AND($M39&lt;=Everett!BX$10,$N39&gt;=Everett!BX$10)),"C",IF((AND($O39&lt;=Everett!BX$10,$P39&gt;=Everett!BX$10)),"CO",IF((AND($Q39&lt;=Everett!BX$10,$R39&gt;=Everett!BX$10)),"C",0))))))</f>
        <v>0</v>
      </c>
      <c r="BY39" s="33">
        <f>IF((AND($F39&lt;=Everett!BY$10,$G39&gt;=Everett!BY$10)),"P/L",IF((AND($I39&lt;=Everett!BY$10,$J39&gt;=Everett!BY$10)),"XO",IF((AND($K39&lt;=Everett!BY$10,$L39&gt;=Everett!BY$10)),"3",IF((AND($M39&lt;=Everett!BY$10,$N39&gt;=Everett!BY$10)),"C",IF((AND($O39&lt;=Everett!BY$10,$P39&gt;=Everett!BY$10)),"CO",IF((AND($Q39&lt;=Everett!BY$10,$R39&gt;=Everett!BY$10)),"C",0))))))</f>
        <v>0</v>
      </c>
      <c r="BZ39" s="33">
        <f>IF((AND($F39&lt;=Everett!BZ$10,$G39&gt;=Everett!BZ$10)),"P/L",IF((AND($I39&lt;=Everett!BZ$10,$J39&gt;=Everett!BZ$10)),"XO",IF((AND($K39&lt;=Everett!BZ$10,$L39&gt;=Everett!BZ$10)),"3",IF((AND($M39&lt;=Everett!BZ$10,$N39&gt;=Everett!BZ$10)),"C",IF((AND($O39&lt;=Everett!BZ$10,$P39&gt;=Everett!BZ$10)),"CO",IF((AND($Q39&lt;=Everett!BZ$10,$R39&gt;=Everett!BZ$10)),"C",0))))))</f>
        <v>0</v>
      </c>
      <c r="CA39" s="33">
        <f>IF((AND($F39&lt;=Everett!CA$10,$G39&gt;=Everett!CA$10)),"P/L",IF((AND($I39&lt;=Everett!CA$10,$J39&gt;=Everett!CA$10)),"XO",IF((AND($K39&lt;=Everett!CA$10,$L39&gt;=Everett!CA$10)),"3",IF((AND($M39&lt;=Everett!CA$10,$N39&gt;=Everett!CA$10)),"C",IF((AND($O39&lt;=Everett!CA$10,$P39&gt;=Everett!CA$10)),"CO",IF((AND($Q39&lt;=Everett!CA$10,$R39&gt;=Everett!CA$10)),"C",0))))))</f>
        <v>0</v>
      </c>
      <c r="CB39" s="33">
        <f>IF((AND($F39&lt;=Everett!CB$10,$G39&gt;=Everett!CB$10)),"P/L",IF((AND($I39&lt;=Everett!CB$10,$J39&gt;=Everett!CB$10)),"XO",IF((AND($K39&lt;=Everett!CB$10,$L39&gt;=Everett!CB$10)),"3",IF((AND($M39&lt;=Everett!CB$10,$N39&gt;=Everett!CB$10)),"C",IF((AND($O39&lt;=Everett!CB$10,$P39&gt;=Everett!CB$10)),"CO",IF((AND($Q39&lt;=Everett!CB$10,$R39&gt;=Everett!CB$10)),"C",0))))))</f>
        <v>0</v>
      </c>
      <c r="CC39" s="33">
        <f>IF((AND($F39&lt;=Everett!CC$10,$G39&gt;=Everett!CC$10)),"P/L",IF((AND($I39&lt;=Everett!CC$10,$J39&gt;=Everett!CC$10)),"XO",IF((AND($K39&lt;=Everett!CC$10,$L39&gt;=Everett!CC$10)),"3",IF((AND($M39&lt;=Everett!CC$10,$N39&gt;=Everett!CC$10)),"C",IF((AND($O39&lt;=Everett!CC$10,$P39&gt;=Everett!CC$10)),"CO",IF((AND($Q39&lt;=Everett!CC$10,$R39&gt;=Everett!CC$10)),"C",0))))))</f>
        <v>0</v>
      </c>
      <c r="CD39" s="33">
        <f>IF((AND($F39&lt;=Everett!CD$10,$G39&gt;=Everett!CD$10)),"P/L",IF((AND($I39&lt;=Everett!CD$10,$J39&gt;=Everett!CD$10)),"XO",IF((AND($K39&lt;=Everett!CD$10,$L39&gt;=Everett!CD$10)),"3",IF((AND($M39&lt;=Everett!CD$10,$N39&gt;=Everett!CD$10)),"C",IF((AND($O39&lt;=Everett!CD$10,$P39&gt;=Everett!CD$10)),"CO",IF((AND($Q39&lt;=Everett!CD$10,$R39&gt;=Everett!CD$10)),"C",0))))))</f>
        <v>0</v>
      </c>
      <c r="CE39" s="33">
        <f>IF((AND($F39&lt;=Everett!CE$10,$G39&gt;=Everett!CE$10)),"P/L",IF((AND($I39&lt;=Everett!CE$10,$J39&gt;=Everett!CE$10)),"XO",IF((AND($K39&lt;=Everett!CE$10,$L39&gt;=Everett!CE$10)),"3",IF((AND($M39&lt;=Everett!CE$10,$N39&gt;=Everett!CE$10)),"C",IF((AND($O39&lt;=Everett!CE$10,$P39&gt;=Everett!CE$10)),"CO",IF((AND($Q39&lt;=Everett!CE$10,$R39&gt;=Everett!CE$10)),"C",0))))))</f>
        <v>0</v>
      </c>
      <c r="CF39" s="33">
        <f>IF((AND($F39&lt;=Everett!CF$10,$G39&gt;=Everett!CF$10)),"P/L",IF((AND($I39&lt;=Everett!CF$10,$J39&gt;=Everett!CF$10)),"XO",IF((AND($K39&lt;=Everett!CF$10,$L39&gt;=Everett!CF$10)),"3",IF((AND($M39&lt;=Everett!CF$10,$N39&gt;=Everett!CF$10)),"C",IF((AND($O39&lt;=Everett!CF$10,$P39&gt;=Everett!CF$10)),"CO",IF((AND($Q39&lt;=Everett!CF$10,$R39&gt;=Everett!CF$10)),"C",0))))))</f>
        <v>0</v>
      </c>
      <c r="CG39" s="33">
        <f>IF((AND($F39&lt;=Everett!CG$10,$G39&gt;=Everett!CG$10)),"P/L",IF((AND($I39&lt;=Everett!CG$10,$J39&gt;=Everett!CG$10)),"XO",IF((AND($K39&lt;=Everett!CG$10,$L39&gt;=Everett!CG$10)),"3",IF((AND($M39&lt;=Everett!CG$10,$N39&gt;=Everett!CG$10)),"C",IF((AND($O39&lt;=Everett!CG$10,$P39&gt;=Everett!CG$10)),"CO",IF((AND($Q39&lt;=Everett!CG$10,$R39&gt;=Everett!CG$10)),"C",0))))))</f>
        <v>0</v>
      </c>
      <c r="CH39" s="33">
        <f>IF((AND($F39&lt;=Everett!CH$10,$G39&gt;=Everett!CH$10)),"P/L",IF((AND($I39&lt;=Everett!CH$10,$J39&gt;=Everett!CH$10)),"XO",IF((AND($K39&lt;=Everett!CH$10,$L39&gt;=Everett!CH$10)),"3",IF((AND($M39&lt;=Everett!CH$10,$N39&gt;=Everett!CH$10)),"C",IF((AND($O39&lt;=Everett!CH$10,$P39&gt;=Everett!CH$10)),"CO",IF((AND($Q39&lt;=Everett!CH$10,$R39&gt;=Everett!CH$10)),"C",0))))))</f>
        <v>0</v>
      </c>
      <c r="CI39" s="33">
        <f>IF((AND($F39&lt;=Everett!CI$10,$G39&gt;=Everett!CI$10)),"P/L",IF((AND($I39&lt;=Everett!CI$10,$J39&gt;=Everett!CI$10)),"XO",IF((AND($K39&lt;=Everett!CI$10,$L39&gt;=Everett!CI$10)),"3",IF((AND($M39&lt;=Everett!CI$10,$N39&gt;=Everett!CI$10)),"C",IF((AND($O39&lt;=Everett!CI$10,$P39&gt;=Everett!CI$10)),"CO",IF((AND($Q39&lt;=Everett!CI$10,$R39&gt;=Everett!CI$10)),"C",0))))))</f>
        <v>0</v>
      </c>
      <c r="CJ39" s="33">
        <f>IF((AND($F39&lt;=Everett!CJ$10,$G39&gt;=Everett!CJ$10)),"P/L",IF((AND($I39&lt;=Everett!CJ$10,$J39&gt;=Everett!CJ$10)),"XO",IF((AND($K39&lt;=Everett!CJ$10,$L39&gt;=Everett!CJ$10)),"3",IF((AND($M39&lt;=Everett!CJ$10,$N39&gt;=Everett!CJ$10)),"C",IF((AND($O39&lt;=Everett!CJ$10,$P39&gt;=Everett!CJ$10)),"CO",IF((AND($Q39&lt;=Everett!CJ$10,$R39&gt;=Everett!CJ$10)),"C",0))))))</f>
        <v>0</v>
      </c>
      <c r="CK39" s="33">
        <f>IF((AND($F39&lt;=Everett!CK$10,$G39&gt;=Everett!CK$10)),"P/L",IF((AND($I39&lt;=Everett!CK$10,$J39&gt;=Everett!CK$10)),"XO",IF((AND($K39&lt;=Everett!CK$10,$L39&gt;=Everett!CK$10)),"3",IF((AND($M39&lt;=Everett!CK$10,$N39&gt;=Everett!CK$10)),"C",IF((AND($O39&lt;=Everett!CK$10,$P39&gt;=Everett!CK$10)),"CO",IF((AND($Q39&lt;=Everett!CK$10,$R39&gt;=Everett!CK$10)),"C",0))))))</f>
        <v>0</v>
      </c>
      <c r="CL39" s="33">
        <f>IF((AND($F39&lt;=Everett!CL$10,$G39&gt;=Everett!CL$10)),"P/L",IF((AND($I39&lt;=Everett!CL$10,$J39&gt;=Everett!CL$10)),"XO",IF((AND($K39&lt;=Everett!CL$10,$L39&gt;=Everett!CL$10)),"3",IF((AND($M39&lt;=Everett!CL$10,$N39&gt;=Everett!CL$10)),"C",IF((AND($O39&lt;=Everett!CL$10,$P39&gt;=Everett!CL$10)),"CO",IF((AND($Q39&lt;=Everett!CL$10,$R39&gt;=Everett!CL$10)),"C",0))))))</f>
        <v>0</v>
      </c>
      <c r="CM39" s="33">
        <f>IF((AND($F39&lt;=Everett!CM$10,$G39&gt;=Everett!CM$10)),"P/L",IF((AND($I39&lt;=Everett!CM$10,$J39&gt;=Everett!CM$10)),"XO",IF((AND($K39&lt;=Everett!CM$10,$L39&gt;=Everett!CM$10)),"3",IF((AND($M39&lt;=Everett!CM$10,$N39&gt;=Everett!CM$10)),"C",IF((AND($O39&lt;=Everett!CM$10,$P39&gt;=Everett!CM$10)),"CO",IF((AND($Q39&lt;=Everett!CM$10,$R39&gt;=Everett!CM$10)),"C",0))))))</f>
        <v>0</v>
      </c>
    </row>
    <row r="40" spans="1:91" s="2" customFormat="1" x14ac:dyDescent="0.25">
      <c r="A40" s="30" t="s">
        <v>358</v>
      </c>
      <c r="B40" s="55"/>
      <c r="C40" s="31">
        <v>17</v>
      </c>
      <c r="D40" s="31">
        <v>16</v>
      </c>
      <c r="E40" s="31">
        <v>1</v>
      </c>
      <c r="F40" s="39"/>
      <c r="G40" s="39"/>
      <c r="H40" s="33"/>
      <c r="I40" s="36">
        <v>45986</v>
      </c>
      <c r="J40" s="37">
        <f t="shared" si="39"/>
        <v>46502</v>
      </c>
      <c r="K40" s="32">
        <f t="shared" si="40"/>
        <v>46532</v>
      </c>
      <c r="L40" s="32">
        <f t="shared" si="41"/>
        <v>46563</v>
      </c>
      <c r="M40" s="37">
        <f t="shared" si="42"/>
        <v>46593</v>
      </c>
      <c r="N40" s="37">
        <f>IF(O40="","",DATE(YEAR(M40),MONTH(M40),DAY(M40)))</f>
        <v>46593</v>
      </c>
      <c r="O40" s="32">
        <f>IF(L40="","",(DATE(YEAR(L40),MONTH(L40)+2,DAY(L40))))</f>
        <v>46624</v>
      </c>
      <c r="P40" s="32">
        <f>IF(O40="","",(DATE(YEAR(O40),MONTH(O40)+D40,DAY(O40))))</f>
        <v>47112</v>
      </c>
      <c r="Q40" s="32">
        <f>IF(P40="","",DATE(YEAR(P40), MONTH(P40)+1,DAY(P40)))</f>
        <v>47143</v>
      </c>
      <c r="R40" s="32">
        <f t="shared" si="43"/>
        <v>47143</v>
      </c>
      <c r="S40" s="33" t="str">
        <f>IF((AND($F40&lt;=Everett!S$10,$G40&gt;=Everett!S$10)),"P/L",IF((AND($I40&lt;=Everett!S$10,$J40&gt;=Everett!S$10)),"XO",IF((AND($K40&lt;=Everett!S$10,$L40&gt;=Everett!S$10)),"3",IF((AND($M40&lt;=Everett!S$10,$N40&gt;=Everett!S$10)),"C",IF((AND($O40&lt;=Everett!S$10,$P40&gt;=Everett!S$10)),"CO",IF((AND($Q40&lt;=Everett!S$10,$R40&gt;=Everett!S$10)),"C",0))))))</f>
        <v>XO</v>
      </c>
      <c r="T40" s="33" t="str">
        <f>IF((AND($F40&lt;=Everett!T$10,$G40&gt;=Everett!T$10)),"P/L",IF((AND($I40&lt;=Everett!T$10,$J40&gt;=Everett!T$10)),"XO",IF((AND($K40&lt;=Everett!T$10,$L40&gt;=Everett!T$10)),"3",IF((AND($M40&lt;=Everett!T$10,$N40&gt;=Everett!T$10)),"C",IF((AND($O40&lt;=Everett!T$10,$P40&gt;=Everett!T$10)),"CO",IF((AND($Q40&lt;=Everett!T$10,$R40&gt;=Everett!T$10)),"C",0))))))</f>
        <v>XO</v>
      </c>
      <c r="U40" s="33" t="str">
        <f>IF((AND($F40&lt;=Everett!U$10,$G40&gt;=Everett!U$10)),"P/L",IF((AND($I40&lt;=Everett!U$10,$J40&gt;=Everett!U$10)),"XO",IF((AND($K40&lt;=Everett!U$10,$L40&gt;=Everett!U$10)),"3",IF((AND($M40&lt;=Everett!U$10,$N40&gt;=Everett!U$10)),"C",IF((AND($O40&lt;=Everett!U$10,$P40&gt;=Everett!U$10)),"CO",IF((AND($Q40&lt;=Everett!U$10,$R40&gt;=Everett!U$10)),"C",0))))))</f>
        <v>XO</v>
      </c>
      <c r="V40" s="33" t="str">
        <f>IF((AND($F40&lt;=Everett!V$10,$G40&gt;=Everett!V$10)),"P/L",IF((AND($I40&lt;=Everett!V$10,$J40&gt;=Everett!V$10)),"XO",IF((AND($K40&lt;=Everett!V$10,$L40&gt;=Everett!V$10)),"3",IF((AND($M40&lt;=Everett!V$10,$N40&gt;=Everett!V$10)),"C",IF((AND($O40&lt;=Everett!V$10,$P40&gt;=Everett!V$10)),"CO",IF((AND($Q40&lt;=Everett!V$10,$R40&gt;=Everett!V$10)),"C",0))))))</f>
        <v>XO</v>
      </c>
      <c r="W40" s="33" t="str">
        <f>IF((AND($F40&lt;=Everett!W$10,$G40&gt;=Everett!W$10)),"P/L",IF((AND($I40&lt;=Everett!W$10,$J40&gt;=Everett!W$10)),"XO",IF((AND($K40&lt;=Everett!W$10,$L40&gt;=Everett!W$10)),"3",IF((AND($M40&lt;=Everett!W$10,$N40&gt;=Everett!W$10)),"C",IF((AND($O40&lt;=Everett!W$10,$P40&gt;=Everett!W$10)),"CO",IF((AND($Q40&lt;=Everett!W$10,$R40&gt;=Everett!W$10)),"C",0))))))</f>
        <v>XO</v>
      </c>
      <c r="X40" s="33" t="str">
        <f>IF((AND($F40&lt;=Everett!X$10,$G40&gt;=Everett!X$10)),"P/L",IF((AND($I40&lt;=Everett!X$10,$J40&gt;=Everett!X$10)),"XO",IF((AND($K40&lt;=Everett!X$10,$L40&gt;=Everett!X$10)),"3",IF((AND($M40&lt;=Everett!X$10,$N40&gt;=Everett!X$10)),"C",IF((AND($O40&lt;=Everett!X$10,$P40&gt;=Everett!X$10)),"CO",IF((AND($Q40&lt;=Everett!X$10,$R40&gt;=Everett!X$10)),"C",0))))))</f>
        <v>XO</v>
      </c>
      <c r="Y40" s="33" t="str">
        <f>IF((AND($F40&lt;=Everett!Y$10,$G40&gt;=Everett!Y$10)),"P/L",IF((AND($I40&lt;=Everett!Y$10,$J40&gt;=Everett!Y$10)),"XO",IF((AND($K40&lt;=Everett!Y$10,$L40&gt;=Everett!Y$10)),"3",IF((AND($M40&lt;=Everett!Y$10,$N40&gt;=Everett!Y$10)),"C",IF((AND($O40&lt;=Everett!Y$10,$P40&gt;=Everett!Y$10)),"CO",IF((AND($Q40&lt;=Everett!Y$10,$R40&gt;=Everett!Y$10)),"C",0))))))</f>
        <v>XO</v>
      </c>
      <c r="Z40" s="33" t="str">
        <f>IF((AND($F40&lt;=Everett!Z$10,$G40&gt;=Everett!Z$10)),"P/L",IF((AND($I40&lt;=Everett!Z$10,$J40&gt;=Everett!Z$10)),"XO",IF((AND($K40&lt;=Everett!Z$10,$L40&gt;=Everett!Z$10)),"3",IF((AND($M40&lt;=Everett!Z$10,$N40&gt;=Everett!Z$10)),"C",IF((AND($O40&lt;=Everett!Z$10,$P40&gt;=Everett!Z$10)),"CO",IF((AND($Q40&lt;=Everett!Z$10,$R40&gt;=Everett!Z$10)),"C",0))))))</f>
        <v>XO</v>
      </c>
      <c r="AA40" s="33" t="str">
        <f>IF((AND($F40&lt;=Everett!AA$10,$G40&gt;=Everett!AA$10)),"P/L",IF((AND($I40&lt;=Everett!AA$10,$J40&gt;=Everett!AA$10)),"XO",IF((AND($K40&lt;=Everett!AA$10,$L40&gt;=Everett!AA$10)),"3",IF((AND($M40&lt;=Everett!AA$10,$N40&gt;=Everett!AA$10)),"C",IF((AND($O40&lt;=Everett!AA$10,$P40&gt;=Everett!AA$10)),"CO",IF((AND($Q40&lt;=Everett!AA$10,$R40&gt;=Everett!AA$10)),"C",0))))))</f>
        <v>XO</v>
      </c>
      <c r="AB40" s="33" t="str">
        <f>IF((AND($F40&lt;=Everett!AB$10,$G40&gt;=Everett!AB$10)),"P/L",IF((AND($I40&lt;=Everett!AB$10,$J40&gt;=Everett!AB$10)),"XO",IF((AND($K40&lt;=Everett!AB$10,$L40&gt;=Everett!AB$10)),"3",IF((AND($M40&lt;=Everett!AB$10,$N40&gt;=Everett!AB$10)),"C",IF((AND($O40&lt;=Everett!AB$10,$P40&gt;=Everett!AB$10)),"CO",IF((AND($Q40&lt;=Everett!AB$10,$R40&gt;=Everett!AB$10)),"C",0))))))</f>
        <v>XO</v>
      </c>
      <c r="AC40" s="33" t="str">
        <f>IF((AND($F40&lt;=Everett!AC$10,$G40&gt;=Everett!AC$10)),"P/L",IF((AND($I40&lt;=Everett!AC$10,$J40&gt;=Everett!AC$10)),"XO",IF((AND($K40&lt;=Everett!AC$10,$L40&gt;=Everett!AC$10)),"3",IF((AND($M40&lt;=Everett!AC$10,$N40&gt;=Everett!AC$10)),"C",IF((AND($O40&lt;=Everett!AC$10,$P40&gt;=Everett!AC$10)),"CO",IF((AND($Q40&lt;=Everett!AC$10,$R40&gt;=Everett!AC$10)),"C",0))))))</f>
        <v>XO</v>
      </c>
      <c r="AD40" s="33" t="str">
        <f>IF((AND($F40&lt;=Everett!AD$10,$G40&gt;=Everett!AD$10)),"P/L",IF((AND($I40&lt;=Everett!AD$10,$J40&gt;=Everett!AD$10)),"XO",IF((AND($K40&lt;=Everett!AD$10,$L40&gt;=Everett!AD$10)),"3",IF((AND($M40&lt;=Everett!AD$10,$N40&gt;=Everett!AD$10)),"C",IF((AND($O40&lt;=Everett!AD$10,$P40&gt;=Everett!AD$10)),"CO",IF((AND($Q40&lt;=Everett!AD$10,$R40&gt;=Everett!AD$10)),"C",0))))))</f>
        <v>XO</v>
      </c>
      <c r="AE40" s="33" t="str">
        <f>IF((AND($F40&lt;=Everett!AE$10,$G40&gt;=Everett!AE$10)),"P/L",IF((AND($I40&lt;=Everett!AE$10,$J40&gt;=Everett!AE$10)),"XO",IF((AND($K40&lt;=Everett!AE$10,$L40&gt;=Everett!AE$10)),"3",IF((AND($M40&lt;=Everett!AE$10,$N40&gt;=Everett!AE$10)),"C",IF((AND($O40&lt;=Everett!AE$10,$P40&gt;=Everett!AE$10)),"CO",IF((AND($Q40&lt;=Everett!AE$10,$R40&gt;=Everett!AE$10)),"C",0))))))</f>
        <v>XO</v>
      </c>
      <c r="AF40" s="33" t="str">
        <f>IF((AND($F40&lt;=Everett!AF$10,$G40&gt;=Everett!AF$10)),"P/L",IF((AND($I40&lt;=Everett!AF$10,$J40&gt;=Everett!AF$10)),"XO",IF((AND($K40&lt;=Everett!AF$10,$L40&gt;=Everett!AF$10)),"3",IF((AND($M40&lt;=Everett!AF$10,$N40&gt;=Everett!AF$10)),"C",IF((AND($O40&lt;=Everett!AF$10,$P40&gt;=Everett!AF$10)),"CO",IF((AND($Q40&lt;=Everett!AF$10,$R40&gt;=Everett!AF$10)),"C",0))))))</f>
        <v>XO</v>
      </c>
      <c r="AG40" s="33" t="str">
        <f>IF((AND($F40&lt;=Everett!AG$10,$G40&gt;=Everett!AG$10)),"P/L",IF((AND($I40&lt;=Everett!AG$10,$J40&gt;=Everett!AG$10)),"XO",IF((AND($K40&lt;=Everett!AG$10,$L40&gt;=Everett!AG$10)),"3",IF((AND($M40&lt;=Everett!AG$10,$N40&gt;=Everett!AG$10)),"C",IF((AND($O40&lt;=Everett!AG$10,$P40&gt;=Everett!AG$10)),"CO",IF((AND($Q40&lt;=Everett!AG$10,$R40&gt;=Everett!AG$10)),"C",0))))))</f>
        <v>XO</v>
      </c>
      <c r="AH40" s="33">
        <f>IF((AND($F40&lt;=Everett!AH$10,$G40&gt;=Everett!AH$10)),"P/L",IF((AND($I40&lt;=Everett!AH$10,$J40&gt;=Everett!AH$10)),"XO",IF((AND($K40&lt;=Everett!AH$10,$L40&gt;=Everett!AH$10)),"3",IF((AND($M40&lt;=Everett!AH$10,$N40&gt;=Everett!AH$10)),"C",IF((AND($O40&lt;=Everett!AH$10,$P40&gt;=Everett!AH$10)),"CO",IF((AND($Q40&lt;=Everett!AH$10,$R40&gt;=Everett!AH$10)),"C",0))))))</f>
        <v>0</v>
      </c>
      <c r="AI40" s="33" t="str">
        <f>IF((AND($F40&lt;=Everett!AI$10,$G40&gt;=Everett!AI$10)),"P/L",IF((AND($I40&lt;=Everett!AI$10,$J40&gt;=Everett!AI$10)),"XO",IF((AND($K40&lt;=Everett!AI$10,$L40&gt;=Everett!AI$10)),"3",IF((AND($M40&lt;=Everett!AI$10,$N40&gt;=Everett!AI$10)),"C",IF((AND($O40&lt;=Everett!AI$10,$P40&gt;=Everett!AI$10)),"CO",IF((AND($Q40&lt;=Everett!AI$10,$R40&gt;=Everett!AI$10)),"C",0))))))</f>
        <v>3</v>
      </c>
      <c r="AJ40" s="33">
        <f>IF((AND($F40&lt;=Everett!AJ$10,$G40&gt;=Everett!AJ$10)),"P/L",IF((AND($I40&lt;=Everett!AJ$10,$J40&gt;=Everett!AJ$10)),"XO",IF((AND($K40&lt;=Everett!AJ$10,$L40&gt;=Everett!AJ$10)),"3",IF((AND($M40&lt;=Everett!AJ$10,$N40&gt;=Everett!AJ$10)),"C",IF((AND($O40&lt;=Everett!AJ$10,$P40&gt;=Everett!AJ$10)),"CO",IF((AND($Q40&lt;=Everett!AJ$10,$R40&gt;=Everett!AJ$10)),"C",0))))))</f>
        <v>0</v>
      </c>
      <c r="AK40" s="33">
        <f>IF((AND($F40&lt;=Everett!AK$10,$G40&gt;=Everett!AK$10)),"P/L",IF((AND($I40&lt;=Everett!AK$10,$J40&gt;=Everett!AK$10)),"XO",IF((AND($K40&lt;=Everett!AK$10,$L40&gt;=Everett!AK$10)),"3",IF((AND($M40&lt;=Everett!AK$10,$N40&gt;=Everett!AK$10)),"C",IF((AND($O40&lt;=Everett!AK$10,$P40&gt;=Everett!AK$10)),"CO",IF((AND($Q40&lt;=Everett!AK$10,$R40&gt;=Everett!AK$10)),"C",0))))))</f>
        <v>0</v>
      </c>
      <c r="AL40" s="33" t="str">
        <f>IF((AND($F40&lt;=Everett!AL$10,$G40&gt;=Everett!AL$10)),"P/L",IF((AND($I40&lt;=Everett!AL$10,$J40&gt;=Everett!AL$10)),"XO",IF((AND($K40&lt;=Everett!AL$10,$L40&gt;=Everett!AL$10)),"3",IF((AND($M40&lt;=Everett!AL$10,$N40&gt;=Everett!AL$10)),"C",IF((AND($O40&lt;=Everett!AL$10,$P40&gt;=Everett!AL$10)),"CO",IF((AND($Q40&lt;=Everett!AL$10,$R40&gt;=Everett!AL$10)),"C",0))))))</f>
        <v>CO</v>
      </c>
      <c r="AM40" s="33" t="str">
        <f>IF((AND($F40&lt;=Everett!AM$10,$G40&gt;=Everett!AM$10)),"P/L",IF((AND($I40&lt;=Everett!AM$10,$J40&gt;=Everett!AM$10)),"XO",IF((AND($K40&lt;=Everett!AM$10,$L40&gt;=Everett!AM$10)),"3",IF((AND($M40&lt;=Everett!AM$10,$N40&gt;=Everett!AM$10)),"C",IF((AND($O40&lt;=Everett!AM$10,$P40&gt;=Everett!AM$10)),"CO",IF((AND($Q40&lt;=Everett!AM$10,$R40&gt;=Everett!AM$10)),"C",0))))))</f>
        <v>CO</v>
      </c>
      <c r="AN40" s="33" t="str">
        <f>IF((AND($F40&lt;=Everett!AN$10,$G40&gt;=Everett!AN$10)),"P/L",IF((AND($I40&lt;=Everett!AN$10,$J40&gt;=Everett!AN$10)),"XO",IF((AND($K40&lt;=Everett!AN$10,$L40&gt;=Everett!AN$10)),"3",IF((AND($M40&lt;=Everett!AN$10,$N40&gt;=Everett!AN$10)),"C",IF((AND($O40&lt;=Everett!AN$10,$P40&gt;=Everett!AN$10)),"CO",IF((AND($Q40&lt;=Everett!AN$10,$R40&gt;=Everett!AN$10)),"C",0))))))</f>
        <v>CO</v>
      </c>
      <c r="AO40" s="33" t="str">
        <f>IF((AND($F40&lt;=Everett!AO$10,$G40&gt;=Everett!AO$10)),"P/L",IF((AND($I40&lt;=Everett!AO$10,$J40&gt;=Everett!AO$10)),"XO",IF((AND($K40&lt;=Everett!AO$10,$L40&gt;=Everett!AO$10)),"3",IF((AND($M40&lt;=Everett!AO$10,$N40&gt;=Everett!AO$10)),"C",IF((AND($O40&lt;=Everett!AO$10,$P40&gt;=Everett!AO$10)),"CO",IF((AND($Q40&lt;=Everett!AO$10,$R40&gt;=Everett!AO$10)),"C",0))))))</f>
        <v>CO</v>
      </c>
      <c r="AP40" s="33" t="str">
        <f>IF((AND($F40&lt;=Everett!AP$10,$G40&gt;=Everett!AP$10)),"P/L",IF((AND($I40&lt;=Everett!AP$10,$J40&gt;=Everett!AP$10)),"XO",IF((AND($K40&lt;=Everett!AP$10,$L40&gt;=Everett!AP$10)),"3",IF((AND($M40&lt;=Everett!AP$10,$N40&gt;=Everett!AP$10)),"C",IF((AND($O40&lt;=Everett!AP$10,$P40&gt;=Everett!AP$10)),"CO",IF((AND($Q40&lt;=Everett!AP$10,$R40&gt;=Everett!AP$10)),"C",0))))))</f>
        <v>CO</v>
      </c>
      <c r="AQ40" s="33" t="str">
        <f>IF((AND($F40&lt;=Everett!AQ$10,$G40&gt;=Everett!AQ$10)),"P/L",IF((AND($I40&lt;=Everett!AQ$10,$J40&gt;=Everett!AQ$10)),"XO",IF((AND($K40&lt;=Everett!AQ$10,$L40&gt;=Everett!AQ$10)),"3",IF((AND($M40&lt;=Everett!AQ$10,$N40&gt;=Everett!AQ$10)),"C",IF((AND($O40&lt;=Everett!AQ$10,$P40&gt;=Everett!AQ$10)),"CO",IF((AND($Q40&lt;=Everett!AQ$10,$R40&gt;=Everett!AQ$10)),"C",0))))))</f>
        <v>CO</v>
      </c>
      <c r="AR40" s="33" t="str">
        <f>IF((AND($F40&lt;=Everett!AR$10,$G40&gt;=Everett!AR$10)),"P/L",IF((AND($I40&lt;=Everett!AR$10,$J40&gt;=Everett!AR$10)),"XO",IF((AND($K40&lt;=Everett!AR$10,$L40&gt;=Everett!AR$10)),"3",IF((AND($M40&lt;=Everett!AR$10,$N40&gt;=Everett!AR$10)),"C",IF((AND($O40&lt;=Everett!AR$10,$P40&gt;=Everett!AR$10)),"CO",IF((AND($Q40&lt;=Everett!AR$10,$R40&gt;=Everett!AR$10)),"C",0))))))</f>
        <v>CO</v>
      </c>
      <c r="AS40" s="33" t="str">
        <f>IF((AND($F40&lt;=Everett!AS$10,$G40&gt;=Everett!AS$10)),"P/L",IF((AND($I40&lt;=Everett!AS$10,$J40&gt;=Everett!AS$10)),"XO",IF((AND($K40&lt;=Everett!AS$10,$L40&gt;=Everett!AS$10)),"3",IF((AND($M40&lt;=Everett!AS$10,$N40&gt;=Everett!AS$10)),"C",IF((AND($O40&lt;=Everett!AS$10,$P40&gt;=Everett!AS$10)),"CO",IF((AND($Q40&lt;=Everett!AS$10,$R40&gt;=Everett!AS$10)),"C",0))))))</f>
        <v>CO</v>
      </c>
      <c r="AT40" s="33" t="str">
        <f>IF((AND($F40&lt;=Everett!AT$10,$G40&gt;=Everett!AT$10)),"P/L",IF((AND($I40&lt;=Everett!AT$10,$J40&gt;=Everett!AT$10)),"XO",IF((AND($K40&lt;=Everett!AT$10,$L40&gt;=Everett!AT$10)),"3",IF((AND($M40&lt;=Everett!AT$10,$N40&gt;=Everett!AT$10)),"C",IF((AND($O40&lt;=Everett!AT$10,$P40&gt;=Everett!AT$10)),"CO",IF((AND($Q40&lt;=Everett!AT$10,$R40&gt;=Everett!AT$10)),"C",0))))))</f>
        <v>CO</v>
      </c>
      <c r="AU40" s="33" t="str">
        <f>IF((AND($F40&lt;=Everett!AU$10,$G40&gt;=Everett!AU$10)),"P/L",IF((AND($I40&lt;=Everett!AU$10,$J40&gt;=Everett!AU$10)),"XO",IF((AND($K40&lt;=Everett!AU$10,$L40&gt;=Everett!AU$10)),"3",IF((AND($M40&lt;=Everett!AU$10,$N40&gt;=Everett!AU$10)),"C",IF((AND($O40&lt;=Everett!AU$10,$P40&gt;=Everett!AU$10)),"CO",IF((AND($Q40&lt;=Everett!AU$10,$R40&gt;=Everett!AU$10)),"C",0))))))</f>
        <v>CO</v>
      </c>
      <c r="AV40" s="33" t="str">
        <f>IF((AND($F40&lt;=Everett!AV$10,$G40&gt;=Everett!AV$10)),"P/L",IF((AND($I40&lt;=Everett!AV$10,$J40&gt;=Everett!AV$10)),"XO",IF((AND($K40&lt;=Everett!AV$10,$L40&gt;=Everett!AV$10)),"3",IF((AND($M40&lt;=Everett!AV$10,$N40&gt;=Everett!AV$10)),"C",IF((AND($O40&lt;=Everett!AV$10,$P40&gt;=Everett!AV$10)),"CO",IF((AND($Q40&lt;=Everett!AV$10,$R40&gt;=Everett!AV$10)),"C",0))))))</f>
        <v>CO</v>
      </c>
      <c r="AW40" s="33" t="str">
        <f>IF((AND($F40&lt;=Everett!AW$10,$G40&gt;=Everett!AW$10)),"P/L",IF((AND($I40&lt;=Everett!AW$10,$J40&gt;=Everett!AW$10)),"XO",IF((AND($K40&lt;=Everett!AW$10,$L40&gt;=Everett!AW$10)),"3",IF((AND($M40&lt;=Everett!AW$10,$N40&gt;=Everett!AW$10)),"C",IF((AND($O40&lt;=Everett!AW$10,$P40&gt;=Everett!AW$10)),"CO",IF((AND($Q40&lt;=Everett!AW$10,$R40&gt;=Everett!AW$10)),"C",0))))))</f>
        <v>CO</v>
      </c>
      <c r="AX40" s="33" t="str">
        <f>IF((AND($F40&lt;=Everett!AX$10,$G40&gt;=Everett!AX$10)),"P/L",IF((AND($I40&lt;=Everett!AX$10,$J40&gt;=Everett!AX$10)),"XO",IF((AND($K40&lt;=Everett!AX$10,$L40&gt;=Everett!AX$10)),"3",IF((AND($M40&lt;=Everett!AX$10,$N40&gt;=Everett!AX$10)),"C",IF((AND($O40&lt;=Everett!AX$10,$P40&gt;=Everett!AX$10)),"CO",IF((AND($Q40&lt;=Everett!AX$10,$R40&gt;=Everett!AX$10)),"C",0))))))</f>
        <v>CO</v>
      </c>
      <c r="AY40" s="33" t="str">
        <f>IF((AND($F40&lt;=Everett!AY$10,$G40&gt;=Everett!AY$10)),"P/L",IF((AND($I40&lt;=Everett!AY$10,$J40&gt;=Everett!AY$10)),"XO",IF((AND($K40&lt;=Everett!AY$10,$L40&gt;=Everett!AY$10)),"3",IF((AND($M40&lt;=Everett!AY$10,$N40&gt;=Everett!AY$10)),"C",IF((AND($O40&lt;=Everett!AY$10,$P40&gt;=Everett!AY$10)),"CO",IF((AND($Q40&lt;=Everett!AY$10,$R40&gt;=Everett!AY$10)),"C",0))))))</f>
        <v>CO</v>
      </c>
      <c r="AZ40" s="33" t="str">
        <f>IF((AND($F40&lt;=Everett!AZ$10,$G40&gt;=Everett!AZ$10)),"P/L",IF((AND($I40&lt;=Everett!AZ$10,$J40&gt;=Everett!AZ$10)),"XO",IF((AND($K40&lt;=Everett!AZ$10,$L40&gt;=Everett!AZ$10)),"3",IF((AND($M40&lt;=Everett!AZ$10,$N40&gt;=Everett!AZ$10)),"C",IF((AND($O40&lt;=Everett!AZ$10,$P40&gt;=Everett!AZ$10)),"CO",IF((AND($Q40&lt;=Everett!AZ$10,$R40&gt;=Everett!AZ$10)),"C",0))))))</f>
        <v>CO</v>
      </c>
      <c r="BA40" s="33" t="str">
        <f>IF((AND($F40&lt;=Everett!BA$10,$G40&gt;=Everett!BA$10)),"P/L",IF((AND($I40&lt;=Everett!BA$10,$J40&gt;=Everett!BA$10)),"XO",IF((AND($K40&lt;=Everett!BA$10,$L40&gt;=Everett!BA$10)),"3",IF((AND($M40&lt;=Everett!BA$10,$N40&gt;=Everett!BA$10)),"C",IF((AND($O40&lt;=Everett!BA$10,$P40&gt;=Everett!BA$10)),"CO",IF((AND($Q40&lt;=Everett!BA$10,$R40&gt;=Everett!BA$10)),"C",0))))))</f>
        <v>CO</v>
      </c>
      <c r="BB40" s="33">
        <f>IF((AND($F40&lt;=Everett!BB$10,$G40&gt;=Everett!BB$10)),"P/L",IF((AND($I40&lt;=Everett!BB$10,$J40&gt;=Everett!BB$10)),"XO",IF((AND($K40&lt;=Everett!BB$10,$L40&gt;=Everett!BB$10)),"3",IF((AND($M40&lt;=Everett!BB$10,$N40&gt;=Everett!BB$10)),"C",IF((AND($O40&lt;=Everett!BB$10,$P40&gt;=Everett!BB$10)),"CO",IF((AND($Q40&lt;=Everett!BB$10,$R40&gt;=Everett!BB$10)),"C",0))))))</f>
        <v>0</v>
      </c>
      <c r="BC40" s="33">
        <f>IF((AND($F40&lt;=Everett!BC$10,$G40&gt;=Everett!BC$10)),"P/L",IF((AND($I40&lt;=Everett!BC$10,$J40&gt;=Everett!BC$10)),"XO",IF((AND($K40&lt;=Everett!BC$10,$L40&gt;=Everett!BC$10)),"3",IF((AND($M40&lt;=Everett!BC$10,$N40&gt;=Everett!BC$10)),"C",IF((AND($O40&lt;=Everett!BC$10,$P40&gt;=Everett!BC$10)),"CO",IF((AND($Q40&lt;=Everett!BC$10,$R40&gt;=Everett!BC$10)),"C",0))))))</f>
        <v>0</v>
      </c>
      <c r="BD40" s="33">
        <f>IF((AND($F40&lt;=Everett!BD$10,$G40&gt;=Everett!BD$10)),"P/L",IF((AND($I40&lt;=Everett!BD$10,$J40&gt;=Everett!BD$10)),"XO",IF((AND($K40&lt;=Everett!BD$10,$L40&gt;=Everett!BD$10)),"3",IF((AND($M40&lt;=Everett!BD$10,$N40&gt;=Everett!BD$10)),"C",IF((AND($O40&lt;=Everett!BD$10,$P40&gt;=Everett!BD$10)),"CO",IF((AND($Q40&lt;=Everett!BD$10,$R40&gt;=Everett!BD$10)),"C",0))))))</f>
        <v>0</v>
      </c>
      <c r="BE40" s="33">
        <f>IF((AND($F40&lt;=Everett!BE$10,$G40&gt;=Everett!BE$10)),"P/L",IF((AND($I40&lt;=Everett!BE$10,$J40&gt;=Everett!BE$10)),"XO",IF((AND($K40&lt;=Everett!BE$10,$L40&gt;=Everett!BE$10)),"3",IF((AND($M40&lt;=Everett!BE$10,$N40&gt;=Everett!BE$10)),"C",IF((AND($O40&lt;=Everett!BE$10,$P40&gt;=Everett!BE$10)),"CO",IF((AND($Q40&lt;=Everett!BE$10,$R40&gt;=Everett!BE$10)),"C",0))))))</f>
        <v>0</v>
      </c>
      <c r="BF40" s="33">
        <f>IF((AND($F40&lt;=Everett!BF$10,$G40&gt;=Everett!BF$10)),"P/L",IF((AND($I40&lt;=Everett!BF$10,$J40&gt;=Everett!BF$10)),"XO",IF((AND($K40&lt;=Everett!BF$10,$L40&gt;=Everett!BF$10)),"3",IF((AND($M40&lt;=Everett!BF$10,$N40&gt;=Everett!BF$10)),"C",IF((AND($O40&lt;=Everett!BF$10,$P40&gt;=Everett!BF$10)),"CO",IF((AND($Q40&lt;=Everett!BF$10,$R40&gt;=Everett!BF$10)),"C",0))))))</f>
        <v>0</v>
      </c>
      <c r="BG40" s="33">
        <f>IF((AND($F40&lt;=Everett!BG$10,$G40&gt;=Everett!BG$10)),"P/L",IF((AND($I40&lt;=Everett!BG$10,$J40&gt;=Everett!BG$10)),"XO",IF((AND($K40&lt;=Everett!BG$10,$L40&gt;=Everett!BG$10)),"3",IF((AND($M40&lt;=Everett!BG$10,$N40&gt;=Everett!BG$10)),"C",IF((AND($O40&lt;=Everett!BG$10,$P40&gt;=Everett!BG$10)),"CO",IF((AND($Q40&lt;=Everett!BG$10,$R40&gt;=Everett!BG$10)),"C",0))))))</f>
        <v>0</v>
      </c>
      <c r="BH40" s="33">
        <f>IF((AND($F40&lt;=Everett!BH$10,$G40&gt;=Everett!BH$10)),"P/L",IF((AND($I40&lt;=Everett!BH$10,$J40&gt;=Everett!BH$10)),"XO",IF((AND($K40&lt;=Everett!BH$10,$L40&gt;=Everett!BH$10)),"3",IF((AND($M40&lt;=Everett!BH$10,$N40&gt;=Everett!BH$10)),"C",IF((AND($O40&lt;=Everett!BH$10,$P40&gt;=Everett!BH$10)),"CO",IF((AND($Q40&lt;=Everett!BH$10,$R40&gt;=Everett!BH$10)),"C",0))))))</f>
        <v>0</v>
      </c>
      <c r="BI40" s="33">
        <f>IF((AND($F40&lt;=Everett!BI$10,$G40&gt;=Everett!BI$10)),"P/L",IF((AND($I40&lt;=Everett!BI$10,$J40&gt;=Everett!BI$10)),"XO",IF((AND($K40&lt;=Everett!BI$10,$L40&gt;=Everett!BI$10)),"3",IF((AND($M40&lt;=Everett!BI$10,$N40&gt;=Everett!BI$10)),"C",IF((AND($O40&lt;=Everett!BI$10,$P40&gt;=Everett!BI$10)),"CO",IF((AND($Q40&lt;=Everett!BI$10,$R40&gt;=Everett!BI$10)),"C",0))))))</f>
        <v>0</v>
      </c>
      <c r="BJ40" s="33">
        <f>IF((AND($F40&lt;=Everett!BJ$10,$G40&gt;=Everett!BJ$10)),"P/L",IF((AND($I40&lt;=Everett!BJ$10,$J40&gt;=Everett!BJ$10)),"XO",IF((AND($K40&lt;=Everett!BJ$10,$L40&gt;=Everett!BJ$10)),"3",IF((AND($M40&lt;=Everett!BJ$10,$N40&gt;=Everett!BJ$10)),"C",IF((AND($O40&lt;=Everett!BJ$10,$P40&gt;=Everett!BJ$10)),"CO",IF((AND($Q40&lt;=Everett!BJ$10,$R40&gt;=Everett!BJ$10)),"C",0))))))</f>
        <v>0</v>
      </c>
      <c r="BK40" s="33">
        <f>IF((AND($F40&lt;=Everett!BK$10,$G40&gt;=Everett!BK$10)),"P/L",IF((AND($I40&lt;=Everett!BK$10,$J40&gt;=Everett!BK$10)),"XO",IF((AND($K40&lt;=Everett!BK$10,$L40&gt;=Everett!BK$10)),"3",IF((AND($M40&lt;=Everett!BK$10,$N40&gt;=Everett!BK$10)),"C",IF((AND($O40&lt;=Everett!BK$10,$P40&gt;=Everett!BK$10)),"CO",IF((AND($Q40&lt;=Everett!BK$10,$R40&gt;=Everett!BK$10)),"C",0))))))</f>
        <v>0</v>
      </c>
      <c r="BL40" s="33">
        <f>IF((AND($F40&lt;=Everett!BL$10,$G40&gt;=Everett!BL$10)),"P/L",IF((AND($I40&lt;=Everett!BL$10,$J40&gt;=Everett!BL$10)),"XO",IF((AND($K40&lt;=Everett!BL$10,$L40&gt;=Everett!BL$10)),"3",IF((AND($M40&lt;=Everett!BL$10,$N40&gt;=Everett!BL$10)),"C",IF((AND($O40&lt;=Everett!BL$10,$P40&gt;=Everett!BL$10)),"CO",IF((AND($Q40&lt;=Everett!BL$10,$R40&gt;=Everett!BL$10)),"C",0))))))</f>
        <v>0</v>
      </c>
      <c r="BM40" s="33">
        <f>IF((AND($F40&lt;=Everett!BM$10,$G40&gt;=Everett!BM$10)),"P/L",IF((AND($I40&lt;=Everett!BM$10,$J40&gt;=Everett!BM$10)),"XO",IF((AND($K40&lt;=Everett!BM$10,$L40&gt;=Everett!BM$10)),"3",IF((AND($M40&lt;=Everett!BM$10,$N40&gt;=Everett!BM$10)),"C",IF((AND($O40&lt;=Everett!BM$10,$P40&gt;=Everett!BM$10)),"CO",IF((AND($Q40&lt;=Everett!BM$10,$R40&gt;=Everett!BM$10)),"C",0))))))</f>
        <v>0</v>
      </c>
      <c r="BN40" s="33">
        <f>IF((AND($F40&lt;=Everett!BN$10,$G40&gt;=Everett!BN$10)),"P/L",IF((AND($I40&lt;=Everett!BN$10,$J40&gt;=Everett!BN$10)),"XO",IF((AND($K40&lt;=Everett!BN$10,$L40&gt;=Everett!BN$10)),"3",IF((AND($M40&lt;=Everett!BN$10,$N40&gt;=Everett!BN$10)),"C",IF((AND($O40&lt;=Everett!BN$10,$P40&gt;=Everett!BN$10)),"CO",IF((AND($Q40&lt;=Everett!BN$10,$R40&gt;=Everett!BN$10)),"C",0))))))</f>
        <v>0</v>
      </c>
      <c r="BO40" s="33">
        <f>IF((AND($F40&lt;=Everett!BO$10,$G40&gt;=Everett!BO$10)),"P/L",IF((AND($I40&lt;=Everett!BO$10,$J40&gt;=Everett!BO$10)),"XO",IF((AND($K40&lt;=Everett!BO$10,$L40&gt;=Everett!BO$10)),"3",IF((AND($M40&lt;=Everett!BO$10,$N40&gt;=Everett!BO$10)),"C",IF((AND($O40&lt;=Everett!BO$10,$P40&gt;=Everett!BO$10)),"CO",IF((AND($Q40&lt;=Everett!BO$10,$R40&gt;=Everett!BO$10)),"C",0))))))</f>
        <v>0</v>
      </c>
      <c r="BP40" s="33">
        <f>IF((AND($F40&lt;=Everett!BP$10,$G40&gt;=Everett!BP$10)),"P/L",IF((AND($I40&lt;=Everett!BP$10,$J40&gt;=Everett!BP$10)),"XO",IF((AND($K40&lt;=Everett!BP$10,$L40&gt;=Everett!BP$10)),"3",IF((AND($M40&lt;=Everett!BP$10,$N40&gt;=Everett!BP$10)),"C",IF((AND($O40&lt;=Everett!BP$10,$P40&gt;=Everett!BP$10)),"CO",IF((AND($Q40&lt;=Everett!BP$10,$R40&gt;=Everett!BP$10)),"C",0))))))</f>
        <v>0</v>
      </c>
      <c r="BQ40" s="33">
        <f>IF((AND($F40&lt;=Everett!BQ$10,$G40&gt;=Everett!BQ$10)),"P/L",IF((AND($I40&lt;=Everett!BQ$10,$J40&gt;=Everett!BQ$10)),"XO",IF((AND($K40&lt;=Everett!BQ$10,$L40&gt;=Everett!BQ$10)),"3",IF((AND($M40&lt;=Everett!BQ$10,$N40&gt;=Everett!BQ$10)),"C",IF((AND($O40&lt;=Everett!BQ$10,$P40&gt;=Everett!BQ$10)),"CO",IF((AND($Q40&lt;=Everett!BQ$10,$R40&gt;=Everett!BQ$10)),"C",0))))))</f>
        <v>0</v>
      </c>
      <c r="BR40" s="33">
        <f>IF((AND($F40&lt;=Everett!BR$10,$G40&gt;=Everett!BR$10)),"P/L",IF((AND($I40&lt;=Everett!BR$10,$J40&gt;=Everett!BR$10)),"XO",IF((AND($K40&lt;=Everett!BR$10,$L40&gt;=Everett!BR$10)),"3",IF((AND($M40&lt;=Everett!BR$10,$N40&gt;=Everett!BR$10)),"C",IF((AND($O40&lt;=Everett!BR$10,$P40&gt;=Everett!BR$10)),"CO",IF((AND($Q40&lt;=Everett!BR$10,$R40&gt;=Everett!BR$10)),"C",0))))))</f>
        <v>0</v>
      </c>
      <c r="BS40" s="33">
        <f>IF((AND($F40&lt;=Everett!BS$10,$G40&gt;=Everett!BS$10)),"P/L",IF((AND($I40&lt;=Everett!BS$10,$J40&gt;=Everett!BS$10)),"XO",IF((AND($K40&lt;=Everett!BS$10,$L40&gt;=Everett!BS$10)),"3",IF((AND($M40&lt;=Everett!BS$10,$N40&gt;=Everett!BS$10)),"C",IF((AND($O40&lt;=Everett!BS$10,$P40&gt;=Everett!BS$10)),"CO",IF((AND($Q40&lt;=Everett!BS$10,$R40&gt;=Everett!BS$10)),"C",0))))))</f>
        <v>0</v>
      </c>
      <c r="BT40" s="33">
        <f>IF((AND($F40&lt;=Everett!BT$10,$G40&gt;=Everett!BT$10)),"P/L",IF((AND($I40&lt;=Everett!BT$10,$J40&gt;=Everett!BT$10)),"XO",IF((AND($K40&lt;=Everett!BT$10,$L40&gt;=Everett!BT$10)),"3",IF((AND($M40&lt;=Everett!BT$10,$N40&gt;=Everett!BT$10)),"C",IF((AND($O40&lt;=Everett!BT$10,$P40&gt;=Everett!BT$10)),"CO",IF((AND($Q40&lt;=Everett!BT$10,$R40&gt;=Everett!BT$10)),"C",0))))))</f>
        <v>0</v>
      </c>
      <c r="BU40" s="33">
        <f>IF((AND($F40&lt;=Everett!BU$10,$G40&gt;=Everett!BU$10)),"P/L",IF((AND($I40&lt;=Everett!BU$10,$J40&gt;=Everett!BU$10)),"XO",IF((AND($K40&lt;=Everett!BU$10,$L40&gt;=Everett!BU$10)),"3",IF((AND($M40&lt;=Everett!BU$10,$N40&gt;=Everett!BU$10)),"C",IF((AND($O40&lt;=Everett!BU$10,$P40&gt;=Everett!BU$10)),"CO",IF((AND($Q40&lt;=Everett!BU$10,$R40&gt;=Everett!BU$10)),"C",0))))))</f>
        <v>0</v>
      </c>
      <c r="BV40" s="33">
        <f>IF((AND($F40&lt;=Everett!BV$10,$G40&gt;=Everett!BV$10)),"P/L",IF((AND($I40&lt;=Everett!BV$10,$J40&gt;=Everett!BV$10)),"XO",IF((AND($K40&lt;=Everett!BV$10,$L40&gt;=Everett!BV$10)),"3",IF((AND($M40&lt;=Everett!BV$10,$N40&gt;=Everett!BV$10)),"C",IF((AND($O40&lt;=Everett!BV$10,$P40&gt;=Everett!BV$10)),"CO",IF((AND($Q40&lt;=Everett!BV$10,$R40&gt;=Everett!BV$10)),"C",0))))))</f>
        <v>0</v>
      </c>
      <c r="BW40" s="33">
        <f>IF((AND($F40&lt;=Everett!BW$10,$G40&gt;=Everett!BW$10)),"P/L",IF((AND($I40&lt;=Everett!BW$10,$J40&gt;=Everett!BW$10)),"XO",IF((AND($K40&lt;=Everett!BW$10,$L40&gt;=Everett!BW$10)),"3",IF((AND($M40&lt;=Everett!BW$10,$N40&gt;=Everett!BW$10)),"C",IF((AND($O40&lt;=Everett!BW$10,$P40&gt;=Everett!BW$10)),"CO",IF((AND($Q40&lt;=Everett!BW$10,$R40&gt;=Everett!BW$10)),"C",0))))))</f>
        <v>0</v>
      </c>
      <c r="BX40" s="33">
        <f>IF((AND($F40&lt;=Everett!BX$10,$G40&gt;=Everett!BX$10)),"P/L",IF((AND($I40&lt;=Everett!BX$10,$J40&gt;=Everett!BX$10)),"XO",IF((AND($K40&lt;=Everett!BX$10,$L40&gt;=Everett!BX$10)),"3",IF((AND($M40&lt;=Everett!BX$10,$N40&gt;=Everett!BX$10)),"C",IF((AND($O40&lt;=Everett!BX$10,$P40&gt;=Everett!BX$10)),"CO",IF((AND($Q40&lt;=Everett!BX$10,$R40&gt;=Everett!BX$10)),"C",0))))))</f>
        <v>0</v>
      </c>
      <c r="BY40" s="33">
        <f>IF((AND($F40&lt;=Everett!BY$10,$G40&gt;=Everett!BY$10)),"P/L",IF((AND($I40&lt;=Everett!BY$10,$J40&gt;=Everett!BY$10)),"XO",IF((AND($K40&lt;=Everett!BY$10,$L40&gt;=Everett!BY$10)),"3",IF((AND($M40&lt;=Everett!BY$10,$N40&gt;=Everett!BY$10)),"C",IF((AND($O40&lt;=Everett!BY$10,$P40&gt;=Everett!BY$10)),"CO",IF((AND($Q40&lt;=Everett!BY$10,$R40&gt;=Everett!BY$10)),"C",0))))))</f>
        <v>0</v>
      </c>
      <c r="BZ40" s="33">
        <f>IF((AND($F40&lt;=Everett!BZ$10,$G40&gt;=Everett!BZ$10)),"P/L",IF((AND($I40&lt;=Everett!BZ$10,$J40&gt;=Everett!BZ$10)),"XO",IF((AND($K40&lt;=Everett!BZ$10,$L40&gt;=Everett!BZ$10)),"3",IF((AND($M40&lt;=Everett!BZ$10,$N40&gt;=Everett!BZ$10)),"C",IF((AND($O40&lt;=Everett!BZ$10,$P40&gt;=Everett!BZ$10)),"CO",IF((AND($Q40&lt;=Everett!BZ$10,$R40&gt;=Everett!BZ$10)),"C",0))))))</f>
        <v>0</v>
      </c>
      <c r="CA40" s="33">
        <f>IF((AND($F40&lt;=Everett!CA$10,$G40&gt;=Everett!CA$10)),"P/L",IF((AND($I40&lt;=Everett!CA$10,$J40&gt;=Everett!CA$10)),"XO",IF((AND($K40&lt;=Everett!CA$10,$L40&gt;=Everett!CA$10)),"3",IF((AND($M40&lt;=Everett!CA$10,$N40&gt;=Everett!CA$10)),"C",IF((AND($O40&lt;=Everett!CA$10,$P40&gt;=Everett!CA$10)),"CO",IF((AND($Q40&lt;=Everett!CA$10,$R40&gt;=Everett!CA$10)),"C",0))))))</f>
        <v>0</v>
      </c>
      <c r="CB40" s="33">
        <f>IF((AND($F40&lt;=Everett!CB$10,$G40&gt;=Everett!CB$10)),"P/L",IF((AND($I40&lt;=Everett!CB$10,$J40&gt;=Everett!CB$10)),"XO",IF((AND($K40&lt;=Everett!CB$10,$L40&gt;=Everett!CB$10)),"3",IF((AND($M40&lt;=Everett!CB$10,$N40&gt;=Everett!CB$10)),"C",IF((AND($O40&lt;=Everett!CB$10,$P40&gt;=Everett!CB$10)),"CO",IF((AND($Q40&lt;=Everett!CB$10,$R40&gt;=Everett!CB$10)),"C",0))))))</f>
        <v>0</v>
      </c>
      <c r="CC40" s="33">
        <f>IF((AND($F40&lt;=Everett!CC$10,$G40&gt;=Everett!CC$10)),"P/L",IF((AND($I40&lt;=Everett!CC$10,$J40&gt;=Everett!CC$10)),"XO",IF((AND($K40&lt;=Everett!CC$10,$L40&gt;=Everett!CC$10)),"3",IF((AND($M40&lt;=Everett!CC$10,$N40&gt;=Everett!CC$10)),"C",IF((AND($O40&lt;=Everett!CC$10,$P40&gt;=Everett!CC$10)),"CO",IF((AND($Q40&lt;=Everett!CC$10,$R40&gt;=Everett!CC$10)),"C",0))))))</f>
        <v>0</v>
      </c>
      <c r="CD40" s="33">
        <f>IF((AND($F40&lt;=Everett!CD$10,$G40&gt;=Everett!CD$10)),"P/L",IF((AND($I40&lt;=Everett!CD$10,$J40&gt;=Everett!CD$10)),"XO",IF((AND($K40&lt;=Everett!CD$10,$L40&gt;=Everett!CD$10)),"3",IF((AND($M40&lt;=Everett!CD$10,$N40&gt;=Everett!CD$10)),"C",IF((AND($O40&lt;=Everett!CD$10,$P40&gt;=Everett!CD$10)),"CO",IF((AND($Q40&lt;=Everett!CD$10,$R40&gt;=Everett!CD$10)),"C",0))))))</f>
        <v>0</v>
      </c>
      <c r="CE40" s="33">
        <f>IF((AND($F40&lt;=Everett!CE$10,$G40&gt;=Everett!CE$10)),"P/L",IF((AND($I40&lt;=Everett!CE$10,$J40&gt;=Everett!CE$10)),"XO",IF((AND($K40&lt;=Everett!CE$10,$L40&gt;=Everett!CE$10)),"3",IF((AND($M40&lt;=Everett!CE$10,$N40&gt;=Everett!CE$10)),"C",IF((AND($O40&lt;=Everett!CE$10,$P40&gt;=Everett!CE$10)),"CO",IF((AND($Q40&lt;=Everett!CE$10,$R40&gt;=Everett!CE$10)),"C",0))))))</f>
        <v>0</v>
      </c>
      <c r="CF40" s="33">
        <f>IF((AND($F40&lt;=Everett!CF$10,$G40&gt;=Everett!CF$10)),"P/L",IF((AND($I40&lt;=Everett!CF$10,$J40&gt;=Everett!CF$10)),"XO",IF((AND($K40&lt;=Everett!CF$10,$L40&gt;=Everett!CF$10)),"3",IF((AND($M40&lt;=Everett!CF$10,$N40&gt;=Everett!CF$10)),"C",IF((AND($O40&lt;=Everett!CF$10,$P40&gt;=Everett!CF$10)),"CO",IF((AND($Q40&lt;=Everett!CF$10,$R40&gt;=Everett!CF$10)),"C",0))))))</f>
        <v>0</v>
      </c>
      <c r="CG40" s="33">
        <f>IF((AND($F40&lt;=Everett!CG$10,$G40&gt;=Everett!CG$10)),"P/L",IF((AND($I40&lt;=Everett!CG$10,$J40&gt;=Everett!CG$10)),"XO",IF((AND($K40&lt;=Everett!CG$10,$L40&gt;=Everett!CG$10)),"3",IF((AND($M40&lt;=Everett!CG$10,$N40&gt;=Everett!CG$10)),"C",IF((AND($O40&lt;=Everett!CG$10,$P40&gt;=Everett!CG$10)),"CO",IF((AND($Q40&lt;=Everett!CG$10,$R40&gt;=Everett!CG$10)),"C",0))))))</f>
        <v>0</v>
      </c>
      <c r="CH40" s="33">
        <f>IF((AND($F40&lt;=Everett!CH$10,$G40&gt;=Everett!CH$10)),"P/L",IF((AND($I40&lt;=Everett!CH$10,$J40&gt;=Everett!CH$10)),"XO",IF((AND($K40&lt;=Everett!CH$10,$L40&gt;=Everett!CH$10)),"3",IF((AND($M40&lt;=Everett!CH$10,$N40&gt;=Everett!CH$10)),"C",IF((AND($O40&lt;=Everett!CH$10,$P40&gt;=Everett!CH$10)),"CO",IF((AND($Q40&lt;=Everett!CH$10,$R40&gt;=Everett!CH$10)),"C",0))))))</f>
        <v>0</v>
      </c>
      <c r="CI40" s="33">
        <f>IF((AND($F40&lt;=Everett!CI$10,$G40&gt;=Everett!CI$10)),"P/L",IF((AND($I40&lt;=Everett!CI$10,$J40&gt;=Everett!CI$10)),"XO",IF((AND($K40&lt;=Everett!CI$10,$L40&gt;=Everett!CI$10)),"3",IF((AND($M40&lt;=Everett!CI$10,$N40&gt;=Everett!CI$10)),"C",IF((AND($O40&lt;=Everett!CI$10,$P40&gt;=Everett!CI$10)),"CO",IF((AND($Q40&lt;=Everett!CI$10,$R40&gt;=Everett!CI$10)),"C",0))))))</f>
        <v>0</v>
      </c>
      <c r="CJ40" s="33">
        <f>IF((AND($F40&lt;=Everett!CJ$10,$G40&gt;=Everett!CJ$10)),"P/L",IF((AND($I40&lt;=Everett!CJ$10,$J40&gt;=Everett!CJ$10)),"XO",IF((AND($K40&lt;=Everett!CJ$10,$L40&gt;=Everett!CJ$10)),"3",IF((AND($M40&lt;=Everett!CJ$10,$N40&gt;=Everett!CJ$10)),"C",IF((AND($O40&lt;=Everett!CJ$10,$P40&gt;=Everett!CJ$10)),"CO",IF((AND($Q40&lt;=Everett!CJ$10,$R40&gt;=Everett!CJ$10)),"C",0))))))</f>
        <v>0</v>
      </c>
      <c r="CK40" s="33">
        <f>IF((AND($F40&lt;=Everett!CK$10,$G40&gt;=Everett!CK$10)),"P/L",IF((AND($I40&lt;=Everett!CK$10,$J40&gt;=Everett!CK$10)),"XO",IF((AND($K40&lt;=Everett!CK$10,$L40&gt;=Everett!CK$10)),"3",IF((AND($M40&lt;=Everett!CK$10,$N40&gt;=Everett!CK$10)),"C",IF((AND($O40&lt;=Everett!CK$10,$P40&gt;=Everett!CK$10)),"CO",IF((AND($Q40&lt;=Everett!CK$10,$R40&gt;=Everett!CK$10)),"C",0))))))</f>
        <v>0</v>
      </c>
      <c r="CL40" s="33">
        <f>IF((AND($F40&lt;=Everett!CL$10,$G40&gt;=Everett!CL$10)),"P/L",IF((AND($I40&lt;=Everett!CL$10,$J40&gt;=Everett!CL$10)),"XO",IF((AND($K40&lt;=Everett!CL$10,$L40&gt;=Everett!CL$10)),"3",IF((AND($M40&lt;=Everett!CL$10,$N40&gt;=Everett!CL$10)),"C",IF((AND($O40&lt;=Everett!CL$10,$P40&gt;=Everett!CL$10)),"CO",IF((AND($Q40&lt;=Everett!CL$10,$R40&gt;=Everett!CL$10)),"C",0))))))</f>
        <v>0</v>
      </c>
      <c r="CM40" s="33">
        <f>IF((AND($F40&lt;=Everett!CM$10,$G40&gt;=Everett!CM$10)),"P/L",IF((AND($I40&lt;=Everett!CM$10,$J40&gt;=Everett!CM$10)),"XO",IF((AND($K40&lt;=Everett!CM$10,$L40&gt;=Everett!CM$10)),"3",IF((AND($M40&lt;=Everett!CM$10,$N40&gt;=Everett!CM$10)),"C",IF((AND($O40&lt;=Everett!CM$10,$P40&gt;=Everett!CM$10)),"CO",IF((AND($Q40&lt;=Everett!CM$10,$R40&gt;=Everett!CM$10)),"C",0))))))</f>
        <v>0</v>
      </c>
    </row>
    <row r="41" spans="1:91" s="2" customFormat="1" x14ac:dyDescent="0.25">
      <c r="A41" s="59" t="s">
        <v>359</v>
      </c>
      <c r="B41" s="55"/>
      <c r="C41" s="31">
        <v>17</v>
      </c>
      <c r="D41" s="31">
        <v>16</v>
      </c>
      <c r="E41" s="31">
        <v>1</v>
      </c>
      <c r="F41" s="39"/>
      <c r="G41" s="39"/>
      <c r="H41" s="33"/>
      <c r="I41" s="56">
        <v>46478</v>
      </c>
      <c r="J41" s="37">
        <f t="shared" si="39"/>
        <v>46997</v>
      </c>
      <c r="K41" s="32">
        <f t="shared" si="40"/>
        <v>47027</v>
      </c>
      <c r="L41" s="32">
        <f t="shared" si="41"/>
        <v>47058</v>
      </c>
      <c r="M41" s="37">
        <f t="shared" si="42"/>
        <v>47088</v>
      </c>
      <c r="N41" s="37">
        <f>IF(O41="","",DATE(YEAR(M41),MONTH(M41),DAY(M41)))</f>
        <v>47088</v>
      </c>
      <c r="O41" s="32">
        <f>IF(L41="","",(DATE(YEAR(L41),MONTH(L41)+2,DAY(L41))))</f>
        <v>47119</v>
      </c>
      <c r="P41" s="32">
        <f>IF(O41="","",(DATE(YEAR(O41),MONTH(O41)+D41,DAY(O41))))</f>
        <v>47604</v>
      </c>
      <c r="Q41" s="32">
        <f>IF(P41="","",DATE(YEAR(P41), MONTH(P41)+1,DAY(P41)))</f>
        <v>47635</v>
      </c>
      <c r="R41" s="32">
        <f t="shared" si="43"/>
        <v>47635</v>
      </c>
      <c r="S41" s="33">
        <f>IF((AND($F41&lt;=Everett!S$10,$G41&gt;=Everett!S$10)),"P/L",IF((AND($I41&lt;=Everett!S$10,$J41&gt;=Everett!S$10)),"XO",IF((AND($K41&lt;=Everett!S$10,$L41&gt;=Everett!S$10)),"3",IF((AND($M41&lt;=Everett!S$10,$N41&gt;=Everett!S$10)),"C",IF((AND($O41&lt;=Everett!S$10,$P41&gt;=Everett!S$10)),"CO",IF((AND($Q41&lt;=Everett!S$10,$R41&gt;=Everett!S$10)),"C",0))))))</f>
        <v>0</v>
      </c>
      <c r="T41" s="33">
        <f>IF((AND($F41&lt;=Everett!T$10,$G41&gt;=Everett!T$10)),"P/L",IF((AND($I41&lt;=Everett!T$10,$J41&gt;=Everett!T$10)),"XO",IF((AND($K41&lt;=Everett!T$10,$L41&gt;=Everett!T$10)),"3",IF((AND($M41&lt;=Everett!T$10,$N41&gt;=Everett!T$10)),"C",IF((AND($O41&lt;=Everett!T$10,$P41&gt;=Everett!T$10)),"CO",IF((AND($Q41&lt;=Everett!T$10,$R41&gt;=Everett!T$10)),"C",0))))))</f>
        <v>0</v>
      </c>
      <c r="U41" s="33">
        <f>IF((AND($F41&lt;=Everett!U$10,$G41&gt;=Everett!U$10)),"P/L",IF((AND($I41&lt;=Everett!U$10,$J41&gt;=Everett!U$10)),"XO",IF((AND($K41&lt;=Everett!U$10,$L41&gt;=Everett!U$10)),"3",IF((AND($M41&lt;=Everett!U$10,$N41&gt;=Everett!U$10)),"C",IF((AND($O41&lt;=Everett!U$10,$P41&gt;=Everett!U$10)),"CO",IF((AND($Q41&lt;=Everett!U$10,$R41&gt;=Everett!U$10)),"C",0))))))</f>
        <v>0</v>
      </c>
      <c r="V41" s="33">
        <f>IF((AND($F41&lt;=Everett!V$10,$G41&gt;=Everett!V$10)),"P/L",IF((AND($I41&lt;=Everett!V$10,$J41&gt;=Everett!V$10)),"XO",IF((AND($K41&lt;=Everett!V$10,$L41&gt;=Everett!V$10)),"3",IF((AND($M41&lt;=Everett!V$10,$N41&gt;=Everett!V$10)),"C",IF((AND($O41&lt;=Everett!V$10,$P41&gt;=Everett!V$10)),"CO",IF((AND($Q41&lt;=Everett!V$10,$R41&gt;=Everett!V$10)),"C",0))))))</f>
        <v>0</v>
      </c>
      <c r="W41" s="33">
        <f>IF((AND($F41&lt;=Everett!W$10,$G41&gt;=Everett!W$10)),"P/L",IF((AND($I41&lt;=Everett!W$10,$J41&gt;=Everett!W$10)),"XO",IF((AND($K41&lt;=Everett!W$10,$L41&gt;=Everett!W$10)),"3",IF((AND($M41&lt;=Everett!W$10,$N41&gt;=Everett!W$10)),"C",IF((AND($O41&lt;=Everett!W$10,$P41&gt;=Everett!W$10)),"CO",IF((AND($Q41&lt;=Everett!W$10,$R41&gt;=Everett!W$10)),"C",0))))))</f>
        <v>0</v>
      </c>
      <c r="X41" s="33">
        <f>IF((AND($F41&lt;=Everett!X$10,$G41&gt;=Everett!X$10)),"P/L",IF((AND($I41&lt;=Everett!X$10,$J41&gt;=Everett!X$10)),"XO",IF((AND($K41&lt;=Everett!X$10,$L41&gt;=Everett!X$10)),"3",IF((AND($M41&lt;=Everett!X$10,$N41&gt;=Everett!X$10)),"C",IF((AND($O41&lt;=Everett!X$10,$P41&gt;=Everett!X$10)),"CO",IF((AND($Q41&lt;=Everett!X$10,$R41&gt;=Everett!X$10)),"C",0))))))</f>
        <v>0</v>
      </c>
      <c r="Y41" s="33">
        <f>IF((AND($F41&lt;=Everett!Y$10,$G41&gt;=Everett!Y$10)),"P/L",IF((AND($I41&lt;=Everett!Y$10,$J41&gt;=Everett!Y$10)),"XO",IF((AND($K41&lt;=Everett!Y$10,$L41&gt;=Everett!Y$10)),"3",IF((AND($M41&lt;=Everett!Y$10,$N41&gt;=Everett!Y$10)),"C",IF((AND($O41&lt;=Everett!Y$10,$P41&gt;=Everett!Y$10)),"CO",IF((AND($Q41&lt;=Everett!Y$10,$R41&gt;=Everett!Y$10)),"C",0))))))</f>
        <v>0</v>
      </c>
      <c r="Z41" s="33">
        <f>IF((AND($F41&lt;=Everett!Z$10,$G41&gt;=Everett!Z$10)),"P/L",IF((AND($I41&lt;=Everett!Z$10,$J41&gt;=Everett!Z$10)),"XO",IF((AND($K41&lt;=Everett!Z$10,$L41&gt;=Everett!Z$10)),"3",IF((AND($M41&lt;=Everett!Z$10,$N41&gt;=Everett!Z$10)),"C",IF((AND($O41&lt;=Everett!Z$10,$P41&gt;=Everett!Z$10)),"CO",IF((AND($Q41&lt;=Everett!Z$10,$R41&gt;=Everett!Z$10)),"C",0))))))</f>
        <v>0</v>
      </c>
      <c r="AA41" s="33">
        <f>IF((AND($F41&lt;=Everett!AA$10,$G41&gt;=Everett!AA$10)),"P/L",IF((AND($I41&lt;=Everett!AA$10,$J41&gt;=Everett!AA$10)),"XO",IF((AND($K41&lt;=Everett!AA$10,$L41&gt;=Everett!AA$10)),"3",IF((AND($M41&lt;=Everett!AA$10,$N41&gt;=Everett!AA$10)),"C",IF((AND($O41&lt;=Everett!AA$10,$P41&gt;=Everett!AA$10)),"CO",IF((AND($Q41&lt;=Everett!AA$10,$R41&gt;=Everett!AA$10)),"C",0))))))</f>
        <v>0</v>
      </c>
      <c r="AB41" s="33">
        <f>IF((AND($F41&lt;=Everett!AB$10,$G41&gt;=Everett!AB$10)),"P/L",IF((AND($I41&lt;=Everett!AB$10,$J41&gt;=Everett!AB$10)),"XO",IF((AND($K41&lt;=Everett!AB$10,$L41&gt;=Everett!AB$10)),"3",IF((AND($M41&lt;=Everett!AB$10,$N41&gt;=Everett!AB$10)),"C",IF((AND($O41&lt;=Everett!AB$10,$P41&gt;=Everett!AB$10)),"CO",IF((AND($Q41&lt;=Everett!AB$10,$R41&gt;=Everett!AB$10)),"C",0))))))</f>
        <v>0</v>
      </c>
      <c r="AC41" s="33">
        <f>IF((AND($F41&lt;=Everett!AC$10,$G41&gt;=Everett!AC$10)),"P/L",IF((AND($I41&lt;=Everett!AC$10,$J41&gt;=Everett!AC$10)),"XO",IF((AND($K41&lt;=Everett!AC$10,$L41&gt;=Everett!AC$10)),"3",IF((AND($M41&lt;=Everett!AC$10,$N41&gt;=Everett!AC$10)),"C",IF((AND($O41&lt;=Everett!AC$10,$P41&gt;=Everett!AC$10)),"CO",IF((AND($Q41&lt;=Everett!AC$10,$R41&gt;=Everett!AC$10)),"C",0))))))</f>
        <v>0</v>
      </c>
      <c r="AD41" s="33">
        <f>IF((AND($F41&lt;=Everett!AD$10,$G41&gt;=Everett!AD$10)),"P/L",IF((AND($I41&lt;=Everett!AD$10,$J41&gt;=Everett!AD$10)),"XO",IF((AND($K41&lt;=Everett!AD$10,$L41&gt;=Everett!AD$10)),"3",IF((AND($M41&lt;=Everett!AD$10,$N41&gt;=Everett!AD$10)),"C",IF((AND($O41&lt;=Everett!AD$10,$P41&gt;=Everett!AD$10)),"CO",IF((AND($Q41&lt;=Everett!AD$10,$R41&gt;=Everett!AD$10)),"C",0))))))</f>
        <v>0</v>
      </c>
      <c r="AE41" s="33">
        <f>IF((AND($F41&lt;=Everett!AE$10,$G41&gt;=Everett!AE$10)),"P/L",IF((AND($I41&lt;=Everett!AE$10,$J41&gt;=Everett!AE$10)),"XO",IF((AND($K41&lt;=Everett!AE$10,$L41&gt;=Everett!AE$10)),"3",IF((AND($M41&lt;=Everett!AE$10,$N41&gt;=Everett!AE$10)),"C",IF((AND($O41&lt;=Everett!AE$10,$P41&gt;=Everett!AE$10)),"CO",IF((AND($Q41&lt;=Everett!AE$10,$R41&gt;=Everett!AE$10)),"C",0))))))</f>
        <v>0</v>
      </c>
      <c r="AF41" s="33">
        <f>IF((AND($F41&lt;=Everett!AF$10,$G41&gt;=Everett!AF$10)),"P/L",IF((AND($I41&lt;=Everett!AF$10,$J41&gt;=Everett!AF$10)),"XO",IF((AND($K41&lt;=Everett!AF$10,$L41&gt;=Everett!AF$10)),"3",IF((AND($M41&lt;=Everett!AF$10,$N41&gt;=Everett!AF$10)),"C",IF((AND($O41&lt;=Everett!AF$10,$P41&gt;=Everett!AF$10)),"CO",IF((AND($Q41&lt;=Everett!AF$10,$R41&gt;=Everett!AF$10)),"C",0))))))</f>
        <v>0</v>
      </c>
      <c r="AG41" s="33" t="str">
        <f>IF((AND($F41&lt;=Everett!AG$10,$G41&gt;=Everett!AG$10)),"P/L",IF((AND($I41&lt;=Everett!AG$10,$J41&gt;=Everett!AG$10)),"XO",IF((AND($K41&lt;=Everett!AG$10,$L41&gt;=Everett!AG$10)),"3",IF((AND($M41&lt;=Everett!AG$10,$N41&gt;=Everett!AG$10)),"C",IF((AND($O41&lt;=Everett!AG$10,$P41&gt;=Everett!AG$10)),"CO",IF((AND($Q41&lt;=Everett!AG$10,$R41&gt;=Everett!AG$10)),"C",0))))))</f>
        <v>XO</v>
      </c>
      <c r="AH41" s="33" t="str">
        <f>IF((AND($F41&lt;=Everett!AH$10,$G41&gt;=Everett!AH$10)),"P/L",IF((AND($I41&lt;=Everett!AH$10,$J41&gt;=Everett!AH$10)),"XO",IF((AND($K41&lt;=Everett!AH$10,$L41&gt;=Everett!AH$10)),"3",IF((AND($M41&lt;=Everett!AH$10,$N41&gt;=Everett!AH$10)),"C",IF((AND($O41&lt;=Everett!AH$10,$P41&gt;=Everett!AH$10)),"CO",IF((AND($Q41&lt;=Everett!AH$10,$R41&gt;=Everett!AH$10)),"C",0))))))</f>
        <v>XO</v>
      </c>
      <c r="AI41" s="33" t="str">
        <f>IF((AND($F41&lt;=Everett!AI$10,$G41&gt;=Everett!AI$10)),"P/L",IF((AND($I41&lt;=Everett!AI$10,$J41&gt;=Everett!AI$10)),"XO",IF((AND($K41&lt;=Everett!AI$10,$L41&gt;=Everett!AI$10)),"3",IF((AND($M41&lt;=Everett!AI$10,$N41&gt;=Everett!AI$10)),"C",IF((AND($O41&lt;=Everett!AI$10,$P41&gt;=Everett!AI$10)),"CO",IF((AND($Q41&lt;=Everett!AI$10,$R41&gt;=Everett!AI$10)),"C",0))))))</f>
        <v>XO</v>
      </c>
      <c r="AJ41" s="33" t="str">
        <f>IF((AND($F41&lt;=Everett!AJ$10,$G41&gt;=Everett!AJ$10)),"P/L",IF((AND($I41&lt;=Everett!AJ$10,$J41&gt;=Everett!AJ$10)),"XO",IF((AND($K41&lt;=Everett!AJ$10,$L41&gt;=Everett!AJ$10)),"3",IF((AND($M41&lt;=Everett!AJ$10,$N41&gt;=Everett!AJ$10)),"C",IF((AND($O41&lt;=Everett!AJ$10,$P41&gt;=Everett!AJ$10)),"CO",IF((AND($Q41&lt;=Everett!AJ$10,$R41&gt;=Everett!AJ$10)),"C",0))))))</f>
        <v>XO</v>
      </c>
      <c r="AK41" s="33" t="str">
        <f>IF((AND($F41&lt;=Everett!AK$10,$G41&gt;=Everett!AK$10)),"P/L",IF((AND($I41&lt;=Everett!AK$10,$J41&gt;=Everett!AK$10)),"XO",IF((AND($K41&lt;=Everett!AK$10,$L41&gt;=Everett!AK$10)),"3",IF((AND($M41&lt;=Everett!AK$10,$N41&gt;=Everett!AK$10)),"C",IF((AND($O41&lt;=Everett!AK$10,$P41&gt;=Everett!AK$10)),"CO",IF((AND($Q41&lt;=Everett!AK$10,$R41&gt;=Everett!AK$10)),"C",0))))))</f>
        <v>XO</v>
      </c>
      <c r="AL41" s="33" t="str">
        <f>IF((AND($F41&lt;=Everett!AL$10,$G41&gt;=Everett!AL$10)),"P/L",IF((AND($I41&lt;=Everett!AL$10,$J41&gt;=Everett!AL$10)),"XO",IF((AND($K41&lt;=Everett!AL$10,$L41&gt;=Everett!AL$10)),"3",IF((AND($M41&lt;=Everett!AL$10,$N41&gt;=Everett!AL$10)),"C",IF((AND($O41&lt;=Everett!AL$10,$P41&gt;=Everett!AL$10)),"CO",IF((AND($Q41&lt;=Everett!AL$10,$R41&gt;=Everett!AL$10)),"C",0))))))</f>
        <v>XO</v>
      </c>
      <c r="AM41" s="33" t="str">
        <f>IF((AND($F41&lt;=Everett!AM$10,$G41&gt;=Everett!AM$10)),"P/L",IF((AND($I41&lt;=Everett!AM$10,$J41&gt;=Everett!AM$10)),"XO",IF((AND($K41&lt;=Everett!AM$10,$L41&gt;=Everett!AM$10)),"3",IF((AND($M41&lt;=Everett!AM$10,$N41&gt;=Everett!AM$10)),"C",IF((AND($O41&lt;=Everett!AM$10,$P41&gt;=Everett!AM$10)),"CO",IF((AND($Q41&lt;=Everett!AM$10,$R41&gt;=Everett!AM$10)),"C",0))))))</f>
        <v>XO</v>
      </c>
      <c r="AN41" s="33" t="str">
        <f>IF((AND($F41&lt;=Everett!AN$10,$G41&gt;=Everett!AN$10)),"P/L",IF((AND($I41&lt;=Everett!AN$10,$J41&gt;=Everett!AN$10)),"XO",IF((AND($K41&lt;=Everett!AN$10,$L41&gt;=Everett!AN$10)),"3",IF((AND($M41&lt;=Everett!AN$10,$N41&gt;=Everett!AN$10)),"C",IF((AND($O41&lt;=Everett!AN$10,$P41&gt;=Everett!AN$10)),"CO",IF((AND($Q41&lt;=Everett!AN$10,$R41&gt;=Everett!AN$10)),"C",0))))))</f>
        <v>XO</v>
      </c>
      <c r="AO41" s="33" t="str">
        <f>IF((AND($F41&lt;=Everett!AO$10,$G41&gt;=Everett!AO$10)),"P/L",IF((AND($I41&lt;=Everett!AO$10,$J41&gt;=Everett!AO$10)),"XO",IF((AND($K41&lt;=Everett!AO$10,$L41&gt;=Everett!AO$10)),"3",IF((AND($M41&lt;=Everett!AO$10,$N41&gt;=Everett!AO$10)),"C",IF((AND($O41&lt;=Everett!AO$10,$P41&gt;=Everett!AO$10)),"CO",IF((AND($Q41&lt;=Everett!AO$10,$R41&gt;=Everett!AO$10)),"C",0))))))</f>
        <v>XO</v>
      </c>
      <c r="AP41" s="33" t="str">
        <f>IF((AND($F41&lt;=Everett!AP$10,$G41&gt;=Everett!AP$10)),"P/L",IF((AND($I41&lt;=Everett!AP$10,$J41&gt;=Everett!AP$10)),"XO",IF((AND($K41&lt;=Everett!AP$10,$L41&gt;=Everett!AP$10)),"3",IF((AND($M41&lt;=Everett!AP$10,$N41&gt;=Everett!AP$10)),"C",IF((AND($O41&lt;=Everett!AP$10,$P41&gt;=Everett!AP$10)),"CO",IF((AND($Q41&lt;=Everett!AP$10,$R41&gt;=Everett!AP$10)),"C",0))))))</f>
        <v>XO</v>
      </c>
      <c r="AQ41" s="33" t="str">
        <f>IF((AND($F41&lt;=Everett!AQ$10,$G41&gt;=Everett!AQ$10)),"P/L",IF((AND($I41&lt;=Everett!AQ$10,$J41&gt;=Everett!AQ$10)),"XO",IF((AND($K41&lt;=Everett!AQ$10,$L41&gt;=Everett!AQ$10)),"3",IF((AND($M41&lt;=Everett!AQ$10,$N41&gt;=Everett!AQ$10)),"C",IF((AND($O41&lt;=Everett!AQ$10,$P41&gt;=Everett!AQ$10)),"CO",IF((AND($Q41&lt;=Everett!AQ$10,$R41&gt;=Everett!AQ$10)),"C",0))))))</f>
        <v>XO</v>
      </c>
      <c r="AR41" s="33" t="str">
        <f>IF((AND($F41&lt;=Everett!AR$10,$G41&gt;=Everett!AR$10)),"P/L",IF((AND($I41&lt;=Everett!AR$10,$J41&gt;=Everett!AR$10)),"XO",IF((AND($K41&lt;=Everett!AR$10,$L41&gt;=Everett!AR$10)),"3",IF((AND($M41&lt;=Everett!AR$10,$N41&gt;=Everett!AR$10)),"C",IF((AND($O41&lt;=Everett!AR$10,$P41&gt;=Everett!AR$10)),"CO",IF((AND($Q41&lt;=Everett!AR$10,$R41&gt;=Everett!AR$10)),"C",0))))))</f>
        <v>XO</v>
      </c>
      <c r="AS41" s="33" t="str">
        <f>IF((AND($F41&lt;=Everett!AS$10,$G41&gt;=Everett!AS$10)),"P/L",IF((AND($I41&lt;=Everett!AS$10,$J41&gt;=Everett!AS$10)),"XO",IF((AND($K41&lt;=Everett!AS$10,$L41&gt;=Everett!AS$10)),"3",IF((AND($M41&lt;=Everett!AS$10,$N41&gt;=Everett!AS$10)),"C",IF((AND($O41&lt;=Everett!AS$10,$P41&gt;=Everett!AS$10)),"CO",IF((AND($Q41&lt;=Everett!AS$10,$R41&gt;=Everett!AS$10)),"C",0))))))</f>
        <v>XO</v>
      </c>
      <c r="AT41" s="33" t="str">
        <f>IF((AND($F41&lt;=Everett!AT$10,$G41&gt;=Everett!AT$10)),"P/L",IF((AND($I41&lt;=Everett!AT$10,$J41&gt;=Everett!AT$10)),"XO",IF((AND($K41&lt;=Everett!AT$10,$L41&gt;=Everett!AT$10)),"3",IF((AND($M41&lt;=Everett!AT$10,$N41&gt;=Everett!AT$10)),"C",IF((AND($O41&lt;=Everett!AT$10,$P41&gt;=Everett!AT$10)),"CO",IF((AND($Q41&lt;=Everett!AT$10,$R41&gt;=Everett!AT$10)),"C",0))))))</f>
        <v>XO</v>
      </c>
      <c r="AU41" s="33" t="str">
        <f>IF((AND($F41&lt;=Everett!AU$10,$G41&gt;=Everett!AU$10)),"P/L",IF((AND($I41&lt;=Everett!AU$10,$J41&gt;=Everett!AU$10)),"XO",IF((AND($K41&lt;=Everett!AU$10,$L41&gt;=Everett!AU$10)),"3",IF((AND($M41&lt;=Everett!AU$10,$N41&gt;=Everett!AU$10)),"C",IF((AND($O41&lt;=Everett!AU$10,$P41&gt;=Everett!AU$10)),"CO",IF((AND($Q41&lt;=Everett!AU$10,$R41&gt;=Everett!AU$10)),"C",0))))))</f>
        <v>XO</v>
      </c>
      <c r="AV41" s="33" t="str">
        <f>IF((AND($F41&lt;=Everett!AV$10,$G41&gt;=Everett!AV$10)),"P/L",IF((AND($I41&lt;=Everett!AV$10,$J41&gt;=Everett!AV$10)),"XO",IF((AND($K41&lt;=Everett!AV$10,$L41&gt;=Everett!AV$10)),"3",IF((AND($M41&lt;=Everett!AV$10,$N41&gt;=Everett!AV$10)),"C",IF((AND($O41&lt;=Everett!AV$10,$P41&gt;=Everett!AV$10)),"CO",IF((AND($Q41&lt;=Everett!AV$10,$R41&gt;=Everett!AV$10)),"C",0))))))</f>
        <v>XO</v>
      </c>
      <c r="AW41" s="33" t="str">
        <f>IF((AND($F41&lt;=Everett!AW$10,$G41&gt;=Everett!AW$10)),"P/L",IF((AND($I41&lt;=Everett!AW$10,$J41&gt;=Everett!AW$10)),"XO",IF((AND($K41&lt;=Everett!AW$10,$L41&gt;=Everett!AW$10)),"3",IF((AND($M41&lt;=Everett!AW$10,$N41&gt;=Everett!AW$10)),"C",IF((AND($O41&lt;=Everett!AW$10,$P41&gt;=Everett!AW$10)),"CO",IF((AND($Q41&lt;=Everett!AW$10,$R41&gt;=Everett!AW$10)),"C",0))))))</f>
        <v>XO</v>
      </c>
      <c r="AX41" s="33" t="str">
        <f>IF((AND($F41&lt;=Everett!AX$10,$G41&gt;=Everett!AX$10)),"P/L",IF((AND($I41&lt;=Everett!AX$10,$J41&gt;=Everett!AX$10)),"XO",IF((AND($K41&lt;=Everett!AX$10,$L41&gt;=Everett!AX$10)),"3",IF((AND($M41&lt;=Everett!AX$10,$N41&gt;=Everett!AX$10)),"C",IF((AND($O41&lt;=Everett!AX$10,$P41&gt;=Everett!AX$10)),"CO",IF((AND($Q41&lt;=Everett!AX$10,$R41&gt;=Everett!AX$10)),"C",0))))))</f>
        <v>XO</v>
      </c>
      <c r="AY41" s="33" t="str">
        <f>IF((AND($F41&lt;=Everett!AY$10,$G41&gt;=Everett!AY$10)),"P/L",IF((AND($I41&lt;=Everett!AY$10,$J41&gt;=Everett!AY$10)),"XO",IF((AND($K41&lt;=Everett!AY$10,$L41&gt;=Everett!AY$10)),"3",IF((AND($M41&lt;=Everett!AY$10,$N41&gt;=Everett!AY$10)),"C",IF((AND($O41&lt;=Everett!AY$10,$P41&gt;=Everett!AY$10)),"CO",IF((AND($Q41&lt;=Everett!AY$10,$R41&gt;=Everett!AY$10)),"C",0))))))</f>
        <v>3</v>
      </c>
      <c r="AZ41" s="33" t="str">
        <f>IF((AND($F41&lt;=Everett!AZ$10,$G41&gt;=Everett!AZ$10)),"P/L",IF((AND($I41&lt;=Everett!AZ$10,$J41&gt;=Everett!AZ$10)),"XO",IF((AND($K41&lt;=Everett!AZ$10,$L41&gt;=Everett!AZ$10)),"3",IF((AND($M41&lt;=Everett!AZ$10,$N41&gt;=Everett!AZ$10)),"C",IF((AND($O41&lt;=Everett!AZ$10,$P41&gt;=Everett!AZ$10)),"CO",IF((AND($Q41&lt;=Everett!AZ$10,$R41&gt;=Everett!AZ$10)),"C",0))))))</f>
        <v>3</v>
      </c>
      <c r="BA41" s="33" t="str">
        <f>IF((AND($F41&lt;=Everett!BA$10,$G41&gt;=Everett!BA$10)),"P/L",IF((AND($I41&lt;=Everett!BA$10,$J41&gt;=Everett!BA$10)),"XO",IF((AND($K41&lt;=Everett!BA$10,$L41&gt;=Everett!BA$10)),"3",IF((AND($M41&lt;=Everett!BA$10,$N41&gt;=Everett!BA$10)),"C",IF((AND($O41&lt;=Everett!BA$10,$P41&gt;=Everett!BA$10)),"CO",IF((AND($Q41&lt;=Everett!BA$10,$R41&gt;=Everett!BA$10)),"C",0))))))</f>
        <v>C</v>
      </c>
      <c r="BB41" s="33" t="str">
        <f>IF((AND($F41&lt;=Everett!BB$10,$G41&gt;=Everett!BB$10)),"P/L",IF((AND($I41&lt;=Everett!BB$10,$J41&gt;=Everett!BB$10)),"XO",IF((AND($K41&lt;=Everett!BB$10,$L41&gt;=Everett!BB$10)),"3",IF((AND($M41&lt;=Everett!BB$10,$N41&gt;=Everett!BB$10)),"C",IF((AND($O41&lt;=Everett!BB$10,$P41&gt;=Everett!BB$10)),"CO",IF((AND($Q41&lt;=Everett!BB$10,$R41&gt;=Everett!BB$10)),"C",0))))))</f>
        <v>CO</v>
      </c>
      <c r="BC41" s="33" t="str">
        <f>IF((AND($F41&lt;=Everett!BC$10,$G41&gt;=Everett!BC$10)),"P/L",IF((AND($I41&lt;=Everett!BC$10,$J41&gt;=Everett!BC$10)),"XO",IF((AND($K41&lt;=Everett!BC$10,$L41&gt;=Everett!BC$10)),"3",IF((AND($M41&lt;=Everett!BC$10,$N41&gt;=Everett!BC$10)),"C",IF((AND($O41&lt;=Everett!BC$10,$P41&gt;=Everett!BC$10)),"CO",IF((AND($Q41&lt;=Everett!BC$10,$R41&gt;=Everett!BC$10)),"C",0))))))</f>
        <v>CO</v>
      </c>
      <c r="BD41" s="33" t="str">
        <f>IF((AND($F41&lt;=Everett!BD$10,$G41&gt;=Everett!BD$10)),"P/L",IF((AND($I41&lt;=Everett!BD$10,$J41&gt;=Everett!BD$10)),"XO",IF((AND($K41&lt;=Everett!BD$10,$L41&gt;=Everett!BD$10)),"3",IF((AND($M41&lt;=Everett!BD$10,$N41&gt;=Everett!BD$10)),"C",IF((AND($O41&lt;=Everett!BD$10,$P41&gt;=Everett!BD$10)),"CO",IF((AND($Q41&lt;=Everett!BD$10,$R41&gt;=Everett!BD$10)),"C",0))))))</f>
        <v>CO</v>
      </c>
      <c r="BE41" s="33" t="str">
        <f>IF((AND($F41&lt;=Everett!BE$10,$G41&gt;=Everett!BE$10)),"P/L",IF((AND($I41&lt;=Everett!BE$10,$J41&gt;=Everett!BE$10)),"XO",IF((AND($K41&lt;=Everett!BE$10,$L41&gt;=Everett!BE$10)),"3",IF((AND($M41&lt;=Everett!BE$10,$N41&gt;=Everett!BE$10)),"C",IF((AND($O41&lt;=Everett!BE$10,$P41&gt;=Everett!BE$10)),"CO",IF((AND($Q41&lt;=Everett!BE$10,$R41&gt;=Everett!BE$10)),"C",0))))))</f>
        <v>CO</v>
      </c>
      <c r="BF41" s="33" t="str">
        <f>IF((AND($F41&lt;=Everett!BF$10,$G41&gt;=Everett!BF$10)),"P/L",IF((AND($I41&lt;=Everett!BF$10,$J41&gt;=Everett!BF$10)),"XO",IF((AND($K41&lt;=Everett!BF$10,$L41&gt;=Everett!BF$10)),"3",IF((AND($M41&lt;=Everett!BF$10,$N41&gt;=Everett!BF$10)),"C",IF((AND($O41&lt;=Everett!BF$10,$P41&gt;=Everett!BF$10)),"CO",IF((AND($Q41&lt;=Everett!BF$10,$R41&gt;=Everett!BF$10)),"C",0))))))</f>
        <v>CO</v>
      </c>
      <c r="BG41" s="33" t="str">
        <f>IF((AND($F41&lt;=Everett!BG$10,$G41&gt;=Everett!BG$10)),"P/L",IF((AND($I41&lt;=Everett!BG$10,$J41&gt;=Everett!BG$10)),"XO",IF((AND($K41&lt;=Everett!BG$10,$L41&gt;=Everett!BG$10)),"3",IF((AND($M41&lt;=Everett!BG$10,$N41&gt;=Everett!BG$10)),"C",IF((AND($O41&lt;=Everett!BG$10,$P41&gt;=Everett!BG$10)),"CO",IF((AND($Q41&lt;=Everett!BG$10,$R41&gt;=Everett!BG$10)),"C",0))))))</f>
        <v>CO</v>
      </c>
      <c r="BH41" s="33" t="str">
        <f>IF((AND($F41&lt;=Everett!BH$10,$G41&gt;=Everett!BH$10)),"P/L",IF((AND($I41&lt;=Everett!BH$10,$J41&gt;=Everett!BH$10)),"XO",IF((AND($K41&lt;=Everett!BH$10,$L41&gt;=Everett!BH$10)),"3",IF((AND($M41&lt;=Everett!BH$10,$N41&gt;=Everett!BH$10)),"C",IF((AND($O41&lt;=Everett!BH$10,$P41&gt;=Everett!BH$10)),"CO",IF((AND($Q41&lt;=Everett!BH$10,$R41&gt;=Everett!BH$10)),"C",0))))))</f>
        <v>CO</v>
      </c>
      <c r="BI41" s="33" t="str">
        <f>IF((AND($F41&lt;=Everett!BI$10,$G41&gt;=Everett!BI$10)),"P/L",IF((AND($I41&lt;=Everett!BI$10,$J41&gt;=Everett!BI$10)),"XO",IF((AND($K41&lt;=Everett!BI$10,$L41&gt;=Everett!BI$10)),"3",IF((AND($M41&lt;=Everett!BI$10,$N41&gt;=Everett!BI$10)),"C",IF((AND($O41&lt;=Everett!BI$10,$P41&gt;=Everett!BI$10)),"CO",IF((AND($Q41&lt;=Everett!BI$10,$R41&gt;=Everett!BI$10)),"C",0))))))</f>
        <v>CO</v>
      </c>
      <c r="BJ41" s="33" t="str">
        <f>IF((AND($F41&lt;=Everett!BJ$10,$G41&gt;=Everett!BJ$10)),"P/L",IF((AND($I41&lt;=Everett!BJ$10,$J41&gt;=Everett!BJ$10)),"XO",IF((AND($K41&lt;=Everett!BJ$10,$L41&gt;=Everett!BJ$10)),"3",IF((AND($M41&lt;=Everett!BJ$10,$N41&gt;=Everett!BJ$10)),"C",IF((AND($O41&lt;=Everett!BJ$10,$P41&gt;=Everett!BJ$10)),"CO",IF((AND($Q41&lt;=Everett!BJ$10,$R41&gt;=Everett!BJ$10)),"C",0))))))</f>
        <v>CO</v>
      </c>
      <c r="BK41" s="33" t="str">
        <f>IF((AND($F41&lt;=Everett!BK$10,$G41&gt;=Everett!BK$10)),"P/L",IF((AND($I41&lt;=Everett!BK$10,$J41&gt;=Everett!BK$10)),"XO",IF((AND($K41&lt;=Everett!BK$10,$L41&gt;=Everett!BK$10)),"3",IF((AND($M41&lt;=Everett!BK$10,$N41&gt;=Everett!BK$10)),"C",IF((AND($O41&lt;=Everett!BK$10,$P41&gt;=Everett!BK$10)),"CO",IF((AND($Q41&lt;=Everett!BK$10,$R41&gt;=Everett!BK$10)),"C",0))))))</f>
        <v>CO</v>
      </c>
      <c r="BL41" s="33" t="str">
        <f>IF((AND($F41&lt;=Everett!BL$10,$G41&gt;=Everett!BL$10)),"P/L",IF((AND($I41&lt;=Everett!BL$10,$J41&gt;=Everett!BL$10)),"XO",IF((AND($K41&lt;=Everett!BL$10,$L41&gt;=Everett!BL$10)),"3",IF((AND($M41&lt;=Everett!BL$10,$N41&gt;=Everett!BL$10)),"C",IF((AND($O41&lt;=Everett!BL$10,$P41&gt;=Everett!BL$10)),"CO",IF((AND($Q41&lt;=Everett!BL$10,$R41&gt;=Everett!BL$10)),"C",0))))))</f>
        <v>CO</v>
      </c>
      <c r="BM41" s="33" t="str">
        <f>IF((AND($F41&lt;=Everett!BM$10,$G41&gt;=Everett!BM$10)),"P/L",IF((AND($I41&lt;=Everett!BM$10,$J41&gt;=Everett!BM$10)),"XO",IF((AND($K41&lt;=Everett!BM$10,$L41&gt;=Everett!BM$10)),"3",IF((AND($M41&lt;=Everett!BM$10,$N41&gt;=Everett!BM$10)),"C",IF((AND($O41&lt;=Everett!BM$10,$P41&gt;=Everett!BM$10)),"CO",IF((AND($Q41&lt;=Everett!BM$10,$R41&gt;=Everett!BM$10)),"C",0))))))</f>
        <v>CO</v>
      </c>
      <c r="BN41" s="33" t="str">
        <f>IF((AND($F41&lt;=Everett!BN$10,$G41&gt;=Everett!BN$10)),"P/L",IF((AND($I41&lt;=Everett!BN$10,$J41&gt;=Everett!BN$10)),"XO",IF((AND($K41&lt;=Everett!BN$10,$L41&gt;=Everett!BN$10)),"3",IF((AND($M41&lt;=Everett!BN$10,$N41&gt;=Everett!BN$10)),"C",IF((AND($O41&lt;=Everett!BN$10,$P41&gt;=Everett!BN$10)),"CO",IF((AND($Q41&lt;=Everett!BN$10,$R41&gt;=Everett!BN$10)),"C",0))))))</f>
        <v>CO</v>
      </c>
      <c r="BO41" s="33" t="str">
        <f>IF((AND($F41&lt;=Everett!BO$10,$G41&gt;=Everett!BO$10)),"P/L",IF((AND($I41&lt;=Everett!BO$10,$J41&gt;=Everett!BO$10)),"XO",IF((AND($K41&lt;=Everett!BO$10,$L41&gt;=Everett!BO$10)),"3",IF((AND($M41&lt;=Everett!BO$10,$N41&gt;=Everett!BO$10)),"C",IF((AND($O41&lt;=Everett!BO$10,$P41&gt;=Everett!BO$10)),"CO",IF((AND($Q41&lt;=Everett!BO$10,$R41&gt;=Everett!BO$10)),"C",0))))))</f>
        <v>CO</v>
      </c>
      <c r="BP41" s="33" t="str">
        <f>IF((AND($F41&lt;=Everett!BP$10,$G41&gt;=Everett!BP$10)),"P/L",IF((AND($I41&lt;=Everett!BP$10,$J41&gt;=Everett!BP$10)),"XO",IF((AND($K41&lt;=Everett!BP$10,$L41&gt;=Everett!BP$10)),"3",IF((AND($M41&lt;=Everett!BP$10,$N41&gt;=Everett!BP$10)),"C",IF((AND($O41&lt;=Everett!BP$10,$P41&gt;=Everett!BP$10)),"CO",IF((AND($Q41&lt;=Everett!BP$10,$R41&gt;=Everett!BP$10)),"C",0))))))</f>
        <v>CO</v>
      </c>
      <c r="BQ41" s="33" t="str">
        <f>IF((AND($F41&lt;=Everett!BQ$10,$G41&gt;=Everett!BQ$10)),"P/L",IF((AND($I41&lt;=Everett!BQ$10,$J41&gt;=Everett!BQ$10)),"XO",IF((AND($K41&lt;=Everett!BQ$10,$L41&gt;=Everett!BQ$10)),"3",IF((AND($M41&lt;=Everett!BQ$10,$N41&gt;=Everett!BQ$10)),"C",IF((AND($O41&lt;=Everett!BQ$10,$P41&gt;=Everett!BQ$10)),"CO",IF((AND($Q41&lt;=Everett!BQ$10,$R41&gt;=Everett!BQ$10)),"C",0))))))</f>
        <v>CO</v>
      </c>
      <c r="BR41" s="33" t="str">
        <f>IF((AND($F41&lt;=Everett!BR$10,$G41&gt;=Everett!BR$10)),"P/L",IF((AND($I41&lt;=Everett!BR$10,$J41&gt;=Everett!BR$10)),"XO",IF((AND($K41&lt;=Everett!BR$10,$L41&gt;=Everett!BR$10)),"3",IF((AND($M41&lt;=Everett!BR$10,$N41&gt;=Everett!BR$10)),"C",IF((AND($O41&lt;=Everett!BR$10,$P41&gt;=Everett!BR$10)),"CO",IF((AND($Q41&lt;=Everett!BR$10,$R41&gt;=Everett!BR$10)),"C",0))))))</f>
        <v>CO</v>
      </c>
      <c r="BS41" s="33" t="str">
        <f>IF((AND($F41&lt;=Everett!BS$10,$G41&gt;=Everett!BS$10)),"P/L",IF((AND($I41&lt;=Everett!BS$10,$J41&gt;=Everett!BS$10)),"XO",IF((AND($K41&lt;=Everett!BS$10,$L41&gt;=Everett!BS$10)),"3",IF((AND($M41&lt;=Everett!BS$10,$N41&gt;=Everett!BS$10)),"C",IF((AND($O41&lt;=Everett!BS$10,$P41&gt;=Everett!BS$10)),"CO",IF((AND($Q41&lt;=Everett!BS$10,$R41&gt;=Everett!BS$10)),"C",0))))))</f>
        <v>C</v>
      </c>
      <c r="BT41" s="33">
        <f>IF((AND($F41&lt;=Everett!BT$10,$G41&gt;=Everett!BT$10)),"P/L",IF((AND($I41&lt;=Everett!BT$10,$J41&gt;=Everett!BT$10)),"XO",IF((AND($K41&lt;=Everett!BT$10,$L41&gt;=Everett!BT$10)),"3",IF((AND($M41&lt;=Everett!BT$10,$N41&gt;=Everett!BT$10)),"C",IF((AND($O41&lt;=Everett!BT$10,$P41&gt;=Everett!BT$10)),"CO",IF((AND($Q41&lt;=Everett!BT$10,$R41&gt;=Everett!BT$10)),"C",0))))))</f>
        <v>0</v>
      </c>
      <c r="BU41" s="33">
        <f>IF((AND($F41&lt;=Everett!BU$10,$G41&gt;=Everett!BU$10)),"P/L",IF((AND($I41&lt;=Everett!BU$10,$J41&gt;=Everett!BU$10)),"XO",IF((AND($K41&lt;=Everett!BU$10,$L41&gt;=Everett!BU$10)),"3",IF((AND($M41&lt;=Everett!BU$10,$N41&gt;=Everett!BU$10)),"C",IF((AND($O41&lt;=Everett!BU$10,$P41&gt;=Everett!BU$10)),"CO",IF((AND($Q41&lt;=Everett!BU$10,$R41&gt;=Everett!BU$10)),"C",0))))))</f>
        <v>0</v>
      </c>
      <c r="BV41" s="33">
        <f>IF((AND($F41&lt;=Everett!BV$10,$G41&gt;=Everett!BV$10)),"P/L",IF((AND($I41&lt;=Everett!BV$10,$J41&gt;=Everett!BV$10)),"XO",IF((AND($K41&lt;=Everett!BV$10,$L41&gt;=Everett!BV$10)),"3",IF((AND($M41&lt;=Everett!BV$10,$N41&gt;=Everett!BV$10)),"C",IF((AND($O41&lt;=Everett!BV$10,$P41&gt;=Everett!BV$10)),"CO",IF((AND($Q41&lt;=Everett!BV$10,$R41&gt;=Everett!BV$10)),"C",0))))))</f>
        <v>0</v>
      </c>
      <c r="BW41" s="33">
        <f>IF((AND($F41&lt;=Everett!BW$10,$G41&gt;=Everett!BW$10)),"P/L",IF((AND($I41&lt;=Everett!BW$10,$J41&gt;=Everett!BW$10)),"XO",IF((AND($K41&lt;=Everett!BW$10,$L41&gt;=Everett!BW$10)),"3",IF((AND($M41&lt;=Everett!BW$10,$N41&gt;=Everett!BW$10)),"C",IF((AND($O41&lt;=Everett!BW$10,$P41&gt;=Everett!BW$10)),"CO",IF((AND($Q41&lt;=Everett!BW$10,$R41&gt;=Everett!BW$10)),"C",0))))))</f>
        <v>0</v>
      </c>
      <c r="BX41" s="33">
        <f>IF((AND($F41&lt;=Everett!BX$10,$G41&gt;=Everett!BX$10)),"P/L",IF((AND($I41&lt;=Everett!BX$10,$J41&gt;=Everett!BX$10)),"XO",IF((AND($K41&lt;=Everett!BX$10,$L41&gt;=Everett!BX$10)),"3",IF((AND($M41&lt;=Everett!BX$10,$N41&gt;=Everett!BX$10)),"C",IF((AND($O41&lt;=Everett!BX$10,$P41&gt;=Everett!BX$10)),"CO",IF((AND($Q41&lt;=Everett!BX$10,$R41&gt;=Everett!BX$10)),"C",0))))))</f>
        <v>0</v>
      </c>
      <c r="BY41" s="33">
        <f>IF((AND($F41&lt;=Everett!BY$10,$G41&gt;=Everett!BY$10)),"P/L",IF((AND($I41&lt;=Everett!BY$10,$J41&gt;=Everett!BY$10)),"XO",IF((AND($K41&lt;=Everett!BY$10,$L41&gt;=Everett!BY$10)),"3",IF((AND($M41&lt;=Everett!BY$10,$N41&gt;=Everett!BY$10)),"C",IF((AND($O41&lt;=Everett!BY$10,$P41&gt;=Everett!BY$10)),"CO",IF((AND($Q41&lt;=Everett!BY$10,$R41&gt;=Everett!BY$10)),"C",0))))))</f>
        <v>0</v>
      </c>
      <c r="BZ41" s="33">
        <f>IF((AND($F41&lt;=Everett!BZ$10,$G41&gt;=Everett!BZ$10)),"P/L",IF((AND($I41&lt;=Everett!BZ$10,$J41&gt;=Everett!BZ$10)),"XO",IF((AND($K41&lt;=Everett!BZ$10,$L41&gt;=Everett!BZ$10)),"3",IF((AND($M41&lt;=Everett!BZ$10,$N41&gt;=Everett!BZ$10)),"C",IF((AND($O41&lt;=Everett!BZ$10,$P41&gt;=Everett!BZ$10)),"CO",IF((AND($Q41&lt;=Everett!BZ$10,$R41&gt;=Everett!BZ$10)),"C",0))))))</f>
        <v>0</v>
      </c>
      <c r="CA41" s="33">
        <f>IF((AND($F41&lt;=Everett!CA$10,$G41&gt;=Everett!CA$10)),"P/L",IF((AND($I41&lt;=Everett!CA$10,$J41&gt;=Everett!CA$10)),"XO",IF((AND($K41&lt;=Everett!CA$10,$L41&gt;=Everett!CA$10)),"3",IF((AND($M41&lt;=Everett!CA$10,$N41&gt;=Everett!CA$10)),"C",IF((AND($O41&lt;=Everett!CA$10,$P41&gt;=Everett!CA$10)),"CO",IF((AND($Q41&lt;=Everett!CA$10,$R41&gt;=Everett!CA$10)),"C",0))))))</f>
        <v>0</v>
      </c>
      <c r="CB41" s="33">
        <f>IF((AND($F41&lt;=Everett!CB$10,$G41&gt;=Everett!CB$10)),"P/L",IF((AND($I41&lt;=Everett!CB$10,$J41&gt;=Everett!CB$10)),"XO",IF((AND($K41&lt;=Everett!CB$10,$L41&gt;=Everett!CB$10)),"3",IF((AND($M41&lt;=Everett!CB$10,$N41&gt;=Everett!CB$10)),"C",IF((AND($O41&lt;=Everett!CB$10,$P41&gt;=Everett!CB$10)),"CO",IF((AND($Q41&lt;=Everett!CB$10,$R41&gt;=Everett!CB$10)),"C",0))))))</f>
        <v>0</v>
      </c>
      <c r="CC41" s="33">
        <f>IF((AND($F41&lt;=Everett!CC$10,$G41&gt;=Everett!CC$10)),"P/L",IF((AND($I41&lt;=Everett!CC$10,$J41&gt;=Everett!CC$10)),"XO",IF((AND($K41&lt;=Everett!CC$10,$L41&gt;=Everett!CC$10)),"3",IF((AND($M41&lt;=Everett!CC$10,$N41&gt;=Everett!CC$10)),"C",IF((AND($O41&lt;=Everett!CC$10,$P41&gt;=Everett!CC$10)),"CO",IF((AND($Q41&lt;=Everett!CC$10,$R41&gt;=Everett!CC$10)),"C",0))))))</f>
        <v>0</v>
      </c>
      <c r="CD41" s="33">
        <f>IF((AND($F41&lt;=Everett!CD$10,$G41&gt;=Everett!CD$10)),"P/L",IF((AND($I41&lt;=Everett!CD$10,$J41&gt;=Everett!CD$10)),"XO",IF((AND($K41&lt;=Everett!CD$10,$L41&gt;=Everett!CD$10)),"3",IF((AND($M41&lt;=Everett!CD$10,$N41&gt;=Everett!CD$10)),"C",IF((AND($O41&lt;=Everett!CD$10,$P41&gt;=Everett!CD$10)),"CO",IF((AND($Q41&lt;=Everett!CD$10,$R41&gt;=Everett!CD$10)),"C",0))))))</f>
        <v>0</v>
      </c>
      <c r="CE41" s="33">
        <f>IF((AND($F41&lt;=Everett!CE$10,$G41&gt;=Everett!CE$10)),"P/L",IF((AND($I41&lt;=Everett!CE$10,$J41&gt;=Everett!CE$10)),"XO",IF((AND($K41&lt;=Everett!CE$10,$L41&gt;=Everett!CE$10)),"3",IF((AND($M41&lt;=Everett!CE$10,$N41&gt;=Everett!CE$10)),"C",IF((AND($O41&lt;=Everett!CE$10,$P41&gt;=Everett!CE$10)),"CO",IF((AND($Q41&lt;=Everett!CE$10,$R41&gt;=Everett!CE$10)),"C",0))))))</f>
        <v>0</v>
      </c>
      <c r="CF41" s="33">
        <f>IF((AND($F41&lt;=Everett!CF$10,$G41&gt;=Everett!CF$10)),"P/L",IF((AND($I41&lt;=Everett!CF$10,$J41&gt;=Everett!CF$10)),"XO",IF((AND($K41&lt;=Everett!CF$10,$L41&gt;=Everett!CF$10)),"3",IF((AND($M41&lt;=Everett!CF$10,$N41&gt;=Everett!CF$10)),"C",IF((AND($O41&lt;=Everett!CF$10,$P41&gt;=Everett!CF$10)),"CO",IF((AND($Q41&lt;=Everett!CF$10,$R41&gt;=Everett!CF$10)),"C",0))))))</f>
        <v>0</v>
      </c>
      <c r="CG41" s="33">
        <f>IF((AND($F41&lt;=Everett!CG$10,$G41&gt;=Everett!CG$10)),"P/L",IF((AND($I41&lt;=Everett!CG$10,$J41&gt;=Everett!CG$10)),"XO",IF((AND($K41&lt;=Everett!CG$10,$L41&gt;=Everett!CG$10)),"3",IF((AND($M41&lt;=Everett!CG$10,$N41&gt;=Everett!CG$10)),"C",IF((AND($O41&lt;=Everett!CG$10,$P41&gt;=Everett!CG$10)),"CO",IF((AND($Q41&lt;=Everett!CG$10,$R41&gt;=Everett!CG$10)),"C",0))))))</f>
        <v>0</v>
      </c>
      <c r="CH41" s="33">
        <f>IF((AND($F41&lt;=Everett!CH$10,$G41&gt;=Everett!CH$10)),"P/L",IF((AND($I41&lt;=Everett!CH$10,$J41&gt;=Everett!CH$10)),"XO",IF((AND($K41&lt;=Everett!CH$10,$L41&gt;=Everett!CH$10)),"3",IF((AND($M41&lt;=Everett!CH$10,$N41&gt;=Everett!CH$10)),"C",IF((AND($O41&lt;=Everett!CH$10,$P41&gt;=Everett!CH$10)),"CO",IF((AND($Q41&lt;=Everett!CH$10,$R41&gt;=Everett!CH$10)),"C",0))))))</f>
        <v>0</v>
      </c>
      <c r="CI41" s="33">
        <f>IF((AND($F41&lt;=Everett!CI$10,$G41&gt;=Everett!CI$10)),"P/L",IF((AND($I41&lt;=Everett!CI$10,$J41&gt;=Everett!CI$10)),"XO",IF((AND($K41&lt;=Everett!CI$10,$L41&gt;=Everett!CI$10)),"3",IF((AND($M41&lt;=Everett!CI$10,$N41&gt;=Everett!CI$10)),"C",IF((AND($O41&lt;=Everett!CI$10,$P41&gt;=Everett!CI$10)),"CO",IF((AND($Q41&lt;=Everett!CI$10,$R41&gt;=Everett!CI$10)),"C",0))))))</f>
        <v>0</v>
      </c>
      <c r="CJ41" s="33">
        <f>IF((AND($F41&lt;=Everett!CJ$10,$G41&gt;=Everett!CJ$10)),"P/L",IF((AND($I41&lt;=Everett!CJ$10,$J41&gt;=Everett!CJ$10)),"XO",IF((AND($K41&lt;=Everett!CJ$10,$L41&gt;=Everett!CJ$10)),"3",IF((AND($M41&lt;=Everett!CJ$10,$N41&gt;=Everett!CJ$10)),"C",IF((AND($O41&lt;=Everett!CJ$10,$P41&gt;=Everett!CJ$10)),"CO",IF((AND($Q41&lt;=Everett!CJ$10,$R41&gt;=Everett!CJ$10)),"C",0))))))</f>
        <v>0</v>
      </c>
      <c r="CK41" s="33">
        <f>IF((AND($F41&lt;=Everett!CK$10,$G41&gt;=Everett!CK$10)),"P/L",IF((AND($I41&lt;=Everett!CK$10,$J41&gt;=Everett!CK$10)),"XO",IF((AND($K41&lt;=Everett!CK$10,$L41&gt;=Everett!CK$10)),"3",IF((AND($M41&lt;=Everett!CK$10,$N41&gt;=Everett!CK$10)),"C",IF((AND($O41&lt;=Everett!CK$10,$P41&gt;=Everett!CK$10)),"CO",IF((AND($Q41&lt;=Everett!CK$10,$R41&gt;=Everett!CK$10)),"C",0))))))</f>
        <v>0</v>
      </c>
      <c r="CL41" s="33">
        <f>IF((AND($F41&lt;=Everett!CL$10,$G41&gt;=Everett!CL$10)),"P/L",IF((AND($I41&lt;=Everett!CL$10,$J41&gt;=Everett!CL$10)),"XO",IF((AND($K41&lt;=Everett!CL$10,$L41&gt;=Everett!CL$10)),"3",IF((AND($M41&lt;=Everett!CL$10,$N41&gt;=Everett!CL$10)),"C",IF((AND($O41&lt;=Everett!CL$10,$P41&gt;=Everett!CL$10)),"CO",IF((AND($Q41&lt;=Everett!CL$10,$R41&gt;=Everett!CL$10)),"C",0))))))</f>
        <v>0</v>
      </c>
      <c r="CM41" s="33">
        <f>IF((AND($F41&lt;=Everett!CM$10,$G41&gt;=Everett!CM$10)),"P/L",IF((AND($I41&lt;=Everett!CM$10,$J41&gt;=Everett!CM$10)),"XO",IF((AND($K41&lt;=Everett!CM$10,$L41&gt;=Everett!CM$10)),"3",IF((AND($M41&lt;=Everett!CM$10,$N41&gt;=Everett!CM$10)),"C",IF((AND($O41&lt;=Everett!CM$10,$P41&gt;=Everett!CM$10)),"CO",IF((AND($Q41&lt;=Everett!CM$10,$R41&gt;=Everett!CM$10)),"C",0))))))</f>
        <v>0</v>
      </c>
    </row>
    <row r="42" spans="1:91" s="2" customFormat="1" x14ac:dyDescent="0.25">
      <c r="A42" s="40" t="s">
        <v>63</v>
      </c>
      <c r="B42" s="55"/>
      <c r="C42" s="31">
        <v>17</v>
      </c>
      <c r="D42" s="31">
        <v>16</v>
      </c>
      <c r="E42" s="31">
        <v>1</v>
      </c>
      <c r="F42" s="39"/>
      <c r="G42" s="39"/>
      <c r="H42" s="33"/>
      <c r="I42" s="37">
        <v>47027</v>
      </c>
      <c r="J42" s="37">
        <f t="shared" si="39"/>
        <v>47543</v>
      </c>
      <c r="K42" s="32">
        <f t="shared" si="40"/>
        <v>47574</v>
      </c>
      <c r="L42" s="32">
        <f t="shared" si="41"/>
        <v>47604</v>
      </c>
      <c r="M42" s="37">
        <f t="shared" si="42"/>
        <v>47635</v>
      </c>
      <c r="N42" s="37">
        <f>IF(O42="","",DATE(YEAR(M42),MONTH(M42),DAY(M42)))</f>
        <v>47635</v>
      </c>
      <c r="O42" s="32">
        <f>IF(L42="","",(DATE(YEAR(L42),MONTH(L42)+2,DAY(L42))))</f>
        <v>47665</v>
      </c>
      <c r="P42" s="32">
        <f>IF(O42="","",(DATE(YEAR(O42),MONTH(O42)+D42,DAY(O42))))</f>
        <v>48153</v>
      </c>
      <c r="Q42" s="32">
        <f>IF(P42="","",DATE(YEAR(P42), MONTH(P42)+1,DAY(P42)))</f>
        <v>48183</v>
      </c>
      <c r="R42" s="32">
        <f t="shared" si="43"/>
        <v>48183</v>
      </c>
      <c r="S42" s="33">
        <f>IF((AND($F42&lt;=Everett!S$10,$G42&gt;=Everett!S$10)),"P/L",IF((AND($I42&lt;=Everett!S$10,$J42&gt;=Everett!S$10)),"XO",IF((AND($K42&lt;=Everett!S$10,$L42&gt;=Everett!S$10)),"3",IF((AND($M42&lt;=Everett!S$10,$N42&gt;=Everett!S$10)),"C",IF((AND($O42&lt;=Everett!S$10,$P42&gt;=Everett!S$10)),"CO",IF((AND($Q42&lt;=Everett!S$10,$R42&gt;=Everett!S$10)),"C",0))))))</f>
        <v>0</v>
      </c>
      <c r="T42" s="33">
        <f>IF((AND($F42&lt;=Everett!T$10,$G42&gt;=Everett!T$10)),"P/L",IF((AND($I42&lt;=Everett!T$10,$J42&gt;=Everett!T$10)),"XO",IF((AND($K42&lt;=Everett!T$10,$L42&gt;=Everett!T$10)),"3",IF((AND($M42&lt;=Everett!T$10,$N42&gt;=Everett!T$10)),"C",IF((AND($O42&lt;=Everett!T$10,$P42&gt;=Everett!T$10)),"CO",IF((AND($Q42&lt;=Everett!T$10,$R42&gt;=Everett!T$10)),"C",0))))))</f>
        <v>0</v>
      </c>
      <c r="U42" s="33">
        <f>IF((AND($F42&lt;=Everett!U$10,$G42&gt;=Everett!U$10)),"P/L",IF((AND($I42&lt;=Everett!U$10,$J42&gt;=Everett!U$10)),"XO",IF((AND($K42&lt;=Everett!U$10,$L42&gt;=Everett!U$10)),"3",IF((AND($M42&lt;=Everett!U$10,$N42&gt;=Everett!U$10)),"C",IF((AND($O42&lt;=Everett!U$10,$P42&gt;=Everett!U$10)),"CO",IF((AND($Q42&lt;=Everett!U$10,$R42&gt;=Everett!U$10)),"C",0))))))</f>
        <v>0</v>
      </c>
      <c r="V42" s="33">
        <f>IF((AND($F42&lt;=Everett!V$10,$G42&gt;=Everett!V$10)),"P/L",IF((AND($I42&lt;=Everett!V$10,$J42&gt;=Everett!V$10)),"XO",IF((AND($K42&lt;=Everett!V$10,$L42&gt;=Everett!V$10)),"3",IF((AND($M42&lt;=Everett!V$10,$N42&gt;=Everett!V$10)),"C",IF((AND($O42&lt;=Everett!V$10,$P42&gt;=Everett!V$10)),"CO",IF((AND($Q42&lt;=Everett!V$10,$R42&gt;=Everett!V$10)),"C",0))))))</f>
        <v>0</v>
      </c>
      <c r="W42" s="33">
        <f>IF((AND($F42&lt;=Everett!W$10,$G42&gt;=Everett!W$10)),"P/L",IF((AND($I42&lt;=Everett!W$10,$J42&gt;=Everett!W$10)),"XO",IF((AND($K42&lt;=Everett!W$10,$L42&gt;=Everett!W$10)),"3",IF((AND($M42&lt;=Everett!W$10,$N42&gt;=Everett!W$10)),"C",IF((AND($O42&lt;=Everett!W$10,$P42&gt;=Everett!W$10)),"CO",IF((AND($Q42&lt;=Everett!W$10,$R42&gt;=Everett!W$10)),"C",0))))))</f>
        <v>0</v>
      </c>
      <c r="X42" s="33">
        <f>IF((AND($F42&lt;=Everett!X$10,$G42&gt;=Everett!X$10)),"P/L",IF((AND($I42&lt;=Everett!X$10,$J42&gt;=Everett!X$10)),"XO",IF((AND($K42&lt;=Everett!X$10,$L42&gt;=Everett!X$10)),"3",IF((AND($M42&lt;=Everett!X$10,$N42&gt;=Everett!X$10)),"C",IF((AND($O42&lt;=Everett!X$10,$P42&gt;=Everett!X$10)),"CO",IF((AND($Q42&lt;=Everett!X$10,$R42&gt;=Everett!X$10)),"C",0))))))</f>
        <v>0</v>
      </c>
      <c r="Y42" s="33">
        <f>IF((AND($F42&lt;=Everett!Y$10,$G42&gt;=Everett!Y$10)),"P/L",IF((AND($I42&lt;=Everett!Y$10,$J42&gt;=Everett!Y$10)),"XO",IF((AND($K42&lt;=Everett!Y$10,$L42&gt;=Everett!Y$10)),"3",IF((AND($M42&lt;=Everett!Y$10,$N42&gt;=Everett!Y$10)),"C",IF((AND($O42&lt;=Everett!Y$10,$P42&gt;=Everett!Y$10)),"CO",IF((AND($Q42&lt;=Everett!Y$10,$R42&gt;=Everett!Y$10)),"C",0))))))</f>
        <v>0</v>
      </c>
      <c r="Z42" s="33">
        <f>IF((AND($F42&lt;=Everett!Z$10,$G42&gt;=Everett!Z$10)),"P/L",IF((AND($I42&lt;=Everett!Z$10,$J42&gt;=Everett!Z$10)),"XO",IF((AND($K42&lt;=Everett!Z$10,$L42&gt;=Everett!Z$10)),"3",IF((AND($M42&lt;=Everett!Z$10,$N42&gt;=Everett!Z$10)),"C",IF((AND($O42&lt;=Everett!Z$10,$P42&gt;=Everett!Z$10)),"CO",IF((AND($Q42&lt;=Everett!Z$10,$R42&gt;=Everett!Z$10)),"C",0))))))</f>
        <v>0</v>
      </c>
      <c r="AA42" s="33">
        <f>IF((AND($F42&lt;=Everett!AA$10,$G42&gt;=Everett!AA$10)),"P/L",IF((AND($I42&lt;=Everett!AA$10,$J42&gt;=Everett!AA$10)),"XO",IF((AND($K42&lt;=Everett!AA$10,$L42&gt;=Everett!AA$10)),"3",IF((AND($M42&lt;=Everett!AA$10,$N42&gt;=Everett!AA$10)),"C",IF((AND($O42&lt;=Everett!AA$10,$P42&gt;=Everett!AA$10)),"CO",IF((AND($Q42&lt;=Everett!AA$10,$R42&gt;=Everett!AA$10)),"C",0))))))</f>
        <v>0</v>
      </c>
      <c r="AB42" s="33">
        <f>IF((AND($F42&lt;=Everett!AB$10,$G42&gt;=Everett!AB$10)),"P/L",IF((AND($I42&lt;=Everett!AB$10,$J42&gt;=Everett!AB$10)),"XO",IF((AND($K42&lt;=Everett!AB$10,$L42&gt;=Everett!AB$10)),"3",IF((AND($M42&lt;=Everett!AB$10,$N42&gt;=Everett!AB$10)),"C",IF((AND($O42&lt;=Everett!AB$10,$P42&gt;=Everett!AB$10)),"CO",IF((AND($Q42&lt;=Everett!AB$10,$R42&gt;=Everett!AB$10)),"C",0))))))</f>
        <v>0</v>
      </c>
      <c r="AC42" s="33">
        <f>IF((AND($F42&lt;=Everett!AC$10,$G42&gt;=Everett!AC$10)),"P/L",IF((AND($I42&lt;=Everett!AC$10,$J42&gt;=Everett!AC$10)),"XO",IF((AND($K42&lt;=Everett!AC$10,$L42&gt;=Everett!AC$10)),"3",IF((AND($M42&lt;=Everett!AC$10,$N42&gt;=Everett!AC$10)),"C",IF((AND($O42&lt;=Everett!AC$10,$P42&gt;=Everett!AC$10)),"CO",IF((AND($Q42&lt;=Everett!AC$10,$R42&gt;=Everett!AC$10)),"C",0))))))</f>
        <v>0</v>
      </c>
      <c r="AD42" s="33">
        <f>IF((AND($F42&lt;=Everett!AD$10,$G42&gt;=Everett!AD$10)),"P/L",IF((AND($I42&lt;=Everett!AD$10,$J42&gt;=Everett!AD$10)),"XO",IF((AND($K42&lt;=Everett!AD$10,$L42&gt;=Everett!AD$10)),"3",IF((AND($M42&lt;=Everett!AD$10,$N42&gt;=Everett!AD$10)),"C",IF((AND($O42&lt;=Everett!AD$10,$P42&gt;=Everett!AD$10)),"CO",IF((AND($Q42&lt;=Everett!AD$10,$R42&gt;=Everett!AD$10)),"C",0))))))</f>
        <v>0</v>
      </c>
      <c r="AE42" s="33">
        <f>IF((AND($F42&lt;=Everett!AE$10,$G42&gt;=Everett!AE$10)),"P/L",IF((AND($I42&lt;=Everett!AE$10,$J42&gt;=Everett!AE$10)),"XO",IF((AND($K42&lt;=Everett!AE$10,$L42&gt;=Everett!AE$10)),"3",IF((AND($M42&lt;=Everett!AE$10,$N42&gt;=Everett!AE$10)),"C",IF((AND($O42&lt;=Everett!AE$10,$P42&gt;=Everett!AE$10)),"CO",IF((AND($Q42&lt;=Everett!AE$10,$R42&gt;=Everett!AE$10)),"C",0))))))</f>
        <v>0</v>
      </c>
      <c r="AF42" s="33">
        <f>IF((AND($F42&lt;=Everett!AF$10,$G42&gt;=Everett!AF$10)),"P/L",IF((AND($I42&lt;=Everett!AF$10,$J42&gt;=Everett!AF$10)),"XO",IF((AND($K42&lt;=Everett!AF$10,$L42&gt;=Everett!AF$10)),"3",IF((AND($M42&lt;=Everett!AF$10,$N42&gt;=Everett!AF$10)),"C",IF((AND($O42&lt;=Everett!AF$10,$P42&gt;=Everett!AF$10)),"CO",IF((AND($Q42&lt;=Everett!AF$10,$R42&gt;=Everett!AF$10)),"C",0))))))</f>
        <v>0</v>
      </c>
      <c r="AG42" s="33">
        <f>IF((AND($F42&lt;=Everett!AG$10,$G42&gt;=Everett!AG$10)),"P/L",IF((AND($I42&lt;=Everett!AG$10,$J42&gt;=Everett!AG$10)),"XO",IF((AND($K42&lt;=Everett!AG$10,$L42&gt;=Everett!AG$10)),"3",IF((AND($M42&lt;=Everett!AG$10,$N42&gt;=Everett!AG$10)),"C",IF((AND($O42&lt;=Everett!AG$10,$P42&gt;=Everett!AG$10)),"CO",IF((AND($Q42&lt;=Everett!AG$10,$R42&gt;=Everett!AG$10)),"C",0))))))</f>
        <v>0</v>
      </c>
      <c r="AH42" s="33">
        <f>IF((AND($F42&lt;=Everett!AH$10,$G42&gt;=Everett!AH$10)),"P/L",IF((AND($I42&lt;=Everett!AH$10,$J42&gt;=Everett!AH$10)),"XO",IF((AND($K42&lt;=Everett!AH$10,$L42&gt;=Everett!AH$10)),"3",IF((AND($M42&lt;=Everett!AH$10,$N42&gt;=Everett!AH$10)),"C",IF((AND($O42&lt;=Everett!AH$10,$P42&gt;=Everett!AH$10)),"CO",IF((AND($Q42&lt;=Everett!AH$10,$R42&gt;=Everett!AH$10)),"C",0))))))</f>
        <v>0</v>
      </c>
      <c r="AI42" s="33">
        <f>IF((AND($F42&lt;=Everett!AI$10,$G42&gt;=Everett!AI$10)),"P/L",IF((AND($I42&lt;=Everett!AI$10,$J42&gt;=Everett!AI$10)),"XO",IF((AND($K42&lt;=Everett!AI$10,$L42&gt;=Everett!AI$10)),"3",IF((AND($M42&lt;=Everett!AI$10,$N42&gt;=Everett!AI$10)),"C",IF((AND($O42&lt;=Everett!AI$10,$P42&gt;=Everett!AI$10)),"CO",IF((AND($Q42&lt;=Everett!AI$10,$R42&gt;=Everett!AI$10)),"C",0))))))</f>
        <v>0</v>
      </c>
      <c r="AJ42" s="33">
        <f>IF((AND($F42&lt;=Everett!AJ$10,$G42&gt;=Everett!AJ$10)),"P/L",IF((AND($I42&lt;=Everett!AJ$10,$J42&gt;=Everett!AJ$10)),"XO",IF((AND($K42&lt;=Everett!AJ$10,$L42&gt;=Everett!AJ$10)),"3",IF((AND($M42&lt;=Everett!AJ$10,$N42&gt;=Everett!AJ$10)),"C",IF((AND($O42&lt;=Everett!AJ$10,$P42&gt;=Everett!AJ$10)),"CO",IF((AND($Q42&lt;=Everett!AJ$10,$R42&gt;=Everett!AJ$10)),"C",0))))))</f>
        <v>0</v>
      </c>
      <c r="AK42" s="33">
        <f>IF((AND($F42&lt;=Everett!AK$10,$G42&gt;=Everett!AK$10)),"P/L",IF((AND($I42&lt;=Everett!AK$10,$J42&gt;=Everett!AK$10)),"XO",IF((AND($K42&lt;=Everett!AK$10,$L42&gt;=Everett!AK$10)),"3",IF((AND($M42&lt;=Everett!AK$10,$N42&gt;=Everett!AK$10)),"C",IF((AND($O42&lt;=Everett!AK$10,$P42&gt;=Everett!AK$10)),"CO",IF((AND($Q42&lt;=Everett!AK$10,$R42&gt;=Everett!AK$10)),"C",0))))))</f>
        <v>0</v>
      </c>
      <c r="AL42" s="33">
        <f>IF((AND($F42&lt;=Everett!AL$10,$G42&gt;=Everett!AL$10)),"P/L",IF((AND($I42&lt;=Everett!AL$10,$J42&gt;=Everett!AL$10)),"XO",IF((AND($K42&lt;=Everett!AL$10,$L42&gt;=Everett!AL$10)),"3",IF((AND($M42&lt;=Everett!AL$10,$N42&gt;=Everett!AL$10)),"C",IF((AND($O42&lt;=Everett!AL$10,$P42&gt;=Everett!AL$10)),"CO",IF((AND($Q42&lt;=Everett!AL$10,$R42&gt;=Everett!AL$10)),"C",0))))))</f>
        <v>0</v>
      </c>
      <c r="AM42" s="33">
        <f>IF((AND($F42&lt;=Everett!AM$10,$G42&gt;=Everett!AM$10)),"P/L",IF((AND($I42&lt;=Everett!AM$10,$J42&gt;=Everett!AM$10)),"XO",IF((AND($K42&lt;=Everett!AM$10,$L42&gt;=Everett!AM$10)),"3",IF((AND($M42&lt;=Everett!AM$10,$N42&gt;=Everett!AM$10)),"C",IF((AND($O42&lt;=Everett!AM$10,$P42&gt;=Everett!AM$10)),"CO",IF((AND($Q42&lt;=Everett!AM$10,$R42&gt;=Everett!AM$10)),"C",0))))))</f>
        <v>0</v>
      </c>
      <c r="AN42" s="33">
        <f>IF((AND($F42&lt;=Everett!AN$10,$G42&gt;=Everett!AN$10)),"P/L",IF((AND($I42&lt;=Everett!AN$10,$J42&gt;=Everett!AN$10)),"XO",IF((AND($K42&lt;=Everett!AN$10,$L42&gt;=Everett!AN$10)),"3",IF((AND($M42&lt;=Everett!AN$10,$N42&gt;=Everett!AN$10)),"C",IF((AND($O42&lt;=Everett!AN$10,$P42&gt;=Everett!AN$10)),"CO",IF((AND($Q42&lt;=Everett!AN$10,$R42&gt;=Everett!AN$10)),"C",0))))))</f>
        <v>0</v>
      </c>
      <c r="AO42" s="33">
        <f>IF((AND($F42&lt;=Everett!AO$10,$G42&gt;=Everett!AO$10)),"P/L",IF((AND($I42&lt;=Everett!AO$10,$J42&gt;=Everett!AO$10)),"XO",IF((AND($K42&lt;=Everett!AO$10,$L42&gt;=Everett!AO$10)),"3",IF((AND($M42&lt;=Everett!AO$10,$N42&gt;=Everett!AO$10)),"C",IF((AND($O42&lt;=Everett!AO$10,$P42&gt;=Everett!AO$10)),"CO",IF((AND($Q42&lt;=Everett!AO$10,$R42&gt;=Everett!AO$10)),"C",0))))))</f>
        <v>0</v>
      </c>
      <c r="AP42" s="33">
        <f>IF((AND($F42&lt;=Everett!AP$10,$G42&gt;=Everett!AP$10)),"P/L",IF((AND($I42&lt;=Everett!AP$10,$J42&gt;=Everett!AP$10)),"XO",IF((AND($K42&lt;=Everett!AP$10,$L42&gt;=Everett!AP$10)),"3",IF((AND($M42&lt;=Everett!AP$10,$N42&gt;=Everett!AP$10)),"C",IF((AND($O42&lt;=Everett!AP$10,$P42&gt;=Everett!AP$10)),"CO",IF((AND($Q42&lt;=Everett!AP$10,$R42&gt;=Everett!AP$10)),"C",0))))))</f>
        <v>0</v>
      </c>
      <c r="AQ42" s="33">
        <f>IF((AND($F42&lt;=Everett!AQ$10,$G42&gt;=Everett!AQ$10)),"P/L",IF((AND($I42&lt;=Everett!AQ$10,$J42&gt;=Everett!AQ$10)),"XO",IF((AND($K42&lt;=Everett!AQ$10,$L42&gt;=Everett!AQ$10)),"3",IF((AND($M42&lt;=Everett!AQ$10,$N42&gt;=Everett!AQ$10)),"C",IF((AND($O42&lt;=Everett!AQ$10,$P42&gt;=Everett!AQ$10)),"CO",IF((AND($Q42&lt;=Everett!AQ$10,$R42&gt;=Everett!AQ$10)),"C",0))))))</f>
        <v>0</v>
      </c>
      <c r="AR42" s="33">
        <f>IF((AND($F42&lt;=Everett!AR$10,$G42&gt;=Everett!AR$10)),"P/L",IF((AND($I42&lt;=Everett!AR$10,$J42&gt;=Everett!AR$10)),"XO",IF((AND($K42&lt;=Everett!AR$10,$L42&gt;=Everett!AR$10)),"3",IF((AND($M42&lt;=Everett!AR$10,$N42&gt;=Everett!AR$10)),"C",IF((AND($O42&lt;=Everett!AR$10,$P42&gt;=Everett!AR$10)),"CO",IF((AND($Q42&lt;=Everett!AR$10,$R42&gt;=Everett!AR$10)),"C",0))))))</f>
        <v>0</v>
      </c>
      <c r="AS42" s="33">
        <f>IF((AND($F42&lt;=Everett!AS$10,$G42&gt;=Everett!AS$10)),"P/L",IF((AND($I42&lt;=Everett!AS$10,$J42&gt;=Everett!AS$10)),"XO",IF((AND($K42&lt;=Everett!AS$10,$L42&gt;=Everett!AS$10)),"3",IF((AND($M42&lt;=Everett!AS$10,$N42&gt;=Everett!AS$10)),"C",IF((AND($O42&lt;=Everett!AS$10,$P42&gt;=Everett!AS$10)),"CO",IF((AND($Q42&lt;=Everett!AS$10,$R42&gt;=Everett!AS$10)),"C",0))))))</f>
        <v>0</v>
      </c>
      <c r="AT42" s="33">
        <f>IF((AND($F42&lt;=Everett!AT$10,$G42&gt;=Everett!AT$10)),"P/L",IF((AND($I42&lt;=Everett!AT$10,$J42&gt;=Everett!AT$10)),"XO",IF((AND($K42&lt;=Everett!AT$10,$L42&gt;=Everett!AT$10)),"3",IF((AND($M42&lt;=Everett!AT$10,$N42&gt;=Everett!AT$10)),"C",IF((AND($O42&lt;=Everett!AT$10,$P42&gt;=Everett!AT$10)),"CO",IF((AND($Q42&lt;=Everett!AT$10,$R42&gt;=Everett!AT$10)),"C",0))))))</f>
        <v>0</v>
      </c>
      <c r="AU42" s="33">
        <f>IF((AND($F42&lt;=Everett!AU$10,$G42&gt;=Everett!AU$10)),"P/L",IF((AND($I42&lt;=Everett!AU$10,$J42&gt;=Everett!AU$10)),"XO",IF((AND($K42&lt;=Everett!AU$10,$L42&gt;=Everett!AU$10)),"3",IF((AND($M42&lt;=Everett!AU$10,$N42&gt;=Everett!AU$10)),"C",IF((AND($O42&lt;=Everett!AU$10,$P42&gt;=Everett!AU$10)),"CO",IF((AND($Q42&lt;=Everett!AU$10,$R42&gt;=Everett!AU$10)),"C",0))))))</f>
        <v>0</v>
      </c>
      <c r="AV42" s="33">
        <f>IF((AND($F42&lt;=Everett!AV$10,$G42&gt;=Everett!AV$10)),"P/L",IF((AND($I42&lt;=Everett!AV$10,$J42&gt;=Everett!AV$10)),"XO",IF((AND($K42&lt;=Everett!AV$10,$L42&gt;=Everett!AV$10)),"3",IF((AND($M42&lt;=Everett!AV$10,$N42&gt;=Everett!AV$10)),"C",IF((AND($O42&lt;=Everett!AV$10,$P42&gt;=Everett!AV$10)),"CO",IF((AND($Q42&lt;=Everett!AV$10,$R42&gt;=Everett!AV$10)),"C",0))))))</f>
        <v>0</v>
      </c>
      <c r="AW42" s="33">
        <f>IF((AND($F42&lt;=Everett!AW$10,$G42&gt;=Everett!AW$10)),"P/L",IF((AND($I42&lt;=Everett!AW$10,$J42&gt;=Everett!AW$10)),"XO",IF((AND($K42&lt;=Everett!AW$10,$L42&gt;=Everett!AW$10)),"3",IF((AND($M42&lt;=Everett!AW$10,$N42&gt;=Everett!AW$10)),"C",IF((AND($O42&lt;=Everett!AW$10,$P42&gt;=Everett!AW$10)),"CO",IF((AND($Q42&lt;=Everett!AW$10,$R42&gt;=Everett!AW$10)),"C",0))))))</f>
        <v>0</v>
      </c>
      <c r="AX42" s="33">
        <f>IF((AND($F42&lt;=Everett!AX$10,$G42&gt;=Everett!AX$10)),"P/L",IF((AND($I42&lt;=Everett!AX$10,$J42&gt;=Everett!AX$10)),"XO",IF((AND($K42&lt;=Everett!AX$10,$L42&gt;=Everett!AX$10)),"3",IF((AND($M42&lt;=Everett!AX$10,$N42&gt;=Everett!AX$10)),"C",IF((AND($O42&lt;=Everett!AX$10,$P42&gt;=Everett!AX$10)),"CO",IF((AND($Q42&lt;=Everett!AX$10,$R42&gt;=Everett!AX$10)),"C",0))))))</f>
        <v>0</v>
      </c>
      <c r="AY42" s="33" t="str">
        <f>IF((AND($F42&lt;=Everett!AY$10,$G42&gt;=Everett!AY$10)),"P/L",IF((AND($I42&lt;=Everett!AY$10,$J42&gt;=Everett!AY$10)),"XO",IF((AND($K42&lt;=Everett!AY$10,$L42&gt;=Everett!AY$10)),"3",IF((AND($M42&lt;=Everett!AY$10,$N42&gt;=Everett!AY$10)),"C",IF((AND($O42&lt;=Everett!AY$10,$P42&gt;=Everett!AY$10)),"CO",IF((AND($Q42&lt;=Everett!AY$10,$R42&gt;=Everett!AY$10)),"C",0))))))</f>
        <v>XO</v>
      </c>
      <c r="AZ42" s="33" t="str">
        <f>IF((AND($F42&lt;=Everett!AZ$10,$G42&gt;=Everett!AZ$10)),"P/L",IF((AND($I42&lt;=Everett!AZ$10,$J42&gt;=Everett!AZ$10)),"XO",IF((AND($K42&lt;=Everett!AZ$10,$L42&gt;=Everett!AZ$10)),"3",IF((AND($M42&lt;=Everett!AZ$10,$N42&gt;=Everett!AZ$10)),"C",IF((AND($O42&lt;=Everett!AZ$10,$P42&gt;=Everett!AZ$10)),"CO",IF((AND($Q42&lt;=Everett!AZ$10,$R42&gt;=Everett!AZ$10)),"C",0))))))</f>
        <v>XO</v>
      </c>
      <c r="BA42" s="33" t="str">
        <f>IF((AND($F42&lt;=Everett!BA$10,$G42&gt;=Everett!BA$10)),"P/L",IF((AND($I42&lt;=Everett!BA$10,$J42&gt;=Everett!BA$10)),"XO",IF((AND($K42&lt;=Everett!BA$10,$L42&gt;=Everett!BA$10)),"3",IF((AND($M42&lt;=Everett!BA$10,$N42&gt;=Everett!BA$10)),"C",IF((AND($O42&lt;=Everett!BA$10,$P42&gt;=Everett!BA$10)),"CO",IF((AND($Q42&lt;=Everett!BA$10,$R42&gt;=Everett!BA$10)),"C",0))))))</f>
        <v>XO</v>
      </c>
      <c r="BB42" s="33" t="str">
        <f>IF((AND($F42&lt;=Everett!BB$10,$G42&gt;=Everett!BB$10)),"P/L",IF((AND($I42&lt;=Everett!BB$10,$J42&gt;=Everett!BB$10)),"XO",IF((AND($K42&lt;=Everett!BB$10,$L42&gt;=Everett!BB$10)),"3",IF((AND($M42&lt;=Everett!BB$10,$N42&gt;=Everett!BB$10)),"C",IF((AND($O42&lt;=Everett!BB$10,$P42&gt;=Everett!BB$10)),"CO",IF((AND($Q42&lt;=Everett!BB$10,$R42&gt;=Everett!BB$10)),"C",0))))))</f>
        <v>XO</v>
      </c>
      <c r="BC42" s="33" t="str">
        <f>IF((AND($F42&lt;=Everett!BC$10,$G42&gt;=Everett!BC$10)),"P/L",IF((AND($I42&lt;=Everett!BC$10,$J42&gt;=Everett!BC$10)),"XO",IF((AND($K42&lt;=Everett!BC$10,$L42&gt;=Everett!BC$10)),"3",IF((AND($M42&lt;=Everett!BC$10,$N42&gt;=Everett!BC$10)),"C",IF((AND($O42&lt;=Everett!BC$10,$P42&gt;=Everett!BC$10)),"CO",IF((AND($Q42&lt;=Everett!BC$10,$R42&gt;=Everett!BC$10)),"C",0))))))</f>
        <v>XO</v>
      </c>
      <c r="BD42" s="33" t="str">
        <f>IF((AND($F42&lt;=Everett!BD$10,$G42&gt;=Everett!BD$10)),"P/L",IF((AND($I42&lt;=Everett!BD$10,$J42&gt;=Everett!BD$10)),"XO",IF((AND($K42&lt;=Everett!BD$10,$L42&gt;=Everett!BD$10)),"3",IF((AND($M42&lt;=Everett!BD$10,$N42&gt;=Everett!BD$10)),"C",IF((AND($O42&lt;=Everett!BD$10,$P42&gt;=Everett!BD$10)),"CO",IF((AND($Q42&lt;=Everett!BD$10,$R42&gt;=Everett!BD$10)),"C",0))))))</f>
        <v>XO</v>
      </c>
      <c r="BE42" s="33" t="str">
        <f>IF((AND($F42&lt;=Everett!BE$10,$G42&gt;=Everett!BE$10)),"P/L",IF((AND($I42&lt;=Everett!BE$10,$J42&gt;=Everett!BE$10)),"XO",IF((AND($K42&lt;=Everett!BE$10,$L42&gt;=Everett!BE$10)),"3",IF((AND($M42&lt;=Everett!BE$10,$N42&gt;=Everett!BE$10)),"C",IF((AND($O42&lt;=Everett!BE$10,$P42&gt;=Everett!BE$10)),"CO",IF((AND($Q42&lt;=Everett!BE$10,$R42&gt;=Everett!BE$10)),"C",0))))))</f>
        <v>XO</v>
      </c>
      <c r="BF42" s="33" t="str">
        <f>IF((AND($F42&lt;=Everett!BF$10,$G42&gt;=Everett!BF$10)),"P/L",IF((AND($I42&lt;=Everett!BF$10,$J42&gt;=Everett!BF$10)),"XO",IF((AND($K42&lt;=Everett!BF$10,$L42&gt;=Everett!BF$10)),"3",IF((AND($M42&lt;=Everett!BF$10,$N42&gt;=Everett!BF$10)),"C",IF((AND($O42&lt;=Everett!BF$10,$P42&gt;=Everett!BF$10)),"CO",IF((AND($Q42&lt;=Everett!BF$10,$R42&gt;=Everett!BF$10)),"C",0))))))</f>
        <v>XO</v>
      </c>
      <c r="BG42" s="33" t="str">
        <f>IF((AND($F42&lt;=Everett!BG$10,$G42&gt;=Everett!BG$10)),"P/L",IF((AND($I42&lt;=Everett!BG$10,$J42&gt;=Everett!BG$10)),"XO",IF((AND($K42&lt;=Everett!BG$10,$L42&gt;=Everett!BG$10)),"3",IF((AND($M42&lt;=Everett!BG$10,$N42&gt;=Everett!BG$10)),"C",IF((AND($O42&lt;=Everett!BG$10,$P42&gt;=Everett!BG$10)),"CO",IF((AND($Q42&lt;=Everett!BG$10,$R42&gt;=Everett!BG$10)),"C",0))))))</f>
        <v>XO</v>
      </c>
      <c r="BH42" s="33" t="str">
        <f>IF((AND($F42&lt;=Everett!BH$10,$G42&gt;=Everett!BH$10)),"P/L",IF((AND($I42&lt;=Everett!BH$10,$J42&gt;=Everett!BH$10)),"XO",IF((AND($K42&lt;=Everett!BH$10,$L42&gt;=Everett!BH$10)),"3",IF((AND($M42&lt;=Everett!BH$10,$N42&gt;=Everett!BH$10)),"C",IF((AND($O42&lt;=Everett!BH$10,$P42&gt;=Everett!BH$10)),"CO",IF((AND($Q42&lt;=Everett!BH$10,$R42&gt;=Everett!BH$10)),"C",0))))))</f>
        <v>XO</v>
      </c>
      <c r="BI42" s="33" t="str">
        <f>IF((AND($F42&lt;=Everett!BI$10,$G42&gt;=Everett!BI$10)),"P/L",IF((AND($I42&lt;=Everett!BI$10,$J42&gt;=Everett!BI$10)),"XO",IF((AND($K42&lt;=Everett!BI$10,$L42&gt;=Everett!BI$10)),"3",IF((AND($M42&lt;=Everett!BI$10,$N42&gt;=Everett!BI$10)),"C",IF((AND($O42&lt;=Everett!BI$10,$P42&gt;=Everett!BI$10)),"CO",IF((AND($Q42&lt;=Everett!BI$10,$R42&gt;=Everett!BI$10)),"C",0))))))</f>
        <v>XO</v>
      </c>
      <c r="BJ42" s="33" t="str">
        <f>IF((AND($F42&lt;=Everett!BJ$10,$G42&gt;=Everett!BJ$10)),"P/L",IF((AND($I42&lt;=Everett!BJ$10,$J42&gt;=Everett!BJ$10)),"XO",IF((AND($K42&lt;=Everett!BJ$10,$L42&gt;=Everett!BJ$10)),"3",IF((AND($M42&lt;=Everett!BJ$10,$N42&gt;=Everett!BJ$10)),"C",IF((AND($O42&lt;=Everett!BJ$10,$P42&gt;=Everett!BJ$10)),"CO",IF((AND($Q42&lt;=Everett!BJ$10,$R42&gt;=Everett!BJ$10)),"C",0))))))</f>
        <v>XO</v>
      </c>
      <c r="BK42" s="33" t="str">
        <f>IF((AND($F42&lt;=Everett!BK$10,$G42&gt;=Everett!BK$10)),"P/L",IF((AND($I42&lt;=Everett!BK$10,$J42&gt;=Everett!BK$10)),"XO",IF((AND($K42&lt;=Everett!BK$10,$L42&gt;=Everett!BK$10)),"3",IF((AND($M42&lt;=Everett!BK$10,$N42&gt;=Everett!BK$10)),"C",IF((AND($O42&lt;=Everett!BK$10,$P42&gt;=Everett!BK$10)),"CO",IF((AND($Q42&lt;=Everett!BK$10,$R42&gt;=Everett!BK$10)),"C",0))))))</f>
        <v>XO</v>
      </c>
      <c r="BL42" s="33" t="str">
        <f>IF((AND($F42&lt;=Everett!BL$10,$G42&gt;=Everett!BL$10)),"P/L",IF((AND($I42&lt;=Everett!BL$10,$J42&gt;=Everett!BL$10)),"XO",IF((AND($K42&lt;=Everett!BL$10,$L42&gt;=Everett!BL$10)),"3",IF((AND($M42&lt;=Everett!BL$10,$N42&gt;=Everett!BL$10)),"C",IF((AND($O42&lt;=Everett!BL$10,$P42&gt;=Everett!BL$10)),"CO",IF((AND($Q42&lt;=Everett!BL$10,$R42&gt;=Everett!BL$10)),"C",0))))))</f>
        <v>XO</v>
      </c>
      <c r="BM42" s="33" t="str">
        <f>IF((AND($F42&lt;=Everett!BM$10,$G42&gt;=Everett!BM$10)),"P/L",IF((AND($I42&lt;=Everett!BM$10,$J42&gt;=Everett!BM$10)),"XO",IF((AND($K42&lt;=Everett!BM$10,$L42&gt;=Everett!BM$10)),"3",IF((AND($M42&lt;=Everett!BM$10,$N42&gt;=Everett!BM$10)),"C",IF((AND($O42&lt;=Everett!BM$10,$P42&gt;=Everett!BM$10)),"CO",IF((AND($Q42&lt;=Everett!BM$10,$R42&gt;=Everett!BM$10)),"C",0))))))</f>
        <v>XO</v>
      </c>
      <c r="BN42" s="33" t="str">
        <f>IF((AND($F42&lt;=Everett!BN$10,$G42&gt;=Everett!BN$10)),"P/L",IF((AND($I42&lt;=Everett!BN$10,$J42&gt;=Everett!BN$10)),"XO",IF((AND($K42&lt;=Everett!BN$10,$L42&gt;=Everett!BN$10)),"3",IF((AND($M42&lt;=Everett!BN$10,$N42&gt;=Everett!BN$10)),"C",IF((AND($O42&lt;=Everett!BN$10,$P42&gt;=Everett!BN$10)),"CO",IF((AND($Q42&lt;=Everett!BN$10,$R42&gt;=Everett!BN$10)),"C",0))))))</f>
        <v>XO</v>
      </c>
      <c r="BO42" s="33" t="str">
        <f>IF((AND($F42&lt;=Everett!BO$10,$G42&gt;=Everett!BO$10)),"P/L",IF((AND($I42&lt;=Everett!BO$10,$J42&gt;=Everett!BO$10)),"XO",IF((AND($K42&lt;=Everett!BO$10,$L42&gt;=Everett!BO$10)),"3",IF((AND($M42&lt;=Everett!BO$10,$N42&gt;=Everett!BO$10)),"C",IF((AND($O42&lt;=Everett!BO$10,$P42&gt;=Everett!BO$10)),"CO",IF((AND($Q42&lt;=Everett!BO$10,$R42&gt;=Everett!BO$10)),"C",0))))))</f>
        <v>XO</v>
      </c>
      <c r="BP42" s="33" t="str">
        <f>IF((AND($F42&lt;=Everett!BP$10,$G42&gt;=Everett!BP$10)),"P/L",IF((AND($I42&lt;=Everett!BP$10,$J42&gt;=Everett!BP$10)),"XO",IF((AND($K42&lt;=Everett!BP$10,$L42&gt;=Everett!BP$10)),"3",IF((AND($M42&lt;=Everett!BP$10,$N42&gt;=Everett!BP$10)),"C",IF((AND($O42&lt;=Everett!BP$10,$P42&gt;=Everett!BP$10)),"CO",IF((AND($Q42&lt;=Everett!BP$10,$R42&gt;=Everett!BP$10)),"C",0))))))</f>
        <v>XO</v>
      </c>
      <c r="BQ42" s="33" t="str">
        <f>IF((AND($F42&lt;=Everett!BQ$10,$G42&gt;=Everett!BQ$10)),"P/L",IF((AND($I42&lt;=Everett!BQ$10,$J42&gt;=Everett!BQ$10)),"XO",IF((AND($K42&lt;=Everett!BQ$10,$L42&gt;=Everett!BQ$10)),"3",IF((AND($M42&lt;=Everett!BQ$10,$N42&gt;=Everett!BQ$10)),"C",IF((AND($O42&lt;=Everett!BQ$10,$P42&gt;=Everett!BQ$10)),"CO",IF((AND($Q42&lt;=Everett!BQ$10,$R42&gt;=Everett!BQ$10)),"C",0))))))</f>
        <v>3</v>
      </c>
      <c r="BR42" s="33" t="str">
        <f>IF((AND($F42&lt;=Everett!BR$10,$G42&gt;=Everett!BR$10)),"P/L",IF((AND($I42&lt;=Everett!BR$10,$J42&gt;=Everett!BR$10)),"XO",IF((AND($K42&lt;=Everett!BR$10,$L42&gt;=Everett!BR$10)),"3",IF((AND($M42&lt;=Everett!BR$10,$N42&gt;=Everett!BR$10)),"C",IF((AND($O42&lt;=Everett!BR$10,$P42&gt;=Everett!BR$10)),"CO",IF((AND($Q42&lt;=Everett!BR$10,$R42&gt;=Everett!BR$10)),"C",0))))))</f>
        <v>3</v>
      </c>
      <c r="BS42" s="33" t="str">
        <f>IF((AND($F42&lt;=Everett!BS$10,$G42&gt;=Everett!BS$10)),"P/L",IF((AND($I42&lt;=Everett!BS$10,$J42&gt;=Everett!BS$10)),"XO",IF((AND($K42&lt;=Everett!BS$10,$L42&gt;=Everett!BS$10)),"3",IF((AND($M42&lt;=Everett!BS$10,$N42&gt;=Everett!BS$10)),"C",IF((AND($O42&lt;=Everett!BS$10,$P42&gt;=Everett!BS$10)),"CO",IF((AND($Q42&lt;=Everett!BS$10,$R42&gt;=Everett!BS$10)),"C",0))))))</f>
        <v>C</v>
      </c>
      <c r="BT42" s="33" t="str">
        <f>IF((AND($F42&lt;=Everett!BT$10,$G42&gt;=Everett!BT$10)),"P/L",IF((AND($I42&lt;=Everett!BT$10,$J42&gt;=Everett!BT$10)),"XO",IF((AND($K42&lt;=Everett!BT$10,$L42&gt;=Everett!BT$10)),"3",IF((AND($M42&lt;=Everett!BT$10,$N42&gt;=Everett!BT$10)),"C",IF((AND($O42&lt;=Everett!BT$10,$P42&gt;=Everett!BT$10)),"CO",IF((AND($Q42&lt;=Everett!BT$10,$R42&gt;=Everett!BT$10)),"C",0))))))</f>
        <v>CO</v>
      </c>
      <c r="BU42" s="33" t="str">
        <f>IF((AND($F42&lt;=Everett!BU$10,$G42&gt;=Everett!BU$10)),"P/L",IF((AND($I42&lt;=Everett!BU$10,$J42&gt;=Everett!BU$10)),"XO",IF((AND($K42&lt;=Everett!BU$10,$L42&gt;=Everett!BU$10)),"3",IF((AND($M42&lt;=Everett!BU$10,$N42&gt;=Everett!BU$10)),"C",IF((AND($O42&lt;=Everett!BU$10,$P42&gt;=Everett!BU$10)),"CO",IF((AND($Q42&lt;=Everett!BU$10,$R42&gt;=Everett!BU$10)),"C",0))))))</f>
        <v>CO</v>
      </c>
      <c r="BV42" s="33" t="str">
        <f>IF((AND($F42&lt;=Everett!BV$10,$G42&gt;=Everett!BV$10)),"P/L",IF((AND($I42&lt;=Everett!BV$10,$J42&gt;=Everett!BV$10)),"XO",IF((AND($K42&lt;=Everett!BV$10,$L42&gt;=Everett!BV$10)),"3",IF((AND($M42&lt;=Everett!BV$10,$N42&gt;=Everett!BV$10)),"C",IF((AND($O42&lt;=Everett!BV$10,$P42&gt;=Everett!BV$10)),"CO",IF((AND($Q42&lt;=Everett!BV$10,$R42&gt;=Everett!BV$10)),"C",0))))))</f>
        <v>CO</v>
      </c>
      <c r="BW42" s="33" t="str">
        <f>IF((AND($F42&lt;=Everett!BW$10,$G42&gt;=Everett!BW$10)),"P/L",IF((AND($I42&lt;=Everett!BW$10,$J42&gt;=Everett!BW$10)),"XO",IF((AND($K42&lt;=Everett!BW$10,$L42&gt;=Everett!BW$10)),"3",IF((AND($M42&lt;=Everett!BW$10,$N42&gt;=Everett!BW$10)),"C",IF((AND($O42&lt;=Everett!BW$10,$P42&gt;=Everett!BW$10)),"CO",IF((AND($Q42&lt;=Everett!BW$10,$R42&gt;=Everett!BW$10)),"C",0))))))</f>
        <v>CO</v>
      </c>
      <c r="BX42" s="33" t="str">
        <f>IF((AND($F42&lt;=Everett!BX$10,$G42&gt;=Everett!BX$10)),"P/L",IF((AND($I42&lt;=Everett!BX$10,$J42&gt;=Everett!BX$10)),"XO",IF((AND($K42&lt;=Everett!BX$10,$L42&gt;=Everett!BX$10)),"3",IF((AND($M42&lt;=Everett!BX$10,$N42&gt;=Everett!BX$10)),"C",IF((AND($O42&lt;=Everett!BX$10,$P42&gt;=Everett!BX$10)),"CO",IF((AND($Q42&lt;=Everett!BX$10,$R42&gt;=Everett!BX$10)),"C",0))))))</f>
        <v>CO</v>
      </c>
      <c r="BY42" s="33" t="str">
        <f>IF((AND($F42&lt;=Everett!BY$10,$G42&gt;=Everett!BY$10)),"P/L",IF((AND($I42&lt;=Everett!BY$10,$J42&gt;=Everett!BY$10)),"XO",IF((AND($K42&lt;=Everett!BY$10,$L42&gt;=Everett!BY$10)),"3",IF((AND($M42&lt;=Everett!BY$10,$N42&gt;=Everett!BY$10)),"C",IF((AND($O42&lt;=Everett!BY$10,$P42&gt;=Everett!BY$10)),"CO",IF((AND($Q42&lt;=Everett!BY$10,$R42&gt;=Everett!BY$10)),"C",0))))))</f>
        <v>CO</v>
      </c>
      <c r="BZ42" s="33" t="str">
        <f>IF((AND($F42&lt;=Everett!BZ$10,$G42&gt;=Everett!BZ$10)),"P/L",IF((AND($I42&lt;=Everett!BZ$10,$J42&gt;=Everett!BZ$10)),"XO",IF((AND($K42&lt;=Everett!BZ$10,$L42&gt;=Everett!BZ$10)),"3",IF((AND($M42&lt;=Everett!BZ$10,$N42&gt;=Everett!BZ$10)),"C",IF((AND($O42&lt;=Everett!BZ$10,$P42&gt;=Everett!BZ$10)),"CO",IF((AND($Q42&lt;=Everett!BZ$10,$R42&gt;=Everett!BZ$10)),"C",0))))))</f>
        <v>CO</v>
      </c>
      <c r="CA42" s="33" t="str">
        <f>IF((AND($F42&lt;=Everett!CA$10,$G42&gt;=Everett!CA$10)),"P/L",IF((AND($I42&lt;=Everett!CA$10,$J42&gt;=Everett!CA$10)),"XO",IF((AND($K42&lt;=Everett!CA$10,$L42&gt;=Everett!CA$10)),"3",IF((AND($M42&lt;=Everett!CA$10,$N42&gt;=Everett!CA$10)),"C",IF((AND($O42&lt;=Everett!CA$10,$P42&gt;=Everett!CA$10)),"CO",IF((AND($Q42&lt;=Everett!CA$10,$R42&gt;=Everett!CA$10)),"C",0))))))</f>
        <v>CO</v>
      </c>
      <c r="CB42" s="33" t="str">
        <f>IF((AND($F42&lt;=Everett!CB$10,$G42&gt;=Everett!CB$10)),"P/L",IF((AND($I42&lt;=Everett!CB$10,$J42&gt;=Everett!CB$10)),"XO",IF((AND($K42&lt;=Everett!CB$10,$L42&gt;=Everett!CB$10)),"3",IF((AND($M42&lt;=Everett!CB$10,$N42&gt;=Everett!CB$10)),"C",IF((AND($O42&lt;=Everett!CB$10,$P42&gt;=Everett!CB$10)),"CO",IF((AND($Q42&lt;=Everett!CB$10,$R42&gt;=Everett!CB$10)),"C",0))))))</f>
        <v>CO</v>
      </c>
      <c r="CC42" s="33" t="str">
        <f>IF((AND($F42&lt;=Everett!CC$10,$G42&gt;=Everett!CC$10)),"P/L",IF((AND($I42&lt;=Everett!CC$10,$J42&gt;=Everett!CC$10)),"XO",IF((AND($K42&lt;=Everett!CC$10,$L42&gt;=Everett!CC$10)),"3",IF((AND($M42&lt;=Everett!CC$10,$N42&gt;=Everett!CC$10)),"C",IF((AND($O42&lt;=Everett!CC$10,$P42&gt;=Everett!CC$10)),"CO",IF((AND($Q42&lt;=Everett!CC$10,$R42&gt;=Everett!CC$10)),"C",0))))))</f>
        <v>CO</v>
      </c>
      <c r="CD42" s="33" t="str">
        <f>IF((AND($F42&lt;=Everett!CD$10,$G42&gt;=Everett!CD$10)),"P/L",IF((AND($I42&lt;=Everett!CD$10,$J42&gt;=Everett!CD$10)),"XO",IF((AND($K42&lt;=Everett!CD$10,$L42&gt;=Everett!CD$10)),"3",IF((AND($M42&lt;=Everett!CD$10,$N42&gt;=Everett!CD$10)),"C",IF((AND($O42&lt;=Everett!CD$10,$P42&gt;=Everett!CD$10)),"CO",IF((AND($Q42&lt;=Everett!CD$10,$R42&gt;=Everett!CD$10)),"C",0))))))</f>
        <v>CO</v>
      </c>
      <c r="CE42" s="33" t="str">
        <f>IF((AND($F42&lt;=Everett!CE$10,$G42&gt;=Everett!CE$10)),"P/L",IF((AND($I42&lt;=Everett!CE$10,$J42&gt;=Everett!CE$10)),"XO",IF((AND($K42&lt;=Everett!CE$10,$L42&gt;=Everett!CE$10)),"3",IF((AND($M42&lt;=Everett!CE$10,$N42&gt;=Everett!CE$10)),"C",IF((AND($O42&lt;=Everett!CE$10,$P42&gt;=Everett!CE$10)),"CO",IF((AND($Q42&lt;=Everett!CE$10,$R42&gt;=Everett!CE$10)),"C",0))))))</f>
        <v>CO</v>
      </c>
      <c r="CF42" s="33" t="str">
        <f>IF((AND($F42&lt;=Everett!CF$10,$G42&gt;=Everett!CF$10)),"P/L",IF((AND($I42&lt;=Everett!CF$10,$J42&gt;=Everett!CF$10)),"XO",IF((AND($K42&lt;=Everett!CF$10,$L42&gt;=Everett!CF$10)),"3",IF((AND($M42&lt;=Everett!CF$10,$N42&gt;=Everett!CF$10)),"C",IF((AND($O42&lt;=Everett!CF$10,$P42&gt;=Everett!CF$10)),"CO",IF((AND($Q42&lt;=Everett!CF$10,$R42&gt;=Everett!CF$10)),"C",0))))))</f>
        <v>CO</v>
      </c>
      <c r="CG42" s="33" t="str">
        <f>IF((AND($F42&lt;=Everett!CG$10,$G42&gt;=Everett!CG$10)),"P/L",IF((AND($I42&lt;=Everett!CG$10,$J42&gt;=Everett!CG$10)),"XO",IF((AND($K42&lt;=Everett!CG$10,$L42&gt;=Everett!CG$10)),"3",IF((AND($M42&lt;=Everett!CG$10,$N42&gt;=Everett!CG$10)),"C",IF((AND($O42&lt;=Everett!CG$10,$P42&gt;=Everett!CG$10)),"CO",IF((AND($Q42&lt;=Everett!CG$10,$R42&gt;=Everett!CG$10)),"C",0))))))</f>
        <v>CO</v>
      </c>
      <c r="CH42" s="33" t="str">
        <f>IF((AND($F42&lt;=Everett!CH$10,$G42&gt;=Everett!CH$10)),"P/L",IF((AND($I42&lt;=Everett!CH$10,$J42&gt;=Everett!CH$10)),"XO",IF((AND($K42&lt;=Everett!CH$10,$L42&gt;=Everett!CH$10)),"3",IF((AND($M42&lt;=Everett!CH$10,$N42&gt;=Everett!CH$10)),"C",IF((AND($O42&lt;=Everett!CH$10,$P42&gt;=Everett!CH$10)),"CO",IF((AND($Q42&lt;=Everett!CH$10,$R42&gt;=Everett!CH$10)),"C",0))))))</f>
        <v>CO</v>
      </c>
      <c r="CI42" s="33" t="str">
        <f>IF((AND($F42&lt;=Everett!CI$10,$G42&gt;=Everett!CI$10)),"P/L",IF((AND($I42&lt;=Everett!CI$10,$J42&gt;=Everett!CI$10)),"XO",IF((AND($K42&lt;=Everett!CI$10,$L42&gt;=Everett!CI$10)),"3",IF((AND($M42&lt;=Everett!CI$10,$N42&gt;=Everett!CI$10)),"C",IF((AND($O42&lt;=Everett!CI$10,$P42&gt;=Everett!CI$10)),"CO",IF((AND($Q42&lt;=Everett!CI$10,$R42&gt;=Everett!CI$10)),"C",0))))))</f>
        <v>CO</v>
      </c>
      <c r="CJ42" s="33" t="str">
        <f>IF((AND($F42&lt;=Everett!CJ$10,$G42&gt;=Everett!CJ$10)),"P/L",IF((AND($I42&lt;=Everett!CJ$10,$J42&gt;=Everett!CJ$10)),"XO",IF((AND($K42&lt;=Everett!CJ$10,$L42&gt;=Everett!CJ$10)),"3",IF((AND($M42&lt;=Everett!CJ$10,$N42&gt;=Everett!CJ$10)),"C",IF((AND($O42&lt;=Everett!CJ$10,$P42&gt;=Everett!CJ$10)),"CO",IF((AND($Q42&lt;=Everett!CJ$10,$R42&gt;=Everett!CJ$10)),"C",0))))))</f>
        <v>CO</v>
      </c>
      <c r="CK42" s="33" t="str">
        <f>IF((AND($F42&lt;=Everett!CK$10,$G42&gt;=Everett!CK$10)),"P/L",IF((AND($I42&lt;=Everett!CK$10,$J42&gt;=Everett!CK$10)),"XO",IF((AND($K42&lt;=Everett!CK$10,$L42&gt;=Everett!CK$10)),"3",IF((AND($M42&lt;=Everett!CK$10,$N42&gt;=Everett!CK$10)),"C",IF((AND($O42&lt;=Everett!CK$10,$P42&gt;=Everett!CK$10)),"CO",IF((AND($Q42&lt;=Everett!CK$10,$R42&gt;=Everett!CK$10)),"C",0))))))</f>
        <v>C</v>
      </c>
      <c r="CL42" s="33">
        <f>IF((AND($F42&lt;=Everett!CL$10,$G42&gt;=Everett!CL$10)),"P/L",IF((AND($I42&lt;=Everett!CL$10,$J42&gt;=Everett!CL$10)),"XO",IF((AND($K42&lt;=Everett!CL$10,$L42&gt;=Everett!CL$10)),"3",IF((AND($M42&lt;=Everett!CL$10,$N42&gt;=Everett!CL$10)),"C",IF((AND($O42&lt;=Everett!CL$10,$P42&gt;=Everett!CL$10)),"CO",IF((AND($Q42&lt;=Everett!CL$10,$R42&gt;=Everett!CL$10)),"C",0))))))</f>
        <v>0</v>
      </c>
      <c r="CM42" s="33">
        <f>IF((AND($F42&lt;=Everett!CM$10,$G42&gt;=Everett!CM$10)),"P/L",IF((AND($I42&lt;=Everett!CM$10,$J42&gt;=Everett!CM$10)),"XO",IF((AND($K42&lt;=Everett!CM$10,$L42&gt;=Everett!CM$10)),"3",IF((AND($M42&lt;=Everett!CM$10,$N42&gt;=Everett!CM$10)),"C",IF((AND($O42&lt;=Everett!CM$10,$P42&gt;=Everett!CM$10)),"CO",IF((AND($Q42&lt;=Everett!CM$10,$R42&gt;=Everett!CM$10)),"C",0))))))</f>
        <v>0</v>
      </c>
    </row>
    <row r="43" ht="21.75" customHeight="1" spans="1:91" x14ac:dyDescent="0.25">
      <c r="A43" s="25" t="s">
        <v>360</v>
      </c>
      <c r="B43" s="53"/>
      <c r="C43" s="26"/>
      <c r="D43" s="26"/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8"/>
      <c r="Q43" s="27"/>
      <c r="R43" s="27"/>
      <c r="S43" s="29">
        <f>$A$2-DAY($A$2)+1</f>
        <v>46054</v>
      </c>
      <c r="T43" s="29">
        <f t="shared" ref="T43:AY43" si="44">DATE(YEAR(S43),MONTH(S43)+1,DAY(S43))</f>
        <v>46082</v>
      </c>
      <c r="U43" s="29">
        <f t="shared" si="44"/>
        <v>46113</v>
      </c>
      <c r="V43" s="29">
        <f t="shared" si="44"/>
        <v>46143</v>
      </c>
      <c r="W43" s="29">
        <f t="shared" si="44"/>
        <v>46174</v>
      </c>
      <c r="X43" s="29">
        <f t="shared" si="44"/>
        <v>46204</v>
      </c>
      <c r="Y43" s="29">
        <f t="shared" si="44"/>
        <v>46235</v>
      </c>
      <c r="Z43" s="29">
        <f t="shared" si="44"/>
        <v>46266</v>
      </c>
      <c r="AA43" s="29">
        <f t="shared" si="44"/>
        <v>46296</v>
      </c>
      <c r="AB43" s="29">
        <f t="shared" si="44"/>
        <v>46327</v>
      </c>
      <c r="AC43" s="29">
        <f t="shared" si="44"/>
        <v>46357</v>
      </c>
      <c r="AD43" s="29">
        <f t="shared" si="44"/>
        <v>46388</v>
      </c>
      <c r="AE43" s="29">
        <f t="shared" si="44"/>
        <v>46419</v>
      </c>
      <c r="AF43" s="29">
        <f t="shared" si="44"/>
        <v>46447</v>
      </c>
      <c r="AG43" s="29">
        <f t="shared" si="44"/>
        <v>46478</v>
      </c>
      <c r="AH43" s="29">
        <f t="shared" si="44"/>
        <v>46508</v>
      </c>
      <c r="AI43" s="29">
        <f t="shared" si="44"/>
        <v>46539</v>
      </c>
      <c r="AJ43" s="29">
        <f t="shared" si="44"/>
        <v>46569</v>
      </c>
      <c r="AK43" s="29">
        <f t="shared" si="44"/>
        <v>46600</v>
      </c>
      <c r="AL43" s="29">
        <f t="shared" si="44"/>
        <v>46631</v>
      </c>
      <c r="AM43" s="29">
        <f t="shared" si="44"/>
        <v>46661</v>
      </c>
      <c r="AN43" s="29">
        <f t="shared" si="44"/>
        <v>46692</v>
      </c>
      <c r="AO43" s="29">
        <f t="shared" si="44"/>
        <v>46722</v>
      </c>
      <c r="AP43" s="29">
        <f t="shared" si="44"/>
        <v>46753</v>
      </c>
      <c r="AQ43" s="29">
        <f t="shared" si="44"/>
        <v>46784</v>
      </c>
      <c r="AR43" s="29">
        <f t="shared" si="44"/>
        <v>46813</v>
      </c>
      <c r="AS43" s="29">
        <f t="shared" si="44"/>
        <v>46844</v>
      </c>
      <c r="AT43" s="29">
        <f t="shared" si="44"/>
        <v>46874</v>
      </c>
      <c r="AU43" s="29">
        <f t="shared" si="44"/>
        <v>46905</v>
      </c>
      <c r="AV43" s="29">
        <f t="shared" si="44"/>
        <v>46935</v>
      </c>
      <c r="AW43" s="29">
        <f t="shared" si="44"/>
        <v>46966</v>
      </c>
      <c r="AX43" s="29">
        <f t="shared" si="44"/>
        <v>46997</v>
      </c>
      <c r="AY43" s="29">
        <f t="shared" si="44"/>
        <v>47027</v>
      </c>
      <c r="AZ43" s="29">
        <f t="shared" ref="AZ43:CE43" si="45">DATE(YEAR(AY43),MONTH(AY43)+1,DAY(AY43))</f>
        <v>47058</v>
      </c>
      <c r="BA43" s="29">
        <f t="shared" si="45"/>
        <v>47088</v>
      </c>
      <c r="BB43" s="29">
        <f t="shared" si="45"/>
        <v>47119</v>
      </c>
      <c r="BC43" s="29">
        <f t="shared" si="45"/>
        <v>47150</v>
      </c>
      <c r="BD43" s="29">
        <f t="shared" si="45"/>
        <v>47178</v>
      </c>
      <c r="BE43" s="29">
        <f t="shared" si="45"/>
        <v>47209</v>
      </c>
      <c r="BF43" s="29">
        <f t="shared" si="45"/>
        <v>47239</v>
      </c>
      <c r="BG43" s="29">
        <f t="shared" si="45"/>
        <v>47270</v>
      </c>
      <c r="BH43" s="29">
        <f t="shared" si="45"/>
        <v>47300</v>
      </c>
      <c r="BI43" s="29">
        <f t="shared" si="45"/>
        <v>47331</v>
      </c>
      <c r="BJ43" s="29">
        <f t="shared" si="45"/>
        <v>47362</v>
      </c>
      <c r="BK43" s="29">
        <f t="shared" si="45"/>
        <v>47392</v>
      </c>
      <c r="BL43" s="29">
        <f t="shared" si="45"/>
        <v>47423</v>
      </c>
      <c r="BM43" s="29">
        <f t="shared" si="45"/>
        <v>47453</v>
      </c>
      <c r="BN43" s="29">
        <f t="shared" si="45"/>
        <v>47484</v>
      </c>
      <c r="BO43" s="29">
        <f t="shared" si="45"/>
        <v>47515</v>
      </c>
      <c r="BP43" s="29">
        <f t="shared" si="45"/>
        <v>47543</v>
      </c>
      <c r="BQ43" s="29">
        <f t="shared" si="45"/>
        <v>47574</v>
      </c>
      <c r="BR43" s="29">
        <f t="shared" si="45"/>
        <v>47604</v>
      </c>
      <c r="BS43" s="29">
        <f t="shared" si="45"/>
        <v>47635</v>
      </c>
      <c r="BT43" s="29">
        <f t="shared" si="45"/>
        <v>47665</v>
      </c>
      <c r="BU43" s="29">
        <f t="shared" si="45"/>
        <v>47696</v>
      </c>
      <c r="BV43" s="29">
        <f t="shared" si="45"/>
        <v>47727</v>
      </c>
      <c r="BW43" s="29">
        <f t="shared" si="45"/>
        <v>47757</v>
      </c>
      <c r="BX43" s="29">
        <f t="shared" si="45"/>
        <v>47788</v>
      </c>
      <c r="BY43" s="29">
        <f t="shared" si="45"/>
        <v>47818</v>
      </c>
      <c r="BZ43" s="29">
        <f t="shared" si="45"/>
        <v>47849</v>
      </c>
      <c r="CA43" s="29">
        <f t="shared" si="45"/>
        <v>47880</v>
      </c>
      <c r="CB43" s="29">
        <f t="shared" si="45"/>
        <v>47908</v>
      </c>
      <c r="CC43" s="29">
        <f t="shared" si="45"/>
        <v>47939</v>
      </c>
      <c r="CD43" s="29">
        <f t="shared" si="45"/>
        <v>47969</v>
      </c>
      <c r="CE43" s="29">
        <f t="shared" si="45"/>
        <v>48000</v>
      </c>
      <c r="CF43" s="29">
        <f t="shared" ref="CF43:CM43" si="46">DATE(YEAR(CE43),MONTH(CE43)+1,DAY(CE43))</f>
        <v>48030</v>
      </c>
      <c r="CG43" s="29">
        <f t="shared" si="46"/>
        <v>48061</v>
      </c>
      <c r="CH43" s="29">
        <f t="shared" si="46"/>
        <v>48092</v>
      </c>
      <c r="CI43" s="29">
        <f t="shared" si="46"/>
        <v>48122</v>
      </c>
      <c r="CJ43" s="29">
        <f t="shared" si="46"/>
        <v>48153</v>
      </c>
      <c r="CK43" s="29">
        <f t="shared" si="46"/>
        <v>48183</v>
      </c>
      <c r="CL43" s="29">
        <f t="shared" si="46"/>
        <v>48214</v>
      </c>
      <c r="CM43" s="29">
        <f t="shared" si="46"/>
        <v>48245</v>
      </c>
    </row>
    <row r="44" spans="1:91" s="2" customFormat="1" x14ac:dyDescent="0.25">
      <c r="A44" s="30" t="s">
        <v>361</v>
      </c>
      <c r="B44" s="55"/>
      <c r="C44" s="31">
        <v>15</v>
      </c>
      <c r="D44" s="31">
        <v>13</v>
      </c>
      <c r="E44" s="31">
        <v>0</v>
      </c>
      <c r="F44" s="39"/>
      <c r="G44" s="39"/>
      <c r="H44" s="33">
        <f>G44-F44</f>
        <v>0</v>
      </c>
      <c r="I44" s="36">
        <v>45253</v>
      </c>
      <c r="J44" s="36">
        <f>IF(I44="",0,DATE(YEAR(I44),MONTH(I44)+C44,DAY(I44)))</f>
        <v>45711</v>
      </c>
      <c r="K44" s="36">
        <f>IF(J44="","",(DATE(YEAR(J44),MONTH(J44)+1,DAY(J44))))</f>
        <v>45739</v>
      </c>
      <c r="L44" s="36">
        <f>IF(K44="","",(DATE(YEAR(K44),MONTH(K44)+E44,DAY(K44))))</f>
        <v>45739</v>
      </c>
      <c r="M44" s="36">
        <f>IF(O44="","",DATE(YEAR(O44), MONTH(O44)-1,DAY(O44)))</f>
        <v>45770</v>
      </c>
      <c r="N44" s="36">
        <f>IF(O44="","",DATE(YEAR(M44),MONTH(M44),DAY(M44)))</f>
        <v>45770</v>
      </c>
      <c r="O44" s="36">
        <f>IF(L44="","",(DATE(YEAR(L44),MONTH(L44)+2,DAY(L44))))</f>
        <v>45800</v>
      </c>
      <c r="P44" s="32">
        <f>IF(O44="","",(DATE(YEAR(O44),MONTH(O44)+D44,DAY(O44))))</f>
        <v>46196</v>
      </c>
      <c r="Q44" s="37">
        <f>IF(P44="","",DATE(YEAR(P44), MONTH(P44)+1,DAY(P44)))</f>
        <v>46226</v>
      </c>
      <c r="R44" s="37">
        <f>IF(P44="","",DATE(YEAR(Q44),MONTH(Q44),DAY(Q44)))</f>
        <v>46226</v>
      </c>
      <c r="S44" s="33" t="str">
        <f t="shared" ref="S44:AB46" si="47">IF((AND($F44&lt;=S$9,$G44&gt;=S$9)),"P/L",IF((AND($I44&lt;=S$9,$J44&gt;=S$9)),"XO",IF((AND($K44&lt;=S$9,$L44&gt;=S$9)),"3",IF((AND($M44&lt;=S$9,$N44&gt;=S$9)),"C",IF((AND($O44&lt;=S$9,$P44&gt;=S$9)),"CO",IF((AND($Q44&lt;=S$9,$R44&gt;=S$9)),"C",0))))))</f>
        <v>CO</v>
      </c>
      <c r="T44" s="33" t="str">
        <f t="shared" si="47"/>
        <v>CO</v>
      </c>
      <c r="U44" s="33" t="str">
        <f t="shared" si="47"/>
        <v>CO</v>
      </c>
      <c r="V44" s="33" t="str">
        <f t="shared" si="47"/>
        <v>CO</v>
      </c>
      <c r="W44" s="33" t="str">
        <f t="shared" si="47"/>
        <v>CO</v>
      </c>
      <c r="X44" s="33">
        <f t="shared" si="47"/>
        <v>0</v>
      </c>
      <c r="Y44" s="33">
        <f t="shared" si="47"/>
        <v>0</v>
      </c>
      <c r="Z44" s="33">
        <f t="shared" si="47"/>
        <v>0</v>
      </c>
      <c r="AA44" s="33">
        <f t="shared" si="47"/>
        <v>0</v>
      </c>
      <c r="AB44" s="33">
        <f t="shared" si="47"/>
        <v>0</v>
      </c>
      <c r="AC44" s="33">
        <f t="shared" ref="AC44:AL46" si="48">IF((AND($F44&lt;=AC$9,$G44&gt;=AC$9)),"P/L",IF((AND($I44&lt;=AC$9,$J44&gt;=AC$9)),"XO",IF((AND($K44&lt;=AC$9,$L44&gt;=AC$9)),"3",IF((AND($M44&lt;=AC$9,$N44&gt;=AC$9)),"C",IF((AND($O44&lt;=AC$9,$P44&gt;=AC$9)),"CO",IF((AND($Q44&lt;=AC$9,$R44&gt;=AC$9)),"C",0))))))</f>
        <v>0</v>
      </c>
      <c r="AD44" s="33">
        <f t="shared" si="48"/>
        <v>0</v>
      </c>
      <c r="AE44" s="33">
        <f t="shared" si="48"/>
        <v>0</v>
      </c>
      <c r="AF44" s="33">
        <f t="shared" si="48"/>
        <v>0</v>
      </c>
      <c r="AG44" s="33">
        <f t="shared" si="48"/>
        <v>0</v>
      </c>
      <c r="AH44" s="33">
        <f t="shared" si="48"/>
        <v>0</v>
      </c>
      <c r="AI44" s="33">
        <f t="shared" si="48"/>
        <v>0</v>
      </c>
      <c r="AJ44" s="33">
        <f t="shared" si="48"/>
        <v>0</v>
      </c>
      <c r="AK44" s="33">
        <f t="shared" si="48"/>
        <v>0</v>
      </c>
      <c r="AL44" s="33">
        <f t="shared" si="48"/>
        <v>0</v>
      </c>
      <c r="AM44" s="33">
        <f t="shared" ref="AM44:AV46" si="49">IF((AND($F44&lt;=AM$9,$G44&gt;=AM$9)),"P/L",IF((AND($I44&lt;=AM$9,$J44&gt;=AM$9)),"XO",IF((AND($K44&lt;=AM$9,$L44&gt;=AM$9)),"3",IF((AND($M44&lt;=AM$9,$N44&gt;=AM$9)),"C",IF((AND($O44&lt;=AM$9,$P44&gt;=AM$9)),"CO",IF((AND($Q44&lt;=AM$9,$R44&gt;=AM$9)),"C",0))))))</f>
        <v>0</v>
      </c>
      <c r="AN44" s="33">
        <f t="shared" si="49"/>
        <v>0</v>
      </c>
      <c r="AO44" s="33">
        <f t="shared" si="49"/>
        <v>0</v>
      </c>
      <c r="AP44" s="33">
        <f t="shared" si="49"/>
        <v>0</v>
      </c>
      <c r="AQ44" s="33">
        <f t="shared" si="49"/>
        <v>0</v>
      </c>
      <c r="AR44" s="33">
        <f t="shared" si="49"/>
        <v>0</v>
      </c>
      <c r="AS44" s="33">
        <f t="shared" si="49"/>
        <v>0</v>
      </c>
      <c r="AT44" s="33">
        <f t="shared" si="49"/>
        <v>0</v>
      </c>
      <c r="AU44" s="33">
        <f t="shared" si="49"/>
        <v>0</v>
      </c>
      <c r="AV44" s="33">
        <f t="shared" si="49"/>
        <v>0</v>
      </c>
      <c r="AW44" s="33">
        <f t="shared" ref="AW44:BF46" si="50">IF((AND($F44&lt;=AW$9,$G44&gt;=AW$9)),"P/L",IF((AND($I44&lt;=AW$9,$J44&gt;=AW$9)),"XO",IF((AND($K44&lt;=AW$9,$L44&gt;=AW$9)),"3",IF((AND($M44&lt;=AW$9,$N44&gt;=AW$9)),"C",IF((AND($O44&lt;=AW$9,$P44&gt;=AW$9)),"CO",IF((AND($Q44&lt;=AW$9,$R44&gt;=AW$9)),"C",0))))))</f>
        <v>0</v>
      </c>
      <c r="AX44" s="33">
        <f t="shared" si="50"/>
        <v>0</v>
      </c>
      <c r="AY44" s="33">
        <f t="shared" si="50"/>
        <v>0</v>
      </c>
      <c r="AZ44" s="33">
        <f t="shared" si="50"/>
        <v>0</v>
      </c>
      <c r="BA44" s="33">
        <f t="shared" si="50"/>
        <v>0</v>
      </c>
      <c r="BB44" s="33">
        <f t="shared" si="50"/>
        <v>0</v>
      </c>
      <c r="BC44" s="33">
        <f t="shared" si="50"/>
        <v>0</v>
      </c>
      <c r="BD44" s="33">
        <f t="shared" si="50"/>
        <v>0</v>
      </c>
      <c r="BE44" s="33">
        <f t="shared" si="50"/>
        <v>0</v>
      </c>
      <c r="BF44" s="33">
        <f t="shared" si="50"/>
        <v>0</v>
      </c>
      <c r="BG44" s="33">
        <f t="shared" ref="BG44:BP46" si="51">IF((AND($F44&lt;=BG$9,$G44&gt;=BG$9)),"P/L",IF((AND($I44&lt;=BG$9,$J44&gt;=BG$9)),"XO",IF((AND($K44&lt;=BG$9,$L44&gt;=BG$9)),"3",IF((AND($M44&lt;=BG$9,$N44&gt;=BG$9)),"C",IF((AND($O44&lt;=BG$9,$P44&gt;=BG$9)),"CO",IF((AND($Q44&lt;=BG$9,$R44&gt;=BG$9)),"C",0))))))</f>
        <v>0</v>
      </c>
      <c r="BH44" s="33">
        <f t="shared" si="51"/>
        <v>0</v>
      </c>
      <c r="BI44" s="33">
        <f t="shared" si="51"/>
        <v>0</v>
      </c>
      <c r="BJ44" s="33">
        <f t="shared" si="51"/>
        <v>0</v>
      </c>
      <c r="BK44" s="33">
        <f t="shared" si="51"/>
        <v>0</v>
      </c>
      <c r="BL44" s="33">
        <f t="shared" si="51"/>
        <v>0</v>
      </c>
      <c r="BM44" s="33">
        <f t="shared" si="51"/>
        <v>0</v>
      </c>
      <c r="BN44" s="33">
        <f t="shared" si="51"/>
        <v>0</v>
      </c>
      <c r="BO44" s="33">
        <f t="shared" si="51"/>
        <v>0</v>
      </c>
      <c r="BP44" s="33">
        <f t="shared" si="51"/>
        <v>0</v>
      </c>
      <c r="BQ44" s="33">
        <f t="shared" ref="BQ44:BZ46" si="52">IF((AND($F44&lt;=BQ$9,$G44&gt;=BQ$9)),"P/L",IF((AND($I44&lt;=BQ$9,$J44&gt;=BQ$9)),"XO",IF((AND($K44&lt;=BQ$9,$L44&gt;=BQ$9)),"3",IF((AND($M44&lt;=BQ$9,$N44&gt;=BQ$9)),"C",IF((AND($O44&lt;=BQ$9,$P44&gt;=BQ$9)),"CO",IF((AND($Q44&lt;=BQ$9,$R44&gt;=BQ$9)),"C",0))))))</f>
        <v>0</v>
      </c>
      <c r="BR44" s="33">
        <f t="shared" si="52"/>
        <v>0</v>
      </c>
      <c r="BS44" s="33">
        <f t="shared" si="52"/>
        <v>0</v>
      </c>
      <c r="BT44" s="33">
        <f t="shared" si="52"/>
        <v>0</v>
      </c>
      <c r="BU44" s="33">
        <f t="shared" si="52"/>
        <v>0</v>
      </c>
      <c r="BV44" s="33">
        <f t="shared" si="52"/>
        <v>0</v>
      </c>
      <c r="BW44" s="33">
        <f t="shared" si="52"/>
        <v>0</v>
      </c>
      <c r="BX44" s="33">
        <f t="shared" si="52"/>
        <v>0</v>
      </c>
      <c r="BY44" s="33">
        <f t="shared" si="52"/>
        <v>0</v>
      </c>
      <c r="BZ44" s="33">
        <f t="shared" si="52"/>
        <v>0</v>
      </c>
      <c r="CA44" s="33">
        <f t="shared" ref="CA44:CM46" si="53">IF((AND($F44&lt;=CA$9,$G44&gt;=CA$9)),"P/L",IF((AND($I44&lt;=CA$9,$J44&gt;=CA$9)),"XO",IF((AND($K44&lt;=CA$9,$L44&gt;=CA$9)),"3",IF((AND($M44&lt;=CA$9,$N44&gt;=CA$9)),"C",IF((AND($O44&lt;=CA$9,$P44&gt;=CA$9)),"CO",IF((AND($Q44&lt;=CA$9,$R44&gt;=CA$9)),"C",0))))))</f>
        <v>0</v>
      </c>
      <c r="CB44" s="33">
        <f t="shared" si="53"/>
        <v>0</v>
      </c>
      <c r="CC44" s="33">
        <f t="shared" si="53"/>
        <v>0</v>
      </c>
      <c r="CD44" s="33">
        <f t="shared" si="53"/>
        <v>0</v>
      </c>
      <c r="CE44" s="33">
        <f t="shared" si="53"/>
        <v>0</v>
      </c>
      <c r="CF44" s="33">
        <f t="shared" si="53"/>
        <v>0</v>
      </c>
      <c r="CG44" s="33">
        <f t="shared" si="53"/>
        <v>0</v>
      </c>
      <c r="CH44" s="33">
        <f t="shared" si="53"/>
        <v>0</v>
      </c>
      <c r="CI44" s="33">
        <f t="shared" si="53"/>
        <v>0</v>
      </c>
      <c r="CJ44" s="33">
        <f t="shared" si="53"/>
        <v>0</v>
      </c>
      <c r="CK44" s="33">
        <f t="shared" si="53"/>
        <v>0</v>
      </c>
      <c r="CL44" s="33">
        <f t="shared" si="53"/>
        <v>0</v>
      </c>
      <c r="CM44" s="33">
        <f t="shared" si="53"/>
        <v>0</v>
      </c>
    </row>
    <row r="45" spans="1:91" s="2" customFormat="1" x14ac:dyDescent="0.25">
      <c r="A45" s="57" t="s">
        <v>362</v>
      </c>
      <c r="B45" s="55"/>
      <c r="C45" s="31">
        <v>17</v>
      </c>
      <c r="D45" s="31">
        <v>16</v>
      </c>
      <c r="E45" s="31">
        <v>1</v>
      </c>
      <c r="F45" s="32"/>
      <c r="G45" s="32"/>
      <c r="H45" s="33">
        <f>G45-F45</f>
        <v>0</v>
      </c>
      <c r="I45" s="43">
        <v>45620</v>
      </c>
      <c r="J45" s="43">
        <f>IF(I45="",0,DATE(YEAR(I45),MONTH(I45)+C45,DAY(I45)))</f>
        <v>46136</v>
      </c>
      <c r="K45" s="43">
        <f>IF(J45="","",(DATE(YEAR(J45),MONTH(J45)+1,DAY(J45))))</f>
        <v>46166</v>
      </c>
      <c r="L45" s="43">
        <f>IF(K45="","",(DATE(YEAR(K45),MONTH(K45)+E45,DAY(K45))))</f>
        <v>46197</v>
      </c>
      <c r="M45" s="36">
        <f>IF(O45="","",DATE(YEAR(O45), MONTH(O45)-1,DAY(O45)))</f>
        <v>46227</v>
      </c>
      <c r="N45" s="36">
        <f>IF(O45="","",DATE(YEAR(M45),MONTH(M45),DAY(M45)))</f>
        <v>46227</v>
      </c>
      <c r="O45" s="36">
        <f>IF(L45="","",(DATE(YEAR(L45),MONTH(L45)+2,DAY(L45))))</f>
        <v>46258</v>
      </c>
      <c r="P45" s="32">
        <f>IF(O45="","",(DATE(YEAR(O45),MONTH(O45)+D45,DAY(O45))))</f>
        <v>46745</v>
      </c>
      <c r="Q45" s="32">
        <f>IF(P45="","",DATE(YEAR(P45), MONTH(P45)+1,DAY(P45)))</f>
        <v>46776</v>
      </c>
      <c r="R45" s="32">
        <f>IF(P45="","",DATE(YEAR(Q45),MONTH(Q45),DAY(Q45)))</f>
        <v>46776</v>
      </c>
      <c r="S45" s="33" t="str">
        <f>IF((AND($F45&lt;=Everett!S$10,$G45&gt;=Everett!S$10)),"P/L",IF((AND($I45&lt;=Everett!S$10,$J45&gt;=Everett!S$10)),"XO",IF((AND($K45&lt;=Everett!S$10,$L45&gt;=Everett!S$10)),"3",IF((AND($M45&lt;=Everett!S$10,$N45&gt;=Everett!S$10)),"C",IF((AND($O45&lt;=Everett!S$10,$P45&gt;=Everett!S$10)),"CO",IF((AND($Q45&lt;=Everett!S$10,$R45&gt;=Everett!S$10)),"C",0))))))</f>
        <v>XO</v>
      </c>
      <c r="T45" s="33" t="str">
        <f>IF((AND($F45&lt;=Everett!T$10,$G45&gt;=Everett!T$10)),"P/L",IF((AND($I45&lt;=Everett!T$10,$J45&gt;=Everett!T$10)),"XO",IF((AND($K45&lt;=Everett!T$10,$L45&gt;=Everett!T$10)),"3",IF((AND($M45&lt;=Everett!T$10,$N45&gt;=Everett!T$10)),"C",IF((AND($O45&lt;=Everett!T$10,$P45&gt;=Everett!T$10)),"CO",IF((AND($Q45&lt;=Everett!T$10,$R45&gt;=Everett!T$10)),"C",0))))))</f>
        <v>XO</v>
      </c>
      <c r="U45" s="33" t="str">
        <f>IF((AND($F45&lt;=Everett!U$10,$G45&gt;=Everett!U$10)),"P/L",IF((AND($I45&lt;=Everett!U$10,$J45&gt;=Everett!U$10)),"XO",IF((AND($K45&lt;=Everett!U$10,$L45&gt;=Everett!U$10)),"3",IF((AND($M45&lt;=Everett!U$10,$N45&gt;=Everett!U$10)),"C",IF((AND($O45&lt;=Everett!U$10,$P45&gt;=Everett!U$10)),"CO",IF((AND($Q45&lt;=Everett!U$10,$R45&gt;=Everett!U$10)),"C",0))))))</f>
        <v>XO</v>
      </c>
      <c r="V45" s="33">
        <f>IF((AND($F45&lt;=Everett!V$10,$G45&gt;=Everett!V$10)),"P/L",IF((AND($I45&lt;=Everett!V$10,$J45&gt;=Everett!V$10)),"XO",IF((AND($K45&lt;=Everett!V$10,$L45&gt;=Everett!V$10)),"3",IF((AND($M45&lt;=Everett!V$10,$N45&gt;=Everett!V$10)),"C",IF((AND($O45&lt;=Everett!V$10,$P45&gt;=Everett!V$10)),"CO",IF((AND($Q45&lt;=Everett!V$10,$R45&gt;=Everett!V$10)),"C",0))))))</f>
        <v>0</v>
      </c>
      <c r="W45" s="33" t="str">
        <f>IF((AND($F45&lt;=Everett!W$10,$G45&gt;=Everett!W$10)),"P/L",IF((AND($I45&lt;=Everett!W$10,$J45&gt;=Everett!W$10)),"XO",IF((AND($K45&lt;=Everett!W$10,$L45&gt;=Everett!W$10)),"3",IF((AND($M45&lt;=Everett!W$10,$N45&gt;=Everett!W$10)),"C",IF((AND($O45&lt;=Everett!W$10,$P45&gt;=Everett!W$10)),"CO",IF((AND($Q45&lt;=Everett!W$10,$R45&gt;=Everett!W$10)),"C",0))))))</f>
        <v>3</v>
      </c>
      <c r="X45" s="33">
        <f>IF((AND($F45&lt;=Everett!X$10,$G45&gt;=Everett!X$10)),"P/L",IF((AND($I45&lt;=Everett!X$10,$J45&gt;=Everett!X$10)),"XO",IF((AND($K45&lt;=Everett!X$10,$L45&gt;=Everett!X$10)),"3",IF((AND($M45&lt;=Everett!X$10,$N45&gt;=Everett!X$10)),"C",IF((AND($O45&lt;=Everett!X$10,$P45&gt;=Everett!X$10)),"CO",IF((AND($Q45&lt;=Everett!X$10,$R45&gt;=Everett!X$10)),"C",0))))))</f>
        <v>0</v>
      </c>
      <c r="Y45" s="33">
        <f>IF((AND($F45&lt;=Everett!Y$10,$G45&gt;=Everett!Y$10)),"P/L",IF((AND($I45&lt;=Everett!Y$10,$J45&gt;=Everett!Y$10)),"XO",IF((AND($K45&lt;=Everett!Y$10,$L45&gt;=Everett!Y$10)),"3",IF((AND($M45&lt;=Everett!Y$10,$N45&gt;=Everett!Y$10)),"C",IF((AND($O45&lt;=Everett!Y$10,$P45&gt;=Everett!Y$10)),"CO",IF((AND($Q45&lt;=Everett!Y$10,$R45&gt;=Everett!Y$10)),"C",0))))))</f>
        <v>0</v>
      </c>
      <c r="Z45" s="33" t="str">
        <f>IF((AND($F45&lt;=Everett!Z$10,$G45&gt;=Everett!Z$10)),"P/L",IF((AND($I45&lt;=Everett!Z$10,$J45&gt;=Everett!Z$10)),"XO",IF((AND($K45&lt;=Everett!Z$10,$L45&gt;=Everett!Z$10)),"3",IF((AND($M45&lt;=Everett!Z$10,$N45&gt;=Everett!Z$10)),"C",IF((AND($O45&lt;=Everett!Z$10,$P45&gt;=Everett!Z$10)),"CO",IF((AND($Q45&lt;=Everett!Z$10,$R45&gt;=Everett!Z$10)),"C",0))))))</f>
        <v>CO</v>
      </c>
      <c r="AA45" s="33" t="str">
        <f>IF((AND($F45&lt;=Everett!AA$10,$G45&gt;=Everett!AA$10)),"P/L",IF((AND($I45&lt;=Everett!AA$10,$J45&gt;=Everett!AA$10)),"XO",IF((AND($K45&lt;=Everett!AA$10,$L45&gt;=Everett!AA$10)),"3",IF((AND($M45&lt;=Everett!AA$10,$N45&gt;=Everett!AA$10)),"C",IF((AND($O45&lt;=Everett!AA$10,$P45&gt;=Everett!AA$10)),"CO",IF((AND($Q45&lt;=Everett!AA$10,$R45&gt;=Everett!AA$10)),"C",0))))))</f>
        <v>CO</v>
      </c>
      <c r="AB45" s="33" t="str">
        <f>IF((AND($F45&lt;=Everett!AB$10,$G45&gt;=Everett!AB$10)),"P/L",IF((AND($I45&lt;=Everett!AB$10,$J45&gt;=Everett!AB$10)),"XO",IF((AND($K45&lt;=Everett!AB$10,$L45&gt;=Everett!AB$10)),"3",IF((AND($M45&lt;=Everett!AB$10,$N45&gt;=Everett!AB$10)),"C",IF((AND($O45&lt;=Everett!AB$10,$P45&gt;=Everett!AB$10)),"CO",IF((AND($Q45&lt;=Everett!AB$10,$R45&gt;=Everett!AB$10)),"C",0))))))</f>
        <v>CO</v>
      </c>
      <c r="AC45" s="33" t="str">
        <f>IF((AND($F45&lt;=Everett!AC$10,$G45&gt;=Everett!AC$10)),"P/L",IF((AND($I45&lt;=Everett!AC$10,$J45&gt;=Everett!AC$10)),"XO",IF((AND($K45&lt;=Everett!AC$10,$L45&gt;=Everett!AC$10)),"3",IF((AND($M45&lt;=Everett!AC$10,$N45&gt;=Everett!AC$10)),"C",IF((AND($O45&lt;=Everett!AC$10,$P45&gt;=Everett!AC$10)),"CO",IF((AND($Q45&lt;=Everett!AC$10,$R45&gt;=Everett!AC$10)),"C",0))))))</f>
        <v>CO</v>
      </c>
      <c r="AD45" s="33" t="str">
        <f>IF((AND($F45&lt;=Everett!AD$10,$G45&gt;=Everett!AD$10)),"P/L",IF((AND($I45&lt;=Everett!AD$10,$J45&gt;=Everett!AD$10)),"XO",IF((AND($K45&lt;=Everett!AD$10,$L45&gt;=Everett!AD$10)),"3",IF((AND($M45&lt;=Everett!AD$10,$N45&gt;=Everett!AD$10)),"C",IF((AND($O45&lt;=Everett!AD$10,$P45&gt;=Everett!AD$10)),"CO",IF((AND($Q45&lt;=Everett!AD$10,$R45&gt;=Everett!AD$10)),"C",0))))))</f>
        <v>CO</v>
      </c>
      <c r="AE45" s="33" t="str">
        <f>IF((AND($F45&lt;=Everett!AE$10,$G45&gt;=Everett!AE$10)),"P/L",IF((AND($I45&lt;=Everett!AE$10,$J45&gt;=Everett!AE$10)),"XO",IF((AND($K45&lt;=Everett!AE$10,$L45&gt;=Everett!AE$10)),"3",IF((AND($M45&lt;=Everett!AE$10,$N45&gt;=Everett!AE$10)),"C",IF((AND($O45&lt;=Everett!AE$10,$P45&gt;=Everett!AE$10)),"CO",IF((AND($Q45&lt;=Everett!AE$10,$R45&gt;=Everett!AE$10)),"C",0))))))</f>
        <v>CO</v>
      </c>
      <c r="AF45" s="33" t="str">
        <f>IF((AND($F45&lt;=Everett!AF$10,$G45&gt;=Everett!AF$10)),"P/L",IF((AND($I45&lt;=Everett!AF$10,$J45&gt;=Everett!AF$10)),"XO",IF((AND($K45&lt;=Everett!AF$10,$L45&gt;=Everett!AF$10)),"3",IF((AND($M45&lt;=Everett!AF$10,$N45&gt;=Everett!AF$10)),"C",IF((AND($O45&lt;=Everett!AF$10,$P45&gt;=Everett!AF$10)),"CO",IF((AND($Q45&lt;=Everett!AF$10,$R45&gt;=Everett!AF$10)),"C",0))))))</f>
        <v>CO</v>
      </c>
      <c r="AG45" s="33" t="str">
        <f>IF((AND($F45&lt;=Everett!AG$10,$G45&gt;=Everett!AG$10)),"P/L",IF((AND($I45&lt;=Everett!AG$10,$J45&gt;=Everett!AG$10)),"XO",IF((AND($K45&lt;=Everett!AG$10,$L45&gt;=Everett!AG$10)),"3",IF((AND($M45&lt;=Everett!AG$10,$N45&gt;=Everett!AG$10)),"C",IF((AND($O45&lt;=Everett!AG$10,$P45&gt;=Everett!AG$10)),"CO",IF((AND($Q45&lt;=Everett!AG$10,$R45&gt;=Everett!AG$10)),"C",0))))))</f>
        <v>CO</v>
      </c>
      <c r="AH45" s="33" t="str">
        <f>IF((AND($F45&lt;=Everett!AH$10,$G45&gt;=Everett!AH$10)),"P/L",IF((AND($I45&lt;=Everett!AH$10,$J45&gt;=Everett!AH$10)),"XO",IF((AND($K45&lt;=Everett!AH$10,$L45&gt;=Everett!AH$10)),"3",IF((AND($M45&lt;=Everett!AH$10,$N45&gt;=Everett!AH$10)),"C",IF((AND($O45&lt;=Everett!AH$10,$P45&gt;=Everett!AH$10)),"CO",IF((AND($Q45&lt;=Everett!AH$10,$R45&gt;=Everett!AH$10)),"C",0))))))</f>
        <v>CO</v>
      </c>
      <c r="AI45" s="33" t="str">
        <f>IF((AND($F45&lt;=Everett!AI$10,$G45&gt;=Everett!AI$10)),"P/L",IF((AND($I45&lt;=Everett!AI$10,$J45&gt;=Everett!AI$10)),"XO",IF((AND($K45&lt;=Everett!AI$10,$L45&gt;=Everett!AI$10)),"3",IF((AND($M45&lt;=Everett!AI$10,$N45&gt;=Everett!AI$10)),"C",IF((AND($O45&lt;=Everett!AI$10,$P45&gt;=Everett!AI$10)),"CO",IF((AND($Q45&lt;=Everett!AI$10,$R45&gt;=Everett!AI$10)),"C",0))))))</f>
        <v>CO</v>
      </c>
      <c r="AJ45" s="33" t="str">
        <f>IF((AND($F45&lt;=Everett!AJ$10,$G45&gt;=Everett!AJ$10)),"P/L",IF((AND($I45&lt;=Everett!AJ$10,$J45&gt;=Everett!AJ$10)),"XO",IF((AND($K45&lt;=Everett!AJ$10,$L45&gt;=Everett!AJ$10)),"3",IF((AND($M45&lt;=Everett!AJ$10,$N45&gt;=Everett!AJ$10)),"C",IF((AND($O45&lt;=Everett!AJ$10,$P45&gt;=Everett!AJ$10)),"CO",IF((AND($Q45&lt;=Everett!AJ$10,$R45&gt;=Everett!AJ$10)),"C",0))))))</f>
        <v>CO</v>
      </c>
      <c r="AK45" s="33" t="str">
        <f>IF((AND($F45&lt;=Everett!AK$10,$G45&gt;=Everett!AK$10)),"P/L",IF((AND($I45&lt;=Everett!AK$10,$J45&gt;=Everett!AK$10)),"XO",IF((AND($K45&lt;=Everett!AK$10,$L45&gt;=Everett!AK$10)),"3",IF((AND($M45&lt;=Everett!AK$10,$N45&gt;=Everett!AK$10)),"C",IF((AND($O45&lt;=Everett!AK$10,$P45&gt;=Everett!AK$10)),"CO",IF((AND($Q45&lt;=Everett!AK$10,$R45&gt;=Everett!AK$10)),"C",0))))))</f>
        <v>CO</v>
      </c>
      <c r="AL45" s="33" t="str">
        <f>IF((AND($F45&lt;=Everett!AL$10,$G45&gt;=Everett!AL$10)),"P/L",IF((AND($I45&lt;=Everett!AL$10,$J45&gt;=Everett!AL$10)),"XO",IF((AND($K45&lt;=Everett!AL$10,$L45&gt;=Everett!AL$10)),"3",IF((AND($M45&lt;=Everett!AL$10,$N45&gt;=Everett!AL$10)),"C",IF((AND($O45&lt;=Everett!AL$10,$P45&gt;=Everett!AL$10)),"CO",IF((AND($Q45&lt;=Everett!AL$10,$R45&gt;=Everett!AL$10)),"C",0))))))</f>
        <v>CO</v>
      </c>
      <c r="AM45" s="33" t="str">
        <f>IF((AND($F45&lt;=Everett!AM$10,$G45&gt;=Everett!AM$10)),"P/L",IF((AND($I45&lt;=Everett!AM$10,$J45&gt;=Everett!AM$10)),"XO",IF((AND($K45&lt;=Everett!AM$10,$L45&gt;=Everett!AM$10)),"3",IF((AND($M45&lt;=Everett!AM$10,$N45&gt;=Everett!AM$10)),"C",IF((AND($O45&lt;=Everett!AM$10,$P45&gt;=Everett!AM$10)),"CO",IF((AND($Q45&lt;=Everett!AM$10,$R45&gt;=Everett!AM$10)),"C",0))))))</f>
        <v>CO</v>
      </c>
      <c r="AN45" s="33" t="str">
        <f>IF((AND($F45&lt;=Everett!AN$10,$G45&gt;=Everett!AN$10)),"P/L",IF((AND($I45&lt;=Everett!AN$10,$J45&gt;=Everett!AN$10)),"XO",IF((AND($K45&lt;=Everett!AN$10,$L45&gt;=Everett!AN$10)),"3",IF((AND($M45&lt;=Everett!AN$10,$N45&gt;=Everett!AN$10)),"C",IF((AND($O45&lt;=Everett!AN$10,$P45&gt;=Everett!AN$10)),"CO",IF((AND($Q45&lt;=Everett!AN$10,$R45&gt;=Everett!AN$10)),"C",0))))))</f>
        <v>CO</v>
      </c>
      <c r="AO45" s="33" t="str">
        <f>IF((AND($F45&lt;=Everett!AO$10,$G45&gt;=Everett!AO$10)),"P/L",IF((AND($I45&lt;=Everett!AO$10,$J45&gt;=Everett!AO$10)),"XO",IF((AND($K45&lt;=Everett!AO$10,$L45&gt;=Everett!AO$10)),"3",IF((AND($M45&lt;=Everett!AO$10,$N45&gt;=Everett!AO$10)),"C",IF((AND($O45&lt;=Everett!AO$10,$P45&gt;=Everett!AO$10)),"CO",IF((AND($Q45&lt;=Everett!AO$10,$R45&gt;=Everett!AO$10)),"C",0))))))</f>
        <v>CO</v>
      </c>
      <c r="AP45" s="33">
        <f>IF((AND($F45&lt;=Everett!AP$10,$G45&gt;=Everett!AP$10)),"P/L",IF((AND($I45&lt;=Everett!AP$10,$J45&gt;=Everett!AP$10)),"XO",IF((AND($K45&lt;=Everett!AP$10,$L45&gt;=Everett!AP$10)),"3",IF((AND($M45&lt;=Everett!AP$10,$N45&gt;=Everett!AP$10)),"C",IF((AND($O45&lt;=Everett!AP$10,$P45&gt;=Everett!AP$10)),"CO",IF((AND($Q45&lt;=Everett!AP$10,$R45&gt;=Everett!AP$10)),"C",0))))))</f>
        <v>0</v>
      </c>
      <c r="AQ45" s="33">
        <f>IF((AND($F45&lt;=Everett!AQ$10,$G45&gt;=Everett!AQ$10)),"P/L",IF((AND($I45&lt;=Everett!AQ$10,$J45&gt;=Everett!AQ$10)),"XO",IF((AND($K45&lt;=Everett!AQ$10,$L45&gt;=Everett!AQ$10)),"3",IF((AND($M45&lt;=Everett!AQ$10,$N45&gt;=Everett!AQ$10)),"C",IF((AND($O45&lt;=Everett!AQ$10,$P45&gt;=Everett!AQ$10)),"CO",IF((AND($Q45&lt;=Everett!AQ$10,$R45&gt;=Everett!AQ$10)),"C",0))))))</f>
        <v>0</v>
      </c>
      <c r="AR45" s="33">
        <f>IF((AND($F45&lt;=Everett!AR$10,$G45&gt;=Everett!AR$10)),"P/L",IF((AND($I45&lt;=Everett!AR$10,$J45&gt;=Everett!AR$10)),"XO",IF((AND($K45&lt;=Everett!AR$10,$L45&gt;=Everett!AR$10)),"3",IF((AND($M45&lt;=Everett!AR$10,$N45&gt;=Everett!AR$10)),"C",IF((AND($O45&lt;=Everett!AR$10,$P45&gt;=Everett!AR$10)),"CO",IF((AND($Q45&lt;=Everett!AR$10,$R45&gt;=Everett!AR$10)),"C",0))))))</f>
        <v>0</v>
      </c>
      <c r="AS45" s="33">
        <f>IF((AND($F45&lt;=Everett!AS$10,$G45&gt;=Everett!AS$10)),"P/L",IF((AND($I45&lt;=Everett!AS$10,$J45&gt;=Everett!AS$10)),"XO",IF((AND($K45&lt;=Everett!AS$10,$L45&gt;=Everett!AS$10)),"3",IF((AND($M45&lt;=Everett!AS$10,$N45&gt;=Everett!AS$10)),"C",IF((AND($O45&lt;=Everett!AS$10,$P45&gt;=Everett!AS$10)),"CO",IF((AND($Q45&lt;=Everett!AS$10,$R45&gt;=Everett!AS$10)),"C",0))))))</f>
        <v>0</v>
      </c>
      <c r="AT45" s="33">
        <f>IF((AND($F45&lt;=Everett!AT$10,$G45&gt;=Everett!AT$10)),"P/L",IF((AND($I45&lt;=Everett!AT$10,$J45&gt;=Everett!AT$10)),"XO",IF((AND($K45&lt;=Everett!AT$10,$L45&gt;=Everett!AT$10)),"3",IF((AND($M45&lt;=Everett!AT$10,$N45&gt;=Everett!AT$10)),"C",IF((AND($O45&lt;=Everett!AT$10,$P45&gt;=Everett!AT$10)),"CO",IF((AND($Q45&lt;=Everett!AT$10,$R45&gt;=Everett!AT$10)),"C",0))))))</f>
        <v>0</v>
      </c>
      <c r="AU45" s="33">
        <f>IF((AND($F45&lt;=Everett!AU$10,$G45&gt;=Everett!AU$10)),"P/L",IF((AND($I45&lt;=Everett!AU$10,$J45&gt;=Everett!AU$10)),"XO",IF((AND($K45&lt;=Everett!AU$10,$L45&gt;=Everett!AU$10)),"3",IF((AND($M45&lt;=Everett!AU$10,$N45&gt;=Everett!AU$10)),"C",IF((AND($O45&lt;=Everett!AU$10,$P45&gt;=Everett!AU$10)),"CO",IF((AND($Q45&lt;=Everett!AU$10,$R45&gt;=Everett!AU$10)),"C",0))))))</f>
        <v>0</v>
      </c>
      <c r="AV45" s="33">
        <f>IF((AND($F45&lt;=Everett!AV$10,$G45&gt;=Everett!AV$10)),"P/L",IF((AND($I45&lt;=Everett!AV$10,$J45&gt;=Everett!AV$10)),"XO",IF((AND($K45&lt;=Everett!AV$10,$L45&gt;=Everett!AV$10)),"3",IF((AND($M45&lt;=Everett!AV$10,$N45&gt;=Everett!AV$10)),"C",IF((AND($O45&lt;=Everett!AV$10,$P45&gt;=Everett!AV$10)),"CO",IF((AND($Q45&lt;=Everett!AV$10,$R45&gt;=Everett!AV$10)),"C",0))))))</f>
        <v>0</v>
      </c>
      <c r="AW45" s="33">
        <f>IF((AND($F45&lt;=Everett!AW$10,$G45&gt;=Everett!AW$10)),"P/L",IF((AND($I45&lt;=Everett!AW$10,$J45&gt;=Everett!AW$10)),"XO",IF((AND($K45&lt;=Everett!AW$10,$L45&gt;=Everett!AW$10)),"3",IF((AND($M45&lt;=Everett!AW$10,$N45&gt;=Everett!AW$10)),"C",IF((AND($O45&lt;=Everett!AW$10,$P45&gt;=Everett!AW$10)),"CO",IF((AND($Q45&lt;=Everett!AW$10,$R45&gt;=Everett!AW$10)),"C",0))))))</f>
        <v>0</v>
      </c>
      <c r="AX45" s="33">
        <f>IF((AND($F45&lt;=Everett!AX$10,$G45&gt;=Everett!AX$10)),"P/L",IF((AND($I45&lt;=Everett!AX$10,$J45&gt;=Everett!AX$10)),"XO",IF((AND($K45&lt;=Everett!AX$10,$L45&gt;=Everett!AX$10)),"3",IF((AND($M45&lt;=Everett!AX$10,$N45&gt;=Everett!AX$10)),"C",IF((AND($O45&lt;=Everett!AX$10,$P45&gt;=Everett!AX$10)),"CO",IF((AND($Q45&lt;=Everett!AX$10,$R45&gt;=Everett!AX$10)),"C",0))))))</f>
        <v>0</v>
      </c>
      <c r="AY45" s="33">
        <f>IF((AND($F45&lt;=Everett!AY$10,$G45&gt;=Everett!AY$10)),"P/L",IF((AND($I45&lt;=Everett!AY$10,$J45&gt;=Everett!AY$10)),"XO",IF((AND($K45&lt;=Everett!AY$10,$L45&gt;=Everett!AY$10)),"3",IF((AND($M45&lt;=Everett!AY$10,$N45&gt;=Everett!AY$10)),"C",IF((AND($O45&lt;=Everett!AY$10,$P45&gt;=Everett!AY$10)),"CO",IF((AND($Q45&lt;=Everett!AY$10,$R45&gt;=Everett!AY$10)),"C",0))))))</f>
        <v>0</v>
      </c>
      <c r="AZ45" s="33">
        <f>IF((AND($F45&lt;=Everett!AZ$10,$G45&gt;=Everett!AZ$10)),"P/L",IF((AND($I45&lt;=Everett!AZ$10,$J45&gt;=Everett!AZ$10)),"XO",IF((AND($K45&lt;=Everett!AZ$10,$L45&gt;=Everett!AZ$10)),"3",IF((AND($M45&lt;=Everett!AZ$10,$N45&gt;=Everett!AZ$10)),"C",IF((AND($O45&lt;=Everett!AZ$10,$P45&gt;=Everett!AZ$10)),"CO",IF((AND($Q45&lt;=Everett!AZ$10,$R45&gt;=Everett!AZ$10)),"C",0))))))</f>
        <v>0</v>
      </c>
      <c r="BA45" s="33">
        <f>IF((AND($F45&lt;=Everett!BA$10,$G45&gt;=Everett!BA$10)),"P/L",IF((AND($I45&lt;=Everett!BA$10,$J45&gt;=Everett!BA$10)),"XO",IF((AND($K45&lt;=Everett!BA$10,$L45&gt;=Everett!BA$10)),"3",IF((AND($M45&lt;=Everett!BA$10,$N45&gt;=Everett!BA$10)),"C",IF((AND($O45&lt;=Everett!BA$10,$P45&gt;=Everett!BA$10)),"CO",IF((AND($Q45&lt;=Everett!BA$10,$R45&gt;=Everett!BA$10)),"C",0))))))</f>
        <v>0</v>
      </c>
      <c r="BB45" s="33">
        <f>IF((AND($F45&lt;=Everett!BB$10,$G45&gt;=Everett!BB$10)),"P/L",IF((AND($I45&lt;=Everett!BB$10,$J45&gt;=Everett!BB$10)),"XO",IF((AND($K45&lt;=Everett!BB$10,$L45&gt;=Everett!BB$10)),"3",IF((AND($M45&lt;=Everett!BB$10,$N45&gt;=Everett!BB$10)),"C",IF((AND($O45&lt;=Everett!BB$10,$P45&gt;=Everett!BB$10)),"CO",IF((AND($Q45&lt;=Everett!BB$10,$R45&gt;=Everett!BB$10)),"C",0))))))</f>
        <v>0</v>
      </c>
      <c r="BC45" s="33">
        <f>IF((AND($F45&lt;=Everett!BC$10,$G45&gt;=Everett!BC$10)),"P/L",IF((AND($I45&lt;=Everett!BC$10,$J45&gt;=Everett!BC$10)),"XO",IF((AND($K45&lt;=Everett!BC$10,$L45&gt;=Everett!BC$10)),"3",IF((AND($M45&lt;=Everett!BC$10,$N45&gt;=Everett!BC$10)),"C",IF((AND($O45&lt;=Everett!BC$10,$P45&gt;=Everett!BC$10)),"CO",IF((AND($Q45&lt;=Everett!BC$10,$R45&gt;=Everett!BC$10)),"C",0))))))</f>
        <v>0</v>
      </c>
      <c r="BD45" s="33">
        <f>IF((AND($F45&lt;=Everett!BD$10,$G45&gt;=Everett!BD$10)),"P/L",IF((AND($I45&lt;=Everett!BD$10,$J45&gt;=Everett!BD$10)),"XO",IF((AND($K45&lt;=Everett!BD$10,$L45&gt;=Everett!BD$10)),"3",IF((AND($M45&lt;=Everett!BD$10,$N45&gt;=Everett!BD$10)),"C",IF((AND($O45&lt;=Everett!BD$10,$P45&gt;=Everett!BD$10)),"CO",IF((AND($Q45&lt;=Everett!BD$10,$R45&gt;=Everett!BD$10)),"C",0))))))</f>
        <v>0</v>
      </c>
      <c r="BE45" s="33">
        <f>IF((AND($F45&lt;=Everett!BE$10,$G45&gt;=Everett!BE$10)),"P/L",IF((AND($I45&lt;=Everett!BE$10,$J45&gt;=Everett!BE$10)),"XO",IF((AND($K45&lt;=Everett!BE$10,$L45&gt;=Everett!BE$10)),"3",IF((AND($M45&lt;=Everett!BE$10,$N45&gt;=Everett!BE$10)),"C",IF((AND($O45&lt;=Everett!BE$10,$P45&gt;=Everett!BE$10)),"CO",IF((AND($Q45&lt;=Everett!BE$10,$R45&gt;=Everett!BE$10)),"C",0))))))</f>
        <v>0</v>
      </c>
      <c r="BF45" s="33">
        <f>IF((AND($F45&lt;=Everett!BF$10,$G45&gt;=Everett!BF$10)),"P/L",IF((AND($I45&lt;=Everett!BF$10,$J45&gt;=Everett!BF$10)),"XO",IF((AND($K45&lt;=Everett!BF$10,$L45&gt;=Everett!BF$10)),"3",IF((AND($M45&lt;=Everett!BF$10,$N45&gt;=Everett!BF$10)),"C",IF((AND($O45&lt;=Everett!BF$10,$P45&gt;=Everett!BF$10)),"CO",IF((AND($Q45&lt;=Everett!BF$10,$R45&gt;=Everett!BF$10)),"C",0))))))</f>
        <v>0</v>
      </c>
      <c r="BG45" s="33">
        <f>IF((AND($F45&lt;=Everett!BG$10,$G45&gt;=Everett!BG$10)),"P/L",IF((AND($I45&lt;=Everett!BG$10,$J45&gt;=Everett!BG$10)),"XO",IF((AND($K45&lt;=Everett!BG$10,$L45&gt;=Everett!BG$10)),"3",IF((AND($M45&lt;=Everett!BG$10,$N45&gt;=Everett!BG$10)),"C",IF((AND($O45&lt;=Everett!BG$10,$P45&gt;=Everett!BG$10)),"CO",IF((AND($Q45&lt;=Everett!BG$10,$R45&gt;=Everett!BG$10)),"C",0))))))</f>
        <v>0</v>
      </c>
      <c r="BH45" s="33">
        <f>IF((AND($F45&lt;=Everett!BH$10,$G45&gt;=Everett!BH$10)),"P/L",IF((AND($I45&lt;=Everett!BH$10,$J45&gt;=Everett!BH$10)),"XO",IF((AND($K45&lt;=Everett!BH$10,$L45&gt;=Everett!BH$10)),"3",IF((AND($M45&lt;=Everett!BH$10,$N45&gt;=Everett!BH$10)),"C",IF((AND($O45&lt;=Everett!BH$10,$P45&gt;=Everett!BH$10)),"CO",IF((AND($Q45&lt;=Everett!BH$10,$R45&gt;=Everett!BH$10)),"C",0))))))</f>
        <v>0</v>
      </c>
      <c r="BI45" s="33">
        <f>IF((AND($F45&lt;=Everett!BI$10,$G45&gt;=Everett!BI$10)),"P/L",IF((AND($I45&lt;=Everett!BI$10,$J45&gt;=Everett!BI$10)),"XO",IF((AND($K45&lt;=Everett!BI$10,$L45&gt;=Everett!BI$10)),"3",IF((AND($M45&lt;=Everett!BI$10,$N45&gt;=Everett!BI$10)),"C",IF((AND($O45&lt;=Everett!BI$10,$P45&gt;=Everett!BI$10)),"CO",IF((AND($Q45&lt;=Everett!BI$10,$R45&gt;=Everett!BI$10)),"C",0))))))</f>
        <v>0</v>
      </c>
      <c r="BJ45" s="33">
        <f>IF((AND($F45&lt;=Everett!BJ$10,$G45&gt;=Everett!BJ$10)),"P/L",IF((AND($I45&lt;=Everett!BJ$10,$J45&gt;=Everett!BJ$10)),"XO",IF((AND($K45&lt;=Everett!BJ$10,$L45&gt;=Everett!BJ$10)),"3",IF((AND($M45&lt;=Everett!BJ$10,$N45&gt;=Everett!BJ$10)),"C",IF((AND($O45&lt;=Everett!BJ$10,$P45&gt;=Everett!BJ$10)),"CO",IF((AND($Q45&lt;=Everett!BJ$10,$R45&gt;=Everett!BJ$10)),"C",0))))))</f>
        <v>0</v>
      </c>
      <c r="BK45" s="33">
        <f>IF((AND($F45&lt;=Everett!BK$10,$G45&gt;=Everett!BK$10)),"P/L",IF((AND($I45&lt;=Everett!BK$10,$J45&gt;=Everett!BK$10)),"XO",IF((AND($K45&lt;=Everett!BK$10,$L45&gt;=Everett!BK$10)),"3",IF((AND($M45&lt;=Everett!BK$10,$N45&gt;=Everett!BK$10)),"C",IF((AND($O45&lt;=Everett!BK$10,$P45&gt;=Everett!BK$10)),"CO",IF((AND($Q45&lt;=Everett!BK$10,$R45&gt;=Everett!BK$10)),"C",0))))))</f>
        <v>0</v>
      </c>
      <c r="BL45" s="33">
        <f>IF((AND($F45&lt;=Everett!BL$10,$G45&gt;=Everett!BL$10)),"P/L",IF((AND($I45&lt;=Everett!BL$10,$J45&gt;=Everett!BL$10)),"XO",IF((AND($K45&lt;=Everett!BL$10,$L45&gt;=Everett!BL$10)),"3",IF((AND($M45&lt;=Everett!BL$10,$N45&gt;=Everett!BL$10)),"C",IF((AND($O45&lt;=Everett!BL$10,$P45&gt;=Everett!BL$10)),"CO",IF((AND($Q45&lt;=Everett!BL$10,$R45&gt;=Everett!BL$10)),"C",0))))))</f>
        <v>0</v>
      </c>
      <c r="BM45" s="33">
        <f>IF((AND($F45&lt;=Everett!BM$10,$G45&gt;=Everett!BM$10)),"P/L",IF((AND($I45&lt;=Everett!BM$10,$J45&gt;=Everett!BM$10)),"XO",IF((AND($K45&lt;=Everett!BM$10,$L45&gt;=Everett!BM$10)),"3",IF((AND($M45&lt;=Everett!BM$10,$N45&gt;=Everett!BM$10)),"C",IF((AND($O45&lt;=Everett!BM$10,$P45&gt;=Everett!BM$10)),"CO",IF((AND($Q45&lt;=Everett!BM$10,$R45&gt;=Everett!BM$10)),"C",0))))))</f>
        <v>0</v>
      </c>
      <c r="BN45" s="33">
        <f>IF((AND($F45&lt;=Everett!BN$10,$G45&gt;=Everett!BN$10)),"P/L",IF((AND($I45&lt;=Everett!BN$10,$J45&gt;=Everett!BN$10)),"XO",IF((AND($K45&lt;=Everett!BN$10,$L45&gt;=Everett!BN$10)),"3",IF((AND($M45&lt;=Everett!BN$10,$N45&gt;=Everett!BN$10)),"C",IF((AND($O45&lt;=Everett!BN$10,$P45&gt;=Everett!BN$10)),"CO",IF((AND($Q45&lt;=Everett!BN$10,$R45&gt;=Everett!BN$10)),"C",0))))))</f>
        <v>0</v>
      </c>
      <c r="BO45" s="33">
        <f>IF((AND($F45&lt;=Everett!BO$10,$G45&gt;=Everett!BO$10)),"P/L",IF((AND($I45&lt;=Everett!BO$10,$J45&gt;=Everett!BO$10)),"XO",IF((AND($K45&lt;=Everett!BO$10,$L45&gt;=Everett!BO$10)),"3",IF((AND($M45&lt;=Everett!BO$10,$N45&gt;=Everett!BO$10)),"C",IF((AND($O45&lt;=Everett!BO$10,$P45&gt;=Everett!BO$10)),"CO",IF((AND($Q45&lt;=Everett!BO$10,$R45&gt;=Everett!BO$10)),"C",0))))))</f>
        <v>0</v>
      </c>
      <c r="BP45" s="33">
        <f>IF((AND($F45&lt;=Everett!BP$10,$G45&gt;=Everett!BP$10)),"P/L",IF((AND($I45&lt;=Everett!BP$10,$J45&gt;=Everett!BP$10)),"XO",IF((AND($K45&lt;=Everett!BP$10,$L45&gt;=Everett!BP$10)),"3",IF((AND($M45&lt;=Everett!BP$10,$N45&gt;=Everett!BP$10)),"C",IF((AND($O45&lt;=Everett!BP$10,$P45&gt;=Everett!BP$10)),"CO",IF((AND($Q45&lt;=Everett!BP$10,$R45&gt;=Everett!BP$10)),"C",0))))))</f>
        <v>0</v>
      </c>
      <c r="BQ45" s="33">
        <f>IF((AND($F45&lt;=Everett!BQ$10,$G45&gt;=Everett!BQ$10)),"P/L",IF((AND($I45&lt;=Everett!BQ$10,$J45&gt;=Everett!BQ$10)),"XO",IF((AND($K45&lt;=Everett!BQ$10,$L45&gt;=Everett!BQ$10)),"3",IF((AND($M45&lt;=Everett!BQ$10,$N45&gt;=Everett!BQ$10)),"C",IF((AND($O45&lt;=Everett!BQ$10,$P45&gt;=Everett!BQ$10)),"CO",IF((AND($Q45&lt;=Everett!BQ$10,$R45&gt;=Everett!BQ$10)),"C",0))))))</f>
        <v>0</v>
      </c>
      <c r="BR45" s="33">
        <f>IF((AND($F45&lt;=Everett!BR$10,$G45&gt;=Everett!BR$10)),"P/L",IF((AND($I45&lt;=Everett!BR$10,$J45&gt;=Everett!BR$10)),"XO",IF((AND($K45&lt;=Everett!BR$10,$L45&gt;=Everett!BR$10)),"3",IF((AND($M45&lt;=Everett!BR$10,$N45&gt;=Everett!BR$10)),"C",IF((AND($O45&lt;=Everett!BR$10,$P45&gt;=Everett!BR$10)),"CO",IF((AND($Q45&lt;=Everett!BR$10,$R45&gt;=Everett!BR$10)),"C",0))))))</f>
        <v>0</v>
      </c>
      <c r="BS45" s="33">
        <f>IF((AND($F45&lt;=Everett!BS$10,$G45&gt;=Everett!BS$10)),"P/L",IF((AND($I45&lt;=Everett!BS$10,$J45&gt;=Everett!BS$10)),"XO",IF((AND($K45&lt;=Everett!BS$10,$L45&gt;=Everett!BS$10)),"3",IF((AND($M45&lt;=Everett!BS$10,$N45&gt;=Everett!BS$10)),"C",IF((AND($O45&lt;=Everett!BS$10,$P45&gt;=Everett!BS$10)),"CO",IF((AND($Q45&lt;=Everett!BS$10,$R45&gt;=Everett!BS$10)),"C",0))))))</f>
        <v>0</v>
      </c>
      <c r="BT45" s="33">
        <f>IF((AND($F45&lt;=Everett!BT$10,$G45&gt;=Everett!BT$10)),"P/L",IF((AND($I45&lt;=Everett!BT$10,$J45&gt;=Everett!BT$10)),"XO",IF((AND($K45&lt;=Everett!BT$10,$L45&gt;=Everett!BT$10)),"3",IF((AND($M45&lt;=Everett!BT$10,$N45&gt;=Everett!BT$10)),"C",IF((AND($O45&lt;=Everett!BT$10,$P45&gt;=Everett!BT$10)),"CO",IF((AND($Q45&lt;=Everett!BT$10,$R45&gt;=Everett!BT$10)),"C",0))))))</f>
        <v>0</v>
      </c>
      <c r="BU45" s="33">
        <f>IF((AND($F45&lt;=Everett!BU$10,$G45&gt;=Everett!BU$10)),"P/L",IF((AND($I45&lt;=Everett!BU$10,$J45&gt;=Everett!BU$10)),"XO",IF((AND($K45&lt;=Everett!BU$10,$L45&gt;=Everett!BU$10)),"3",IF((AND($M45&lt;=Everett!BU$10,$N45&gt;=Everett!BU$10)),"C",IF((AND($O45&lt;=Everett!BU$10,$P45&gt;=Everett!BU$10)),"CO",IF((AND($Q45&lt;=Everett!BU$10,$R45&gt;=Everett!BU$10)),"C",0))))))</f>
        <v>0</v>
      </c>
      <c r="BV45" s="33">
        <f>IF((AND($F45&lt;=Everett!BV$10,$G45&gt;=Everett!BV$10)),"P/L",IF((AND($I45&lt;=Everett!BV$10,$J45&gt;=Everett!BV$10)),"XO",IF((AND($K45&lt;=Everett!BV$10,$L45&gt;=Everett!BV$10)),"3",IF((AND($M45&lt;=Everett!BV$10,$N45&gt;=Everett!BV$10)),"C",IF((AND($O45&lt;=Everett!BV$10,$P45&gt;=Everett!BV$10)),"CO",IF((AND($Q45&lt;=Everett!BV$10,$R45&gt;=Everett!BV$10)),"C",0))))))</f>
        <v>0</v>
      </c>
      <c r="BW45" s="33">
        <f>IF((AND($F45&lt;=Everett!BW$10,$G45&gt;=Everett!BW$10)),"P/L",IF((AND($I45&lt;=Everett!BW$10,$J45&gt;=Everett!BW$10)),"XO",IF((AND($K45&lt;=Everett!BW$10,$L45&gt;=Everett!BW$10)),"3",IF((AND($M45&lt;=Everett!BW$10,$N45&gt;=Everett!BW$10)),"C",IF((AND($O45&lt;=Everett!BW$10,$P45&gt;=Everett!BW$10)),"CO",IF((AND($Q45&lt;=Everett!BW$10,$R45&gt;=Everett!BW$10)),"C",0))))))</f>
        <v>0</v>
      </c>
      <c r="BX45" s="33">
        <f>IF((AND($F45&lt;=Everett!BX$10,$G45&gt;=Everett!BX$10)),"P/L",IF((AND($I45&lt;=Everett!BX$10,$J45&gt;=Everett!BX$10)),"XO",IF((AND($K45&lt;=Everett!BX$10,$L45&gt;=Everett!BX$10)),"3",IF((AND($M45&lt;=Everett!BX$10,$N45&gt;=Everett!BX$10)),"C",IF((AND($O45&lt;=Everett!BX$10,$P45&gt;=Everett!BX$10)),"CO",IF((AND($Q45&lt;=Everett!BX$10,$R45&gt;=Everett!BX$10)),"C",0))))))</f>
        <v>0</v>
      </c>
      <c r="BY45" s="33">
        <f>IF((AND($F45&lt;=Everett!BY$10,$G45&gt;=Everett!BY$10)),"P/L",IF((AND($I45&lt;=Everett!BY$10,$J45&gt;=Everett!BY$10)),"XO",IF((AND($K45&lt;=Everett!BY$10,$L45&gt;=Everett!BY$10)),"3",IF((AND($M45&lt;=Everett!BY$10,$N45&gt;=Everett!BY$10)),"C",IF((AND($O45&lt;=Everett!BY$10,$P45&gt;=Everett!BY$10)),"CO",IF((AND($Q45&lt;=Everett!BY$10,$R45&gt;=Everett!BY$10)),"C",0))))))</f>
        <v>0</v>
      </c>
      <c r="BZ45" s="33">
        <f>IF((AND($F45&lt;=Everett!BZ$10,$G45&gt;=Everett!BZ$10)),"P/L",IF((AND($I45&lt;=Everett!BZ$10,$J45&gt;=Everett!BZ$10)),"XO",IF((AND($K45&lt;=Everett!BZ$10,$L45&gt;=Everett!BZ$10)),"3",IF((AND($M45&lt;=Everett!BZ$10,$N45&gt;=Everett!BZ$10)),"C",IF((AND($O45&lt;=Everett!BZ$10,$P45&gt;=Everett!BZ$10)),"CO",IF((AND($Q45&lt;=Everett!BZ$10,$R45&gt;=Everett!BZ$10)),"C",0))))))</f>
        <v>0</v>
      </c>
      <c r="CA45" s="33">
        <f>IF((AND($F45&lt;=Everett!CA$10,$G45&gt;=Everett!CA$10)),"P/L",IF((AND($I45&lt;=Everett!CA$10,$J45&gt;=Everett!CA$10)),"XO",IF((AND($K45&lt;=Everett!CA$10,$L45&gt;=Everett!CA$10)),"3",IF((AND($M45&lt;=Everett!CA$10,$N45&gt;=Everett!CA$10)),"C",IF((AND($O45&lt;=Everett!CA$10,$P45&gt;=Everett!CA$10)),"CO",IF((AND($Q45&lt;=Everett!CA$10,$R45&gt;=Everett!CA$10)),"C",0))))))</f>
        <v>0</v>
      </c>
      <c r="CB45" s="33">
        <f>IF((AND($F45&lt;=Everett!CB$10,$G45&gt;=Everett!CB$10)),"P/L",IF((AND($I45&lt;=Everett!CB$10,$J45&gt;=Everett!CB$10)),"XO",IF((AND($K45&lt;=Everett!CB$10,$L45&gt;=Everett!CB$10)),"3",IF((AND($M45&lt;=Everett!CB$10,$N45&gt;=Everett!CB$10)),"C",IF((AND($O45&lt;=Everett!CB$10,$P45&gt;=Everett!CB$10)),"CO",IF((AND($Q45&lt;=Everett!CB$10,$R45&gt;=Everett!CB$10)),"C",0))))))</f>
        <v>0</v>
      </c>
      <c r="CC45" s="33">
        <f>IF((AND($F45&lt;=Everett!CC$10,$G45&gt;=Everett!CC$10)),"P/L",IF((AND($I45&lt;=Everett!CC$10,$J45&gt;=Everett!CC$10)),"XO",IF((AND($K45&lt;=Everett!CC$10,$L45&gt;=Everett!CC$10)),"3",IF((AND($M45&lt;=Everett!CC$10,$N45&gt;=Everett!CC$10)),"C",IF((AND($O45&lt;=Everett!CC$10,$P45&gt;=Everett!CC$10)),"CO",IF((AND($Q45&lt;=Everett!CC$10,$R45&gt;=Everett!CC$10)),"C",0))))))</f>
        <v>0</v>
      </c>
      <c r="CD45" s="33">
        <f>IF((AND($F45&lt;=Everett!CD$10,$G45&gt;=Everett!CD$10)),"P/L",IF((AND($I45&lt;=Everett!CD$10,$J45&gt;=Everett!CD$10)),"XO",IF((AND($K45&lt;=Everett!CD$10,$L45&gt;=Everett!CD$10)),"3",IF((AND($M45&lt;=Everett!CD$10,$N45&gt;=Everett!CD$10)),"C",IF((AND($O45&lt;=Everett!CD$10,$P45&gt;=Everett!CD$10)),"CO",IF((AND($Q45&lt;=Everett!CD$10,$R45&gt;=Everett!CD$10)),"C",0))))))</f>
        <v>0</v>
      </c>
      <c r="CE45" s="33">
        <f>IF((AND($F45&lt;=Everett!CE$10,$G45&gt;=Everett!CE$10)),"P/L",IF((AND($I45&lt;=Everett!CE$10,$J45&gt;=Everett!CE$10)),"XO",IF((AND($K45&lt;=Everett!CE$10,$L45&gt;=Everett!CE$10)),"3",IF((AND($M45&lt;=Everett!CE$10,$N45&gt;=Everett!CE$10)),"C",IF((AND($O45&lt;=Everett!CE$10,$P45&gt;=Everett!CE$10)),"CO",IF((AND($Q45&lt;=Everett!CE$10,$R45&gt;=Everett!CE$10)),"C",0))))))</f>
        <v>0</v>
      </c>
      <c r="CF45" s="33">
        <f>IF((AND($F45&lt;=Everett!CF$10,$G45&gt;=Everett!CF$10)),"P/L",IF((AND($I45&lt;=Everett!CF$10,$J45&gt;=Everett!CF$10)),"XO",IF((AND($K45&lt;=Everett!CF$10,$L45&gt;=Everett!CF$10)),"3",IF((AND($M45&lt;=Everett!CF$10,$N45&gt;=Everett!CF$10)),"C",IF((AND($O45&lt;=Everett!CF$10,$P45&gt;=Everett!CF$10)),"CO",IF((AND($Q45&lt;=Everett!CF$10,$R45&gt;=Everett!CF$10)),"C",0))))))</f>
        <v>0</v>
      </c>
      <c r="CG45" s="33">
        <f>IF((AND($F45&lt;=Everett!CG$10,$G45&gt;=Everett!CG$10)),"P/L",IF((AND($I45&lt;=Everett!CG$10,$J45&gt;=Everett!CG$10)),"XO",IF((AND($K45&lt;=Everett!CG$10,$L45&gt;=Everett!CG$10)),"3",IF((AND($M45&lt;=Everett!CG$10,$N45&gt;=Everett!CG$10)),"C",IF((AND($O45&lt;=Everett!CG$10,$P45&gt;=Everett!CG$10)),"CO",IF((AND($Q45&lt;=Everett!CG$10,$R45&gt;=Everett!CG$10)),"C",0))))))</f>
        <v>0</v>
      </c>
      <c r="CH45" s="33">
        <f>IF((AND($F45&lt;=Everett!CH$10,$G45&gt;=Everett!CH$10)),"P/L",IF((AND($I45&lt;=Everett!CH$10,$J45&gt;=Everett!CH$10)),"XO",IF((AND($K45&lt;=Everett!CH$10,$L45&gt;=Everett!CH$10)),"3",IF((AND($M45&lt;=Everett!CH$10,$N45&gt;=Everett!CH$10)),"C",IF((AND($O45&lt;=Everett!CH$10,$P45&gt;=Everett!CH$10)),"CO",IF((AND($Q45&lt;=Everett!CH$10,$R45&gt;=Everett!CH$10)),"C",0))))))</f>
        <v>0</v>
      </c>
      <c r="CI45" s="33">
        <f>IF((AND($F45&lt;=Everett!CI$10,$G45&gt;=Everett!CI$10)),"P/L",IF((AND($I45&lt;=Everett!CI$10,$J45&gt;=Everett!CI$10)),"XO",IF((AND($K45&lt;=Everett!CI$10,$L45&gt;=Everett!CI$10)),"3",IF((AND($M45&lt;=Everett!CI$10,$N45&gt;=Everett!CI$10)),"C",IF((AND($O45&lt;=Everett!CI$10,$P45&gt;=Everett!CI$10)),"CO",IF((AND($Q45&lt;=Everett!CI$10,$R45&gt;=Everett!CI$10)),"C",0))))))</f>
        <v>0</v>
      </c>
      <c r="CJ45" s="33">
        <f>IF((AND($F45&lt;=Everett!CJ$10,$G45&gt;=Everett!CJ$10)),"P/L",IF((AND($I45&lt;=Everett!CJ$10,$J45&gt;=Everett!CJ$10)),"XO",IF((AND($K45&lt;=Everett!CJ$10,$L45&gt;=Everett!CJ$10)),"3",IF((AND($M45&lt;=Everett!CJ$10,$N45&gt;=Everett!CJ$10)),"C",IF((AND($O45&lt;=Everett!CJ$10,$P45&gt;=Everett!CJ$10)),"CO",IF((AND($Q45&lt;=Everett!CJ$10,$R45&gt;=Everett!CJ$10)),"C",0))))))</f>
        <v>0</v>
      </c>
      <c r="CK45" s="33">
        <f>IF((AND($F45&lt;=Everett!CK$10,$G45&gt;=Everett!CK$10)),"P/L",IF((AND($I45&lt;=Everett!CK$10,$J45&gt;=Everett!CK$10)),"XO",IF((AND($K45&lt;=Everett!CK$10,$L45&gt;=Everett!CK$10)),"3",IF((AND($M45&lt;=Everett!CK$10,$N45&gt;=Everett!CK$10)),"C",IF((AND($O45&lt;=Everett!CK$10,$P45&gt;=Everett!CK$10)),"CO",IF((AND($Q45&lt;=Everett!CK$10,$R45&gt;=Everett!CK$10)),"C",0))))))</f>
        <v>0</v>
      </c>
      <c r="CL45" s="33">
        <f>IF((AND($F45&lt;=Everett!CL$10,$G45&gt;=Everett!CL$10)),"P/L",IF((AND($I45&lt;=Everett!CL$10,$J45&gt;=Everett!CL$10)),"XO",IF((AND($K45&lt;=Everett!CL$10,$L45&gt;=Everett!CL$10)),"3",IF((AND($M45&lt;=Everett!CL$10,$N45&gt;=Everett!CL$10)),"C",IF((AND($O45&lt;=Everett!CL$10,$P45&gt;=Everett!CL$10)),"CO",IF((AND($Q45&lt;=Everett!CL$10,$R45&gt;=Everett!CL$10)),"C",0))))))</f>
        <v>0</v>
      </c>
      <c r="CM45" s="33">
        <f>IF((AND($F45&lt;=Everett!CM$10,$G45&gt;=Everett!CM$10)),"P/L",IF((AND($I45&lt;=Everett!CM$10,$J45&gt;=Everett!CM$10)),"XO",IF((AND($K45&lt;=Everett!CM$10,$L45&gt;=Everett!CM$10)),"3",IF((AND($M45&lt;=Everett!CM$10,$N45&gt;=Everett!CM$10)),"C",IF((AND($O45&lt;=Everett!CM$10,$P45&gt;=Everett!CM$10)),"CO",IF((AND($Q45&lt;=Everett!CM$10,$R45&gt;=Everett!CM$10)),"C",0))))))</f>
        <v>0</v>
      </c>
    </row>
    <row r="46" spans="1:91" s="2" customFormat="1" x14ac:dyDescent="0.25">
      <c r="A46" s="57" t="s">
        <v>363</v>
      </c>
      <c r="B46" s="55"/>
      <c r="C46" s="31">
        <v>17</v>
      </c>
      <c r="D46" s="31">
        <v>16</v>
      </c>
      <c r="E46" s="31">
        <v>1</v>
      </c>
      <c r="F46" s="39"/>
      <c r="G46" s="39"/>
      <c r="H46" s="33">
        <f>G46-F46</f>
        <v>0</v>
      </c>
      <c r="I46" s="36">
        <v>45741</v>
      </c>
      <c r="J46" s="37">
        <f>IF(I46="",0,DATE(YEAR(I46),MONTH(I46)+C46,DAY(I46)))</f>
        <v>46259</v>
      </c>
      <c r="K46" s="32">
        <f>IF(J46="","",(DATE(YEAR(J46),MONTH(J46)+1,DAY(J46))))</f>
        <v>46290</v>
      </c>
      <c r="L46" s="32">
        <f>IF(K46="","",(DATE(YEAR(K46),MONTH(K46)+E46,DAY(K46))))</f>
        <v>46320</v>
      </c>
      <c r="M46" s="43">
        <f>IF(O46="","",DATE(YEAR(O46), MONTH(O46)-1,DAY(O46)))</f>
        <v>46351</v>
      </c>
      <c r="N46" s="43">
        <f>IF(O46="","",DATE(YEAR(M46),MONTH(M46),DAY(M46)))</f>
        <v>46351</v>
      </c>
      <c r="O46" s="43">
        <f>IF(L46="","",(DATE(YEAR(L46),MONTH(L46)+2,DAY(L46))))</f>
        <v>46381</v>
      </c>
      <c r="P46" s="43">
        <f>IF(O46="","",(DATE(YEAR(O46),MONTH(O46)+D46,DAY(O46))))</f>
        <v>46868</v>
      </c>
      <c r="Q46" s="43">
        <f>IF(P46="","",DATE(YEAR(P46), MONTH(P46)+1,DAY(P46)))</f>
        <v>46898</v>
      </c>
      <c r="R46" s="43">
        <f>IF(P46="","",DATE(YEAR(Q46),MONTH(Q46),DAY(Q46)))</f>
        <v>46898</v>
      </c>
      <c r="S46" s="33" t="str">
        <f t="shared" si="47"/>
        <v>XO</v>
      </c>
      <c r="T46" s="33" t="str">
        <f t="shared" si="47"/>
        <v>XO</v>
      </c>
      <c r="U46" s="33" t="str">
        <f t="shared" si="47"/>
        <v>XO</v>
      </c>
      <c r="V46" s="33" t="str">
        <f t="shared" si="47"/>
        <v>XO</v>
      </c>
      <c r="W46" s="33" t="str">
        <f t="shared" si="47"/>
        <v>XO</v>
      </c>
      <c r="X46" s="33" t="str">
        <f t="shared" si="47"/>
        <v>XO</v>
      </c>
      <c r="Y46" s="33" t="str">
        <f t="shared" si="47"/>
        <v>XO</v>
      </c>
      <c r="Z46" s="33">
        <f t="shared" si="47"/>
        <v>0</v>
      </c>
      <c r="AA46" s="33" t="str">
        <f t="shared" si="47"/>
        <v>3</v>
      </c>
      <c r="AB46" s="33">
        <f t="shared" si="47"/>
        <v>0</v>
      </c>
      <c r="AC46" s="33">
        <f t="shared" si="48"/>
        <v>0</v>
      </c>
      <c r="AD46" s="33" t="str">
        <f t="shared" si="48"/>
        <v>CO</v>
      </c>
      <c r="AE46" s="33" t="str">
        <f t="shared" si="48"/>
        <v>CO</v>
      </c>
      <c r="AF46" s="33" t="str">
        <f t="shared" si="48"/>
        <v>CO</v>
      </c>
      <c r="AG46" s="33" t="str">
        <f t="shared" si="48"/>
        <v>CO</v>
      </c>
      <c r="AH46" s="33" t="str">
        <f t="shared" si="48"/>
        <v>CO</v>
      </c>
      <c r="AI46" s="33" t="str">
        <f t="shared" si="48"/>
        <v>CO</v>
      </c>
      <c r="AJ46" s="33" t="str">
        <f t="shared" si="48"/>
        <v>CO</v>
      </c>
      <c r="AK46" s="33" t="str">
        <f t="shared" si="48"/>
        <v>CO</v>
      </c>
      <c r="AL46" s="33" t="str">
        <f t="shared" si="48"/>
        <v>CO</v>
      </c>
      <c r="AM46" s="33" t="str">
        <f t="shared" si="49"/>
        <v>CO</v>
      </c>
      <c r="AN46" s="33" t="str">
        <f t="shared" si="49"/>
        <v>CO</v>
      </c>
      <c r="AO46" s="33" t="str">
        <f t="shared" si="49"/>
        <v>CO</v>
      </c>
      <c r="AP46" s="33" t="str">
        <f t="shared" si="49"/>
        <v>CO</v>
      </c>
      <c r="AQ46" s="33" t="str">
        <f t="shared" si="49"/>
        <v>CO</v>
      </c>
      <c r="AR46" s="33" t="str">
        <f t="shared" si="49"/>
        <v>CO</v>
      </c>
      <c r="AS46" s="33" t="str">
        <f t="shared" si="49"/>
        <v>CO</v>
      </c>
      <c r="AT46" s="33">
        <f t="shared" si="49"/>
        <v>0</v>
      </c>
      <c r="AU46" s="33">
        <f t="shared" si="49"/>
        <v>0</v>
      </c>
      <c r="AV46" s="33">
        <f t="shared" si="49"/>
        <v>0</v>
      </c>
      <c r="AW46" s="33">
        <f t="shared" si="50"/>
        <v>0</v>
      </c>
      <c r="AX46" s="33">
        <f t="shared" si="50"/>
        <v>0</v>
      </c>
      <c r="AY46" s="33">
        <f t="shared" si="50"/>
        <v>0</v>
      </c>
      <c r="AZ46" s="33">
        <f t="shared" si="50"/>
        <v>0</v>
      </c>
      <c r="BA46" s="33">
        <f t="shared" si="50"/>
        <v>0</v>
      </c>
      <c r="BB46" s="33">
        <f t="shared" si="50"/>
        <v>0</v>
      </c>
      <c r="BC46" s="33">
        <f t="shared" si="50"/>
        <v>0</v>
      </c>
      <c r="BD46" s="33">
        <f t="shared" si="50"/>
        <v>0</v>
      </c>
      <c r="BE46" s="33">
        <f t="shared" si="50"/>
        <v>0</v>
      </c>
      <c r="BF46" s="33">
        <f t="shared" si="50"/>
        <v>0</v>
      </c>
      <c r="BG46" s="33">
        <f t="shared" si="51"/>
        <v>0</v>
      </c>
      <c r="BH46" s="33">
        <f t="shared" si="51"/>
        <v>0</v>
      </c>
      <c r="BI46" s="33">
        <f t="shared" si="51"/>
        <v>0</v>
      </c>
      <c r="BJ46" s="33">
        <f t="shared" si="51"/>
        <v>0</v>
      </c>
      <c r="BK46" s="33">
        <f t="shared" si="51"/>
        <v>0</v>
      </c>
      <c r="BL46" s="33">
        <f t="shared" si="51"/>
        <v>0</v>
      </c>
      <c r="BM46" s="33">
        <f t="shared" si="51"/>
        <v>0</v>
      </c>
      <c r="BN46" s="33">
        <f t="shared" si="51"/>
        <v>0</v>
      </c>
      <c r="BO46" s="33">
        <f t="shared" si="51"/>
        <v>0</v>
      </c>
      <c r="BP46" s="33">
        <f t="shared" si="51"/>
        <v>0</v>
      </c>
      <c r="BQ46" s="33">
        <f t="shared" si="52"/>
        <v>0</v>
      </c>
      <c r="BR46" s="33">
        <f t="shared" si="52"/>
        <v>0</v>
      </c>
      <c r="BS46" s="33">
        <f t="shared" si="52"/>
        <v>0</v>
      </c>
      <c r="BT46" s="33">
        <f t="shared" si="52"/>
        <v>0</v>
      </c>
      <c r="BU46" s="33">
        <f t="shared" si="52"/>
        <v>0</v>
      </c>
      <c r="BV46" s="33">
        <f t="shared" si="52"/>
        <v>0</v>
      </c>
      <c r="BW46" s="33">
        <f t="shared" si="52"/>
        <v>0</v>
      </c>
      <c r="BX46" s="33">
        <f t="shared" si="52"/>
        <v>0</v>
      </c>
      <c r="BY46" s="33">
        <f t="shared" si="52"/>
        <v>0</v>
      </c>
      <c r="BZ46" s="33">
        <f t="shared" si="52"/>
        <v>0</v>
      </c>
      <c r="CA46" s="33">
        <f t="shared" si="53"/>
        <v>0</v>
      </c>
      <c r="CB46" s="33">
        <f t="shared" si="53"/>
        <v>0</v>
      </c>
      <c r="CC46" s="33">
        <f t="shared" si="53"/>
        <v>0</v>
      </c>
      <c r="CD46" s="33">
        <f t="shared" si="53"/>
        <v>0</v>
      </c>
      <c r="CE46" s="33">
        <f t="shared" si="53"/>
        <v>0</v>
      </c>
      <c r="CF46" s="33">
        <f t="shared" si="53"/>
        <v>0</v>
      </c>
      <c r="CG46" s="33">
        <f t="shared" si="53"/>
        <v>0</v>
      </c>
      <c r="CH46" s="33">
        <f t="shared" si="53"/>
        <v>0</v>
      </c>
      <c r="CI46" s="33">
        <f t="shared" si="53"/>
        <v>0</v>
      </c>
      <c r="CJ46" s="33">
        <f t="shared" si="53"/>
        <v>0</v>
      </c>
      <c r="CK46" s="33">
        <f t="shared" si="53"/>
        <v>0</v>
      </c>
      <c r="CL46" s="33">
        <f t="shared" si="53"/>
        <v>0</v>
      </c>
      <c r="CM46" s="33">
        <f t="shared" si="53"/>
        <v>0</v>
      </c>
    </row>
    <row r="47" spans="1:91" s="2" customFormat="1" x14ac:dyDescent="0.25">
      <c r="A47" s="57" t="s">
        <v>364</v>
      </c>
      <c r="B47" s="55"/>
      <c r="C47" s="31">
        <v>17</v>
      </c>
      <c r="D47" s="31">
        <v>16</v>
      </c>
      <c r="E47" s="31">
        <v>1</v>
      </c>
      <c r="F47" s="39"/>
      <c r="G47" s="39"/>
      <c r="H47" s="33"/>
      <c r="I47" s="36">
        <v>46167</v>
      </c>
      <c r="J47" s="37">
        <f>IF(I47="",0,DATE(YEAR(I47),MONTH(I47)+C47,DAY(I47)))</f>
        <v>46685</v>
      </c>
      <c r="K47" s="32">
        <f>IF(J47="","",(DATE(YEAR(J47),MONTH(J47)+1,DAY(J47))))</f>
        <v>46716</v>
      </c>
      <c r="L47" s="32">
        <f>IF(K47="","",(DATE(YEAR(K47),MONTH(K47)+E47,DAY(K47))))</f>
        <v>46746</v>
      </c>
      <c r="M47" s="37">
        <f>IF(O47="","",DATE(YEAR(O47), MONTH(O47)-1,DAY(O47)))</f>
        <v>46777</v>
      </c>
      <c r="N47" s="37">
        <f>IF(O47="","",DATE(YEAR(M47),MONTH(M47),DAY(M47)))</f>
        <v>46777</v>
      </c>
      <c r="O47" s="32">
        <f>IF(L47="","",(DATE(YEAR(L47),MONTH(L47)+2,DAY(L47))))</f>
        <v>46808</v>
      </c>
      <c r="P47" s="32">
        <f>IF(O47="","",(DATE(YEAR(O47),MONTH(O47)+D47,DAY(O47))))</f>
        <v>47294</v>
      </c>
      <c r="Q47" s="32">
        <f>IF(P47="","",DATE(YEAR(P47), MONTH(P47)+1,DAY(P47)))</f>
        <v>47324</v>
      </c>
      <c r="R47" s="32">
        <f>IF(P47="","",DATE(YEAR(Q47),MONTH(Q47),DAY(Q47)))</f>
        <v>47324</v>
      </c>
      <c r="S47" s="33">
        <f>IF((AND($F47&lt;=Everett!S$10,$G47&gt;=Everett!S$10)),"P/L",IF((AND($I47&lt;=Everett!S$10,$J47&gt;=Everett!S$10)),"XO",IF((AND($K47&lt;=Everett!S$10,$L47&gt;=Everett!S$10)),"3",IF((AND($M47&lt;=Everett!S$10,$N47&gt;=Everett!S$10)),"C",IF((AND($O47&lt;=Everett!S$10,$P47&gt;=Everett!S$10)),"CO",IF((AND($Q47&lt;=Everett!S$10,$R47&gt;=Everett!S$10)),"C",0))))))</f>
        <v>0</v>
      </c>
      <c r="T47" s="33">
        <f>IF((AND($F47&lt;=Everett!T$10,$G47&gt;=Everett!T$10)),"P/L",IF((AND($I47&lt;=Everett!T$10,$J47&gt;=Everett!T$10)),"XO",IF((AND($K47&lt;=Everett!T$10,$L47&gt;=Everett!T$10)),"3",IF((AND($M47&lt;=Everett!T$10,$N47&gt;=Everett!T$10)),"C",IF((AND($O47&lt;=Everett!T$10,$P47&gt;=Everett!T$10)),"CO",IF((AND($Q47&lt;=Everett!T$10,$R47&gt;=Everett!T$10)),"C",0))))))</f>
        <v>0</v>
      </c>
      <c r="U47" s="33">
        <f>IF((AND($F47&lt;=Everett!U$10,$G47&gt;=Everett!U$10)),"P/L",IF((AND($I47&lt;=Everett!U$10,$J47&gt;=Everett!U$10)),"XO",IF((AND($K47&lt;=Everett!U$10,$L47&gt;=Everett!U$10)),"3",IF((AND($M47&lt;=Everett!U$10,$N47&gt;=Everett!U$10)),"C",IF((AND($O47&lt;=Everett!U$10,$P47&gt;=Everett!U$10)),"CO",IF((AND($Q47&lt;=Everett!U$10,$R47&gt;=Everett!U$10)),"C",0))))))</f>
        <v>0</v>
      </c>
      <c r="V47" s="33">
        <f>IF((AND($F47&lt;=Everett!V$10,$G47&gt;=Everett!V$10)),"P/L",IF((AND($I47&lt;=Everett!V$10,$J47&gt;=Everett!V$10)),"XO",IF((AND($K47&lt;=Everett!V$10,$L47&gt;=Everett!V$10)),"3",IF((AND($M47&lt;=Everett!V$10,$N47&gt;=Everett!V$10)),"C",IF((AND($O47&lt;=Everett!V$10,$P47&gt;=Everett!V$10)),"CO",IF((AND($Q47&lt;=Everett!V$10,$R47&gt;=Everett!V$10)),"C",0))))))</f>
        <v>0</v>
      </c>
      <c r="W47" s="33" t="str">
        <f>IF((AND($F47&lt;=Everett!W$10,$G47&gt;=Everett!W$10)),"P/L",IF((AND($I47&lt;=Everett!W$10,$J47&gt;=Everett!W$10)),"XO",IF((AND($K47&lt;=Everett!W$10,$L47&gt;=Everett!W$10)),"3",IF((AND($M47&lt;=Everett!W$10,$N47&gt;=Everett!W$10)),"C",IF((AND($O47&lt;=Everett!W$10,$P47&gt;=Everett!W$10)),"CO",IF((AND($Q47&lt;=Everett!W$10,$R47&gt;=Everett!W$10)),"C",0))))))</f>
        <v>XO</v>
      </c>
      <c r="X47" s="33" t="str">
        <f>IF((AND($F47&lt;=Everett!X$10,$G47&gt;=Everett!X$10)),"P/L",IF((AND($I47&lt;=Everett!X$10,$J47&gt;=Everett!X$10)),"XO",IF((AND($K47&lt;=Everett!X$10,$L47&gt;=Everett!X$10)),"3",IF((AND($M47&lt;=Everett!X$10,$N47&gt;=Everett!X$10)),"C",IF((AND($O47&lt;=Everett!X$10,$P47&gt;=Everett!X$10)),"CO",IF((AND($Q47&lt;=Everett!X$10,$R47&gt;=Everett!X$10)),"C",0))))))</f>
        <v>XO</v>
      </c>
      <c r="Y47" s="33" t="str">
        <f>IF((AND($F47&lt;=Everett!Y$10,$G47&gt;=Everett!Y$10)),"P/L",IF((AND($I47&lt;=Everett!Y$10,$J47&gt;=Everett!Y$10)),"XO",IF((AND($K47&lt;=Everett!Y$10,$L47&gt;=Everett!Y$10)),"3",IF((AND($M47&lt;=Everett!Y$10,$N47&gt;=Everett!Y$10)),"C",IF((AND($O47&lt;=Everett!Y$10,$P47&gt;=Everett!Y$10)),"CO",IF((AND($Q47&lt;=Everett!Y$10,$R47&gt;=Everett!Y$10)),"C",0))))))</f>
        <v>XO</v>
      </c>
      <c r="Z47" s="33" t="str">
        <f>IF((AND($F47&lt;=Everett!Z$10,$G47&gt;=Everett!Z$10)),"P/L",IF((AND($I47&lt;=Everett!Z$10,$J47&gt;=Everett!Z$10)),"XO",IF((AND($K47&lt;=Everett!Z$10,$L47&gt;=Everett!Z$10)),"3",IF((AND($M47&lt;=Everett!Z$10,$N47&gt;=Everett!Z$10)),"C",IF((AND($O47&lt;=Everett!Z$10,$P47&gt;=Everett!Z$10)),"CO",IF((AND($Q47&lt;=Everett!Z$10,$R47&gt;=Everett!Z$10)),"C",0))))))</f>
        <v>XO</v>
      </c>
      <c r="AA47" s="33" t="str">
        <f>IF((AND($F47&lt;=Everett!AA$10,$G47&gt;=Everett!AA$10)),"P/L",IF((AND($I47&lt;=Everett!AA$10,$J47&gt;=Everett!AA$10)),"XO",IF((AND($K47&lt;=Everett!AA$10,$L47&gt;=Everett!AA$10)),"3",IF((AND($M47&lt;=Everett!AA$10,$N47&gt;=Everett!AA$10)),"C",IF((AND($O47&lt;=Everett!AA$10,$P47&gt;=Everett!AA$10)),"CO",IF((AND($Q47&lt;=Everett!AA$10,$R47&gt;=Everett!AA$10)),"C",0))))))</f>
        <v>XO</v>
      </c>
      <c r="AB47" s="33" t="str">
        <f>IF((AND($F47&lt;=Everett!AB$10,$G47&gt;=Everett!AB$10)),"P/L",IF((AND($I47&lt;=Everett!AB$10,$J47&gt;=Everett!AB$10)),"XO",IF((AND($K47&lt;=Everett!AB$10,$L47&gt;=Everett!AB$10)),"3",IF((AND($M47&lt;=Everett!AB$10,$N47&gt;=Everett!AB$10)),"C",IF((AND($O47&lt;=Everett!AB$10,$P47&gt;=Everett!AB$10)),"CO",IF((AND($Q47&lt;=Everett!AB$10,$R47&gt;=Everett!AB$10)),"C",0))))))</f>
        <v>XO</v>
      </c>
      <c r="AC47" s="33" t="str">
        <f>IF((AND($F47&lt;=Everett!AC$10,$G47&gt;=Everett!AC$10)),"P/L",IF((AND($I47&lt;=Everett!AC$10,$J47&gt;=Everett!AC$10)),"XO",IF((AND($K47&lt;=Everett!AC$10,$L47&gt;=Everett!AC$10)),"3",IF((AND($M47&lt;=Everett!AC$10,$N47&gt;=Everett!AC$10)),"C",IF((AND($O47&lt;=Everett!AC$10,$P47&gt;=Everett!AC$10)),"CO",IF((AND($Q47&lt;=Everett!AC$10,$R47&gt;=Everett!AC$10)),"C",0))))))</f>
        <v>XO</v>
      </c>
      <c r="AD47" s="33" t="str">
        <f>IF((AND($F47&lt;=Everett!AD$10,$G47&gt;=Everett!AD$10)),"P/L",IF((AND($I47&lt;=Everett!AD$10,$J47&gt;=Everett!AD$10)),"XO",IF((AND($K47&lt;=Everett!AD$10,$L47&gt;=Everett!AD$10)),"3",IF((AND($M47&lt;=Everett!AD$10,$N47&gt;=Everett!AD$10)),"C",IF((AND($O47&lt;=Everett!AD$10,$P47&gt;=Everett!AD$10)),"CO",IF((AND($Q47&lt;=Everett!AD$10,$R47&gt;=Everett!AD$10)),"C",0))))))</f>
        <v>XO</v>
      </c>
      <c r="AE47" s="33" t="str">
        <f>IF((AND($F47&lt;=Everett!AE$10,$G47&gt;=Everett!AE$10)),"P/L",IF((AND($I47&lt;=Everett!AE$10,$J47&gt;=Everett!AE$10)),"XO",IF((AND($K47&lt;=Everett!AE$10,$L47&gt;=Everett!AE$10)),"3",IF((AND($M47&lt;=Everett!AE$10,$N47&gt;=Everett!AE$10)),"C",IF((AND($O47&lt;=Everett!AE$10,$P47&gt;=Everett!AE$10)),"CO",IF((AND($Q47&lt;=Everett!AE$10,$R47&gt;=Everett!AE$10)),"C",0))))))</f>
        <v>XO</v>
      </c>
      <c r="AF47" s="33" t="str">
        <f>IF((AND($F47&lt;=Everett!AF$10,$G47&gt;=Everett!AF$10)),"P/L",IF((AND($I47&lt;=Everett!AF$10,$J47&gt;=Everett!AF$10)),"XO",IF((AND($K47&lt;=Everett!AF$10,$L47&gt;=Everett!AF$10)),"3",IF((AND($M47&lt;=Everett!AF$10,$N47&gt;=Everett!AF$10)),"C",IF((AND($O47&lt;=Everett!AF$10,$P47&gt;=Everett!AF$10)),"CO",IF((AND($Q47&lt;=Everett!AF$10,$R47&gt;=Everett!AF$10)),"C",0))))))</f>
        <v>XO</v>
      </c>
      <c r="AG47" s="33" t="str">
        <f>IF((AND($F47&lt;=Everett!AG$10,$G47&gt;=Everett!AG$10)),"P/L",IF((AND($I47&lt;=Everett!AG$10,$J47&gt;=Everett!AG$10)),"XO",IF((AND($K47&lt;=Everett!AG$10,$L47&gt;=Everett!AG$10)),"3",IF((AND($M47&lt;=Everett!AG$10,$N47&gt;=Everett!AG$10)),"C",IF((AND($O47&lt;=Everett!AG$10,$P47&gt;=Everett!AG$10)),"CO",IF((AND($Q47&lt;=Everett!AG$10,$R47&gt;=Everett!AG$10)),"C",0))))))</f>
        <v>XO</v>
      </c>
      <c r="AH47" s="33" t="str">
        <f>IF((AND($F47&lt;=Everett!AH$10,$G47&gt;=Everett!AH$10)),"P/L",IF((AND($I47&lt;=Everett!AH$10,$J47&gt;=Everett!AH$10)),"XO",IF((AND($K47&lt;=Everett!AH$10,$L47&gt;=Everett!AH$10)),"3",IF((AND($M47&lt;=Everett!AH$10,$N47&gt;=Everett!AH$10)),"C",IF((AND($O47&lt;=Everett!AH$10,$P47&gt;=Everett!AH$10)),"CO",IF((AND($Q47&lt;=Everett!AH$10,$R47&gt;=Everett!AH$10)),"C",0))))))</f>
        <v>XO</v>
      </c>
      <c r="AI47" s="33" t="str">
        <f>IF((AND($F47&lt;=Everett!AI$10,$G47&gt;=Everett!AI$10)),"P/L",IF((AND($I47&lt;=Everett!AI$10,$J47&gt;=Everett!AI$10)),"XO",IF((AND($K47&lt;=Everett!AI$10,$L47&gt;=Everett!AI$10)),"3",IF((AND($M47&lt;=Everett!AI$10,$N47&gt;=Everett!AI$10)),"C",IF((AND($O47&lt;=Everett!AI$10,$P47&gt;=Everett!AI$10)),"CO",IF((AND($Q47&lt;=Everett!AI$10,$R47&gt;=Everett!AI$10)),"C",0))))))</f>
        <v>XO</v>
      </c>
      <c r="AJ47" s="33" t="str">
        <f>IF((AND($F47&lt;=Everett!AJ$10,$G47&gt;=Everett!AJ$10)),"P/L",IF((AND($I47&lt;=Everett!AJ$10,$J47&gt;=Everett!AJ$10)),"XO",IF((AND($K47&lt;=Everett!AJ$10,$L47&gt;=Everett!AJ$10)),"3",IF((AND($M47&lt;=Everett!AJ$10,$N47&gt;=Everett!AJ$10)),"C",IF((AND($O47&lt;=Everett!AJ$10,$P47&gt;=Everett!AJ$10)),"CO",IF((AND($Q47&lt;=Everett!AJ$10,$R47&gt;=Everett!AJ$10)),"C",0))))))</f>
        <v>XO</v>
      </c>
      <c r="AK47" s="33" t="str">
        <f>IF((AND($F47&lt;=Everett!AK$10,$G47&gt;=Everett!AK$10)),"P/L",IF((AND($I47&lt;=Everett!AK$10,$J47&gt;=Everett!AK$10)),"XO",IF((AND($K47&lt;=Everett!AK$10,$L47&gt;=Everett!AK$10)),"3",IF((AND($M47&lt;=Everett!AK$10,$N47&gt;=Everett!AK$10)),"C",IF((AND($O47&lt;=Everett!AK$10,$P47&gt;=Everett!AK$10)),"CO",IF((AND($Q47&lt;=Everett!AK$10,$R47&gt;=Everett!AK$10)),"C",0))))))</f>
        <v>XO</v>
      </c>
      <c r="AL47" s="33" t="str">
        <f>IF((AND($F47&lt;=Everett!AL$10,$G47&gt;=Everett!AL$10)),"P/L",IF((AND($I47&lt;=Everett!AL$10,$J47&gt;=Everett!AL$10)),"XO",IF((AND($K47&lt;=Everett!AL$10,$L47&gt;=Everett!AL$10)),"3",IF((AND($M47&lt;=Everett!AL$10,$N47&gt;=Everett!AL$10)),"C",IF((AND($O47&lt;=Everett!AL$10,$P47&gt;=Everett!AL$10)),"CO",IF((AND($Q47&lt;=Everett!AL$10,$R47&gt;=Everett!AL$10)),"C",0))))))</f>
        <v>XO</v>
      </c>
      <c r="AM47" s="33" t="str">
        <f>IF((AND($F47&lt;=Everett!AM$10,$G47&gt;=Everett!AM$10)),"P/L",IF((AND($I47&lt;=Everett!AM$10,$J47&gt;=Everett!AM$10)),"XO",IF((AND($K47&lt;=Everett!AM$10,$L47&gt;=Everett!AM$10)),"3",IF((AND($M47&lt;=Everett!AM$10,$N47&gt;=Everett!AM$10)),"C",IF((AND($O47&lt;=Everett!AM$10,$P47&gt;=Everett!AM$10)),"CO",IF((AND($Q47&lt;=Everett!AM$10,$R47&gt;=Everett!AM$10)),"C",0))))))</f>
        <v>XO</v>
      </c>
      <c r="AN47" s="33">
        <f>IF((AND($F47&lt;=Everett!AN$10,$G47&gt;=Everett!AN$10)),"P/L",IF((AND($I47&lt;=Everett!AN$10,$J47&gt;=Everett!AN$10)),"XO",IF((AND($K47&lt;=Everett!AN$10,$L47&gt;=Everett!AN$10)),"3",IF((AND($M47&lt;=Everett!AN$10,$N47&gt;=Everett!AN$10)),"C",IF((AND($O47&lt;=Everett!AN$10,$P47&gt;=Everett!AN$10)),"CO",IF((AND($Q47&lt;=Everett!AN$10,$R47&gt;=Everett!AN$10)),"C",0))))))</f>
        <v>0</v>
      </c>
      <c r="AO47" s="33" t="str">
        <f>IF((AND($F47&lt;=Everett!AO$10,$G47&gt;=Everett!AO$10)),"P/L",IF((AND($I47&lt;=Everett!AO$10,$J47&gt;=Everett!AO$10)),"XO",IF((AND($K47&lt;=Everett!AO$10,$L47&gt;=Everett!AO$10)),"3",IF((AND($M47&lt;=Everett!AO$10,$N47&gt;=Everett!AO$10)),"C",IF((AND($O47&lt;=Everett!AO$10,$P47&gt;=Everett!AO$10)),"CO",IF((AND($Q47&lt;=Everett!AO$10,$R47&gt;=Everett!AO$10)),"C",0))))))</f>
        <v>3</v>
      </c>
      <c r="AP47" s="33">
        <f>IF((AND($F47&lt;=Everett!AP$10,$G47&gt;=Everett!AP$10)),"P/L",IF((AND($I47&lt;=Everett!AP$10,$J47&gt;=Everett!AP$10)),"XO",IF((AND($K47&lt;=Everett!AP$10,$L47&gt;=Everett!AP$10)),"3",IF((AND($M47&lt;=Everett!AP$10,$N47&gt;=Everett!AP$10)),"C",IF((AND($O47&lt;=Everett!AP$10,$P47&gt;=Everett!AP$10)),"CO",IF((AND($Q47&lt;=Everett!AP$10,$R47&gt;=Everett!AP$10)),"C",0))))))</f>
        <v>0</v>
      </c>
      <c r="AQ47" s="33">
        <f>IF((AND($F47&lt;=Everett!AQ$10,$G47&gt;=Everett!AQ$10)),"P/L",IF((AND($I47&lt;=Everett!AQ$10,$J47&gt;=Everett!AQ$10)),"XO",IF((AND($K47&lt;=Everett!AQ$10,$L47&gt;=Everett!AQ$10)),"3",IF((AND($M47&lt;=Everett!AQ$10,$N47&gt;=Everett!AQ$10)),"C",IF((AND($O47&lt;=Everett!AQ$10,$P47&gt;=Everett!AQ$10)),"CO",IF((AND($Q47&lt;=Everett!AQ$10,$R47&gt;=Everett!AQ$10)),"C",0))))))</f>
        <v>0</v>
      </c>
      <c r="AR47" s="33" t="str">
        <f>IF((AND($F47&lt;=Everett!AR$10,$G47&gt;=Everett!AR$10)),"P/L",IF((AND($I47&lt;=Everett!AR$10,$J47&gt;=Everett!AR$10)),"XO",IF((AND($K47&lt;=Everett!AR$10,$L47&gt;=Everett!AR$10)),"3",IF((AND($M47&lt;=Everett!AR$10,$N47&gt;=Everett!AR$10)),"C",IF((AND($O47&lt;=Everett!AR$10,$P47&gt;=Everett!AR$10)),"CO",IF((AND($Q47&lt;=Everett!AR$10,$R47&gt;=Everett!AR$10)),"C",0))))))</f>
        <v>CO</v>
      </c>
      <c r="AS47" s="33" t="str">
        <f>IF((AND($F47&lt;=Everett!AS$10,$G47&gt;=Everett!AS$10)),"P/L",IF((AND($I47&lt;=Everett!AS$10,$J47&gt;=Everett!AS$10)),"XO",IF((AND($K47&lt;=Everett!AS$10,$L47&gt;=Everett!AS$10)),"3",IF((AND($M47&lt;=Everett!AS$10,$N47&gt;=Everett!AS$10)),"C",IF((AND($O47&lt;=Everett!AS$10,$P47&gt;=Everett!AS$10)),"CO",IF((AND($Q47&lt;=Everett!AS$10,$R47&gt;=Everett!AS$10)),"C",0))))))</f>
        <v>CO</v>
      </c>
      <c r="AT47" s="33" t="str">
        <f>IF((AND($F47&lt;=Everett!AT$10,$G47&gt;=Everett!AT$10)),"P/L",IF((AND($I47&lt;=Everett!AT$10,$J47&gt;=Everett!AT$10)),"XO",IF((AND($K47&lt;=Everett!AT$10,$L47&gt;=Everett!AT$10)),"3",IF((AND($M47&lt;=Everett!AT$10,$N47&gt;=Everett!AT$10)),"C",IF((AND($O47&lt;=Everett!AT$10,$P47&gt;=Everett!AT$10)),"CO",IF((AND($Q47&lt;=Everett!AT$10,$R47&gt;=Everett!AT$10)),"C",0))))))</f>
        <v>CO</v>
      </c>
      <c r="AU47" s="33" t="str">
        <f>IF((AND($F47&lt;=Everett!AU$10,$G47&gt;=Everett!AU$10)),"P/L",IF((AND($I47&lt;=Everett!AU$10,$J47&gt;=Everett!AU$10)),"XO",IF((AND($K47&lt;=Everett!AU$10,$L47&gt;=Everett!AU$10)),"3",IF((AND($M47&lt;=Everett!AU$10,$N47&gt;=Everett!AU$10)),"C",IF((AND($O47&lt;=Everett!AU$10,$P47&gt;=Everett!AU$10)),"CO",IF((AND($Q47&lt;=Everett!AU$10,$R47&gt;=Everett!AU$10)),"C",0))))))</f>
        <v>CO</v>
      </c>
      <c r="AV47" s="33" t="str">
        <f>IF((AND($F47&lt;=Everett!AV$10,$G47&gt;=Everett!AV$10)),"P/L",IF((AND($I47&lt;=Everett!AV$10,$J47&gt;=Everett!AV$10)),"XO",IF((AND($K47&lt;=Everett!AV$10,$L47&gt;=Everett!AV$10)),"3",IF((AND($M47&lt;=Everett!AV$10,$N47&gt;=Everett!AV$10)),"C",IF((AND($O47&lt;=Everett!AV$10,$P47&gt;=Everett!AV$10)),"CO",IF((AND($Q47&lt;=Everett!AV$10,$R47&gt;=Everett!AV$10)),"C",0))))))</f>
        <v>CO</v>
      </c>
      <c r="AW47" s="33" t="str">
        <f>IF((AND($F47&lt;=Everett!AW$10,$G47&gt;=Everett!AW$10)),"P/L",IF((AND($I47&lt;=Everett!AW$10,$J47&gt;=Everett!AW$10)),"XO",IF((AND($K47&lt;=Everett!AW$10,$L47&gt;=Everett!AW$10)),"3",IF((AND($M47&lt;=Everett!AW$10,$N47&gt;=Everett!AW$10)),"C",IF((AND($O47&lt;=Everett!AW$10,$P47&gt;=Everett!AW$10)),"CO",IF((AND($Q47&lt;=Everett!AW$10,$R47&gt;=Everett!AW$10)),"C",0))))))</f>
        <v>CO</v>
      </c>
      <c r="AX47" s="33" t="str">
        <f>IF((AND($F47&lt;=Everett!AX$10,$G47&gt;=Everett!AX$10)),"P/L",IF((AND($I47&lt;=Everett!AX$10,$J47&gt;=Everett!AX$10)),"XO",IF((AND($K47&lt;=Everett!AX$10,$L47&gt;=Everett!AX$10)),"3",IF((AND($M47&lt;=Everett!AX$10,$N47&gt;=Everett!AX$10)),"C",IF((AND($O47&lt;=Everett!AX$10,$P47&gt;=Everett!AX$10)),"CO",IF((AND($Q47&lt;=Everett!AX$10,$R47&gt;=Everett!AX$10)),"C",0))))))</f>
        <v>CO</v>
      </c>
      <c r="AY47" s="33" t="str">
        <f>IF((AND($F47&lt;=Everett!AY$10,$G47&gt;=Everett!AY$10)),"P/L",IF((AND($I47&lt;=Everett!AY$10,$J47&gt;=Everett!AY$10)),"XO",IF((AND($K47&lt;=Everett!AY$10,$L47&gt;=Everett!AY$10)),"3",IF((AND($M47&lt;=Everett!AY$10,$N47&gt;=Everett!AY$10)),"C",IF((AND($O47&lt;=Everett!AY$10,$P47&gt;=Everett!AY$10)),"CO",IF((AND($Q47&lt;=Everett!AY$10,$R47&gt;=Everett!AY$10)),"C",0))))))</f>
        <v>CO</v>
      </c>
      <c r="AZ47" s="33" t="str">
        <f>IF((AND($F47&lt;=Everett!AZ$10,$G47&gt;=Everett!AZ$10)),"P/L",IF((AND($I47&lt;=Everett!AZ$10,$J47&gt;=Everett!AZ$10)),"XO",IF((AND($K47&lt;=Everett!AZ$10,$L47&gt;=Everett!AZ$10)),"3",IF((AND($M47&lt;=Everett!AZ$10,$N47&gt;=Everett!AZ$10)),"C",IF((AND($O47&lt;=Everett!AZ$10,$P47&gt;=Everett!AZ$10)),"CO",IF((AND($Q47&lt;=Everett!AZ$10,$R47&gt;=Everett!AZ$10)),"C",0))))))</f>
        <v>CO</v>
      </c>
      <c r="BA47" s="33" t="str">
        <f>IF((AND($F47&lt;=Everett!BA$10,$G47&gt;=Everett!BA$10)),"P/L",IF((AND($I47&lt;=Everett!BA$10,$J47&gt;=Everett!BA$10)),"XO",IF((AND($K47&lt;=Everett!BA$10,$L47&gt;=Everett!BA$10)),"3",IF((AND($M47&lt;=Everett!BA$10,$N47&gt;=Everett!BA$10)),"C",IF((AND($O47&lt;=Everett!BA$10,$P47&gt;=Everett!BA$10)),"CO",IF((AND($Q47&lt;=Everett!BA$10,$R47&gt;=Everett!BA$10)),"C",0))))))</f>
        <v>CO</v>
      </c>
      <c r="BB47" s="33" t="str">
        <f>IF((AND($F47&lt;=Everett!BB$10,$G47&gt;=Everett!BB$10)),"P/L",IF((AND($I47&lt;=Everett!BB$10,$J47&gt;=Everett!BB$10)),"XO",IF((AND($K47&lt;=Everett!BB$10,$L47&gt;=Everett!BB$10)),"3",IF((AND($M47&lt;=Everett!BB$10,$N47&gt;=Everett!BB$10)),"C",IF((AND($O47&lt;=Everett!BB$10,$P47&gt;=Everett!BB$10)),"CO",IF((AND($Q47&lt;=Everett!BB$10,$R47&gt;=Everett!BB$10)),"C",0))))))</f>
        <v>CO</v>
      </c>
      <c r="BC47" s="33" t="str">
        <f>IF((AND($F47&lt;=Everett!BC$10,$G47&gt;=Everett!BC$10)),"P/L",IF((AND($I47&lt;=Everett!BC$10,$J47&gt;=Everett!BC$10)),"XO",IF((AND($K47&lt;=Everett!BC$10,$L47&gt;=Everett!BC$10)),"3",IF((AND($M47&lt;=Everett!BC$10,$N47&gt;=Everett!BC$10)),"C",IF((AND($O47&lt;=Everett!BC$10,$P47&gt;=Everett!BC$10)),"CO",IF((AND($Q47&lt;=Everett!BC$10,$R47&gt;=Everett!BC$10)),"C",0))))))</f>
        <v>CO</v>
      </c>
      <c r="BD47" s="33" t="str">
        <f>IF((AND($F47&lt;=Everett!BD$10,$G47&gt;=Everett!BD$10)),"P/L",IF((AND($I47&lt;=Everett!BD$10,$J47&gt;=Everett!BD$10)),"XO",IF((AND($K47&lt;=Everett!BD$10,$L47&gt;=Everett!BD$10)),"3",IF((AND($M47&lt;=Everett!BD$10,$N47&gt;=Everett!BD$10)),"C",IF((AND($O47&lt;=Everett!BD$10,$P47&gt;=Everett!BD$10)),"CO",IF((AND($Q47&lt;=Everett!BD$10,$R47&gt;=Everett!BD$10)),"C",0))))))</f>
        <v>CO</v>
      </c>
      <c r="BE47" s="33" t="str">
        <f>IF((AND($F47&lt;=Everett!BE$10,$G47&gt;=Everett!BE$10)),"P/L",IF((AND($I47&lt;=Everett!BE$10,$J47&gt;=Everett!BE$10)),"XO",IF((AND($K47&lt;=Everett!BE$10,$L47&gt;=Everett!BE$10)),"3",IF((AND($M47&lt;=Everett!BE$10,$N47&gt;=Everett!BE$10)),"C",IF((AND($O47&lt;=Everett!BE$10,$P47&gt;=Everett!BE$10)),"CO",IF((AND($Q47&lt;=Everett!BE$10,$R47&gt;=Everett!BE$10)),"C",0))))))</f>
        <v>CO</v>
      </c>
      <c r="BF47" s="33" t="str">
        <f>IF((AND($F47&lt;=Everett!BF$10,$G47&gt;=Everett!BF$10)),"P/L",IF((AND($I47&lt;=Everett!BF$10,$J47&gt;=Everett!BF$10)),"XO",IF((AND($K47&lt;=Everett!BF$10,$L47&gt;=Everett!BF$10)),"3",IF((AND($M47&lt;=Everett!BF$10,$N47&gt;=Everett!BF$10)),"C",IF((AND($O47&lt;=Everett!BF$10,$P47&gt;=Everett!BF$10)),"CO",IF((AND($Q47&lt;=Everett!BF$10,$R47&gt;=Everett!BF$10)),"C",0))))))</f>
        <v>CO</v>
      </c>
      <c r="BG47" s="33" t="str">
        <f>IF((AND($F47&lt;=Everett!BG$10,$G47&gt;=Everett!BG$10)),"P/L",IF((AND($I47&lt;=Everett!BG$10,$J47&gt;=Everett!BG$10)),"XO",IF((AND($K47&lt;=Everett!BG$10,$L47&gt;=Everett!BG$10)),"3",IF((AND($M47&lt;=Everett!BG$10,$N47&gt;=Everett!BG$10)),"C",IF((AND($O47&lt;=Everett!BG$10,$P47&gt;=Everett!BG$10)),"CO",IF((AND($Q47&lt;=Everett!BG$10,$R47&gt;=Everett!BG$10)),"C",0))))))</f>
        <v>CO</v>
      </c>
      <c r="BH47" s="33">
        <f>IF((AND($F47&lt;=Everett!BH$10,$G47&gt;=Everett!BH$10)),"P/L",IF((AND($I47&lt;=Everett!BH$10,$J47&gt;=Everett!BH$10)),"XO",IF((AND($K47&lt;=Everett!BH$10,$L47&gt;=Everett!BH$10)),"3",IF((AND($M47&lt;=Everett!BH$10,$N47&gt;=Everett!BH$10)),"C",IF((AND($O47&lt;=Everett!BH$10,$P47&gt;=Everett!BH$10)),"CO",IF((AND($Q47&lt;=Everett!BH$10,$R47&gt;=Everett!BH$10)),"C",0))))))</f>
        <v>0</v>
      </c>
      <c r="BI47" s="33">
        <f>IF((AND($F47&lt;=Everett!BI$10,$G47&gt;=Everett!BI$10)),"P/L",IF((AND($I47&lt;=Everett!BI$10,$J47&gt;=Everett!BI$10)),"XO",IF((AND($K47&lt;=Everett!BI$10,$L47&gt;=Everett!BI$10)),"3",IF((AND($M47&lt;=Everett!BI$10,$N47&gt;=Everett!BI$10)),"C",IF((AND($O47&lt;=Everett!BI$10,$P47&gt;=Everett!BI$10)),"CO",IF((AND($Q47&lt;=Everett!BI$10,$R47&gt;=Everett!BI$10)),"C",0))))))</f>
        <v>0</v>
      </c>
      <c r="BJ47" s="33">
        <f>IF((AND($F47&lt;=Everett!BJ$10,$G47&gt;=Everett!BJ$10)),"P/L",IF((AND($I47&lt;=Everett!BJ$10,$J47&gt;=Everett!BJ$10)),"XO",IF((AND($K47&lt;=Everett!BJ$10,$L47&gt;=Everett!BJ$10)),"3",IF((AND($M47&lt;=Everett!BJ$10,$N47&gt;=Everett!BJ$10)),"C",IF((AND($O47&lt;=Everett!BJ$10,$P47&gt;=Everett!BJ$10)),"CO",IF((AND($Q47&lt;=Everett!BJ$10,$R47&gt;=Everett!BJ$10)),"C",0))))))</f>
        <v>0</v>
      </c>
      <c r="BK47" s="33">
        <f>IF((AND($F47&lt;=Everett!BK$10,$G47&gt;=Everett!BK$10)),"P/L",IF((AND($I47&lt;=Everett!BK$10,$J47&gt;=Everett!BK$10)),"XO",IF((AND($K47&lt;=Everett!BK$10,$L47&gt;=Everett!BK$10)),"3",IF((AND($M47&lt;=Everett!BK$10,$N47&gt;=Everett!BK$10)),"C",IF((AND($O47&lt;=Everett!BK$10,$P47&gt;=Everett!BK$10)),"CO",IF((AND($Q47&lt;=Everett!BK$10,$R47&gt;=Everett!BK$10)),"C",0))))))</f>
        <v>0</v>
      </c>
      <c r="BL47" s="33">
        <f>IF((AND($F47&lt;=Everett!BL$10,$G47&gt;=Everett!BL$10)),"P/L",IF((AND($I47&lt;=Everett!BL$10,$J47&gt;=Everett!BL$10)),"XO",IF((AND($K47&lt;=Everett!BL$10,$L47&gt;=Everett!BL$10)),"3",IF((AND($M47&lt;=Everett!BL$10,$N47&gt;=Everett!BL$10)),"C",IF((AND($O47&lt;=Everett!BL$10,$P47&gt;=Everett!BL$10)),"CO",IF((AND($Q47&lt;=Everett!BL$10,$R47&gt;=Everett!BL$10)),"C",0))))))</f>
        <v>0</v>
      </c>
      <c r="BM47" s="33">
        <f>IF((AND($F47&lt;=Everett!BM$10,$G47&gt;=Everett!BM$10)),"P/L",IF((AND($I47&lt;=Everett!BM$10,$J47&gt;=Everett!BM$10)),"XO",IF((AND($K47&lt;=Everett!BM$10,$L47&gt;=Everett!BM$10)),"3",IF((AND($M47&lt;=Everett!BM$10,$N47&gt;=Everett!BM$10)),"C",IF((AND($O47&lt;=Everett!BM$10,$P47&gt;=Everett!BM$10)),"CO",IF((AND($Q47&lt;=Everett!BM$10,$R47&gt;=Everett!BM$10)),"C",0))))))</f>
        <v>0</v>
      </c>
      <c r="BN47" s="33">
        <f>IF((AND($F47&lt;=Everett!BN$10,$G47&gt;=Everett!BN$10)),"P/L",IF((AND($I47&lt;=Everett!BN$10,$J47&gt;=Everett!BN$10)),"XO",IF((AND($K47&lt;=Everett!BN$10,$L47&gt;=Everett!BN$10)),"3",IF((AND($M47&lt;=Everett!BN$10,$N47&gt;=Everett!BN$10)),"C",IF((AND($O47&lt;=Everett!BN$10,$P47&gt;=Everett!BN$10)),"CO",IF((AND($Q47&lt;=Everett!BN$10,$R47&gt;=Everett!BN$10)),"C",0))))))</f>
        <v>0</v>
      </c>
      <c r="BO47" s="33">
        <f>IF((AND($F47&lt;=Everett!BO$10,$G47&gt;=Everett!BO$10)),"P/L",IF((AND($I47&lt;=Everett!BO$10,$J47&gt;=Everett!BO$10)),"XO",IF((AND($K47&lt;=Everett!BO$10,$L47&gt;=Everett!BO$10)),"3",IF((AND($M47&lt;=Everett!BO$10,$N47&gt;=Everett!BO$10)),"C",IF((AND($O47&lt;=Everett!BO$10,$P47&gt;=Everett!BO$10)),"CO",IF((AND($Q47&lt;=Everett!BO$10,$R47&gt;=Everett!BO$10)),"C",0))))))</f>
        <v>0</v>
      </c>
      <c r="BP47" s="33">
        <f>IF((AND($F47&lt;=Everett!BP$10,$G47&gt;=Everett!BP$10)),"P/L",IF((AND($I47&lt;=Everett!BP$10,$J47&gt;=Everett!BP$10)),"XO",IF((AND($K47&lt;=Everett!BP$10,$L47&gt;=Everett!BP$10)),"3",IF((AND($M47&lt;=Everett!BP$10,$N47&gt;=Everett!BP$10)),"C",IF((AND($O47&lt;=Everett!BP$10,$P47&gt;=Everett!BP$10)),"CO",IF((AND($Q47&lt;=Everett!BP$10,$R47&gt;=Everett!BP$10)),"C",0))))))</f>
        <v>0</v>
      </c>
      <c r="BQ47" s="33">
        <f>IF((AND($F47&lt;=Everett!BQ$10,$G47&gt;=Everett!BQ$10)),"P/L",IF((AND($I47&lt;=Everett!BQ$10,$J47&gt;=Everett!BQ$10)),"XO",IF((AND($K47&lt;=Everett!BQ$10,$L47&gt;=Everett!BQ$10)),"3",IF((AND($M47&lt;=Everett!BQ$10,$N47&gt;=Everett!BQ$10)),"C",IF((AND($O47&lt;=Everett!BQ$10,$P47&gt;=Everett!BQ$10)),"CO",IF((AND($Q47&lt;=Everett!BQ$10,$R47&gt;=Everett!BQ$10)),"C",0))))))</f>
        <v>0</v>
      </c>
      <c r="BR47" s="33">
        <f>IF((AND($F47&lt;=Everett!BR$10,$G47&gt;=Everett!BR$10)),"P/L",IF((AND($I47&lt;=Everett!BR$10,$J47&gt;=Everett!BR$10)),"XO",IF((AND($K47&lt;=Everett!BR$10,$L47&gt;=Everett!BR$10)),"3",IF((AND($M47&lt;=Everett!BR$10,$N47&gt;=Everett!BR$10)),"C",IF((AND($O47&lt;=Everett!BR$10,$P47&gt;=Everett!BR$10)),"CO",IF((AND($Q47&lt;=Everett!BR$10,$R47&gt;=Everett!BR$10)),"C",0))))))</f>
        <v>0</v>
      </c>
      <c r="BS47" s="33">
        <f>IF((AND($F47&lt;=Everett!BS$10,$G47&gt;=Everett!BS$10)),"P/L",IF((AND($I47&lt;=Everett!BS$10,$J47&gt;=Everett!BS$10)),"XO",IF((AND($K47&lt;=Everett!BS$10,$L47&gt;=Everett!BS$10)),"3",IF((AND($M47&lt;=Everett!BS$10,$N47&gt;=Everett!BS$10)),"C",IF((AND($O47&lt;=Everett!BS$10,$P47&gt;=Everett!BS$10)),"CO",IF((AND($Q47&lt;=Everett!BS$10,$R47&gt;=Everett!BS$10)),"C",0))))))</f>
        <v>0</v>
      </c>
      <c r="BT47" s="33">
        <f>IF((AND($F47&lt;=Everett!BT$10,$G47&gt;=Everett!BT$10)),"P/L",IF((AND($I47&lt;=Everett!BT$10,$J47&gt;=Everett!BT$10)),"XO",IF((AND($K47&lt;=Everett!BT$10,$L47&gt;=Everett!BT$10)),"3",IF((AND($M47&lt;=Everett!BT$10,$N47&gt;=Everett!BT$10)),"C",IF((AND($O47&lt;=Everett!BT$10,$P47&gt;=Everett!BT$10)),"CO",IF((AND($Q47&lt;=Everett!BT$10,$R47&gt;=Everett!BT$10)),"C",0))))))</f>
        <v>0</v>
      </c>
      <c r="BU47" s="33">
        <f>IF((AND($F47&lt;=Everett!BU$10,$G47&gt;=Everett!BU$10)),"P/L",IF((AND($I47&lt;=Everett!BU$10,$J47&gt;=Everett!BU$10)),"XO",IF((AND($K47&lt;=Everett!BU$10,$L47&gt;=Everett!BU$10)),"3",IF((AND($M47&lt;=Everett!BU$10,$N47&gt;=Everett!BU$10)),"C",IF((AND($O47&lt;=Everett!BU$10,$P47&gt;=Everett!BU$10)),"CO",IF((AND($Q47&lt;=Everett!BU$10,$R47&gt;=Everett!BU$10)),"C",0))))))</f>
        <v>0</v>
      </c>
      <c r="BV47" s="33">
        <f>IF((AND($F47&lt;=Everett!BV$10,$G47&gt;=Everett!BV$10)),"P/L",IF((AND($I47&lt;=Everett!BV$10,$J47&gt;=Everett!BV$10)),"XO",IF((AND($K47&lt;=Everett!BV$10,$L47&gt;=Everett!BV$10)),"3",IF((AND($M47&lt;=Everett!BV$10,$N47&gt;=Everett!BV$10)),"C",IF((AND($O47&lt;=Everett!BV$10,$P47&gt;=Everett!BV$10)),"CO",IF((AND($Q47&lt;=Everett!BV$10,$R47&gt;=Everett!BV$10)),"C",0))))))</f>
        <v>0</v>
      </c>
      <c r="BW47" s="33">
        <f>IF((AND($F47&lt;=Everett!BW$10,$G47&gt;=Everett!BW$10)),"P/L",IF((AND($I47&lt;=Everett!BW$10,$J47&gt;=Everett!BW$10)),"XO",IF((AND($K47&lt;=Everett!BW$10,$L47&gt;=Everett!BW$10)),"3",IF((AND($M47&lt;=Everett!BW$10,$N47&gt;=Everett!BW$10)),"C",IF((AND($O47&lt;=Everett!BW$10,$P47&gt;=Everett!BW$10)),"CO",IF((AND($Q47&lt;=Everett!BW$10,$R47&gt;=Everett!BW$10)),"C",0))))))</f>
        <v>0</v>
      </c>
      <c r="BX47" s="33">
        <f>IF((AND($F47&lt;=Everett!BX$10,$G47&gt;=Everett!BX$10)),"P/L",IF((AND($I47&lt;=Everett!BX$10,$J47&gt;=Everett!BX$10)),"XO",IF((AND($K47&lt;=Everett!BX$10,$L47&gt;=Everett!BX$10)),"3",IF((AND($M47&lt;=Everett!BX$10,$N47&gt;=Everett!BX$10)),"C",IF((AND($O47&lt;=Everett!BX$10,$P47&gt;=Everett!BX$10)),"CO",IF((AND($Q47&lt;=Everett!BX$10,$R47&gt;=Everett!BX$10)),"C",0))))))</f>
        <v>0</v>
      </c>
      <c r="BY47" s="33">
        <f>IF((AND($F47&lt;=Everett!BY$10,$G47&gt;=Everett!BY$10)),"P/L",IF((AND($I47&lt;=Everett!BY$10,$J47&gt;=Everett!BY$10)),"XO",IF((AND($K47&lt;=Everett!BY$10,$L47&gt;=Everett!BY$10)),"3",IF((AND($M47&lt;=Everett!BY$10,$N47&gt;=Everett!BY$10)),"C",IF((AND($O47&lt;=Everett!BY$10,$P47&gt;=Everett!BY$10)),"CO",IF((AND($Q47&lt;=Everett!BY$10,$R47&gt;=Everett!BY$10)),"C",0))))))</f>
        <v>0</v>
      </c>
      <c r="BZ47" s="33">
        <f>IF((AND($F47&lt;=Everett!BZ$10,$G47&gt;=Everett!BZ$10)),"P/L",IF((AND($I47&lt;=Everett!BZ$10,$J47&gt;=Everett!BZ$10)),"XO",IF((AND($K47&lt;=Everett!BZ$10,$L47&gt;=Everett!BZ$10)),"3",IF((AND($M47&lt;=Everett!BZ$10,$N47&gt;=Everett!BZ$10)),"C",IF((AND($O47&lt;=Everett!BZ$10,$P47&gt;=Everett!BZ$10)),"CO",IF((AND($Q47&lt;=Everett!BZ$10,$R47&gt;=Everett!BZ$10)),"C",0))))))</f>
        <v>0</v>
      </c>
      <c r="CA47" s="33">
        <f>IF((AND($F47&lt;=Everett!CA$10,$G47&gt;=Everett!CA$10)),"P/L",IF((AND($I47&lt;=Everett!CA$10,$J47&gt;=Everett!CA$10)),"XO",IF((AND($K47&lt;=Everett!CA$10,$L47&gt;=Everett!CA$10)),"3",IF((AND($M47&lt;=Everett!CA$10,$N47&gt;=Everett!CA$10)),"C",IF((AND($O47&lt;=Everett!CA$10,$P47&gt;=Everett!CA$10)),"CO",IF((AND($Q47&lt;=Everett!CA$10,$R47&gt;=Everett!CA$10)),"C",0))))))</f>
        <v>0</v>
      </c>
      <c r="CB47" s="33">
        <f>IF((AND($F47&lt;=Everett!CB$10,$G47&gt;=Everett!CB$10)),"P/L",IF((AND($I47&lt;=Everett!CB$10,$J47&gt;=Everett!CB$10)),"XO",IF((AND($K47&lt;=Everett!CB$10,$L47&gt;=Everett!CB$10)),"3",IF((AND($M47&lt;=Everett!CB$10,$N47&gt;=Everett!CB$10)),"C",IF((AND($O47&lt;=Everett!CB$10,$P47&gt;=Everett!CB$10)),"CO",IF((AND($Q47&lt;=Everett!CB$10,$R47&gt;=Everett!CB$10)),"C",0))))))</f>
        <v>0</v>
      </c>
      <c r="CC47" s="33">
        <f>IF((AND($F47&lt;=Everett!CC$10,$G47&gt;=Everett!CC$10)),"P/L",IF((AND($I47&lt;=Everett!CC$10,$J47&gt;=Everett!CC$10)),"XO",IF((AND($K47&lt;=Everett!CC$10,$L47&gt;=Everett!CC$10)),"3",IF((AND($M47&lt;=Everett!CC$10,$N47&gt;=Everett!CC$10)),"C",IF((AND($O47&lt;=Everett!CC$10,$P47&gt;=Everett!CC$10)),"CO",IF((AND($Q47&lt;=Everett!CC$10,$R47&gt;=Everett!CC$10)),"C",0))))))</f>
        <v>0</v>
      </c>
      <c r="CD47" s="33">
        <f>IF((AND($F47&lt;=Everett!CD$10,$G47&gt;=Everett!CD$10)),"P/L",IF((AND($I47&lt;=Everett!CD$10,$J47&gt;=Everett!CD$10)),"XO",IF((AND($K47&lt;=Everett!CD$10,$L47&gt;=Everett!CD$10)),"3",IF((AND($M47&lt;=Everett!CD$10,$N47&gt;=Everett!CD$10)),"C",IF((AND($O47&lt;=Everett!CD$10,$P47&gt;=Everett!CD$10)),"CO",IF((AND($Q47&lt;=Everett!CD$10,$R47&gt;=Everett!CD$10)),"C",0))))))</f>
        <v>0</v>
      </c>
      <c r="CE47" s="33">
        <f>IF((AND($F47&lt;=Everett!CE$10,$G47&gt;=Everett!CE$10)),"P/L",IF((AND($I47&lt;=Everett!CE$10,$J47&gt;=Everett!CE$10)),"XO",IF((AND($K47&lt;=Everett!CE$10,$L47&gt;=Everett!CE$10)),"3",IF((AND($M47&lt;=Everett!CE$10,$N47&gt;=Everett!CE$10)),"C",IF((AND($O47&lt;=Everett!CE$10,$P47&gt;=Everett!CE$10)),"CO",IF((AND($Q47&lt;=Everett!CE$10,$R47&gt;=Everett!CE$10)),"C",0))))))</f>
        <v>0</v>
      </c>
      <c r="CF47" s="33">
        <f>IF((AND($F47&lt;=Everett!CF$10,$G47&gt;=Everett!CF$10)),"P/L",IF((AND($I47&lt;=Everett!CF$10,$J47&gt;=Everett!CF$10)),"XO",IF((AND($K47&lt;=Everett!CF$10,$L47&gt;=Everett!CF$10)),"3",IF((AND($M47&lt;=Everett!CF$10,$N47&gt;=Everett!CF$10)),"C",IF((AND($O47&lt;=Everett!CF$10,$P47&gt;=Everett!CF$10)),"CO",IF((AND($Q47&lt;=Everett!CF$10,$R47&gt;=Everett!CF$10)),"C",0))))))</f>
        <v>0</v>
      </c>
      <c r="CG47" s="33">
        <f>IF((AND($F47&lt;=Everett!CG$10,$G47&gt;=Everett!CG$10)),"P/L",IF((AND($I47&lt;=Everett!CG$10,$J47&gt;=Everett!CG$10)),"XO",IF((AND($K47&lt;=Everett!CG$10,$L47&gt;=Everett!CG$10)),"3",IF((AND($M47&lt;=Everett!CG$10,$N47&gt;=Everett!CG$10)),"C",IF((AND($O47&lt;=Everett!CG$10,$P47&gt;=Everett!CG$10)),"CO",IF((AND($Q47&lt;=Everett!CG$10,$R47&gt;=Everett!CG$10)),"C",0))))))</f>
        <v>0</v>
      </c>
      <c r="CH47" s="33">
        <f>IF((AND($F47&lt;=Everett!CH$10,$G47&gt;=Everett!CH$10)),"P/L",IF((AND($I47&lt;=Everett!CH$10,$J47&gt;=Everett!CH$10)),"XO",IF((AND($K47&lt;=Everett!CH$10,$L47&gt;=Everett!CH$10)),"3",IF((AND($M47&lt;=Everett!CH$10,$N47&gt;=Everett!CH$10)),"C",IF((AND($O47&lt;=Everett!CH$10,$P47&gt;=Everett!CH$10)),"CO",IF((AND($Q47&lt;=Everett!CH$10,$R47&gt;=Everett!CH$10)),"C",0))))))</f>
        <v>0</v>
      </c>
      <c r="CI47" s="33">
        <f>IF((AND($F47&lt;=Everett!CI$10,$G47&gt;=Everett!CI$10)),"P/L",IF((AND($I47&lt;=Everett!CI$10,$J47&gt;=Everett!CI$10)),"XO",IF((AND($K47&lt;=Everett!CI$10,$L47&gt;=Everett!CI$10)),"3",IF((AND($M47&lt;=Everett!CI$10,$N47&gt;=Everett!CI$10)),"C",IF((AND($O47&lt;=Everett!CI$10,$P47&gt;=Everett!CI$10)),"CO",IF((AND($Q47&lt;=Everett!CI$10,$R47&gt;=Everett!CI$10)),"C",0))))))</f>
        <v>0</v>
      </c>
      <c r="CJ47" s="33">
        <f>IF((AND($F47&lt;=Everett!CJ$10,$G47&gt;=Everett!CJ$10)),"P/L",IF((AND($I47&lt;=Everett!CJ$10,$J47&gt;=Everett!CJ$10)),"XO",IF((AND($K47&lt;=Everett!CJ$10,$L47&gt;=Everett!CJ$10)),"3",IF((AND($M47&lt;=Everett!CJ$10,$N47&gt;=Everett!CJ$10)),"C",IF((AND($O47&lt;=Everett!CJ$10,$P47&gt;=Everett!CJ$10)),"CO",IF((AND($Q47&lt;=Everett!CJ$10,$R47&gt;=Everett!CJ$10)),"C",0))))))</f>
        <v>0</v>
      </c>
      <c r="CK47" s="33">
        <f>IF((AND($F47&lt;=Everett!CK$10,$G47&gt;=Everett!CK$10)),"P/L",IF((AND($I47&lt;=Everett!CK$10,$J47&gt;=Everett!CK$10)),"XO",IF((AND($K47&lt;=Everett!CK$10,$L47&gt;=Everett!CK$10)),"3",IF((AND($M47&lt;=Everett!CK$10,$N47&gt;=Everett!CK$10)),"C",IF((AND($O47&lt;=Everett!CK$10,$P47&gt;=Everett!CK$10)),"CO",IF((AND($Q47&lt;=Everett!CK$10,$R47&gt;=Everett!CK$10)),"C",0))))))</f>
        <v>0</v>
      </c>
      <c r="CL47" s="33">
        <f>IF((AND($F47&lt;=Everett!CL$10,$G47&gt;=Everett!CL$10)),"P/L",IF((AND($I47&lt;=Everett!CL$10,$J47&gt;=Everett!CL$10)),"XO",IF((AND($K47&lt;=Everett!CL$10,$L47&gt;=Everett!CL$10)),"3",IF((AND($M47&lt;=Everett!CL$10,$N47&gt;=Everett!CL$10)),"C",IF((AND($O47&lt;=Everett!CL$10,$P47&gt;=Everett!CL$10)),"CO",IF((AND($Q47&lt;=Everett!CL$10,$R47&gt;=Everett!CL$10)),"C",0))))))</f>
        <v>0</v>
      </c>
      <c r="CM47" s="33">
        <f>IF((AND($F47&lt;=Everett!CM$10,$G47&gt;=Everett!CM$10)),"P/L",IF((AND($I47&lt;=Everett!CM$10,$J47&gt;=Everett!CM$10)),"XO",IF((AND($K47&lt;=Everett!CM$10,$L47&gt;=Everett!CM$10)),"3",IF((AND($M47&lt;=Everett!CM$10,$N47&gt;=Everett!CM$10)),"C",IF((AND($O47&lt;=Everett!CM$10,$P47&gt;=Everett!CM$10)),"CO",IF((AND($Q47&lt;=Everett!CM$10,$R47&gt;=Everett!CM$10)),"C",0))))))</f>
        <v>0</v>
      </c>
    </row>
    <row r="48" spans="1:91" s="2" customFormat="1" x14ac:dyDescent="0.25">
      <c r="A48" s="40" t="s">
        <v>42</v>
      </c>
      <c r="B48" s="55"/>
      <c r="C48" s="31">
        <v>17</v>
      </c>
      <c r="D48" s="31">
        <v>16</v>
      </c>
      <c r="E48" s="31">
        <v>1</v>
      </c>
      <c r="F48" s="39"/>
      <c r="G48" s="39"/>
      <c r="H48" s="33"/>
      <c r="I48" s="37">
        <v>46661</v>
      </c>
      <c r="J48" s="37">
        <f>IF(I48="",0,DATE(YEAR(I48),MONTH(I48)+C48,DAY(I48)))</f>
        <v>47178</v>
      </c>
      <c r="K48" s="32">
        <f>IF(J48="","",(DATE(YEAR(J48),MONTH(J48)+1,DAY(J48))))</f>
        <v>47209</v>
      </c>
      <c r="L48" s="32">
        <f>IF(K48="","",(DATE(YEAR(K48),MONTH(K48)+E48,DAY(K48))))</f>
        <v>47239</v>
      </c>
      <c r="M48" s="37">
        <f>IF(O48="","",DATE(YEAR(O48), MONTH(O48)-1,DAY(O48)))</f>
        <v>47270</v>
      </c>
      <c r="N48" s="37">
        <f>IF(O48="","",DATE(YEAR(M48),MONTH(M48),DAY(M48)))</f>
        <v>47270</v>
      </c>
      <c r="O48" s="32">
        <f>IF(L48="","",(DATE(YEAR(L48),MONTH(L48)+2,DAY(L48))))</f>
        <v>47300</v>
      </c>
      <c r="P48" s="32">
        <f>IF(O48="","",(DATE(YEAR(O48),MONTH(O48)+D48,DAY(O48))))</f>
        <v>47788</v>
      </c>
      <c r="Q48" s="32">
        <f>IF(P48="","",DATE(YEAR(P48), MONTH(P48)+1,DAY(P48)))</f>
        <v>47818</v>
      </c>
      <c r="R48" s="32">
        <f>IF(P48="","",DATE(YEAR(Q48),MONTH(Q48),DAY(Q48)))</f>
        <v>47818</v>
      </c>
      <c r="S48" s="33">
        <f>IF((AND($F48&lt;=Everett!S$10,$G48&gt;=Everett!S$10)),"P/L",IF((AND($I48&lt;=Everett!S$10,$J48&gt;=Everett!S$10)),"XO",IF((AND($K48&lt;=Everett!S$10,$L48&gt;=Everett!S$10)),"3",IF((AND($M48&lt;=Everett!S$10,$N48&gt;=Everett!S$10)),"C",IF((AND($O48&lt;=Everett!S$10,$P48&gt;=Everett!S$10)),"CO",IF((AND($Q48&lt;=Everett!S$10,$R48&gt;=Everett!S$10)),"C",0))))))</f>
        <v>0</v>
      </c>
      <c r="T48" s="33">
        <f>IF((AND($F48&lt;=Everett!T$10,$G48&gt;=Everett!T$10)),"P/L",IF((AND($I48&lt;=Everett!T$10,$J48&gt;=Everett!T$10)),"XO",IF((AND($K48&lt;=Everett!T$10,$L48&gt;=Everett!T$10)),"3",IF((AND($M48&lt;=Everett!T$10,$N48&gt;=Everett!T$10)),"C",IF((AND($O48&lt;=Everett!T$10,$P48&gt;=Everett!T$10)),"CO",IF((AND($Q48&lt;=Everett!T$10,$R48&gt;=Everett!T$10)),"C",0))))))</f>
        <v>0</v>
      </c>
      <c r="U48" s="33">
        <f>IF((AND($F48&lt;=Everett!U$10,$G48&gt;=Everett!U$10)),"P/L",IF((AND($I48&lt;=Everett!U$10,$J48&gt;=Everett!U$10)),"XO",IF((AND($K48&lt;=Everett!U$10,$L48&gt;=Everett!U$10)),"3",IF((AND($M48&lt;=Everett!U$10,$N48&gt;=Everett!U$10)),"C",IF((AND($O48&lt;=Everett!U$10,$P48&gt;=Everett!U$10)),"CO",IF((AND($Q48&lt;=Everett!U$10,$R48&gt;=Everett!U$10)),"C",0))))))</f>
        <v>0</v>
      </c>
      <c r="V48" s="33">
        <f>IF((AND($F48&lt;=Everett!V$10,$G48&gt;=Everett!V$10)),"P/L",IF((AND($I48&lt;=Everett!V$10,$J48&gt;=Everett!V$10)),"XO",IF((AND($K48&lt;=Everett!V$10,$L48&gt;=Everett!V$10)),"3",IF((AND($M48&lt;=Everett!V$10,$N48&gt;=Everett!V$10)),"C",IF((AND($O48&lt;=Everett!V$10,$P48&gt;=Everett!V$10)),"CO",IF((AND($Q48&lt;=Everett!V$10,$R48&gt;=Everett!V$10)),"C",0))))))</f>
        <v>0</v>
      </c>
      <c r="W48" s="33">
        <f>IF((AND($F48&lt;=Everett!W$10,$G48&gt;=Everett!W$10)),"P/L",IF((AND($I48&lt;=Everett!W$10,$J48&gt;=Everett!W$10)),"XO",IF((AND($K48&lt;=Everett!W$10,$L48&gt;=Everett!W$10)),"3",IF((AND($M48&lt;=Everett!W$10,$N48&gt;=Everett!W$10)),"C",IF((AND($O48&lt;=Everett!W$10,$P48&gt;=Everett!W$10)),"CO",IF((AND($Q48&lt;=Everett!W$10,$R48&gt;=Everett!W$10)),"C",0))))))</f>
        <v>0</v>
      </c>
      <c r="X48" s="33">
        <f>IF((AND($F48&lt;=Everett!X$10,$G48&gt;=Everett!X$10)),"P/L",IF((AND($I48&lt;=Everett!X$10,$J48&gt;=Everett!X$10)),"XO",IF((AND($K48&lt;=Everett!X$10,$L48&gt;=Everett!X$10)),"3",IF((AND($M48&lt;=Everett!X$10,$N48&gt;=Everett!X$10)),"C",IF((AND($O48&lt;=Everett!X$10,$P48&gt;=Everett!X$10)),"CO",IF((AND($Q48&lt;=Everett!X$10,$R48&gt;=Everett!X$10)),"C",0))))))</f>
        <v>0</v>
      </c>
      <c r="Y48" s="33">
        <f>IF((AND($F48&lt;=Everett!Y$10,$G48&gt;=Everett!Y$10)),"P/L",IF((AND($I48&lt;=Everett!Y$10,$J48&gt;=Everett!Y$10)),"XO",IF((AND($K48&lt;=Everett!Y$10,$L48&gt;=Everett!Y$10)),"3",IF((AND($M48&lt;=Everett!Y$10,$N48&gt;=Everett!Y$10)),"C",IF((AND($O48&lt;=Everett!Y$10,$P48&gt;=Everett!Y$10)),"CO",IF((AND($Q48&lt;=Everett!Y$10,$R48&gt;=Everett!Y$10)),"C",0))))))</f>
        <v>0</v>
      </c>
      <c r="Z48" s="33">
        <f>IF((AND($F48&lt;=Everett!Z$10,$G48&gt;=Everett!Z$10)),"P/L",IF((AND($I48&lt;=Everett!Z$10,$J48&gt;=Everett!Z$10)),"XO",IF((AND($K48&lt;=Everett!Z$10,$L48&gt;=Everett!Z$10)),"3",IF((AND($M48&lt;=Everett!Z$10,$N48&gt;=Everett!Z$10)),"C",IF((AND($O48&lt;=Everett!Z$10,$P48&gt;=Everett!Z$10)),"CO",IF((AND($Q48&lt;=Everett!Z$10,$R48&gt;=Everett!Z$10)),"C",0))))))</f>
        <v>0</v>
      </c>
      <c r="AA48" s="33">
        <f>IF((AND($F48&lt;=Everett!AA$10,$G48&gt;=Everett!AA$10)),"P/L",IF((AND($I48&lt;=Everett!AA$10,$J48&gt;=Everett!AA$10)),"XO",IF((AND($K48&lt;=Everett!AA$10,$L48&gt;=Everett!AA$10)),"3",IF((AND($M48&lt;=Everett!AA$10,$N48&gt;=Everett!AA$10)),"C",IF((AND($O48&lt;=Everett!AA$10,$P48&gt;=Everett!AA$10)),"CO",IF((AND($Q48&lt;=Everett!AA$10,$R48&gt;=Everett!AA$10)),"C",0))))))</f>
        <v>0</v>
      </c>
      <c r="AB48" s="33">
        <f>IF((AND($F48&lt;=Everett!AB$10,$G48&gt;=Everett!AB$10)),"P/L",IF((AND($I48&lt;=Everett!AB$10,$J48&gt;=Everett!AB$10)),"XO",IF((AND($K48&lt;=Everett!AB$10,$L48&gt;=Everett!AB$10)),"3",IF((AND($M48&lt;=Everett!AB$10,$N48&gt;=Everett!AB$10)),"C",IF((AND($O48&lt;=Everett!AB$10,$P48&gt;=Everett!AB$10)),"CO",IF((AND($Q48&lt;=Everett!AB$10,$R48&gt;=Everett!AB$10)),"C",0))))))</f>
        <v>0</v>
      </c>
      <c r="AC48" s="33">
        <f>IF((AND($F48&lt;=Everett!AC$10,$G48&gt;=Everett!AC$10)),"P/L",IF((AND($I48&lt;=Everett!AC$10,$J48&gt;=Everett!AC$10)),"XO",IF((AND($K48&lt;=Everett!AC$10,$L48&gt;=Everett!AC$10)),"3",IF((AND($M48&lt;=Everett!AC$10,$N48&gt;=Everett!AC$10)),"C",IF((AND($O48&lt;=Everett!AC$10,$P48&gt;=Everett!AC$10)),"CO",IF((AND($Q48&lt;=Everett!AC$10,$R48&gt;=Everett!AC$10)),"C",0))))))</f>
        <v>0</v>
      </c>
      <c r="AD48" s="33">
        <f>IF((AND($F48&lt;=Everett!AD$10,$G48&gt;=Everett!AD$10)),"P/L",IF((AND($I48&lt;=Everett!AD$10,$J48&gt;=Everett!AD$10)),"XO",IF((AND($K48&lt;=Everett!AD$10,$L48&gt;=Everett!AD$10)),"3",IF((AND($M48&lt;=Everett!AD$10,$N48&gt;=Everett!AD$10)),"C",IF((AND($O48&lt;=Everett!AD$10,$P48&gt;=Everett!AD$10)),"CO",IF((AND($Q48&lt;=Everett!AD$10,$R48&gt;=Everett!AD$10)),"C",0))))))</f>
        <v>0</v>
      </c>
      <c r="AE48" s="33">
        <f>IF((AND($F48&lt;=Everett!AE$10,$G48&gt;=Everett!AE$10)),"P/L",IF((AND($I48&lt;=Everett!AE$10,$J48&gt;=Everett!AE$10)),"XO",IF((AND($K48&lt;=Everett!AE$10,$L48&gt;=Everett!AE$10)),"3",IF((AND($M48&lt;=Everett!AE$10,$N48&gt;=Everett!AE$10)),"C",IF((AND($O48&lt;=Everett!AE$10,$P48&gt;=Everett!AE$10)),"CO",IF((AND($Q48&lt;=Everett!AE$10,$R48&gt;=Everett!AE$10)),"C",0))))))</f>
        <v>0</v>
      </c>
      <c r="AF48" s="33">
        <f>IF((AND($F48&lt;=Everett!AF$10,$G48&gt;=Everett!AF$10)),"P/L",IF((AND($I48&lt;=Everett!AF$10,$J48&gt;=Everett!AF$10)),"XO",IF((AND($K48&lt;=Everett!AF$10,$L48&gt;=Everett!AF$10)),"3",IF((AND($M48&lt;=Everett!AF$10,$N48&gt;=Everett!AF$10)),"C",IF((AND($O48&lt;=Everett!AF$10,$P48&gt;=Everett!AF$10)),"CO",IF((AND($Q48&lt;=Everett!AF$10,$R48&gt;=Everett!AF$10)),"C",0))))))</f>
        <v>0</v>
      </c>
      <c r="AG48" s="33">
        <f>IF((AND($F48&lt;=Everett!AG$10,$G48&gt;=Everett!AG$10)),"P/L",IF((AND($I48&lt;=Everett!AG$10,$J48&gt;=Everett!AG$10)),"XO",IF((AND($K48&lt;=Everett!AG$10,$L48&gt;=Everett!AG$10)),"3",IF((AND($M48&lt;=Everett!AG$10,$N48&gt;=Everett!AG$10)),"C",IF((AND($O48&lt;=Everett!AG$10,$P48&gt;=Everett!AG$10)),"CO",IF((AND($Q48&lt;=Everett!AG$10,$R48&gt;=Everett!AG$10)),"C",0))))))</f>
        <v>0</v>
      </c>
      <c r="AH48" s="33">
        <f>IF((AND($F48&lt;=Everett!AH$10,$G48&gt;=Everett!AH$10)),"P/L",IF((AND($I48&lt;=Everett!AH$10,$J48&gt;=Everett!AH$10)),"XO",IF((AND($K48&lt;=Everett!AH$10,$L48&gt;=Everett!AH$10)),"3",IF((AND($M48&lt;=Everett!AH$10,$N48&gt;=Everett!AH$10)),"C",IF((AND($O48&lt;=Everett!AH$10,$P48&gt;=Everett!AH$10)),"CO",IF((AND($Q48&lt;=Everett!AH$10,$R48&gt;=Everett!AH$10)),"C",0))))))</f>
        <v>0</v>
      </c>
      <c r="AI48" s="33">
        <f>IF((AND($F48&lt;=Everett!AI$10,$G48&gt;=Everett!AI$10)),"P/L",IF((AND($I48&lt;=Everett!AI$10,$J48&gt;=Everett!AI$10)),"XO",IF((AND($K48&lt;=Everett!AI$10,$L48&gt;=Everett!AI$10)),"3",IF((AND($M48&lt;=Everett!AI$10,$N48&gt;=Everett!AI$10)),"C",IF((AND($O48&lt;=Everett!AI$10,$P48&gt;=Everett!AI$10)),"CO",IF((AND($Q48&lt;=Everett!AI$10,$R48&gt;=Everett!AI$10)),"C",0))))))</f>
        <v>0</v>
      </c>
      <c r="AJ48" s="33">
        <f>IF((AND($F48&lt;=Everett!AJ$10,$G48&gt;=Everett!AJ$10)),"P/L",IF((AND($I48&lt;=Everett!AJ$10,$J48&gt;=Everett!AJ$10)),"XO",IF((AND($K48&lt;=Everett!AJ$10,$L48&gt;=Everett!AJ$10)),"3",IF((AND($M48&lt;=Everett!AJ$10,$N48&gt;=Everett!AJ$10)),"C",IF((AND($O48&lt;=Everett!AJ$10,$P48&gt;=Everett!AJ$10)),"CO",IF((AND($Q48&lt;=Everett!AJ$10,$R48&gt;=Everett!AJ$10)),"C",0))))))</f>
        <v>0</v>
      </c>
      <c r="AK48" s="33">
        <f>IF((AND($F48&lt;=Everett!AK$10,$G48&gt;=Everett!AK$10)),"P/L",IF((AND($I48&lt;=Everett!AK$10,$J48&gt;=Everett!AK$10)),"XO",IF((AND($K48&lt;=Everett!AK$10,$L48&gt;=Everett!AK$10)),"3",IF((AND($M48&lt;=Everett!AK$10,$N48&gt;=Everett!AK$10)),"C",IF((AND($O48&lt;=Everett!AK$10,$P48&gt;=Everett!AK$10)),"CO",IF((AND($Q48&lt;=Everett!AK$10,$R48&gt;=Everett!AK$10)),"C",0))))))</f>
        <v>0</v>
      </c>
      <c r="AL48" s="33">
        <f>IF((AND($F48&lt;=Everett!AL$10,$G48&gt;=Everett!AL$10)),"P/L",IF((AND($I48&lt;=Everett!AL$10,$J48&gt;=Everett!AL$10)),"XO",IF((AND($K48&lt;=Everett!AL$10,$L48&gt;=Everett!AL$10)),"3",IF((AND($M48&lt;=Everett!AL$10,$N48&gt;=Everett!AL$10)),"C",IF((AND($O48&lt;=Everett!AL$10,$P48&gt;=Everett!AL$10)),"CO",IF((AND($Q48&lt;=Everett!AL$10,$R48&gt;=Everett!AL$10)),"C",0))))))</f>
        <v>0</v>
      </c>
      <c r="AM48" s="33" t="str">
        <f>IF((AND($F48&lt;=Everett!AM$10,$G48&gt;=Everett!AM$10)),"P/L",IF((AND($I48&lt;=Everett!AM$10,$J48&gt;=Everett!AM$10)),"XO",IF((AND($K48&lt;=Everett!AM$10,$L48&gt;=Everett!AM$10)),"3",IF((AND($M48&lt;=Everett!AM$10,$N48&gt;=Everett!AM$10)),"C",IF((AND($O48&lt;=Everett!AM$10,$P48&gt;=Everett!AM$10)),"CO",IF((AND($Q48&lt;=Everett!AM$10,$R48&gt;=Everett!AM$10)),"C",0))))))</f>
        <v>XO</v>
      </c>
      <c r="AN48" s="33" t="str">
        <f>IF((AND($F48&lt;=Everett!AN$10,$G48&gt;=Everett!AN$10)),"P/L",IF((AND($I48&lt;=Everett!AN$10,$J48&gt;=Everett!AN$10)),"XO",IF((AND($K48&lt;=Everett!AN$10,$L48&gt;=Everett!AN$10)),"3",IF((AND($M48&lt;=Everett!AN$10,$N48&gt;=Everett!AN$10)),"C",IF((AND($O48&lt;=Everett!AN$10,$P48&gt;=Everett!AN$10)),"CO",IF((AND($Q48&lt;=Everett!AN$10,$R48&gt;=Everett!AN$10)),"C",0))))))</f>
        <v>XO</v>
      </c>
      <c r="AO48" s="33" t="str">
        <f>IF((AND($F48&lt;=Everett!AO$10,$G48&gt;=Everett!AO$10)),"P/L",IF((AND($I48&lt;=Everett!AO$10,$J48&gt;=Everett!AO$10)),"XO",IF((AND($K48&lt;=Everett!AO$10,$L48&gt;=Everett!AO$10)),"3",IF((AND($M48&lt;=Everett!AO$10,$N48&gt;=Everett!AO$10)),"C",IF((AND($O48&lt;=Everett!AO$10,$P48&gt;=Everett!AO$10)),"CO",IF((AND($Q48&lt;=Everett!AO$10,$R48&gt;=Everett!AO$10)),"C",0))))))</f>
        <v>XO</v>
      </c>
      <c r="AP48" s="33" t="str">
        <f>IF((AND($F48&lt;=Everett!AP$10,$G48&gt;=Everett!AP$10)),"P/L",IF((AND($I48&lt;=Everett!AP$10,$J48&gt;=Everett!AP$10)),"XO",IF((AND($K48&lt;=Everett!AP$10,$L48&gt;=Everett!AP$10)),"3",IF((AND($M48&lt;=Everett!AP$10,$N48&gt;=Everett!AP$10)),"C",IF((AND($O48&lt;=Everett!AP$10,$P48&gt;=Everett!AP$10)),"CO",IF((AND($Q48&lt;=Everett!AP$10,$R48&gt;=Everett!AP$10)),"C",0))))))</f>
        <v>XO</v>
      </c>
      <c r="AQ48" s="33" t="str">
        <f>IF((AND($F48&lt;=Everett!AQ$10,$G48&gt;=Everett!AQ$10)),"P/L",IF((AND($I48&lt;=Everett!AQ$10,$J48&gt;=Everett!AQ$10)),"XO",IF((AND($K48&lt;=Everett!AQ$10,$L48&gt;=Everett!AQ$10)),"3",IF((AND($M48&lt;=Everett!AQ$10,$N48&gt;=Everett!AQ$10)),"C",IF((AND($O48&lt;=Everett!AQ$10,$P48&gt;=Everett!AQ$10)),"CO",IF((AND($Q48&lt;=Everett!AQ$10,$R48&gt;=Everett!AQ$10)),"C",0))))))</f>
        <v>XO</v>
      </c>
      <c r="AR48" s="33" t="str">
        <f>IF((AND($F48&lt;=Everett!AR$10,$G48&gt;=Everett!AR$10)),"P/L",IF((AND($I48&lt;=Everett!AR$10,$J48&gt;=Everett!AR$10)),"XO",IF((AND($K48&lt;=Everett!AR$10,$L48&gt;=Everett!AR$10)),"3",IF((AND($M48&lt;=Everett!AR$10,$N48&gt;=Everett!AR$10)),"C",IF((AND($O48&lt;=Everett!AR$10,$P48&gt;=Everett!AR$10)),"CO",IF((AND($Q48&lt;=Everett!AR$10,$R48&gt;=Everett!AR$10)),"C",0))))))</f>
        <v>XO</v>
      </c>
      <c r="AS48" s="33" t="str">
        <f>IF((AND($F48&lt;=Everett!AS$10,$G48&gt;=Everett!AS$10)),"P/L",IF((AND($I48&lt;=Everett!AS$10,$J48&gt;=Everett!AS$10)),"XO",IF((AND($K48&lt;=Everett!AS$10,$L48&gt;=Everett!AS$10)),"3",IF((AND($M48&lt;=Everett!AS$10,$N48&gt;=Everett!AS$10)),"C",IF((AND($O48&lt;=Everett!AS$10,$P48&gt;=Everett!AS$10)),"CO",IF((AND($Q48&lt;=Everett!AS$10,$R48&gt;=Everett!AS$10)),"C",0))))))</f>
        <v>XO</v>
      </c>
      <c r="AT48" s="33" t="str">
        <f>IF((AND($F48&lt;=Everett!AT$10,$G48&gt;=Everett!AT$10)),"P/L",IF((AND($I48&lt;=Everett!AT$10,$J48&gt;=Everett!AT$10)),"XO",IF((AND($K48&lt;=Everett!AT$10,$L48&gt;=Everett!AT$10)),"3",IF((AND($M48&lt;=Everett!AT$10,$N48&gt;=Everett!AT$10)),"C",IF((AND($O48&lt;=Everett!AT$10,$P48&gt;=Everett!AT$10)),"CO",IF((AND($Q48&lt;=Everett!AT$10,$R48&gt;=Everett!AT$10)),"C",0))))))</f>
        <v>XO</v>
      </c>
      <c r="AU48" s="33" t="str">
        <f>IF((AND($F48&lt;=Everett!AU$10,$G48&gt;=Everett!AU$10)),"P/L",IF((AND($I48&lt;=Everett!AU$10,$J48&gt;=Everett!AU$10)),"XO",IF((AND($K48&lt;=Everett!AU$10,$L48&gt;=Everett!AU$10)),"3",IF((AND($M48&lt;=Everett!AU$10,$N48&gt;=Everett!AU$10)),"C",IF((AND($O48&lt;=Everett!AU$10,$P48&gt;=Everett!AU$10)),"CO",IF((AND($Q48&lt;=Everett!AU$10,$R48&gt;=Everett!AU$10)),"C",0))))))</f>
        <v>XO</v>
      </c>
      <c r="AV48" s="33" t="str">
        <f>IF((AND($F48&lt;=Everett!AV$10,$G48&gt;=Everett!AV$10)),"P/L",IF((AND($I48&lt;=Everett!AV$10,$J48&gt;=Everett!AV$10)),"XO",IF((AND($K48&lt;=Everett!AV$10,$L48&gt;=Everett!AV$10)),"3",IF((AND($M48&lt;=Everett!AV$10,$N48&gt;=Everett!AV$10)),"C",IF((AND($O48&lt;=Everett!AV$10,$P48&gt;=Everett!AV$10)),"CO",IF((AND($Q48&lt;=Everett!AV$10,$R48&gt;=Everett!AV$10)),"C",0))))))</f>
        <v>XO</v>
      </c>
      <c r="AW48" s="33" t="str">
        <f>IF((AND($F48&lt;=Everett!AW$10,$G48&gt;=Everett!AW$10)),"P/L",IF((AND($I48&lt;=Everett!AW$10,$J48&gt;=Everett!AW$10)),"XO",IF((AND($K48&lt;=Everett!AW$10,$L48&gt;=Everett!AW$10)),"3",IF((AND($M48&lt;=Everett!AW$10,$N48&gt;=Everett!AW$10)),"C",IF((AND($O48&lt;=Everett!AW$10,$P48&gt;=Everett!AW$10)),"CO",IF((AND($Q48&lt;=Everett!AW$10,$R48&gt;=Everett!AW$10)),"C",0))))))</f>
        <v>XO</v>
      </c>
      <c r="AX48" s="33" t="str">
        <f>IF((AND($F48&lt;=Everett!AX$10,$G48&gt;=Everett!AX$10)),"P/L",IF((AND($I48&lt;=Everett!AX$10,$J48&gt;=Everett!AX$10)),"XO",IF((AND($K48&lt;=Everett!AX$10,$L48&gt;=Everett!AX$10)),"3",IF((AND($M48&lt;=Everett!AX$10,$N48&gt;=Everett!AX$10)),"C",IF((AND($O48&lt;=Everett!AX$10,$P48&gt;=Everett!AX$10)),"CO",IF((AND($Q48&lt;=Everett!AX$10,$R48&gt;=Everett!AX$10)),"C",0))))))</f>
        <v>XO</v>
      </c>
      <c r="AY48" s="33" t="str">
        <f>IF((AND($F48&lt;=Everett!AY$10,$G48&gt;=Everett!AY$10)),"P/L",IF((AND($I48&lt;=Everett!AY$10,$J48&gt;=Everett!AY$10)),"XO",IF((AND($K48&lt;=Everett!AY$10,$L48&gt;=Everett!AY$10)),"3",IF((AND($M48&lt;=Everett!AY$10,$N48&gt;=Everett!AY$10)),"C",IF((AND($O48&lt;=Everett!AY$10,$P48&gt;=Everett!AY$10)),"CO",IF((AND($Q48&lt;=Everett!AY$10,$R48&gt;=Everett!AY$10)),"C",0))))))</f>
        <v>XO</v>
      </c>
      <c r="AZ48" s="33" t="str">
        <f>IF((AND($F48&lt;=Everett!AZ$10,$G48&gt;=Everett!AZ$10)),"P/L",IF((AND($I48&lt;=Everett!AZ$10,$J48&gt;=Everett!AZ$10)),"XO",IF((AND($K48&lt;=Everett!AZ$10,$L48&gt;=Everett!AZ$10)),"3",IF((AND($M48&lt;=Everett!AZ$10,$N48&gt;=Everett!AZ$10)),"C",IF((AND($O48&lt;=Everett!AZ$10,$P48&gt;=Everett!AZ$10)),"CO",IF((AND($Q48&lt;=Everett!AZ$10,$R48&gt;=Everett!AZ$10)),"C",0))))))</f>
        <v>XO</v>
      </c>
      <c r="BA48" s="33" t="str">
        <f>IF((AND($F48&lt;=Everett!BA$10,$G48&gt;=Everett!BA$10)),"P/L",IF((AND($I48&lt;=Everett!BA$10,$J48&gt;=Everett!BA$10)),"XO",IF((AND($K48&lt;=Everett!BA$10,$L48&gt;=Everett!BA$10)),"3",IF((AND($M48&lt;=Everett!BA$10,$N48&gt;=Everett!BA$10)),"C",IF((AND($O48&lt;=Everett!BA$10,$P48&gt;=Everett!BA$10)),"CO",IF((AND($Q48&lt;=Everett!BA$10,$R48&gt;=Everett!BA$10)),"C",0))))))</f>
        <v>XO</v>
      </c>
      <c r="BB48" s="33" t="str">
        <f>IF((AND($F48&lt;=Everett!BB$10,$G48&gt;=Everett!BB$10)),"P/L",IF((AND($I48&lt;=Everett!BB$10,$J48&gt;=Everett!BB$10)),"XO",IF((AND($K48&lt;=Everett!BB$10,$L48&gt;=Everett!BB$10)),"3",IF((AND($M48&lt;=Everett!BB$10,$N48&gt;=Everett!BB$10)),"C",IF((AND($O48&lt;=Everett!BB$10,$P48&gt;=Everett!BB$10)),"CO",IF((AND($Q48&lt;=Everett!BB$10,$R48&gt;=Everett!BB$10)),"C",0))))))</f>
        <v>XO</v>
      </c>
      <c r="BC48" s="33" t="str">
        <f>IF((AND($F48&lt;=Everett!BC$10,$G48&gt;=Everett!BC$10)),"P/L",IF((AND($I48&lt;=Everett!BC$10,$J48&gt;=Everett!BC$10)),"XO",IF((AND($K48&lt;=Everett!BC$10,$L48&gt;=Everett!BC$10)),"3",IF((AND($M48&lt;=Everett!BC$10,$N48&gt;=Everett!BC$10)),"C",IF((AND($O48&lt;=Everett!BC$10,$P48&gt;=Everett!BC$10)),"CO",IF((AND($Q48&lt;=Everett!BC$10,$R48&gt;=Everett!BC$10)),"C",0))))))</f>
        <v>XO</v>
      </c>
      <c r="BD48" s="33" t="str">
        <f>IF((AND($F48&lt;=Everett!BD$10,$G48&gt;=Everett!BD$10)),"P/L",IF((AND($I48&lt;=Everett!BD$10,$J48&gt;=Everett!BD$10)),"XO",IF((AND($K48&lt;=Everett!BD$10,$L48&gt;=Everett!BD$10)),"3",IF((AND($M48&lt;=Everett!BD$10,$N48&gt;=Everett!BD$10)),"C",IF((AND($O48&lt;=Everett!BD$10,$P48&gt;=Everett!BD$10)),"CO",IF((AND($Q48&lt;=Everett!BD$10,$R48&gt;=Everett!BD$10)),"C",0))))))</f>
        <v>XO</v>
      </c>
      <c r="BE48" s="33" t="str">
        <f>IF((AND($F48&lt;=Everett!BE$10,$G48&gt;=Everett!BE$10)),"P/L",IF((AND($I48&lt;=Everett!BE$10,$J48&gt;=Everett!BE$10)),"XO",IF((AND($K48&lt;=Everett!BE$10,$L48&gt;=Everett!BE$10)),"3",IF((AND($M48&lt;=Everett!BE$10,$N48&gt;=Everett!BE$10)),"C",IF((AND($O48&lt;=Everett!BE$10,$P48&gt;=Everett!BE$10)),"CO",IF((AND($Q48&lt;=Everett!BE$10,$R48&gt;=Everett!BE$10)),"C",0))))))</f>
        <v>3</v>
      </c>
      <c r="BF48" s="33" t="str">
        <f>IF((AND($F48&lt;=Everett!BF$10,$G48&gt;=Everett!BF$10)),"P/L",IF((AND($I48&lt;=Everett!BF$10,$J48&gt;=Everett!BF$10)),"XO",IF((AND($K48&lt;=Everett!BF$10,$L48&gt;=Everett!BF$10)),"3",IF((AND($M48&lt;=Everett!BF$10,$N48&gt;=Everett!BF$10)),"C",IF((AND($O48&lt;=Everett!BF$10,$P48&gt;=Everett!BF$10)),"CO",IF((AND($Q48&lt;=Everett!BF$10,$R48&gt;=Everett!BF$10)),"C",0))))))</f>
        <v>3</v>
      </c>
      <c r="BG48" s="33" t="str">
        <f>IF((AND($F48&lt;=Everett!BG$10,$G48&gt;=Everett!BG$10)),"P/L",IF((AND($I48&lt;=Everett!BG$10,$J48&gt;=Everett!BG$10)),"XO",IF((AND($K48&lt;=Everett!BG$10,$L48&gt;=Everett!BG$10)),"3",IF((AND($M48&lt;=Everett!BG$10,$N48&gt;=Everett!BG$10)),"C",IF((AND($O48&lt;=Everett!BG$10,$P48&gt;=Everett!BG$10)),"CO",IF((AND($Q48&lt;=Everett!BG$10,$R48&gt;=Everett!BG$10)),"C",0))))))</f>
        <v>C</v>
      </c>
      <c r="BH48" s="33" t="str">
        <f>IF((AND($F48&lt;=Everett!BH$10,$G48&gt;=Everett!BH$10)),"P/L",IF((AND($I48&lt;=Everett!BH$10,$J48&gt;=Everett!BH$10)),"XO",IF((AND($K48&lt;=Everett!BH$10,$L48&gt;=Everett!BH$10)),"3",IF((AND($M48&lt;=Everett!BH$10,$N48&gt;=Everett!BH$10)),"C",IF((AND($O48&lt;=Everett!BH$10,$P48&gt;=Everett!BH$10)),"CO",IF((AND($Q48&lt;=Everett!BH$10,$R48&gt;=Everett!BH$10)),"C",0))))))</f>
        <v>CO</v>
      </c>
      <c r="BI48" s="33" t="str">
        <f>IF((AND($F48&lt;=Everett!BI$10,$G48&gt;=Everett!BI$10)),"P/L",IF((AND($I48&lt;=Everett!BI$10,$J48&gt;=Everett!BI$10)),"XO",IF((AND($K48&lt;=Everett!BI$10,$L48&gt;=Everett!BI$10)),"3",IF((AND($M48&lt;=Everett!BI$10,$N48&gt;=Everett!BI$10)),"C",IF((AND($O48&lt;=Everett!BI$10,$P48&gt;=Everett!BI$10)),"CO",IF((AND($Q48&lt;=Everett!BI$10,$R48&gt;=Everett!BI$10)),"C",0))))))</f>
        <v>CO</v>
      </c>
      <c r="BJ48" s="33" t="str">
        <f>IF((AND($F48&lt;=Everett!BJ$10,$G48&gt;=Everett!BJ$10)),"P/L",IF((AND($I48&lt;=Everett!BJ$10,$J48&gt;=Everett!BJ$10)),"XO",IF((AND($K48&lt;=Everett!BJ$10,$L48&gt;=Everett!BJ$10)),"3",IF((AND($M48&lt;=Everett!BJ$10,$N48&gt;=Everett!BJ$10)),"C",IF((AND($O48&lt;=Everett!BJ$10,$P48&gt;=Everett!BJ$10)),"CO",IF((AND($Q48&lt;=Everett!BJ$10,$R48&gt;=Everett!BJ$10)),"C",0))))))</f>
        <v>CO</v>
      </c>
      <c r="BK48" s="33" t="str">
        <f>IF((AND($F48&lt;=Everett!BK$10,$G48&gt;=Everett!BK$10)),"P/L",IF((AND($I48&lt;=Everett!BK$10,$J48&gt;=Everett!BK$10)),"XO",IF((AND($K48&lt;=Everett!BK$10,$L48&gt;=Everett!BK$10)),"3",IF((AND($M48&lt;=Everett!BK$10,$N48&gt;=Everett!BK$10)),"C",IF((AND($O48&lt;=Everett!BK$10,$P48&gt;=Everett!BK$10)),"CO",IF((AND($Q48&lt;=Everett!BK$10,$R48&gt;=Everett!BK$10)),"C",0))))))</f>
        <v>CO</v>
      </c>
      <c r="BL48" s="33" t="str">
        <f>IF((AND($F48&lt;=Everett!BL$10,$G48&gt;=Everett!BL$10)),"P/L",IF((AND($I48&lt;=Everett!BL$10,$J48&gt;=Everett!BL$10)),"XO",IF((AND($K48&lt;=Everett!BL$10,$L48&gt;=Everett!BL$10)),"3",IF((AND($M48&lt;=Everett!BL$10,$N48&gt;=Everett!BL$10)),"C",IF((AND($O48&lt;=Everett!BL$10,$P48&gt;=Everett!BL$10)),"CO",IF((AND($Q48&lt;=Everett!BL$10,$R48&gt;=Everett!BL$10)),"C",0))))))</f>
        <v>CO</v>
      </c>
      <c r="BM48" s="33" t="str">
        <f>IF((AND($F48&lt;=Everett!BM$10,$G48&gt;=Everett!BM$10)),"P/L",IF((AND($I48&lt;=Everett!BM$10,$J48&gt;=Everett!BM$10)),"XO",IF((AND($K48&lt;=Everett!BM$10,$L48&gt;=Everett!BM$10)),"3",IF((AND($M48&lt;=Everett!BM$10,$N48&gt;=Everett!BM$10)),"C",IF((AND($O48&lt;=Everett!BM$10,$P48&gt;=Everett!BM$10)),"CO",IF((AND($Q48&lt;=Everett!BM$10,$R48&gt;=Everett!BM$10)),"C",0))))))</f>
        <v>CO</v>
      </c>
      <c r="BN48" s="33" t="str">
        <f>IF((AND($F48&lt;=Everett!BN$10,$G48&gt;=Everett!BN$10)),"P/L",IF((AND($I48&lt;=Everett!BN$10,$J48&gt;=Everett!BN$10)),"XO",IF((AND($K48&lt;=Everett!BN$10,$L48&gt;=Everett!BN$10)),"3",IF((AND($M48&lt;=Everett!BN$10,$N48&gt;=Everett!BN$10)),"C",IF((AND($O48&lt;=Everett!BN$10,$P48&gt;=Everett!BN$10)),"CO",IF((AND($Q48&lt;=Everett!BN$10,$R48&gt;=Everett!BN$10)),"C",0))))))</f>
        <v>CO</v>
      </c>
      <c r="BO48" s="33" t="str">
        <f>IF((AND($F48&lt;=Everett!BO$10,$G48&gt;=Everett!BO$10)),"P/L",IF((AND($I48&lt;=Everett!BO$10,$J48&gt;=Everett!BO$10)),"XO",IF((AND($K48&lt;=Everett!BO$10,$L48&gt;=Everett!BO$10)),"3",IF((AND($M48&lt;=Everett!BO$10,$N48&gt;=Everett!BO$10)),"C",IF((AND($O48&lt;=Everett!BO$10,$P48&gt;=Everett!BO$10)),"CO",IF((AND($Q48&lt;=Everett!BO$10,$R48&gt;=Everett!BO$10)),"C",0))))))</f>
        <v>CO</v>
      </c>
      <c r="BP48" s="33" t="str">
        <f>IF((AND($F48&lt;=Everett!BP$10,$G48&gt;=Everett!BP$10)),"P/L",IF((AND($I48&lt;=Everett!BP$10,$J48&gt;=Everett!BP$10)),"XO",IF((AND($K48&lt;=Everett!BP$10,$L48&gt;=Everett!BP$10)),"3",IF((AND($M48&lt;=Everett!BP$10,$N48&gt;=Everett!BP$10)),"C",IF((AND($O48&lt;=Everett!BP$10,$P48&gt;=Everett!BP$10)),"CO",IF((AND($Q48&lt;=Everett!BP$10,$R48&gt;=Everett!BP$10)),"C",0))))))</f>
        <v>CO</v>
      </c>
      <c r="BQ48" s="33" t="str">
        <f>IF((AND($F48&lt;=Everett!BQ$10,$G48&gt;=Everett!BQ$10)),"P/L",IF((AND($I48&lt;=Everett!BQ$10,$J48&gt;=Everett!BQ$10)),"XO",IF((AND($K48&lt;=Everett!BQ$10,$L48&gt;=Everett!BQ$10)),"3",IF((AND($M48&lt;=Everett!BQ$10,$N48&gt;=Everett!BQ$10)),"C",IF((AND($O48&lt;=Everett!BQ$10,$P48&gt;=Everett!BQ$10)),"CO",IF((AND($Q48&lt;=Everett!BQ$10,$R48&gt;=Everett!BQ$10)),"C",0))))))</f>
        <v>CO</v>
      </c>
      <c r="BR48" s="33" t="str">
        <f>IF((AND($F48&lt;=Everett!BR$10,$G48&gt;=Everett!BR$10)),"P/L",IF((AND($I48&lt;=Everett!BR$10,$J48&gt;=Everett!BR$10)),"XO",IF((AND($K48&lt;=Everett!BR$10,$L48&gt;=Everett!BR$10)),"3",IF((AND($M48&lt;=Everett!BR$10,$N48&gt;=Everett!BR$10)),"C",IF((AND($O48&lt;=Everett!BR$10,$P48&gt;=Everett!BR$10)),"CO",IF((AND($Q48&lt;=Everett!BR$10,$R48&gt;=Everett!BR$10)),"C",0))))))</f>
        <v>CO</v>
      </c>
      <c r="BS48" s="33" t="str">
        <f>IF((AND($F48&lt;=Everett!BS$10,$G48&gt;=Everett!BS$10)),"P/L",IF((AND($I48&lt;=Everett!BS$10,$J48&gt;=Everett!BS$10)),"XO",IF((AND($K48&lt;=Everett!BS$10,$L48&gt;=Everett!BS$10)),"3",IF((AND($M48&lt;=Everett!BS$10,$N48&gt;=Everett!BS$10)),"C",IF((AND($O48&lt;=Everett!BS$10,$P48&gt;=Everett!BS$10)),"CO",IF((AND($Q48&lt;=Everett!BS$10,$R48&gt;=Everett!BS$10)),"C",0))))))</f>
        <v>CO</v>
      </c>
      <c r="BT48" s="33" t="str">
        <f>IF((AND($F48&lt;=Everett!BT$10,$G48&gt;=Everett!BT$10)),"P/L",IF((AND($I48&lt;=Everett!BT$10,$J48&gt;=Everett!BT$10)),"XO",IF((AND($K48&lt;=Everett!BT$10,$L48&gt;=Everett!BT$10)),"3",IF((AND($M48&lt;=Everett!BT$10,$N48&gt;=Everett!BT$10)),"C",IF((AND($O48&lt;=Everett!BT$10,$P48&gt;=Everett!BT$10)),"CO",IF((AND($Q48&lt;=Everett!BT$10,$R48&gt;=Everett!BT$10)),"C",0))))))</f>
        <v>CO</v>
      </c>
      <c r="BU48" s="33" t="str">
        <f>IF((AND($F48&lt;=Everett!BU$10,$G48&gt;=Everett!BU$10)),"P/L",IF((AND($I48&lt;=Everett!BU$10,$J48&gt;=Everett!BU$10)),"XO",IF((AND($K48&lt;=Everett!BU$10,$L48&gt;=Everett!BU$10)),"3",IF((AND($M48&lt;=Everett!BU$10,$N48&gt;=Everett!BU$10)),"C",IF((AND($O48&lt;=Everett!BU$10,$P48&gt;=Everett!BU$10)),"CO",IF((AND($Q48&lt;=Everett!BU$10,$R48&gt;=Everett!BU$10)),"C",0))))))</f>
        <v>CO</v>
      </c>
      <c r="BV48" s="33" t="str">
        <f>IF((AND($F48&lt;=Everett!BV$10,$G48&gt;=Everett!BV$10)),"P/L",IF((AND($I48&lt;=Everett!BV$10,$J48&gt;=Everett!BV$10)),"XO",IF((AND($K48&lt;=Everett!BV$10,$L48&gt;=Everett!BV$10)),"3",IF((AND($M48&lt;=Everett!BV$10,$N48&gt;=Everett!BV$10)),"C",IF((AND($O48&lt;=Everett!BV$10,$P48&gt;=Everett!BV$10)),"CO",IF((AND($Q48&lt;=Everett!BV$10,$R48&gt;=Everett!BV$10)),"C",0))))))</f>
        <v>CO</v>
      </c>
      <c r="BW48" s="33" t="str">
        <f>IF((AND($F48&lt;=Everett!BW$10,$G48&gt;=Everett!BW$10)),"P/L",IF((AND($I48&lt;=Everett!BW$10,$J48&gt;=Everett!BW$10)),"XO",IF((AND($K48&lt;=Everett!BW$10,$L48&gt;=Everett!BW$10)),"3",IF((AND($M48&lt;=Everett!BW$10,$N48&gt;=Everett!BW$10)),"C",IF((AND($O48&lt;=Everett!BW$10,$P48&gt;=Everett!BW$10)),"CO",IF((AND($Q48&lt;=Everett!BW$10,$R48&gt;=Everett!BW$10)),"C",0))))))</f>
        <v>CO</v>
      </c>
      <c r="BX48" s="33" t="str">
        <f>IF((AND($F48&lt;=Everett!BX$10,$G48&gt;=Everett!BX$10)),"P/L",IF((AND($I48&lt;=Everett!BX$10,$J48&gt;=Everett!BX$10)),"XO",IF((AND($K48&lt;=Everett!BX$10,$L48&gt;=Everett!BX$10)),"3",IF((AND($M48&lt;=Everett!BX$10,$N48&gt;=Everett!BX$10)),"C",IF((AND($O48&lt;=Everett!BX$10,$P48&gt;=Everett!BX$10)),"CO",IF((AND($Q48&lt;=Everett!BX$10,$R48&gt;=Everett!BX$10)),"C",0))))))</f>
        <v>CO</v>
      </c>
      <c r="BY48" s="33" t="str">
        <f>IF((AND($F48&lt;=Everett!BY$10,$G48&gt;=Everett!BY$10)),"P/L",IF((AND($I48&lt;=Everett!BY$10,$J48&gt;=Everett!BY$10)),"XO",IF((AND($K48&lt;=Everett!BY$10,$L48&gt;=Everett!BY$10)),"3",IF((AND($M48&lt;=Everett!BY$10,$N48&gt;=Everett!BY$10)),"C",IF((AND($O48&lt;=Everett!BY$10,$P48&gt;=Everett!BY$10)),"CO",IF((AND($Q48&lt;=Everett!BY$10,$R48&gt;=Everett!BY$10)),"C",0))))))</f>
        <v>C</v>
      </c>
      <c r="BZ48" s="33">
        <f>IF((AND($F48&lt;=Everett!BZ$10,$G48&gt;=Everett!BZ$10)),"P/L",IF((AND($I48&lt;=Everett!BZ$10,$J48&gt;=Everett!BZ$10)),"XO",IF((AND($K48&lt;=Everett!BZ$10,$L48&gt;=Everett!BZ$10)),"3",IF((AND($M48&lt;=Everett!BZ$10,$N48&gt;=Everett!BZ$10)),"C",IF((AND($O48&lt;=Everett!BZ$10,$P48&gt;=Everett!BZ$10)),"CO",IF((AND($Q48&lt;=Everett!BZ$10,$R48&gt;=Everett!BZ$10)),"C",0))))))</f>
        <v>0</v>
      </c>
      <c r="CA48" s="33">
        <f>IF((AND($F48&lt;=Everett!CA$10,$G48&gt;=Everett!CA$10)),"P/L",IF((AND($I48&lt;=Everett!CA$10,$J48&gt;=Everett!CA$10)),"XO",IF((AND($K48&lt;=Everett!CA$10,$L48&gt;=Everett!CA$10)),"3",IF((AND($M48&lt;=Everett!CA$10,$N48&gt;=Everett!CA$10)),"C",IF((AND($O48&lt;=Everett!CA$10,$P48&gt;=Everett!CA$10)),"CO",IF((AND($Q48&lt;=Everett!CA$10,$R48&gt;=Everett!CA$10)),"C",0))))))</f>
        <v>0</v>
      </c>
      <c r="CB48" s="33">
        <f>IF((AND($F48&lt;=Everett!CB$10,$G48&gt;=Everett!CB$10)),"P/L",IF((AND($I48&lt;=Everett!CB$10,$J48&gt;=Everett!CB$10)),"XO",IF((AND($K48&lt;=Everett!CB$10,$L48&gt;=Everett!CB$10)),"3",IF((AND($M48&lt;=Everett!CB$10,$N48&gt;=Everett!CB$10)),"C",IF((AND($O48&lt;=Everett!CB$10,$P48&gt;=Everett!CB$10)),"CO",IF((AND($Q48&lt;=Everett!CB$10,$R48&gt;=Everett!CB$10)),"C",0))))))</f>
        <v>0</v>
      </c>
      <c r="CC48" s="33">
        <f>IF((AND($F48&lt;=Everett!CC$10,$G48&gt;=Everett!CC$10)),"P/L",IF((AND($I48&lt;=Everett!CC$10,$J48&gt;=Everett!CC$10)),"XO",IF((AND($K48&lt;=Everett!CC$10,$L48&gt;=Everett!CC$10)),"3",IF((AND($M48&lt;=Everett!CC$10,$N48&gt;=Everett!CC$10)),"C",IF((AND($O48&lt;=Everett!CC$10,$P48&gt;=Everett!CC$10)),"CO",IF((AND($Q48&lt;=Everett!CC$10,$R48&gt;=Everett!CC$10)),"C",0))))))</f>
        <v>0</v>
      </c>
      <c r="CD48" s="33">
        <f>IF((AND($F48&lt;=Everett!CD$10,$G48&gt;=Everett!CD$10)),"P/L",IF((AND($I48&lt;=Everett!CD$10,$J48&gt;=Everett!CD$10)),"XO",IF((AND($K48&lt;=Everett!CD$10,$L48&gt;=Everett!CD$10)),"3",IF((AND($M48&lt;=Everett!CD$10,$N48&gt;=Everett!CD$10)),"C",IF((AND($O48&lt;=Everett!CD$10,$P48&gt;=Everett!CD$10)),"CO",IF((AND($Q48&lt;=Everett!CD$10,$R48&gt;=Everett!CD$10)),"C",0))))))</f>
        <v>0</v>
      </c>
      <c r="CE48" s="33">
        <f>IF((AND($F48&lt;=Everett!CE$10,$G48&gt;=Everett!CE$10)),"P/L",IF((AND($I48&lt;=Everett!CE$10,$J48&gt;=Everett!CE$10)),"XO",IF((AND($K48&lt;=Everett!CE$10,$L48&gt;=Everett!CE$10)),"3",IF((AND($M48&lt;=Everett!CE$10,$N48&gt;=Everett!CE$10)),"C",IF((AND($O48&lt;=Everett!CE$10,$P48&gt;=Everett!CE$10)),"CO",IF((AND($Q48&lt;=Everett!CE$10,$R48&gt;=Everett!CE$10)),"C",0))))))</f>
        <v>0</v>
      </c>
      <c r="CF48" s="33">
        <f>IF((AND($F48&lt;=Everett!CF$10,$G48&gt;=Everett!CF$10)),"P/L",IF((AND($I48&lt;=Everett!CF$10,$J48&gt;=Everett!CF$10)),"XO",IF((AND($K48&lt;=Everett!CF$10,$L48&gt;=Everett!CF$10)),"3",IF((AND($M48&lt;=Everett!CF$10,$N48&gt;=Everett!CF$10)),"C",IF((AND($O48&lt;=Everett!CF$10,$P48&gt;=Everett!CF$10)),"CO",IF((AND($Q48&lt;=Everett!CF$10,$R48&gt;=Everett!CF$10)),"C",0))))))</f>
        <v>0</v>
      </c>
      <c r="CG48" s="33">
        <f>IF((AND($F48&lt;=Everett!CG$10,$G48&gt;=Everett!CG$10)),"P/L",IF((AND($I48&lt;=Everett!CG$10,$J48&gt;=Everett!CG$10)),"XO",IF((AND($K48&lt;=Everett!CG$10,$L48&gt;=Everett!CG$10)),"3",IF((AND($M48&lt;=Everett!CG$10,$N48&gt;=Everett!CG$10)),"C",IF((AND($O48&lt;=Everett!CG$10,$P48&gt;=Everett!CG$10)),"CO",IF((AND($Q48&lt;=Everett!CG$10,$R48&gt;=Everett!CG$10)),"C",0))))))</f>
        <v>0</v>
      </c>
      <c r="CH48" s="33">
        <f>IF((AND($F48&lt;=Everett!CH$10,$G48&gt;=Everett!CH$10)),"P/L",IF((AND($I48&lt;=Everett!CH$10,$J48&gt;=Everett!CH$10)),"XO",IF((AND($K48&lt;=Everett!CH$10,$L48&gt;=Everett!CH$10)),"3",IF((AND($M48&lt;=Everett!CH$10,$N48&gt;=Everett!CH$10)),"C",IF((AND($O48&lt;=Everett!CH$10,$P48&gt;=Everett!CH$10)),"CO",IF((AND($Q48&lt;=Everett!CH$10,$R48&gt;=Everett!CH$10)),"C",0))))))</f>
        <v>0</v>
      </c>
      <c r="CI48" s="33">
        <f>IF((AND($F48&lt;=Everett!CI$10,$G48&gt;=Everett!CI$10)),"P/L",IF((AND($I48&lt;=Everett!CI$10,$J48&gt;=Everett!CI$10)),"XO",IF((AND($K48&lt;=Everett!CI$10,$L48&gt;=Everett!CI$10)),"3",IF((AND($M48&lt;=Everett!CI$10,$N48&gt;=Everett!CI$10)),"C",IF((AND($O48&lt;=Everett!CI$10,$P48&gt;=Everett!CI$10)),"CO",IF((AND($Q48&lt;=Everett!CI$10,$R48&gt;=Everett!CI$10)),"C",0))))))</f>
        <v>0</v>
      </c>
      <c r="CJ48" s="33">
        <f>IF((AND($F48&lt;=Everett!CJ$10,$G48&gt;=Everett!CJ$10)),"P/L",IF((AND($I48&lt;=Everett!CJ$10,$J48&gt;=Everett!CJ$10)),"XO",IF((AND($K48&lt;=Everett!CJ$10,$L48&gt;=Everett!CJ$10)),"3",IF((AND($M48&lt;=Everett!CJ$10,$N48&gt;=Everett!CJ$10)),"C",IF((AND($O48&lt;=Everett!CJ$10,$P48&gt;=Everett!CJ$10)),"CO",IF((AND($Q48&lt;=Everett!CJ$10,$R48&gt;=Everett!CJ$10)),"C",0))))))</f>
        <v>0</v>
      </c>
      <c r="CK48" s="33">
        <f>IF((AND($F48&lt;=Everett!CK$10,$G48&gt;=Everett!CK$10)),"P/L",IF((AND($I48&lt;=Everett!CK$10,$J48&gt;=Everett!CK$10)),"XO",IF((AND($K48&lt;=Everett!CK$10,$L48&gt;=Everett!CK$10)),"3",IF((AND($M48&lt;=Everett!CK$10,$N48&gt;=Everett!CK$10)),"C",IF((AND($O48&lt;=Everett!CK$10,$P48&gt;=Everett!CK$10)),"CO",IF((AND($Q48&lt;=Everett!CK$10,$R48&gt;=Everett!CK$10)),"C",0))))))</f>
        <v>0</v>
      </c>
      <c r="CL48" s="33">
        <f>IF((AND($F48&lt;=Everett!CL$10,$G48&gt;=Everett!CL$10)),"P/L",IF((AND($I48&lt;=Everett!CL$10,$J48&gt;=Everett!CL$10)),"XO",IF((AND($K48&lt;=Everett!CL$10,$L48&gt;=Everett!CL$10)),"3",IF((AND($M48&lt;=Everett!CL$10,$N48&gt;=Everett!CL$10)),"C",IF((AND($O48&lt;=Everett!CL$10,$P48&gt;=Everett!CL$10)),"CO",IF((AND($Q48&lt;=Everett!CL$10,$R48&gt;=Everett!CL$10)),"C",0))))))</f>
        <v>0</v>
      </c>
      <c r="CM48" s="33">
        <f>IF((AND($F48&lt;=Everett!CM$10,$G48&gt;=Everett!CM$10)),"P/L",IF((AND($I48&lt;=Everett!CM$10,$J48&gt;=Everett!CM$10)),"XO",IF((AND($K48&lt;=Everett!CM$10,$L48&gt;=Everett!CM$10)),"3",IF((AND($M48&lt;=Everett!CM$10,$N48&gt;=Everett!CM$10)),"C",IF((AND($O48&lt;=Everett!CM$10,$P48&gt;=Everett!CM$10)),"CO",IF((AND($Q48&lt;=Everett!CM$10,$R48&gt;=Everett!CM$10)),"C",0))))))</f>
        <v>0</v>
      </c>
    </row>
    <row r="49" ht="21.75" customHeight="1" spans="1:91" x14ac:dyDescent="0.25">
      <c r="A49" s="25" t="s">
        <v>365</v>
      </c>
      <c r="B49" s="53"/>
      <c r="C49" s="26"/>
      <c r="D49" s="26"/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8"/>
      <c r="Q49" s="27"/>
      <c r="R49" s="27"/>
      <c r="S49" s="29">
        <f>Everett!$A$2-DAY(Everett!$A$2)+1</f>
        <v>46054</v>
      </c>
      <c r="T49" s="29">
        <f t="shared" ref="T49:AY49" si="54">DATE(YEAR(S49),MONTH(S49)+1,DAY(S49))</f>
        <v>46082</v>
      </c>
      <c r="U49" s="29">
        <f t="shared" si="54"/>
        <v>46113</v>
      </c>
      <c r="V49" s="29">
        <f t="shared" si="54"/>
        <v>46143</v>
      </c>
      <c r="W49" s="29">
        <f t="shared" si="54"/>
        <v>46174</v>
      </c>
      <c r="X49" s="29">
        <f t="shared" si="54"/>
        <v>46204</v>
      </c>
      <c r="Y49" s="29">
        <f t="shared" si="54"/>
        <v>46235</v>
      </c>
      <c r="Z49" s="29">
        <f t="shared" si="54"/>
        <v>46266</v>
      </c>
      <c r="AA49" s="29">
        <f t="shared" si="54"/>
        <v>46296</v>
      </c>
      <c r="AB49" s="29">
        <f t="shared" si="54"/>
        <v>46327</v>
      </c>
      <c r="AC49" s="29">
        <f t="shared" si="54"/>
        <v>46357</v>
      </c>
      <c r="AD49" s="29">
        <f t="shared" si="54"/>
        <v>46388</v>
      </c>
      <c r="AE49" s="29">
        <f t="shared" si="54"/>
        <v>46419</v>
      </c>
      <c r="AF49" s="29">
        <f t="shared" si="54"/>
        <v>46447</v>
      </c>
      <c r="AG49" s="29">
        <f t="shared" si="54"/>
        <v>46478</v>
      </c>
      <c r="AH49" s="29">
        <f t="shared" si="54"/>
        <v>46508</v>
      </c>
      <c r="AI49" s="29">
        <f t="shared" si="54"/>
        <v>46539</v>
      </c>
      <c r="AJ49" s="29">
        <f t="shared" si="54"/>
        <v>46569</v>
      </c>
      <c r="AK49" s="29">
        <f t="shared" si="54"/>
        <v>46600</v>
      </c>
      <c r="AL49" s="29">
        <f t="shared" si="54"/>
        <v>46631</v>
      </c>
      <c r="AM49" s="29">
        <f t="shared" si="54"/>
        <v>46661</v>
      </c>
      <c r="AN49" s="29">
        <f t="shared" si="54"/>
        <v>46692</v>
      </c>
      <c r="AO49" s="29">
        <f t="shared" si="54"/>
        <v>46722</v>
      </c>
      <c r="AP49" s="29">
        <f t="shared" si="54"/>
        <v>46753</v>
      </c>
      <c r="AQ49" s="29">
        <f t="shared" si="54"/>
        <v>46784</v>
      </c>
      <c r="AR49" s="29">
        <f t="shared" si="54"/>
        <v>46813</v>
      </c>
      <c r="AS49" s="29">
        <f t="shared" si="54"/>
        <v>46844</v>
      </c>
      <c r="AT49" s="29">
        <f t="shared" si="54"/>
        <v>46874</v>
      </c>
      <c r="AU49" s="29">
        <f t="shared" si="54"/>
        <v>46905</v>
      </c>
      <c r="AV49" s="29">
        <f t="shared" si="54"/>
        <v>46935</v>
      </c>
      <c r="AW49" s="29">
        <f t="shared" si="54"/>
        <v>46966</v>
      </c>
      <c r="AX49" s="29">
        <f t="shared" si="54"/>
        <v>46997</v>
      </c>
      <c r="AY49" s="29">
        <f t="shared" si="54"/>
        <v>47027</v>
      </c>
      <c r="AZ49" s="29">
        <f t="shared" ref="AZ49:CE49" si="55">DATE(YEAR(AY49),MONTH(AY49)+1,DAY(AY49))</f>
        <v>47058</v>
      </c>
      <c r="BA49" s="29">
        <f t="shared" si="55"/>
        <v>47088</v>
      </c>
      <c r="BB49" s="29">
        <f t="shared" si="55"/>
        <v>47119</v>
      </c>
      <c r="BC49" s="29">
        <f t="shared" si="55"/>
        <v>47150</v>
      </c>
      <c r="BD49" s="29">
        <f t="shared" si="55"/>
        <v>47178</v>
      </c>
      <c r="BE49" s="29">
        <f t="shared" si="55"/>
        <v>47209</v>
      </c>
      <c r="BF49" s="29">
        <f t="shared" si="55"/>
        <v>47239</v>
      </c>
      <c r="BG49" s="29">
        <f t="shared" si="55"/>
        <v>47270</v>
      </c>
      <c r="BH49" s="29">
        <f t="shared" si="55"/>
        <v>47300</v>
      </c>
      <c r="BI49" s="29">
        <f t="shared" si="55"/>
        <v>47331</v>
      </c>
      <c r="BJ49" s="29">
        <f t="shared" si="55"/>
        <v>47362</v>
      </c>
      <c r="BK49" s="29">
        <f t="shared" si="55"/>
        <v>47392</v>
      </c>
      <c r="BL49" s="29">
        <f t="shared" si="55"/>
        <v>47423</v>
      </c>
      <c r="BM49" s="29">
        <f t="shared" si="55"/>
        <v>47453</v>
      </c>
      <c r="BN49" s="29">
        <f t="shared" si="55"/>
        <v>47484</v>
      </c>
      <c r="BO49" s="29">
        <f t="shared" si="55"/>
        <v>47515</v>
      </c>
      <c r="BP49" s="29">
        <f t="shared" si="55"/>
        <v>47543</v>
      </c>
      <c r="BQ49" s="29">
        <f t="shared" si="55"/>
        <v>47574</v>
      </c>
      <c r="BR49" s="29">
        <f t="shared" si="55"/>
        <v>47604</v>
      </c>
      <c r="BS49" s="29">
        <f t="shared" si="55"/>
        <v>47635</v>
      </c>
      <c r="BT49" s="29">
        <f t="shared" si="55"/>
        <v>47665</v>
      </c>
      <c r="BU49" s="29">
        <f t="shared" si="55"/>
        <v>47696</v>
      </c>
      <c r="BV49" s="29">
        <f t="shared" si="55"/>
        <v>47727</v>
      </c>
      <c r="BW49" s="29">
        <f t="shared" si="55"/>
        <v>47757</v>
      </c>
      <c r="BX49" s="29">
        <f t="shared" si="55"/>
        <v>47788</v>
      </c>
      <c r="BY49" s="29">
        <f t="shared" si="55"/>
        <v>47818</v>
      </c>
      <c r="BZ49" s="29">
        <f t="shared" si="55"/>
        <v>47849</v>
      </c>
      <c r="CA49" s="29">
        <f t="shared" si="55"/>
        <v>47880</v>
      </c>
      <c r="CB49" s="29">
        <f t="shared" si="55"/>
        <v>47908</v>
      </c>
      <c r="CC49" s="29">
        <f t="shared" si="55"/>
        <v>47939</v>
      </c>
      <c r="CD49" s="29">
        <f t="shared" si="55"/>
        <v>47969</v>
      </c>
      <c r="CE49" s="29">
        <f t="shared" si="55"/>
        <v>48000</v>
      </c>
      <c r="CF49" s="29">
        <f t="shared" ref="CF49:CM49" si="56">DATE(YEAR(CE49),MONTH(CE49)+1,DAY(CE49))</f>
        <v>48030</v>
      </c>
      <c r="CG49" s="29">
        <f t="shared" si="56"/>
        <v>48061</v>
      </c>
      <c r="CH49" s="29">
        <f t="shared" si="56"/>
        <v>48092</v>
      </c>
      <c r="CI49" s="29">
        <f t="shared" si="56"/>
        <v>48122</v>
      </c>
      <c r="CJ49" s="29">
        <f t="shared" si="56"/>
        <v>48153</v>
      </c>
      <c r="CK49" s="29">
        <f t="shared" si="56"/>
        <v>48183</v>
      </c>
      <c r="CL49" s="29">
        <f t="shared" si="56"/>
        <v>48214</v>
      </c>
      <c r="CM49" s="29">
        <f t="shared" si="56"/>
        <v>48245</v>
      </c>
    </row>
    <row r="50" spans="1:91" s="2" customFormat="1" x14ac:dyDescent="0.25">
      <c r="A50" s="60" t="s">
        <v>366</v>
      </c>
      <c r="B50" s="61"/>
      <c r="C50" s="31">
        <v>17</v>
      </c>
      <c r="D50" s="31">
        <v>16</v>
      </c>
      <c r="E50" s="31">
        <v>1</v>
      </c>
      <c r="F50" s="32"/>
      <c r="G50" s="32"/>
      <c r="H50" s="33">
        <f>G50-F50</f>
        <v>0</v>
      </c>
      <c r="I50" s="36">
        <v>45406</v>
      </c>
      <c r="J50" s="36">
        <f>IF(I50="",0,DATE(YEAR(I50),MONTH(I50)+C50,DAY(I50)))</f>
        <v>45924</v>
      </c>
      <c r="K50" s="36">
        <f>IF(J50="","",(DATE(YEAR(J50),MONTH(J50)+1,DAY(J50))))</f>
        <v>45954</v>
      </c>
      <c r="L50" s="36">
        <f>IF(K50="","",(DATE(YEAR(K50),MONTH(K50)+E50,DAY(K50))))</f>
        <v>45985</v>
      </c>
      <c r="M50" s="36">
        <f>IF(O50="","",DATE(YEAR(O50), MONTH(O50)-1,DAY(O50)))</f>
        <v>46015</v>
      </c>
      <c r="N50" s="36">
        <f>IF(O50="","",DATE(YEAR(M50),MONTH(M50),DAY(M50)))</f>
        <v>46015</v>
      </c>
      <c r="O50" s="36">
        <f>IF(L50="","",(DATE(YEAR(L50),MONTH(L50)+2,DAY(L50))))</f>
        <v>46046</v>
      </c>
      <c r="P50" s="32">
        <f>IF(O50="","",(DATE(YEAR(O50),MONTH(O50)+D50,DAY(O50))))</f>
        <v>46531</v>
      </c>
      <c r="Q50" s="37">
        <f>IF(P50="","",DATE(YEAR(P50), MONTH(P50)+1,DAY(P50)))</f>
        <v>46562</v>
      </c>
      <c r="R50" s="37">
        <f>IF(P50="","",DATE(YEAR(Q50),MONTH(Q50),DAY(Q50)))</f>
        <v>46562</v>
      </c>
      <c r="S50" s="33" t="str">
        <f>IF((AND($F50&lt;=Everett!S$10,$G50&gt;=Everett!S$10)),"P/L",IF((AND($I50&lt;=Everett!S$10,$J50&gt;=Everett!S$10)),"XO",IF((AND($K50&lt;=Everett!S$10,$L50&gt;=Everett!S$10)),"3",IF((AND($M50&lt;=Everett!S$10,$N50&gt;=Everett!S$10)),"C",IF((AND($O50&lt;=Everett!S$10,$P50&gt;=Everett!S$10)),"CO",IF((AND($Q50&lt;=Everett!S$10,$R50&gt;=Everett!S$10)),"C",0))))))</f>
        <v>CO</v>
      </c>
      <c r="T50" s="33" t="str">
        <f>IF((AND($F50&lt;=Everett!T$10,$G50&gt;=Everett!T$10)),"P/L",IF((AND($I50&lt;=Everett!T$10,$J50&gt;=Everett!T$10)),"XO",IF((AND($K50&lt;=Everett!T$10,$L50&gt;=Everett!T$10)),"3",IF((AND($M50&lt;=Everett!T$10,$N50&gt;=Everett!T$10)),"C",IF((AND($O50&lt;=Everett!T$10,$P50&gt;=Everett!T$10)),"CO",IF((AND($Q50&lt;=Everett!T$10,$R50&gt;=Everett!T$10)),"C",0))))))</f>
        <v>CO</v>
      </c>
      <c r="U50" s="33" t="str">
        <f>IF((AND($F50&lt;=Everett!U$10,$G50&gt;=Everett!U$10)),"P/L",IF((AND($I50&lt;=Everett!U$10,$J50&gt;=Everett!U$10)),"XO",IF((AND($K50&lt;=Everett!U$10,$L50&gt;=Everett!U$10)),"3",IF((AND($M50&lt;=Everett!U$10,$N50&gt;=Everett!U$10)),"C",IF((AND($O50&lt;=Everett!U$10,$P50&gt;=Everett!U$10)),"CO",IF((AND($Q50&lt;=Everett!U$10,$R50&gt;=Everett!U$10)),"C",0))))))</f>
        <v>CO</v>
      </c>
      <c r="V50" s="33" t="str">
        <f>IF((AND($F50&lt;=Everett!V$10,$G50&gt;=Everett!V$10)),"P/L",IF((AND($I50&lt;=Everett!V$10,$J50&gt;=Everett!V$10)),"XO",IF((AND($K50&lt;=Everett!V$10,$L50&gt;=Everett!V$10)),"3",IF((AND($M50&lt;=Everett!V$10,$N50&gt;=Everett!V$10)),"C",IF((AND($O50&lt;=Everett!V$10,$P50&gt;=Everett!V$10)),"CO",IF((AND($Q50&lt;=Everett!V$10,$R50&gt;=Everett!V$10)),"C",0))))))</f>
        <v>CO</v>
      </c>
      <c r="W50" s="33" t="str">
        <f>IF((AND($F50&lt;=Everett!W$10,$G50&gt;=Everett!W$10)),"P/L",IF((AND($I50&lt;=Everett!W$10,$J50&gt;=Everett!W$10)),"XO",IF((AND($K50&lt;=Everett!W$10,$L50&gt;=Everett!W$10)),"3",IF((AND($M50&lt;=Everett!W$10,$N50&gt;=Everett!W$10)),"C",IF((AND($O50&lt;=Everett!W$10,$P50&gt;=Everett!W$10)),"CO",IF((AND($Q50&lt;=Everett!W$10,$R50&gt;=Everett!W$10)),"C",0))))))</f>
        <v>CO</v>
      </c>
      <c r="X50" s="33" t="str">
        <f>IF((AND($F50&lt;=Everett!X$10,$G50&gt;=Everett!X$10)),"P/L",IF((AND($I50&lt;=Everett!X$10,$J50&gt;=Everett!X$10)),"XO",IF((AND($K50&lt;=Everett!X$10,$L50&gt;=Everett!X$10)),"3",IF((AND($M50&lt;=Everett!X$10,$N50&gt;=Everett!X$10)),"C",IF((AND($O50&lt;=Everett!X$10,$P50&gt;=Everett!X$10)),"CO",IF((AND($Q50&lt;=Everett!X$10,$R50&gt;=Everett!X$10)),"C",0))))))</f>
        <v>CO</v>
      </c>
      <c r="Y50" s="33" t="str">
        <f>IF((AND($F50&lt;=Everett!Y$10,$G50&gt;=Everett!Y$10)),"P/L",IF((AND($I50&lt;=Everett!Y$10,$J50&gt;=Everett!Y$10)),"XO",IF((AND($K50&lt;=Everett!Y$10,$L50&gt;=Everett!Y$10)),"3",IF((AND($M50&lt;=Everett!Y$10,$N50&gt;=Everett!Y$10)),"C",IF((AND($O50&lt;=Everett!Y$10,$P50&gt;=Everett!Y$10)),"CO",IF((AND($Q50&lt;=Everett!Y$10,$R50&gt;=Everett!Y$10)),"C",0))))))</f>
        <v>CO</v>
      </c>
      <c r="Z50" s="33" t="str">
        <f>IF((AND($F50&lt;=Everett!Z$10,$G50&gt;=Everett!Z$10)),"P/L",IF((AND($I50&lt;=Everett!Z$10,$J50&gt;=Everett!Z$10)),"XO",IF((AND($K50&lt;=Everett!Z$10,$L50&gt;=Everett!Z$10)),"3",IF((AND($M50&lt;=Everett!Z$10,$N50&gt;=Everett!Z$10)),"C",IF((AND($O50&lt;=Everett!Z$10,$P50&gt;=Everett!Z$10)),"CO",IF((AND($Q50&lt;=Everett!Z$10,$R50&gt;=Everett!Z$10)),"C",0))))))</f>
        <v>CO</v>
      </c>
      <c r="AA50" s="33" t="str">
        <f>IF((AND($F50&lt;=Everett!AA$10,$G50&gt;=Everett!AA$10)),"P/L",IF((AND($I50&lt;=Everett!AA$10,$J50&gt;=Everett!AA$10)),"XO",IF((AND($K50&lt;=Everett!AA$10,$L50&gt;=Everett!AA$10)),"3",IF((AND($M50&lt;=Everett!AA$10,$N50&gt;=Everett!AA$10)),"C",IF((AND($O50&lt;=Everett!AA$10,$P50&gt;=Everett!AA$10)),"CO",IF((AND($Q50&lt;=Everett!AA$10,$R50&gt;=Everett!AA$10)),"C",0))))))</f>
        <v>CO</v>
      </c>
      <c r="AB50" s="33" t="str">
        <f>IF((AND($F50&lt;=Everett!AB$10,$G50&gt;=Everett!AB$10)),"P/L",IF((AND($I50&lt;=Everett!AB$10,$J50&gt;=Everett!AB$10)),"XO",IF((AND($K50&lt;=Everett!AB$10,$L50&gt;=Everett!AB$10)),"3",IF((AND($M50&lt;=Everett!AB$10,$N50&gt;=Everett!AB$10)),"C",IF((AND($O50&lt;=Everett!AB$10,$P50&gt;=Everett!AB$10)),"CO",IF((AND($Q50&lt;=Everett!AB$10,$R50&gt;=Everett!AB$10)),"C",0))))))</f>
        <v>CO</v>
      </c>
      <c r="AC50" s="33" t="str">
        <f>IF((AND($F50&lt;=Everett!AC$10,$G50&gt;=Everett!AC$10)),"P/L",IF((AND($I50&lt;=Everett!AC$10,$J50&gt;=Everett!AC$10)),"XO",IF((AND($K50&lt;=Everett!AC$10,$L50&gt;=Everett!AC$10)),"3",IF((AND($M50&lt;=Everett!AC$10,$N50&gt;=Everett!AC$10)),"C",IF((AND($O50&lt;=Everett!AC$10,$P50&gt;=Everett!AC$10)),"CO",IF((AND($Q50&lt;=Everett!AC$10,$R50&gt;=Everett!AC$10)),"C",0))))))</f>
        <v>CO</v>
      </c>
      <c r="AD50" s="33" t="str">
        <f>IF((AND($F50&lt;=Everett!AD$10,$G50&gt;=Everett!AD$10)),"P/L",IF((AND($I50&lt;=Everett!AD$10,$J50&gt;=Everett!AD$10)),"XO",IF((AND($K50&lt;=Everett!AD$10,$L50&gt;=Everett!AD$10)),"3",IF((AND($M50&lt;=Everett!AD$10,$N50&gt;=Everett!AD$10)),"C",IF((AND($O50&lt;=Everett!AD$10,$P50&gt;=Everett!AD$10)),"CO",IF((AND($Q50&lt;=Everett!AD$10,$R50&gt;=Everett!AD$10)),"C",0))))))</f>
        <v>CO</v>
      </c>
      <c r="AE50" s="33" t="str">
        <f>IF((AND($F50&lt;=Everett!AE$10,$G50&gt;=Everett!AE$10)),"P/L",IF((AND($I50&lt;=Everett!AE$10,$J50&gt;=Everett!AE$10)),"XO",IF((AND($K50&lt;=Everett!AE$10,$L50&gt;=Everett!AE$10)),"3",IF((AND($M50&lt;=Everett!AE$10,$N50&gt;=Everett!AE$10)),"C",IF((AND($O50&lt;=Everett!AE$10,$P50&gt;=Everett!AE$10)),"CO",IF((AND($Q50&lt;=Everett!AE$10,$R50&gt;=Everett!AE$10)),"C",0))))))</f>
        <v>CO</v>
      </c>
      <c r="AF50" s="33" t="str">
        <f>IF((AND($F50&lt;=Everett!AF$10,$G50&gt;=Everett!AF$10)),"P/L",IF((AND($I50&lt;=Everett!AF$10,$J50&gt;=Everett!AF$10)),"XO",IF((AND($K50&lt;=Everett!AF$10,$L50&gt;=Everett!AF$10)),"3",IF((AND($M50&lt;=Everett!AF$10,$N50&gt;=Everett!AF$10)),"C",IF((AND($O50&lt;=Everett!AF$10,$P50&gt;=Everett!AF$10)),"CO",IF((AND($Q50&lt;=Everett!AF$10,$R50&gt;=Everett!AF$10)),"C",0))))))</f>
        <v>CO</v>
      </c>
      <c r="AG50" s="33" t="str">
        <f>IF((AND($F50&lt;=Everett!AG$10,$G50&gt;=Everett!AG$10)),"P/L",IF((AND($I50&lt;=Everett!AG$10,$J50&gt;=Everett!AG$10)),"XO",IF((AND($K50&lt;=Everett!AG$10,$L50&gt;=Everett!AG$10)),"3",IF((AND($M50&lt;=Everett!AG$10,$N50&gt;=Everett!AG$10)),"C",IF((AND($O50&lt;=Everett!AG$10,$P50&gt;=Everett!AG$10)),"CO",IF((AND($Q50&lt;=Everett!AG$10,$R50&gt;=Everett!AG$10)),"C",0))))))</f>
        <v>CO</v>
      </c>
      <c r="AH50" s="33" t="str">
        <f>IF((AND($F50&lt;=Everett!AH$10,$G50&gt;=Everett!AH$10)),"P/L",IF((AND($I50&lt;=Everett!AH$10,$J50&gt;=Everett!AH$10)),"XO",IF((AND($K50&lt;=Everett!AH$10,$L50&gt;=Everett!AH$10)),"3",IF((AND($M50&lt;=Everett!AH$10,$N50&gt;=Everett!AH$10)),"C",IF((AND($O50&lt;=Everett!AH$10,$P50&gt;=Everett!AH$10)),"CO",IF((AND($Q50&lt;=Everett!AH$10,$R50&gt;=Everett!AH$10)),"C",0))))))</f>
        <v>CO</v>
      </c>
      <c r="AI50" s="33">
        <f>IF((AND($F50&lt;=Everett!AI$10,$G50&gt;=Everett!AI$10)),"P/L",IF((AND($I50&lt;=Everett!AI$10,$J50&gt;=Everett!AI$10)),"XO",IF((AND($K50&lt;=Everett!AI$10,$L50&gt;=Everett!AI$10)),"3",IF((AND($M50&lt;=Everett!AI$10,$N50&gt;=Everett!AI$10)),"C",IF((AND($O50&lt;=Everett!AI$10,$P50&gt;=Everett!AI$10)),"CO",IF((AND($Q50&lt;=Everett!AI$10,$R50&gt;=Everett!AI$10)),"C",0))))))</f>
        <v>0</v>
      </c>
      <c r="AJ50" s="33">
        <f>IF((AND($F50&lt;=Everett!AJ$10,$G50&gt;=Everett!AJ$10)),"P/L",IF((AND($I50&lt;=Everett!AJ$10,$J50&gt;=Everett!AJ$10)),"XO",IF((AND($K50&lt;=Everett!AJ$10,$L50&gt;=Everett!AJ$10)),"3",IF((AND($M50&lt;=Everett!AJ$10,$N50&gt;=Everett!AJ$10)),"C",IF((AND($O50&lt;=Everett!AJ$10,$P50&gt;=Everett!AJ$10)),"CO",IF((AND($Q50&lt;=Everett!AJ$10,$R50&gt;=Everett!AJ$10)),"C",0))))))</f>
        <v>0</v>
      </c>
      <c r="AK50" s="33">
        <f>IF((AND($F50&lt;=Everett!AK$10,$G50&gt;=Everett!AK$10)),"P/L",IF((AND($I50&lt;=Everett!AK$10,$J50&gt;=Everett!AK$10)),"XO",IF((AND($K50&lt;=Everett!AK$10,$L50&gt;=Everett!AK$10)),"3",IF((AND($M50&lt;=Everett!AK$10,$N50&gt;=Everett!AK$10)),"C",IF((AND($O50&lt;=Everett!AK$10,$P50&gt;=Everett!AK$10)),"CO",IF((AND($Q50&lt;=Everett!AK$10,$R50&gt;=Everett!AK$10)),"C",0))))))</f>
        <v>0</v>
      </c>
      <c r="AL50" s="33">
        <f>IF((AND($F50&lt;=Everett!AL$10,$G50&gt;=Everett!AL$10)),"P/L",IF((AND($I50&lt;=Everett!AL$10,$J50&gt;=Everett!AL$10)),"XO",IF((AND($K50&lt;=Everett!AL$10,$L50&gt;=Everett!AL$10)),"3",IF((AND($M50&lt;=Everett!AL$10,$N50&gt;=Everett!AL$10)),"C",IF((AND($O50&lt;=Everett!AL$10,$P50&gt;=Everett!AL$10)),"CO",IF((AND($Q50&lt;=Everett!AL$10,$R50&gt;=Everett!AL$10)),"C",0))))))</f>
        <v>0</v>
      </c>
      <c r="AM50" s="33">
        <f>IF((AND($F50&lt;=Everett!AM$10,$G50&gt;=Everett!AM$10)),"P/L",IF((AND($I50&lt;=Everett!AM$10,$J50&gt;=Everett!AM$10)),"XO",IF((AND($K50&lt;=Everett!AM$10,$L50&gt;=Everett!AM$10)),"3",IF((AND($M50&lt;=Everett!AM$10,$N50&gt;=Everett!AM$10)),"C",IF((AND($O50&lt;=Everett!AM$10,$P50&gt;=Everett!AM$10)),"CO",IF((AND($Q50&lt;=Everett!AM$10,$R50&gt;=Everett!AM$10)),"C",0))))))</f>
        <v>0</v>
      </c>
      <c r="AN50" s="33">
        <f>IF((AND($F50&lt;=Everett!AN$10,$G50&gt;=Everett!AN$10)),"P/L",IF((AND($I50&lt;=Everett!AN$10,$J50&gt;=Everett!AN$10)),"XO",IF((AND($K50&lt;=Everett!AN$10,$L50&gt;=Everett!AN$10)),"3",IF((AND($M50&lt;=Everett!AN$10,$N50&gt;=Everett!AN$10)),"C",IF((AND($O50&lt;=Everett!AN$10,$P50&gt;=Everett!AN$10)),"CO",IF((AND($Q50&lt;=Everett!AN$10,$R50&gt;=Everett!AN$10)),"C",0))))))</f>
        <v>0</v>
      </c>
      <c r="AO50" s="33">
        <f>IF((AND($F50&lt;=Everett!AO$10,$G50&gt;=Everett!AO$10)),"P/L",IF((AND($I50&lt;=Everett!AO$10,$J50&gt;=Everett!AO$10)),"XO",IF((AND($K50&lt;=Everett!AO$10,$L50&gt;=Everett!AO$10)),"3",IF((AND($M50&lt;=Everett!AO$10,$N50&gt;=Everett!AO$10)),"C",IF((AND($O50&lt;=Everett!AO$10,$P50&gt;=Everett!AO$10)),"CO",IF((AND($Q50&lt;=Everett!AO$10,$R50&gt;=Everett!AO$10)),"C",0))))))</f>
        <v>0</v>
      </c>
      <c r="AP50" s="33">
        <f>IF((AND($F50&lt;=Everett!AP$10,$G50&gt;=Everett!AP$10)),"P/L",IF((AND($I50&lt;=Everett!AP$10,$J50&gt;=Everett!AP$10)),"XO",IF((AND($K50&lt;=Everett!AP$10,$L50&gt;=Everett!AP$10)),"3",IF((AND($M50&lt;=Everett!AP$10,$N50&gt;=Everett!AP$10)),"C",IF((AND($O50&lt;=Everett!AP$10,$P50&gt;=Everett!AP$10)),"CO",IF((AND($Q50&lt;=Everett!AP$10,$R50&gt;=Everett!AP$10)),"C",0))))))</f>
        <v>0</v>
      </c>
      <c r="AQ50" s="33">
        <f>IF((AND($F50&lt;=Everett!AQ$10,$G50&gt;=Everett!AQ$10)),"P/L",IF((AND($I50&lt;=Everett!AQ$10,$J50&gt;=Everett!AQ$10)),"XO",IF((AND($K50&lt;=Everett!AQ$10,$L50&gt;=Everett!AQ$10)),"3",IF((AND($M50&lt;=Everett!AQ$10,$N50&gt;=Everett!AQ$10)),"C",IF((AND($O50&lt;=Everett!AQ$10,$P50&gt;=Everett!AQ$10)),"CO",IF((AND($Q50&lt;=Everett!AQ$10,$R50&gt;=Everett!AQ$10)),"C",0))))))</f>
        <v>0</v>
      </c>
      <c r="AR50" s="33">
        <f>IF((AND($F50&lt;=Everett!AR$10,$G50&gt;=Everett!AR$10)),"P/L",IF((AND($I50&lt;=Everett!AR$10,$J50&gt;=Everett!AR$10)),"XO",IF((AND($K50&lt;=Everett!AR$10,$L50&gt;=Everett!AR$10)),"3",IF((AND($M50&lt;=Everett!AR$10,$N50&gt;=Everett!AR$10)),"C",IF((AND($O50&lt;=Everett!AR$10,$P50&gt;=Everett!AR$10)),"CO",IF((AND($Q50&lt;=Everett!AR$10,$R50&gt;=Everett!AR$10)),"C",0))))))</f>
        <v>0</v>
      </c>
      <c r="AS50" s="33">
        <f>IF((AND($F50&lt;=Everett!AS$10,$G50&gt;=Everett!AS$10)),"P/L",IF((AND($I50&lt;=Everett!AS$10,$J50&gt;=Everett!AS$10)),"XO",IF((AND($K50&lt;=Everett!AS$10,$L50&gt;=Everett!AS$10)),"3",IF((AND($M50&lt;=Everett!AS$10,$N50&gt;=Everett!AS$10)),"C",IF((AND($O50&lt;=Everett!AS$10,$P50&gt;=Everett!AS$10)),"CO",IF((AND($Q50&lt;=Everett!AS$10,$R50&gt;=Everett!AS$10)),"C",0))))))</f>
        <v>0</v>
      </c>
      <c r="AT50" s="33">
        <f>IF((AND($F50&lt;=Everett!AT$10,$G50&gt;=Everett!AT$10)),"P/L",IF((AND($I50&lt;=Everett!AT$10,$J50&gt;=Everett!AT$10)),"XO",IF((AND($K50&lt;=Everett!AT$10,$L50&gt;=Everett!AT$10)),"3",IF((AND($M50&lt;=Everett!AT$10,$N50&gt;=Everett!AT$10)),"C",IF((AND($O50&lt;=Everett!AT$10,$P50&gt;=Everett!AT$10)),"CO",IF((AND($Q50&lt;=Everett!AT$10,$R50&gt;=Everett!AT$10)),"C",0))))))</f>
        <v>0</v>
      </c>
      <c r="AU50" s="33">
        <f>IF((AND($F50&lt;=Everett!AU$10,$G50&gt;=Everett!AU$10)),"P/L",IF((AND($I50&lt;=Everett!AU$10,$J50&gt;=Everett!AU$10)),"XO",IF((AND($K50&lt;=Everett!AU$10,$L50&gt;=Everett!AU$10)),"3",IF((AND($M50&lt;=Everett!AU$10,$N50&gt;=Everett!AU$10)),"C",IF((AND($O50&lt;=Everett!AU$10,$P50&gt;=Everett!AU$10)),"CO",IF((AND($Q50&lt;=Everett!AU$10,$R50&gt;=Everett!AU$10)),"C",0))))))</f>
        <v>0</v>
      </c>
      <c r="AV50" s="33">
        <f>IF((AND($F50&lt;=Everett!AV$10,$G50&gt;=Everett!AV$10)),"P/L",IF((AND($I50&lt;=Everett!AV$10,$J50&gt;=Everett!AV$10)),"XO",IF((AND($K50&lt;=Everett!AV$10,$L50&gt;=Everett!AV$10)),"3",IF((AND($M50&lt;=Everett!AV$10,$N50&gt;=Everett!AV$10)),"C",IF((AND($O50&lt;=Everett!AV$10,$P50&gt;=Everett!AV$10)),"CO",IF((AND($Q50&lt;=Everett!AV$10,$R50&gt;=Everett!AV$10)),"C",0))))))</f>
        <v>0</v>
      </c>
      <c r="AW50" s="33">
        <f>IF((AND($F50&lt;=Everett!AW$10,$G50&gt;=Everett!AW$10)),"P/L",IF((AND($I50&lt;=Everett!AW$10,$J50&gt;=Everett!AW$10)),"XO",IF((AND($K50&lt;=Everett!AW$10,$L50&gt;=Everett!AW$10)),"3",IF((AND($M50&lt;=Everett!AW$10,$N50&gt;=Everett!AW$10)),"C",IF((AND($O50&lt;=Everett!AW$10,$P50&gt;=Everett!AW$10)),"CO",IF((AND($Q50&lt;=Everett!AW$10,$R50&gt;=Everett!AW$10)),"C",0))))))</f>
        <v>0</v>
      </c>
      <c r="AX50" s="33">
        <f>IF((AND($F50&lt;=Everett!AX$10,$G50&gt;=Everett!AX$10)),"P/L",IF((AND($I50&lt;=Everett!AX$10,$J50&gt;=Everett!AX$10)),"XO",IF((AND($K50&lt;=Everett!AX$10,$L50&gt;=Everett!AX$10)),"3",IF((AND($M50&lt;=Everett!AX$10,$N50&gt;=Everett!AX$10)),"C",IF((AND($O50&lt;=Everett!AX$10,$P50&gt;=Everett!AX$10)),"CO",IF((AND($Q50&lt;=Everett!AX$10,$R50&gt;=Everett!AX$10)),"C",0))))))</f>
        <v>0</v>
      </c>
      <c r="AY50" s="33">
        <f>IF((AND($F50&lt;=Everett!AY$10,$G50&gt;=Everett!AY$10)),"P/L",IF((AND($I50&lt;=Everett!AY$10,$J50&gt;=Everett!AY$10)),"XO",IF((AND($K50&lt;=Everett!AY$10,$L50&gt;=Everett!AY$10)),"3",IF((AND($M50&lt;=Everett!AY$10,$N50&gt;=Everett!AY$10)),"C",IF((AND($O50&lt;=Everett!AY$10,$P50&gt;=Everett!AY$10)),"CO",IF((AND($Q50&lt;=Everett!AY$10,$R50&gt;=Everett!AY$10)),"C",0))))))</f>
        <v>0</v>
      </c>
      <c r="AZ50" s="33">
        <f>IF((AND($F50&lt;=Everett!AZ$10,$G50&gt;=Everett!AZ$10)),"P/L",IF((AND($I50&lt;=Everett!AZ$10,$J50&gt;=Everett!AZ$10)),"XO",IF((AND($K50&lt;=Everett!AZ$10,$L50&gt;=Everett!AZ$10)),"3",IF((AND($M50&lt;=Everett!AZ$10,$N50&gt;=Everett!AZ$10)),"C",IF((AND($O50&lt;=Everett!AZ$10,$P50&gt;=Everett!AZ$10)),"CO",IF((AND($Q50&lt;=Everett!AZ$10,$R50&gt;=Everett!AZ$10)),"C",0))))))</f>
        <v>0</v>
      </c>
      <c r="BA50" s="33">
        <f>IF((AND($F50&lt;=Everett!BA$10,$G50&gt;=Everett!BA$10)),"P/L",IF((AND($I50&lt;=Everett!BA$10,$J50&gt;=Everett!BA$10)),"XO",IF((AND($K50&lt;=Everett!BA$10,$L50&gt;=Everett!BA$10)),"3",IF((AND($M50&lt;=Everett!BA$10,$N50&gt;=Everett!BA$10)),"C",IF((AND($O50&lt;=Everett!BA$10,$P50&gt;=Everett!BA$10)),"CO",IF((AND($Q50&lt;=Everett!BA$10,$R50&gt;=Everett!BA$10)),"C",0))))))</f>
        <v>0</v>
      </c>
      <c r="BB50" s="33">
        <f>IF((AND($F50&lt;=Everett!BB$10,$G50&gt;=Everett!BB$10)),"P/L",IF((AND($I50&lt;=Everett!BB$10,$J50&gt;=Everett!BB$10)),"XO",IF((AND($K50&lt;=Everett!BB$10,$L50&gt;=Everett!BB$10)),"3",IF((AND($M50&lt;=Everett!BB$10,$N50&gt;=Everett!BB$10)),"C",IF((AND($O50&lt;=Everett!BB$10,$P50&gt;=Everett!BB$10)),"CO",IF((AND($Q50&lt;=Everett!BB$10,$R50&gt;=Everett!BB$10)),"C",0))))))</f>
        <v>0</v>
      </c>
      <c r="BC50" s="33">
        <f>IF((AND($F50&lt;=Everett!BC$10,$G50&gt;=Everett!BC$10)),"P/L",IF((AND($I50&lt;=Everett!BC$10,$J50&gt;=Everett!BC$10)),"XO",IF((AND($K50&lt;=Everett!BC$10,$L50&gt;=Everett!BC$10)),"3",IF((AND($M50&lt;=Everett!BC$10,$N50&gt;=Everett!BC$10)),"C",IF((AND($O50&lt;=Everett!BC$10,$P50&gt;=Everett!BC$10)),"CO",IF((AND($Q50&lt;=Everett!BC$10,$R50&gt;=Everett!BC$10)),"C",0))))))</f>
        <v>0</v>
      </c>
      <c r="BD50" s="33">
        <f>IF((AND($F50&lt;=Everett!BD$10,$G50&gt;=Everett!BD$10)),"P/L",IF((AND($I50&lt;=Everett!BD$10,$J50&gt;=Everett!BD$10)),"XO",IF((AND($K50&lt;=Everett!BD$10,$L50&gt;=Everett!BD$10)),"3",IF((AND($M50&lt;=Everett!BD$10,$N50&gt;=Everett!BD$10)),"C",IF((AND($O50&lt;=Everett!BD$10,$P50&gt;=Everett!BD$10)),"CO",IF((AND($Q50&lt;=Everett!BD$10,$R50&gt;=Everett!BD$10)),"C",0))))))</f>
        <v>0</v>
      </c>
      <c r="BE50" s="33">
        <f>IF((AND($F50&lt;=Everett!BE$10,$G50&gt;=Everett!BE$10)),"P/L",IF((AND($I50&lt;=Everett!BE$10,$J50&gt;=Everett!BE$10)),"XO",IF((AND($K50&lt;=Everett!BE$10,$L50&gt;=Everett!BE$10)),"3",IF((AND($M50&lt;=Everett!BE$10,$N50&gt;=Everett!BE$10)),"C",IF((AND($O50&lt;=Everett!BE$10,$P50&gt;=Everett!BE$10)),"CO",IF((AND($Q50&lt;=Everett!BE$10,$R50&gt;=Everett!BE$10)),"C",0))))))</f>
        <v>0</v>
      </c>
      <c r="BF50" s="33">
        <f>IF((AND($F50&lt;=Everett!BF$10,$G50&gt;=Everett!BF$10)),"P/L",IF((AND($I50&lt;=Everett!BF$10,$J50&gt;=Everett!BF$10)),"XO",IF((AND($K50&lt;=Everett!BF$10,$L50&gt;=Everett!BF$10)),"3",IF((AND($M50&lt;=Everett!BF$10,$N50&gt;=Everett!BF$10)),"C",IF((AND($O50&lt;=Everett!BF$10,$P50&gt;=Everett!BF$10)),"CO",IF((AND($Q50&lt;=Everett!BF$10,$R50&gt;=Everett!BF$10)),"C",0))))))</f>
        <v>0</v>
      </c>
      <c r="BG50" s="33">
        <f>IF((AND($F50&lt;=Everett!BG$10,$G50&gt;=Everett!BG$10)),"P/L",IF((AND($I50&lt;=Everett!BG$10,$J50&gt;=Everett!BG$10)),"XO",IF((AND($K50&lt;=Everett!BG$10,$L50&gt;=Everett!BG$10)),"3",IF((AND($M50&lt;=Everett!BG$10,$N50&gt;=Everett!BG$10)),"C",IF((AND($O50&lt;=Everett!BG$10,$P50&gt;=Everett!BG$10)),"CO",IF((AND($Q50&lt;=Everett!BG$10,$R50&gt;=Everett!BG$10)),"C",0))))))</f>
        <v>0</v>
      </c>
      <c r="BH50" s="33">
        <f>IF((AND($F50&lt;=Everett!BH$10,$G50&gt;=Everett!BH$10)),"P/L",IF((AND($I50&lt;=Everett!BH$10,$J50&gt;=Everett!BH$10)),"XO",IF((AND($K50&lt;=Everett!BH$10,$L50&gt;=Everett!BH$10)),"3",IF((AND($M50&lt;=Everett!BH$10,$N50&gt;=Everett!BH$10)),"C",IF((AND($O50&lt;=Everett!BH$10,$P50&gt;=Everett!BH$10)),"CO",IF((AND($Q50&lt;=Everett!BH$10,$R50&gt;=Everett!BH$10)),"C",0))))))</f>
        <v>0</v>
      </c>
      <c r="BI50" s="33">
        <f>IF((AND($F50&lt;=Everett!BI$10,$G50&gt;=Everett!BI$10)),"P/L",IF((AND($I50&lt;=Everett!BI$10,$J50&gt;=Everett!BI$10)),"XO",IF((AND($K50&lt;=Everett!BI$10,$L50&gt;=Everett!BI$10)),"3",IF((AND($M50&lt;=Everett!BI$10,$N50&gt;=Everett!BI$10)),"C",IF((AND($O50&lt;=Everett!BI$10,$P50&gt;=Everett!BI$10)),"CO",IF((AND($Q50&lt;=Everett!BI$10,$R50&gt;=Everett!BI$10)),"C",0))))))</f>
        <v>0</v>
      </c>
      <c r="BJ50" s="33">
        <f>IF((AND($F50&lt;=Everett!BJ$10,$G50&gt;=Everett!BJ$10)),"P/L",IF((AND($I50&lt;=Everett!BJ$10,$J50&gt;=Everett!BJ$10)),"XO",IF((AND($K50&lt;=Everett!BJ$10,$L50&gt;=Everett!BJ$10)),"3",IF((AND($M50&lt;=Everett!BJ$10,$N50&gt;=Everett!BJ$10)),"C",IF((AND($O50&lt;=Everett!BJ$10,$P50&gt;=Everett!BJ$10)),"CO",IF((AND($Q50&lt;=Everett!BJ$10,$R50&gt;=Everett!BJ$10)),"C",0))))))</f>
        <v>0</v>
      </c>
      <c r="BK50" s="33">
        <f>IF((AND($F50&lt;=Everett!BK$10,$G50&gt;=Everett!BK$10)),"P/L",IF((AND($I50&lt;=Everett!BK$10,$J50&gt;=Everett!BK$10)),"XO",IF((AND($K50&lt;=Everett!BK$10,$L50&gt;=Everett!BK$10)),"3",IF((AND($M50&lt;=Everett!BK$10,$N50&gt;=Everett!BK$10)),"C",IF((AND($O50&lt;=Everett!BK$10,$P50&gt;=Everett!BK$10)),"CO",IF((AND($Q50&lt;=Everett!BK$10,$R50&gt;=Everett!BK$10)),"C",0))))))</f>
        <v>0</v>
      </c>
      <c r="BL50" s="33">
        <f>IF((AND($F50&lt;=Everett!BL$10,$G50&gt;=Everett!BL$10)),"P/L",IF((AND($I50&lt;=Everett!BL$10,$J50&gt;=Everett!BL$10)),"XO",IF((AND($K50&lt;=Everett!BL$10,$L50&gt;=Everett!BL$10)),"3",IF((AND($M50&lt;=Everett!BL$10,$N50&gt;=Everett!BL$10)),"C",IF((AND($O50&lt;=Everett!BL$10,$P50&gt;=Everett!BL$10)),"CO",IF((AND($Q50&lt;=Everett!BL$10,$R50&gt;=Everett!BL$10)),"C",0))))))</f>
        <v>0</v>
      </c>
      <c r="BM50" s="33">
        <f>IF((AND($F50&lt;=Everett!BM$10,$G50&gt;=Everett!BM$10)),"P/L",IF((AND($I50&lt;=Everett!BM$10,$J50&gt;=Everett!BM$10)),"XO",IF((AND($K50&lt;=Everett!BM$10,$L50&gt;=Everett!BM$10)),"3",IF((AND($M50&lt;=Everett!BM$10,$N50&gt;=Everett!BM$10)),"C",IF((AND($O50&lt;=Everett!BM$10,$P50&gt;=Everett!BM$10)),"CO",IF((AND($Q50&lt;=Everett!BM$10,$R50&gt;=Everett!BM$10)),"C",0))))))</f>
        <v>0</v>
      </c>
      <c r="BN50" s="33">
        <f>IF((AND($F50&lt;=Everett!BN$10,$G50&gt;=Everett!BN$10)),"P/L",IF((AND($I50&lt;=Everett!BN$10,$J50&gt;=Everett!BN$10)),"XO",IF((AND($K50&lt;=Everett!BN$10,$L50&gt;=Everett!BN$10)),"3",IF((AND($M50&lt;=Everett!BN$10,$N50&gt;=Everett!BN$10)),"C",IF((AND($O50&lt;=Everett!BN$10,$P50&gt;=Everett!BN$10)),"CO",IF((AND($Q50&lt;=Everett!BN$10,$R50&gt;=Everett!BN$10)),"C",0))))))</f>
        <v>0</v>
      </c>
      <c r="BO50" s="33">
        <f>IF((AND($F50&lt;=Everett!BO$10,$G50&gt;=Everett!BO$10)),"P/L",IF((AND($I50&lt;=Everett!BO$10,$J50&gt;=Everett!BO$10)),"XO",IF((AND($K50&lt;=Everett!BO$10,$L50&gt;=Everett!BO$10)),"3",IF((AND($M50&lt;=Everett!BO$10,$N50&gt;=Everett!BO$10)),"C",IF((AND($O50&lt;=Everett!BO$10,$P50&gt;=Everett!BO$10)),"CO",IF((AND($Q50&lt;=Everett!BO$10,$R50&gt;=Everett!BO$10)),"C",0))))))</f>
        <v>0</v>
      </c>
      <c r="BP50" s="33">
        <f>IF((AND($F50&lt;=Everett!BP$10,$G50&gt;=Everett!BP$10)),"P/L",IF((AND($I50&lt;=Everett!BP$10,$J50&gt;=Everett!BP$10)),"XO",IF((AND($K50&lt;=Everett!BP$10,$L50&gt;=Everett!BP$10)),"3",IF((AND($M50&lt;=Everett!BP$10,$N50&gt;=Everett!BP$10)),"C",IF((AND($O50&lt;=Everett!BP$10,$P50&gt;=Everett!BP$10)),"CO",IF((AND($Q50&lt;=Everett!BP$10,$R50&gt;=Everett!BP$10)),"C",0))))))</f>
        <v>0</v>
      </c>
      <c r="BQ50" s="33">
        <f>IF((AND($F50&lt;=Everett!BQ$10,$G50&gt;=Everett!BQ$10)),"P/L",IF((AND($I50&lt;=Everett!BQ$10,$J50&gt;=Everett!BQ$10)),"XO",IF((AND($K50&lt;=Everett!BQ$10,$L50&gt;=Everett!BQ$10)),"3",IF((AND($M50&lt;=Everett!BQ$10,$N50&gt;=Everett!BQ$10)),"C",IF((AND($O50&lt;=Everett!BQ$10,$P50&gt;=Everett!BQ$10)),"CO",IF((AND($Q50&lt;=Everett!BQ$10,$R50&gt;=Everett!BQ$10)),"C",0))))))</f>
        <v>0</v>
      </c>
      <c r="BR50" s="33">
        <f>IF((AND($F50&lt;=Everett!BR$10,$G50&gt;=Everett!BR$10)),"P/L",IF((AND($I50&lt;=Everett!BR$10,$J50&gt;=Everett!BR$10)),"XO",IF((AND($K50&lt;=Everett!BR$10,$L50&gt;=Everett!BR$10)),"3",IF((AND($M50&lt;=Everett!BR$10,$N50&gt;=Everett!BR$10)),"C",IF((AND($O50&lt;=Everett!BR$10,$P50&gt;=Everett!BR$10)),"CO",IF((AND($Q50&lt;=Everett!BR$10,$R50&gt;=Everett!BR$10)),"C",0))))))</f>
        <v>0</v>
      </c>
      <c r="BS50" s="33">
        <f>IF((AND($F50&lt;=Everett!BS$10,$G50&gt;=Everett!BS$10)),"P/L",IF((AND($I50&lt;=Everett!BS$10,$J50&gt;=Everett!BS$10)),"XO",IF((AND($K50&lt;=Everett!BS$10,$L50&gt;=Everett!BS$10)),"3",IF((AND($M50&lt;=Everett!BS$10,$N50&gt;=Everett!BS$10)),"C",IF((AND($O50&lt;=Everett!BS$10,$P50&gt;=Everett!BS$10)),"CO",IF((AND($Q50&lt;=Everett!BS$10,$R50&gt;=Everett!BS$10)),"C",0))))))</f>
        <v>0</v>
      </c>
      <c r="BT50" s="33">
        <f>IF((AND($F50&lt;=Everett!BT$10,$G50&gt;=Everett!BT$10)),"P/L",IF((AND($I50&lt;=Everett!BT$10,$J50&gt;=Everett!BT$10)),"XO",IF((AND($K50&lt;=Everett!BT$10,$L50&gt;=Everett!BT$10)),"3",IF((AND($M50&lt;=Everett!BT$10,$N50&gt;=Everett!BT$10)),"C",IF((AND($O50&lt;=Everett!BT$10,$P50&gt;=Everett!BT$10)),"CO",IF((AND($Q50&lt;=Everett!BT$10,$R50&gt;=Everett!BT$10)),"C",0))))))</f>
        <v>0</v>
      </c>
      <c r="BU50" s="33">
        <f>IF((AND($F50&lt;=Everett!BU$10,$G50&gt;=Everett!BU$10)),"P/L",IF((AND($I50&lt;=Everett!BU$10,$J50&gt;=Everett!BU$10)),"XO",IF((AND($K50&lt;=Everett!BU$10,$L50&gt;=Everett!BU$10)),"3",IF((AND($M50&lt;=Everett!BU$10,$N50&gt;=Everett!BU$10)),"C",IF((AND($O50&lt;=Everett!BU$10,$P50&gt;=Everett!BU$10)),"CO",IF((AND($Q50&lt;=Everett!BU$10,$R50&gt;=Everett!BU$10)),"C",0))))))</f>
        <v>0</v>
      </c>
      <c r="BV50" s="33">
        <f>IF((AND($F50&lt;=Everett!BV$10,$G50&gt;=Everett!BV$10)),"P/L",IF((AND($I50&lt;=Everett!BV$10,$J50&gt;=Everett!BV$10)),"XO",IF((AND($K50&lt;=Everett!BV$10,$L50&gt;=Everett!BV$10)),"3",IF((AND($M50&lt;=Everett!BV$10,$N50&gt;=Everett!BV$10)),"C",IF((AND($O50&lt;=Everett!BV$10,$P50&gt;=Everett!BV$10)),"CO",IF((AND($Q50&lt;=Everett!BV$10,$R50&gt;=Everett!BV$10)),"C",0))))))</f>
        <v>0</v>
      </c>
      <c r="BW50" s="33">
        <f>IF((AND($F50&lt;=Everett!BW$10,$G50&gt;=Everett!BW$10)),"P/L",IF((AND($I50&lt;=Everett!BW$10,$J50&gt;=Everett!BW$10)),"XO",IF((AND($K50&lt;=Everett!BW$10,$L50&gt;=Everett!BW$10)),"3",IF((AND($M50&lt;=Everett!BW$10,$N50&gt;=Everett!BW$10)),"C",IF((AND($O50&lt;=Everett!BW$10,$P50&gt;=Everett!BW$10)),"CO",IF((AND($Q50&lt;=Everett!BW$10,$R50&gt;=Everett!BW$10)),"C",0))))))</f>
        <v>0</v>
      </c>
      <c r="BX50" s="33">
        <f>IF((AND($F50&lt;=Everett!BX$10,$G50&gt;=Everett!BX$10)),"P/L",IF((AND($I50&lt;=Everett!BX$10,$J50&gt;=Everett!BX$10)),"XO",IF((AND($K50&lt;=Everett!BX$10,$L50&gt;=Everett!BX$10)),"3",IF((AND($M50&lt;=Everett!BX$10,$N50&gt;=Everett!BX$10)),"C",IF((AND($O50&lt;=Everett!BX$10,$P50&gt;=Everett!BX$10)),"CO",IF((AND($Q50&lt;=Everett!BX$10,$R50&gt;=Everett!BX$10)),"C",0))))))</f>
        <v>0</v>
      </c>
      <c r="BY50" s="33">
        <f>IF((AND($F50&lt;=Everett!BY$10,$G50&gt;=Everett!BY$10)),"P/L",IF((AND($I50&lt;=Everett!BY$10,$J50&gt;=Everett!BY$10)),"XO",IF((AND($K50&lt;=Everett!BY$10,$L50&gt;=Everett!BY$10)),"3",IF((AND($M50&lt;=Everett!BY$10,$N50&gt;=Everett!BY$10)),"C",IF((AND($O50&lt;=Everett!BY$10,$P50&gt;=Everett!BY$10)),"CO",IF((AND($Q50&lt;=Everett!BY$10,$R50&gt;=Everett!BY$10)),"C",0))))))</f>
        <v>0</v>
      </c>
      <c r="BZ50" s="33">
        <f>IF((AND($F50&lt;=Everett!BZ$10,$G50&gt;=Everett!BZ$10)),"P/L",IF((AND($I50&lt;=Everett!BZ$10,$J50&gt;=Everett!BZ$10)),"XO",IF((AND($K50&lt;=Everett!BZ$10,$L50&gt;=Everett!BZ$10)),"3",IF((AND($M50&lt;=Everett!BZ$10,$N50&gt;=Everett!BZ$10)),"C",IF((AND($O50&lt;=Everett!BZ$10,$P50&gt;=Everett!BZ$10)),"CO",IF((AND($Q50&lt;=Everett!BZ$10,$R50&gt;=Everett!BZ$10)),"C",0))))))</f>
        <v>0</v>
      </c>
      <c r="CA50" s="33">
        <f>IF((AND($F50&lt;=Everett!CA$10,$G50&gt;=Everett!CA$10)),"P/L",IF((AND($I50&lt;=Everett!CA$10,$J50&gt;=Everett!CA$10)),"XO",IF((AND($K50&lt;=Everett!CA$10,$L50&gt;=Everett!CA$10)),"3",IF((AND($M50&lt;=Everett!CA$10,$N50&gt;=Everett!CA$10)),"C",IF((AND($O50&lt;=Everett!CA$10,$P50&gt;=Everett!CA$10)),"CO",IF((AND($Q50&lt;=Everett!CA$10,$R50&gt;=Everett!CA$10)),"C",0))))))</f>
        <v>0</v>
      </c>
      <c r="CB50" s="33">
        <f>IF((AND($F50&lt;=Everett!CB$10,$G50&gt;=Everett!CB$10)),"P/L",IF((AND($I50&lt;=Everett!CB$10,$J50&gt;=Everett!CB$10)),"XO",IF((AND($K50&lt;=Everett!CB$10,$L50&gt;=Everett!CB$10)),"3",IF((AND($M50&lt;=Everett!CB$10,$N50&gt;=Everett!CB$10)),"C",IF((AND($O50&lt;=Everett!CB$10,$P50&gt;=Everett!CB$10)),"CO",IF((AND($Q50&lt;=Everett!CB$10,$R50&gt;=Everett!CB$10)),"C",0))))))</f>
        <v>0</v>
      </c>
      <c r="CC50" s="33">
        <f>IF((AND($F50&lt;=Everett!CC$10,$G50&gt;=Everett!CC$10)),"P/L",IF((AND($I50&lt;=Everett!CC$10,$J50&gt;=Everett!CC$10)),"XO",IF((AND($K50&lt;=Everett!CC$10,$L50&gt;=Everett!CC$10)),"3",IF((AND($M50&lt;=Everett!CC$10,$N50&gt;=Everett!CC$10)),"C",IF((AND($O50&lt;=Everett!CC$10,$P50&gt;=Everett!CC$10)),"CO",IF((AND($Q50&lt;=Everett!CC$10,$R50&gt;=Everett!CC$10)),"C",0))))))</f>
        <v>0</v>
      </c>
      <c r="CD50" s="33">
        <f>IF((AND($F50&lt;=Everett!CD$10,$G50&gt;=Everett!CD$10)),"P/L",IF((AND($I50&lt;=Everett!CD$10,$J50&gt;=Everett!CD$10)),"XO",IF((AND($K50&lt;=Everett!CD$10,$L50&gt;=Everett!CD$10)),"3",IF((AND($M50&lt;=Everett!CD$10,$N50&gt;=Everett!CD$10)),"C",IF((AND($O50&lt;=Everett!CD$10,$P50&gt;=Everett!CD$10)),"CO",IF((AND($Q50&lt;=Everett!CD$10,$R50&gt;=Everett!CD$10)),"C",0))))))</f>
        <v>0</v>
      </c>
      <c r="CE50" s="33">
        <f>IF((AND($F50&lt;=Everett!CE$10,$G50&gt;=Everett!CE$10)),"P/L",IF((AND($I50&lt;=Everett!CE$10,$J50&gt;=Everett!CE$10)),"XO",IF((AND($K50&lt;=Everett!CE$10,$L50&gt;=Everett!CE$10)),"3",IF((AND($M50&lt;=Everett!CE$10,$N50&gt;=Everett!CE$10)),"C",IF((AND($O50&lt;=Everett!CE$10,$P50&gt;=Everett!CE$10)),"CO",IF((AND($Q50&lt;=Everett!CE$10,$R50&gt;=Everett!CE$10)),"C",0))))))</f>
        <v>0</v>
      </c>
      <c r="CF50" s="33">
        <f>IF((AND($F50&lt;=Everett!CF$10,$G50&gt;=Everett!CF$10)),"P/L",IF((AND($I50&lt;=Everett!CF$10,$J50&gt;=Everett!CF$10)),"XO",IF((AND($K50&lt;=Everett!CF$10,$L50&gt;=Everett!CF$10)),"3",IF((AND($M50&lt;=Everett!CF$10,$N50&gt;=Everett!CF$10)),"C",IF((AND($O50&lt;=Everett!CF$10,$P50&gt;=Everett!CF$10)),"CO",IF((AND($Q50&lt;=Everett!CF$10,$R50&gt;=Everett!CF$10)),"C",0))))))</f>
        <v>0</v>
      </c>
      <c r="CG50" s="33">
        <f>IF((AND($F50&lt;=Everett!CG$10,$G50&gt;=Everett!CG$10)),"P/L",IF((AND($I50&lt;=Everett!CG$10,$J50&gt;=Everett!CG$10)),"XO",IF((AND($K50&lt;=Everett!CG$10,$L50&gt;=Everett!CG$10)),"3",IF((AND($M50&lt;=Everett!CG$10,$N50&gt;=Everett!CG$10)),"C",IF((AND($O50&lt;=Everett!CG$10,$P50&gt;=Everett!CG$10)),"CO",IF((AND($Q50&lt;=Everett!CG$10,$R50&gt;=Everett!CG$10)),"C",0))))))</f>
        <v>0</v>
      </c>
      <c r="CH50" s="33">
        <f>IF((AND($F50&lt;=Everett!CH$10,$G50&gt;=Everett!CH$10)),"P/L",IF((AND($I50&lt;=Everett!CH$10,$J50&gt;=Everett!CH$10)),"XO",IF((AND($K50&lt;=Everett!CH$10,$L50&gt;=Everett!CH$10)),"3",IF((AND($M50&lt;=Everett!CH$10,$N50&gt;=Everett!CH$10)),"C",IF((AND($O50&lt;=Everett!CH$10,$P50&gt;=Everett!CH$10)),"CO",IF((AND($Q50&lt;=Everett!CH$10,$R50&gt;=Everett!CH$10)),"C",0))))))</f>
        <v>0</v>
      </c>
      <c r="CI50" s="33">
        <f>IF((AND($F50&lt;=Everett!CI$10,$G50&gt;=Everett!CI$10)),"P/L",IF((AND($I50&lt;=Everett!CI$10,$J50&gt;=Everett!CI$10)),"XO",IF((AND($K50&lt;=Everett!CI$10,$L50&gt;=Everett!CI$10)),"3",IF((AND($M50&lt;=Everett!CI$10,$N50&gt;=Everett!CI$10)),"C",IF((AND($O50&lt;=Everett!CI$10,$P50&gt;=Everett!CI$10)),"CO",IF((AND($Q50&lt;=Everett!CI$10,$R50&gt;=Everett!CI$10)),"C",0))))))</f>
        <v>0</v>
      </c>
      <c r="CJ50" s="33">
        <f>IF((AND($F50&lt;=Everett!CJ$10,$G50&gt;=Everett!CJ$10)),"P/L",IF((AND($I50&lt;=Everett!CJ$10,$J50&gt;=Everett!CJ$10)),"XO",IF((AND($K50&lt;=Everett!CJ$10,$L50&gt;=Everett!CJ$10)),"3",IF((AND($M50&lt;=Everett!CJ$10,$N50&gt;=Everett!CJ$10)),"C",IF((AND($O50&lt;=Everett!CJ$10,$P50&gt;=Everett!CJ$10)),"CO",IF((AND($Q50&lt;=Everett!CJ$10,$R50&gt;=Everett!CJ$10)),"C",0))))))</f>
        <v>0</v>
      </c>
      <c r="CK50" s="33">
        <f>IF((AND($F50&lt;=Everett!CK$10,$G50&gt;=Everett!CK$10)),"P/L",IF((AND($I50&lt;=Everett!CK$10,$J50&gt;=Everett!CK$10)),"XO",IF((AND($K50&lt;=Everett!CK$10,$L50&gt;=Everett!CK$10)),"3",IF((AND($M50&lt;=Everett!CK$10,$N50&gt;=Everett!CK$10)),"C",IF((AND($O50&lt;=Everett!CK$10,$P50&gt;=Everett!CK$10)),"CO",IF((AND($Q50&lt;=Everett!CK$10,$R50&gt;=Everett!CK$10)),"C",0))))))</f>
        <v>0</v>
      </c>
      <c r="CL50" s="33">
        <f>IF((AND($F50&lt;=Everett!CL$10,$G50&gt;=Everett!CL$10)),"P/L",IF((AND($I50&lt;=Everett!CL$10,$J50&gt;=Everett!CL$10)),"XO",IF((AND($K50&lt;=Everett!CL$10,$L50&gt;=Everett!CL$10)),"3",IF((AND($M50&lt;=Everett!CL$10,$N50&gt;=Everett!CL$10)),"C",IF((AND($O50&lt;=Everett!CL$10,$P50&gt;=Everett!CL$10)),"CO",IF((AND($Q50&lt;=Everett!CL$10,$R50&gt;=Everett!CL$10)),"C",0))))))</f>
        <v>0</v>
      </c>
      <c r="CM50" s="33">
        <f>IF((AND($F50&lt;=Everett!CM$10,$G50&gt;=Everett!CM$10)),"P/L",IF((AND($I50&lt;=Everett!CM$10,$J50&gt;=Everett!CM$10)),"XO",IF((AND($K50&lt;=Everett!CM$10,$L50&gt;=Everett!CM$10)),"3",IF((AND($M50&lt;=Everett!CM$10,$N50&gt;=Everett!CM$10)),"C",IF((AND($O50&lt;=Everett!CM$10,$P50&gt;=Everett!CM$10)),"CO",IF((AND($Q50&lt;=Everett!CM$10,$R50&gt;=Everett!CM$10)),"C",0))))))</f>
        <v>0</v>
      </c>
    </row>
    <row r="51" spans="1:91" s="2" customFormat="1" x14ac:dyDescent="0.25">
      <c r="A51" s="30" t="s">
        <v>367</v>
      </c>
      <c r="B51" s="61"/>
      <c r="C51" s="31">
        <v>17</v>
      </c>
      <c r="D51" s="31">
        <v>16</v>
      </c>
      <c r="E51" s="31">
        <v>1</v>
      </c>
      <c r="F51" s="32"/>
      <c r="G51" s="32"/>
      <c r="H51" s="33"/>
      <c r="I51" s="36">
        <v>45955</v>
      </c>
      <c r="J51" s="37">
        <f>IF(I51="",0,DATE(YEAR(I51),MONTH(I51)+C51,DAY(I51)))</f>
        <v>46471</v>
      </c>
      <c r="K51" s="32">
        <f>IF(J51="","",(DATE(YEAR(J51),MONTH(J51)+1,DAY(J51))))</f>
        <v>46502</v>
      </c>
      <c r="L51" s="32">
        <f>IF(K51="","",(DATE(YEAR(K51),MONTH(K51)+E51,DAY(K51))))</f>
        <v>46532</v>
      </c>
      <c r="M51" s="37">
        <f>IF(O51="","",DATE(YEAR(O51), MONTH(O51)-1,DAY(O51)))</f>
        <v>46563</v>
      </c>
      <c r="N51" s="37">
        <f>IF(O51="","",DATE(YEAR(M51),MONTH(M51),DAY(M51)))</f>
        <v>46563</v>
      </c>
      <c r="O51" s="32">
        <f>IF(L51="","",(DATE(YEAR(L51),MONTH(L51)+2,DAY(L51))))</f>
        <v>46593</v>
      </c>
      <c r="P51" s="32">
        <f>IF(O51="","",(DATE(YEAR(O51),MONTH(O51)+D51,DAY(O51))))</f>
        <v>47082</v>
      </c>
      <c r="Q51" s="32">
        <f>IF(P51="","",DATE(YEAR(P51), MONTH(P51)+1,DAY(P51)))</f>
        <v>47112</v>
      </c>
      <c r="R51" s="32">
        <f>IF(P51="","",DATE(YEAR(Q51),MONTH(Q51),DAY(Q51)))</f>
        <v>47112</v>
      </c>
      <c r="S51" s="33" t="str">
        <f>IF((AND($F51&lt;=Everett!S$10,$G51&gt;=Everett!S$10)),"P/L",IF((AND($I51&lt;=Everett!S$10,$J51&gt;=Everett!S$10)),"XO",IF((AND($K51&lt;=Everett!S$10,$L51&gt;=Everett!S$10)),"3",IF((AND($M51&lt;=Everett!S$10,$N51&gt;=Everett!S$10)),"C",IF((AND($O51&lt;=Everett!S$10,$P51&gt;=Everett!S$10)),"CO",IF((AND($Q51&lt;=Everett!S$10,$R51&gt;=Everett!S$10)),"C",0))))))</f>
        <v>XO</v>
      </c>
      <c r="T51" s="33" t="str">
        <f>IF((AND($F51&lt;=Everett!T$10,$G51&gt;=Everett!T$10)),"P/L",IF((AND($I51&lt;=Everett!T$10,$J51&gt;=Everett!T$10)),"XO",IF((AND($K51&lt;=Everett!T$10,$L51&gt;=Everett!T$10)),"3",IF((AND($M51&lt;=Everett!T$10,$N51&gt;=Everett!T$10)),"C",IF((AND($O51&lt;=Everett!T$10,$P51&gt;=Everett!T$10)),"CO",IF((AND($Q51&lt;=Everett!T$10,$R51&gt;=Everett!T$10)),"C",0))))))</f>
        <v>XO</v>
      </c>
      <c r="U51" s="33" t="str">
        <f>IF((AND($F51&lt;=Everett!U$10,$G51&gt;=Everett!U$10)),"P/L",IF((AND($I51&lt;=Everett!U$10,$J51&gt;=Everett!U$10)),"XO",IF((AND($K51&lt;=Everett!U$10,$L51&gt;=Everett!U$10)),"3",IF((AND($M51&lt;=Everett!U$10,$N51&gt;=Everett!U$10)),"C",IF((AND($O51&lt;=Everett!U$10,$P51&gt;=Everett!U$10)),"CO",IF((AND($Q51&lt;=Everett!U$10,$R51&gt;=Everett!U$10)),"C",0))))))</f>
        <v>XO</v>
      </c>
      <c r="V51" s="33" t="str">
        <f>IF((AND($F51&lt;=Everett!V$10,$G51&gt;=Everett!V$10)),"P/L",IF((AND($I51&lt;=Everett!V$10,$J51&gt;=Everett!V$10)),"XO",IF((AND($K51&lt;=Everett!V$10,$L51&gt;=Everett!V$10)),"3",IF((AND($M51&lt;=Everett!V$10,$N51&gt;=Everett!V$10)),"C",IF((AND($O51&lt;=Everett!V$10,$P51&gt;=Everett!V$10)),"CO",IF((AND($Q51&lt;=Everett!V$10,$R51&gt;=Everett!V$10)),"C",0))))))</f>
        <v>XO</v>
      </c>
      <c r="W51" s="33" t="str">
        <f>IF((AND($F51&lt;=Everett!W$10,$G51&gt;=Everett!W$10)),"P/L",IF((AND($I51&lt;=Everett!W$10,$J51&gt;=Everett!W$10)),"XO",IF((AND($K51&lt;=Everett!W$10,$L51&gt;=Everett!W$10)),"3",IF((AND($M51&lt;=Everett!W$10,$N51&gt;=Everett!W$10)),"C",IF((AND($O51&lt;=Everett!W$10,$P51&gt;=Everett!W$10)),"CO",IF((AND($Q51&lt;=Everett!W$10,$R51&gt;=Everett!W$10)),"C",0))))))</f>
        <v>XO</v>
      </c>
      <c r="X51" s="33" t="str">
        <f>IF((AND($F51&lt;=Everett!X$10,$G51&gt;=Everett!X$10)),"P/L",IF((AND($I51&lt;=Everett!X$10,$J51&gt;=Everett!X$10)),"XO",IF((AND($K51&lt;=Everett!X$10,$L51&gt;=Everett!X$10)),"3",IF((AND($M51&lt;=Everett!X$10,$N51&gt;=Everett!X$10)),"C",IF((AND($O51&lt;=Everett!X$10,$P51&gt;=Everett!X$10)),"CO",IF((AND($Q51&lt;=Everett!X$10,$R51&gt;=Everett!X$10)),"C",0))))))</f>
        <v>XO</v>
      </c>
      <c r="Y51" s="33" t="str">
        <f>IF((AND($F51&lt;=Everett!Y$10,$G51&gt;=Everett!Y$10)),"P/L",IF((AND($I51&lt;=Everett!Y$10,$J51&gt;=Everett!Y$10)),"XO",IF((AND($K51&lt;=Everett!Y$10,$L51&gt;=Everett!Y$10)),"3",IF((AND($M51&lt;=Everett!Y$10,$N51&gt;=Everett!Y$10)),"C",IF((AND($O51&lt;=Everett!Y$10,$P51&gt;=Everett!Y$10)),"CO",IF((AND($Q51&lt;=Everett!Y$10,$R51&gt;=Everett!Y$10)),"C",0))))))</f>
        <v>XO</v>
      </c>
      <c r="Z51" s="33" t="str">
        <f>IF((AND($F51&lt;=Everett!Z$10,$G51&gt;=Everett!Z$10)),"P/L",IF((AND($I51&lt;=Everett!Z$10,$J51&gt;=Everett!Z$10)),"XO",IF((AND($K51&lt;=Everett!Z$10,$L51&gt;=Everett!Z$10)),"3",IF((AND($M51&lt;=Everett!Z$10,$N51&gt;=Everett!Z$10)),"C",IF((AND($O51&lt;=Everett!Z$10,$P51&gt;=Everett!Z$10)),"CO",IF((AND($Q51&lt;=Everett!Z$10,$R51&gt;=Everett!Z$10)),"C",0))))))</f>
        <v>XO</v>
      </c>
      <c r="AA51" s="33" t="str">
        <f>IF((AND($F51&lt;=Everett!AA$10,$G51&gt;=Everett!AA$10)),"P/L",IF((AND($I51&lt;=Everett!AA$10,$J51&gt;=Everett!AA$10)),"XO",IF((AND($K51&lt;=Everett!AA$10,$L51&gt;=Everett!AA$10)),"3",IF((AND($M51&lt;=Everett!AA$10,$N51&gt;=Everett!AA$10)),"C",IF((AND($O51&lt;=Everett!AA$10,$P51&gt;=Everett!AA$10)),"CO",IF((AND($Q51&lt;=Everett!AA$10,$R51&gt;=Everett!AA$10)),"C",0))))))</f>
        <v>XO</v>
      </c>
      <c r="AB51" s="33" t="str">
        <f>IF((AND($F51&lt;=Everett!AB$10,$G51&gt;=Everett!AB$10)),"P/L",IF((AND($I51&lt;=Everett!AB$10,$J51&gt;=Everett!AB$10)),"XO",IF((AND($K51&lt;=Everett!AB$10,$L51&gt;=Everett!AB$10)),"3",IF((AND($M51&lt;=Everett!AB$10,$N51&gt;=Everett!AB$10)),"C",IF((AND($O51&lt;=Everett!AB$10,$P51&gt;=Everett!AB$10)),"CO",IF((AND($Q51&lt;=Everett!AB$10,$R51&gt;=Everett!AB$10)),"C",0))))))</f>
        <v>XO</v>
      </c>
      <c r="AC51" s="33" t="str">
        <f>IF((AND($F51&lt;=Everett!AC$10,$G51&gt;=Everett!AC$10)),"P/L",IF((AND($I51&lt;=Everett!AC$10,$J51&gt;=Everett!AC$10)),"XO",IF((AND($K51&lt;=Everett!AC$10,$L51&gt;=Everett!AC$10)),"3",IF((AND($M51&lt;=Everett!AC$10,$N51&gt;=Everett!AC$10)),"C",IF((AND($O51&lt;=Everett!AC$10,$P51&gt;=Everett!AC$10)),"CO",IF((AND($Q51&lt;=Everett!AC$10,$R51&gt;=Everett!AC$10)),"C",0))))))</f>
        <v>XO</v>
      </c>
      <c r="AD51" s="33" t="str">
        <f>IF((AND($F51&lt;=Everett!AD$10,$G51&gt;=Everett!AD$10)),"P/L",IF((AND($I51&lt;=Everett!AD$10,$J51&gt;=Everett!AD$10)),"XO",IF((AND($K51&lt;=Everett!AD$10,$L51&gt;=Everett!AD$10)),"3",IF((AND($M51&lt;=Everett!AD$10,$N51&gt;=Everett!AD$10)),"C",IF((AND($O51&lt;=Everett!AD$10,$P51&gt;=Everett!AD$10)),"CO",IF((AND($Q51&lt;=Everett!AD$10,$R51&gt;=Everett!AD$10)),"C",0))))))</f>
        <v>XO</v>
      </c>
      <c r="AE51" s="33" t="str">
        <f>IF((AND($F51&lt;=Everett!AE$10,$G51&gt;=Everett!AE$10)),"P/L",IF((AND($I51&lt;=Everett!AE$10,$J51&gt;=Everett!AE$10)),"XO",IF((AND($K51&lt;=Everett!AE$10,$L51&gt;=Everett!AE$10)),"3",IF((AND($M51&lt;=Everett!AE$10,$N51&gt;=Everett!AE$10)),"C",IF((AND($O51&lt;=Everett!AE$10,$P51&gt;=Everett!AE$10)),"CO",IF((AND($Q51&lt;=Everett!AE$10,$R51&gt;=Everett!AE$10)),"C",0))))))</f>
        <v>XO</v>
      </c>
      <c r="AF51" s="33" t="str">
        <f>IF((AND($F51&lt;=Everett!AF$10,$G51&gt;=Everett!AF$10)),"P/L",IF((AND($I51&lt;=Everett!AF$10,$J51&gt;=Everett!AF$10)),"XO",IF((AND($K51&lt;=Everett!AF$10,$L51&gt;=Everett!AF$10)),"3",IF((AND($M51&lt;=Everett!AF$10,$N51&gt;=Everett!AF$10)),"C",IF((AND($O51&lt;=Everett!AF$10,$P51&gt;=Everett!AF$10)),"CO",IF((AND($Q51&lt;=Everett!AF$10,$R51&gt;=Everett!AF$10)),"C",0))))))</f>
        <v>XO</v>
      </c>
      <c r="AG51" s="33">
        <f>IF((AND($F51&lt;=Everett!AG$10,$G51&gt;=Everett!AG$10)),"P/L",IF((AND($I51&lt;=Everett!AG$10,$J51&gt;=Everett!AG$10)),"XO",IF((AND($K51&lt;=Everett!AG$10,$L51&gt;=Everett!AG$10)),"3",IF((AND($M51&lt;=Everett!AG$10,$N51&gt;=Everett!AG$10)),"C",IF((AND($O51&lt;=Everett!AG$10,$P51&gt;=Everett!AG$10)),"CO",IF((AND($Q51&lt;=Everett!AG$10,$R51&gt;=Everett!AG$10)),"C",0))))))</f>
        <v>0</v>
      </c>
      <c r="AH51" s="33" t="str">
        <f>IF((AND($F51&lt;=Everett!AH$10,$G51&gt;=Everett!AH$10)),"P/L",IF((AND($I51&lt;=Everett!AH$10,$J51&gt;=Everett!AH$10)),"XO",IF((AND($K51&lt;=Everett!AH$10,$L51&gt;=Everett!AH$10)),"3",IF((AND($M51&lt;=Everett!AH$10,$N51&gt;=Everett!AH$10)),"C",IF((AND($O51&lt;=Everett!AH$10,$P51&gt;=Everett!AH$10)),"CO",IF((AND($Q51&lt;=Everett!AH$10,$R51&gt;=Everett!AH$10)),"C",0))))))</f>
        <v>3</v>
      </c>
      <c r="AI51" s="33">
        <f>IF((AND($F51&lt;=Everett!AI$10,$G51&gt;=Everett!AI$10)),"P/L",IF((AND($I51&lt;=Everett!AI$10,$J51&gt;=Everett!AI$10)),"XO",IF((AND($K51&lt;=Everett!AI$10,$L51&gt;=Everett!AI$10)),"3",IF((AND($M51&lt;=Everett!AI$10,$N51&gt;=Everett!AI$10)),"C",IF((AND($O51&lt;=Everett!AI$10,$P51&gt;=Everett!AI$10)),"CO",IF((AND($Q51&lt;=Everett!AI$10,$R51&gt;=Everett!AI$10)),"C",0))))))</f>
        <v>0</v>
      </c>
      <c r="AJ51" s="33">
        <f>IF((AND($F51&lt;=Everett!AJ$10,$G51&gt;=Everett!AJ$10)),"P/L",IF((AND($I51&lt;=Everett!AJ$10,$J51&gt;=Everett!AJ$10)),"XO",IF((AND($K51&lt;=Everett!AJ$10,$L51&gt;=Everett!AJ$10)),"3",IF((AND($M51&lt;=Everett!AJ$10,$N51&gt;=Everett!AJ$10)),"C",IF((AND($O51&lt;=Everett!AJ$10,$P51&gt;=Everett!AJ$10)),"CO",IF((AND($Q51&lt;=Everett!AJ$10,$R51&gt;=Everett!AJ$10)),"C",0))))))</f>
        <v>0</v>
      </c>
      <c r="AK51" s="33" t="str">
        <f>IF((AND($F51&lt;=Everett!AK$10,$G51&gt;=Everett!AK$10)),"P/L",IF((AND($I51&lt;=Everett!AK$10,$J51&gt;=Everett!AK$10)),"XO",IF((AND($K51&lt;=Everett!AK$10,$L51&gt;=Everett!AK$10)),"3",IF((AND($M51&lt;=Everett!AK$10,$N51&gt;=Everett!AK$10)),"C",IF((AND($O51&lt;=Everett!AK$10,$P51&gt;=Everett!AK$10)),"CO",IF((AND($Q51&lt;=Everett!AK$10,$R51&gt;=Everett!AK$10)),"C",0))))))</f>
        <v>CO</v>
      </c>
      <c r="AL51" s="33" t="str">
        <f>IF((AND($F51&lt;=Everett!AL$10,$G51&gt;=Everett!AL$10)),"P/L",IF((AND($I51&lt;=Everett!AL$10,$J51&gt;=Everett!AL$10)),"XO",IF((AND($K51&lt;=Everett!AL$10,$L51&gt;=Everett!AL$10)),"3",IF((AND($M51&lt;=Everett!AL$10,$N51&gt;=Everett!AL$10)),"C",IF((AND($O51&lt;=Everett!AL$10,$P51&gt;=Everett!AL$10)),"CO",IF((AND($Q51&lt;=Everett!AL$10,$R51&gt;=Everett!AL$10)),"C",0))))))</f>
        <v>CO</v>
      </c>
      <c r="AM51" s="33" t="str">
        <f>IF((AND($F51&lt;=Everett!AM$10,$G51&gt;=Everett!AM$10)),"P/L",IF((AND($I51&lt;=Everett!AM$10,$J51&gt;=Everett!AM$10)),"XO",IF((AND($K51&lt;=Everett!AM$10,$L51&gt;=Everett!AM$10)),"3",IF((AND($M51&lt;=Everett!AM$10,$N51&gt;=Everett!AM$10)),"C",IF((AND($O51&lt;=Everett!AM$10,$P51&gt;=Everett!AM$10)),"CO",IF((AND($Q51&lt;=Everett!AM$10,$R51&gt;=Everett!AM$10)),"C",0))))))</f>
        <v>CO</v>
      </c>
      <c r="AN51" s="33" t="str">
        <f>IF((AND($F51&lt;=Everett!AN$10,$G51&gt;=Everett!AN$10)),"P/L",IF((AND($I51&lt;=Everett!AN$10,$J51&gt;=Everett!AN$10)),"XO",IF((AND($K51&lt;=Everett!AN$10,$L51&gt;=Everett!AN$10)),"3",IF((AND($M51&lt;=Everett!AN$10,$N51&gt;=Everett!AN$10)),"C",IF((AND($O51&lt;=Everett!AN$10,$P51&gt;=Everett!AN$10)),"CO",IF((AND($Q51&lt;=Everett!AN$10,$R51&gt;=Everett!AN$10)),"C",0))))))</f>
        <v>CO</v>
      </c>
      <c r="AO51" s="33" t="str">
        <f>IF((AND($F51&lt;=Everett!AO$10,$G51&gt;=Everett!AO$10)),"P/L",IF((AND($I51&lt;=Everett!AO$10,$J51&gt;=Everett!AO$10)),"XO",IF((AND($K51&lt;=Everett!AO$10,$L51&gt;=Everett!AO$10)),"3",IF((AND($M51&lt;=Everett!AO$10,$N51&gt;=Everett!AO$10)),"C",IF((AND($O51&lt;=Everett!AO$10,$P51&gt;=Everett!AO$10)),"CO",IF((AND($Q51&lt;=Everett!AO$10,$R51&gt;=Everett!AO$10)),"C",0))))))</f>
        <v>CO</v>
      </c>
      <c r="AP51" s="33" t="str">
        <f>IF((AND($F51&lt;=Everett!AP$10,$G51&gt;=Everett!AP$10)),"P/L",IF((AND($I51&lt;=Everett!AP$10,$J51&gt;=Everett!AP$10)),"XO",IF((AND($K51&lt;=Everett!AP$10,$L51&gt;=Everett!AP$10)),"3",IF((AND($M51&lt;=Everett!AP$10,$N51&gt;=Everett!AP$10)),"C",IF((AND($O51&lt;=Everett!AP$10,$P51&gt;=Everett!AP$10)),"CO",IF((AND($Q51&lt;=Everett!AP$10,$R51&gt;=Everett!AP$10)),"C",0))))))</f>
        <v>CO</v>
      </c>
      <c r="AQ51" s="33" t="str">
        <f>IF((AND($F51&lt;=Everett!AQ$10,$G51&gt;=Everett!AQ$10)),"P/L",IF((AND($I51&lt;=Everett!AQ$10,$J51&gt;=Everett!AQ$10)),"XO",IF((AND($K51&lt;=Everett!AQ$10,$L51&gt;=Everett!AQ$10)),"3",IF((AND($M51&lt;=Everett!AQ$10,$N51&gt;=Everett!AQ$10)),"C",IF((AND($O51&lt;=Everett!AQ$10,$P51&gt;=Everett!AQ$10)),"CO",IF((AND($Q51&lt;=Everett!AQ$10,$R51&gt;=Everett!AQ$10)),"C",0))))))</f>
        <v>CO</v>
      </c>
      <c r="AR51" s="33" t="str">
        <f>IF((AND($F51&lt;=Everett!AR$10,$G51&gt;=Everett!AR$10)),"P/L",IF((AND($I51&lt;=Everett!AR$10,$J51&gt;=Everett!AR$10)),"XO",IF((AND($K51&lt;=Everett!AR$10,$L51&gt;=Everett!AR$10)),"3",IF((AND($M51&lt;=Everett!AR$10,$N51&gt;=Everett!AR$10)),"C",IF((AND($O51&lt;=Everett!AR$10,$P51&gt;=Everett!AR$10)),"CO",IF((AND($Q51&lt;=Everett!AR$10,$R51&gt;=Everett!AR$10)),"C",0))))))</f>
        <v>CO</v>
      </c>
      <c r="AS51" s="33" t="str">
        <f>IF((AND($F51&lt;=Everett!AS$10,$G51&gt;=Everett!AS$10)),"P/L",IF((AND($I51&lt;=Everett!AS$10,$J51&gt;=Everett!AS$10)),"XO",IF((AND($K51&lt;=Everett!AS$10,$L51&gt;=Everett!AS$10)),"3",IF((AND($M51&lt;=Everett!AS$10,$N51&gt;=Everett!AS$10)),"C",IF((AND($O51&lt;=Everett!AS$10,$P51&gt;=Everett!AS$10)),"CO",IF((AND($Q51&lt;=Everett!AS$10,$R51&gt;=Everett!AS$10)),"C",0))))))</f>
        <v>CO</v>
      </c>
      <c r="AT51" s="33" t="str">
        <f>IF((AND($F51&lt;=Everett!AT$10,$G51&gt;=Everett!AT$10)),"P/L",IF((AND($I51&lt;=Everett!AT$10,$J51&gt;=Everett!AT$10)),"XO",IF((AND($K51&lt;=Everett!AT$10,$L51&gt;=Everett!AT$10)),"3",IF((AND($M51&lt;=Everett!AT$10,$N51&gt;=Everett!AT$10)),"C",IF((AND($O51&lt;=Everett!AT$10,$P51&gt;=Everett!AT$10)),"CO",IF((AND($Q51&lt;=Everett!AT$10,$R51&gt;=Everett!AT$10)),"C",0))))))</f>
        <v>CO</v>
      </c>
      <c r="AU51" s="33" t="str">
        <f>IF((AND($F51&lt;=Everett!AU$10,$G51&gt;=Everett!AU$10)),"P/L",IF((AND($I51&lt;=Everett!AU$10,$J51&gt;=Everett!AU$10)),"XO",IF((AND($K51&lt;=Everett!AU$10,$L51&gt;=Everett!AU$10)),"3",IF((AND($M51&lt;=Everett!AU$10,$N51&gt;=Everett!AU$10)),"C",IF((AND($O51&lt;=Everett!AU$10,$P51&gt;=Everett!AU$10)),"CO",IF((AND($Q51&lt;=Everett!AU$10,$R51&gt;=Everett!AU$10)),"C",0))))))</f>
        <v>CO</v>
      </c>
      <c r="AV51" s="33" t="str">
        <f>IF((AND($F51&lt;=Everett!AV$10,$G51&gt;=Everett!AV$10)),"P/L",IF((AND($I51&lt;=Everett!AV$10,$J51&gt;=Everett!AV$10)),"XO",IF((AND($K51&lt;=Everett!AV$10,$L51&gt;=Everett!AV$10)),"3",IF((AND($M51&lt;=Everett!AV$10,$N51&gt;=Everett!AV$10)),"C",IF((AND($O51&lt;=Everett!AV$10,$P51&gt;=Everett!AV$10)),"CO",IF((AND($Q51&lt;=Everett!AV$10,$R51&gt;=Everett!AV$10)),"C",0))))))</f>
        <v>CO</v>
      </c>
      <c r="AW51" s="33" t="str">
        <f>IF((AND($F51&lt;=Everett!AW$10,$G51&gt;=Everett!AW$10)),"P/L",IF((AND($I51&lt;=Everett!AW$10,$J51&gt;=Everett!AW$10)),"XO",IF((AND($K51&lt;=Everett!AW$10,$L51&gt;=Everett!AW$10)),"3",IF((AND($M51&lt;=Everett!AW$10,$N51&gt;=Everett!AW$10)),"C",IF((AND($O51&lt;=Everett!AW$10,$P51&gt;=Everett!AW$10)),"CO",IF((AND($Q51&lt;=Everett!AW$10,$R51&gt;=Everett!AW$10)),"C",0))))))</f>
        <v>CO</v>
      </c>
      <c r="AX51" s="33" t="str">
        <f>IF((AND($F51&lt;=Everett!AX$10,$G51&gt;=Everett!AX$10)),"P/L",IF((AND($I51&lt;=Everett!AX$10,$J51&gt;=Everett!AX$10)),"XO",IF((AND($K51&lt;=Everett!AX$10,$L51&gt;=Everett!AX$10)),"3",IF((AND($M51&lt;=Everett!AX$10,$N51&gt;=Everett!AX$10)),"C",IF((AND($O51&lt;=Everett!AX$10,$P51&gt;=Everett!AX$10)),"CO",IF((AND($Q51&lt;=Everett!AX$10,$R51&gt;=Everett!AX$10)),"C",0))))))</f>
        <v>CO</v>
      </c>
      <c r="AY51" s="33" t="str">
        <f>IF((AND($F51&lt;=Everett!AY$10,$G51&gt;=Everett!AY$10)),"P/L",IF((AND($I51&lt;=Everett!AY$10,$J51&gt;=Everett!AY$10)),"XO",IF((AND($K51&lt;=Everett!AY$10,$L51&gt;=Everett!AY$10)),"3",IF((AND($M51&lt;=Everett!AY$10,$N51&gt;=Everett!AY$10)),"C",IF((AND($O51&lt;=Everett!AY$10,$P51&gt;=Everett!AY$10)),"CO",IF((AND($Q51&lt;=Everett!AY$10,$R51&gt;=Everett!AY$10)),"C",0))))))</f>
        <v>CO</v>
      </c>
      <c r="AZ51" s="33" t="str">
        <f>IF((AND($F51&lt;=Everett!AZ$10,$G51&gt;=Everett!AZ$10)),"P/L",IF((AND($I51&lt;=Everett!AZ$10,$J51&gt;=Everett!AZ$10)),"XO",IF((AND($K51&lt;=Everett!AZ$10,$L51&gt;=Everett!AZ$10)),"3",IF((AND($M51&lt;=Everett!AZ$10,$N51&gt;=Everett!AZ$10)),"C",IF((AND($O51&lt;=Everett!AZ$10,$P51&gt;=Everett!AZ$10)),"CO",IF((AND($Q51&lt;=Everett!AZ$10,$R51&gt;=Everett!AZ$10)),"C",0))))))</f>
        <v>CO</v>
      </c>
      <c r="BA51" s="33">
        <f>IF((AND($F51&lt;=Everett!BA$10,$G51&gt;=Everett!BA$10)),"P/L",IF((AND($I51&lt;=Everett!BA$10,$J51&gt;=Everett!BA$10)),"XO",IF((AND($K51&lt;=Everett!BA$10,$L51&gt;=Everett!BA$10)),"3",IF((AND($M51&lt;=Everett!BA$10,$N51&gt;=Everett!BA$10)),"C",IF((AND($O51&lt;=Everett!BA$10,$P51&gt;=Everett!BA$10)),"CO",IF((AND($Q51&lt;=Everett!BA$10,$R51&gt;=Everett!BA$10)),"C",0))))))</f>
        <v>0</v>
      </c>
      <c r="BB51" s="33">
        <f>IF((AND($F51&lt;=Everett!BB$10,$G51&gt;=Everett!BB$10)),"P/L",IF((AND($I51&lt;=Everett!BB$10,$J51&gt;=Everett!BB$10)),"XO",IF((AND($K51&lt;=Everett!BB$10,$L51&gt;=Everett!BB$10)),"3",IF((AND($M51&lt;=Everett!BB$10,$N51&gt;=Everett!BB$10)),"C",IF((AND($O51&lt;=Everett!BB$10,$P51&gt;=Everett!BB$10)),"CO",IF((AND($Q51&lt;=Everett!BB$10,$R51&gt;=Everett!BB$10)),"C",0))))))</f>
        <v>0</v>
      </c>
      <c r="BC51" s="33">
        <f>IF((AND($F51&lt;=Everett!BC$10,$G51&gt;=Everett!BC$10)),"P/L",IF((AND($I51&lt;=Everett!BC$10,$J51&gt;=Everett!BC$10)),"XO",IF((AND($K51&lt;=Everett!BC$10,$L51&gt;=Everett!BC$10)),"3",IF((AND($M51&lt;=Everett!BC$10,$N51&gt;=Everett!BC$10)),"C",IF((AND($O51&lt;=Everett!BC$10,$P51&gt;=Everett!BC$10)),"CO",IF((AND($Q51&lt;=Everett!BC$10,$R51&gt;=Everett!BC$10)),"C",0))))))</f>
        <v>0</v>
      </c>
      <c r="BD51" s="33">
        <f>IF((AND($F51&lt;=Everett!BD$10,$G51&gt;=Everett!BD$10)),"P/L",IF((AND($I51&lt;=Everett!BD$10,$J51&gt;=Everett!BD$10)),"XO",IF((AND($K51&lt;=Everett!BD$10,$L51&gt;=Everett!BD$10)),"3",IF((AND($M51&lt;=Everett!BD$10,$N51&gt;=Everett!BD$10)),"C",IF((AND($O51&lt;=Everett!BD$10,$P51&gt;=Everett!BD$10)),"CO",IF((AND($Q51&lt;=Everett!BD$10,$R51&gt;=Everett!BD$10)),"C",0))))))</f>
        <v>0</v>
      </c>
      <c r="BE51" s="33">
        <f>IF((AND($F51&lt;=Everett!BE$10,$G51&gt;=Everett!BE$10)),"P/L",IF((AND($I51&lt;=Everett!BE$10,$J51&gt;=Everett!BE$10)),"XO",IF((AND($K51&lt;=Everett!BE$10,$L51&gt;=Everett!BE$10)),"3",IF((AND($M51&lt;=Everett!BE$10,$N51&gt;=Everett!BE$10)),"C",IF((AND($O51&lt;=Everett!BE$10,$P51&gt;=Everett!BE$10)),"CO",IF((AND($Q51&lt;=Everett!BE$10,$R51&gt;=Everett!BE$10)),"C",0))))))</f>
        <v>0</v>
      </c>
      <c r="BF51" s="33">
        <f>IF((AND($F51&lt;=Everett!BF$10,$G51&gt;=Everett!BF$10)),"P/L",IF((AND($I51&lt;=Everett!BF$10,$J51&gt;=Everett!BF$10)),"XO",IF((AND($K51&lt;=Everett!BF$10,$L51&gt;=Everett!BF$10)),"3",IF((AND($M51&lt;=Everett!BF$10,$N51&gt;=Everett!BF$10)),"C",IF((AND($O51&lt;=Everett!BF$10,$P51&gt;=Everett!BF$10)),"CO",IF((AND($Q51&lt;=Everett!BF$10,$R51&gt;=Everett!BF$10)),"C",0))))))</f>
        <v>0</v>
      </c>
      <c r="BG51" s="33">
        <f>IF((AND($F51&lt;=Everett!BG$10,$G51&gt;=Everett!BG$10)),"P/L",IF((AND($I51&lt;=Everett!BG$10,$J51&gt;=Everett!BG$10)),"XO",IF((AND($K51&lt;=Everett!BG$10,$L51&gt;=Everett!BG$10)),"3",IF((AND($M51&lt;=Everett!BG$10,$N51&gt;=Everett!BG$10)),"C",IF((AND($O51&lt;=Everett!BG$10,$P51&gt;=Everett!BG$10)),"CO",IF((AND($Q51&lt;=Everett!BG$10,$R51&gt;=Everett!BG$10)),"C",0))))))</f>
        <v>0</v>
      </c>
      <c r="BH51" s="33">
        <f>IF((AND($F51&lt;=Everett!BH$10,$G51&gt;=Everett!BH$10)),"P/L",IF((AND($I51&lt;=Everett!BH$10,$J51&gt;=Everett!BH$10)),"XO",IF((AND($K51&lt;=Everett!BH$10,$L51&gt;=Everett!BH$10)),"3",IF((AND($M51&lt;=Everett!BH$10,$N51&gt;=Everett!BH$10)),"C",IF((AND($O51&lt;=Everett!BH$10,$P51&gt;=Everett!BH$10)),"CO",IF((AND($Q51&lt;=Everett!BH$10,$R51&gt;=Everett!BH$10)),"C",0))))))</f>
        <v>0</v>
      </c>
      <c r="BI51" s="33">
        <f>IF((AND($F51&lt;=Everett!BI$10,$G51&gt;=Everett!BI$10)),"P/L",IF((AND($I51&lt;=Everett!BI$10,$J51&gt;=Everett!BI$10)),"XO",IF((AND($K51&lt;=Everett!BI$10,$L51&gt;=Everett!BI$10)),"3",IF((AND($M51&lt;=Everett!BI$10,$N51&gt;=Everett!BI$10)),"C",IF((AND($O51&lt;=Everett!BI$10,$P51&gt;=Everett!BI$10)),"CO",IF((AND($Q51&lt;=Everett!BI$10,$R51&gt;=Everett!BI$10)),"C",0))))))</f>
        <v>0</v>
      </c>
      <c r="BJ51" s="33">
        <f>IF((AND($F51&lt;=Everett!BJ$10,$G51&gt;=Everett!BJ$10)),"P/L",IF((AND($I51&lt;=Everett!BJ$10,$J51&gt;=Everett!BJ$10)),"XO",IF((AND($K51&lt;=Everett!BJ$10,$L51&gt;=Everett!BJ$10)),"3",IF((AND($M51&lt;=Everett!BJ$10,$N51&gt;=Everett!BJ$10)),"C",IF((AND($O51&lt;=Everett!BJ$10,$P51&gt;=Everett!BJ$10)),"CO",IF((AND($Q51&lt;=Everett!BJ$10,$R51&gt;=Everett!BJ$10)),"C",0))))))</f>
        <v>0</v>
      </c>
      <c r="BK51" s="33">
        <f>IF((AND($F51&lt;=Everett!BK$10,$G51&gt;=Everett!BK$10)),"P/L",IF((AND($I51&lt;=Everett!BK$10,$J51&gt;=Everett!BK$10)),"XO",IF((AND($K51&lt;=Everett!BK$10,$L51&gt;=Everett!BK$10)),"3",IF((AND($M51&lt;=Everett!BK$10,$N51&gt;=Everett!BK$10)),"C",IF((AND($O51&lt;=Everett!BK$10,$P51&gt;=Everett!BK$10)),"CO",IF((AND($Q51&lt;=Everett!BK$10,$R51&gt;=Everett!BK$10)),"C",0))))))</f>
        <v>0</v>
      </c>
      <c r="BL51" s="33">
        <f>IF((AND($F51&lt;=Everett!BL$10,$G51&gt;=Everett!BL$10)),"P/L",IF((AND($I51&lt;=Everett!BL$10,$J51&gt;=Everett!BL$10)),"XO",IF((AND($K51&lt;=Everett!BL$10,$L51&gt;=Everett!BL$10)),"3",IF((AND($M51&lt;=Everett!BL$10,$N51&gt;=Everett!BL$10)),"C",IF((AND($O51&lt;=Everett!BL$10,$P51&gt;=Everett!BL$10)),"CO",IF((AND($Q51&lt;=Everett!BL$10,$R51&gt;=Everett!BL$10)),"C",0))))))</f>
        <v>0</v>
      </c>
      <c r="BM51" s="33">
        <f>IF((AND($F51&lt;=Everett!BM$10,$G51&gt;=Everett!BM$10)),"P/L",IF((AND($I51&lt;=Everett!BM$10,$J51&gt;=Everett!BM$10)),"XO",IF((AND($K51&lt;=Everett!BM$10,$L51&gt;=Everett!BM$10)),"3",IF((AND($M51&lt;=Everett!BM$10,$N51&gt;=Everett!BM$10)),"C",IF((AND($O51&lt;=Everett!BM$10,$P51&gt;=Everett!BM$10)),"CO",IF((AND($Q51&lt;=Everett!BM$10,$R51&gt;=Everett!BM$10)),"C",0))))))</f>
        <v>0</v>
      </c>
      <c r="BN51" s="33">
        <f>IF((AND($F51&lt;=Everett!BN$10,$G51&gt;=Everett!BN$10)),"P/L",IF((AND($I51&lt;=Everett!BN$10,$J51&gt;=Everett!BN$10)),"XO",IF((AND($K51&lt;=Everett!BN$10,$L51&gt;=Everett!BN$10)),"3",IF((AND($M51&lt;=Everett!BN$10,$N51&gt;=Everett!BN$10)),"C",IF((AND($O51&lt;=Everett!BN$10,$P51&gt;=Everett!BN$10)),"CO",IF((AND($Q51&lt;=Everett!BN$10,$R51&gt;=Everett!BN$10)),"C",0))))))</f>
        <v>0</v>
      </c>
      <c r="BO51" s="33">
        <f>IF((AND($F51&lt;=Everett!BO$10,$G51&gt;=Everett!BO$10)),"P/L",IF((AND($I51&lt;=Everett!BO$10,$J51&gt;=Everett!BO$10)),"XO",IF((AND($K51&lt;=Everett!BO$10,$L51&gt;=Everett!BO$10)),"3",IF((AND($M51&lt;=Everett!BO$10,$N51&gt;=Everett!BO$10)),"C",IF((AND($O51&lt;=Everett!BO$10,$P51&gt;=Everett!BO$10)),"CO",IF((AND($Q51&lt;=Everett!BO$10,$R51&gt;=Everett!BO$10)),"C",0))))))</f>
        <v>0</v>
      </c>
      <c r="BP51" s="33">
        <f>IF((AND($F51&lt;=Everett!BP$10,$G51&gt;=Everett!BP$10)),"P/L",IF((AND($I51&lt;=Everett!BP$10,$J51&gt;=Everett!BP$10)),"XO",IF((AND($K51&lt;=Everett!BP$10,$L51&gt;=Everett!BP$10)),"3",IF((AND($M51&lt;=Everett!BP$10,$N51&gt;=Everett!BP$10)),"C",IF((AND($O51&lt;=Everett!BP$10,$P51&gt;=Everett!BP$10)),"CO",IF((AND($Q51&lt;=Everett!BP$10,$R51&gt;=Everett!BP$10)),"C",0))))))</f>
        <v>0</v>
      </c>
      <c r="BQ51" s="33">
        <f>IF((AND($F51&lt;=Everett!BQ$10,$G51&gt;=Everett!BQ$10)),"P/L",IF((AND($I51&lt;=Everett!BQ$10,$J51&gt;=Everett!BQ$10)),"XO",IF((AND($K51&lt;=Everett!BQ$10,$L51&gt;=Everett!BQ$10)),"3",IF((AND($M51&lt;=Everett!BQ$10,$N51&gt;=Everett!BQ$10)),"C",IF((AND($O51&lt;=Everett!BQ$10,$P51&gt;=Everett!BQ$10)),"CO",IF((AND($Q51&lt;=Everett!BQ$10,$R51&gt;=Everett!BQ$10)),"C",0))))))</f>
        <v>0</v>
      </c>
      <c r="BR51" s="33">
        <f>IF((AND($F51&lt;=Everett!BR$10,$G51&gt;=Everett!BR$10)),"P/L",IF((AND($I51&lt;=Everett!BR$10,$J51&gt;=Everett!BR$10)),"XO",IF((AND($K51&lt;=Everett!BR$10,$L51&gt;=Everett!BR$10)),"3",IF((AND($M51&lt;=Everett!BR$10,$N51&gt;=Everett!BR$10)),"C",IF((AND($O51&lt;=Everett!BR$10,$P51&gt;=Everett!BR$10)),"CO",IF((AND($Q51&lt;=Everett!BR$10,$R51&gt;=Everett!BR$10)),"C",0))))))</f>
        <v>0</v>
      </c>
      <c r="BS51" s="33">
        <f>IF((AND($F51&lt;=Everett!BS$10,$G51&gt;=Everett!BS$10)),"P/L",IF((AND($I51&lt;=Everett!BS$10,$J51&gt;=Everett!BS$10)),"XO",IF((AND($K51&lt;=Everett!BS$10,$L51&gt;=Everett!BS$10)),"3",IF((AND($M51&lt;=Everett!BS$10,$N51&gt;=Everett!BS$10)),"C",IF((AND($O51&lt;=Everett!BS$10,$P51&gt;=Everett!BS$10)),"CO",IF((AND($Q51&lt;=Everett!BS$10,$R51&gt;=Everett!BS$10)),"C",0))))))</f>
        <v>0</v>
      </c>
      <c r="BT51" s="33">
        <f>IF((AND($F51&lt;=Everett!BT$10,$G51&gt;=Everett!BT$10)),"P/L",IF((AND($I51&lt;=Everett!BT$10,$J51&gt;=Everett!BT$10)),"XO",IF((AND($K51&lt;=Everett!BT$10,$L51&gt;=Everett!BT$10)),"3",IF((AND($M51&lt;=Everett!BT$10,$N51&gt;=Everett!BT$10)),"C",IF((AND($O51&lt;=Everett!BT$10,$P51&gt;=Everett!BT$10)),"CO",IF((AND($Q51&lt;=Everett!BT$10,$R51&gt;=Everett!BT$10)),"C",0))))))</f>
        <v>0</v>
      </c>
      <c r="BU51" s="33">
        <f>IF((AND($F51&lt;=Everett!BU$10,$G51&gt;=Everett!BU$10)),"P/L",IF((AND($I51&lt;=Everett!BU$10,$J51&gt;=Everett!BU$10)),"XO",IF((AND($K51&lt;=Everett!BU$10,$L51&gt;=Everett!BU$10)),"3",IF((AND($M51&lt;=Everett!BU$10,$N51&gt;=Everett!BU$10)),"C",IF((AND($O51&lt;=Everett!BU$10,$P51&gt;=Everett!BU$10)),"CO",IF((AND($Q51&lt;=Everett!BU$10,$R51&gt;=Everett!BU$10)),"C",0))))))</f>
        <v>0</v>
      </c>
      <c r="BV51" s="33">
        <f>IF((AND($F51&lt;=Everett!BV$10,$G51&gt;=Everett!BV$10)),"P/L",IF((AND($I51&lt;=Everett!BV$10,$J51&gt;=Everett!BV$10)),"XO",IF((AND($K51&lt;=Everett!BV$10,$L51&gt;=Everett!BV$10)),"3",IF((AND($M51&lt;=Everett!BV$10,$N51&gt;=Everett!BV$10)),"C",IF((AND($O51&lt;=Everett!BV$10,$P51&gt;=Everett!BV$10)),"CO",IF((AND($Q51&lt;=Everett!BV$10,$R51&gt;=Everett!BV$10)),"C",0))))))</f>
        <v>0</v>
      </c>
      <c r="BW51" s="33">
        <f>IF((AND($F51&lt;=Everett!BW$10,$G51&gt;=Everett!BW$10)),"P/L",IF((AND($I51&lt;=Everett!BW$10,$J51&gt;=Everett!BW$10)),"XO",IF((AND($K51&lt;=Everett!BW$10,$L51&gt;=Everett!BW$10)),"3",IF((AND($M51&lt;=Everett!BW$10,$N51&gt;=Everett!BW$10)),"C",IF((AND($O51&lt;=Everett!BW$10,$P51&gt;=Everett!BW$10)),"CO",IF((AND($Q51&lt;=Everett!BW$10,$R51&gt;=Everett!BW$10)),"C",0))))))</f>
        <v>0</v>
      </c>
      <c r="BX51" s="33">
        <f>IF((AND($F51&lt;=Everett!BX$10,$G51&gt;=Everett!BX$10)),"P/L",IF((AND($I51&lt;=Everett!BX$10,$J51&gt;=Everett!BX$10)),"XO",IF((AND($K51&lt;=Everett!BX$10,$L51&gt;=Everett!BX$10)),"3",IF((AND($M51&lt;=Everett!BX$10,$N51&gt;=Everett!BX$10)),"C",IF((AND($O51&lt;=Everett!BX$10,$P51&gt;=Everett!BX$10)),"CO",IF((AND($Q51&lt;=Everett!BX$10,$R51&gt;=Everett!BX$10)),"C",0))))))</f>
        <v>0</v>
      </c>
      <c r="BY51" s="33">
        <f>IF((AND($F51&lt;=Everett!BY$10,$G51&gt;=Everett!BY$10)),"P/L",IF((AND($I51&lt;=Everett!BY$10,$J51&gt;=Everett!BY$10)),"XO",IF((AND($K51&lt;=Everett!BY$10,$L51&gt;=Everett!BY$10)),"3",IF((AND($M51&lt;=Everett!BY$10,$N51&gt;=Everett!BY$10)),"C",IF((AND($O51&lt;=Everett!BY$10,$P51&gt;=Everett!BY$10)),"CO",IF((AND($Q51&lt;=Everett!BY$10,$R51&gt;=Everett!BY$10)),"C",0))))))</f>
        <v>0</v>
      </c>
      <c r="BZ51" s="33">
        <f>IF((AND($F51&lt;=Everett!BZ$10,$G51&gt;=Everett!BZ$10)),"P/L",IF((AND($I51&lt;=Everett!BZ$10,$J51&gt;=Everett!BZ$10)),"XO",IF((AND($K51&lt;=Everett!BZ$10,$L51&gt;=Everett!BZ$10)),"3",IF((AND($M51&lt;=Everett!BZ$10,$N51&gt;=Everett!BZ$10)),"C",IF((AND($O51&lt;=Everett!BZ$10,$P51&gt;=Everett!BZ$10)),"CO",IF((AND($Q51&lt;=Everett!BZ$10,$R51&gt;=Everett!BZ$10)),"C",0))))))</f>
        <v>0</v>
      </c>
      <c r="CA51" s="33">
        <f>IF((AND($F51&lt;=Everett!CA$10,$G51&gt;=Everett!CA$10)),"P/L",IF((AND($I51&lt;=Everett!CA$10,$J51&gt;=Everett!CA$10)),"XO",IF((AND($K51&lt;=Everett!CA$10,$L51&gt;=Everett!CA$10)),"3",IF((AND($M51&lt;=Everett!CA$10,$N51&gt;=Everett!CA$10)),"C",IF((AND($O51&lt;=Everett!CA$10,$P51&gt;=Everett!CA$10)),"CO",IF((AND($Q51&lt;=Everett!CA$10,$R51&gt;=Everett!CA$10)),"C",0))))))</f>
        <v>0</v>
      </c>
      <c r="CB51" s="33">
        <f>IF((AND($F51&lt;=Everett!CB$10,$G51&gt;=Everett!CB$10)),"P/L",IF((AND($I51&lt;=Everett!CB$10,$J51&gt;=Everett!CB$10)),"XO",IF((AND($K51&lt;=Everett!CB$10,$L51&gt;=Everett!CB$10)),"3",IF((AND($M51&lt;=Everett!CB$10,$N51&gt;=Everett!CB$10)),"C",IF((AND($O51&lt;=Everett!CB$10,$P51&gt;=Everett!CB$10)),"CO",IF((AND($Q51&lt;=Everett!CB$10,$R51&gt;=Everett!CB$10)),"C",0))))))</f>
        <v>0</v>
      </c>
      <c r="CC51" s="33">
        <f>IF((AND($F51&lt;=Everett!CC$10,$G51&gt;=Everett!CC$10)),"P/L",IF((AND($I51&lt;=Everett!CC$10,$J51&gt;=Everett!CC$10)),"XO",IF((AND($K51&lt;=Everett!CC$10,$L51&gt;=Everett!CC$10)),"3",IF((AND($M51&lt;=Everett!CC$10,$N51&gt;=Everett!CC$10)),"C",IF((AND($O51&lt;=Everett!CC$10,$P51&gt;=Everett!CC$10)),"CO",IF((AND($Q51&lt;=Everett!CC$10,$R51&gt;=Everett!CC$10)),"C",0))))))</f>
        <v>0</v>
      </c>
      <c r="CD51" s="33">
        <f>IF((AND($F51&lt;=Everett!CD$10,$G51&gt;=Everett!CD$10)),"P/L",IF((AND($I51&lt;=Everett!CD$10,$J51&gt;=Everett!CD$10)),"XO",IF((AND($K51&lt;=Everett!CD$10,$L51&gt;=Everett!CD$10)),"3",IF((AND($M51&lt;=Everett!CD$10,$N51&gt;=Everett!CD$10)),"C",IF((AND($O51&lt;=Everett!CD$10,$P51&gt;=Everett!CD$10)),"CO",IF((AND($Q51&lt;=Everett!CD$10,$R51&gt;=Everett!CD$10)),"C",0))))))</f>
        <v>0</v>
      </c>
      <c r="CE51" s="33">
        <f>IF((AND($F51&lt;=Everett!CE$10,$G51&gt;=Everett!CE$10)),"P/L",IF((AND($I51&lt;=Everett!CE$10,$J51&gt;=Everett!CE$10)),"XO",IF((AND($K51&lt;=Everett!CE$10,$L51&gt;=Everett!CE$10)),"3",IF((AND($M51&lt;=Everett!CE$10,$N51&gt;=Everett!CE$10)),"C",IF((AND($O51&lt;=Everett!CE$10,$P51&gt;=Everett!CE$10)),"CO",IF((AND($Q51&lt;=Everett!CE$10,$R51&gt;=Everett!CE$10)),"C",0))))))</f>
        <v>0</v>
      </c>
      <c r="CF51" s="33">
        <f>IF((AND($F51&lt;=Everett!CF$10,$G51&gt;=Everett!CF$10)),"P/L",IF((AND($I51&lt;=Everett!CF$10,$J51&gt;=Everett!CF$10)),"XO",IF((AND($K51&lt;=Everett!CF$10,$L51&gt;=Everett!CF$10)),"3",IF((AND($M51&lt;=Everett!CF$10,$N51&gt;=Everett!CF$10)),"C",IF((AND($O51&lt;=Everett!CF$10,$P51&gt;=Everett!CF$10)),"CO",IF((AND($Q51&lt;=Everett!CF$10,$R51&gt;=Everett!CF$10)),"C",0))))))</f>
        <v>0</v>
      </c>
      <c r="CG51" s="33">
        <f>IF((AND($F51&lt;=Everett!CG$10,$G51&gt;=Everett!CG$10)),"P/L",IF((AND($I51&lt;=Everett!CG$10,$J51&gt;=Everett!CG$10)),"XO",IF((AND($K51&lt;=Everett!CG$10,$L51&gt;=Everett!CG$10)),"3",IF((AND($M51&lt;=Everett!CG$10,$N51&gt;=Everett!CG$10)),"C",IF((AND($O51&lt;=Everett!CG$10,$P51&gt;=Everett!CG$10)),"CO",IF((AND($Q51&lt;=Everett!CG$10,$R51&gt;=Everett!CG$10)),"C",0))))))</f>
        <v>0</v>
      </c>
      <c r="CH51" s="33">
        <f>IF((AND($F51&lt;=Everett!CH$10,$G51&gt;=Everett!CH$10)),"P/L",IF((AND($I51&lt;=Everett!CH$10,$J51&gt;=Everett!CH$10)),"XO",IF((AND($K51&lt;=Everett!CH$10,$L51&gt;=Everett!CH$10)),"3",IF((AND($M51&lt;=Everett!CH$10,$N51&gt;=Everett!CH$10)),"C",IF((AND($O51&lt;=Everett!CH$10,$P51&gt;=Everett!CH$10)),"CO",IF((AND($Q51&lt;=Everett!CH$10,$R51&gt;=Everett!CH$10)),"C",0))))))</f>
        <v>0</v>
      </c>
      <c r="CI51" s="33">
        <f>IF((AND($F51&lt;=Everett!CI$10,$G51&gt;=Everett!CI$10)),"P/L",IF((AND($I51&lt;=Everett!CI$10,$J51&gt;=Everett!CI$10)),"XO",IF((AND($K51&lt;=Everett!CI$10,$L51&gt;=Everett!CI$10)),"3",IF((AND($M51&lt;=Everett!CI$10,$N51&gt;=Everett!CI$10)),"C",IF((AND($O51&lt;=Everett!CI$10,$P51&gt;=Everett!CI$10)),"CO",IF((AND($Q51&lt;=Everett!CI$10,$R51&gt;=Everett!CI$10)),"C",0))))))</f>
        <v>0</v>
      </c>
      <c r="CJ51" s="33">
        <f>IF((AND($F51&lt;=Everett!CJ$10,$G51&gt;=Everett!CJ$10)),"P/L",IF((AND($I51&lt;=Everett!CJ$10,$J51&gt;=Everett!CJ$10)),"XO",IF((AND($K51&lt;=Everett!CJ$10,$L51&gt;=Everett!CJ$10)),"3",IF((AND($M51&lt;=Everett!CJ$10,$N51&gt;=Everett!CJ$10)),"C",IF((AND($O51&lt;=Everett!CJ$10,$P51&gt;=Everett!CJ$10)),"CO",IF((AND($Q51&lt;=Everett!CJ$10,$R51&gt;=Everett!CJ$10)),"C",0))))))</f>
        <v>0</v>
      </c>
      <c r="CK51" s="33">
        <f>IF((AND($F51&lt;=Everett!CK$10,$G51&gt;=Everett!CK$10)),"P/L",IF((AND($I51&lt;=Everett!CK$10,$J51&gt;=Everett!CK$10)),"XO",IF((AND($K51&lt;=Everett!CK$10,$L51&gt;=Everett!CK$10)),"3",IF((AND($M51&lt;=Everett!CK$10,$N51&gt;=Everett!CK$10)),"C",IF((AND($O51&lt;=Everett!CK$10,$P51&gt;=Everett!CK$10)),"CO",IF((AND($Q51&lt;=Everett!CK$10,$R51&gt;=Everett!CK$10)),"C",0))))))</f>
        <v>0</v>
      </c>
      <c r="CL51" s="33">
        <f>IF((AND($F51&lt;=Everett!CL$10,$G51&gt;=Everett!CL$10)),"P/L",IF((AND($I51&lt;=Everett!CL$10,$J51&gt;=Everett!CL$10)),"XO",IF((AND($K51&lt;=Everett!CL$10,$L51&gt;=Everett!CL$10)),"3",IF((AND($M51&lt;=Everett!CL$10,$N51&gt;=Everett!CL$10)),"C",IF((AND($O51&lt;=Everett!CL$10,$P51&gt;=Everett!CL$10)),"CO",IF((AND($Q51&lt;=Everett!CL$10,$R51&gt;=Everett!CL$10)),"C",0))))))</f>
        <v>0</v>
      </c>
      <c r="CM51" s="33">
        <f>IF((AND($F51&lt;=Everett!CM$10,$G51&gt;=Everett!CM$10)),"P/L",IF((AND($I51&lt;=Everett!CM$10,$J51&gt;=Everett!CM$10)),"XO",IF((AND($K51&lt;=Everett!CM$10,$L51&gt;=Everett!CM$10)),"3",IF((AND($M51&lt;=Everett!CM$10,$N51&gt;=Everett!CM$10)),"C",IF((AND($O51&lt;=Everett!CM$10,$P51&gt;=Everett!CM$10)),"CO",IF((AND($Q51&lt;=Everett!CM$10,$R51&gt;=Everett!CM$10)),"C",0))))))</f>
        <v>0</v>
      </c>
    </row>
    <row r="52" spans="1:91" s="2" customFormat="1" x14ac:dyDescent="0.25">
      <c r="A52" s="59" t="s">
        <v>368</v>
      </c>
      <c r="B52" s="61"/>
      <c r="C52" s="31">
        <v>17</v>
      </c>
      <c r="D52" s="31">
        <v>16</v>
      </c>
      <c r="E52" s="31">
        <v>1</v>
      </c>
      <c r="F52" s="32"/>
      <c r="G52" s="32"/>
      <c r="H52" s="33"/>
      <c r="I52" s="56">
        <v>46478</v>
      </c>
      <c r="J52" s="37">
        <f>IF(I52="",0,DATE(YEAR(I52),MONTH(I52)+C52,DAY(I52)))</f>
        <v>46997</v>
      </c>
      <c r="K52" s="32">
        <f>IF(J52="","",(DATE(YEAR(J52),MONTH(J52)+1,DAY(J52))))</f>
        <v>47027</v>
      </c>
      <c r="L52" s="32">
        <f>IF(K52="","",(DATE(YEAR(K52),MONTH(K52)+E52,DAY(K52))))</f>
        <v>47058</v>
      </c>
      <c r="M52" s="37">
        <f>IF(O52="","",DATE(YEAR(O52), MONTH(O52)-1,DAY(O52)))</f>
        <v>47088</v>
      </c>
      <c r="N52" s="37">
        <f>IF(O52="","",DATE(YEAR(M52),MONTH(M52),DAY(M52)))</f>
        <v>47088</v>
      </c>
      <c r="O52" s="32">
        <f>IF(L52="","",(DATE(YEAR(L52),MONTH(L52)+2,DAY(L52))))</f>
        <v>47119</v>
      </c>
      <c r="P52" s="32">
        <f>IF(O52="","",(DATE(YEAR(O52),MONTH(O52)+D52,DAY(O52))))</f>
        <v>47604</v>
      </c>
      <c r="Q52" s="32">
        <f>IF(P52="","",DATE(YEAR(P52), MONTH(P52)+1,DAY(P52)))</f>
        <v>47635</v>
      </c>
      <c r="R52" s="32">
        <f>IF(P52="","",DATE(YEAR(Q52),MONTH(Q52),DAY(Q52)))</f>
        <v>47635</v>
      </c>
      <c r="S52" s="33">
        <f>IF((AND($F52&lt;=Everett!S$10,$G52&gt;=Everett!S$10)),"P/L",IF((AND($I52&lt;=Everett!S$10,$J52&gt;=Everett!S$10)),"XO",IF((AND($K52&lt;=Everett!S$10,$L52&gt;=Everett!S$10)),"3",IF((AND($M52&lt;=Everett!S$10,$N52&gt;=Everett!S$10)),"C",IF((AND($O52&lt;=Everett!S$10,$P52&gt;=Everett!S$10)),"CO",IF((AND($Q52&lt;=Everett!S$10,$R52&gt;=Everett!S$10)),"C",0))))))</f>
        <v>0</v>
      </c>
      <c r="T52" s="33">
        <f>IF((AND($F52&lt;=Everett!T$10,$G52&gt;=Everett!T$10)),"P/L",IF((AND($I52&lt;=Everett!T$10,$J52&gt;=Everett!T$10)),"XO",IF((AND($K52&lt;=Everett!T$10,$L52&gt;=Everett!T$10)),"3",IF((AND($M52&lt;=Everett!T$10,$N52&gt;=Everett!T$10)),"C",IF((AND($O52&lt;=Everett!T$10,$P52&gt;=Everett!T$10)),"CO",IF((AND($Q52&lt;=Everett!T$10,$R52&gt;=Everett!T$10)),"C",0))))))</f>
        <v>0</v>
      </c>
      <c r="U52" s="33">
        <f>IF((AND($F52&lt;=Everett!U$10,$G52&gt;=Everett!U$10)),"P/L",IF((AND($I52&lt;=Everett!U$10,$J52&gt;=Everett!U$10)),"XO",IF((AND($K52&lt;=Everett!U$10,$L52&gt;=Everett!U$10)),"3",IF((AND($M52&lt;=Everett!U$10,$N52&gt;=Everett!U$10)),"C",IF((AND($O52&lt;=Everett!U$10,$P52&gt;=Everett!U$10)),"CO",IF((AND($Q52&lt;=Everett!U$10,$R52&gt;=Everett!U$10)),"C",0))))))</f>
        <v>0</v>
      </c>
      <c r="V52" s="33">
        <f>IF((AND($F52&lt;=Everett!V$10,$G52&gt;=Everett!V$10)),"P/L",IF((AND($I52&lt;=Everett!V$10,$J52&gt;=Everett!V$10)),"XO",IF((AND($K52&lt;=Everett!V$10,$L52&gt;=Everett!V$10)),"3",IF((AND($M52&lt;=Everett!V$10,$N52&gt;=Everett!V$10)),"C",IF((AND($O52&lt;=Everett!V$10,$P52&gt;=Everett!V$10)),"CO",IF((AND($Q52&lt;=Everett!V$10,$R52&gt;=Everett!V$10)),"C",0))))))</f>
        <v>0</v>
      </c>
      <c r="W52" s="33">
        <f>IF((AND($F52&lt;=Everett!W$10,$G52&gt;=Everett!W$10)),"P/L",IF((AND($I52&lt;=Everett!W$10,$J52&gt;=Everett!W$10)),"XO",IF((AND($K52&lt;=Everett!W$10,$L52&gt;=Everett!W$10)),"3",IF((AND($M52&lt;=Everett!W$10,$N52&gt;=Everett!W$10)),"C",IF((AND($O52&lt;=Everett!W$10,$P52&gt;=Everett!W$10)),"CO",IF((AND($Q52&lt;=Everett!W$10,$R52&gt;=Everett!W$10)),"C",0))))))</f>
        <v>0</v>
      </c>
      <c r="X52" s="33">
        <f>IF((AND($F52&lt;=Everett!X$10,$G52&gt;=Everett!X$10)),"P/L",IF((AND($I52&lt;=Everett!X$10,$J52&gt;=Everett!X$10)),"XO",IF((AND($K52&lt;=Everett!X$10,$L52&gt;=Everett!X$10)),"3",IF((AND($M52&lt;=Everett!X$10,$N52&gt;=Everett!X$10)),"C",IF((AND($O52&lt;=Everett!X$10,$P52&gt;=Everett!X$10)),"CO",IF((AND($Q52&lt;=Everett!X$10,$R52&gt;=Everett!X$10)),"C",0))))))</f>
        <v>0</v>
      </c>
      <c r="Y52" s="33">
        <f>IF((AND($F52&lt;=Everett!Y$10,$G52&gt;=Everett!Y$10)),"P/L",IF((AND($I52&lt;=Everett!Y$10,$J52&gt;=Everett!Y$10)),"XO",IF((AND($K52&lt;=Everett!Y$10,$L52&gt;=Everett!Y$10)),"3",IF((AND($M52&lt;=Everett!Y$10,$N52&gt;=Everett!Y$10)),"C",IF((AND($O52&lt;=Everett!Y$10,$P52&gt;=Everett!Y$10)),"CO",IF((AND($Q52&lt;=Everett!Y$10,$R52&gt;=Everett!Y$10)),"C",0))))))</f>
        <v>0</v>
      </c>
      <c r="Z52" s="33">
        <f>IF((AND($F52&lt;=Everett!Z$10,$G52&gt;=Everett!Z$10)),"P/L",IF((AND($I52&lt;=Everett!Z$10,$J52&gt;=Everett!Z$10)),"XO",IF((AND($K52&lt;=Everett!Z$10,$L52&gt;=Everett!Z$10)),"3",IF((AND($M52&lt;=Everett!Z$10,$N52&gt;=Everett!Z$10)),"C",IF((AND($O52&lt;=Everett!Z$10,$P52&gt;=Everett!Z$10)),"CO",IF((AND($Q52&lt;=Everett!Z$10,$R52&gt;=Everett!Z$10)),"C",0))))))</f>
        <v>0</v>
      </c>
      <c r="AA52" s="33">
        <f>IF((AND($F52&lt;=Everett!AA$10,$G52&gt;=Everett!AA$10)),"P/L",IF((AND($I52&lt;=Everett!AA$10,$J52&gt;=Everett!AA$10)),"XO",IF((AND($K52&lt;=Everett!AA$10,$L52&gt;=Everett!AA$10)),"3",IF((AND($M52&lt;=Everett!AA$10,$N52&gt;=Everett!AA$10)),"C",IF((AND($O52&lt;=Everett!AA$10,$P52&gt;=Everett!AA$10)),"CO",IF((AND($Q52&lt;=Everett!AA$10,$R52&gt;=Everett!AA$10)),"C",0))))))</f>
        <v>0</v>
      </c>
      <c r="AB52" s="33">
        <f>IF((AND($F52&lt;=Everett!AB$10,$G52&gt;=Everett!AB$10)),"P/L",IF((AND($I52&lt;=Everett!AB$10,$J52&gt;=Everett!AB$10)),"XO",IF((AND($K52&lt;=Everett!AB$10,$L52&gt;=Everett!AB$10)),"3",IF((AND($M52&lt;=Everett!AB$10,$N52&gt;=Everett!AB$10)),"C",IF((AND($O52&lt;=Everett!AB$10,$P52&gt;=Everett!AB$10)),"CO",IF((AND($Q52&lt;=Everett!AB$10,$R52&gt;=Everett!AB$10)),"C",0))))))</f>
        <v>0</v>
      </c>
      <c r="AC52" s="33">
        <f>IF((AND($F52&lt;=Everett!AC$10,$G52&gt;=Everett!AC$10)),"P/L",IF((AND($I52&lt;=Everett!AC$10,$J52&gt;=Everett!AC$10)),"XO",IF((AND($K52&lt;=Everett!AC$10,$L52&gt;=Everett!AC$10)),"3",IF((AND($M52&lt;=Everett!AC$10,$N52&gt;=Everett!AC$10)),"C",IF((AND($O52&lt;=Everett!AC$10,$P52&gt;=Everett!AC$10)),"CO",IF((AND($Q52&lt;=Everett!AC$10,$R52&gt;=Everett!AC$10)),"C",0))))))</f>
        <v>0</v>
      </c>
      <c r="AD52" s="33">
        <f>IF((AND($F52&lt;=Everett!AD$10,$G52&gt;=Everett!AD$10)),"P/L",IF((AND($I52&lt;=Everett!AD$10,$J52&gt;=Everett!AD$10)),"XO",IF((AND($K52&lt;=Everett!AD$10,$L52&gt;=Everett!AD$10)),"3",IF((AND($M52&lt;=Everett!AD$10,$N52&gt;=Everett!AD$10)),"C",IF((AND($O52&lt;=Everett!AD$10,$P52&gt;=Everett!AD$10)),"CO",IF((AND($Q52&lt;=Everett!AD$10,$R52&gt;=Everett!AD$10)),"C",0))))))</f>
        <v>0</v>
      </c>
      <c r="AE52" s="33">
        <f>IF((AND($F52&lt;=Everett!AE$10,$G52&gt;=Everett!AE$10)),"P/L",IF((AND($I52&lt;=Everett!AE$10,$J52&gt;=Everett!AE$10)),"XO",IF((AND($K52&lt;=Everett!AE$10,$L52&gt;=Everett!AE$10)),"3",IF((AND($M52&lt;=Everett!AE$10,$N52&gt;=Everett!AE$10)),"C",IF((AND($O52&lt;=Everett!AE$10,$P52&gt;=Everett!AE$10)),"CO",IF((AND($Q52&lt;=Everett!AE$10,$R52&gt;=Everett!AE$10)),"C",0))))))</f>
        <v>0</v>
      </c>
      <c r="AF52" s="33">
        <f>IF((AND($F52&lt;=Everett!AF$10,$G52&gt;=Everett!AF$10)),"P/L",IF((AND($I52&lt;=Everett!AF$10,$J52&gt;=Everett!AF$10)),"XO",IF((AND($K52&lt;=Everett!AF$10,$L52&gt;=Everett!AF$10)),"3",IF((AND($M52&lt;=Everett!AF$10,$N52&gt;=Everett!AF$10)),"C",IF((AND($O52&lt;=Everett!AF$10,$P52&gt;=Everett!AF$10)),"CO",IF((AND($Q52&lt;=Everett!AF$10,$R52&gt;=Everett!AF$10)),"C",0))))))</f>
        <v>0</v>
      </c>
      <c r="AG52" s="33" t="str">
        <f>IF((AND($F52&lt;=Everett!AG$10,$G52&gt;=Everett!AG$10)),"P/L",IF((AND($I52&lt;=Everett!AG$10,$J52&gt;=Everett!AG$10)),"XO",IF((AND($K52&lt;=Everett!AG$10,$L52&gt;=Everett!AG$10)),"3",IF((AND($M52&lt;=Everett!AG$10,$N52&gt;=Everett!AG$10)),"C",IF((AND($O52&lt;=Everett!AG$10,$P52&gt;=Everett!AG$10)),"CO",IF((AND($Q52&lt;=Everett!AG$10,$R52&gt;=Everett!AG$10)),"C",0))))))</f>
        <v>XO</v>
      </c>
      <c r="AH52" s="33" t="str">
        <f>IF((AND($F52&lt;=Everett!AH$10,$G52&gt;=Everett!AH$10)),"P/L",IF((AND($I52&lt;=Everett!AH$10,$J52&gt;=Everett!AH$10)),"XO",IF((AND($K52&lt;=Everett!AH$10,$L52&gt;=Everett!AH$10)),"3",IF((AND($M52&lt;=Everett!AH$10,$N52&gt;=Everett!AH$10)),"C",IF((AND($O52&lt;=Everett!AH$10,$P52&gt;=Everett!AH$10)),"CO",IF((AND($Q52&lt;=Everett!AH$10,$R52&gt;=Everett!AH$10)),"C",0))))))</f>
        <v>XO</v>
      </c>
      <c r="AI52" s="33" t="str">
        <f>IF((AND($F52&lt;=Everett!AI$10,$G52&gt;=Everett!AI$10)),"P/L",IF((AND($I52&lt;=Everett!AI$10,$J52&gt;=Everett!AI$10)),"XO",IF((AND($K52&lt;=Everett!AI$10,$L52&gt;=Everett!AI$10)),"3",IF((AND($M52&lt;=Everett!AI$10,$N52&gt;=Everett!AI$10)),"C",IF((AND($O52&lt;=Everett!AI$10,$P52&gt;=Everett!AI$10)),"CO",IF((AND($Q52&lt;=Everett!AI$10,$R52&gt;=Everett!AI$10)),"C",0))))))</f>
        <v>XO</v>
      </c>
      <c r="AJ52" s="33" t="str">
        <f>IF((AND($F52&lt;=Everett!AJ$10,$G52&gt;=Everett!AJ$10)),"P/L",IF((AND($I52&lt;=Everett!AJ$10,$J52&gt;=Everett!AJ$10)),"XO",IF((AND($K52&lt;=Everett!AJ$10,$L52&gt;=Everett!AJ$10)),"3",IF((AND($M52&lt;=Everett!AJ$10,$N52&gt;=Everett!AJ$10)),"C",IF((AND($O52&lt;=Everett!AJ$10,$P52&gt;=Everett!AJ$10)),"CO",IF((AND($Q52&lt;=Everett!AJ$10,$R52&gt;=Everett!AJ$10)),"C",0))))))</f>
        <v>XO</v>
      </c>
      <c r="AK52" s="33" t="str">
        <f>IF((AND($F52&lt;=Everett!AK$10,$G52&gt;=Everett!AK$10)),"P/L",IF((AND($I52&lt;=Everett!AK$10,$J52&gt;=Everett!AK$10)),"XO",IF((AND($K52&lt;=Everett!AK$10,$L52&gt;=Everett!AK$10)),"3",IF((AND($M52&lt;=Everett!AK$10,$N52&gt;=Everett!AK$10)),"C",IF((AND($O52&lt;=Everett!AK$10,$P52&gt;=Everett!AK$10)),"CO",IF((AND($Q52&lt;=Everett!AK$10,$R52&gt;=Everett!AK$10)),"C",0))))))</f>
        <v>XO</v>
      </c>
      <c r="AL52" s="33" t="str">
        <f>IF((AND($F52&lt;=Everett!AL$10,$G52&gt;=Everett!AL$10)),"P/L",IF((AND($I52&lt;=Everett!AL$10,$J52&gt;=Everett!AL$10)),"XO",IF((AND($K52&lt;=Everett!AL$10,$L52&gt;=Everett!AL$10)),"3",IF((AND($M52&lt;=Everett!AL$10,$N52&gt;=Everett!AL$10)),"C",IF((AND($O52&lt;=Everett!AL$10,$P52&gt;=Everett!AL$10)),"CO",IF((AND($Q52&lt;=Everett!AL$10,$R52&gt;=Everett!AL$10)),"C",0))))))</f>
        <v>XO</v>
      </c>
      <c r="AM52" s="33" t="str">
        <f>IF((AND($F52&lt;=Everett!AM$10,$G52&gt;=Everett!AM$10)),"P/L",IF((AND($I52&lt;=Everett!AM$10,$J52&gt;=Everett!AM$10)),"XO",IF((AND($K52&lt;=Everett!AM$10,$L52&gt;=Everett!AM$10)),"3",IF((AND($M52&lt;=Everett!AM$10,$N52&gt;=Everett!AM$10)),"C",IF((AND($O52&lt;=Everett!AM$10,$P52&gt;=Everett!AM$10)),"CO",IF((AND($Q52&lt;=Everett!AM$10,$R52&gt;=Everett!AM$10)),"C",0))))))</f>
        <v>XO</v>
      </c>
      <c r="AN52" s="33" t="str">
        <f>IF((AND($F52&lt;=Everett!AN$10,$G52&gt;=Everett!AN$10)),"P/L",IF((AND($I52&lt;=Everett!AN$10,$J52&gt;=Everett!AN$10)),"XO",IF((AND($K52&lt;=Everett!AN$10,$L52&gt;=Everett!AN$10)),"3",IF((AND($M52&lt;=Everett!AN$10,$N52&gt;=Everett!AN$10)),"C",IF((AND($O52&lt;=Everett!AN$10,$P52&gt;=Everett!AN$10)),"CO",IF((AND($Q52&lt;=Everett!AN$10,$R52&gt;=Everett!AN$10)),"C",0))))))</f>
        <v>XO</v>
      </c>
      <c r="AO52" s="33" t="str">
        <f>IF((AND($F52&lt;=Everett!AO$10,$G52&gt;=Everett!AO$10)),"P/L",IF((AND($I52&lt;=Everett!AO$10,$J52&gt;=Everett!AO$10)),"XO",IF((AND($K52&lt;=Everett!AO$10,$L52&gt;=Everett!AO$10)),"3",IF((AND($M52&lt;=Everett!AO$10,$N52&gt;=Everett!AO$10)),"C",IF((AND($O52&lt;=Everett!AO$10,$P52&gt;=Everett!AO$10)),"CO",IF((AND($Q52&lt;=Everett!AO$10,$R52&gt;=Everett!AO$10)),"C",0))))))</f>
        <v>XO</v>
      </c>
      <c r="AP52" s="33" t="str">
        <f>IF((AND($F52&lt;=Everett!AP$10,$G52&gt;=Everett!AP$10)),"P/L",IF((AND($I52&lt;=Everett!AP$10,$J52&gt;=Everett!AP$10)),"XO",IF((AND($K52&lt;=Everett!AP$10,$L52&gt;=Everett!AP$10)),"3",IF((AND($M52&lt;=Everett!AP$10,$N52&gt;=Everett!AP$10)),"C",IF((AND($O52&lt;=Everett!AP$10,$P52&gt;=Everett!AP$10)),"CO",IF((AND($Q52&lt;=Everett!AP$10,$R52&gt;=Everett!AP$10)),"C",0))))))</f>
        <v>XO</v>
      </c>
      <c r="AQ52" s="33" t="str">
        <f>IF((AND($F52&lt;=Everett!AQ$10,$G52&gt;=Everett!AQ$10)),"P/L",IF((AND($I52&lt;=Everett!AQ$10,$J52&gt;=Everett!AQ$10)),"XO",IF((AND($K52&lt;=Everett!AQ$10,$L52&gt;=Everett!AQ$10)),"3",IF((AND($M52&lt;=Everett!AQ$10,$N52&gt;=Everett!AQ$10)),"C",IF((AND($O52&lt;=Everett!AQ$10,$P52&gt;=Everett!AQ$10)),"CO",IF((AND($Q52&lt;=Everett!AQ$10,$R52&gt;=Everett!AQ$10)),"C",0))))))</f>
        <v>XO</v>
      </c>
      <c r="AR52" s="33" t="str">
        <f>IF((AND($F52&lt;=Everett!AR$10,$G52&gt;=Everett!AR$10)),"P/L",IF((AND($I52&lt;=Everett!AR$10,$J52&gt;=Everett!AR$10)),"XO",IF((AND($K52&lt;=Everett!AR$10,$L52&gt;=Everett!AR$10)),"3",IF((AND($M52&lt;=Everett!AR$10,$N52&gt;=Everett!AR$10)),"C",IF((AND($O52&lt;=Everett!AR$10,$P52&gt;=Everett!AR$10)),"CO",IF((AND($Q52&lt;=Everett!AR$10,$R52&gt;=Everett!AR$10)),"C",0))))))</f>
        <v>XO</v>
      </c>
      <c r="AS52" s="33" t="str">
        <f>IF((AND($F52&lt;=Everett!AS$10,$G52&gt;=Everett!AS$10)),"P/L",IF((AND($I52&lt;=Everett!AS$10,$J52&gt;=Everett!AS$10)),"XO",IF((AND($K52&lt;=Everett!AS$10,$L52&gt;=Everett!AS$10)),"3",IF((AND($M52&lt;=Everett!AS$10,$N52&gt;=Everett!AS$10)),"C",IF((AND($O52&lt;=Everett!AS$10,$P52&gt;=Everett!AS$10)),"CO",IF((AND($Q52&lt;=Everett!AS$10,$R52&gt;=Everett!AS$10)),"C",0))))))</f>
        <v>XO</v>
      </c>
      <c r="AT52" s="33" t="str">
        <f>IF((AND($F52&lt;=Everett!AT$10,$G52&gt;=Everett!AT$10)),"P/L",IF((AND($I52&lt;=Everett!AT$10,$J52&gt;=Everett!AT$10)),"XO",IF((AND($K52&lt;=Everett!AT$10,$L52&gt;=Everett!AT$10)),"3",IF((AND($M52&lt;=Everett!AT$10,$N52&gt;=Everett!AT$10)),"C",IF((AND($O52&lt;=Everett!AT$10,$P52&gt;=Everett!AT$10)),"CO",IF((AND($Q52&lt;=Everett!AT$10,$R52&gt;=Everett!AT$10)),"C",0))))))</f>
        <v>XO</v>
      </c>
      <c r="AU52" s="33" t="str">
        <f>IF((AND($F52&lt;=Everett!AU$10,$G52&gt;=Everett!AU$10)),"P/L",IF((AND($I52&lt;=Everett!AU$10,$J52&gt;=Everett!AU$10)),"XO",IF((AND($K52&lt;=Everett!AU$10,$L52&gt;=Everett!AU$10)),"3",IF((AND($M52&lt;=Everett!AU$10,$N52&gt;=Everett!AU$10)),"C",IF((AND($O52&lt;=Everett!AU$10,$P52&gt;=Everett!AU$10)),"CO",IF((AND($Q52&lt;=Everett!AU$10,$R52&gt;=Everett!AU$10)),"C",0))))))</f>
        <v>XO</v>
      </c>
      <c r="AV52" s="33" t="str">
        <f>IF((AND($F52&lt;=Everett!AV$10,$G52&gt;=Everett!AV$10)),"P/L",IF((AND($I52&lt;=Everett!AV$10,$J52&gt;=Everett!AV$10)),"XO",IF((AND($K52&lt;=Everett!AV$10,$L52&gt;=Everett!AV$10)),"3",IF((AND($M52&lt;=Everett!AV$10,$N52&gt;=Everett!AV$10)),"C",IF((AND($O52&lt;=Everett!AV$10,$P52&gt;=Everett!AV$10)),"CO",IF((AND($Q52&lt;=Everett!AV$10,$R52&gt;=Everett!AV$10)),"C",0))))))</f>
        <v>XO</v>
      </c>
      <c r="AW52" s="33" t="str">
        <f>IF((AND($F52&lt;=Everett!AW$10,$G52&gt;=Everett!AW$10)),"P/L",IF((AND($I52&lt;=Everett!AW$10,$J52&gt;=Everett!AW$10)),"XO",IF((AND($K52&lt;=Everett!AW$10,$L52&gt;=Everett!AW$10)),"3",IF((AND($M52&lt;=Everett!AW$10,$N52&gt;=Everett!AW$10)),"C",IF((AND($O52&lt;=Everett!AW$10,$P52&gt;=Everett!AW$10)),"CO",IF((AND($Q52&lt;=Everett!AW$10,$R52&gt;=Everett!AW$10)),"C",0))))))</f>
        <v>XO</v>
      </c>
      <c r="AX52" s="33" t="str">
        <f>IF((AND($F52&lt;=Everett!AX$10,$G52&gt;=Everett!AX$10)),"P/L",IF((AND($I52&lt;=Everett!AX$10,$J52&gt;=Everett!AX$10)),"XO",IF((AND($K52&lt;=Everett!AX$10,$L52&gt;=Everett!AX$10)),"3",IF((AND($M52&lt;=Everett!AX$10,$N52&gt;=Everett!AX$10)),"C",IF((AND($O52&lt;=Everett!AX$10,$P52&gt;=Everett!AX$10)),"CO",IF((AND($Q52&lt;=Everett!AX$10,$R52&gt;=Everett!AX$10)),"C",0))))))</f>
        <v>XO</v>
      </c>
      <c r="AY52" s="33" t="str">
        <f>IF((AND($F52&lt;=Everett!AY$10,$G52&gt;=Everett!AY$10)),"P/L",IF((AND($I52&lt;=Everett!AY$10,$J52&gt;=Everett!AY$10)),"XO",IF((AND($K52&lt;=Everett!AY$10,$L52&gt;=Everett!AY$10)),"3",IF((AND($M52&lt;=Everett!AY$10,$N52&gt;=Everett!AY$10)),"C",IF((AND($O52&lt;=Everett!AY$10,$P52&gt;=Everett!AY$10)),"CO",IF((AND($Q52&lt;=Everett!AY$10,$R52&gt;=Everett!AY$10)),"C",0))))))</f>
        <v>3</v>
      </c>
      <c r="AZ52" s="33" t="str">
        <f>IF((AND($F52&lt;=Everett!AZ$10,$G52&gt;=Everett!AZ$10)),"P/L",IF((AND($I52&lt;=Everett!AZ$10,$J52&gt;=Everett!AZ$10)),"XO",IF((AND($K52&lt;=Everett!AZ$10,$L52&gt;=Everett!AZ$10)),"3",IF((AND($M52&lt;=Everett!AZ$10,$N52&gt;=Everett!AZ$10)),"C",IF((AND($O52&lt;=Everett!AZ$10,$P52&gt;=Everett!AZ$10)),"CO",IF((AND($Q52&lt;=Everett!AZ$10,$R52&gt;=Everett!AZ$10)),"C",0))))))</f>
        <v>3</v>
      </c>
      <c r="BA52" s="33" t="str">
        <f>IF((AND($F52&lt;=Everett!BA$10,$G52&gt;=Everett!BA$10)),"P/L",IF((AND($I52&lt;=Everett!BA$10,$J52&gt;=Everett!BA$10)),"XO",IF((AND($K52&lt;=Everett!BA$10,$L52&gt;=Everett!BA$10)),"3",IF((AND($M52&lt;=Everett!BA$10,$N52&gt;=Everett!BA$10)),"C",IF((AND($O52&lt;=Everett!BA$10,$P52&gt;=Everett!BA$10)),"CO",IF((AND($Q52&lt;=Everett!BA$10,$R52&gt;=Everett!BA$10)),"C",0))))))</f>
        <v>C</v>
      </c>
      <c r="BB52" s="33" t="str">
        <f>IF((AND($F52&lt;=Everett!BB$10,$G52&gt;=Everett!BB$10)),"P/L",IF((AND($I52&lt;=Everett!BB$10,$J52&gt;=Everett!BB$10)),"XO",IF((AND($K52&lt;=Everett!BB$10,$L52&gt;=Everett!BB$10)),"3",IF((AND($M52&lt;=Everett!BB$10,$N52&gt;=Everett!BB$10)),"C",IF((AND($O52&lt;=Everett!BB$10,$P52&gt;=Everett!BB$10)),"CO",IF((AND($Q52&lt;=Everett!BB$10,$R52&gt;=Everett!BB$10)),"C",0))))))</f>
        <v>CO</v>
      </c>
      <c r="BC52" s="33" t="str">
        <f>IF((AND($F52&lt;=Everett!BC$10,$G52&gt;=Everett!BC$10)),"P/L",IF((AND($I52&lt;=Everett!BC$10,$J52&gt;=Everett!BC$10)),"XO",IF((AND($K52&lt;=Everett!BC$10,$L52&gt;=Everett!BC$10)),"3",IF((AND($M52&lt;=Everett!BC$10,$N52&gt;=Everett!BC$10)),"C",IF((AND($O52&lt;=Everett!BC$10,$P52&gt;=Everett!BC$10)),"CO",IF((AND($Q52&lt;=Everett!BC$10,$R52&gt;=Everett!BC$10)),"C",0))))))</f>
        <v>CO</v>
      </c>
      <c r="BD52" s="33" t="str">
        <f>IF((AND($F52&lt;=Everett!BD$10,$G52&gt;=Everett!BD$10)),"P/L",IF((AND($I52&lt;=Everett!BD$10,$J52&gt;=Everett!BD$10)),"XO",IF((AND($K52&lt;=Everett!BD$10,$L52&gt;=Everett!BD$10)),"3",IF((AND($M52&lt;=Everett!BD$10,$N52&gt;=Everett!BD$10)),"C",IF((AND($O52&lt;=Everett!BD$10,$P52&gt;=Everett!BD$10)),"CO",IF((AND($Q52&lt;=Everett!BD$10,$R52&gt;=Everett!BD$10)),"C",0))))))</f>
        <v>CO</v>
      </c>
      <c r="BE52" s="33" t="str">
        <f>IF((AND($F52&lt;=Everett!BE$10,$G52&gt;=Everett!BE$10)),"P/L",IF((AND($I52&lt;=Everett!BE$10,$J52&gt;=Everett!BE$10)),"XO",IF((AND($K52&lt;=Everett!BE$10,$L52&gt;=Everett!BE$10)),"3",IF((AND($M52&lt;=Everett!BE$10,$N52&gt;=Everett!BE$10)),"C",IF((AND($O52&lt;=Everett!BE$10,$P52&gt;=Everett!BE$10)),"CO",IF((AND($Q52&lt;=Everett!BE$10,$R52&gt;=Everett!BE$10)),"C",0))))))</f>
        <v>CO</v>
      </c>
      <c r="BF52" s="33" t="str">
        <f>IF((AND($F52&lt;=Everett!BF$10,$G52&gt;=Everett!BF$10)),"P/L",IF((AND($I52&lt;=Everett!BF$10,$J52&gt;=Everett!BF$10)),"XO",IF((AND($K52&lt;=Everett!BF$10,$L52&gt;=Everett!BF$10)),"3",IF((AND($M52&lt;=Everett!BF$10,$N52&gt;=Everett!BF$10)),"C",IF((AND($O52&lt;=Everett!BF$10,$P52&gt;=Everett!BF$10)),"CO",IF((AND($Q52&lt;=Everett!BF$10,$R52&gt;=Everett!BF$10)),"C",0))))))</f>
        <v>CO</v>
      </c>
      <c r="BG52" s="33" t="str">
        <f>IF((AND($F52&lt;=Everett!BG$10,$G52&gt;=Everett!BG$10)),"P/L",IF((AND($I52&lt;=Everett!BG$10,$J52&gt;=Everett!BG$10)),"XO",IF((AND($K52&lt;=Everett!BG$10,$L52&gt;=Everett!BG$10)),"3",IF((AND($M52&lt;=Everett!BG$10,$N52&gt;=Everett!BG$10)),"C",IF((AND($O52&lt;=Everett!BG$10,$P52&gt;=Everett!BG$10)),"CO",IF((AND($Q52&lt;=Everett!BG$10,$R52&gt;=Everett!BG$10)),"C",0))))))</f>
        <v>CO</v>
      </c>
      <c r="BH52" s="33" t="str">
        <f>IF((AND($F52&lt;=Everett!BH$10,$G52&gt;=Everett!BH$10)),"P/L",IF((AND($I52&lt;=Everett!BH$10,$J52&gt;=Everett!BH$10)),"XO",IF((AND($K52&lt;=Everett!BH$10,$L52&gt;=Everett!BH$10)),"3",IF((AND($M52&lt;=Everett!BH$10,$N52&gt;=Everett!BH$10)),"C",IF((AND($O52&lt;=Everett!BH$10,$P52&gt;=Everett!BH$10)),"CO",IF((AND($Q52&lt;=Everett!BH$10,$R52&gt;=Everett!BH$10)),"C",0))))))</f>
        <v>CO</v>
      </c>
      <c r="BI52" s="33" t="str">
        <f>IF((AND($F52&lt;=Everett!BI$10,$G52&gt;=Everett!BI$10)),"P/L",IF((AND($I52&lt;=Everett!BI$10,$J52&gt;=Everett!BI$10)),"XO",IF((AND($K52&lt;=Everett!BI$10,$L52&gt;=Everett!BI$10)),"3",IF((AND($M52&lt;=Everett!BI$10,$N52&gt;=Everett!BI$10)),"C",IF((AND($O52&lt;=Everett!BI$10,$P52&gt;=Everett!BI$10)),"CO",IF((AND($Q52&lt;=Everett!BI$10,$R52&gt;=Everett!BI$10)),"C",0))))))</f>
        <v>CO</v>
      </c>
      <c r="BJ52" s="33" t="str">
        <f>IF((AND($F52&lt;=Everett!BJ$10,$G52&gt;=Everett!BJ$10)),"P/L",IF((AND($I52&lt;=Everett!BJ$10,$J52&gt;=Everett!BJ$10)),"XO",IF((AND($K52&lt;=Everett!BJ$10,$L52&gt;=Everett!BJ$10)),"3",IF((AND($M52&lt;=Everett!BJ$10,$N52&gt;=Everett!BJ$10)),"C",IF((AND($O52&lt;=Everett!BJ$10,$P52&gt;=Everett!BJ$10)),"CO",IF((AND($Q52&lt;=Everett!BJ$10,$R52&gt;=Everett!BJ$10)),"C",0))))))</f>
        <v>CO</v>
      </c>
      <c r="BK52" s="33" t="str">
        <f>IF((AND($F52&lt;=Everett!BK$10,$G52&gt;=Everett!BK$10)),"P/L",IF((AND($I52&lt;=Everett!BK$10,$J52&gt;=Everett!BK$10)),"XO",IF((AND($K52&lt;=Everett!BK$10,$L52&gt;=Everett!BK$10)),"3",IF((AND($M52&lt;=Everett!BK$10,$N52&gt;=Everett!BK$10)),"C",IF((AND($O52&lt;=Everett!BK$10,$P52&gt;=Everett!BK$10)),"CO",IF((AND($Q52&lt;=Everett!BK$10,$R52&gt;=Everett!BK$10)),"C",0))))))</f>
        <v>CO</v>
      </c>
      <c r="BL52" s="33" t="str">
        <f>IF((AND($F52&lt;=Everett!BL$10,$G52&gt;=Everett!BL$10)),"P/L",IF((AND($I52&lt;=Everett!BL$10,$J52&gt;=Everett!BL$10)),"XO",IF((AND($K52&lt;=Everett!BL$10,$L52&gt;=Everett!BL$10)),"3",IF((AND($M52&lt;=Everett!BL$10,$N52&gt;=Everett!BL$10)),"C",IF((AND($O52&lt;=Everett!BL$10,$P52&gt;=Everett!BL$10)),"CO",IF((AND($Q52&lt;=Everett!BL$10,$R52&gt;=Everett!BL$10)),"C",0))))))</f>
        <v>CO</v>
      </c>
      <c r="BM52" s="33" t="str">
        <f>IF((AND($F52&lt;=Everett!BM$10,$G52&gt;=Everett!BM$10)),"P/L",IF((AND($I52&lt;=Everett!BM$10,$J52&gt;=Everett!BM$10)),"XO",IF((AND($K52&lt;=Everett!BM$10,$L52&gt;=Everett!BM$10)),"3",IF((AND($M52&lt;=Everett!BM$10,$N52&gt;=Everett!BM$10)),"C",IF((AND($O52&lt;=Everett!BM$10,$P52&gt;=Everett!BM$10)),"CO",IF((AND($Q52&lt;=Everett!BM$10,$R52&gt;=Everett!BM$10)),"C",0))))))</f>
        <v>CO</v>
      </c>
      <c r="BN52" s="33" t="str">
        <f>IF((AND($F52&lt;=Everett!BN$10,$G52&gt;=Everett!BN$10)),"P/L",IF((AND($I52&lt;=Everett!BN$10,$J52&gt;=Everett!BN$10)),"XO",IF((AND($K52&lt;=Everett!BN$10,$L52&gt;=Everett!BN$10)),"3",IF((AND($M52&lt;=Everett!BN$10,$N52&gt;=Everett!BN$10)),"C",IF((AND($O52&lt;=Everett!BN$10,$P52&gt;=Everett!BN$10)),"CO",IF((AND($Q52&lt;=Everett!BN$10,$R52&gt;=Everett!BN$10)),"C",0))))))</f>
        <v>CO</v>
      </c>
      <c r="BO52" s="33" t="str">
        <f>IF((AND($F52&lt;=Everett!BO$10,$G52&gt;=Everett!BO$10)),"P/L",IF((AND($I52&lt;=Everett!BO$10,$J52&gt;=Everett!BO$10)),"XO",IF((AND($K52&lt;=Everett!BO$10,$L52&gt;=Everett!BO$10)),"3",IF((AND($M52&lt;=Everett!BO$10,$N52&gt;=Everett!BO$10)),"C",IF((AND($O52&lt;=Everett!BO$10,$P52&gt;=Everett!BO$10)),"CO",IF((AND($Q52&lt;=Everett!BO$10,$R52&gt;=Everett!BO$10)),"C",0))))))</f>
        <v>CO</v>
      </c>
      <c r="BP52" s="33" t="str">
        <f>IF((AND($F52&lt;=Everett!BP$10,$G52&gt;=Everett!BP$10)),"P/L",IF((AND($I52&lt;=Everett!BP$10,$J52&gt;=Everett!BP$10)),"XO",IF((AND($K52&lt;=Everett!BP$10,$L52&gt;=Everett!BP$10)),"3",IF((AND($M52&lt;=Everett!BP$10,$N52&gt;=Everett!BP$10)),"C",IF((AND($O52&lt;=Everett!BP$10,$P52&gt;=Everett!BP$10)),"CO",IF((AND($Q52&lt;=Everett!BP$10,$R52&gt;=Everett!BP$10)),"C",0))))))</f>
        <v>CO</v>
      </c>
      <c r="BQ52" s="33" t="str">
        <f>IF((AND($F52&lt;=Everett!BQ$10,$G52&gt;=Everett!BQ$10)),"P/L",IF((AND($I52&lt;=Everett!BQ$10,$J52&gt;=Everett!BQ$10)),"XO",IF((AND($K52&lt;=Everett!BQ$10,$L52&gt;=Everett!BQ$10)),"3",IF((AND($M52&lt;=Everett!BQ$10,$N52&gt;=Everett!BQ$10)),"C",IF((AND($O52&lt;=Everett!BQ$10,$P52&gt;=Everett!BQ$10)),"CO",IF((AND($Q52&lt;=Everett!BQ$10,$R52&gt;=Everett!BQ$10)),"C",0))))))</f>
        <v>CO</v>
      </c>
      <c r="BR52" s="33" t="str">
        <f>IF((AND($F52&lt;=Everett!BR$10,$G52&gt;=Everett!BR$10)),"P/L",IF((AND($I52&lt;=Everett!BR$10,$J52&gt;=Everett!BR$10)),"XO",IF((AND($K52&lt;=Everett!BR$10,$L52&gt;=Everett!BR$10)),"3",IF((AND($M52&lt;=Everett!BR$10,$N52&gt;=Everett!BR$10)),"C",IF((AND($O52&lt;=Everett!BR$10,$P52&gt;=Everett!BR$10)),"CO",IF((AND($Q52&lt;=Everett!BR$10,$R52&gt;=Everett!BR$10)),"C",0))))))</f>
        <v>CO</v>
      </c>
      <c r="BS52" s="33" t="str">
        <f>IF((AND($F52&lt;=Everett!BS$10,$G52&gt;=Everett!BS$10)),"P/L",IF((AND($I52&lt;=Everett!BS$10,$J52&gt;=Everett!BS$10)),"XO",IF((AND($K52&lt;=Everett!BS$10,$L52&gt;=Everett!BS$10)),"3",IF((AND($M52&lt;=Everett!BS$10,$N52&gt;=Everett!BS$10)),"C",IF((AND($O52&lt;=Everett!BS$10,$P52&gt;=Everett!BS$10)),"CO",IF((AND($Q52&lt;=Everett!BS$10,$R52&gt;=Everett!BS$10)),"C",0))))))</f>
        <v>C</v>
      </c>
      <c r="BT52" s="33">
        <f>IF((AND($F52&lt;=Everett!BT$10,$G52&gt;=Everett!BT$10)),"P/L",IF((AND($I52&lt;=Everett!BT$10,$J52&gt;=Everett!BT$10)),"XO",IF((AND($K52&lt;=Everett!BT$10,$L52&gt;=Everett!BT$10)),"3",IF((AND($M52&lt;=Everett!BT$10,$N52&gt;=Everett!BT$10)),"C",IF((AND($O52&lt;=Everett!BT$10,$P52&gt;=Everett!BT$10)),"CO",IF((AND($Q52&lt;=Everett!BT$10,$R52&gt;=Everett!BT$10)),"C",0))))))</f>
        <v>0</v>
      </c>
      <c r="BU52" s="33">
        <f>IF((AND($F52&lt;=Everett!BU$10,$G52&gt;=Everett!BU$10)),"P/L",IF((AND($I52&lt;=Everett!BU$10,$J52&gt;=Everett!BU$10)),"XO",IF((AND($K52&lt;=Everett!BU$10,$L52&gt;=Everett!BU$10)),"3",IF((AND($M52&lt;=Everett!BU$10,$N52&gt;=Everett!BU$10)),"C",IF((AND($O52&lt;=Everett!BU$10,$P52&gt;=Everett!BU$10)),"CO",IF((AND($Q52&lt;=Everett!BU$10,$R52&gt;=Everett!BU$10)),"C",0))))))</f>
        <v>0</v>
      </c>
      <c r="BV52" s="33">
        <f>IF((AND($F52&lt;=Everett!BV$10,$G52&gt;=Everett!BV$10)),"P/L",IF((AND($I52&lt;=Everett!BV$10,$J52&gt;=Everett!BV$10)),"XO",IF((AND($K52&lt;=Everett!BV$10,$L52&gt;=Everett!BV$10)),"3",IF((AND($M52&lt;=Everett!BV$10,$N52&gt;=Everett!BV$10)),"C",IF((AND($O52&lt;=Everett!BV$10,$P52&gt;=Everett!BV$10)),"CO",IF((AND($Q52&lt;=Everett!BV$10,$R52&gt;=Everett!BV$10)),"C",0))))))</f>
        <v>0</v>
      </c>
      <c r="BW52" s="33">
        <f>IF((AND($F52&lt;=Everett!BW$10,$G52&gt;=Everett!BW$10)),"P/L",IF((AND($I52&lt;=Everett!BW$10,$J52&gt;=Everett!BW$10)),"XO",IF((AND($K52&lt;=Everett!BW$10,$L52&gt;=Everett!BW$10)),"3",IF((AND($M52&lt;=Everett!BW$10,$N52&gt;=Everett!BW$10)),"C",IF((AND($O52&lt;=Everett!BW$10,$P52&gt;=Everett!BW$10)),"CO",IF((AND($Q52&lt;=Everett!BW$10,$R52&gt;=Everett!BW$10)),"C",0))))))</f>
        <v>0</v>
      </c>
      <c r="BX52" s="33">
        <f>IF((AND($F52&lt;=Everett!BX$10,$G52&gt;=Everett!BX$10)),"P/L",IF((AND($I52&lt;=Everett!BX$10,$J52&gt;=Everett!BX$10)),"XO",IF((AND($K52&lt;=Everett!BX$10,$L52&gt;=Everett!BX$10)),"3",IF((AND($M52&lt;=Everett!BX$10,$N52&gt;=Everett!BX$10)),"C",IF((AND($O52&lt;=Everett!BX$10,$P52&gt;=Everett!BX$10)),"CO",IF((AND($Q52&lt;=Everett!BX$10,$R52&gt;=Everett!BX$10)),"C",0))))))</f>
        <v>0</v>
      </c>
      <c r="BY52" s="33">
        <f>IF((AND($F52&lt;=Everett!BY$10,$G52&gt;=Everett!BY$10)),"P/L",IF((AND($I52&lt;=Everett!BY$10,$J52&gt;=Everett!BY$10)),"XO",IF((AND($K52&lt;=Everett!BY$10,$L52&gt;=Everett!BY$10)),"3",IF((AND($M52&lt;=Everett!BY$10,$N52&gt;=Everett!BY$10)),"C",IF((AND($O52&lt;=Everett!BY$10,$P52&gt;=Everett!BY$10)),"CO",IF((AND($Q52&lt;=Everett!BY$10,$R52&gt;=Everett!BY$10)),"C",0))))))</f>
        <v>0</v>
      </c>
      <c r="BZ52" s="33">
        <f>IF((AND($F52&lt;=Everett!BZ$10,$G52&gt;=Everett!BZ$10)),"P/L",IF((AND($I52&lt;=Everett!BZ$10,$J52&gt;=Everett!BZ$10)),"XO",IF((AND($K52&lt;=Everett!BZ$10,$L52&gt;=Everett!BZ$10)),"3",IF((AND($M52&lt;=Everett!BZ$10,$N52&gt;=Everett!BZ$10)),"C",IF((AND($O52&lt;=Everett!BZ$10,$P52&gt;=Everett!BZ$10)),"CO",IF((AND($Q52&lt;=Everett!BZ$10,$R52&gt;=Everett!BZ$10)),"C",0))))))</f>
        <v>0</v>
      </c>
      <c r="CA52" s="33">
        <f>IF((AND($F52&lt;=Everett!CA$10,$G52&gt;=Everett!CA$10)),"P/L",IF((AND($I52&lt;=Everett!CA$10,$J52&gt;=Everett!CA$10)),"XO",IF((AND($K52&lt;=Everett!CA$10,$L52&gt;=Everett!CA$10)),"3",IF((AND($M52&lt;=Everett!CA$10,$N52&gt;=Everett!CA$10)),"C",IF((AND($O52&lt;=Everett!CA$10,$P52&gt;=Everett!CA$10)),"CO",IF((AND($Q52&lt;=Everett!CA$10,$R52&gt;=Everett!CA$10)),"C",0))))))</f>
        <v>0</v>
      </c>
      <c r="CB52" s="33">
        <f>IF((AND($F52&lt;=Everett!CB$10,$G52&gt;=Everett!CB$10)),"P/L",IF((AND($I52&lt;=Everett!CB$10,$J52&gt;=Everett!CB$10)),"XO",IF((AND($K52&lt;=Everett!CB$10,$L52&gt;=Everett!CB$10)),"3",IF((AND($M52&lt;=Everett!CB$10,$N52&gt;=Everett!CB$10)),"C",IF((AND($O52&lt;=Everett!CB$10,$P52&gt;=Everett!CB$10)),"CO",IF((AND($Q52&lt;=Everett!CB$10,$R52&gt;=Everett!CB$10)),"C",0))))))</f>
        <v>0</v>
      </c>
      <c r="CC52" s="33">
        <f>IF((AND($F52&lt;=Everett!CC$10,$G52&gt;=Everett!CC$10)),"P/L",IF((AND($I52&lt;=Everett!CC$10,$J52&gt;=Everett!CC$10)),"XO",IF((AND($K52&lt;=Everett!CC$10,$L52&gt;=Everett!CC$10)),"3",IF((AND($M52&lt;=Everett!CC$10,$N52&gt;=Everett!CC$10)),"C",IF((AND($O52&lt;=Everett!CC$10,$P52&gt;=Everett!CC$10)),"CO",IF((AND($Q52&lt;=Everett!CC$10,$R52&gt;=Everett!CC$10)),"C",0))))))</f>
        <v>0</v>
      </c>
      <c r="CD52" s="33">
        <f>IF((AND($F52&lt;=Everett!CD$10,$G52&gt;=Everett!CD$10)),"P/L",IF((AND($I52&lt;=Everett!CD$10,$J52&gt;=Everett!CD$10)),"XO",IF((AND($K52&lt;=Everett!CD$10,$L52&gt;=Everett!CD$10)),"3",IF((AND($M52&lt;=Everett!CD$10,$N52&gt;=Everett!CD$10)),"C",IF((AND($O52&lt;=Everett!CD$10,$P52&gt;=Everett!CD$10)),"CO",IF((AND($Q52&lt;=Everett!CD$10,$R52&gt;=Everett!CD$10)),"C",0))))))</f>
        <v>0</v>
      </c>
      <c r="CE52" s="33">
        <f>IF((AND($F52&lt;=Everett!CE$10,$G52&gt;=Everett!CE$10)),"P/L",IF((AND($I52&lt;=Everett!CE$10,$J52&gt;=Everett!CE$10)),"XO",IF((AND($K52&lt;=Everett!CE$10,$L52&gt;=Everett!CE$10)),"3",IF((AND($M52&lt;=Everett!CE$10,$N52&gt;=Everett!CE$10)),"C",IF((AND($O52&lt;=Everett!CE$10,$P52&gt;=Everett!CE$10)),"CO",IF((AND($Q52&lt;=Everett!CE$10,$R52&gt;=Everett!CE$10)),"C",0))))))</f>
        <v>0</v>
      </c>
      <c r="CF52" s="33">
        <f>IF((AND($F52&lt;=Everett!CF$10,$G52&gt;=Everett!CF$10)),"P/L",IF((AND($I52&lt;=Everett!CF$10,$J52&gt;=Everett!CF$10)),"XO",IF((AND($K52&lt;=Everett!CF$10,$L52&gt;=Everett!CF$10)),"3",IF((AND($M52&lt;=Everett!CF$10,$N52&gt;=Everett!CF$10)),"C",IF((AND($O52&lt;=Everett!CF$10,$P52&gt;=Everett!CF$10)),"CO",IF((AND($Q52&lt;=Everett!CF$10,$R52&gt;=Everett!CF$10)),"C",0))))))</f>
        <v>0</v>
      </c>
      <c r="CG52" s="33">
        <f>IF((AND($F52&lt;=Everett!CG$10,$G52&gt;=Everett!CG$10)),"P/L",IF((AND($I52&lt;=Everett!CG$10,$J52&gt;=Everett!CG$10)),"XO",IF((AND($K52&lt;=Everett!CG$10,$L52&gt;=Everett!CG$10)),"3",IF((AND($M52&lt;=Everett!CG$10,$N52&gt;=Everett!CG$10)),"C",IF((AND($O52&lt;=Everett!CG$10,$P52&gt;=Everett!CG$10)),"CO",IF((AND($Q52&lt;=Everett!CG$10,$R52&gt;=Everett!CG$10)),"C",0))))))</f>
        <v>0</v>
      </c>
      <c r="CH52" s="33">
        <f>IF((AND($F52&lt;=Everett!CH$10,$G52&gt;=Everett!CH$10)),"P/L",IF((AND($I52&lt;=Everett!CH$10,$J52&gt;=Everett!CH$10)),"XO",IF((AND($K52&lt;=Everett!CH$10,$L52&gt;=Everett!CH$10)),"3",IF((AND($M52&lt;=Everett!CH$10,$N52&gt;=Everett!CH$10)),"C",IF((AND($O52&lt;=Everett!CH$10,$P52&gt;=Everett!CH$10)),"CO",IF((AND($Q52&lt;=Everett!CH$10,$R52&gt;=Everett!CH$10)),"C",0))))))</f>
        <v>0</v>
      </c>
      <c r="CI52" s="33">
        <f>IF((AND($F52&lt;=Everett!CI$10,$G52&gt;=Everett!CI$10)),"P/L",IF((AND($I52&lt;=Everett!CI$10,$J52&gt;=Everett!CI$10)),"XO",IF((AND($K52&lt;=Everett!CI$10,$L52&gt;=Everett!CI$10)),"3",IF((AND($M52&lt;=Everett!CI$10,$N52&gt;=Everett!CI$10)),"C",IF((AND($O52&lt;=Everett!CI$10,$P52&gt;=Everett!CI$10)),"CO",IF((AND($Q52&lt;=Everett!CI$10,$R52&gt;=Everett!CI$10)),"C",0))))))</f>
        <v>0</v>
      </c>
      <c r="CJ52" s="33">
        <f>IF((AND($F52&lt;=Everett!CJ$10,$G52&gt;=Everett!CJ$10)),"P/L",IF((AND($I52&lt;=Everett!CJ$10,$J52&gt;=Everett!CJ$10)),"XO",IF((AND($K52&lt;=Everett!CJ$10,$L52&gt;=Everett!CJ$10)),"3",IF((AND($M52&lt;=Everett!CJ$10,$N52&gt;=Everett!CJ$10)),"C",IF((AND($O52&lt;=Everett!CJ$10,$P52&gt;=Everett!CJ$10)),"CO",IF((AND($Q52&lt;=Everett!CJ$10,$R52&gt;=Everett!CJ$10)),"C",0))))))</f>
        <v>0</v>
      </c>
      <c r="CK52" s="33">
        <f>IF((AND($F52&lt;=Everett!CK$10,$G52&gt;=Everett!CK$10)),"P/L",IF((AND($I52&lt;=Everett!CK$10,$J52&gt;=Everett!CK$10)),"XO",IF((AND($K52&lt;=Everett!CK$10,$L52&gt;=Everett!CK$10)),"3",IF((AND($M52&lt;=Everett!CK$10,$N52&gt;=Everett!CK$10)),"C",IF((AND($O52&lt;=Everett!CK$10,$P52&gt;=Everett!CK$10)),"CO",IF((AND($Q52&lt;=Everett!CK$10,$R52&gt;=Everett!CK$10)),"C",0))))))</f>
        <v>0</v>
      </c>
      <c r="CL52" s="33">
        <f>IF((AND($F52&lt;=Everett!CL$10,$G52&gt;=Everett!CL$10)),"P/L",IF((AND($I52&lt;=Everett!CL$10,$J52&gt;=Everett!CL$10)),"XO",IF((AND($K52&lt;=Everett!CL$10,$L52&gt;=Everett!CL$10)),"3",IF((AND($M52&lt;=Everett!CL$10,$N52&gt;=Everett!CL$10)),"C",IF((AND($O52&lt;=Everett!CL$10,$P52&gt;=Everett!CL$10)),"CO",IF((AND($Q52&lt;=Everett!CL$10,$R52&gt;=Everett!CL$10)),"C",0))))))</f>
        <v>0</v>
      </c>
      <c r="CM52" s="33">
        <f>IF((AND($F52&lt;=Everett!CM$10,$G52&gt;=Everett!CM$10)),"P/L",IF((AND($I52&lt;=Everett!CM$10,$J52&gt;=Everett!CM$10)),"XO",IF((AND($K52&lt;=Everett!CM$10,$L52&gt;=Everett!CM$10)),"3",IF((AND($M52&lt;=Everett!CM$10,$N52&gt;=Everett!CM$10)),"C",IF((AND($O52&lt;=Everett!CM$10,$P52&gt;=Everett!CM$10)),"CO",IF((AND($Q52&lt;=Everett!CM$10,$R52&gt;=Everett!CM$10)),"C",0))))))</f>
        <v>0</v>
      </c>
    </row>
    <row r="53" spans="1:91" s="2" customFormat="1" x14ac:dyDescent="0.25">
      <c r="A53" s="40" t="s">
        <v>63</v>
      </c>
      <c r="B53" s="61"/>
      <c r="C53" s="31">
        <v>17</v>
      </c>
      <c r="D53" s="31">
        <v>16</v>
      </c>
      <c r="E53" s="31">
        <v>1</v>
      </c>
      <c r="F53" s="32"/>
      <c r="G53" s="32"/>
      <c r="H53" s="33"/>
      <c r="I53" s="37">
        <v>47027</v>
      </c>
      <c r="J53" s="37">
        <f>IF(I53="",0,DATE(YEAR(I53),MONTH(I53)+C53,DAY(I53)))</f>
        <v>47543</v>
      </c>
      <c r="K53" s="32">
        <f>IF(J53="","",(DATE(YEAR(J53),MONTH(J53)+1,DAY(J53))))</f>
        <v>47574</v>
      </c>
      <c r="L53" s="32">
        <f>IF(K53="","",(DATE(YEAR(K53),MONTH(K53)+E53,DAY(K53))))</f>
        <v>47604</v>
      </c>
      <c r="M53" s="37">
        <f>IF(O53="","",DATE(YEAR(O53), MONTH(O53)-1,DAY(O53)))</f>
        <v>47635</v>
      </c>
      <c r="N53" s="37">
        <f>IF(O53="","",DATE(YEAR(M53),MONTH(M53),DAY(M53)))</f>
        <v>47635</v>
      </c>
      <c r="O53" s="32">
        <f>IF(L53="","",(DATE(YEAR(L53),MONTH(L53)+2,DAY(L53))))</f>
        <v>47665</v>
      </c>
      <c r="P53" s="32">
        <f>IF(O53="","",(DATE(YEAR(O53),MONTH(O53)+D53,DAY(O53))))</f>
        <v>48153</v>
      </c>
      <c r="Q53" s="32">
        <f>IF(P53="","",DATE(YEAR(P53), MONTH(P53)+1,DAY(P53)))</f>
        <v>48183</v>
      </c>
      <c r="R53" s="32">
        <f>IF(P53="","",DATE(YEAR(Q53),MONTH(Q53),DAY(Q53)))</f>
        <v>48183</v>
      </c>
      <c r="S53" s="33">
        <f>IF((AND($F53&lt;=Everett!S$10,$G53&gt;=Everett!S$10)),"P/L",IF((AND($I53&lt;=Everett!S$10,$J53&gt;=Everett!S$10)),"XO",IF((AND($K53&lt;=Everett!S$10,$L53&gt;=Everett!S$10)),"3",IF((AND($M53&lt;=Everett!S$10,$N53&gt;=Everett!S$10)),"C",IF((AND($O53&lt;=Everett!S$10,$P53&gt;=Everett!S$10)),"CO",IF((AND($Q53&lt;=Everett!S$10,$R53&gt;=Everett!S$10)),"C",0))))))</f>
        <v>0</v>
      </c>
      <c r="T53" s="33">
        <f>IF((AND($F53&lt;=Everett!T$10,$G53&gt;=Everett!T$10)),"P/L",IF((AND($I53&lt;=Everett!T$10,$J53&gt;=Everett!T$10)),"XO",IF((AND($K53&lt;=Everett!T$10,$L53&gt;=Everett!T$10)),"3",IF((AND($M53&lt;=Everett!T$10,$N53&gt;=Everett!T$10)),"C",IF((AND($O53&lt;=Everett!T$10,$P53&gt;=Everett!T$10)),"CO",IF((AND($Q53&lt;=Everett!T$10,$R53&gt;=Everett!T$10)),"C",0))))))</f>
        <v>0</v>
      </c>
      <c r="U53" s="33">
        <f>IF((AND($F53&lt;=Everett!U$10,$G53&gt;=Everett!U$10)),"P/L",IF((AND($I53&lt;=Everett!U$10,$J53&gt;=Everett!U$10)),"XO",IF((AND($K53&lt;=Everett!U$10,$L53&gt;=Everett!U$10)),"3",IF((AND($M53&lt;=Everett!U$10,$N53&gt;=Everett!U$10)),"C",IF((AND($O53&lt;=Everett!U$10,$P53&gt;=Everett!U$10)),"CO",IF((AND($Q53&lt;=Everett!U$10,$R53&gt;=Everett!U$10)),"C",0))))))</f>
        <v>0</v>
      </c>
      <c r="V53" s="33">
        <f>IF((AND($F53&lt;=Everett!V$10,$G53&gt;=Everett!V$10)),"P/L",IF((AND($I53&lt;=Everett!V$10,$J53&gt;=Everett!V$10)),"XO",IF((AND($K53&lt;=Everett!V$10,$L53&gt;=Everett!V$10)),"3",IF((AND($M53&lt;=Everett!V$10,$N53&gt;=Everett!V$10)),"C",IF((AND($O53&lt;=Everett!V$10,$P53&gt;=Everett!V$10)),"CO",IF((AND($Q53&lt;=Everett!V$10,$R53&gt;=Everett!V$10)),"C",0))))))</f>
        <v>0</v>
      </c>
      <c r="W53" s="33">
        <f>IF((AND($F53&lt;=Everett!W$10,$G53&gt;=Everett!W$10)),"P/L",IF((AND($I53&lt;=Everett!W$10,$J53&gt;=Everett!W$10)),"XO",IF((AND($K53&lt;=Everett!W$10,$L53&gt;=Everett!W$10)),"3",IF((AND($M53&lt;=Everett!W$10,$N53&gt;=Everett!W$10)),"C",IF((AND($O53&lt;=Everett!W$10,$P53&gt;=Everett!W$10)),"CO",IF((AND($Q53&lt;=Everett!W$10,$R53&gt;=Everett!W$10)),"C",0))))))</f>
        <v>0</v>
      </c>
      <c r="X53" s="33">
        <f>IF((AND($F53&lt;=Everett!X$10,$G53&gt;=Everett!X$10)),"P/L",IF((AND($I53&lt;=Everett!X$10,$J53&gt;=Everett!X$10)),"XO",IF((AND($K53&lt;=Everett!X$10,$L53&gt;=Everett!X$10)),"3",IF((AND($M53&lt;=Everett!X$10,$N53&gt;=Everett!X$10)),"C",IF((AND($O53&lt;=Everett!X$10,$P53&gt;=Everett!X$10)),"CO",IF((AND($Q53&lt;=Everett!X$10,$R53&gt;=Everett!X$10)),"C",0))))))</f>
        <v>0</v>
      </c>
      <c r="Y53" s="33">
        <f>IF((AND($F53&lt;=Everett!Y$10,$G53&gt;=Everett!Y$10)),"P/L",IF((AND($I53&lt;=Everett!Y$10,$J53&gt;=Everett!Y$10)),"XO",IF((AND($K53&lt;=Everett!Y$10,$L53&gt;=Everett!Y$10)),"3",IF((AND($M53&lt;=Everett!Y$10,$N53&gt;=Everett!Y$10)),"C",IF((AND($O53&lt;=Everett!Y$10,$P53&gt;=Everett!Y$10)),"CO",IF((AND($Q53&lt;=Everett!Y$10,$R53&gt;=Everett!Y$10)),"C",0))))))</f>
        <v>0</v>
      </c>
      <c r="Z53" s="33">
        <f>IF((AND($F53&lt;=Everett!Z$10,$G53&gt;=Everett!Z$10)),"P/L",IF((AND($I53&lt;=Everett!Z$10,$J53&gt;=Everett!Z$10)),"XO",IF((AND($K53&lt;=Everett!Z$10,$L53&gt;=Everett!Z$10)),"3",IF((AND($M53&lt;=Everett!Z$10,$N53&gt;=Everett!Z$10)),"C",IF((AND($O53&lt;=Everett!Z$10,$P53&gt;=Everett!Z$10)),"CO",IF((AND($Q53&lt;=Everett!Z$10,$R53&gt;=Everett!Z$10)),"C",0))))))</f>
        <v>0</v>
      </c>
      <c r="AA53" s="33">
        <f>IF((AND($F53&lt;=Everett!AA$10,$G53&gt;=Everett!AA$10)),"P/L",IF((AND($I53&lt;=Everett!AA$10,$J53&gt;=Everett!AA$10)),"XO",IF((AND($K53&lt;=Everett!AA$10,$L53&gt;=Everett!AA$10)),"3",IF((AND($M53&lt;=Everett!AA$10,$N53&gt;=Everett!AA$10)),"C",IF((AND($O53&lt;=Everett!AA$10,$P53&gt;=Everett!AA$10)),"CO",IF((AND($Q53&lt;=Everett!AA$10,$R53&gt;=Everett!AA$10)),"C",0))))))</f>
        <v>0</v>
      </c>
      <c r="AB53" s="33">
        <f>IF((AND($F53&lt;=Everett!AB$10,$G53&gt;=Everett!AB$10)),"P/L",IF((AND($I53&lt;=Everett!AB$10,$J53&gt;=Everett!AB$10)),"XO",IF((AND($K53&lt;=Everett!AB$10,$L53&gt;=Everett!AB$10)),"3",IF((AND($M53&lt;=Everett!AB$10,$N53&gt;=Everett!AB$10)),"C",IF((AND($O53&lt;=Everett!AB$10,$P53&gt;=Everett!AB$10)),"CO",IF((AND($Q53&lt;=Everett!AB$10,$R53&gt;=Everett!AB$10)),"C",0))))))</f>
        <v>0</v>
      </c>
      <c r="AC53" s="33">
        <f>IF((AND($F53&lt;=Everett!AC$10,$G53&gt;=Everett!AC$10)),"P/L",IF((AND($I53&lt;=Everett!AC$10,$J53&gt;=Everett!AC$10)),"XO",IF((AND($K53&lt;=Everett!AC$10,$L53&gt;=Everett!AC$10)),"3",IF((AND($M53&lt;=Everett!AC$10,$N53&gt;=Everett!AC$10)),"C",IF((AND($O53&lt;=Everett!AC$10,$P53&gt;=Everett!AC$10)),"CO",IF((AND($Q53&lt;=Everett!AC$10,$R53&gt;=Everett!AC$10)),"C",0))))))</f>
        <v>0</v>
      </c>
      <c r="AD53" s="33">
        <f>IF((AND($F53&lt;=Everett!AD$10,$G53&gt;=Everett!AD$10)),"P/L",IF((AND($I53&lt;=Everett!AD$10,$J53&gt;=Everett!AD$10)),"XO",IF((AND($K53&lt;=Everett!AD$10,$L53&gt;=Everett!AD$10)),"3",IF((AND($M53&lt;=Everett!AD$10,$N53&gt;=Everett!AD$10)),"C",IF((AND($O53&lt;=Everett!AD$10,$P53&gt;=Everett!AD$10)),"CO",IF((AND($Q53&lt;=Everett!AD$10,$R53&gt;=Everett!AD$10)),"C",0))))))</f>
        <v>0</v>
      </c>
      <c r="AE53" s="33">
        <f>IF((AND($F53&lt;=Everett!AE$10,$G53&gt;=Everett!AE$10)),"P/L",IF((AND($I53&lt;=Everett!AE$10,$J53&gt;=Everett!AE$10)),"XO",IF((AND($K53&lt;=Everett!AE$10,$L53&gt;=Everett!AE$10)),"3",IF((AND($M53&lt;=Everett!AE$10,$N53&gt;=Everett!AE$10)),"C",IF((AND($O53&lt;=Everett!AE$10,$P53&gt;=Everett!AE$10)),"CO",IF((AND($Q53&lt;=Everett!AE$10,$R53&gt;=Everett!AE$10)),"C",0))))))</f>
        <v>0</v>
      </c>
      <c r="AF53" s="33">
        <f>IF((AND($F53&lt;=Everett!AF$10,$G53&gt;=Everett!AF$10)),"P/L",IF((AND($I53&lt;=Everett!AF$10,$J53&gt;=Everett!AF$10)),"XO",IF((AND($K53&lt;=Everett!AF$10,$L53&gt;=Everett!AF$10)),"3",IF((AND($M53&lt;=Everett!AF$10,$N53&gt;=Everett!AF$10)),"C",IF((AND($O53&lt;=Everett!AF$10,$P53&gt;=Everett!AF$10)),"CO",IF((AND($Q53&lt;=Everett!AF$10,$R53&gt;=Everett!AF$10)),"C",0))))))</f>
        <v>0</v>
      </c>
      <c r="AG53" s="33">
        <f>IF((AND($F53&lt;=Everett!AG$10,$G53&gt;=Everett!AG$10)),"P/L",IF((AND($I53&lt;=Everett!AG$10,$J53&gt;=Everett!AG$10)),"XO",IF((AND($K53&lt;=Everett!AG$10,$L53&gt;=Everett!AG$10)),"3",IF((AND($M53&lt;=Everett!AG$10,$N53&gt;=Everett!AG$10)),"C",IF((AND($O53&lt;=Everett!AG$10,$P53&gt;=Everett!AG$10)),"CO",IF((AND($Q53&lt;=Everett!AG$10,$R53&gt;=Everett!AG$10)),"C",0))))))</f>
        <v>0</v>
      </c>
      <c r="AH53" s="33">
        <f>IF((AND($F53&lt;=Everett!AH$10,$G53&gt;=Everett!AH$10)),"P/L",IF((AND($I53&lt;=Everett!AH$10,$J53&gt;=Everett!AH$10)),"XO",IF((AND($K53&lt;=Everett!AH$10,$L53&gt;=Everett!AH$10)),"3",IF((AND($M53&lt;=Everett!AH$10,$N53&gt;=Everett!AH$10)),"C",IF((AND($O53&lt;=Everett!AH$10,$P53&gt;=Everett!AH$10)),"CO",IF((AND($Q53&lt;=Everett!AH$10,$R53&gt;=Everett!AH$10)),"C",0))))))</f>
        <v>0</v>
      </c>
      <c r="AI53" s="33">
        <f>IF((AND($F53&lt;=Everett!AI$10,$G53&gt;=Everett!AI$10)),"P/L",IF((AND($I53&lt;=Everett!AI$10,$J53&gt;=Everett!AI$10)),"XO",IF((AND($K53&lt;=Everett!AI$10,$L53&gt;=Everett!AI$10)),"3",IF((AND($M53&lt;=Everett!AI$10,$N53&gt;=Everett!AI$10)),"C",IF((AND($O53&lt;=Everett!AI$10,$P53&gt;=Everett!AI$10)),"CO",IF((AND($Q53&lt;=Everett!AI$10,$R53&gt;=Everett!AI$10)),"C",0))))))</f>
        <v>0</v>
      </c>
      <c r="AJ53" s="33">
        <f>IF((AND($F53&lt;=Everett!AJ$10,$G53&gt;=Everett!AJ$10)),"P/L",IF((AND($I53&lt;=Everett!AJ$10,$J53&gt;=Everett!AJ$10)),"XO",IF((AND($K53&lt;=Everett!AJ$10,$L53&gt;=Everett!AJ$10)),"3",IF((AND($M53&lt;=Everett!AJ$10,$N53&gt;=Everett!AJ$10)),"C",IF((AND($O53&lt;=Everett!AJ$10,$P53&gt;=Everett!AJ$10)),"CO",IF((AND($Q53&lt;=Everett!AJ$10,$R53&gt;=Everett!AJ$10)),"C",0))))))</f>
        <v>0</v>
      </c>
      <c r="AK53" s="33">
        <f>IF((AND($F53&lt;=Everett!AK$10,$G53&gt;=Everett!AK$10)),"P/L",IF((AND($I53&lt;=Everett!AK$10,$J53&gt;=Everett!AK$10)),"XO",IF((AND($K53&lt;=Everett!AK$10,$L53&gt;=Everett!AK$10)),"3",IF((AND($M53&lt;=Everett!AK$10,$N53&gt;=Everett!AK$10)),"C",IF((AND($O53&lt;=Everett!AK$10,$P53&gt;=Everett!AK$10)),"CO",IF((AND($Q53&lt;=Everett!AK$10,$R53&gt;=Everett!AK$10)),"C",0))))))</f>
        <v>0</v>
      </c>
      <c r="AL53" s="33">
        <f>IF((AND($F53&lt;=Everett!AL$10,$G53&gt;=Everett!AL$10)),"P/L",IF((AND($I53&lt;=Everett!AL$10,$J53&gt;=Everett!AL$10)),"XO",IF((AND($K53&lt;=Everett!AL$10,$L53&gt;=Everett!AL$10)),"3",IF((AND($M53&lt;=Everett!AL$10,$N53&gt;=Everett!AL$10)),"C",IF((AND($O53&lt;=Everett!AL$10,$P53&gt;=Everett!AL$10)),"CO",IF((AND($Q53&lt;=Everett!AL$10,$R53&gt;=Everett!AL$10)),"C",0))))))</f>
        <v>0</v>
      </c>
      <c r="AM53" s="33">
        <f>IF((AND($F53&lt;=Everett!AM$10,$G53&gt;=Everett!AM$10)),"P/L",IF((AND($I53&lt;=Everett!AM$10,$J53&gt;=Everett!AM$10)),"XO",IF((AND($K53&lt;=Everett!AM$10,$L53&gt;=Everett!AM$10)),"3",IF((AND($M53&lt;=Everett!AM$10,$N53&gt;=Everett!AM$10)),"C",IF((AND($O53&lt;=Everett!AM$10,$P53&gt;=Everett!AM$10)),"CO",IF((AND($Q53&lt;=Everett!AM$10,$R53&gt;=Everett!AM$10)),"C",0))))))</f>
        <v>0</v>
      </c>
      <c r="AN53" s="33">
        <f>IF((AND($F53&lt;=Everett!AN$10,$G53&gt;=Everett!AN$10)),"P/L",IF((AND($I53&lt;=Everett!AN$10,$J53&gt;=Everett!AN$10)),"XO",IF((AND($K53&lt;=Everett!AN$10,$L53&gt;=Everett!AN$10)),"3",IF((AND($M53&lt;=Everett!AN$10,$N53&gt;=Everett!AN$10)),"C",IF((AND($O53&lt;=Everett!AN$10,$P53&gt;=Everett!AN$10)),"CO",IF((AND($Q53&lt;=Everett!AN$10,$R53&gt;=Everett!AN$10)),"C",0))))))</f>
        <v>0</v>
      </c>
      <c r="AO53" s="33">
        <f>IF((AND($F53&lt;=Everett!AO$10,$G53&gt;=Everett!AO$10)),"P/L",IF((AND($I53&lt;=Everett!AO$10,$J53&gt;=Everett!AO$10)),"XO",IF((AND($K53&lt;=Everett!AO$10,$L53&gt;=Everett!AO$10)),"3",IF((AND($M53&lt;=Everett!AO$10,$N53&gt;=Everett!AO$10)),"C",IF((AND($O53&lt;=Everett!AO$10,$P53&gt;=Everett!AO$10)),"CO",IF((AND($Q53&lt;=Everett!AO$10,$R53&gt;=Everett!AO$10)),"C",0))))))</f>
        <v>0</v>
      </c>
      <c r="AP53" s="33">
        <f>IF((AND($F53&lt;=Everett!AP$10,$G53&gt;=Everett!AP$10)),"P/L",IF((AND($I53&lt;=Everett!AP$10,$J53&gt;=Everett!AP$10)),"XO",IF((AND($K53&lt;=Everett!AP$10,$L53&gt;=Everett!AP$10)),"3",IF((AND($M53&lt;=Everett!AP$10,$N53&gt;=Everett!AP$10)),"C",IF((AND($O53&lt;=Everett!AP$10,$P53&gt;=Everett!AP$10)),"CO",IF((AND($Q53&lt;=Everett!AP$10,$R53&gt;=Everett!AP$10)),"C",0))))))</f>
        <v>0</v>
      </c>
      <c r="AQ53" s="33">
        <f>IF((AND($F53&lt;=Everett!AQ$10,$G53&gt;=Everett!AQ$10)),"P/L",IF((AND($I53&lt;=Everett!AQ$10,$J53&gt;=Everett!AQ$10)),"XO",IF((AND($K53&lt;=Everett!AQ$10,$L53&gt;=Everett!AQ$10)),"3",IF((AND($M53&lt;=Everett!AQ$10,$N53&gt;=Everett!AQ$10)),"C",IF((AND($O53&lt;=Everett!AQ$10,$P53&gt;=Everett!AQ$10)),"CO",IF((AND($Q53&lt;=Everett!AQ$10,$R53&gt;=Everett!AQ$10)),"C",0))))))</f>
        <v>0</v>
      </c>
      <c r="AR53" s="33">
        <f>IF((AND($F53&lt;=Everett!AR$10,$G53&gt;=Everett!AR$10)),"P/L",IF((AND($I53&lt;=Everett!AR$10,$J53&gt;=Everett!AR$10)),"XO",IF((AND($K53&lt;=Everett!AR$10,$L53&gt;=Everett!AR$10)),"3",IF((AND($M53&lt;=Everett!AR$10,$N53&gt;=Everett!AR$10)),"C",IF((AND($O53&lt;=Everett!AR$10,$P53&gt;=Everett!AR$10)),"CO",IF((AND($Q53&lt;=Everett!AR$10,$R53&gt;=Everett!AR$10)),"C",0))))))</f>
        <v>0</v>
      </c>
      <c r="AS53" s="33">
        <f>IF((AND($F53&lt;=Everett!AS$10,$G53&gt;=Everett!AS$10)),"P/L",IF((AND($I53&lt;=Everett!AS$10,$J53&gt;=Everett!AS$10)),"XO",IF((AND($K53&lt;=Everett!AS$10,$L53&gt;=Everett!AS$10)),"3",IF((AND($M53&lt;=Everett!AS$10,$N53&gt;=Everett!AS$10)),"C",IF((AND($O53&lt;=Everett!AS$10,$P53&gt;=Everett!AS$10)),"CO",IF((AND($Q53&lt;=Everett!AS$10,$R53&gt;=Everett!AS$10)),"C",0))))))</f>
        <v>0</v>
      </c>
      <c r="AT53" s="33">
        <f>IF((AND($F53&lt;=Everett!AT$10,$G53&gt;=Everett!AT$10)),"P/L",IF((AND($I53&lt;=Everett!AT$10,$J53&gt;=Everett!AT$10)),"XO",IF((AND($K53&lt;=Everett!AT$10,$L53&gt;=Everett!AT$10)),"3",IF((AND($M53&lt;=Everett!AT$10,$N53&gt;=Everett!AT$10)),"C",IF((AND($O53&lt;=Everett!AT$10,$P53&gt;=Everett!AT$10)),"CO",IF((AND($Q53&lt;=Everett!AT$10,$R53&gt;=Everett!AT$10)),"C",0))))))</f>
        <v>0</v>
      </c>
      <c r="AU53" s="33">
        <f>IF((AND($F53&lt;=Everett!AU$10,$G53&gt;=Everett!AU$10)),"P/L",IF((AND($I53&lt;=Everett!AU$10,$J53&gt;=Everett!AU$10)),"XO",IF((AND($K53&lt;=Everett!AU$10,$L53&gt;=Everett!AU$10)),"3",IF((AND($M53&lt;=Everett!AU$10,$N53&gt;=Everett!AU$10)),"C",IF((AND($O53&lt;=Everett!AU$10,$P53&gt;=Everett!AU$10)),"CO",IF((AND($Q53&lt;=Everett!AU$10,$R53&gt;=Everett!AU$10)),"C",0))))))</f>
        <v>0</v>
      </c>
      <c r="AV53" s="33">
        <f>IF((AND($F53&lt;=Everett!AV$10,$G53&gt;=Everett!AV$10)),"P/L",IF((AND($I53&lt;=Everett!AV$10,$J53&gt;=Everett!AV$10)),"XO",IF((AND($K53&lt;=Everett!AV$10,$L53&gt;=Everett!AV$10)),"3",IF((AND($M53&lt;=Everett!AV$10,$N53&gt;=Everett!AV$10)),"C",IF((AND($O53&lt;=Everett!AV$10,$P53&gt;=Everett!AV$10)),"CO",IF((AND($Q53&lt;=Everett!AV$10,$R53&gt;=Everett!AV$10)),"C",0))))))</f>
        <v>0</v>
      </c>
      <c r="AW53" s="33">
        <f>IF((AND($F53&lt;=Everett!AW$10,$G53&gt;=Everett!AW$10)),"P/L",IF((AND($I53&lt;=Everett!AW$10,$J53&gt;=Everett!AW$10)),"XO",IF((AND($K53&lt;=Everett!AW$10,$L53&gt;=Everett!AW$10)),"3",IF((AND($M53&lt;=Everett!AW$10,$N53&gt;=Everett!AW$10)),"C",IF((AND($O53&lt;=Everett!AW$10,$P53&gt;=Everett!AW$10)),"CO",IF((AND($Q53&lt;=Everett!AW$10,$R53&gt;=Everett!AW$10)),"C",0))))))</f>
        <v>0</v>
      </c>
      <c r="AX53" s="33">
        <f>IF((AND($F53&lt;=Everett!AX$10,$G53&gt;=Everett!AX$10)),"P/L",IF((AND($I53&lt;=Everett!AX$10,$J53&gt;=Everett!AX$10)),"XO",IF((AND($K53&lt;=Everett!AX$10,$L53&gt;=Everett!AX$10)),"3",IF((AND($M53&lt;=Everett!AX$10,$N53&gt;=Everett!AX$10)),"C",IF((AND($O53&lt;=Everett!AX$10,$P53&gt;=Everett!AX$10)),"CO",IF((AND($Q53&lt;=Everett!AX$10,$R53&gt;=Everett!AX$10)),"C",0))))))</f>
        <v>0</v>
      </c>
      <c r="AY53" s="33" t="str">
        <f>IF((AND($F53&lt;=Everett!AY$10,$G53&gt;=Everett!AY$10)),"P/L",IF((AND($I53&lt;=Everett!AY$10,$J53&gt;=Everett!AY$10)),"XO",IF((AND($K53&lt;=Everett!AY$10,$L53&gt;=Everett!AY$10)),"3",IF((AND($M53&lt;=Everett!AY$10,$N53&gt;=Everett!AY$10)),"C",IF((AND($O53&lt;=Everett!AY$10,$P53&gt;=Everett!AY$10)),"CO",IF((AND($Q53&lt;=Everett!AY$10,$R53&gt;=Everett!AY$10)),"C",0))))))</f>
        <v>XO</v>
      </c>
      <c r="AZ53" s="33" t="str">
        <f>IF((AND($F53&lt;=Everett!AZ$10,$G53&gt;=Everett!AZ$10)),"P/L",IF((AND($I53&lt;=Everett!AZ$10,$J53&gt;=Everett!AZ$10)),"XO",IF((AND($K53&lt;=Everett!AZ$10,$L53&gt;=Everett!AZ$10)),"3",IF((AND($M53&lt;=Everett!AZ$10,$N53&gt;=Everett!AZ$10)),"C",IF((AND($O53&lt;=Everett!AZ$10,$P53&gt;=Everett!AZ$10)),"CO",IF((AND($Q53&lt;=Everett!AZ$10,$R53&gt;=Everett!AZ$10)),"C",0))))))</f>
        <v>XO</v>
      </c>
      <c r="BA53" s="33" t="str">
        <f>IF((AND($F53&lt;=Everett!BA$10,$G53&gt;=Everett!BA$10)),"P/L",IF((AND($I53&lt;=Everett!BA$10,$J53&gt;=Everett!BA$10)),"XO",IF((AND($K53&lt;=Everett!BA$10,$L53&gt;=Everett!BA$10)),"3",IF((AND($M53&lt;=Everett!BA$10,$N53&gt;=Everett!BA$10)),"C",IF((AND($O53&lt;=Everett!BA$10,$P53&gt;=Everett!BA$10)),"CO",IF((AND($Q53&lt;=Everett!BA$10,$R53&gt;=Everett!BA$10)),"C",0))))))</f>
        <v>XO</v>
      </c>
      <c r="BB53" s="33" t="str">
        <f>IF((AND($F53&lt;=Everett!BB$10,$G53&gt;=Everett!BB$10)),"P/L",IF((AND($I53&lt;=Everett!BB$10,$J53&gt;=Everett!BB$10)),"XO",IF((AND($K53&lt;=Everett!BB$10,$L53&gt;=Everett!BB$10)),"3",IF((AND($M53&lt;=Everett!BB$10,$N53&gt;=Everett!BB$10)),"C",IF((AND($O53&lt;=Everett!BB$10,$P53&gt;=Everett!BB$10)),"CO",IF((AND($Q53&lt;=Everett!BB$10,$R53&gt;=Everett!BB$10)),"C",0))))))</f>
        <v>XO</v>
      </c>
      <c r="BC53" s="33" t="str">
        <f>IF((AND($F53&lt;=Everett!BC$10,$G53&gt;=Everett!BC$10)),"P/L",IF((AND($I53&lt;=Everett!BC$10,$J53&gt;=Everett!BC$10)),"XO",IF((AND($K53&lt;=Everett!BC$10,$L53&gt;=Everett!BC$10)),"3",IF((AND($M53&lt;=Everett!BC$10,$N53&gt;=Everett!BC$10)),"C",IF((AND($O53&lt;=Everett!BC$10,$P53&gt;=Everett!BC$10)),"CO",IF((AND($Q53&lt;=Everett!BC$10,$R53&gt;=Everett!BC$10)),"C",0))))))</f>
        <v>XO</v>
      </c>
      <c r="BD53" s="33" t="str">
        <f>IF((AND($F53&lt;=Everett!BD$10,$G53&gt;=Everett!BD$10)),"P/L",IF((AND($I53&lt;=Everett!BD$10,$J53&gt;=Everett!BD$10)),"XO",IF((AND($K53&lt;=Everett!BD$10,$L53&gt;=Everett!BD$10)),"3",IF((AND($M53&lt;=Everett!BD$10,$N53&gt;=Everett!BD$10)),"C",IF((AND($O53&lt;=Everett!BD$10,$P53&gt;=Everett!BD$10)),"CO",IF((AND($Q53&lt;=Everett!BD$10,$R53&gt;=Everett!BD$10)),"C",0))))))</f>
        <v>XO</v>
      </c>
      <c r="BE53" s="33" t="str">
        <f>IF((AND($F53&lt;=Everett!BE$10,$G53&gt;=Everett!BE$10)),"P/L",IF((AND($I53&lt;=Everett!BE$10,$J53&gt;=Everett!BE$10)),"XO",IF((AND($K53&lt;=Everett!BE$10,$L53&gt;=Everett!BE$10)),"3",IF((AND($M53&lt;=Everett!BE$10,$N53&gt;=Everett!BE$10)),"C",IF((AND($O53&lt;=Everett!BE$10,$P53&gt;=Everett!BE$10)),"CO",IF((AND($Q53&lt;=Everett!BE$10,$R53&gt;=Everett!BE$10)),"C",0))))))</f>
        <v>XO</v>
      </c>
      <c r="BF53" s="33" t="str">
        <f>IF((AND($F53&lt;=Everett!BF$10,$G53&gt;=Everett!BF$10)),"P/L",IF((AND($I53&lt;=Everett!BF$10,$J53&gt;=Everett!BF$10)),"XO",IF((AND($K53&lt;=Everett!BF$10,$L53&gt;=Everett!BF$10)),"3",IF((AND($M53&lt;=Everett!BF$10,$N53&gt;=Everett!BF$10)),"C",IF((AND($O53&lt;=Everett!BF$10,$P53&gt;=Everett!BF$10)),"CO",IF((AND($Q53&lt;=Everett!BF$10,$R53&gt;=Everett!BF$10)),"C",0))))))</f>
        <v>XO</v>
      </c>
      <c r="BG53" s="33" t="str">
        <f>IF((AND($F53&lt;=Everett!BG$10,$G53&gt;=Everett!BG$10)),"P/L",IF((AND($I53&lt;=Everett!BG$10,$J53&gt;=Everett!BG$10)),"XO",IF((AND($K53&lt;=Everett!BG$10,$L53&gt;=Everett!BG$10)),"3",IF((AND($M53&lt;=Everett!BG$10,$N53&gt;=Everett!BG$10)),"C",IF((AND($O53&lt;=Everett!BG$10,$P53&gt;=Everett!BG$10)),"CO",IF((AND($Q53&lt;=Everett!BG$10,$R53&gt;=Everett!BG$10)),"C",0))))))</f>
        <v>XO</v>
      </c>
      <c r="BH53" s="33" t="str">
        <f>IF((AND($F53&lt;=Everett!BH$10,$G53&gt;=Everett!BH$10)),"P/L",IF((AND($I53&lt;=Everett!BH$10,$J53&gt;=Everett!BH$10)),"XO",IF((AND($K53&lt;=Everett!BH$10,$L53&gt;=Everett!BH$10)),"3",IF((AND($M53&lt;=Everett!BH$10,$N53&gt;=Everett!BH$10)),"C",IF((AND($O53&lt;=Everett!BH$10,$P53&gt;=Everett!BH$10)),"CO",IF((AND($Q53&lt;=Everett!BH$10,$R53&gt;=Everett!BH$10)),"C",0))))))</f>
        <v>XO</v>
      </c>
      <c r="BI53" s="33" t="str">
        <f>IF((AND($F53&lt;=Everett!BI$10,$G53&gt;=Everett!BI$10)),"P/L",IF((AND($I53&lt;=Everett!BI$10,$J53&gt;=Everett!BI$10)),"XO",IF((AND($K53&lt;=Everett!BI$10,$L53&gt;=Everett!BI$10)),"3",IF((AND($M53&lt;=Everett!BI$10,$N53&gt;=Everett!BI$10)),"C",IF((AND($O53&lt;=Everett!BI$10,$P53&gt;=Everett!BI$10)),"CO",IF((AND($Q53&lt;=Everett!BI$10,$R53&gt;=Everett!BI$10)),"C",0))))))</f>
        <v>XO</v>
      </c>
      <c r="BJ53" s="33" t="str">
        <f>IF((AND($F53&lt;=Everett!BJ$10,$G53&gt;=Everett!BJ$10)),"P/L",IF((AND($I53&lt;=Everett!BJ$10,$J53&gt;=Everett!BJ$10)),"XO",IF((AND($K53&lt;=Everett!BJ$10,$L53&gt;=Everett!BJ$10)),"3",IF((AND($M53&lt;=Everett!BJ$10,$N53&gt;=Everett!BJ$10)),"C",IF((AND($O53&lt;=Everett!BJ$10,$P53&gt;=Everett!BJ$10)),"CO",IF((AND($Q53&lt;=Everett!BJ$10,$R53&gt;=Everett!BJ$10)),"C",0))))))</f>
        <v>XO</v>
      </c>
      <c r="BK53" s="33" t="str">
        <f>IF((AND($F53&lt;=Everett!BK$10,$G53&gt;=Everett!BK$10)),"P/L",IF((AND($I53&lt;=Everett!BK$10,$J53&gt;=Everett!BK$10)),"XO",IF((AND($K53&lt;=Everett!BK$10,$L53&gt;=Everett!BK$10)),"3",IF((AND($M53&lt;=Everett!BK$10,$N53&gt;=Everett!BK$10)),"C",IF((AND($O53&lt;=Everett!BK$10,$P53&gt;=Everett!BK$10)),"CO",IF((AND($Q53&lt;=Everett!BK$10,$R53&gt;=Everett!BK$10)),"C",0))))))</f>
        <v>XO</v>
      </c>
      <c r="BL53" s="33" t="str">
        <f>IF((AND($F53&lt;=Everett!BL$10,$G53&gt;=Everett!BL$10)),"P/L",IF((AND($I53&lt;=Everett!BL$10,$J53&gt;=Everett!BL$10)),"XO",IF((AND($K53&lt;=Everett!BL$10,$L53&gt;=Everett!BL$10)),"3",IF((AND($M53&lt;=Everett!BL$10,$N53&gt;=Everett!BL$10)),"C",IF((AND($O53&lt;=Everett!BL$10,$P53&gt;=Everett!BL$10)),"CO",IF((AND($Q53&lt;=Everett!BL$10,$R53&gt;=Everett!BL$10)),"C",0))))))</f>
        <v>XO</v>
      </c>
      <c r="BM53" s="33" t="str">
        <f>IF((AND($F53&lt;=Everett!BM$10,$G53&gt;=Everett!BM$10)),"P/L",IF((AND($I53&lt;=Everett!BM$10,$J53&gt;=Everett!BM$10)),"XO",IF((AND($K53&lt;=Everett!BM$10,$L53&gt;=Everett!BM$10)),"3",IF((AND($M53&lt;=Everett!BM$10,$N53&gt;=Everett!BM$10)),"C",IF((AND($O53&lt;=Everett!BM$10,$P53&gt;=Everett!BM$10)),"CO",IF((AND($Q53&lt;=Everett!BM$10,$R53&gt;=Everett!BM$10)),"C",0))))))</f>
        <v>XO</v>
      </c>
      <c r="BN53" s="33" t="str">
        <f>IF((AND($F53&lt;=Everett!BN$10,$G53&gt;=Everett!BN$10)),"P/L",IF((AND($I53&lt;=Everett!BN$10,$J53&gt;=Everett!BN$10)),"XO",IF((AND($K53&lt;=Everett!BN$10,$L53&gt;=Everett!BN$10)),"3",IF((AND($M53&lt;=Everett!BN$10,$N53&gt;=Everett!BN$10)),"C",IF((AND($O53&lt;=Everett!BN$10,$P53&gt;=Everett!BN$10)),"CO",IF((AND($Q53&lt;=Everett!BN$10,$R53&gt;=Everett!BN$10)),"C",0))))))</f>
        <v>XO</v>
      </c>
      <c r="BO53" s="33" t="str">
        <f>IF((AND($F53&lt;=Everett!BO$10,$G53&gt;=Everett!BO$10)),"P/L",IF((AND($I53&lt;=Everett!BO$10,$J53&gt;=Everett!BO$10)),"XO",IF((AND($K53&lt;=Everett!BO$10,$L53&gt;=Everett!BO$10)),"3",IF((AND($M53&lt;=Everett!BO$10,$N53&gt;=Everett!BO$10)),"C",IF((AND($O53&lt;=Everett!BO$10,$P53&gt;=Everett!BO$10)),"CO",IF((AND($Q53&lt;=Everett!BO$10,$R53&gt;=Everett!BO$10)),"C",0))))))</f>
        <v>XO</v>
      </c>
      <c r="BP53" s="33" t="str">
        <f>IF((AND($F53&lt;=Everett!BP$10,$G53&gt;=Everett!BP$10)),"P/L",IF((AND($I53&lt;=Everett!BP$10,$J53&gt;=Everett!BP$10)),"XO",IF((AND($K53&lt;=Everett!BP$10,$L53&gt;=Everett!BP$10)),"3",IF((AND($M53&lt;=Everett!BP$10,$N53&gt;=Everett!BP$10)),"C",IF((AND($O53&lt;=Everett!BP$10,$P53&gt;=Everett!BP$10)),"CO",IF((AND($Q53&lt;=Everett!BP$10,$R53&gt;=Everett!BP$10)),"C",0))))))</f>
        <v>XO</v>
      </c>
      <c r="BQ53" s="33" t="str">
        <f>IF((AND($F53&lt;=Everett!BQ$10,$G53&gt;=Everett!BQ$10)),"P/L",IF((AND($I53&lt;=Everett!BQ$10,$J53&gt;=Everett!BQ$10)),"XO",IF((AND($K53&lt;=Everett!BQ$10,$L53&gt;=Everett!BQ$10)),"3",IF((AND($M53&lt;=Everett!BQ$10,$N53&gt;=Everett!BQ$10)),"C",IF((AND($O53&lt;=Everett!BQ$10,$P53&gt;=Everett!BQ$10)),"CO",IF((AND($Q53&lt;=Everett!BQ$10,$R53&gt;=Everett!BQ$10)),"C",0))))))</f>
        <v>3</v>
      </c>
      <c r="BR53" s="33" t="str">
        <f>IF((AND($F53&lt;=Everett!BR$10,$G53&gt;=Everett!BR$10)),"P/L",IF((AND($I53&lt;=Everett!BR$10,$J53&gt;=Everett!BR$10)),"XO",IF((AND($K53&lt;=Everett!BR$10,$L53&gt;=Everett!BR$10)),"3",IF((AND($M53&lt;=Everett!BR$10,$N53&gt;=Everett!BR$10)),"C",IF((AND($O53&lt;=Everett!BR$10,$P53&gt;=Everett!BR$10)),"CO",IF((AND($Q53&lt;=Everett!BR$10,$R53&gt;=Everett!BR$10)),"C",0))))))</f>
        <v>3</v>
      </c>
      <c r="BS53" s="33" t="str">
        <f>IF((AND($F53&lt;=Everett!BS$10,$G53&gt;=Everett!BS$10)),"P/L",IF((AND($I53&lt;=Everett!BS$10,$J53&gt;=Everett!BS$10)),"XO",IF((AND($K53&lt;=Everett!BS$10,$L53&gt;=Everett!BS$10)),"3",IF((AND($M53&lt;=Everett!BS$10,$N53&gt;=Everett!BS$10)),"C",IF((AND($O53&lt;=Everett!BS$10,$P53&gt;=Everett!BS$10)),"CO",IF((AND($Q53&lt;=Everett!BS$10,$R53&gt;=Everett!BS$10)),"C",0))))))</f>
        <v>C</v>
      </c>
      <c r="BT53" s="33" t="str">
        <f>IF((AND($F53&lt;=Everett!BT$10,$G53&gt;=Everett!BT$10)),"P/L",IF((AND($I53&lt;=Everett!BT$10,$J53&gt;=Everett!BT$10)),"XO",IF((AND($K53&lt;=Everett!BT$10,$L53&gt;=Everett!BT$10)),"3",IF((AND($M53&lt;=Everett!BT$10,$N53&gt;=Everett!BT$10)),"C",IF((AND($O53&lt;=Everett!BT$10,$P53&gt;=Everett!BT$10)),"CO",IF((AND($Q53&lt;=Everett!BT$10,$R53&gt;=Everett!BT$10)),"C",0))))))</f>
        <v>CO</v>
      </c>
      <c r="BU53" s="33" t="str">
        <f>IF((AND($F53&lt;=Everett!BU$10,$G53&gt;=Everett!BU$10)),"P/L",IF((AND($I53&lt;=Everett!BU$10,$J53&gt;=Everett!BU$10)),"XO",IF((AND($K53&lt;=Everett!BU$10,$L53&gt;=Everett!BU$10)),"3",IF((AND($M53&lt;=Everett!BU$10,$N53&gt;=Everett!BU$10)),"C",IF((AND($O53&lt;=Everett!BU$10,$P53&gt;=Everett!BU$10)),"CO",IF((AND($Q53&lt;=Everett!BU$10,$R53&gt;=Everett!BU$10)),"C",0))))))</f>
        <v>CO</v>
      </c>
      <c r="BV53" s="33" t="str">
        <f>IF((AND($F53&lt;=Everett!BV$10,$G53&gt;=Everett!BV$10)),"P/L",IF((AND($I53&lt;=Everett!BV$10,$J53&gt;=Everett!BV$10)),"XO",IF((AND($K53&lt;=Everett!BV$10,$L53&gt;=Everett!BV$10)),"3",IF((AND($M53&lt;=Everett!BV$10,$N53&gt;=Everett!BV$10)),"C",IF((AND($O53&lt;=Everett!BV$10,$P53&gt;=Everett!BV$10)),"CO",IF((AND($Q53&lt;=Everett!BV$10,$R53&gt;=Everett!BV$10)),"C",0))))))</f>
        <v>CO</v>
      </c>
      <c r="BW53" s="33" t="str">
        <f>IF((AND($F53&lt;=Everett!BW$10,$G53&gt;=Everett!BW$10)),"P/L",IF((AND($I53&lt;=Everett!BW$10,$J53&gt;=Everett!BW$10)),"XO",IF((AND($K53&lt;=Everett!BW$10,$L53&gt;=Everett!BW$10)),"3",IF((AND($M53&lt;=Everett!BW$10,$N53&gt;=Everett!BW$10)),"C",IF((AND($O53&lt;=Everett!BW$10,$P53&gt;=Everett!BW$10)),"CO",IF((AND($Q53&lt;=Everett!BW$10,$R53&gt;=Everett!BW$10)),"C",0))))))</f>
        <v>CO</v>
      </c>
      <c r="BX53" s="33" t="str">
        <f>IF((AND($F53&lt;=Everett!BX$10,$G53&gt;=Everett!BX$10)),"P/L",IF((AND($I53&lt;=Everett!BX$10,$J53&gt;=Everett!BX$10)),"XO",IF((AND($K53&lt;=Everett!BX$10,$L53&gt;=Everett!BX$10)),"3",IF((AND($M53&lt;=Everett!BX$10,$N53&gt;=Everett!BX$10)),"C",IF((AND($O53&lt;=Everett!BX$10,$P53&gt;=Everett!BX$10)),"CO",IF((AND($Q53&lt;=Everett!BX$10,$R53&gt;=Everett!BX$10)),"C",0))))))</f>
        <v>CO</v>
      </c>
      <c r="BY53" s="33" t="str">
        <f>IF((AND($F53&lt;=Everett!BY$10,$G53&gt;=Everett!BY$10)),"P/L",IF((AND($I53&lt;=Everett!BY$10,$J53&gt;=Everett!BY$10)),"XO",IF((AND($K53&lt;=Everett!BY$10,$L53&gt;=Everett!BY$10)),"3",IF((AND($M53&lt;=Everett!BY$10,$N53&gt;=Everett!BY$10)),"C",IF((AND($O53&lt;=Everett!BY$10,$P53&gt;=Everett!BY$10)),"CO",IF((AND($Q53&lt;=Everett!BY$10,$R53&gt;=Everett!BY$10)),"C",0))))))</f>
        <v>CO</v>
      </c>
      <c r="BZ53" s="33" t="str">
        <f>IF((AND($F53&lt;=Everett!BZ$10,$G53&gt;=Everett!BZ$10)),"P/L",IF((AND($I53&lt;=Everett!BZ$10,$J53&gt;=Everett!BZ$10)),"XO",IF((AND($K53&lt;=Everett!BZ$10,$L53&gt;=Everett!BZ$10)),"3",IF((AND($M53&lt;=Everett!BZ$10,$N53&gt;=Everett!BZ$10)),"C",IF((AND($O53&lt;=Everett!BZ$10,$P53&gt;=Everett!BZ$10)),"CO",IF((AND($Q53&lt;=Everett!BZ$10,$R53&gt;=Everett!BZ$10)),"C",0))))))</f>
        <v>CO</v>
      </c>
      <c r="CA53" s="33" t="str">
        <f>IF((AND($F53&lt;=Everett!CA$10,$G53&gt;=Everett!CA$10)),"P/L",IF((AND($I53&lt;=Everett!CA$10,$J53&gt;=Everett!CA$10)),"XO",IF((AND($K53&lt;=Everett!CA$10,$L53&gt;=Everett!CA$10)),"3",IF((AND($M53&lt;=Everett!CA$10,$N53&gt;=Everett!CA$10)),"C",IF((AND($O53&lt;=Everett!CA$10,$P53&gt;=Everett!CA$10)),"CO",IF((AND($Q53&lt;=Everett!CA$10,$R53&gt;=Everett!CA$10)),"C",0))))))</f>
        <v>CO</v>
      </c>
      <c r="CB53" s="33" t="str">
        <f>IF((AND($F53&lt;=Everett!CB$10,$G53&gt;=Everett!CB$10)),"P/L",IF((AND($I53&lt;=Everett!CB$10,$J53&gt;=Everett!CB$10)),"XO",IF((AND($K53&lt;=Everett!CB$10,$L53&gt;=Everett!CB$10)),"3",IF((AND($M53&lt;=Everett!CB$10,$N53&gt;=Everett!CB$10)),"C",IF((AND($O53&lt;=Everett!CB$10,$P53&gt;=Everett!CB$10)),"CO",IF((AND($Q53&lt;=Everett!CB$10,$R53&gt;=Everett!CB$10)),"C",0))))))</f>
        <v>CO</v>
      </c>
      <c r="CC53" s="33" t="str">
        <f>IF((AND($F53&lt;=Everett!CC$10,$G53&gt;=Everett!CC$10)),"P/L",IF((AND($I53&lt;=Everett!CC$10,$J53&gt;=Everett!CC$10)),"XO",IF((AND($K53&lt;=Everett!CC$10,$L53&gt;=Everett!CC$10)),"3",IF((AND($M53&lt;=Everett!CC$10,$N53&gt;=Everett!CC$10)),"C",IF((AND($O53&lt;=Everett!CC$10,$P53&gt;=Everett!CC$10)),"CO",IF((AND($Q53&lt;=Everett!CC$10,$R53&gt;=Everett!CC$10)),"C",0))))))</f>
        <v>CO</v>
      </c>
      <c r="CD53" s="33" t="str">
        <f>IF((AND($F53&lt;=Everett!CD$10,$G53&gt;=Everett!CD$10)),"P/L",IF((AND($I53&lt;=Everett!CD$10,$J53&gt;=Everett!CD$10)),"XO",IF((AND($K53&lt;=Everett!CD$10,$L53&gt;=Everett!CD$10)),"3",IF((AND($M53&lt;=Everett!CD$10,$N53&gt;=Everett!CD$10)),"C",IF((AND($O53&lt;=Everett!CD$10,$P53&gt;=Everett!CD$10)),"CO",IF((AND($Q53&lt;=Everett!CD$10,$R53&gt;=Everett!CD$10)),"C",0))))))</f>
        <v>CO</v>
      </c>
      <c r="CE53" s="33" t="str">
        <f>IF((AND($F53&lt;=Everett!CE$10,$G53&gt;=Everett!CE$10)),"P/L",IF((AND($I53&lt;=Everett!CE$10,$J53&gt;=Everett!CE$10)),"XO",IF((AND($K53&lt;=Everett!CE$10,$L53&gt;=Everett!CE$10)),"3",IF((AND($M53&lt;=Everett!CE$10,$N53&gt;=Everett!CE$10)),"C",IF((AND($O53&lt;=Everett!CE$10,$P53&gt;=Everett!CE$10)),"CO",IF((AND($Q53&lt;=Everett!CE$10,$R53&gt;=Everett!CE$10)),"C",0))))))</f>
        <v>CO</v>
      </c>
      <c r="CF53" s="33" t="str">
        <f>IF((AND($F53&lt;=Everett!CF$10,$G53&gt;=Everett!CF$10)),"P/L",IF((AND($I53&lt;=Everett!CF$10,$J53&gt;=Everett!CF$10)),"XO",IF((AND($K53&lt;=Everett!CF$10,$L53&gt;=Everett!CF$10)),"3",IF((AND($M53&lt;=Everett!CF$10,$N53&gt;=Everett!CF$10)),"C",IF((AND($O53&lt;=Everett!CF$10,$P53&gt;=Everett!CF$10)),"CO",IF((AND($Q53&lt;=Everett!CF$10,$R53&gt;=Everett!CF$10)),"C",0))))))</f>
        <v>CO</v>
      </c>
      <c r="CG53" s="33" t="str">
        <f>IF((AND($F53&lt;=Everett!CG$10,$G53&gt;=Everett!CG$10)),"P/L",IF((AND($I53&lt;=Everett!CG$10,$J53&gt;=Everett!CG$10)),"XO",IF((AND($K53&lt;=Everett!CG$10,$L53&gt;=Everett!CG$10)),"3",IF((AND($M53&lt;=Everett!CG$10,$N53&gt;=Everett!CG$10)),"C",IF((AND($O53&lt;=Everett!CG$10,$P53&gt;=Everett!CG$10)),"CO",IF((AND($Q53&lt;=Everett!CG$10,$R53&gt;=Everett!CG$10)),"C",0))))))</f>
        <v>CO</v>
      </c>
      <c r="CH53" s="33" t="str">
        <f>IF((AND($F53&lt;=Everett!CH$10,$G53&gt;=Everett!CH$10)),"P/L",IF((AND($I53&lt;=Everett!CH$10,$J53&gt;=Everett!CH$10)),"XO",IF((AND($K53&lt;=Everett!CH$10,$L53&gt;=Everett!CH$10)),"3",IF((AND($M53&lt;=Everett!CH$10,$N53&gt;=Everett!CH$10)),"C",IF((AND($O53&lt;=Everett!CH$10,$P53&gt;=Everett!CH$10)),"CO",IF((AND($Q53&lt;=Everett!CH$10,$R53&gt;=Everett!CH$10)),"C",0))))))</f>
        <v>CO</v>
      </c>
      <c r="CI53" s="33" t="str">
        <f>IF((AND($F53&lt;=Everett!CI$10,$G53&gt;=Everett!CI$10)),"P/L",IF((AND($I53&lt;=Everett!CI$10,$J53&gt;=Everett!CI$10)),"XO",IF((AND($K53&lt;=Everett!CI$10,$L53&gt;=Everett!CI$10)),"3",IF((AND($M53&lt;=Everett!CI$10,$N53&gt;=Everett!CI$10)),"C",IF((AND($O53&lt;=Everett!CI$10,$P53&gt;=Everett!CI$10)),"CO",IF((AND($Q53&lt;=Everett!CI$10,$R53&gt;=Everett!CI$10)),"C",0))))))</f>
        <v>CO</v>
      </c>
      <c r="CJ53" s="33" t="str">
        <f>IF((AND($F53&lt;=Everett!CJ$10,$G53&gt;=Everett!CJ$10)),"P/L",IF((AND($I53&lt;=Everett!CJ$10,$J53&gt;=Everett!CJ$10)),"XO",IF((AND($K53&lt;=Everett!CJ$10,$L53&gt;=Everett!CJ$10)),"3",IF((AND($M53&lt;=Everett!CJ$10,$N53&gt;=Everett!CJ$10)),"C",IF((AND($O53&lt;=Everett!CJ$10,$P53&gt;=Everett!CJ$10)),"CO",IF((AND($Q53&lt;=Everett!CJ$10,$R53&gt;=Everett!CJ$10)),"C",0))))))</f>
        <v>CO</v>
      </c>
      <c r="CK53" s="33" t="str">
        <f>IF((AND($F53&lt;=Everett!CK$10,$G53&gt;=Everett!CK$10)),"P/L",IF((AND($I53&lt;=Everett!CK$10,$J53&gt;=Everett!CK$10)),"XO",IF((AND($K53&lt;=Everett!CK$10,$L53&gt;=Everett!CK$10)),"3",IF((AND($M53&lt;=Everett!CK$10,$N53&gt;=Everett!CK$10)),"C",IF((AND($O53&lt;=Everett!CK$10,$P53&gt;=Everett!CK$10)),"CO",IF((AND($Q53&lt;=Everett!CK$10,$R53&gt;=Everett!CK$10)),"C",0))))))</f>
        <v>C</v>
      </c>
      <c r="CL53" s="33">
        <f>IF((AND($F53&lt;=Everett!CL$10,$G53&gt;=Everett!CL$10)),"P/L",IF((AND($I53&lt;=Everett!CL$10,$J53&gt;=Everett!CL$10)),"XO",IF((AND($K53&lt;=Everett!CL$10,$L53&gt;=Everett!CL$10)),"3",IF((AND($M53&lt;=Everett!CL$10,$N53&gt;=Everett!CL$10)),"C",IF((AND($O53&lt;=Everett!CL$10,$P53&gt;=Everett!CL$10)),"CO",IF((AND($Q53&lt;=Everett!CL$10,$R53&gt;=Everett!CL$10)),"C",0))))))</f>
        <v>0</v>
      </c>
      <c r="CM53" s="33">
        <f>IF((AND($F53&lt;=Everett!CM$10,$G53&gt;=Everett!CM$10)),"P/L",IF((AND($I53&lt;=Everett!CM$10,$J53&gt;=Everett!CM$10)),"XO",IF((AND($K53&lt;=Everett!CM$10,$L53&gt;=Everett!CM$10)),"3",IF((AND($M53&lt;=Everett!CM$10,$N53&gt;=Everett!CM$10)),"C",IF((AND($O53&lt;=Everett!CM$10,$P53&gt;=Everett!CM$10)),"CO",IF((AND($Q53&lt;=Everett!CM$10,$R53&gt;=Everett!CM$10)),"C",0))))))</f>
        <v>0</v>
      </c>
    </row>
    <row r="54" ht="21.75" customHeight="1" spans="1:91" x14ac:dyDescent="0.25">
      <c r="A54" s="25" t="s">
        <v>369</v>
      </c>
      <c r="B54" s="53"/>
      <c r="C54" s="26"/>
      <c r="D54" s="26"/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8"/>
      <c r="Q54" s="27"/>
      <c r="R54" s="27"/>
      <c r="S54" s="29">
        <f>'Pearl Harbor'!$A$2-DAY('Pearl Harbor'!$A$2)+1</f>
        <v>46054</v>
      </c>
      <c r="T54" s="29">
        <f t="shared" ref="T54:AY54" si="57">DATE(YEAR(S54),MONTH(S54)+1,DAY(S54))</f>
        <v>46082</v>
      </c>
      <c r="U54" s="29">
        <f t="shared" si="57"/>
        <v>46113</v>
      </c>
      <c r="V54" s="29">
        <f t="shared" si="57"/>
        <v>46143</v>
      </c>
      <c r="W54" s="29">
        <f t="shared" si="57"/>
        <v>46174</v>
      </c>
      <c r="X54" s="29">
        <f t="shared" si="57"/>
        <v>46204</v>
      </c>
      <c r="Y54" s="29">
        <f t="shared" si="57"/>
        <v>46235</v>
      </c>
      <c r="Z54" s="29">
        <f t="shared" si="57"/>
        <v>46266</v>
      </c>
      <c r="AA54" s="29">
        <f t="shared" si="57"/>
        <v>46296</v>
      </c>
      <c r="AB54" s="29">
        <f t="shared" si="57"/>
        <v>46327</v>
      </c>
      <c r="AC54" s="29">
        <f t="shared" si="57"/>
        <v>46357</v>
      </c>
      <c r="AD54" s="29">
        <f t="shared" si="57"/>
        <v>46388</v>
      </c>
      <c r="AE54" s="29">
        <f t="shared" si="57"/>
        <v>46419</v>
      </c>
      <c r="AF54" s="29">
        <f t="shared" si="57"/>
        <v>46447</v>
      </c>
      <c r="AG54" s="29">
        <f t="shared" si="57"/>
        <v>46478</v>
      </c>
      <c r="AH54" s="29">
        <f t="shared" si="57"/>
        <v>46508</v>
      </c>
      <c r="AI54" s="29">
        <f t="shared" si="57"/>
        <v>46539</v>
      </c>
      <c r="AJ54" s="29">
        <f t="shared" si="57"/>
        <v>46569</v>
      </c>
      <c r="AK54" s="29">
        <f t="shared" si="57"/>
        <v>46600</v>
      </c>
      <c r="AL54" s="29">
        <f t="shared" si="57"/>
        <v>46631</v>
      </c>
      <c r="AM54" s="29">
        <f t="shared" si="57"/>
        <v>46661</v>
      </c>
      <c r="AN54" s="29">
        <f t="shared" si="57"/>
        <v>46692</v>
      </c>
      <c r="AO54" s="29">
        <f t="shared" si="57"/>
        <v>46722</v>
      </c>
      <c r="AP54" s="29">
        <f t="shared" si="57"/>
        <v>46753</v>
      </c>
      <c r="AQ54" s="29">
        <f t="shared" si="57"/>
        <v>46784</v>
      </c>
      <c r="AR54" s="29">
        <f t="shared" si="57"/>
        <v>46813</v>
      </c>
      <c r="AS54" s="29">
        <f t="shared" si="57"/>
        <v>46844</v>
      </c>
      <c r="AT54" s="29">
        <f t="shared" si="57"/>
        <v>46874</v>
      </c>
      <c r="AU54" s="29">
        <f t="shared" si="57"/>
        <v>46905</v>
      </c>
      <c r="AV54" s="29">
        <f t="shared" si="57"/>
        <v>46935</v>
      </c>
      <c r="AW54" s="29">
        <f t="shared" si="57"/>
        <v>46966</v>
      </c>
      <c r="AX54" s="29">
        <f t="shared" si="57"/>
        <v>46997</v>
      </c>
      <c r="AY54" s="29">
        <f t="shared" si="57"/>
        <v>47027</v>
      </c>
      <c r="AZ54" s="29">
        <f t="shared" ref="AZ54:CE54" si="58">DATE(YEAR(AY54),MONTH(AY54)+1,DAY(AY54))</f>
        <v>47058</v>
      </c>
      <c r="BA54" s="29">
        <f t="shared" si="58"/>
        <v>47088</v>
      </c>
      <c r="BB54" s="29">
        <f t="shared" si="58"/>
        <v>47119</v>
      </c>
      <c r="BC54" s="29">
        <f t="shared" si="58"/>
        <v>47150</v>
      </c>
      <c r="BD54" s="29">
        <f t="shared" si="58"/>
        <v>47178</v>
      </c>
      <c r="BE54" s="29">
        <f t="shared" si="58"/>
        <v>47209</v>
      </c>
      <c r="BF54" s="29">
        <f t="shared" si="58"/>
        <v>47239</v>
      </c>
      <c r="BG54" s="29">
        <f t="shared" si="58"/>
        <v>47270</v>
      </c>
      <c r="BH54" s="29">
        <f t="shared" si="58"/>
        <v>47300</v>
      </c>
      <c r="BI54" s="29">
        <f t="shared" si="58"/>
        <v>47331</v>
      </c>
      <c r="BJ54" s="29">
        <f t="shared" si="58"/>
        <v>47362</v>
      </c>
      <c r="BK54" s="29">
        <f t="shared" si="58"/>
        <v>47392</v>
      </c>
      <c r="BL54" s="29">
        <f t="shared" si="58"/>
        <v>47423</v>
      </c>
      <c r="BM54" s="29">
        <f t="shared" si="58"/>
        <v>47453</v>
      </c>
      <c r="BN54" s="29">
        <f t="shared" si="58"/>
        <v>47484</v>
      </c>
      <c r="BO54" s="29">
        <f t="shared" si="58"/>
        <v>47515</v>
      </c>
      <c r="BP54" s="29">
        <f t="shared" si="58"/>
        <v>47543</v>
      </c>
      <c r="BQ54" s="29">
        <f t="shared" si="58"/>
        <v>47574</v>
      </c>
      <c r="BR54" s="29">
        <f t="shared" si="58"/>
        <v>47604</v>
      </c>
      <c r="BS54" s="29">
        <f t="shared" si="58"/>
        <v>47635</v>
      </c>
      <c r="BT54" s="29">
        <f t="shared" si="58"/>
        <v>47665</v>
      </c>
      <c r="BU54" s="29">
        <f t="shared" si="58"/>
        <v>47696</v>
      </c>
      <c r="BV54" s="29">
        <f t="shared" si="58"/>
        <v>47727</v>
      </c>
      <c r="BW54" s="29">
        <f t="shared" si="58"/>
        <v>47757</v>
      </c>
      <c r="BX54" s="29">
        <f t="shared" si="58"/>
        <v>47788</v>
      </c>
      <c r="BY54" s="29">
        <f t="shared" si="58"/>
        <v>47818</v>
      </c>
      <c r="BZ54" s="29">
        <f t="shared" si="58"/>
        <v>47849</v>
      </c>
      <c r="CA54" s="29">
        <f t="shared" si="58"/>
        <v>47880</v>
      </c>
      <c r="CB54" s="29">
        <f t="shared" si="58"/>
        <v>47908</v>
      </c>
      <c r="CC54" s="29">
        <f t="shared" si="58"/>
        <v>47939</v>
      </c>
      <c r="CD54" s="29">
        <f t="shared" si="58"/>
        <v>47969</v>
      </c>
      <c r="CE54" s="29">
        <f t="shared" si="58"/>
        <v>48000</v>
      </c>
      <c r="CF54" s="29">
        <f t="shared" ref="CF54:CM54" si="59">DATE(YEAR(CE54),MONTH(CE54)+1,DAY(CE54))</f>
        <v>48030</v>
      </c>
      <c r="CG54" s="29">
        <f t="shared" si="59"/>
        <v>48061</v>
      </c>
      <c r="CH54" s="29">
        <f t="shared" si="59"/>
        <v>48092</v>
      </c>
      <c r="CI54" s="29">
        <f t="shared" si="59"/>
        <v>48122</v>
      </c>
      <c r="CJ54" s="29">
        <f t="shared" si="59"/>
        <v>48153</v>
      </c>
      <c r="CK54" s="29">
        <f t="shared" si="59"/>
        <v>48183</v>
      </c>
      <c r="CL54" s="29">
        <f t="shared" si="59"/>
        <v>48214</v>
      </c>
      <c r="CM54" s="29">
        <f t="shared" si="59"/>
        <v>48245</v>
      </c>
    </row>
    <row r="55" spans="1:91" s="2" customFormat="1" x14ac:dyDescent="0.25">
      <c r="A55" s="30" t="s">
        <v>370</v>
      </c>
      <c r="B55" s="55"/>
      <c r="C55" s="31">
        <v>17</v>
      </c>
      <c r="D55" s="31">
        <v>16</v>
      </c>
      <c r="E55" s="31">
        <v>1</v>
      </c>
      <c r="F55" s="39"/>
      <c r="G55" s="39"/>
      <c r="H55" s="33">
        <f>G55-F55</f>
        <v>0</v>
      </c>
      <c r="I55" s="36">
        <v>45406</v>
      </c>
      <c r="J55" s="36">
        <f>IF(I55="",0,DATE(YEAR(I55),MONTH(I55)+C55,DAY(I55)))</f>
        <v>45924</v>
      </c>
      <c r="K55" s="36">
        <f>IF(J55="","",(DATE(YEAR(J55),MONTH(J55)+1,DAY(J55))))</f>
        <v>45954</v>
      </c>
      <c r="L55" s="36">
        <f>IF(K55="","",(DATE(YEAR(K55),MONTH(K55)+E55,DAY(K55))))</f>
        <v>45985</v>
      </c>
      <c r="M55" s="36">
        <f>IF(O55="","",DATE(YEAR(O55), MONTH(O55)-1,DAY(O55)))</f>
        <v>46015</v>
      </c>
      <c r="N55" s="36">
        <f>IF(O55="","",DATE(YEAR(M55),MONTH(M55),DAY(M55)))</f>
        <v>46015</v>
      </c>
      <c r="O55" s="36">
        <f>IF(L55="","",(DATE(YEAR(L55),MONTH(L55)+2,DAY(L55))))</f>
        <v>46046</v>
      </c>
      <c r="P55" s="32">
        <f>IF(O55="","",(DATE(YEAR(O55),MONTH(O55)+D55,DAY(O55))))</f>
        <v>46531</v>
      </c>
      <c r="Q55" s="37">
        <f>IF(P55="","",DATE(YEAR(P55), MONTH(P55)+1,DAY(P55)))</f>
        <v>46562</v>
      </c>
      <c r="R55" s="37">
        <f>IF(P55="","",DATE(YEAR(Q55),MONTH(Q55),DAY(Q55)))</f>
        <v>46562</v>
      </c>
      <c r="S55" s="33" t="str">
        <f>IF((AND($F55&lt;=Everett!S$10,$G55&gt;=Everett!S$10)),"P/L",IF((AND($I55&lt;=Everett!S$10,$J55&gt;=Everett!S$10)),"XO",IF((AND($K55&lt;=Everett!S$10,$L55&gt;=Everett!S$10)),"3",IF((AND($M55&lt;=Everett!S$10,$N55&gt;=Everett!S$10)),"C",IF((AND($O55&lt;=Everett!S$10,$P55&gt;=Everett!S$10)),"CO",IF((AND($Q55&lt;=Everett!S$10,$R55&gt;=Everett!S$10)),"C",0))))))</f>
        <v>CO</v>
      </c>
      <c r="T55" s="33" t="str">
        <f>IF((AND($F55&lt;=Everett!T$10,$G55&gt;=Everett!T$10)),"P/L",IF((AND($I55&lt;=Everett!T$10,$J55&gt;=Everett!T$10)),"XO",IF((AND($K55&lt;=Everett!T$10,$L55&gt;=Everett!T$10)),"3",IF((AND($M55&lt;=Everett!T$10,$N55&gt;=Everett!T$10)),"C",IF((AND($O55&lt;=Everett!T$10,$P55&gt;=Everett!T$10)),"CO",IF((AND($Q55&lt;=Everett!T$10,$R55&gt;=Everett!T$10)),"C",0))))))</f>
        <v>CO</v>
      </c>
      <c r="U55" s="33" t="str">
        <f>IF((AND($F55&lt;=Everett!U$10,$G55&gt;=Everett!U$10)),"P/L",IF((AND($I55&lt;=Everett!U$10,$J55&gt;=Everett!U$10)),"XO",IF((AND($K55&lt;=Everett!U$10,$L55&gt;=Everett!U$10)),"3",IF((AND($M55&lt;=Everett!U$10,$N55&gt;=Everett!U$10)),"C",IF((AND($O55&lt;=Everett!U$10,$P55&gt;=Everett!U$10)),"CO",IF((AND($Q55&lt;=Everett!U$10,$R55&gt;=Everett!U$10)),"C",0))))))</f>
        <v>CO</v>
      </c>
      <c r="V55" s="33" t="str">
        <f>IF((AND($F55&lt;=Everett!V$10,$G55&gt;=Everett!V$10)),"P/L",IF((AND($I55&lt;=Everett!V$10,$J55&gt;=Everett!V$10)),"XO",IF((AND($K55&lt;=Everett!V$10,$L55&gt;=Everett!V$10)),"3",IF((AND($M55&lt;=Everett!V$10,$N55&gt;=Everett!V$10)),"C",IF((AND($O55&lt;=Everett!V$10,$P55&gt;=Everett!V$10)),"CO",IF((AND($Q55&lt;=Everett!V$10,$R55&gt;=Everett!V$10)),"C",0))))))</f>
        <v>CO</v>
      </c>
      <c r="W55" s="33" t="str">
        <f>IF((AND($F55&lt;=Everett!W$10,$G55&gt;=Everett!W$10)),"P/L",IF((AND($I55&lt;=Everett!W$10,$J55&gt;=Everett!W$10)),"XO",IF((AND($K55&lt;=Everett!W$10,$L55&gt;=Everett!W$10)),"3",IF((AND($M55&lt;=Everett!W$10,$N55&gt;=Everett!W$10)),"C",IF((AND($O55&lt;=Everett!W$10,$P55&gt;=Everett!W$10)),"CO",IF((AND($Q55&lt;=Everett!W$10,$R55&gt;=Everett!W$10)),"C",0))))))</f>
        <v>CO</v>
      </c>
      <c r="X55" s="33" t="str">
        <f>IF((AND($F55&lt;=Everett!X$10,$G55&gt;=Everett!X$10)),"P/L",IF((AND($I55&lt;=Everett!X$10,$J55&gt;=Everett!X$10)),"XO",IF((AND($K55&lt;=Everett!X$10,$L55&gt;=Everett!X$10)),"3",IF((AND($M55&lt;=Everett!X$10,$N55&gt;=Everett!X$10)),"C",IF((AND($O55&lt;=Everett!X$10,$P55&gt;=Everett!X$10)),"CO",IF((AND($Q55&lt;=Everett!X$10,$R55&gt;=Everett!X$10)),"C",0))))))</f>
        <v>CO</v>
      </c>
      <c r="Y55" s="33" t="str">
        <f>IF((AND($F55&lt;=Everett!Y$10,$G55&gt;=Everett!Y$10)),"P/L",IF((AND($I55&lt;=Everett!Y$10,$J55&gt;=Everett!Y$10)),"XO",IF((AND($K55&lt;=Everett!Y$10,$L55&gt;=Everett!Y$10)),"3",IF((AND($M55&lt;=Everett!Y$10,$N55&gt;=Everett!Y$10)),"C",IF((AND($O55&lt;=Everett!Y$10,$P55&gt;=Everett!Y$10)),"CO",IF((AND($Q55&lt;=Everett!Y$10,$R55&gt;=Everett!Y$10)),"C",0))))))</f>
        <v>CO</v>
      </c>
      <c r="Z55" s="33" t="str">
        <f>IF((AND($F55&lt;=Everett!Z$10,$G55&gt;=Everett!Z$10)),"P/L",IF((AND($I55&lt;=Everett!Z$10,$J55&gt;=Everett!Z$10)),"XO",IF((AND($K55&lt;=Everett!Z$10,$L55&gt;=Everett!Z$10)),"3",IF((AND($M55&lt;=Everett!Z$10,$N55&gt;=Everett!Z$10)),"C",IF((AND($O55&lt;=Everett!Z$10,$P55&gt;=Everett!Z$10)),"CO",IF((AND($Q55&lt;=Everett!Z$10,$R55&gt;=Everett!Z$10)),"C",0))))))</f>
        <v>CO</v>
      </c>
      <c r="AA55" s="33" t="str">
        <f>IF((AND($F55&lt;=Everett!AA$10,$G55&gt;=Everett!AA$10)),"P/L",IF((AND($I55&lt;=Everett!AA$10,$J55&gt;=Everett!AA$10)),"XO",IF((AND($K55&lt;=Everett!AA$10,$L55&gt;=Everett!AA$10)),"3",IF((AND($M55&lt;=Everett!AA$10,$N55&gt;=Everett!AA$10)),"C",IF((AND($O55&lt;=Everett!AA$10,$P55&gt;=Everett!AA$10)),"CO",IF((AND($Q55&lt;=Everett!AA$10,$R55&gt;=Everett!AA$10)),"C",0))))))</f>
        <v>CO</v>
      </c>
      <c r="AB55" s="33" t="str">
        <f>IF((AND($F55&lt;=Everett!AB$10,$G55&gt;=Everett!AB$10)),"P/L",IF((AND($I55&lt;=Everett!AB$10,$J55&gt;=Everett!AB$10)),"XO",IF((AND($K55&lt;=Everett!AB$10,$L55&gt;=Everett!AB$10)),"3",IF((AND($M55&lt;=Everett!AB$10,$N55&gt;=Everett!AB$10)),"C",IF((AND($O55&lt;=Everett!AB$10,$P55&gt;=Everett!AB$10)),"CO",IF((AND($Q55&lt;=Everett!AB$10,$R55&gt;=Everett!AB$10)),"C",0))))))</f>
        <v>CO</v>
      </c>
      <c r="AC55" s="33" t="str">
        <f>IF((AND($F55&lt;=Everett!AC$10,$G55&gt;=Everett!AC$10)),"P/L",IF((AND($I55&lt;=Everett!AC$10,$J55&gt;=Everett!AC$10)),"XO",IF((AND($K55&lt;=Everett!AC$10,$L55&gt;=Everett!AC$10)),"3",IF((AND($M55&lt;=Everett!AC$10,$N55&gt;=Everett!AC$10)),"C",IF((AND($O55&lt;=Everett!AC$10,$P55&gt;=Everett!AC$10)),"CO",IF((AND($Q55&lt;=Everett!AC$10,$R55&gt;=Everett!AC$10)),"C",0))))))</f>
        <v>CO</v>
      </c>
      <c r="AD55" s="33" t="str">
        <f>IF((AND($F55&lt;=Everett!AD$10,$G55&gt;=Everett!AD$10)),"P/L",IF((AND($I55&lt;=Everett!AD$10,$J55&gt;=Everett!AD$10)),"XO",IF((AND($K55&lt;=Everett!AD$10,$L55&gt;=Everett!AD$10)),"3",IF((AND($M55&lt;=Everett!AD$10,$N55&gt;=Everett!AD$10)),"C",IF((AND($O55&lt;=Everett!AD$10,$P55&gt;=Everett!AD$10)),"CO",IF((AND($Q55&lt;=Everett!AD$10,$R55&gt;=Everett!AD$10)),"C",0))))))</f>
        <v>CO</v>
      </c>
      <c r="AE55" s="33" t="str">
        <f>IF((AND($F55&lt;=Everett!AE$10,$G55&gt;=Everett!AE$10)),"P/L",IF((AND($I55&lt;=Everett!AE$10,$J55&gt;=Everett!AE$10)),"XO",IF((AND($K55&lt;=Everett!AE$10,$L55&gt;=Everett!AE$10)),"3",IF((AND($M55&lt;=Everett!AE$10,$N55&gt;=Everett!AE$10)),"C",IF((AND($O55&lt;=Everett!AE$10,$P55&gt;=Everett!AE$10)),"CO",IF((AND($Q55&lt;=Everett!AE$10,$R55&gt;=Everett!AE$10)),"C",0))))))</f>
        <v>CO</v>
      </c>
      <c r="AF55" s="33" t="str">
        <f>IF((AND($F55&lt;=Everett!AF$10,$G55&gt;=Everett!AF$10)),"P/L",IF((AND($I55&lt;=Everett!AF$10,$J55&gt;=Everett!AF$10)),"XO",IF((AND($K55&lt;=Everett!AF$10,$L55&gt;=Everett!AF$10)),"3",IF((AND($M55&lt;=Everett!AF$10,$N55&gt;=Everett!AF$10)),"C",IF((AND($O55&lt;=Everett!AF$10,$P55&gt;=Everett!AF$10)),"CO",IF((AND($Q55&lt;=Everett!AF$10,$R55&gt;=Everett!AF$10)),"C",0))))))</f>
        <v>CO</v>
      </c>
      <c r="AG55" s="33" t="str">
        <f>IF((AND($F55&lt;=Everett!AG$10,$G55&gt;=Everett!AG$10)),"P/L",IF((AND($I55&lt;=Everett!AG$10,$J55&gt;=Everett!AG$10)),"XO",IF((AND($K55&lt;=Everett!AG$10,$L55&gt;=Everett!AG$10)),"3",IF((AND($M55&lt;=Everett!AG$10,$N55&gt;=Everett!AG$10)),"C",IF((AND($O55&lt;=Everett!AG$10,$P55&gt;=Everett!AG$10)),"CO",IF((AND($Q55&lt;=Everett!AG$10,$R55&gt;=Everett!AG$10)),"C",0))))))</f>
        <v>CO</v>
      </c>
      <c r="AH55" s="33" t="str">
        <f>IF((AND($F55&lt;=Everett!AH$10,$G55&gt;=Everett!AH$10)),"P/L",IF((AND($I55&lt;=Everett!AH$10,$J55&gt;=Everett!AH$10)),"XO",IF((AND($K55&lt;=Everett!AH$10,$L55&gt;=Everett!AH$10)),"3",IF((AND($M55&lt;=Everett!AH$10,$N55&gt;=Everett!AH$10)),"C",IF((AND($O55&lt;=Everett!AH$10,$P55&gt;=Everett!AH$10)),"CO",IF((AND($Q55&lt;=Everett!AH$10,$R55&gt;=Everett!AH$10)),"C",0))))))</f>
        <v>CO</v>
      </c>
      <c r="AI55" s="33">
        <f>IF((AND($F55&lt;=Everett!AI$10,$G55&gt;=Everett!AI$10)),"P/L",IF((AND($I55&lt;=Everett!AI$10,$J55&gt;=Everett!AI$10)),"XO",IF((AND($K55&lt;=Everett!AI$10,$L55&gt;=Everett!AI$10)),"3",IF((AND($M55&lt;=Everett!AI$10,$N55&gt;=Everett!AI$10)),"C",IF((AND($O55&lt;=Everett!AI$10,$P55&gt;=Everett!AI$10)),"CO",IF((AND($Q55&lt;=Everett!AI$10,$R55&gt;=Everett!AI$10)),"C",0))))))</f>
        <v>0</v>
      </c>
      <c r="AJ55" s="33">
        <f>IF((AND($F55&lt;=Everett!AJ$10,$G55&gt;=Everett!AJ$10)),"P/L",IF((AND($I55&lt;=Everett!AJ$10,$J55&gt;=Everett!AJ$10)),"XO",IF((AND($K55&lt;=Everett!AJ$10,$L55&gt;=Everett!AJ$10)),"3",IF((AND($M55&lt;=Everett!AJ$10,$N55&gt;=Everett!AJ$10)),"C",IF((AND($O55&lt;=Everett!AJ$10,$P55&gt;=Everett!AJ$10)),"CO",IF((AND($Q55&lt;=Everett!AJ$10,$R55&gt;=Everett!AJ$10)),"C",0))))))</f>
        <v>0</v>
      </c>
      <c r="AK55" s="33">
        <f>IF((AND($F55&lt;=Everett!AK$10,$G55&gt;=Everett!AK$10)),"P/L",IF((AND($I55&lt;=Everett!AK$10,$J55&gt;=Everett!AK$10)),"XO",IF((AND($K55&lt;=Everett!AK$10,$L55&gt;=Everett!AK$10)),"3",IF((AND($M55&lt;=Everett!AK$10,$N55&gt;=Everett!AK$10)),"C",IF((AND($O55&lt;=Everett!AK$10,$P55&gt;=Everett!AK$10)),"CO",IF((AND($Q55&lt;=Everett!AK$10,$R55&gt;=Everett!AK$10)),"C",0))))))</f>
        <v>0</v>
      </c>
      <c r="AL55" s="33">
        <f>IF((AND($F55&lt;=Everett!AL$10,$G55&gt;=Everett!AL$10)),"P/L",IF((AND($I55&lt;=Everett!AL$10,$J55&gt;=Everett!AL$10)),"XO",IF((AND($K55&lt;=Everett!AL$10,$L55&gt;=Everett!AL$10)),"3",IF((AND($M55&lt;=Everett!AL$10,$N55&gt;=Everett!AL$10)),"C",IF((AND($O55&lt;=Everett!AL$10,$P55&gt;=Everett!AL$10)),"CO",IF((AND($Q55&lt;=Everett!AL$10,$R55&gt;=Everett!AL$10)),"C",0))))))</f>
        <v>0</v>
      </c>
      <c r="AM55" s="33">
        <f>IF((AND($F55&lt;=Everett!AM$10,$G55&gt;=Everett!AM$10)),"P/L",IF((AND($I55&lt;=Everett!AM$10,$J55&gt;=Everett!AM$10)),"XO",IF((AND($K55&lt;=Everett!AM$10,$L55&gt;=Everett!AM$10)),"3",IF((AND($M55&lt;=Everett!AM$10,$N55&gt;=Everett!AM$10)),"C",IF((AND($O55&lt;=Everett!AM$10,$P55&gt;=Everett!AM$10)),"CO",IF((AND($Q55&lt;=Everett!AM$10,$R55&gt;=Everett!AM$10)),"C",0))))))</f>
        <v>0</v>
      </c>
      <c r="AN55" s="33">
        <f>IF((AND($F55&lt;=Everett!AN$10,$G55&gt;=Everett!AN$10)),"P/L",IF((AND($I55&lt;=Everett!AN$10,$J55&gt;=Everett!AN$10)),"XO",IF((AND($K55&lt;=Everett!AN$10,$L55&gt;=Everett!AN$10)),"3",IF((AND($M55&lt;=Everett!AN$10,$N55&gt;=Everett!AN$10)),"C",IF((AND($O55&lt;=Everett!AN$10,$P55&gt;=Everett!AN$10)),"CO",IF((AND($Q55&lt;=Everett!AN$10,$R55&gt;=Everett!AN$10)),"C",0))))))</f>
        <v>0</v>
      </c>
      <c r="AO55" s="33">
        <f>IF((AND($F55&lt;=Everett!AO$10,$G55&gt;=Everett!AO$10)),"P/L",IF((AND($I55&lt;=Everett!AO$10,$J55&gt;=Everett!AO$10)),"XO",IF((AND($K55&lt;=Everett!AO$10,$L55&gt;=Everett!AO$10)),"3",IF((AND($M55&lt;=Everett!AO$10,$N55&gt;=Everett!AO$10)),"C",IF((AND($O55&lt;=Everett!AO$10,$P55&gt;=Everett!AO$10)),"CO",IF((AND($Q55&lt;=Everett!AO$10,$R55&gt;=Everett!AO$10)),"C",0))))))</f>
        <v>0</v>
      </c>
      <c r="AP55" s="33">
        <f>IF((AND($F55&lt;=Everett!AP$10,$G55&gt;=Everett!AP$10)),"P/L",IF((AND($I55&lt;=Everett!AP$10,$J55&gt;=Everett!AP$10)),"XO",IF((AND($K55&lt;=Everett!AP$10,$L55&gt;=Everett!AP$10)),"3",IF((AND($M55&lt;=Everett!AP$10,$N55&gt;=Everett!AP$10)),"C",IF((AND($O55&lt;=Everett!AP$10,$P55&gt;=Everett!AP$10)),"CO",IF((AND($Q55&lt;=Everett!AP$10,$R55&gt;=Everett!AP$10)),"C",0))))))</f>
        <v>0</v>
      </c>
      <c r="AQ55" s="33">
        <f>IF((AND($F55&lt;=Everett!AQ$10,$G55&gt;=Everett!AQ$10)),"P/L",IF((AND($I55&lt;=Everett!AQ$10,$J55&gt;=Everett!AQ$10)),"XO",IF((AND($K55&lt;=Everett!AQ$10,$L55&gt;=Everett!AQ$10)),"3",IF((AND($M55&lt;=Everett!AQ$10,$N55&gt;=Everett!AQ$10)),"C",IF((AND($O55&lt;=Everett!AQ$10,$P55&gt;=Everett!AQ$10)),"CO",IF((AND($Q55&lt;=Everett!AQ$10,$R55&gt;=Everett!AQ$10)),"C",0))))))</f>
        <v>0</v>
      </c>
      <c r="AR55" s="33">
        <f>IF((AND($F55&lt;=Everett!AR$10,$G55&gt;=Everett!AR$10)),"P/L",IF((AND($I55&lt;=Everett!AR$10,$J55&gt;=Everett!AR$10)),"XO",IF((AND($K55&lt;=Everett!AR$10,$L55&gt;=Everett!AR$10)),"3",IF((AND($M55&lt;=Everett!AR$10,$N55&gt;=Everett!AR$10)),"C",IF((AND($O55&lt;=Everett!AR$10,$P55&gt;=Everett!AR$10)),"CO",IF((AND($Q55&lt;=Everett!AR$10,$R55&gt;=Everett!AR$10)),"C",0))))))</f>
        <v>0</v>
      </c>
      <c r="AS55" s="33">
        <f>IF((AND($F55&lt;=Everett!AS$10,$G55&gt;=Everett!AS$10)),"P/L",IF((AND($I55&lt;=Everett!AS$10,$J55&gt;=Everett!AS$10)),"XO",IF((AND($K55&lt;=Everett!AS$10,$L55&gt;=Everett!AS$10)),"3",IF((AND($M55&lt;=Everett!AS$10,$N55&gt;=Everett!AS$10)),"C",IF((AND($O55&lt;=Everett!AS$10,$P55&gt;=Everett!AS$10)),"CO",IF((AND($Q55&lt;=Everett!AS$10,$R55&gt;=Everett!AS$10)),"C",0))))))</f>
        <v>0</v>
      </c>
      <c r="AT55" s="33">
        <f>IF((AND($F55&lt;=Everett!AT$10,$G55&gt;=Everett!AT$10)),"P/L",IF((AND($I55&lt;=Everett!AT$10,$J55&gt;=Everett!AT$10)),"XO",IF((AND($K55&lt;=Everett!AT$10,$L55&gt;=Everett!AT$10)),"3",IF((AND($M55&lt;=Everett!AT$10,$N55&gt;=Everett!AT$10)),"C",IF((AND($O55&lt;=Everett!AT$10,$P55&gt;=Everett!AT$10)),"CO",IF((AND($Q55&lt;=Everett!AT$10,$R55&gt;=Everett!AT$10)),"C",0))))))</f>
        <v>0</v>
      </c>
      <c r="AU55" s="33">
        <f>IF((AND($F55&lt;=Everett!AU$10,$G55&gt;=Everett!AU$10)),"P/L",IF((AND($I55&lt;=Everett!AU$10,$J55&gt;=Everett!AU$10)),"XO",IF((AND($K55&lt;=Everett!AU$10,$L55&gt;=Everett!AU$10)),"3",IF((AND($M55&lt;=Everett!AU$10,$N55&gt;=Everett!AU$10)),"C",IF((AND($O55&lt;=Everett!AU$10,$P55&gt;=Everett!AU$10)),"CO",IF((AND($Q55&lt;=Everett!AU$10,$R55&gt;=Everett!AU$10)),"C",0))))))</f>
        <v>0</v>
      </c>
      <c r="AV55" s="33">
        <f>IF((AND($F55&lt;=Everett!AV$10,$G55&gt;=Everett!AV$10)),"P/L",IF((AND($I55&lt;=Everett!AV$10,$J55&gt;=Everett!AV$10)),"XO",IF((AND($K55&lt;=Everett!AV$10,$L55&gt;=Everett!AV$10)),"3",IF((AND($M55&lt;=Everett!AV$10,$N55&gt;=Everett!AV$10)),"C",IF((AND($O55&lt;=Everett!AV$10,$P55&gt;=Everett!AV$10)),"CO",IF((AND($Q55&lt;=Everett!AV$10,$R55&gt;=Everett!AV$10)),"C",0))))))</f>
        <v>0</v>
      </c>
      <c r="AW55" s="33">
        <f>IF((AND($F55&lt;=Everett!AW$10,$G55&gt;=Everett!AW$10)),"P/L",IF((AND($I55&lt;=Everett!AW$10,$J55&gt;=Everett!AW$10)),"XO",IF((AND($K55&lt;=Everett!AW$10,$L55&gt;=Everett!AW$10)),"3",IF((AND($M55&lt;=Everett!AW$10,$N55&gt;=Everett!AW$10)),"C",IF((AND($O55&lt;=Everett!AW$10,$P55&gt;=Everett!AW$10)),"CO",IF((AND($Q55&lt;=Everett!AW$10,$R55&gt;=Everett!AW$10)),"C",0))))))</f>
        <v>0</v>
      </c>
      <c r="AX55" s="33">
        <f>IF((AND($F55&lt;=Everett!AX$10,$G55&gt;=Everett!AX$10)),"P/L",IF((AND($I55&lt;=Everett!AX$10,$J55&gt;=Everett!AX$10)),"XO",IF((AND($K55&lt;=Everett!AX$10,$L55&gt;=Everett!AX$10)),"3",IF((AND($M55&lt;=Everett!AX$10,$N55&gt;=Everett!AX$10)),"C",IF((AND($O55&lt;=Everett!AX$10,$P55&gt;=Everett!AX$10)),"CO",IF((AND($Q55&lt;=Everett!AX$10,$R55&gt;=Everett!AX$10)),"C",0))))))</f>
        <v>0</v>
      </c>
      <c r="AY55" s="33">
        <f>IF((AND($F55&lt;=Everett!AY$10,$G55&gt;=Everett!AY$10)),"P/L",IF((AND($I55&lt;=Everett!AY$10,$J55&gt;=Everett!AY$10)),"XO",IF((AND($K55&lt;=Everett!AY$10,$L55&gt;=Everett!AY$10)),"3",IF((AND($M55&lt;=Everett!AY$10,$N55&gt;=Everett!AY$10)),"C",IF((AND($O55&lt;=Everett!AY$10,$P55&gt;=Everett!AY$10)),"CO",IF((AND($Q55&lt;=Everett!AY$10,$R55&gt;=Everett!AY$10)),"C",0))))))</f>
        <v>0</v>
      </c>
      <c r="AZ55" s="33">
        <f>IF((AND($F55&lt;=Everett!AZ$10,$G55&gt;=Everett!AZ$10)),"P/L",IF((AND($I55&lt;=Everett!AZ$10,$J55&gt;=Everett!AZ$10)),"XO",IF((AND($K55&lt;=Everett!AZ$10,$L55&gt;=Everett!AZ$10)),"3",IF((AND($M55&lt;=Everett!AZ$10,$N55&gt;=Everett!AZ$10)),"C",IF((AND($O55&lt;=Everett!AZ$10,$P55&gt;=Everett!AZ$10)),"CO",IF((AND($Q55&lt;=Everett!AZ$10,$R55&gt;=Everett!AZ$10)),"C",0))))))</f>
        <v>0</v>
      </c>
      <c r="BA55" s="33">
        <f>IF((AND($F55&lt;=Everett!BA$10,$G55&gt;=Everett!BA$10)),"P/L",IF((AND($I55&lt;=Everett!BA$10,$J55&gt;=Everett!BA$10)),"XO",IF((AND($K55&lt;=Everett!BA$10,$L55&gt;=Everett!BA$10)),"3",IF((AND($M55&lt;=Everett!BA$10,$N55&gt;=Everett!BA$10)),"C",IF((AND($O55&lt;=Everett!BA$10,$P55&gt;=Everett!BA$10)),"CO",IF((AND($Q55&lt;=Everett!BA$10,$R55&gt;=Everett!BA$10)),"C",0))))))</f>
        <v>0</v>
      </c>
      <c r="BB55" s="33">
        <f>IF((AND($F55&lt;=Everett!BB$10,$G55&gt;=Everett!BB$10)),"P/L",IF((AND($I55&lt;=Everett!BB$10,$J55&gt;=Everett!BB$10)),"XO",IF((AND($K55&lt;=Everett!BB$10,$L55&gt;=Everett!BB$10)),"3",IF((AND($M55&lt;=Everett!BB$10,$N55&gt;=Everett!BB$10)),"C",IF((AND($O55&lt;=Everett!BB$10,$P55&gt;=Everett!BB$10)),"CO",IF((AND($Q55&lt;=Everett!BB$10,$R55&gt;=Everett!BB$10)),"C",0))))))</f>
        <v>0</v>
      </c>
      <c r="BC55" s="33">
        <f>IF((AND($F55&lt;=Everett!BC$10,$G55&gt;=Everett!BC$10)),"P/L",IF((AND($I55&lt;=Everett!BC$10,$J55&gt;=Everett!BC$10)),"XO",IF((AND($K55&lt;=Everett!BC$10,$L55&gt;=Everett!BC$10)),"3",IF((AND($M55&lt;=Everett!BC$10,$N55&gt;=Everett!BC$10)),"C",IF((AND($O55&lt;=Everett!BC$10,$P55&gt;=Everett!BC$10)),"CO",IF((AND($Q55&lt;=Everett!BC$10,$R55&gt;=Everett!BC$10)),"C",0))))))</f>
        <v>0</v>
      </c>
      <c r="BD55" s="33">
        <f>IF((AND($F55&lt;=Everett!BD$10,$G55&gt;=Everett!BD$10)),"P/L",IF((AND($I55&lt;=Everett!BD$10,$J55&gt;=Everett!BD$10)),"XO",IF((AND($K55&lt;=Everett!BD$10,$L55&gt;=Everett!BD$10)),"3",IF((AND($M55&lt;=Everett!BD$10,$N55&gt;=Everett!BD$10)),"C",IF((AND($O55&lt;=Everett!BD$10,$P55&gt;=Everett!BD$10)),"CO",IF((AND($Q55&lt;=Everett!BD$10,$R55&gt;=Everett!BD$10)),"C",0))))))</f>
        <v>0</v>
      </c>
      <c r="BE55" s="33">
        <f>IF((AND($F55&lt;=Everett!BE$10,$G55&gt;=Everett!BE$10)),"P/L",IF((AND($I55&lt;=Everett!BE$10,$J55&gt;=Everett!BE$10)),"XO",IF((AND($K55&lt;=Everett!BE$10,$L55&gt;=Everett!BE$10)),"3",IF((AND($M55&lt;=Everett!BE$10,$N55&gt;=Everett!BE$10)),"C",IF((AND($O55&lt;=Everett!BE$10,$P55&gt;=Everett!BE$10)),"CO",IF((AND($Q55&lt;=Everett!BE$10,$R55&gt;=Everett!BE$10)),"C",0))))))</f>
        <v>0</v>
      </c>
      <c r="BF55" s="33">
        <f>IF((AND($F55&lt;=Everett!BF$10,$G55&gt;=Everett!BF$10)),"P/L",IF((AND($I55&lt;=Everett!BF$10,$J55&gt;=Everett!BF$10)),"XO",IF((AND($K55&lt;=Everett!BF$10,$L55&gt;=Everett!BF$10)),"3",IF((AND($M55&lt;=Everett!BF$10,$N55&gt;=Everett!BF$10)),"C",IF((AND($O55&lt;=Everett!BF$10,$P55&gt;=Everett!BF$10)),"CO",IF((AND($Q55&lt;=Everett!BF$10,$R55&gt;=Everett!BF$10)),"C",0))))))</f>
        <v>0</v>
      </c>
      <c r="BG55" s="33">
        <f>IF((AND($F55&lt;=Everett!BG$10,$G55&gt;=Everett!BG$10)),"P/L",IF((AND($I55&lt;=Everett!BG$10,$J55&gt;=Everett!BG$10)),"XO",IF((AND($K55&lt;=Everett!BG$10,$L55&gt;=Everett!BG$10)),"3",IF((AND($M55&lt;=Everett!BG$10,$N55&gt;=Everett!BG$10)),"C",IF((AND($O55&lt;=Everett!BG$10,$P55&gt;=Everett!BG$10)),"CO",IF((AND($Q55&lt;=Everett!BG$10,$R55&gt;=Everett!BG$10)),"C",0))))))</f>
        <v>0</v>
      </c>
      <c r="BH55" s="33">
        <f>IF((AND($F55&lt;=Everett!BH$10,$G55&gt;=Everett!BH$10)),"P/L",IF((AND($I55&lt;=Everett!BH$10,$J55&gt;=Everett!BH$10)),"XO",IF((AND($K55&lt;=Everett!BH$10,$L55&gt;=Everett!BH$10)),"3",IF((AND($M55&lt;=Everett!BH$10,$N55&gt;=Everett!BH$10)),"C",IF((AND($O55&lt;=Everett!BH$10,$P55&gt;=Everett!BH$10)),"CO",IF((AND($Q55&lt;=Everett!BH$10,$R55&gt;=Everett!BH$10)),"C",0))))))</f>
        <v>0</v>
      </c>
      <c r="BI55" s="33">
        <f>IF((AND($F55&lt;=Everett!BI$10,$G55&gt;=Everett!BI$10)),"P/L",IF((AND($I55&lt;=Everett!BI$10,$J55&gt;=Everett!BI$10)),"XO",IF((AND($K55&lt;=Everett!BI$10,$L55&gt;=Everett!BI$10)),"3",IF((AND($M55&lt;=Everett!BI$10,$N55&gt;=Everett!BI$10)),"C",IF((AND($O55&lt;=Everett!BI$10,$P55&gt;=Everett!BI$10)),"CO",IF((AND($Q55&lt;=Everett!BI$10,$R55&gt;=Everett!BI$10)),"C",0))))))</f>
        <v>0</v>
      </c>
      <c r="BJ55" s="33">
        <f>IF((AND($F55&lt;=Everett!BJ$10,$G55&gt;=Everett!BJ$10)),"P/L",IF((AND($I55&lt;=Everett!BJ$10,$J55&gt;=Everett!BJ$10)),"XO",IF((AND($K55&lt;=Everett!BJ$10,$L55&gt;=Everett!BJ$10)),"3",IF((AND($M55&lt;=Everett!BJ$10,$N55&gt;=Everett!BJ$10)),"C",IF((AND($O55&lt;=Everett!BJ$10,$P55&gt;=Everett!BJ$10)),"CO",IF((AND($Q55&lt;=Everett!BJ$10,$R55&gt;=Everett!BJ$10)),"C",0))))))</f>
        <v>0</v>
      </c>
      <c r="BK55" s="33">
        <f>IF((AND($F55&lt;=Everett!BK$10,$G55&gt;=Everett!BK$10)),"P/L",IF((AND($I55&lt;=Everett!BK$10,$J55&gt;=Everett!BK$10)),"XO",IF((AND($K55&lt;=Everett!BK$10,$L55&gt;=Everett!BK$10)),"3",IF((AND($M55&lt;=Everett!BK$10,$N55&gt;=Everett!BK$10)),"C",IF((AND($O55&lt;=Everett!BK$10,$P55&gt;=Everett!BK$10)),"CO",IF((AND($Q55&lt;=Everett!BK$10,$R55&gt;=Everett!BK$10)),"C",0))))))</f>
        <v>0</v>
      </c>
      <c r="BL55" s="33">
        <f>IF((AND($F55&lt;=Everett!BL$10,$G55&gt;=Everett!BL$10)),"P/L",IF((AND($I55&lt;=Everett!BL$10,$J55&gt;=Everett!BL$10)),"XO",IF((AND($K55&lt;=Everett!BL$10,$L55&gt;=Everett!BL$10)),"3",IF((AND($M55&lt;=Everett!BL$10,$N55&gt;=Everett!BL$10)),"C",IF((AND($O55&lt;=Everett!BL$10,$P55&gt;=Everett!BL$10)),"CO",IF((AND($Q55&lt;=Everett!BL$10,$R55&gt;=Everett!BL$10)),"C",0))))))</f>
        <v>0</v>
      </c>
      <c r="BM55" s="33">
        <f>IF((AND($F55&lt;=Everett!BM$10,$G55&gt;=Everett!BM$10)),"P/L",IF((AND($I55&lt;=Everett!BM$10,$J55&gt;=Everett!BM$10)),"XO",IF((AND($K55&lt;=Everett!BM$10,$L55&gt;=Everett!BM$10)),"3",IF((AND($M55&lt;=Everett!BM$10,$N55&gt;=Everett!BM$10)),"C",IF((AND($O55&lt;=Everett!BM$10,$P55&gt;=Everett!BM$10)),"CO",IF((AND($Q55&lt;=Everett!BM$10,$R55&gt;=Everett!BM$10)),"C",0))))))</f>
        <v>0</v>
      </c>
      <c r="BN55" s="33">
        <f>IF((AND($F55&lt;=Everett!BN$10,$G55&gt;=Everett!BN$10)),"P/L",IF((AND($I55&lt;=Everett!BN$10,$J55&gt;=Everett!BN$10)),"XO",IF((AND($K55&lt;=Everett!BN$10,$L55&gt;=Everett!BN$10)),"3",IF((AND($M55&lt;=Everett!BN$10,$N55&gt;=Everett!BN$10)),"C",IF((AND($O55&lt;=Everett!BN$10,$P55&gt;=Everett!BN$10)),"CO",IF((AND($Q55&lt;=Everett!BN$10,$R55&gt;=Everett!BN$10)),"C",0))))))</f>
        <v>0</v>
      </c>
      <c r="BO55" s="33">
        <f>IF((AND($F55&lt;=Everett!BO$10,$G55&gt;=Everett!BO$10)),"P/L",IF((AND($I55&lt;=Everett!BO$10,$J55&gt;=Everett!BO$10)),"XO",IF((AND($K55&lt;=Everett!BO$10,$L55&gt;=Everett!BO$10)),"3",IF((AND($M55&lt;=Everett!BO$10,$N55&gt;=Everett!BO$10)),"C",IF((AND($O55&lt;=Everett!BO$10,$P55&gt;=Everett!BO$10)),"CO",IF((AND($Q55&lt;=Everett!BO$10,$R55&gt;=Everett!BO$10)),"C",0))))))</f>
        <v>0</v>
      </c>
      <c r="BP55" s="33">
        <f>IF((AND($F55&lt;=Everett!BP$10,$G55&gt;=Everett!BP$10)),"P/L",IF((AND($I55&lt;=Everett!BP$10,$J55&gt;=Everett!BP$10)),"XO",IF((AND($K55&lt;=Everett!BP$10,$L55&gt;=Everett!BP$10)),"3",IF((AND($M55&lt;=Everett!BP$10,$N55&gt;=Everett!BP$10)),"C",IF((AND($O55&lt;=Everett!BP$10,$P55&gt;=Everett!BP$10)),"CO",IF((AND($Q55&lt;=Everett!BP$10,$R55&gt;=Everett!BP$10)),"C",0))))))</f>
        <v>0</v>
      </c>
      <c r="BQ55" s="33">
        <f>IF((AND($F55&lt;=Everett!BQ$10,$G55&gt;=Everett!BQ$10)),"P/L",IF((AND($I55&lt;=Everett!BQ$10,$J55&gt;=Everett!BQ$10)),"XO",IF((AND($K55&lt;=Everett!BQ$10,$L55&gt;=Everett!BQ$10)),"3",IF((AND($M55&lt;=Everett!BQ$10,$N55&gt;=Everett!BQ$10)),"C",IF((AND($O55&lt;=Everett!BQ$10,$P55&gt;=Everett!BQ$10)),"CO",IF((AND($Q55&lt;=Everett!BQ$10,$R55&gt;=Everett!BQ$10)),"C",0))))))</f>
        <v>0</v>
      </c>
      <c r="BR55" s="33">
        <f>IF((AND($F55&lt;=Everett!BR$10,$G55&gt;=Everett!BR$10)),"P/L",IF((AND($I55&lt;=Everett!BR$10,$J55&gt;=Everett!BR$10)),"XO",IF((AND($K55&lt;=Everett!BR$10,$L55&gt;=Everett!BR$10)),"3",IF((AND($M55&lt;=Everett!BR$10,$N55&gt;=Everett!BR$10)),"C",IF((AND($O55&lt;=Everett!BR$10,$P55&gt;=Everett!BR$10)),"CO",IF((AND($Q55&lt;=Everett!BR$10,$R55&gt;=Everett!BR$10)),"C",0))))))</f>
        <v>0</v>
      </c>
      <c r="BS55" s="33">
        <f>IF((AND($F55&lt;=Everett!BS$10,$G55&gt;=Everett!BS$10)),"P/L",IF((AND($I55&lt;=Everett!BS$10,$J55&gt;=Everett!BS$10)),"XO",IF((AND($K55&lt;=Everett!BS$10,$L55&gt;=Everett!BS$10)),"3",IF((AND($M55&lt;=Everett!BS$10,$N55&gt;=Everett!BS$10)),"C",IF((AND($O55&lt;=Everett!BS$10,$P55&gt;=Everett!BS$10)),"CO",IF((AND($Q55&lt;=Everett!BS$10,$R55&gt;=Everett!BS$10)),"C",0))))))</f>
        <v>0</v>
      </c>
      <c r="BT55" s="33">
        <f>IF((AND($F55&lt;=Everett!BT$10,$G55&gt;=Everett!BT$10)),"P/L",IF((AND($I55&lt;=Everett!BT$10,$J55&gt;=Everett!BT$10)),"XO",IF((AND($K55&lt;=Everett!BT$10,$L55&gt;=Everett!BT$10)),"3",IF((AND($M55&lt;=Everett!BT$10,$N55&gt;=Everett!BT$10)),"C",IF((AND($O55&lt;=Everett!BT$10,$P55&gt;=Everett!BT$10)),"CO",IF((AND($Q55&lt;=Everett!BT$10,$R55&gt;=Everett!BT$10)),"C",0))))))</f>
        <v>0</v>
      </c>
      <c r="BU55" s="33">
        <f>IF((AND($F55&lt;=Everett!BU$10,$G55&gt;=Everett!BU$10)),"P/L",IF((AND($I55&lt;=Everett!BU$10,$J55&gt;=Everett!BU$10)),"XO",IF((AND($K55&lt;=Everett!BU$10,$L55&gt;=Everett!BU$10)),"3",IF((AND($M55&lt;=Everett!BU$10,$N55&gt;=Everett!BU$10)),"C",IF((AND($O55&lt;=Everett!BU$10,$P55&gt;=Everett!BU$10)),"CO",IF((AND($Q55&lt;=Everett!BU$10,$R55&gt;=Everett!BU$10)),"C",0))))))</f>
        <v>0</v>
      </c>
      <c r="BV55" s="33">
        <f>IF((AND($F55&lt;=Everett!BV$10,$G55&gt;=Everett!BV$10)),"P/L",IF((AND($I55&lt;=Everett!BV$10,$J55&gt;=Everett!BV$10)),"XO",IF((AND($K55&lt;=Everett!BV$10,$L55&gt;=Everett!BV$10)),"3",IF((AND($M55&lt;=Everett!BV$10,$N55&gt;=Everett!BV$10)),"C",IF((AND($O55&lt;=Everett!BV$10,$P55&gt;=Everett!BV$10)),"CO",IF((AND($Q55&lt;=Everett!BV$10,$R55&gt;=Everett!BV$10)),"C",0))))))</f>
        <v>0</v>
      </c>
      <c r="BW55" s="33">
        <f>IF((AND($F55&lt;=Everett!BW$10,$G55&gt;=Everett!BW$10)),"P/L",IF((AND($I55&lt;=Everett!BW$10,$J55&gt;=Everett!BW$10)),"XO",IF((AND($K55&lt;=Everett!BW$10,$L55&gt;=Everett!BW$10)),"3",IF((AND($M55&lt;=Everett!BW$10,$N55&gt;=Everett!BW$10)),"C",IF((AND($O55&lt;=Everett!BW$10,$P55&gt;=Everett!BW$10)),"CO",IF((AND($Q55&lt;=Everett!BW$10,$R55&gt;=Everett!BW$10)),"C",0))))))</f>
        <v>0</v>
      </c>
      <c r="BX55" s="33">
        <f>IF((AND($F55&lt;=Everett!BX$10,$G55&gt;=Everett!BX$10)),"P/L",IF((AND($I55&lt;=Everett!BX$10,$J55&gt;=Everett!BX$10)),"XO",IF((AND($K55&lt;=Everett!BX$10,$L55&gt;=Everett!BX$10)),"3",IF((AND($M55&lt;=Everett!BX$10,$N55&gt;=Everett!BX$10)),"C",IF((AND($O55&lt;=Everett!BX$10,$P55&gt;=Everett!BX$10)),"CO",IF((AND($Q55&lt;=Everett!BX$10,$R55&gt;=Everett!BX$10)),"C",0))))))</f>
        <v>0</v>
      </c>
      <c r="BY55" s="33">
        <f>IF((AND($F55&lt;=Everett!BY$10,$G55&gt;=Everett!BY$10)),"P/L",IF((AND($I55&lt;=Everett!BY$10,$J55&gt;=Everett!BY$10)),"XO",IF((AND($K55&lt;=Everett!BY$10,$L55&gt;=Everett!BY$10)),"3",IF((AND($M55&lt;=Everett!BY$10,$N55&gt;=Everett!BY$10)),"C",IF((AND($O55&lt;=Everett!BY$10,$P55&gt;=Everett!BY$10)),"CO",IF((AND($Q55&lt;=Everett!BY$10,$R55&gt;=Everett!BY$10)),"C",0))))))</f>
        <v>0</v>
      </c>
      <c r="BZ55" s="33">
        <f>IF((AND($F55&lt;=Everett!BZ$10,$G55&gt;=Everett!BZ$10)),"P/L",IF((AND($I55&lt;=Everett!BZ$10,$J55&gt;=Everett!BZ$10)),"XO",IF((AND($K55&lt;=Everett!BZ$10,$L55&gt;=Everett!BZ$10)),"3",IF((AND($M55&lt;=Everett!BZ$10,$N55&gt;=Everett!BZ$10)),"C",IF((AND($O55&lt;=Everett!BZ$10,$P55&gt;=Everett!BZ$10)),"CO",IF((AND($Q55&lt;=Everett!BZ$10,$R55&gt;=Everett!BZ$10)),"C",0))))))</f>
        <v>0</v>
      </c>
      <c r="CA55" s="33">
        <f>IF((AND($F55&lt;=Everett!CA$10,$G55&gt;=Everett!CA$10)),"P/L",IF((AND($I55&lt;=Everett!CA$10,$J55&gt;=Everett!CA$10)),"XO",IF((AND($K55&lt;=Everett!CA$10,$L55&gt;=Everett!CA$10)),"3",IF((AND($M55&lt;=Everett!CA$10,$N55&gt;=Everett!CA$10)),"C",IF((AND($O55&lt;=Everett!CA$10,$P55&gt;=Everett!CA$10)),"CO",IF((AND($Q55&lt;=Everett!CA$10,$R55&gt;=Everett!CA$10)),"C",0))))))</f>
        <v>0</v>
      </c>
      <c r="CB55" s="33">
        <f>IF((AND($F55&lt;=Everett!CB$10,$G55&gt;=Everett!CB$10)),"P/L",IF((AND($I55&lt;=Everett!CB$10,$J55&gt;=Everett!CB$10)),"XO",IF((AND($K55&lt;=Everett!CB$10,$L55&gt;=Everett!CB$10)),"3",IF((AND($M55&lt;=Everett!CB$10,$N55&gt;=Everett!CB$10)),"C",IF((AND($O55&lt;=Everett!CB$10,$P55&gt;=Everett!CB$10)),"CO",IF((AND($Q55&lt;=Everett!CB$10,$R55&gt;=Everett!CB$10)),"C",0))))))</f>
        <v>0</v>
      </c>
      <c r="CC55" s="33">
        <f>IF((AND($F55&lt;=Everett!CC$10,$G55&gt;=Everett!CC$10)),"P/L",IF((AND($I55&lt;=Everett!CC$10,$J55&gt;=Everett!CC$10)),"XO",IF((AND($K55&lt;=Everett!CC$10,$L55&gt;=Everett!CC$10)),"3",IF((AND($M55&lt;=Everett!CC$10,$N55&gt;=Everett!CC$10)),"C",IF((AND($O55&lt;=Everett!CC$10,$P55&gt;=Everett!CC$10)),"CO",IF((AND($Q55&lt;=Everett!CC$10,$R55&gt;=Everett!CC$10)),"C",0))))))</f>
        <v>0</v>
      </c>
      <c r="CD55" s="33">
        <f>IF((AND($F55&lt;=Everett!CD$10,$G55&gt;=Everett!CD$10)),"P/L",IF((AND($I55&lt;=Everett!CD$10,$J55&gt;=Everett!CD$10)),"XO",IF((AND($K55&lt;=Everett!CD$10,$L55&gt;=Everett!CD$10)),"3",IF((AND($M55&lt;=Everett!CD$10,$N55&gt;=Everett!CD$10)),"C",IF((AND($O55&lt;=Everett!CD$10,$P55&gt;=Everett!CD$10)),"CO",IF((AND($Q55&lt;=Everett!CD$10,$R55&gt;=Everett!CD$10)),"C",0))))))</f>
        <v>0</v>
      </c>
      <c r="CE55" s="33">
        <f>IF((AND($F55&lt;=Everett!CE$10,$G55&gt;=Everett!CE$10)),"P/L",IF((AND($I55&lt;=Everett!CE$10,$J55&gt;=Everett!CE$10)),"XO",IF((AND($K55&lt;=Everett!CE$10,$L55&gt;=Everett!CE$10)),"3",IF((AND($M55&lt;=Everett!CE$10,$N55&gt;=Everett!CE$10)),"C",IF((AND($O55&lt;=Everett!CE$10,$P55&gt;=Everett!CE$10)),"CO",IF((AND($Q55&lt;=Everett!CE$10,$R55&gt;=Everett!CE$10)),"C",0))))))</f>
        <v>0</v>
      </c>
      <c r="CF55" s="33">
        <f>IF((AND($F55&lt;=Everett!CF$10,$G55&gt;=Everett!CF$10)),"P/L",IF((AND($I55&lt;=Everett!CF$10,$J55&gt;=Everett!CF$10)),"XO",IF((AND($K55&lt;=Everett!CF$10,$L55&gt;=Everett!CF$10)),"3",IF((AND($M55&lt;=Everett!CF$10,$N55&gt;=Everett!CF$10)),"C",IF((AND($O55&lt;=Everett!CF$10,$P55&gt;=Everett!CF$10)),"CO",IF((AND($Q55&lt;=Everett!CF$10,$R55&gt;=Everett!CF$10)),"C",0))))))</f>
        <v>0</v>
      </c>
      <c r="CG55" s="33">
        <f>IF((AND($F55&lt;=Everett!CG$10,$G55&gt;=Everett!CG$10)),"P/L",IF((AND($I55&lt;=Everett!CG$10,$J55&gt;=Everett!CG$10)),"XO",IF((AND($K55&lt;=Everett!CG$10,$L55&gt;=Everett!CG$10)),"3",IF((AND($M55&lt;=Everett!CG$10,$N55&gt;=Everett!CG$10)),"C",IF((AND($O55&lt;=Everett!CG$10,$P55&gt;=Everett!CG$10)),"CO",IF((AND($Q55&lt;=Everett!CG$10,$R55&gt;=Everett!CG$10)),"C",0))))))</f>
        <v>0</v>
      </c>
      <c r="CH55" s="33">
        <f>IF((AND($F55&lt;=Everett!CH$10,$G55&gt;=Everett!CH$10)),"P/L",IF((AND($I55&lt;=Everett!CH$10,$J55&gt;=Everett!CH$10)),"XO",IF((AND($K55&lt;=Everett!CH$10,$L55&gt;=Everett!CH$10)),"3",IF((AND($M55&lt;=Everett!CH$10,$N55&gt;=Everett!CH$10)),"C",IF((AND($O55&lt;=Everett!CH$10,$P55&gt;=Everett!CH$10)),"CO",IF((AND($Q55&lt;=Everett!CH$10,$R55&gt;=Everett!CH$10)),"C",0))))))</f>
        <v>0</v>
      </c>
      <c r="CI55" s="33">
        <f>IF((AND($F55&lt;=Everett!CI$10,$G55&gt;=Everett!CI$10)),"P/L",IF((AND($I55&lt;=Everett!CI$10,$J55&gt;=Everett!CI$10)),"XO",IF((AND($K55&lt;=Everett!CI$10,$L55&gt;=Everett!CI$10)),"3",IF((AND($M55&lt;=Everett!CI$10,$N55&gt;=Everett!CI$10)),"C",IF((AND($O55&lt;=Everett!CI$10,$P55&gt;=Everett!CI$10)),"CO",IF((AND($Q55&lt;=Everett!CI$10,$R55&gt;=Everett!CI$10)),"C",0))))))</f>
        <v>0</v>
      </c>
      <c r="CJ55" s="33">
        <f>IF((AND($F55&lt;=Everett!CJ$10,$G55&gt;=Everett!CJ$10)),"P/L",IF((AND($I55&lt;=Everett!CJ$10,$J55&gt;=Everett!CJ$10)),"XO",IF((AND($K55&lt;=Everett!CJ$10,$L55&gt;=Everett!CJ$10)),"3",IF((AND($M55&lt;=Everett!CJ$10,$N55&gt;=Everett!CJ$10)),"C",IF((AND($O55&lt;=Everett!CJ$10,$P55&gt;=Everett!CJ$10)),"CO",IF((AND($Q55&lt;=Everett!CJ$10,$R55&gt;=Everett!CJ$10)),"C",0))))))</f>
        <v>0</v>
      </c>
      <c r="CK55" s="33">
        <f>IF((AND($F55&lt;=Everett!CK$10,$G55&gt;=Everett!CK$10)),"P/L",IF((AND($I55&lt;=Everett!CK$10,$J55&gt;=Everett!CK$10)),"XO",IF((AND($K55&lt;=Everett!CK$10,$L55&gt;=Everett!CK$10)),"3",IF((AND($M55&lt;=Everett!CK$10,$N55&gt;=Everett!CK$10)),"C",IF((AND($O55&lt;=Everett!CK$10,$P55&gt;=Everett!CK$10)),"CO",IF((AND($Q55&lt;=Everett!CK$10,$R55&gt;=Everett!CK$10)),"C",0))))))</f>
        <v>0</v>
      </c>
      <c r="CL55" s="33">
        <f>IF((AND($F55&lt;=Everett!CL$10,$G55&gt;=Everett!CL$10)),"P/L",IF((AND($I55&lt;=Everett!CL$10,$J55&gt;=Everett!CL$10)),"XO",IF((AND($K55&lt;=Everett!CL$10,$L55&gt;=Everett!CL$10)),"3",IF((AND($M55&lt;=Everett!CL$10,$N55&gt;=Everett!CL$10)),"C",IF((AND($O55&lt;=Everett!CL$10,$P55&gt;=Everett!CL$10)),"CO",IF((AND($Q55&lt;=Everett!CL$10,$R55&gt;=Everett!CL$10)),"C",0))))))</f>
        <v>0</v>
      </c>
      <c r="CM55" s="33">
        <f>IF((AND($F55&lt;=Everett!CM$10,$G55&gt;=Everett!CM$10)),"P/L",IF((AND($I55&lt;=Everett!CM$10,$J55&gt;=Everett!CM$10)),"XO",IF((AND($K55&lt;=Everett!CM$10,$L55&gt;=Everett!CM$10)),"3",IF((AND($M55&lt;=Everett!CM$10,$N55&gt;=Everett!CM$10)),"C",IF((AND($O55&lt;=Everett!CM$10,$P55&gt;=Everett!CM$10)),"CO",IF((AND($Q55&lt;=Everett!CM$10,$R55&gt;=Everett!CM$10)),"C",0))))))</f>
        <v>0</v>
      </c>
    </row>
    <row r="56" spans="1:91" s="2" customFormat="1" x14ac:dyDescent="0.25">
      <c r="A56" s="30" t="s">
        <v>371</v>
      </c>
      <c r="B56" s="55"/>
      <c r="C56" s="31">
        <v>17</v>
      </c>
      <c r="D56" s="31">
        <v>16</v>
      </c>
      <c r="E56" s="31">
        <v>1</v>
      </c>
      <c r="F56" s="32"/>
      <c r="G56" s="32"/>
      <c r="H56" s="33"/>
      <c r="I56" s="36">
        <v>45925</v>
      </c>
      <c r="J56" s="37">
        <f>IF(I56="",0,DATE(YEAR(I56),MONTH(I56)+C56,DAY(I56)))</f>
        <v>46443</v>
      </c>
      <c r="K56" s="32">
        <f>IF(J56="","",(DATE(YEAR(J56),MONTH(J56)+1,DAY(J56))))</f>
        <v>46471</v>
      </c>
      <c r="L56" s="32">
        <f>IF(K56="","",(DATE(YEAR(K56),MONTH(K56)+E56,DAY(K56))))</f>
        <v>46502</v>
      </c>
      <c r="M56" s="37">
        <f>IF(O56="","",DATE(YEAR(O56), MONTH(O56)-1,DAY(O56)))</f>
        <v>46532</v>
      </c>
      <c r="N56" s="37">
        <f>IF(O56="","",DATE(YEAR(M56),MONTH(M56),DAY(M56)))</f>
        <v>46532</v>
      </c>
      <c r="O56" s="32">
        <f>IF(L56="","",(DATE(YEAR(L56),MONTH(L56)+2,DAY(L56))))</f>
        <v>46563</v>
      </c>
      <c r="P56" s="32">
        <f>IF(O56="","",(DATE(YEAR(O56),MONTH(O56)+D56,DAY(O56))))</f>
        <v>47051</v>
      </c>
      <c r="Q56" s="32">
        <f>IF(P56="","",DATE(YEAR(P56), MONTH(P56)+1,DAY(P56)))</f>
        <v>47082</v>
      </c>
      <c r="R56" s="32">
        <f>IF(P56="","",DATE(YEAR(Q56),MONTH(Q56),DAY(Q56)))</f>
        <v>47082</v>
      </c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</row>
    <row r="57" hidden="1" spans="1:91" s="2" customFormat="1" x14ac:dyDescent="0.25">
      <c r="A57" s="102" t="s">
        <v>372</v>
      </c>
      <c r="B57" s="55"/>
      <c r="C57" s="31">
        <v>17</v>
      </c>
      <c r="D57" s="31">
        <v>16</v>
      </c>
      <c r="E57" s="31">
        <v>1</v>
      </c>
      <c r="F57" s="32"/>
      <c r="G57" s="32"/>
      <c r="H57" s="33">
        <f>G57-F57</f>
        <v>0</v>
      </c>
      <c r="I57" s="37">
        <v>45955</v>
      </c>
      <c r="J57" s="37">
        <f>IF(I57="",0,DATE(YEAR(I57),MONTH(I57)+C57,DAY(I57)))</f>
        <v>46471</v>
      </c>
      <c r="K57" s="32">
        <f>IF(J57="","",(DATE(YEAR(J57),MONTH(J57)+1,DAY(J57))))</f>
        <v>46502</v>
      </c>
      <c r="L57" s="32">
        <f>IF(K57="","",(DATE(YEAR(K57),MONTH(K57)+E57,DAY(K57))))</f>
        <v>46532</v>
      </c>
      <c r="M57" s="37">
        <f>IF(O57="","",DATE(YEAR(O57), MONTH(O57)-1,DAY(O57)))</f>
        <v>46563</v>
      </c>
      <c r="N57" s="37">
        <f>IF(O57="","",DATE(YEAR(M57),MONTH(M57),DAY(M57)))</f>
        <v>46563</v>
      </c>
      <c r="O57" s="32">
        <f>IF(L57="","",(DATE(YEAR(L57),MONTH(L57)+2,DAY(L57))))</f>
        <v>46593</v>
      </c>
      <c r="P57" s="32">
        <f>IF(O57="","",(DATE(YEAR(O57),MONTH(O57)+D57,DAY(O57))))</f>
        <v>47082</v>
      </c>
      <c r="Q57" s="32">
        <f>IF(P57="","",DATE(YEAR(P57), MONTH(P57)+1,DAY(P57)))</f>
        <v>47112</v>
      </c>
      <c r="R57" s="32">
        <f>IF(P57="","",DATE(YEAR(Q57),MONTH(Q57),DAY(Q57)))</f>
        <v>47112</v>
      </c>
      <c r="S57" s="33" t="str">
        <f>IF((AND($F57&lt;=Everett!S$10,$G57&gt;=Everett!S$10)),"P/L",IF((AND($I57&lt;=Everett!S$10,$J57&gt;=Everett!S$10)),"XO",IF((AND($K57&lt;=Everett!S$10,$L57&gt;=Everett!S$10)),"3",IF((AND($M57&lt;=Everett!S$10,$N57&gt;=Everett!S$10)),"C",IF((AND($O57&lt;=Everett!S$10,$P57&gt;=Everett!S$10)),"CO",IF((AND($Q57&lt;=Everett!S$10,$R57&gt;=Everett!S$10)),"C",0))))))</f>
        <v>XO</v>
      </c>
      <c r="T57" s="33" t="str">
        <f>IF((AND($F57&lt;=Everett!T$10,$G57&gt;=Everett!T$10)),"P/L",IF((AND($I57&lt;=Everett!T$10,$J57&gt;=Everett!T$10)),"XO",IF((AND($K57&lt;=Everett!T$10,$L57&gt;=Everett!T$10)),"3",IF((AND($M57&lt;=Everett!T$10,$N57&gt;=Everett!T$10)),"C",IF((AND($O57&lt;=Everett!T$10,$P57&gt;=Everett!T$10)),"CO",IF((AND($Q57&lt;=Everett!T$10,$R57&gt;=Everett!T$10)),"C",0))))))</f>
        <v>XO</v>
      </c>
      <c r="U57" s="33" t="str">
        <f>IF((AND($F57&lt;=Everett!U$10,$G57&gt;=Everett!U$10)),"P/L",IF((AND($I57&lt;=Everett!U$10,$J57&gt;=Everett!U$10)),"XO",IF((AND($K57&lt;=Everett!U$10,$L57&gt;=Everett!U$10)),"3",IF((AND($M57&lt;=Everett!U$10,$N57&gt;=Everett!U$10)),"C",IF((AND($O57&lt;=Everett!U$10,$P57&gt;=Everett!U$10)),"CO",IF((AND($Q57&lt;=Everett!U$10,$R57&gt;=Everett!U$10)),"C",0))))))</f>
        <v>XO</v>
      </c>
      <c r="V57" s="33" t="str">
        <f>IF((AND($F57&lt;=Everett!V$10,$G57&gt;=Everett!V$10)),"P/L",IF((AND($I57&lt;=Everett!V$10,$J57&gt;=Everett!V$10)),"XO",IF((AND($K57&lt;=Everett!V$10,$L57&gt;=Everett!V$10)),"3",IF((AND($M57&lt;=Everett!V$10,$N57&gt;=Everett!V$10)),"C",IF((AND($O57&lt;=Everett!V$10,$P57&gt;=Everett!V$10)),"CO",IF((AND($Q57&lt;=Everett!V$10,$R57&gt;=Everett!V$10)),"C",0))))))</f>
        <v>XO</v>
      </c>
      <c r="W57" s="33" t="str">
        <f>IF((AND($F57&lt;=Everett!W$10,$G57&gt;=Everett!W$10)),"P/L",IF((AND($I57&lt;=Everett!W$10,$J57&gt;=Everett!W$10)),"XO",IF((AND($K57&lt;=Everett!W$10,$L57&gt;=Everett!W$10)),"3",IF((AND($M57&lt;=Everett!W$10,$N57&gt;=Everett!W$10)),"C",IF((AND($O57&lt;=Everett!W$10,$P57&gt;=Everett!W$10)),"CO",IF((AND($Q57&lt;=Everett!W$10,$R57&gt;=Everett!W$10)),"C",0))))))</f>
        <v>XO</v>
      </c>
      <c r="X57" s="33" t="str">
        <f>IF((AND($F57&lt;=Everett!X$10,$G57&gt;=Everett!X$10)),"P/L",IF((AND($I57&lt;=Everett!X$10,$J57&gt;=Everett!X$10)),"XO",IF((AND($K57&lt;=Everett!X$10,$L57&gt;=Everett!X$10)),"3",IF((AND($M57&lt;=Everett!X$10,$N57&gt;=Everett!X$10)),"C",IF((AND($O57&lt;=Everett!X$10,$P57&gt;=Everett!X$10)),"CO",IF((AND($Q57&lt;=Everett!X$10,$R57&gt;=Everett!X$10)),"C",0))))))</f>
        <v>XO</v>
      </c>
      <c r="Y57" s="33" t="str">
        <f>IF((AND($F57&lt;=Everett!Y$10,$G57&gt;=Everett!Y$10)),"P/L",IF((AND($I57&lt;=Everett!Y$10,$J57&gt;=Everett!Y$10)),"XO",IF((AND($K57&lt;=Everett!Y$10,$L57&gt;=Everett!Y$10)),"3",IF((AND($M57&lt;=Everett!Y$10,$N57&gt;=Everett!Y$10)),"C",IF((AND($O57&lt;=Everett!Y$10,$P57&gt;=Everett!Y$10)),"CO",IF((AND($Q57&lt;=Everett!Y$10,$R57&gt;=Everett!Y$10)),"C",0))))))</f>
        <v>XO</v>
      </c>
      <c r="Z57" s="33" t="str">
        <f>IF((AND($F57&lt;=Everett!Z$10,$G57&gt;=Everett!Z$10)),"P/L",IF((AND($I57&lt;=Everett!Z$10,$J57&gt;=Everett!Z$10)),"XO",IF((AND($K57&lt;=Everett!Z$10,$L57&gt;=Everett!Z$10)),"3",IF((AND($M57&lt;=Everett!Z$10,$N57&gt;=Everett!Z$10)),"C",IF((AND($O57&lt;=Everett!Z$10,$P57&gt;=Everett!Z$10)),"CO",IF((AND($Q57&lt;=Everett!Z$10,$R57&gt;=Everett!Z$10)),"C",0))))))</f>
        <v>XO</v>
      </c>
      <c r="AA57" s="33" t="str">
        <f>IF((AND($F57&lt;=Everett!AA$10,$G57&gt;=Everett!AA$10)),"P/L",IF((AND($I57&lt;=Everett!AA$10,$J57&gt;=Everett!AA$10)),"XO",IF((AND($K57&lt;=Everett!AA$10,$L57&gt;=Everett!AA$10)),"3",IF((AND($M57&lt;=Everett!AA$10,$N57&gt;=Everett!AA$10)),"C",IF((AND($O57&lt;=Everett!AA$10,$P57&gt;=Everett!AA$10)),"CO",IF((AND($Q57&lt;=Everett!AA$10,$R57&gt;=Everett!AA$10)),"C",0))))))</f>
        <v>XO</v>
      </c>
      <c r="AB57" s="33" t="str">
        <f>IF((AND($F57&lt;=Everett!AB$10,$G57&gt;=Everett!AB$10)),"P/L",IF((AND($I57&lt;=Everett!AB$10,$J57&gt;=Everett!AB$10)),"XO",IF((AND($K57&lt;=Everett!AB$10,$L57&gt;=Everett!AB$10)),"3",IF((AND($M57&lt;=Everett!AB$10,$N57&gt;=Everett!AB$10)),"C",IF((AND($O57&lt;=Everett!AB$10,$P57&gt;=Everett!AB$10)),"CO",IF((AND($Q57&lt;=Everett!AB$10,$R57&gt;=Everett!AB$10)),"C",0))))))</f>
        <v>XO</v>
      </c>
      <c r="AC57" s="33" t="str">
        <f>IF((AND($F57&lt;=Everett!AC$10,$G57&gt;=Everett!AC$10)),"P/L",IF((AND($I57&lt;=Everett!AC$10,$J57&gt;=Everett!AC$10)),"XO",IF((AND($K57&lt;=Everett!AC$10,$L57&gt;=Everett!AC$10)),"3",IF((AND($M57&lt;=Everett!AC$10,$N57&gt;=Everett!AC$10)),"C",IF((AND($O57&lt;=Everett!AC$10,$P57&gt;=Everett!AC$10)),"CO",IF((AND($Q57&lt;=Everett!AC$10,$R57&gt;=Everett!AC$10)),"C",0))))))</f>
        <v>XO</v>
      </c>
      <c r="AD57" s="33" t="str">
        <f>IF((AND($F57&lt;=Everett!AD$10,$G57&gt;=Everett!AD$10)),"P/L",IF((AND($I57&lt;=Everett!AD$10,$J57&gt;=Everett!AD$10)),"XO",IF((AND($K57&lt;=Everett!AD$10,$L57&gt;=Everett!AD$10)),"3",IF((AND($M57&lt;=Everett!AD$10,$N57&gt;=Everett!AD$10)),"C",IF((AND($O57&lt;=Everett!AD$10,$P57&gt;=Everett!AD$10)),"CO",IF((AND($Q57&lt;=Everett!AD$10,$R57&gt;=Everett!AD$10)),"C",0))))))</f>
        <v>XO</v>
      </c>
      <c r="AE57" s="33" t="str">
        <f>IF((AND($F57&lt;=Everett!AE$10,$G57&gt;=Everett!AE$10)),"P/L",IF((AND($I57&lt;=Everett!AE$10,$J57&gt;=Everett!AE$10)),"XO",IF((AND($K57&lt;=Everett!AE$10,$L57&gt;=Everett!AE$10)),"3",IF((AND($M57&lt;=Everett!AE$10,$N57&gt;=Everett!AE$10)),"C",IF((AND($O57&lt;=Everett!AE$10,$P57&gt;=Everett!AE$10)),"CO",IF((AND($Q57&lt;=Everett!AE$10,$R57&gt;=Everett!AE$10)),"C",0))))))</f>
        <v>XO</v>
      </c>
      <c r="AF57" s="33" t="str">
        <f>IF((AND($F57&lt;=Everett!AF$10,$G57&gt;=Everett!AF$10)),"P/L",IF((AND($I57&lt;=Everett!AF$10,$J57&gt;=Everett!AF$10)),"XO",IF((AND($K57&lt;=Everett!AF$10,$L57&gt;=Everett!AF$10)),"3",IF((AND($M57&lt;=Everett!AF$10,$N57&gt;=Everett!AF$10)),"C",IF((AND($O57&lt;=Everett!AF$10,$P57&gt;=Everett!AF$10)),"CO",IF((AND($Q57&lt;=Everett!AF$10,$R57&gt;=Everett!AF$10)),"C",0))))))</f>
        <v>XO</v>
      </c>
      <c r="AG57" s="33">
        <f>IF((AND($F57&lt;=Everett!AG$10,$G57&gt;=Everett!AG$10)),"P/L",IF((AND($I57&lt;=Everett!AG$10,$J57&gt;=Everett!AG$10)),"XO",IF((AND($K57&lt;=Everett!AG$10,$L57&gt;=Everett!AG$10)),"3",IF((AND($M57&lt;=Everett!AG$10,$N57&gt;=Everett!AG$10)),"C",IF((AND($O57&lt;=Everett!AG$10,$P57&gt;=Everett!AG$10)),"CO",IF((AND($Q57&lt;=Everett!AG$10,$R57&gt;=Everett!AG$10)),"C",0))))))</f>
        <v>0</v>
      </c>
      <c r="AH57" s="33" t="str">
        <f>IF((AND($F57&lt;=Everett!AH$10,$G57&gt;=Everett!AH$10)),"P/L",IF((AND($I57&lt;=Everett!AH$10,$J57&gt;=Everett!AH$10)),"XO",IF((AND($K57&lt;=Everett!AH$10,$L57&gt;=Everett!AH$10)),"3",IF((AND($M57&lt;=Everett!AH$10,$N57&gt;=Everett!AH$10)),"C",IF((AND($O57&lt;=Everett!AH$10,$P57&gt;=Everett!AH$10)),"CO",IF((AND($Q57&lt;=Everett!AH$10,$R57&gt;=Everett!AH$10)),"C",0))))))</f>
        <v>3</v>
      </c>
      <c r="AI57" s="33">
        <f>IF((AND($F57&lt;=Everett!AI$10,$G57&gt;=Everett!AI$10)),"P/L",IF((AND($I57&lt;=Everett!AI$10,$J57&gt;=Everett!AI$10)),"XO",IF((AND($K57&lt;=Everett!AI$10,$L57&gt;=Everett!AI$10)),"3",IF((AND($M57&lt;=Everett!AI$10,$N57&gt;=Everett!AI$10)),"C",IF((AND($O57&lt;=Everett!AI$10,$P57&gt;=Everett!AI$10)),"CO",IF((AND($Q57&lt;=Everett!AI$10,$R57&gt;=Everett!AI$10)),"C",0))))))</f>
        <v>0</v>
      </c>
      <c r="AJ57" s="33">
        <f>IF((AND($F57&lt;=Everett!AJ$10,$G57&gt;=Everett!AJ$10)),"P/L",IF((AND($I57&lt;=Everett!AJ$10,$J57&gt;=Everett!AJ$10)),"XO",IF((AND($K57&lt;=Everett!AJ$10,$L57&gt;=Everett!AJ$10)),"3",IF((AND($M57&lt;=Everett!AJ$10,$N57&gt;=Everett!AJ$10)),"C",IF((AND($O57&lt;=Everett!AJ$10,$P57&gt;=Everett!AJ$10)),"CO",IF((AND($Q57&lt;=Everett!AJ$10,$R57&gt;=Everett!AJ$10)),"C",0))))))</f>
        <v>0</v>
      </c>
      <c r="AK57" s="33" t="str">
        <f>IF((AND($F57&lt;=Everett!AK$10,$G57&gt;=Everett!AK$10)),"P/L",IF((AND($I57&lt;=Everett!AK$10,$J57&gt;=Everett!AK$10)),"XO",IF((AND($K57&lt;=Everett!AK$10,$L57&gt;=Everett!AK$10)),"3",IF((AND($M57&lt;=Everett!AK$10,$N57&gt;=Everett!AK$10)),"C",IF((AND($O57&lt;=Everett!AK$10,$P57&gt;=Everett!AK$10)),"CO",IF((AND($Q57&lt;=Everett!AK$10,$R57&gt;=Everett!AK$10)),"C",0))))))</f>
        <v>CO</v>
      </c>
      <c r="AL57" s="33" t="str">
        <f>IF((AND($F57&lt;=Everett!AL$10,$G57&gt;=Everett!AL$10)),"P/L",IF((AND($I57&lt;=Everett!AL$10,$J57&gt;=Everett!AL$10)),"XO",IF((AND($K57&lt;=Everett!AL$10,$L57&gt;=Everett!AL$10)),"3",IF((AND($M57&lt;=Everett!AL$10,$N57&gt;=Everett!AL$10)),"C",IF((AND($O57&lt;=Everett!AL$10,$P57&gt;=Everett!AL$10)),"CO",IF((AND($Q57&lt;=Everett!AL$10,$R57&gt;=Everett!AL$10)),"C",0))))))</f>
        <v>CO</v>
      </c>
      <c r="AM57" s="33" t="str">
        <f>IF((AND($F57&lt;=Everett!AM$10,$G57&gt;=Everett!AM$10)),"P/L",IF((AND($I57&lt;=Everett!AM$10,$J57&gt;=Everett!AM$10)),"XO",IF((AND($K57&lt;=Everett!AM$10,$L57&gt;=Everett!AM$10)),"3",IF((AND($M57&lt;=Everett!AM$10,$N57&gt;=Everett!AM$10)),"C",IF((AND($O57&lt;=Everett!AM$10,$P57&gt;=Everett!AM$10)),"CO",IF((AND($Q57&lt;=Everett!AM$10,$R57&gt;=Everett!AM$10)),"C",0))))))</f>
        <v>CO</v>
      </c>
      <c r="AN57" s="33" t="str">
        <f>IF((AND($F57&lt;=Everett!AN$10,$G57&gt;=Everett!AN$10)),"P/L",IF((AND($I57&lt;=Everett!AN$10,$J57&gt;=Everett!AN$10)),"XO",IF((AND($K57&lt;=Everett!AN$10,$L57&gt;=Everett!AN$10)),"3",IF((AND($M57&lt;=Everett!AN$10,$N57&gt;=Everett!AN$10)),"C",IF((AND($O57&lt;=Everett!AN$10,$P57&gt;=Everett!AN$10)),"CO",IF((AND($Q57&lt;=Everett!AN$10,$R57&gt;=Everett!AN$10)),"C",0))))))</f>
        <v>CO</v>
      </c>
      <c r="AO57" s="33" t="str">
        <f>IF((AND($F57&lt;=Everett!AO$10,$G57&gt;=Everett!AO$10)),"P/L",IF((AND($I57&lt;=Everett!AO$10,$J57&gt;=Everett!AO$10)),"XO",IF((AND($K57&lt;=Everett!AO$10,$L57&gt;=Everett!AO$10)),"3",IF((AND($M57&lt;=Everett!AO$10,$N57&gt;=Everett!AO$10)),"C",IF((AND($O57&lt;=Everett!AO$10,$P57&gt;=Everett!AO$10)),"CO",IF((AND($Q57&lt;=Everett!AO$10,$R57&gt;=Everett!AO$10)),"C",0))))))</f>
        <v>CO</v>
      </c>
      <c r="AP57" s="33" t="str">
        <f>IF((AND($F57&lt;=Everett!AP$10,$G57&gt;=Everett!AP$10)),"P/L",IF((AND($I57&lt;=Everett!AP$10,$J57&gt;=Everett!AP$10)),"XO",IF((AND($K57&lt;=Everett!AP$10,$L57&gt;=Everett!AP$10)),"3",IF((AND($M57&lt;=Everett!AP$10,$N57&gt;=Everett!AP$10)),"C",IF((AND($O57&lt;=Everett!AP$10,$P57&gt;=Everett!AP$10)),"CO",IF((AND($Q57&lt;=Everett!AP$10,$R57&gt;=Everett!AP$10)),"C",0))))))</f>
        <v>CO</v>
      </c>
      <c r="AQ57" s="33" t="str">
        <f>IF((AND($F57&lt;=Everett!AQ$10,$G57&gt;=Everett!AQ$10)),"P/L",IF((AND($I57&lt;=Everett!AQ$10,$J57&gt;=Everett!AQ$10)),"XO",IF((AND($K57&lt;=Everett!AQ$10,$L57&gt;=Everett!AQ$10)),"3",IF((AND($M57&lt;=Everett!AQ$10,$N57&gt;=Everett!AQ$10)),"C",IF((AND($O57&lt;=Everett!AQ$10,$P57&gt;=Everett!AQ$10)),"CO",IF((AND($Q57&lt;=Everett!AQ$10,$R57&gt;=Everett!AQ$10)),"C",0))))))</f>
        <v>CO</v>
      </c>
      <c r="AR57" s="33" t="str">
        <f>IF((AND($F57&lt;=Everett!AR$10,$G57&gt;=Everett!AR$10)),"P/L",IF((AND($I57&lt;=Everett!AR$10,$J57&gt;=Everett!AR$10)),"XO",IF((AND($K57&lt;=Everett!AR$10,$L57&gt;=Everett!AR$10)),"3",IF((AND($M57&lt;=Everett!AR$10,$N57&gt;=Everett!AR$10)),"C",IF((AND($O57&lt;=Everett!AR$10,$P57&gt;=Everett!AR$10)),"CO",IF((AND($Q57&lt;=Everett!AR$10,$R57&gt;=Everett!AR$10)),"C",0))))))</f>
        <v>CO</v>
      </c>
      <c r="AS57" s="33" t="str">
        <f>IF((AND($F57&lt;=Everett!AS$10,$G57&gt;=Everett!AS$10)),"P/L",IF((AND($I57&lt;=Everett!AS$10,$J57&gt;=Everett!AS$10)),"XO",IF((AND($K57&lt;=Everett!AS$10,$L57&gt;=Everett!AS$10)),"3",IF((AND($M57&lt;=Everett!AS$10,$N57&gt;=Everett!AS$10)),"C",IF((AND($O57&lt;=Everett!AS$10,$P57&gt;=Everett!AS$10)),"CO",IF((AND($Q57&lt;=Everett!AS$10,$R57&gt;=Everett!AS$10)),"C",0))))))</f>
        <v>CO</v>
      </c>
      <c r="AT57" s="33" t="str">
        <f>IF((AND($F57&lt;=Everett!AT$10,$G57&gt;=Everett!AT$10)),"P/L",IF((AND($I57&lt;=Everett!AT$10,$J57&gt;=Everett!AT$10)),"XO",IF((AND($K57&lt;=Everett!AT$10,$L57&gt;=Everett!AT$10)),"3",IF((AND($M57&lt;=Everett!AT$10,$N57&gt;=Everett!AT$10)),"C",IF((AND($O57&lt;=Everett!AT$10,$P57&gt;=Everett!AT$10)),"CO",IF((AND($Q57&lt;=Everett!AT$10,$R57&gt;=Everett!AT$10)),"C",0))))))</f>
        <v>CO</v>
      </c>
      <c r="AU57" s="33" t="str">
        <f>IF((AND($F57&lt;=Everett!AU$10,$G57&gt;=Everett!AU$10)),"P/L",IF((AND($I57&lt;=Everett!AU$10,$J57&gt;=Everett!AU$10)),"XO",IF((AND($K57&lt;=Everett!AU$10,$L57&gt;=Everett!AU$10)),"3",IF((AND($M57&lt;=Everett!AU$10,$N57&gt;=Everett!AU$10)),"C",IF((AND($O57&lt;=Everett!AU$10,$P57&gt;=Everett!AU$10)),"CO",IF((AND($Q57&lt;=Everett!AU$10,$R57&gt;=Everett!AU$10)),"C",0))))))</f>
        <v>CO</v>
      </c>
      <c r="AV57" s="33" t="str">
        <f>IF((AND($F57&lt;=Everett!AV$10,$G57&gt;=Everett!AV$10)),"P/L",IF((AND($I57&lt;=Everett!AV$10,$J57&gt;=Everett!AV$10)),"XO",IF((AND($K57&lt;=Everett!AV$10,$L57&gt;=Everett!AV$10)),"3",IF((AND($M57&lt;=Everett!AV$10,$N57&gt;=Everett!AV$10)),"C",IF((AND($O57&lt;=Everett!AV$10,$P57&gt;=Everett!AV$10)),"CO",IF((AND($Q57&lt;=Everett!AV$10,$R57&gt;=Everett!AV$10)),"C",0))))))</f>
        <v>CO</v>
      </c>
      <c r="AW57" s="33" t="str">
        <f>IF((AND($F57&lt;=Everett!AW$10,$G57&gt;=Everett!AW$10)),"P/L",IF((AND($I57&lt;=Everett!AW$10,$J57&gt;=Everett!AW$10)),"XO",IF((AND($K57&lt;=Everett!AW$10,$L57&gt;=Everett!AW$10)),"3",IF((AND($M57&lt;=Everett!AW$10,$N57&gt;=Everett!AW$10)),"C",IF((AND($O57&lt;=Everett!AW$10,$P57&gt;=Everett!AW$10)),"CO",IF((AND($Q57&lt;=Everett!AW$10,$R57&gt;=Everett!AW$10)),"C",0))))))</f>
        <v>CO</v>
      </c>
      <c r="AX57" s="33" t="str">
        <f>IF((AND($F57&lt;=Everett!AX$10,$G57&gt;=Everett!AX$10)),"P/L",IF((AND($I57&lt;=Everett!AX$10,$J57&gt;=Everett!AX$10)),"XO",IF((AND($K57&lt;=Everett!AX$10,$L57&gt;=Everett!AX$10)),"3",IF((AND($M57&lt;=Everett!AX$10,$N57&gt;=Everett!AX$10)),"C",IF((AND($O57&lt;=Everett!AX$10,$P57&gt;=Everett!AX$10)),"CO",IF((AND($Q57&lt;=Everett!AX$10,$R57&gt;=Everett!AX$10)),"C",0))))))</f>
        <v>CO</v>
      </c>
      <c r="AY57" s="33" t="str">
        <f>IF((AND($F57&lt;=Everett!AY$10,$G57&gt;=Everett!AY$10)),"P/L",IF((AND($I57&lt;=Everett!AY$10,$J57&gt;=Everett!AY$10)),"XO",IF((AND($K57&lt;=Everett!AY$10,$L57&gt;=Everett!AY$10)),"3",IF((AND($M57&lt;=Everett!AY$10,$N57&gt;=Everett!AY$10)),"C",IF((AND($O57&lt;=Everett!AY$10,$P57&gt;=Everett!AY$10)),"CO",IF((AND($Q57&lt;=Everett!AY$10,$R57&gt;=Everett!AY$10)),"C",0))))))</f>
        <v>CO</v>
      </c>
      <c r="AZ57" s="33" t="str">
        <f>IF((AND($F57&lt;=Everett!AZ$10,$G57&gt;=Everett!AZ$10)),"P/L",IF((AND($I57&lt;=Everett!AZ$10,$J57&gt;=Everett!AZ$10)),"XO",IF((AND($K57&lt;=Everett!AZ$10,$L57&gt;=Everett!AZ$10)),"3",IF((AND($M57&lt;=Everett!AZ$10,$N57&gt;=Everett!AZ$10)),"C",IF((AND($O57&lt;=Everett!AZ$10,$P57&gt;=Everett!AZ$10)),"CO",IF((AND($Q57&lt;=Everett!AZ$10,$R57&gt;=Everett!AZ$10)),"C",0))))))</f>
        <v>CO</v>
      </c>
      <c r="BA57" s="33">
        <f>IF((AND($F57&lt;=Everett!BA$10,$G57&gt;=Everett!BA$10)),"P/L",IF((AND($I57&lt;=Everett!BA$10,$J57&gt;=Everett!BA$10)),"XO",IF((AND($K57&lt;=Everett!BA$10,$L57&gt;=Everett!BA$10)),"3",IF((AND($M57&lt;=Everett!BA$10,$N57&gt;=Everett!BA$10)),"C",IF((AND($O57&lt;=Everett!BA$10,$P57&gt;=Everett!BA$10)),"CO",IF((AND($Q57&lt;=Everett!BA$10,$R57&gt;=Everett!BA$10)),"C",0))))))</f>
        <v>0</v>
      </c>
      <c r="BB57" s="33">
        <f>IF((AND($F57&lt;=Everett!BB$10,$G57&gt;=Everett!BB$10)),"P/L",IF((AND($I57&lt;=Everett!BB$10,$J57&gt;=Everett!BB$10)),"XO",IF((AND($K57&lt;=Everett!BB$10,$L57&gt;=Everett!BB$10)),"3",IF((AND($M57&lt;=Everett!BB$10,$N57&gt;=Everett!BB$10)),"C",IF((AND($O57&lt;=Everett!BB$10,$P57&gt;=Everett!BB$10)),"CO",IF((AND($Q57&lt;=Everett!BB$10,$R57&gt;=Everett!BB$10)),"C",0))))))</f>
        <v>0</v>
      </c>
      <c r="BC57" s="33">
        <f>IF((AND($F57&lt;=Everett!BC$10,$G57&gt;=Everett!BC$10)),"P/L",IF((AND($I57&lt;=Everett!BC$10,$J57&gt;=Everett!BC$10)),"XO",IF((AND($K57&lt;=Everett!BC$10,$L57&gt;=Everett!BC$10)),"3",IF((AND($M57&lt;=Everett!BC$10,$N57&gt;=Everett!BC$10)),"C",IF((AND($O57&lt;=Everett!BC$10,$P57&gt;=Everett!BC$10)),"CO",IF((AND($Q57&lt;=Everett!BC$10,$R57&gt;=Everett!BC$10)),"C",0))))))</f>
        <v>0</v>
      </c>
      <c r="BD57" s="33">
        <f>IF((AND($F57&lt;=Everett!BD$10,$G57&gt;=Everett!BD$10)),"P/L",IF((AND($I57&lt;=Everett!BD$10,$J57&gt;=Everett!BD$10)),"XO",IF((AND($K57&lt;=Everett!BD$10,$L57&gt;=Everett!BD$10)),"3",IF((AND($M57&lt;=Everett!BD$10,$N57&gt;=Everett!BD$10)),"C",IF((AND($O57&lt;=Everett!BD$10,$P57&gt;=Everett!BD$10)),"CO",IF((AND($Q57&lt;=Everett!BD$10,$R57&gt;=Everett!BD$10)),"C",0))))))</f>
        <v>0</v>
      </c>
      <c r="BE57" s="33">
        <f>IF((AND($F57&lt;=Everett!BE$10,$G57&gt;=Everett!BE$10)),"P/L",IF((AND($I57&lt;=Everett!BE$10,$J57&gt;=Everett!BE$10)),"XO",IF((AND($K57&lt;=Everett!BE$10,$L57&gt;=Everett!BE$10)),"3",IF((AND($M57&lt;=Everett!BE$10,$N57&gt;=Everett!BE$10)),"C",IF((AND($O57&lt;=Everett!BE$10,$P57&gt;=Everett!BE$10)),"CO",IF((AND($Q57&lt;=Everett!BE$10,$R57&gt;=Everett!BE$10)),"C",0))))))</f>
        <v>0</v>
      </c>
      <c r="BF57" s="33">
        <f>IF((AND($F57&lt;=Everett!BF$10,$G57&gt;=Everett!BF$10)),"P/L",IF((AND($I57&lt;=Everett!BF$10,$J57&gt;=Everett!BF$10)),"XO",IF((AND($K57&lt;=Everett!BF$10,$L57&gt;=Everett!BF$10)),"3",IF((AND($M57&lt;=Everett!BF$10,$N57&gt;=Everett!BF$10)),"C",IF((AND($O57&lt;=Everett!BF$10,$P57&gt;=Everett!BF$10)),"CO",IF((AND($Q57&lt;=Everett!BF$10,$R57&gt;=Everett!BF$10)),"C",0))))))</f>
        <v>0</v>
      </c>
      <c r="BG57" s="33">
        <f>IF((AND($F57&lt;=Everett!BG$10,$G57&gt;=Everett!BG$10)),"P/L",IF((AND($I57&lt;=Everett!BG$10,$J57&gt;=Everett!BG$10)),"XO",IF((AND($K57&lt;=Everett!BG$10,$L57&gt;=Everett!BG$10)),"3",IF((AND($M57&lt;=Everett!BG$10,$N57&gt;=Everett!BG$10)),"C",IF((AND($O57&lt;=Everett!BG$10,$P57&gt;=Everett!BG$10)),"CO",IF((AND($Q57&lt;=Everett!BG$10,$R57&gt;=Everett!BG$10)),"C",0))))))</f>
        <v>0</v>
      </c>
      <c r="BH57" s="33">
        <f>IF((AND($F57&lt;=Everett!BH$10,$G57&gt;=Everett!BH$10)),"P/L",IF((AND($I57&lt;=Everett!BH$10,$J57&gt;=Everett!BH$10)),"XO",IF((AND($K57&lt;=Everett!BH$10,$L57&gt;=Everett!BH$10)),"3",IF((AND($M57&lt;=Everett!BH$10,$N57&gt;=Everett!BH$10)),"C",IF((AND($O57&lt;=Everett!BH$10,$P57&gt;=Everett!BH$10)),"CO",IF((AND($Q57&lt;=Everett!BH$10,$R57&gt;=Everett!BH$10)),"C",0))))))</f>
        <v>0</v>
      </c>
      <c r="BI57" s="33">
        <f>IF((AND($F57&lt;=Everett!BI$10,$G57&gt;=Everett!BI$10)),"P/L",IF((AND($I57&lt;=Everett!BI$10,$J57&gt;=Everett!BI$10)),"XO",IF((AND($K57&lt;=Everett!BI$10,$L57&gt;=Everett!BI$10)),"3",IF((AND($M57&lt;=Everett!BI$10,$N57&gt;=Everett!BI$10)),"C",IF((AND($O57&lt;=Everett!BI$10,$P57&gt;=Everett!BI$10)),"CO",IF((AND($Q57&lt;=Everett!BI$10,$R57&gt;=Everett!BI$10)),"C",0))))))</f>
        <v>0</v>
      </c>
      <c r="BJ57" s="33">
        <f>IF((AND($F57&lt;=Everett!BJ$10,$G57&gt;=Everett!BJ$10)),"P/L",IF((AND($I57&lt;=Everett!BJ$10,$J57&gt;=Everett!BJ$10)),"XO",IF((AND($K57&lt;=Everett!BJ$10,$L57&gt;=Everett!BJ$10)),"3",IF((AND($M57&lt;=Everett!BJ$10,$N57&gt;=Everett!BJ$10)),"C",IF((AND($O57&lt;=Everett!BJ$10,$P57&gt;=Everett!BJ$10)),"CO",IF((AND($Q57&lt;=Everett!BJ$10,$R57&gt;=Everett!BJ$10)),"C",0))))))</f>
        <v>0</v>
      </c>
      <c r="BK57" s="33">
        <f>IF((AND($F57&lt;=Everett!BK$10,$G57&gt;=Everett!BK$10)),"P/L",IF((AND($I57&lt;=Everett!BK$10,$J57&gt;=Everett!BK$10)),"XO",IF((AND($K57&lt;=Everett!BK$10,$L57&gt;=Everett!BK$10)),"3",IF((AND($M57&lt;=Everett!BK$10,$N57&gt;=Everett!BK$10)),"C",IF((AND($O57&lt;=Everett!BK$10,$P57&gt;=Everett!BK$10)),"CO",IF((AND($Q57&lt;=Everett!BK$10,$R57&gt;=Everett!BK$10)),"C",0))))))</f>
        <v>0</v>
      </c>
      <c r="BL57" s="33">
        <f>IF((AND($F57&lt;=Everett!BL$10,$G57&gt;=Everett!BL$10)),"P/L",IF((AND($I57&lt;=Everett!BL$10,$J57&gt;=Everett!BL$10)),"XO",IF((AND($K57&lt;=Everett!BL$10,$L57&gt;=Everett!BL$10)),"3",IF((AND($M57&lt;=Everett!BL$10,$N57&gt;=Everett!BL$10)),"C",IF((AND($O57&lt;=Everett!BL$10,$P57&gt;=Everett!BL$10)),"CO",IF((AND($Q57&lt;=Everett!BL$10,$R57&gt;=Everett!BL$10)),"C",0))))))</f>
        <v>0</v>
      </c>
      <c r="BM57" s="33">
        <f>IF((AND($F57&lt;=Everett!BM$10,$G57&gt;=Everett!BM$10)),"P/L",IF((AND($I57&lt;=Everett!BM$10,$J57&gt;=Everett!BM$10)),"XO",IF((AND($K57&lt;=Everett!BM$10,$L57&gt;=Everett!BM$10)),"3",IF((AND($M57&lt;=Everett!BM$10,$N57&gt;=Everett!BM$10)),"C",IF((AND($O57&lt;=Everett!BM$10,$P57&gt;=Everett!BM$10)),"CO",IF((AND($Q57&lt;=Everett!BM$10,$R57&gt;=Everett!BM$10)),"C",0))))))</f>
        <v>0</v>
      </c>
      <c r="BN57" s="33">
        <f>IF((AND($F57&lt;=Everett!BN$10,$G57&gt;=Everett!BN$10)),"P/L",IF((AND($I57&lt;=Everett!BN$10,$J57&gt;=Everett!BN$10)),"XO",IF((AND($K57&lt;=Everett!BN$10,$L57&gt;=Everett!BN$10)),"3",IF((AND($M57&lt;=Everett!BN$10,$N57&gt;=Everett!BN$10)),"C",IF((AND($O57&lt;=Everett!BN$10,$P57&gt;=Everett!BN$10)),"CO",IF((AND($Q57&lt;=Everett!BN$10,$R57&gt;=Everett!BN$10)),"C",0))))))</f>
        <v>0</v>
      </c>
      <c r="BO57" s="33">
        <f>IF((AND($F57&lt;=Everett!BO$10,$G57&gt;=Everett!BO$10)),"P/L",IF((AND($I57&lt;=Everett!BO$10,$J57&gt;=Everett!BO$10)),"XO",IF((AND($K57&lt;=Everett!BO$10,$L57&gt;=Everett!BO$10)),"3",IF((AND($M57&lt;=Everett!BO$10,$N57&gt;=Everett!BO$10)),"C",IF((AND($O57&lt;=Everett!BO$10,$P57&gt;=Everett!BO$10)),"CO",IF((AND($Q57&lt;=Everett!BO$10,$R57&gt;=Everett!BO$10)),"C",0))))))</f>
        <v>0</v>
      </c>
      <c r="BP57" s="33">
        <f>IF((AND($F57&lt;=Everett!BP$10,$G57&gt;=Everett!BP$10)),"P/L",IF((AND($I57&lt;=Everett!BP$10,$J57&gt;=Everett!BP$10)),"XO",IF((AND($K57&lt;=Everett!BP$10,$L57&gt;=Everett!BP$10)),"3",IF((AND($M57&lt;=Everett!BP$10,$N57&gt;=Everett!BP$10)),"C",IF((AND($O57&lt;=Everett!BP$10,$P57&gt;=Everett!BP$10)),"CO",IF((AND($Q57&lt;=Everett!BP$10,$R57&gt;=Everett!BP$10)),"C",0))))))</f>
        <v>0</v>
      </c>
      <c r="BQ57" s="33">
        <f>IF((AND($F57&lt;=Everett!BQ$10,$G57&gt;=Everett!BQ$10)),"P/L",IF((AND($I57&lt;=Everett!BQ$10,$J57&gt;=Everett!BQ$10)),"XO",IF((AND($K57&lt;=Everett!BQ$10,$L57&gt;=Everett!BQ$10)),"3",IF((AND($M57&lt;=Everett!BQ$10,$N57&gt;=Everett!BQ$10)),"C",IF((AND($O57&lt;=Everett!BQ$10,$P57&gt;=Everett!BQ$10)),"CO",IF((AND($Q57&lt;=Everett!BQ$10,$R57&gt;=Everett!BQ$10)),"C",0))))))</f>
        <v>0</v>
      </c>
      <c r="BR57" s="33">
        <f>IF((AND($F57&lt;=Everett!BR$10,$G57&gt;=Everett!BR$10)),"P/L",IF((AND($I57&lt;=Everett!BR$10,$J57&gt;=Everett!BR$10)),"XO",IF((AND($K57&lt;=Everett!BR$10,$L57&gt;=Everett!BR$10)),"3",IF((AND($M57&lt;=Everett!BR$10,$N57&gt;=Everett!BR$10)),"C",IF((AND($O57&lt;=Everett!BR$10,$P57&gt;=Everett!BR$10)),"CO",IF((AND($Q57&lt;=Everett!BR$10,$R57&gt;=Everett!BR$10)),"C",0))))))</f>
        <v>0</v>
      </c>
      <c r="BS57" s="33">
        <f>IF((AND($F57&lt;=Everett!BS$10,$G57&gt;=Everett!BS$10)),"P/L",IF((AND($I57&lt;=Everett!BS$10,$J57&gt;=Everett!BS$10)),"XO",IF((AND($K57&lt;=Everett!BS$10,$L57&gt;=Everett!BS$10)),"3",IF((AND($M57&lt;=Everett!BS$10,$N57&gt;=Everett!BS$10)),"C",IF((AND($O57&lt;=Everett!BS$10,$P57&gt;=Everett!BS$10)),"CO",IF((AND($Q57&lt;=Everett!BS$10,$R57&gt;=Everett!BS$10)),"C",0))))))</f>
        <v>0</v>
      </c>
      <c r="BT57" s="33">
        <f>IF((AND($F57&lt;=Everett!BT$10,$G57&gt;=Everett!BT$10)),"P/L",IF((AND($I57&lt;=Everett!BT$10,$J57&gt;=Everett!BT$10)),"XO",IF((AND($K57&lt;=Everett!BT$10,$L57&gt;=Everett!BT$10)),"3",IF((AND($M57&lt;=Everett!BT$10,$N57&gt;=Everett!BT$10)),"C",IF((AND($O57&lt;=Everett!BT$10,$P57&gt;=Everett!BT$10)),"CO",IF((AND($Q57&lt;=Everett!BT$10,$R57&gt;=Everett!BT$10)),"C",0))))))</f>
        <v>0</v>
      </c>
      <c r="BU57" s="33">
        <f>IF((AND($F57&lt;=Everett!BU$10,$G57&gt;=Everett!BU$10)),"P/L",IF((AND($I57&lt;=Everett!BU$10,$J57&gt;=Everett!BU$10)),"XO",IF((AND($K57&lt;=Everett!BU$10,$L57&gt;=Everett!BU$10)),"3",IF((AND($M57&lt;=Everett!BU$10,$N57&gt;=Everett!BU$10)),"C",IF((AND($O57&lt;=Everett!BU$10,$P57&gt;=Everett!BU$10)),"CO",IF((AND($Q57&lt;=Everett!BU$10,$R57&gt;=Everett!BU$10)),"C",0))))))</f>
        <v>0</v>
      </c>
      <c r="BV57" s="33">
        <f>IF((AND($F57&lt;=Everett!BV$10,$G57&gt;=Everett!BV$10)),"P/L",IF((AND($I57&lt;=Everett!BV$10,$J57&gt;=Everett!BV$10)),"XO",IF((AND($K57&lt;=Everett!BV$10,$L57&gt;=Everett!BV$10)),"3",IF((AND($M57&lt;=Everett!BV$10,$N57&gt;=Everett!BV$10)),"C",IF((AND($O57&lt;=Everett!BV$10,$P57&gt;=Everett!BV$10)),"CO",IF((AND($Q57&lt;=Everett!BV$10,$R57&gt;=Everett!BV$10)),"C",0))))))</f>
        <v>0</v>
      </c>
      <c r="BW57" s="33">
        <f>IF((AND($F57&lt;=Everett!BW$10,$G57&gt;=Everett!BW$10)),"P/L",IF((AND($I57&lt;=Everett!BW$10,$J57&gt;=Everett!BW$10)),"XO",IF((AND($K57&lt;=Everett!BW$10,$L57&gt;=Everett!BW$10)),"3",IF((AND($M57&lt;=Everett!BW$10,$N57&gt;=Everett!BW$10)),"C",IF((AND($O57&lt;=Everett!BW$10,$P57&gt;=Everett!BW$10)),"CO",IF((AND($Q57&lt;=Everett!BW$10,$R57&gt;=Everett!BW$10)),"C",0))))))</f>
        <v>0</v>
      </c>
      <c r="BX57" s="33">
        <f>IF((AND($F57&lt;=Everett!BX$10,$G57&gt;=Everett!BX$10)),"P/L",IF((AND($I57&lt;=Everett!BX$10,$J57&gt;=Everett!BX$10)),"XO",IF((AND($K57&lt;=Everett!BX$10,$L57&gt;=Everett!BX$10)),"3",IF((AND($M57&lt;=Everett!BX$10,$N57&gt;=Everett!BX$10)),"C",IF((AND($O57&lt;=Everett!BX$10,$P57&gt;=Everett!BX$10)),"CO",IF((AND($Q57&lt;=Everett!BX$10,$R57&gt;=Everett!BX$10)),"C",0))))))</f>
        <v>0</v>
      </c>
      <c r="BY57" s="33">
        <f>IF((AND($F57&lt;=Everett!BY$10,$G57&gt;=Everett!BY$10)),"P/L",IF((AND($I57&lt;=Everett!BY$10,$J57&gt;=Everett!BY$10)),"XO",IF((AND($K57&lt;=Everett!BY$10,$L57&gt;=Everett!BY$10)),"3",IF((AND($M57&lt;=Everett!BY$10,$N57&gt;=Everett!BY$10)),"C",IF((AND($O57&lt;=Everett!BY$10,$P57&gt;=Everett!BY$10)),"CO",IF((AND($Q57&lt;=Everett!BY$10,$R57&gt;=Everett!BY$10)),"C",0))))))</f>
        <v>0</v>
      </c>
      <c r="BZ57" s="33">
        <f>IF((AND($F57&lt;=Everett!BZ$10,$G57&gt;=Everett!BZ$10)),"P/L",IF((AND($I57&lt;=Everett!BZ$10,$J57&gt;=Everett!BZ$10)),"XO",IF((AND($K57&lt;=Everett!BZ$10,$L57&gt;=Everett!BZ$10)),"3",IF((AND($M57&lt;=Everett!BZ$10,$N57&gt;=Everett!BZ$10)),"C",IF((AND($O57&lt;=Everett!BZ$10,$P57&gt;=Everett!BZ$10)),"CO",IF((AND($Q57&lt;=Everett!BZ$10,$R57&gt;=Everett!BZ$10)),"C",0))))))</f>
        <v>0</v>
      </c>
      <c r="CA57" s="33">
        <f>IF((AND($F57&lt;=Everett!CA$10,$G57&gt;=Everett!CA$10)),"P/L",IF((AND($I57&lt;=Everett!CA$10,$J57&gt;=Everett!CA$10)),"XO",IF((AND($K57&lt;=Everett!CA$10,$L57&gt;=Everett!CA$10)),"3",IF((AND($M57&lt;=Everett!CA$10,$N57&gt;=Everett!CA$10)),"C",IF((AND($O57&lt;=Everett!CA$10,$P57&gt;=Everett!CA$10)),"CO",IF((AND($Q57&lt;=Everett!CA$10,$R57&gt;=Everett!CA$10)),"C",0))))))</f>
        <v>0</v>
      </c>
      <c r="CB57" s="33">
        <f>IF((AND($F57&lt;=Everett!CB$10,$G57&gt;=Everett!CB$10)),"P/L",IF((AND($I57&lt;=Everett!CB$10,$J57&gt;=Everett!CB$10)),"XO",IF((AND($K57&lt;=Everett!CB$10,$L57&gt;=Everett!CB$10)),"3",IF((AND($M57&lt;=Everett!CB$10,$N57&gt;=Everett!CB$10)),"C",IF((AND($O57&lt;=Everett!CB$10,$P57&gt;=Everett!CB$10)),"CO",IF((AND($Q57&lt;=Everett!CB$10,$R57&gt;=Everett!CB$10)),"C",0))))))</f>
        <v>0</v>
      </c>
      <c r="CC57" s="33">
        <f>IF((AND($F57&lt;=Everett!CC$10,$G57&gt;=Everett!CC$10)),"P/L",IF((AND($I57&lt;=Everett!CC$10,$J57&gt;=Everett!CC$10)),"XO",IF((AND($K57&lt;=Everett!CC$10,$L57&gt;=Everett!CC$10)),"3",IF((AND($M57&lt;=Everett!CC$10,$N57&gt;=Everett!CC$10)),"C",IF((AND($O57&lt;=Everett!CC$10,$P57&gt;=Everett!CC$10)),"CO",IF((AND($Q57&lt;=Everett!CC$10,$R57&gt;=Everett!CC$10)),"C",0))))))</f>
        <v>0</v>
      </c>
      <c r="CD57" s="33">
        <f>IF((AND($F57&lt;=Everett!CD$10,$G57&gt;=Everett!CD$10)),"P/L",IF((AND($I57&lt;=Everett!CD$10,$J57&gt;=Everett!CD$10)),"XO",IF((AND($K57&lt;=Everett!CD$10,$L57&gt;=Everett!CD$10)),"3",IF((AND($M57&lt;=Everett!CD$10,$N57&gt;=Everett!CD$10)),"C",IF((AND($O57&lt;=Everett!CD$10,$P57&gt;=Everett!CD$10)),"CO",IF((AND($Q57&lt;=Everett!CD$10,$R57&gt;=Everett!CD$10)),"C",0))))))</f>
        <v>0</v>
      </c>
      <c r="CE57" s="33">
        <f>IF((AND($F57&lt;=Everett!CE$10,$G57&gt;=Everett!CE$10)),"P/L",IF((AND($I57&lt;=Everett!CE$10,$J57&gt;=Everett!CE$10)),"XO",IF((AND($K57&lt;=Everett!CE$10,$L57&gt;=Everett!CE$10)),"3",IF((AND($M57&lt;=Everett!CE$10,$N57&gt;=Everett!CE$10)),"C",IF((AND($O57&lt;=Everett!CE$10,$P57&gt;=Everett!CE$10)),"CO",IF((AND($Q57&lt;=Everett!CE$10,$R57&gt;=Everett!CE$10)),"C",0))))))</f>
        <v>0</v>
      </c>
      <c r="CF57" s="33">
        <f>IF((AND($F57&lt;=Everett!CF$10,$G57&gt;=Everett!CF$10)),"P/L",IF((AND($I57&lt;=Everett!CF$10,$J57&gt;=Everett!CF$10)),"XO",IF((AND($K57&lt;=Everett!CF$10,$L57&gt;=Everett!CF$10)),"3",IF((AND($M57&lt;=Everett!CF$10,$N57&gt;=Everett!CF$10)),"C",IF((AND($O57&lt;=Everett!CF$10,$P57&gt;=Everett!CF$10)),"CO",IF((AND($Q57&lt;=Everett!CF$10,$R57&gt;=Everett!CF$10)),"C",0))))))</f>
        <v>0</v>
      </c>
      <c r="CG57" s="33">
        <f>IF((AND($F57&lt;=Everett!CG$10,$G57&gt;=Everett!CG$10)),"P/L",IF((AND($I57&lt;=Everett!CG$10,$J57&gt;=Everett!CG$10)),"XO",IF((AND($K57&lt;=Everett!CG$10,$L57&gt;=Everett!CG$10)),"3",IF((AND($M57&lt;=Everett!CG$10,$N57&gt;=Everett!CG$10)),"C",IF((AND($O57&lt;=Everett!CG$10,$P57&gt;=Everett!CG$10)),"CO",IF((AND($Q57&lt;=Everett!CG$10,$R57&gt;=Everett!CG$10)),"C",0))))))</f>
        <v>0</v>
      </c>
      <c r="CH57" s="33">
        <f>IF((AND($F57&lt;=Everett!CH$10,$G57&gt;=Everett!CH$10)),"P/L",IF((AND($I57&lt;=Everett!CH$10,$J57&gt;=Everett!CH$10)),"XO",IF((AND($K57&lt;=Everett!CH$10,$L57&gt;=Everett!CH$10)),"3",IF((AND($M57&lt;=Everett!CH$10,$N57&gt;=Everett!CH$10)),"C",IF((AND($O57&lt;=Everett!CH$10,$P57&gt;=Everett!CH$10)),"CO",IF((AND($Q57&lt;=Everett!CH$10,$R57&gt;=Everett!CH$10)),"C",0))))))</f>
        <v>0</v>
      </c>
      <c r="CI57" s="33">
        <f>IF((AND($F57&lt;=Everett!CI$10,$G57&gt;=Everett!CI$10)),"P/L",IF((AND($I57&lt;=Everett!CI$10,$J57&gt;=Everett!CI$10)),"XO",IF((AND($K57&lt;=Everett!CI$10,$L57&gt;=Everett!CI$10)),"3",IF((AND($M57&lt;=Everett!CI$10,$N57&gt;=Everett!CI$10)),"C",IF((AND($O57&lt;=Everett!CI$10,$P57&gt;=Everett!CI$10)),"CO",IF((AND($Q57&lt;=Everett!CI$10,$R57&gt;=Everett!CI$10)),"C",0))))))</f>
        <v>0</v>
      </c>
      <c r="CJ57" s="33">
        <f>IF((AND($F57&lt;=Everett!CJ$10,$G57&gt;=Everett!CJ$10)),"P/L",IF((AND($I57&lt;=Everett!CJ$10,$J57&gt;=Everett!CJ$10)),"XO",IF((AND($K57&lt;=Everett!CJ$10,$L57&gt;=Everett!CJ$10)),"3",IF((AND($M57&lt;=Everett!CJ$10,$N57&gt;=Everett!CJ$10)),"C",IF((AND($O57&lt;=Everett!CJ$10,$P57&gt;=Everett!CJ$10)),"CO",IF((AND($Q57&lt;=Everett!CJ$10,$R57&gt;=Everett!CJ$10)),"C",0))))))</f>
        <v>0</v>
      </c>
      <c r="CK57" s="33">
        <f>IF((AND($F57&lt;=Everett!CK$10,$G57&gt;=Everett!CK$10)),"P/L",IF((AND($I57&lt;=Everett!CK$10,$J57&gt;=Everett!CK$10)),"XO",IF((AND($K57&lt;=Everett!CK$10,$L57&gt;=Everett!CK$10)),"3",IF((AND($M57&lt;=Everett!CK$10,$N57&gt;=Everett!CK$10)),"C",IF((AND($O57&lt;=Everett!CK$10,$P57&gt;=Everett!CK$10)),"CO",IF((AND($Q57&lt;=Everett!CK$10,$R57&gt;=Everett!CK$10)),"C",0))))))</f>
        <v>0</v>
      </c>
      <c r="CL57" s="33">
        <f>IF((AND($F57&lt;=Everett!CL$10,$G57&gt;=Everett!CL$10)),"P/L",IF((AND($I57&lt;=Everett!CL$10,$J57&gt;=Everett!CL$10)),"XO",IF((AND($K57&lt;=Everett!CL$10,$L57&gt;=Everett!CL$10)),"3",IF((AND($M57&lt;=Everett!CL$10,$N57&gt;=Everett!CL$10)),"C",IF((AND($O57&lt;=Everett!CL$10,$P57&gt;=Everett!CL$10)),"CO",IF((AND($Q57&lt;=Everett!CL$10,$R57&gt;=Everett!CL$10)),"C",0))))))</f>
        <v>0</v>
      </c>
      <c r="CM57" s="33">
        <f>IF((AND($F57&lt;=Everett!CM$10,$G57&gt;=Everett!CM$10)),"P/L",IF((AND($I57&lt;=Everett!CM$10,$J57&gt;=Everett!CM$10)),"XO",IF((AND($K57&lt;=Everett!CM$10,$L57&gt;=Everett!CM$10)),"3",IF((AND($M57&lt;=Everett!CM$10,$N57&gt;=Everett!CM$10)),"C",IF((AND($O57&lt;=Everett!CM$10,$P57&gt;=Everett!CM$10)),"CO",IF((AND($Q57&lt;=Everett!CM$10,$R57&gt;=Everett!CM$10)),"C",0))))))</f>
        <v>0</v>
      </c>
    </row>
    <row r="58" spans="1:91" s="2" customFormat="1" x14ac:dyDescent="0.25">
      <c r="A58" s="57" t="s">
        <v>373</v>
      </c>
      <c r="B58" s="55"/>
      <c r="C58" s="31">
        <v>17</v>
      </c>
      <c r="D58" s="31">
        <v>16</v>
      </c>
      <c r="E58" s="31">
        <v>1</v>
      </c>
      <c r="F58" s="32"/>
      <c r="G58" s="32"/>
      <c r="H58" s="33"/>
      <c r="I58" s="36">
        <v>46419</v>
      </c>
      <c r="J58" s="37">
        <f>IF(I58="",0,DATE(YEAR(I58),MONTH(I58)+C58,DAY(I58)))</f>
        <v>46935</v>
      </c>
      <c r="K58" s="32">
        <f>IF(J58="","",(DATE(YEAR(J58),MONTH(J58)+1,DAY(J58))))</f>
        <v>46966</v>
      </c>
      <c r="L58" s="32">
        <f>IF(K58="","",(DATE(YEAR(K58),MONTH(K58)+E58,DAY(K58))))</f>
        <v>46997</v>
      </c>
      <c r="M58" s="37">
        <f>IF(O58="","",DATE(YEAR(O58), MONTH(O58)-1,DAY(O58)))</f>
        <v>47027</v>
      </c>
      <c r="N58" s="37">
        <f>IF(O58="","",DATE(YEAR(M58),MONTH(M58),DAY(M58)))</f>
        <v>47027</v>
      </c>
      <c r="O58" s="32">
        <f>IF(L58="","",(DATE(YEAR(L58),MONTH(L58)+2,DAY(L58))))</f>
        <v>47058</v>
      </c>
      <c r="P58" s="32">
        <f>IF(O58="","",(DATE(YEAR(O58),MONTH(O58)+D58,DAY(O58))))</f>
        <v>47543</v>
      </c>
      <c r="Q58" s="32">
        <f>IF(P58="","",DATE(YEAR(P58), MONTH(P58)+1,DAY(P58)))</f>
        <v>47574</v>
      </c>
      <c r="R58" s="32">
        <f>IF(P58="","",DATE(YEAR(Q58),MONTH(Q58),DAY(Q58)))</f>
        <v>47574</v>
      </c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</row>
    <row r="59" spans="1:91" s="2" customFormat="1" x14ac:dyDescent="0.25">
      <c r="A59" s="40" t="s">
        <v>29</v>
      </c>
      <c r="B59" s="55"/>
      <c r="C59" s="31">
        <v>17</v>
      </c>
      <c r="D59" s="31">
        <v>16</v>
      </c>
      <c r="E59" s="31">
        <v>1</v>
      </c>
      <c r="F59" s="32"/>
      <c r="G59" s="32"/>
      <c r="H59" s="33"/>
      <c r="I59" s="37">
        <v>46966</v>
      </c>
      <c r="J59" s="37">
        <f>IF(I59="",0,DATE(YEAR(I59),MONTH(I59)+C59,DAY(I59)))</f>
        <v>47484</v>
      </c>
      <c r="K59" s="32">
        <f>IF(J59="","",(DATE(YEAR(J59),MONTH(J59)+1,DAY(J59))))</f>
        <v>47515</v>
      </c>
      <c r="L59" s="32">
        <f>IF(K59="","",(DATE(YEAR(K59),MONTH(K59)+E59,DAY(K59))))</f>
        <v>47543</v>
      </c>
      <c r="M59" s="37">
        <f>IF(O59="","",DATE(YEAR(O59), MONTH(O59)-1,DAY(O59)))</f>
        <v>47574</v>
      </c>
      <c r="N59" s="37">
        <f>IF(O59="","",DATE(YEAR(M59),MONTH(M59),DAY(M59)))</f>
        <v>47574</v>
      </c>
      <c r="O59" s="32">
        <f>IF(L59="","",(DATE(YEAR(L59),MONTH(L59)+2,DAY(L59))))</f>
        <v>47604</v>
      </c>
      <c r="P59" s="32">
        <f>IF(O59="","",(DATE(YEAR(O59),MONTH(O59)+D59,DAY(O59))))</f>
        <v>48092</v>
      </c>
      <c r="Q59" s="32">
        <f>IF(P59="","",DATE(YEAR(P59), MONTH(P59)+1,DAY(P59)))</f>
        <v>48122</v>
      </c>
      <c r="R59" s="32">
        <f>IF(P59="","",DATE(YEAR(Q59),MONTH(Q59),DAY(Q59)))</f>
        <v>48122</v>
      </c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</row>
    <row r="60" ht="21.75" customHeight="1" spans="1:91" x14ac:dyDescent="0.25">
      <c r="A60" s="25" t="s">
        <v>374</v>
      </c>
      <c r="B60" s="53"/>
      <c r="C60" s="26"/>
      <c r="D60" s="26"/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8"/>
      <c r="Q60" s="27"/>
      <c r="R60" s="27"/>
      <c r="S60" s="29">
        <f>'Pearl Harbor'!$A$2-DAY('Pearl Harbor'!$A$2)+1</f>
        <v>46054</v>
      </c>
      <c r="T60" s="29">
        <f t="shared" ref="T60:AY60" si="60">DATE(YEAR(S60),MONTH(S60)+1,DAY(S60))</f>
        <v>46082</v>
      </c>
      <c r="U60" s="29">
        <f t="shared" si="60"/>
        <v>46113</v>
      </c>
      <c r="V60" s="29">
        <f t="shared" si="60"/>
        <v>46143</v>
      </c>
      <c r="W60" s="29">
        <f t="shared" si="60"/>
        <v>46174</v>
      </c>
      <c r="X60" s="29">
        <f t="shared" si="60"/>
        <v>46204</v>
      </c>
      <c r="Y60" s="29">
        <f t="shared" si="60"/>
        <v>46235</v>
      </c>
      <c r="Z60" s="29">
        <f t="shared" si="60"/>
        <v>46266</v>
      </c>
      <c r="AA60" s="29">
        <f t="shared" si="60"/>
        <v>46296</v>
      </c>
      <c r="AB60" s="29">
        <f t="shared" si="60"/>
        <v>46327</v>
      </c>
      <c r="AC60" s="29">
        <f t="shared" si="60"/>
        <v>46357</v>
      </c>
      <c r="AD60" s="29">
        <f t="shared" si="60"/>
        <v>46388</v>
      </c>
      <c r="AE60" s="29">
        <f t="shared" si="60"/>
        <v>46419</v>
      </c>
      <c r="AF60" s="29">
        <f t="shared" si="60"/>
        <v>46447</v>
      </c>
      <c r="AG60" s="29">
        <f t="shared" si="60"/>
        <v>46478</v>
      </c>
      <c r="AH60" s="29">
        <f t="shared" si="60"/>
        <v>46508</v>
      </c>
      <c r="AI60" s="29">
        <f t="shared" si="60"/>
        <v>46539</v>
      </c>
      <c r="AJ60" s="29">
        <f t="shared" si="60"/>
        <v>46569</v>
      </c>
      <c r="AK60" s="29">
        <f t="shared" si="60"/>
        <v>46600</v>
      </c>
      <c r="AL60" s="29">
        <f t="shared" si="60"/>
        <v>46631</v>
      </c>
      <c r="AM60" s="29">
        <f t="shared" si="60"/>
        <v>46661</v>
      </c>
      <c r="AN60" s="29">
        <f t="shared" si="60"/>
        <v>46692</v>
      </c>
      <c r="AO60" s="29">
        <f t="shared" si="60"/>
        <v>46722</v>
      </c>
      <c r="AP60" s="29">
        <f t="shared" si="60"/>
        <v>46753</v>
      </c>
      <c r="AQ60" s="29">
        <f t="shared" si="60"/>
        <v>46784</v>
      </c>
      <c r="AR60" s="29">
        <f t="shared" si="60"/>
        <v>46813</v>
      </c>
      <c r="AS60" s="29">
        <f t="shared" si="60"/>
        <v>46844</v>
      </c>
      <c r="AT60" s="29">
        <f t="shared" si="60"/>
        <v>46874</v>
      </c>
      <c r="AU60" s="29">
        <f t="shared" si="60"/>
        <v>46905</v>
      </c>
      <c r="AV60" s="29">
        <f t="shared" si="60"/>
        <v>46935</v>
      </c>
      <c r="AW60" s="29">
        <f t="shared" si="60"/>
        <v>46966</v>
      </c>
      <c r="AX60" s="29">
        <f t="shared" si="60"/>
        <v>46997</v>
      </c>
      <c r="AY60" s="29">
        <f t="shared" si="60"/>
        <v>47027</v>
      </c>
      <c r="AZ60" s="29">
        <f t="shared" ref="AZ60:CE60" si="61">DATE(YEAR(AY60),MONTH(AY60)+1,DAY(AY60))</f>
        <v>47058</v>
      </c>
      <c r="BA60" s="29">
        <f t="shared" si="61"/>
        <v>47088</v>
      </c>
      <c r="BB60" s="29">
        <f t="shared" si="61"/>
        <v>47119</v>
      </c>
      <c r="BC60" s="29">
        <f t="shared" si="61"/>
        <v>47150</v>
      </c>
      <c r="BD60" s="29">
        <f t="shared" si="61"/>
        <v>47178</v>
      </c>
      <c r="BE60" s="29">
        <f t="shared" si="61"/>
        <v>47209</v>
      </c>
      <c r="BF60" s="29">
        <f t="shared" si="61"/>
        <v>47239</v>
      </c>
      <c r="BG60" s="29">
        <f t="shared" si="61"/>
        <v>47270</v>
      </c>
      <c r="BH60" s="29">
        <f t="shared" si="61"/>
        <v>47300</v>
      </c>
      <c r="BI60" s="29">
        <f t="shared" si="61"/>
        <v>47331</v>
      </c>
      <c r="BJ60" s="29">
        <f t="shared" si="61"/>
        <v>47362</v>
      </c>
      <c r="BK60" s="29">
        <f t="shared" si="61"/>
        <v>47392</v>
      </c>
      <c r="BL60" s="29">
        <f t="shared" si="61"/>
        <v>47423</v>
      </c>
      <c r="BM60" s="29">
        <f t="shared" si="61"/>
        <v>47453</v>
      </c>
      <c r="BN60" s="29">
        <f t="shared" si="61"/>
        <v>47484</v>
      </c>
      <c r="BO60" s="29">
        <f t="shared" si="61"/>
        <v>47515</v>
      </c>
      <c r="BP60" s="29">
        <f t="shared" si="61"/>
        <v>47543</v>
      </c>
      <c r="BQ60" s="29">
        <f t="shared" si="61"/>
        <v>47574</v>
      </c>
      <c r="BR60" s="29">
        <f t="shared" si="61"/>
        <v>47604</v>
      </c>
      <c r="BS60" s="29">
        <f t="shared" si="61"/>
        <v>47635</v>
      </c>
      <c r="BT60" s="29">
        <f t="shared" si="61"/>
        <v>47665</v>
      </c>
      <c r="BU60" s="29">
        <f t="shared" si="61"/>
        <v>47696</v>
      </c>
      <c r="BV60" s="29">
        <f t="shared" si="61"/>
        <v>47727</v>
      </c>
      <c r="BW60" s="29">
        <f t="shared" si="61"/>
        <v>47757</v>
      </c>
      <c r="BX60" s="29">
        <f t="shared" si="61"/>
        <v>47788</v>
      </c>
      <c r="BY60" s="29">
        <f t="shared" si="61"/>
        <v>47818</v>
      </c>
      <c r="BZ60" s="29">
        <f t="shared" si="61"/>
        <v>47849</v>
      </c>
      <c r="CA60" s="29">
        <f t="shared" si="61"/>
        <v>47880</v>
      </c>
      <c r="CB60" s="29">
        <f t="shared" si="61"/>
        <v>47908</v>
      </c>
      <c r="CC60" s="29">
        <f t="shared" si="61"/>
        <v>47939</v>
      </c>
      <c r="CD60" s="29">
        <f t="shared" si="61"/>
        <v>47969</v>
      </c>
      <c r="CE60" s="29">
        <f t="shared" si="61"/>
        <v>48000</v>
      </c>
      <c r="CF60" s="29">
        <f t="shared" ref="CF60:CM60" si="62">DATE(YEAR(CE60),MONTH(CE60)+1,DAY(CE60))</f>
        <v>48030</v>
      </c>
      <c r="CG60" s="29">
        <f t="shared" si="62"/>
        <v>48061</v>
      </c>
      <c r="CH60" s="29">
        <f t="shared" si="62"/>
        <v>48092</v>
      </c>
      <c r="CI60" s="29">
        <f t="shared" si="62"/>
        <v>48122</v>
      </c>
      <c r="CJ60" s="29">
        <f t="shared" si="62"/>
        <v>48153</v>
      </c>
      <c r="CK60" s="29">
        <f t="shared" si="62"/>
        <v>48183</v>
      </c>
      <c r="CL60" s="29">
        <f t="shared" si="62"/>
        <v>48214</v>
      </c>
      <c r="CM60" s="29">
        <f t="shared" si="62"/>
        <v>48245</v>
      </c>
    </row>
    <row r="61" spans="1:91" s="2" customFormat="1" x14ac:dyDescent="0.25">
      <c r="A61" s="30" t="s">
        <v>375</v>
      </c>
      <c r="B61" s="55"/>
      <c r="C61" s="31">
        <v>16</v>
      </c>
      <c r="D61" s="31">
        <v>14</v>
      </c>
      <c r="E61" s="31">
        <v>1</v>
      </c>
      <c r="F61" s="39"/>
      <c r="G61" s="39"/>
      <c r="H61" s="33">
        <f>G61-F61</f>
        <v>0</v>
      </c>
      <c r="I61" s="36">
        <v>45346</v>
      </c>
      <c r="J61" s="36">
        <f>IF(I61="",0,DATE(YEAR(I61),MONTH(I61)+C61,DAY(I61)))</f>
        <v>45832</v>
      </c>
      <c r="K61" s="36">
        <f>IF(J61="","",(DATE(YEAR(J61),MONTH(J61)+1,DAY(J61))))</f>
        <v>45862</v>
      </c>
      <c r="L61" s="36">
        <f>IF(K61="","",(DATE(YEAR(K61),MONTH(K61)+E61,DAY(K61))))</f>
        <v>45893</v>
      </c>
      <c r="M61" s="36">
        <f>IF(O61="","",DATE(YEAR(O61), MONTH(O61)-1,DAY(O61)))</f>
        <v>45924</v>
      </c>
      <c r="N61" s="36">
        <f>IF(O61="","",DATE(YEAR(M61),MONTH(M61),DAY(M61)))</f>
        <v>45924</v>
      </c>
      <c r="O61" s="36">
        <f>IF(L61="","",(DATE(YEAR(L61),MONTH(L61)+2,DAY(L61))))</f>
        <v>45954</v>
      </c>
      <c r="P61" s="32">
        <f>IF(O61="","",(DATE(YEAR(O61),MONTH(O61)+D61,DAY(O61))))</f>
        <v>46380</v>
      </c>
      <c r="Q61" s="37">
        <f>IF(P61="","",DATE(YEAR(P61), MONTH(P61)+1,DAY(P61)))</f>
        <v>46411</v>
      </c>
      <c r="R61" s="37">
        <f>IF(P61="","",DATE(YEAR(Q61),MONTH(Q61),DAY(Q61)))</f>
        <v>46411</v>
      </c>
      <c r="S61" s="33" t="str">
        <f>IF((AND($F61&lt;=Everett!S$10,$G61&gt;=Everett!S$10)),"P/L",IF((AND($I61&lt;=Everett!S$10,$J61&gt;=Everett!S$10)),"XO",IF((AND($K61&lt;=Everett!S$10,$L61&gt;=Everett!S$10)),"3",IF((AND($M61&lt;=Everett!S$10,$N61&gt;=Everett!S$10)),"C",IF((AND($O61&lt;=Everett!S$10,$P61&gt;=Everett!S$10)),"CO",IF((AND($Q61&lt;=Everett!S$10,$R61&gt;=Everett!S$10)),"C",0))))))</f>
        <v>CO</v>
      </c>
      <c r="T61" s="33" t="str">
        <f>IF((AND($F61&lt;=Everett!T$10,$G61&gt;=Everett!T$10)),"P/L",IF((AND($I61&lt;=Everett!T$10,$J61&gt;=Everett!T$10)),"XO",IF((AND($K61&lt;=Everett!T$10,$L61&gt;=Everett!T$10)),"3",IF((AND($M61&lt;=Everett!T$10,$N61&gt;=Everett!T$10)),"C",IF((AND($O61&lt;=Everett!T$10,$P61&gt;=Everett!T$10)),"CO",IF((AND($Q61&lt;=Everett!T$10,$R61&gt;=Everett!T$10)),"C",0))))))</f>
        <v>CO</v>
      </c>
      <c r="U61" s="33" t="str">
        <f>IF((AND($F61&lt;=Everett!U$10,$G61&gt;=Everett!U$10)),"P/L",IF((AND($I61&lt;=Everett!U$10,$J61&gt;=Everett!U$10)),"XO",IF((AND($K61&lt;=Everett!U$10,$L61&gt;=Everett!U$10)),"3",IF((AND($M61&lt;=Everett!U$10,$N61&gt;=Everett!U$10)),"C",IF((AND($O61&lt;=Everett!U$10,$P61&gt;=Everett!U$10)),"CO",IF((AND($Q61&lt;=Everett!U$10,$R61&gt;=Everett!U$10)),"C",0))))))</f>
        <v>CO</v>
      </c>
      <c r="V61" s="33" t="str">
        <f>IF((AND($F61&lt;=Everett!V$10,$G61&gt;=Everett!V$10)),"P/L",IF((AND($I61&lt;=Everett!V$10,$J61&gt;=Everett!V$10)),"XO",IF((AND($K61&lt;=Everett!V$10,$L61&gt;=Everett!V$10)),"3",IF((AND($M61&lt;=Everett!V$10,$N61&gt;=Everett!V$10)),"C",IF((AND($O61&lt;=Everett!V$10,$P61&gt;=Everett!V$10)),"CO",IF((AND($Q61&lt;=Everett!V$10,$R61&gt;=Everett!V$10)),"C",0))))))</f>
        <v>CO</v>
      </c>
      <c r="W61" s="33" t="str">
        <f>IF((AND($F61&lt;=Everett!W$10,$G61&gt;=Everett!W$10)),"P/L",IF((AND($I61&lt;=Everett!W$10,$J61&gt;=Everett!W$10)),"XO",IF((AND($K61&lt;=Everett!W$10,$L61&gt;=Everett!W$10)),"3",IF((AND($M61&lt;=Everett!W$10,$N61&gt;=Everett!W$10)),"C",IF((AND($O61&lt;=Everett!W$10,$P61&gt;=Everett!W$10)),"CO",IF((AND($Q61&lt;=Everett!W$10,$R61&gt;=Everett!W$10)),"C",0))))))</f>
        <v>CO</v>
      </c>
      <c r="X61" s="33" t="str">
        <f>IF((AND($F61&lt;=Everett!X$10,$G61&gt;=Everett!X$10)),"P/L",IF((AND($I61&lt;=Everett!X$10,$J61&gt;=Everett!X$10)),"XO",IF((AND($K61&lt;=Everett!X$10,$L61&gt;=Everett!X$10)),"3",IF((AND($M61&lt;=Everett!X$10,$N61&gt;=Everett!X$10)),"C",IF((AND($O61&lt;=Everett!X$10,$P61&gt;=Everett!X$10)),"CO",IF((AND($Q61&lt;=Everett!X$10,$R61&gt;=Everett!X$10)),"C",0))))))</f>
        <v>CO</v>
      </c>
      <c r="Y61" s="33" t="str">
        <f>IF((AND($F61&lt;=Everett!Y$10,$G61&gt;=Everett!Y$10)),"P/L",IF((AND($I61&lt;=Everett!Y$10,$J61&gt;=Everett!Y$10)),"XO",IF((AND($K61&lt;=Everett!Y$10,$L61&gt;=Everett!Y$10)),"3",IF((AND($M61&lt;=Everett!Y$10,$N61&gt;=Everett!Y$10)),"C",IF((AND($O61&lt;=Everett!Y$10,$P61&gt;=Everett!Y$10)),"CO",IF((AND($Q61&lt;=Everett!Y$10,$R61&gt;=Everett!Y$10)),"C",0))))))</f>
        <v>CO</v>
      </c>
      <c r="Z61" s="33" t="str">
        <f>IF((AND($F61&lt;=Everett!Z$10,$G61&gt;=Everett!Z$10)),"P/L",IF((AND($I61&lt;=Everett!Z$10,$J61&gt;=Everett!Z$10)),"XO",IF((AND($K61&lt;=Everett!Z$10,$L61&gt;=Everett!Z$10)),"3",IF((AND($M61&lt;=Everett!Z$10,$N61&gt;=Everett!Z$10)),"C",IF((AND($O61&lt;=Everett!Z$10,$P61&gt;=Everett!Z$10)),"CO",IF((AND($Q61&lt;=Everett!Z$10,$R61&gt;=Everett!Z$10)),"C",0))))))</f>
        <v>CO</v>
      </c>
      <c r="AA61" s="33" t="str">
        <f>IF((AND($F61&lt;=Everett!AA$10,$G61&gt;=Everett!AA$10)),"P/L",IF((AND($I61&lt;=Everett!AA$10,$J61&gt;=Everett!AA$10)),"XO",IF((AND($K61&lt;=Everett!AA$10,$L61&gt;=Everett!AA$10)),"3",IF((AND($M61&lt;=Everett!AA$10,$N61&gt;=Everett!AA$10)),"C",IF((AND($O61&lt;=Everett!AA$10,$P61&gt;=Everett!AA$10)),"CO",IF((AND($Q61&lt;=Everett!AA$10,$R61&gt;=Everett!AA$10)),"C",0))))))</f>
        <v>CO</v>
      </c>
      <c r="AB61" s="33" t="str">
        <f>IF((AND($F61&lt;=Everett!AB$10,$G61&gt;=Everett!AB$10)),"P/L",IF((AND($I61&lt;=Everett!AB$10,$J61&gt;=Everett!AB$10)),"XO",IF((AND($K61&lt;=Everett!AB$10,$L61&gt;=Everett!AB$10)),"3",IF((AND($M61&lt;=Everett!AB$10,$N61&gt;=Everett!AB$10)),"C",IF((AND($O61&lt;=Everett!AB$10,$P61&gt;=Everett!AB$10)),"CO",IF((AND($Q61&lt;=Everett!AB$10,$R61&gt;=Everett!AB$10)),"C",0))))))</f>
        <v>CO</v>
      </c>
      <c r="AC61" s="33" t="str">
        <f>IF((AND($F61&lt;=Everett!AC$10,$G61&gt;=Everett!AC$10)),"P/L",IF((AND($I61&lt;=Everett!AC$10,$J61&gt;=Everett!AC$10)),"XO",IF((AND($K61&lt;=Everett!AC$10,$L61&gt;=Everett!AC$10)),"3",IF((AND($M61&lt;=Everett!AC$10,$N61&gt;=Everett!AC$10)),"C",IF((AND($O61&lt;=Everett!AC$10,$P61&gt;=Everett!AC$10)),"CO",IF((AND($Q61&lt;=Everett!AC$10,$R61&gt;=Everett!AC$10)),"C",0))))))</f>
        <v>CO</v>
      </c>
      <c r="AD61" s="33">
        <f>IF((AND($F61&lt;=Everett!AD$10,$G61&gt;=Everett!AD$10)),"P/L",IF((AND($I61&lt;=Everett!AD$10,$J61&gt;=Everett!AD$10)),"XO",IF((AND($K61&lt;=Everett!AD$10,$L61&gt;=Everett!AD$10)),"3",IF((AND($M61&lt;=Everett!AD$10,$N61&gt;=Everett!AD$10)),"C",IF((AND($O61&lt;=Everett!AD$10,$P61&gt;=Everett!AD$10)),"CO",IF((AND($Q61&lt;=Everett!AD$10,$R61&gt;=Everett!AD$10)),"C",0))))))</f>
        <v>0</v>
      </c>
      <c r="AE61" s="33">
        <f>IF((AND($F61&lt;=Everett!AE$10,$G61&gt;=Everett!AE$10)),"P/L",IF((AND($I61&lt;=Everett!AE$10,$J61&gt;=Everett!AE$10)),"XO",IF((AND($K61&lt;=Everett!AE$10,$L61&gt;=Everett!AE$10)),"3",IF((AND($M61&lt;=Everett!AE$10,$N61&gt;=Everett!AE$10)),"C",IF((AND($O61&lt;=Everett!AE$10,$P61&gt;=Everett!AE$10)),"CO",IF((AND($Q61&lt;=Everett!AE$10,$R61&gt;=Everett!AE$10)),"C",0))))))</f>
        <v>0</v>
      </c>
      <c r="AF61" s="33">
        <f>IF((AND($F61&lt;=Everett!AF$10,$G61&gt;=Everett!AF$10)),"P/L",IF((AND($I61&lt;=Everett!AF$10,$J61&gt;=Everett!AF$10)),"XO",IF((AND($K61&lt;=Everett!AF$10,$L61&gt;=Everett!AF$10)),"3",IF((AND($M61&lt;=Everett!AF$10,$N61&gt;=Everett!AF$10)),"C",IF((AND($O61&lt;=Everett!AF$10,$P61&gt;=Everett!AF$10)),"CO",IF((AND($Q61&lt;=Everett!AF$10,$R61&gt;=Everett!AF$10)),"C",0))))))</f>
        <v>0</v>
      </c>
      <c r="AG61" s="33">
        <f>IF((AND($F61&lt;=Everett!AG$10,$G61&gt;=Everett!AG$10)),"P/L",IF((AND($I61&lt;=Everett!AG$10,$J61&gt;=Everett!AG$10)),"XO",IF((AND($K61&lt;=Everett!AG$10,$L61&gt;=Everett!AG$10)),"3",IF((AND($M61&lt;=Everett!AG$10,$N61&gt;=Everett!AG$10)),"C",IF((AND($O61&lt;=Everett!AG$10,$P61&gt;=Everett!AG$10)),"CO",IF((AND($Q61&lt;=Everett!AG$10,$R61&gt;=Everett!AG$10)),"C",0))))))</f>
        <v>0</v>
      </c>
      <c r="AH61" s="33">
        <f>IF((AND($F61&lt;=Everett!AH$10,$G61&gt;=Everett!AH$10)),"P/L",IF((AND($I61&lt;=Everett!AH$10,$J61&gt;=Everett!AH$10)),"XO",IF((AND($K61&lt;=Everett!AH$10,$L61&gt;=Everett!AH$10)),"3",IF((AND($M61&lt;=Everett!AH$10,$N61&gt;=Everett!AH$10)),"C",IF((AND($O61&lt;=Everett!AH$10,$P61&gt;=Everett!AH$10)),"CO",IF((AND($Q61&lt;=Everett!AH$10,$R61&gt;=Everett!AH$10)),"C",0))))))</f>
        <v>0</v>
      </c>
      <c r="AI61" s="33">
        <f>IF((AND($F61&lt;=Everett!AI$10,$G61&gt;=Everett!AI$10)),"P/L",IF((AND($I61&lt;=Everett!AI$10,$J61&gt;=Everett!AI$10)),"XO",IF((AND($K61&lt;=Everett!AI$10,$L61&gt;=Everett!AI$10)),"3",IF((AND($M61&lt;=Everett!AI$10,$N61&gt;=Everett!AI$10)),"C",IF((AND($O61&lt;=Everett!AI$10,$P61&gt;=Everett!AI$10)),"CO",IF((AND($Q61&lt;=Everett!AI$10,$R61&gt;=Everett!AI$10)),"C",0))))))</f>
        <v>0</v>
      </c>
      <c r="AJ61" s="33">
        <f>IF((AND($F61&lt;=Everett!AJ$10,$G61&gt;=Everett!AJ$10)),"P/L",IF((AND($I61&lt;=Everett!AJ$10,$J61&gt;=Everett!AJ$10)),"XO",IF((AND($K61&lt;=Everett!AJ$10,$L61&gt;=Everett!AJ$10)),"3",IF((AND($M61&lt;=Everett!AJ$10,$N61&gt;=Everett!AJ$10)),"C",IF((AND($O61&lt;=Everett!AJ$10,$P61&gt;=Everett!AJ$10)),"CO",IF((AND($Q61&lt;=Everett!AJ$10,$R61&gt;=Everett!AJ$10)),"C",0))))))</f>
        <v>0</v>
      </c>
      <c r="AK61" s="33">
        <f>IF((AND($F61&lt;=Everett!AK$10,$G61&gt;=Everett!AK$10)),"P/L",IF((AND($I61&lt;=Everett!AK$10,$J61&gt;=Everett!AK$10)),"XO",IF((AND($K61&lt;=Everett!AK$10,$L61&gt;=Everett!AK$10)),"3",IF((AND($M61&lt;=Everett!AK$10,$N61&gt;=Everett!AK$10)),"C",IF((AND($O61&lt;=Everett!AK$10,$P61&gt;=Everett!AK$10)),"CO",IF((AND($Q61&lt;=Everett!AK$10,$R61&gt;=Everett!AK$10)),"C",0))))))</f>
        <v>0</v>
      </c>
      <c r="AL61" s="33">
        <f>IF((AND($F61&lt;=Everett!AL$10,$G61&gt;=Everett!AL$10)),"P/L",IF((AND($I61&lt;=Everett!AL$10,$J61&gt;=Everett!AL$10)),"XO",IF((AND($K61&lt;=Everett!AL$10,$L61&gt;=Everett!AL$10)),"3",IF((AND($M61&lt;=Everett!AL$10,$N61&gt;=Everett!AL$10)),"C",IF((AND($O61&lt;=Everett!AL$10,$P61&gt;=Everett!AL$10)),"CO",IF((AND($Q61&lt;=Everett!AL$10,$R61&gt;=Everett!AL$10)),"C",0))))))</f>
        <v>0</v>
      </c>
      <c r="AM61" s="33">
        <f>IF((AND($F61&lt;=Everett!AM$10,$G61&gt;=Everett!AM$10)),"P/L",IF((AND($I61&lt;=Everett!AM$10,$J61&gt;=Everett!AM$10)),"XO",IF((AND($K61&lt;=Everett!AM$10,$L61&gt;=Everett!AM$10)),"3",IF((AND($M61&lt;=Everett!AM$10,$N61&gt;=Everett!AM$10)),"C",IF((AND($O61&lt;=Everett!AM$10,$P61&gt;=Everett!AM$10)),"CO",IF((AND($Q61&lt;=Everett!AM$10,$R61&gt;=Everett!AM$10)),"C",0))))))</f>
        <v>0</v>
      </c>
      <c r="AN61" s="33">
        <f>IF((AND($F61&lt;=Everett!AN$10,$G61&gt;=Everett!AN$10)),"P/L",IF((AND($I61&lt;=Everett!AN$10,$J61&gt;=Everett!AN$10)),"XO",IF((AND($K61&lt;=Everett!AN$10,$L61&gt;=Everett!AN$10)),"3",IF((AND($M61&lt;=Everett!AN$10,$N61&gt;=Everett!AN$10)),"C",IF((AND($O61&lt;=Everett!AN$10,$P61&gt;=Everett!AN$10)),"CO",IF((AND($Q61&lt;=Everett!AN$10,$R61&gt;=Everett!AN$10)),"C",0))))))</f>
        <v>0</v>
      </c>
      <c r="AO61" s="33">
        <f>IF((AND($F61&lt;=Everett!AO$10,$G61&gt;=Everett!AO$10)),"P/L",IF((AND($I61&lt;=Everett!AO$10,$J61&gt;=Everett!AO$10)),"XO",IF((AND($K61&lt;=Everett!AO$10,$L61&gt;=Everett!AO$10)),"3",IF((AND($M61&lt;=Everett!AO$10,$N61&gt;=Everett!AO$10)),"C",IF((AND($O61&lt;=Everett!AO$10,$P61&gt;=Everett!AO$10)),"CO",IF((AND($Q61&lt;=Everett!AO$10,$R61&gt;=Everett!AO$10)),"C",0))))))</f>
        <v>0</v>
      </c>
      <c r="AP61" s="33">
        <f>IF((AND($F61&lt;=Everett!AP$10,$G61&gt;=Everett!AP$10)),"P/L",IF((AND($I61&lt;=Everett!AP$10,$J61&gt;=Everett!AP$10)),"XO",IF((AND($K61&lt;=Everett!AP$10,$L61&gt;=Everett!AP$10)),"3",IF((AND($M61&lt;=Everett!AP$10,$N61&gt;=Everett!AP$10)),"C",IF((AND($O61&lt;=Everett!AP$10,$P61&gt;=Everett!AP$10)),"CO",IF((AND($Q61&lt;=Everett!AP$10,$R61&gt;=Everett!AP$10)),"C",0))))))</f>
        <v>0</v>
      </c>
      <c r="AQ61" s="33">
        <f>IF((AND($F61&lt;=Everett!AQ$10,$G61&gt;=Everett!AQ$10)),"P/L",IF((AND($I61&lt;=Everett!AQ$10,$J61&gt;=Everett!AQ$10)),"XO",IF((AND($K61&lt;=Everett!AQ$10,$L61&gt;=Everett!AQ$10)),"3",IF((AND($M61&lt;=Everett!AQ$10,$N61&gt;=Everett!AQ$10)),"C",IF((AND($O61&lt;=Everett!AQ$10,$P61&gt;=Everett!AQ$10)),"CO",IF((AND($Q61&lt;=Everett!AQ$10,$R61&gt;=Everett!AQ$10)),"C",0))))))</f>
        <v>0</v>
      </c>
      <c r="AR61" s="33">
        <f>IF((AND($F61&lt;=Everett!AR$10,$G61&gt;=Everett!AR$10)),"P/L",IF((AND($I61&lt;=Everett!AR$10,$J61&gt;=Everett!AR$10)),"XO",IF((AND($K61&lt;=Everett!AR$10,$L61&gt;=Everett!AR$10)),"3",IF((AND($M61&lt;=Everett!AR$10,$N61&gt;=Everett!AR$10)),"C",IF((AND($O61&lt;=Everett!AR$10,$P61&gt;=Everett!AR$10)),"CO",IF((AND($Q61&lt;=Everett!AR$10,$R61&gt;=Everett!AR$10)),"C",0))))))</f>
        <v>0</v>
      </c>
      <c r="AS61" s="33">
        <f>IF((AND($F61&lt;=Everett!AS$10,$G61&gt;=Everett!AS$10)),"P/L",IF((AND($I61&lt;=Everett!AS$10,$J61&gt;=Everett!AS$10)),"XO",IF((AND($K61&lt;=Everett!AS$10,$L61&gt;=Everett!AS$10)),"3",IF((AND($M61&lt;=Everett!AS$10,$N61&gt;=Everett!AS$10)),"C",IF((AND($O61&lt;=Everett!AS$10,$P61&gt;=Everett!AS$10)),"CO",IF((AND($Q61&lt;=Everett!AS$10,$R61&gt;=Everett!AS$10)),"C",0))))))</f>
        <v>0</v>
      </c>
      <c r="AT61" s="33">
        <f>IF((AND($F61&lt;=Everett!AT$10,$G61&gt;=Everett!AT$10)),"P/L",IF((AND($I61&lt;=Everett!AT$10,$J61&gt;=Everett!AT$10)),"XO",IF((AND($K61&lt;=Everett!AT$10,$L61&gt;=Everett!AT$10)),"3",IF((AND($M61&lt;=Everett!AT$10,$N61&gt;=Everett!AT$10)),"C",IF((AND($O61&lt;=Everett!AT$10,$P61&gt;=Everett!AT$10)),"CO",IF((AND($Q61&lt;=Everett!AT$10,$R61&gt;=Everett!AT$10)),"C",0))))))</f>
        <v>0</v>
      </c>
      <c r="AU61" s="33">
        <f>IF((AND($F61&lt;=Everett!AU$10,$G61&gt;=Everett!AU$10)),"P/L",IF((AND($I61&lt;=Everett!AU$10,$J61&gt;=Everett!AU$10)),"XO",IF((AND($K61&lt;=Everett!AU$10,$L61&gt;=Everett!AU$10)),"3",IF((AND($M61&lt;=Everett!AU$10,$N61&gt;=Everett!AU$10)),"C",IF((AND($O61&lt;=Everett!AU$10,$P61&gt;=Everett!AU$10)),"CO",IF((AND($Q61&lt;=Everett!AU$10,$R61&gt;=Everett!AU$10)),"C",0))))))</f>
        <v>0</v>
      </c>
      <c r="AV61" s="33">
        <f>IF((AND($F61&lt;=Everett!AV$10,$G61&gt;=Everett!AV$10)),"P/L",IF((AND($I61&lt;=Everett!AV$10,$J61&gt;=Everett!AV$10)),"XO",IF((AND($K61&lt;=Everett!AV$10,$L61&gt;=Everett!AV$10)),"3",IF((AND($M61&lt;=Everett!AV$10,$N61&gt;=Everett!AV$10)),"C",IF((AND($O61&lt;=Everett!AV$10,$P61&gt;=Everett!AV$10)),"CO",IF((AND($Q61&lt;=Everett!AV$10,$R61&gt;=Everett!AV$10)),"C",0))))))</f>
        <v>0</v>
      </c>
      <c r="AW61" s="33">
        <f>IF((AND($F61&lt;=Everett!AW$10,$G61&gt;=Everett!AW$10)),"P/L",IF((AND($I61&lt;=Everett!AW$10,$J61&gt;=Everett!AW$10)),"XO",IF((AND($K61&lt;=Everett!AW$10,$L61&gt;=Everett!AW$10)),"3",IF((AND($M61&lt;=Everett!AW$10,$N61&gt;=Everett!AW$10)),"C",IF((AND($O61&lt;=Everett!AW$10,$P61&gt;=Everett!AW$10)),"CO",IF((AND($Q61&lt;=Everett!AW$10,$R61&gt;=Everett!AW$10)),"C",0))))))</f>
        <v>0</v>
      </c>
      <c r="AX61" s="33">
        <f>IF((AND($F61&lt;=Everett!AX$10,$G61&gt;=Everett!AX$10)),"P/L",IF((AND($I61&lt;=Everett!AX$10,$J61&gt;=Everett!AX$10)),"XO",IF((AND($K61&lt;=Everett!AX$10,$L61&gt;=Everett!AX$10)),"3",IF((AND($M61&lt;=Everett!AX$10,$N61&gt;=Everett!AX$10)),"C",IF((AND($O61&lt;=Everett!AX$10,$P61&gt;=Everett!AX$10)),"CO",IF((AND($Q61&lt;=Everett!AX$10,$R61&gt;=Everett!AX$10)),"C",0))))))</f>
        <v>0</v>
      </c>
      <c r="AY61" s="33">
        <f>IF((AND($F61&lt;=Everett!AY$10,$G61&gt;=Everett!AY$10)),"P/L",IF((AND($I61&lt;=Everett!AY$10,$J61&gt;=Everett!AY$10)),"XO",IF((AND($K61&lt;=Everett!AY$10,$L61&gt;=Everett!AY$10)),"3",IF((AND($M61&lt;=Everett!AY$10,$N61&gt;=Everett!AY$10)),"C",IF((AND($O61&lt;=Everett!AY$10,$P61&gt;=Everett!AY$10)),"CO",IF((AND($Q61&lt;=Everett!AY$10,$R61&gt;=Everett!AY$10)),"C",0))))))</f>
        <v>0</v>
      </c>
      <c r="AZ61" s="33">
        <f>IF((AND($F61&lt;=Everett!AZ$10,$G61&gt;=Everett!AZ$10)),"P/L",IF((AND($I61&lt;=Everett!AZ$10,$J61&gt;=Everett!AZ$10)),"XO",IF((AND($K61&lt;=Everett!AZ$10,$L61&gt;=Everett!AZ$10)),"3",IF((AND($M61&lt;=Everett!AZ$10,$N61&gt;=Everett!AZ$10)),"C",IF((AND($O61&lt;=Everett!AZ$10,$P61&gt;=Everett!AZ$10)),"CO",IF((AND($Q61&lt;=Everett!AZ$10,$R61&gt;=Everett!AZ$10)),"C",0))))))</f>
        <v>0</v>
      </c>
      <c r="BA61" s="33">
        <f>IF((AND($F61&lt;=Everett!BA$10,$G61&gt;=Everett!BA$10)),"P/L",IF((AND($I61&lt;=Everett!BA$10,$J61&gt;=Everett!BA$10)),"XO",IF((AND($K61&lt;=Everett!BA$10,$L61&gt;=Everett!BA$10)),"3",IF((AND($M61&lt;=Everett!BA$10,$N61&gt;=Everett!BA$10)),"C",IF((AND($O61&lt;=Everett!BA$10,$P61&gt;=Everett!BA$10)),"CO",IF((AND($Q61&lt;=Everett!BA$10,$R61&gt;=Everett!BA$10)),"C",0))))))</f>
        <v>0</v>
      </c>
      <c r="BB61" s="33">
        <f>IF((AND($F61&lt;=Everett!BB$10,$G61&gt;=Everett!BB$10)),"P/L",IF((AND($I61&lt;=Everett!BB$10,$J61&gt;=Everett!BB$10)),"XO",IF((AND($K61&lt;=Everett!BB$10,$L61&gt;=Everett!BB$10)),"3",IF((AND($M61&lt;=Everett!BB$10,$N61&gt;=Everett!BB$10)),"C",IF((AND($O61&lt;=Everett!BB$10,$P61&gt;=Everett!BB$10)),"CO",IF((AND($Q61&lt;=Everett!BB$10,$R61&gt;=Everett!BB$10)),"C",0))))))</f>
        <v>0</v>
      </c>
      <c r="BC61" s="33">
        <f>IF((AND($F61&lt;=Everett!BC$10,$G61&gt;=Everett!BC$10)),"P/L",IF((AND($I61&lt;=Everett!BC$10,$J61&gt;=Everett!BC$10)),"XO",IF((AND($K61&lt;=Everett!BC$10,$L61&gt;=Everett!BC$10)),"3",IF((AND($M61&lt;=Everett!BC$10,$N61&gt;=Everett!BC$10)),"C",IF((AND($O61&lt;=Everett!BC$10,$P61&gt;=Everett!BC$10)),"CO",IF((AND($Q61&lt;=Everett!BC$10,$R61&gt;=Everett!BC$10)),"C",0))))))</f>
        <v>0</v>
      </c>
      <c r="BD61" s="33">
        <f>IF((AND($F61&lt;=Everett!BD$10,$G61&gt;=Everett!BD$10)),"P/L",IF((AND($I61&lt;=Everett!BD$10,$J61&gt;=Everett!BD$10)),"XO",IF((AND($K61&lt;=Everett!BD$10,$L61&gt;=Everett!BD$10)),"3",IF((AND($M61&lt;=Everett!BD$10,$N61&gt;=Everett!BD$10)),"C",IF((AND($O61&lt;=Everett!BD$10,$P61&gt;=Everett!BD$10)),"CO",IF((AND($Q61&lt;=Everett!BD$10,$R61&gt;=Everett!BD$10)),"C",0))))))</f>
        <v>0</v>
      </c>
      <c r="BE61" s="33">
        <f>IF((AND($F61&lt;=Everett!BE$10,$G61&gt;=Everett!BE$10)),"P/L",IF((AND($I61&lt;=Everett!BE$10,$J61&gt;=Everett!BE$10)),"XO",IF((AND($K61&lt;=Everett!BE$10,$L61&gt;=Everett!BE$10)),"3",IF((AND($M61&lt;=Everett!BE$10,$N61&gt;=Everett!BE$10)),"C",IF((AND($O61&lt;=Everett!BE$10,$P61&gt;=Everett!BE$10)),"CO",IF((AND($Q61&lt;=Everett!BE$10,$R61&gt;=Everett!BE$10)),"C",0))))))</f>
        <v>0</v>
      </c>
      <c r="BF61" s="33">
        <f>IF((AND($F61&lt;=Everett!BF$10,$G61&gt;=Everett!BF$10)),"P/L",IF((AND($I61&lt;=Everett!BF$10,$J61&gt;=Everett!BF$10)),"XO",IF((AND($K61&lt;=Everett!BF$10,$L61&gt;=Everett!BF$10)),"3",IF((AND($M61&lt;=Everett!BF$10,$N61&gt;=Everett!BF$10)),"C",IF((AND($O61&lt;=Everett!BF$10,$P61&gt;=Everett!BF$10)),"CO",IF((AND($Q61&lt;=Everett!BF$10,$R61&gt;=Everett!BF$10)),"C",0))))))</f>
        <v>0</v>
      </c>
      <c r="BG61" s="33">
        <f>IF((AND($F61&lt;=Everett!BG$10,$G61&gt;=Everett!BG$10)),"P/L",IF((AND($I61&lt;=Everett!BG$10,$J61&gt;=Everett!BG$10)),"XO",IF((AND($K61&lt;=Everett!BG$10,$L61&gt;=Everett!BG$10)),"3",IF((AND($M61&lt;=Everett!BG$10,$N61&gt;=Everett!BG$10)),"C",IF((AND($O61&lt;=Everett!BG$10,$P61&gt;=Everett!BG$10)),"CO",IF((AND($Q61&lt;=Everett!BG$10,$R61&gt;=Everett!BG$10)),"C",0))))))</f>
        <v>0</v>
      </c>
      <c r="BH61" s="33">
        <f>IF((AND($F61&lt;=Everett!BH$10,$G61&gt;=Everett!BH$10)),"P/L",IF((AND($I61&lt;=Everett!BH$10,$J61&gt;=Everett!BH$10)),"XO",IF((AND($K61&lt;=Everett!BH$10,$L61&gt;=Everett!BH$10)),"3",IF((AND($M61&lt;=Everett!BH$10,$N61&gt;=Everett!BH$10)),"C",IF((AND($O61&lt;=Everett!BH$10,$P61&gt;=Everett!BH$10)),"CO",IF((AND($Q61&lt;=Everett!BH$10,$R61&gt;=Everett!BH$10)),"C",0))))))</f>
        <v>0</v>
      </c>
      <c r="BI61" s="33">
        <f>IF((AND($F61&lt;=Everett!BI$10,$G61&gt;=Everett!BI$10)),"P/L",IF((AND($I61&lt;=Everett!BI$10,$J61&gt;=Everett!BI$10)),"XO",IF((AND($K61&lt;=Everett!BI$10,$L61&gt;=Everett!BI$10)),"3",IF((AND($M61&lt;=Everett!BI$10,$N61&gt;=Everett!BI$10)),"C",IF((AND($O61&lt;=Everett!BI$10,$P61&gt;=Everett!BI$10)),"CO",IF((AND($Q61&lt;=Everett!BI$10,$R61&gt;=Everett!BI$10)),"C",0))))))</f>
        <v>0</v>
      </c>
      <c r="BJ61" s="33">
        <f>IF((AND($F61&lt;=Everett!BJ$10,$G61&gt;=Everett!BJ$10)),"P/L",IF((AND($I61&lt;=Everett!BJ$10,$J61&gt;=Everett!BJ$10)),"XO",IF((AND($K61&lt;=Everett!BJ$10,$L61&gt;=Everett!BJ$10)),"3",IF((AND($M61&lt;=Everett!BJ$10,$N61&gt;=Everett!BJ$10)),"C",IF((AND($O61&lt;=Everett!BJ$10,$P61&gt;=Everett!BJ$10)),"CO",IF((AND($Q61&lt;=Everett!BJ$10,$R61&gt;=Everett!BJ$10)),"C",0))))))</f>
        <v>0</v>
      </c>
      <c r="BK61" s="33">
        <f>IF((AND($F61&lt;=Everett!BK$10,$G61&gt;=Everett!BK$10)),"P/L",IF((AND($I61&lt;=Everett!BK$10,$J61&gt;=Everett!BK$10)),"XO",IF((AND($K61&lt;=Everett!BK$10,$L61&gt;=Everett!BK$10)),"3",IF((AND($M61&lt;=Everett!BK$10,$N61&gt;=Everett!BK$10)),"C",IF((AND($O61&lt;=Everett!BK$10,$P61&gt;=Everett!BK$10)),"CO",IF((AND($Q61&lt;=Everett!BK$10,$R61&gt;=Everett!BK$10)),"C",0))))))</f>
        <v>0</v>
      </c>
      <c r="BL61" s="33">
        <f>IF((AND($F61&lt;=Everett!BL$10,$G61&gt;=Everett!BL$10)),"P/L",IF((AND($I61&lt;=Everett!BL$10,$J61&gt;=Everett!BL$10)),"XO",IF((AND($K61&lt;=Everett!BL$10,$L61&gt;=Everett!BL$10)),"3",IF((AND($M61&lt;=Everett!BL$10,$N61&gt;=Everett!BL$10)),"C",IF((AND($O61&lt;=Everett!BL$10,$P61&gt;=Everett!BL$10)),"CO",IF((AND($Q61&lt;=Everett!BL$10,$R61&gt;=Everett!BL$10)),"C",0))))))</f>
        <v>0</v>
      </c>
      <c r="BM61" s="33">
        <f>IF((AND($F61&lt;=Everett!BM$10,$G61&gt;=Everett!BM$10)),"P/L",IF((AND($I61&lt;=Everett!BM$10,$J61&gt;=Everett!BM$10)),"XO",IF((AND($K61&lt;=Everett!BM$10,$L61&gt;=Everett!BM$10)),"3",IF((AND($M61&lt;=Everett!BM$10,$N61&gt;=Everett!BM$10)),"C",IF((AND($O61&lt;=Everett!BM$10,$P61&gt;=Everett!BM$10)),"CO",IF((AND($Q61&lt;=Everett!BM$10,$R61&gt;=Everett!BM$10)),"C",0))))))</f>
        <v>0</v>
      </c>
      <c r="BN61" s="33">
        <f>IF((AND($F61&lt;=Everett!BN$10,$G61&gt;=Everett!BN$10)),"P/L",IF((AND($I61&lt;=Everett!BN$10,$J61&gt;=Everett!BN$10)),"XO",IF((AND($K61&lt;=Everett!BN$10,$L61&gt;=Everett!BN$10)),"3",IF((AND($M61&lt;=Everett!BN$10,$N61&gt;=Everett!BN$10)),"C",IF((AND($O61&lt;=Everett!BN$10,$P61&gt;=Everett!BN$10)),"CO",IF((AND($Q61&lt;=Everett!BN$10,$R61&gt;=Everett!BN$10)),"C",0))))))</f>
        <v>0</v>
      </c>
      <c r="BO61" s="33">
        <f>IF((AND($F61&lt;=Everett!BO$10,$G61&gt;=Everett!BO$10)),"P/L",IF((AND($I61&lt;=Everett!BO$10,$J61&gt;=Everett!BO$10)),"XO",IF((AND($K61&lt;=Everett!BO$10,$L61&gt;=Everett!BO$10)),"3",IF((AND($M61&lt;=Everett!BO$10,$N61&gt;=Everett!BO$10)),"C",IF((AND($O61&lt;=Everett!BO$10,$P61&gt;=Everett!BO$10)),"CO",IF((AND($Q61&lt;=Everett!BO$10,$R61&gt;=Everett!BO$10)),"C",0))))))</f>
        <v>0</v>
      </c>
      <c r="BP61" s="33">
        <f>IF((AND($F61&lt;=Everett!BP$10,$G61&gt;=Everett!BP$10)),"P/L",IF((AND($I61&lt;=Everett!BP$10,$J61&gt;=Everett!BP$10)),"XO",IF((AND($K61&lt;=Everett!BP$10,$L61&gt;=Everett!BP$10)),"3",IF((AND($M61&lt;=Everett!BP$10,$N61&gt;=Everett!BP$10)),"C",IF((AND($O61&lt;=Everett!BP$10,$P61&gt;=Everett!BP$10)),"CO",IF((AND($Q61&lt;=Everett!BP$10,$R61&gt;=Everett!BP$10)),"C",0))))))</f>
        <v>0</v>
      </c>
      <c r="BQ61" s="33">
        <f>IF((AND($F61&lt;=Everett!BQ$10,$G61&gt;=Everett!BQ$10)),"P/L",IF((AND($I61&lt;=Everett!BQ$10,$J61&gt;=Everett!BQ$10)),"XO",IF((AND($K61&lt;=Everett!BQ$10,$L61&gt;=Everett!BQ$10)),"3",IF((AND($M61&lt;=Everett!BQ$10,$N61&gt;=Everett!BQ$10)),"C",IF((AND($O61&lt;=Everett!BQ$10,$P61&gt;=Everett!BQ$10)),"CO",IF((AND($Q61&lt;=Everett!BQ$10,$R61&gt;=Everett!BQ$10)),"C",0))))))</f>
        <v>0</v>
      </c>
      <c r="BR61" s="33">
        <f>IF((AND($F61&lt;=Everett!BR$10,$G61&gt;=Everett!BR$10)),"P/L",IF((AND($I61&lt;=Everett!BR$10,$J61&gt;=Everett!BR$10)),"XO",IF((AND($K61&lt;=Everett!BR$10,$L61&gt;=Everett!BR$10)),"3",IF((AND($M61&lt;=Everett!BR$10,$N61&gt;=Everett!BR$10)),"C",IF((AND($O61&lt;=Everett!BR$10,$P61&gt;=Everett!BR$10)),"CO",IF((AND($Q61&lt;=Everett!BR$10,$R61&gt;=Everett!BR$10)),"C",0))))))</f>
        <v>0</v>
      </c>
      <c r="BS61" s="33">
        <f>IF((AND($F61&lt;=Everett!BS$10,$G61&gt;=Everett!BS$10)),"P/L",IF((AND($I61&lt;=Everett!BS$10,$J61&gt;=Everett!BS$10)),"XO",IF((AND($K61&lt;=Everett!BS$10,$L61&gt;=Everett!BS$10)),"3",IF((AND($M61&lt;=Everett!BS$10,$N61&gt;=Everett!BS$10)),"C",IF((AND($O61&lt;=Everett!BS$10,$P61&gt;=Everett!BS$10)),"CO",IF((AND($Q61&lt;=Everett!BS$10,$R61&gt;=Everett!BS$10)),"C",0))))))</f>
        <v>0</v>
      </c>
      <c r="BT61" s="33">
        <f>IF((AND($F61&lt;=Everett!BT$10,$G61&gt;=Everett!BT$10)),"P/L",IF((AND($I61&lt;=Everett!BT$10,$J61&gt;=Everett!BT$10)),"XO",IF((AND($K61&lt;=Everett!BT$10,$L61&gt;=Everett!BT$10)),"3",IF((AND($M61&lt;=Everett!BT$10,$N61&gt;=Everett!BT$10)),"C",IF((AND($O61&lt;=Everett!BT$10,$P61&gt;=Everett!BT$10)),"CO",IF((AND($Q61&lt;=Everett!BT$10,$R61&gt;=Everett!BT$10)),"C",0))))))</f>
        <v>0</v>
      </c>
      <c r="BU61" s="33">
        <f>IF((AND($F61&lt;=Everett!BU$10,$G61&gt;=Everett!BU$10)),"P/L",IF((AND($I61&lt;=Everett!BU$10,$J61&gt;=Everett!BU$10)),"XO",IF((AND($K61&lt;=Everett!BU$10,$L61&gt;=Everett!BU$10)),"3",IF((AND($M61&lt;=Everett!BU$10,$N61&gt;=Everett!BU$10)),"C",IF((AND($O61&lt;=Everett!BU$10,$P61&gt;=Everett!BU$10)),"CO",IF((AND($Q61&lt;=Everett!BU$10,$R61&gt;=Everett!BU$10)),"C",0))))))</f>
        <v>0</v>
      </c>
      <c r="BV61" s="33">
        <f>IF((AND($F61&lt;=Everett!BV$10,$G61&gt;=Everett!BV$10)),"P/L",IF((AND($I61&lt;=Everett!BV$10,$J61&gt;=Everett!BV$10)),"XO",IF((AND($K61&lt;=Everett!BV$10,$L61&gt;=Everett!BV$10)),"3",IF((AND($M61&lt;=Everett!BV$10,$N61&gt;=Everett!BV$10)),"C",IF((AND($O61&lt;=Everett!BV$10,$P61&gt;=Everett!BV$10)),"CO",IF((AND($Q61&lt;=Everett!BV$10,$R61&gt;=Everett!BV$10)),"C",0))))))</f>
        <v>0</v>
      </c>
      <c r="BW61" s="33">
        <f>IF((AND($F61&lt;=Everett!BW$10,$G61&gt;=Everett!BW$10)),"P/L",IF((AND($I61&lt;=Everett!BW$10,$J61&gt;=Everett!BW$10)),"XO",IF((AND($K61&lt;=Everett!BW$10,$L61&gt;=Everett!BW$10)),"3",IF((AND($M61&lt;=Everett!BW$10,$N61&gt;=Everett!BW$10)),"C",IF((AND($O61&lt;=Everett!BW$10,$P61&gt;=Everett!BW$10)),"CO",IF((AND($Q61&lt;=Everett!BW$10,$R61&gt;=Everett!BW$10)),"C",0))))))</f>
        <v>0</v>
      </c>
      <c r="BX61" s="33">
        <f>IF((AND($F61&lt;=Everett!BX$10,$G61&gt;=Everett!BX$10)),"P/L",IF((AND($I61&lt;=Everett!BX$10,$J61&gt;=Everett!BX$10)),"XO",IF((AND($K61&lt;=Everett!BX$10,$L61&gt;=Everett!BX$10)),"3",IF((AND($M61&lt;=Everett!BX$10,$N61&gt;=Everett!BX$10)),"C",IF((AND($O61&lt;=Everett!BX$10,$P61&gt;=Everett!BX$10)),"CO",IF((AND($Q61&lt;=Everett!BX$10,$R61&gt;=Everett!BX$10)),"C",0))))))</f>
        <v>0</v>
      </c>
      <c r="BY61" s="33">
        <f>IF((AND($F61&lt;=Everett!BY$10,$G61&gt;=Everett!BY$10)),"P/L",IF((AND($I61&lt;=Everett!BY$10,$J61&gt;=Everett!BY$10)),"XO",IF((AND($K61&lt;=Everett!BY$10,$L61&gt;=Everett!BY$10)),"3",IF((AND($M61&lt;=Everett!BY$10,$N61&gt;=Everett!BY$10)),"C",IF((AND($O61&lt;=Everett!BY$10,$P61&gt;=Everett!BY$10)),"CO",IF((AND($Q61&lt;=Everett!BY$10,$R61&gt;=Everett!BY$10)),"C",0))))))</f>
        <v>0</v>
      </c>
      <c r="BZ61" s="33">
        <f>IF((AND($F61&lt;=Everett!BZ$10,$G61&gt;=Everett!BZ$10)),"P/L",IF((AND($I61&lt;=Everett!BZ$10,$J61&gt;=Everett!BZ$10)),"XO",IF((AND($K61&lt;=Everett!BZ$10,$L61&gt;=Everett!BZ$10)),"3",IF((AND($M61&lt;=Everett!BZ$10,$N61&gt;=Everett!BZ$10)),"C",IF((AND($O61&lt;=Everett!BZ$10,$P61&gt;=Everett!BZ$10)),"CO",IF((AND($Q61&lt;=Everett!BZ$10,$R61&gt;=Everett!BZ$10)),"C",0))))))</f>
        <v>0</v>
      </c>
      <c r="CA61" s="33">
        <f>IF((AND($F61&lt;=Everett!CA$10,$G61&gt;=Everett!CA$10)),"P/L",IF((AND($I61&lt;=Everett!CA$10,$J61&gt;=Everett!CA$10)),"XO",IF((AND($K61&lt;=Everett!CA$10,$L61&gt;=Everett!CA$10)),"3",IF((AND($M61&lt;=Everett!CA$10,$N61&gt;=Everett!CA$10)),"C",IF((AND($O61&lt;=Everett!CA$10,$P61&gt;=Everett!CA$10)),"CO",IF((AND($Q61&lt;=Everett!CA$10,$R61&gt;=Everett!CA$10)),"C",0))))))</f>
        <v>0</v>
      </c>
      <c r="CB61" s="33">
        <f>IF((AND($F61&lt;=Everett!CB$10,$G61&gt;=Everett!CB$10)),"P/L",IF((AND($I61&lt;=Everett!CB$10,$J61&gt;=Everett!CB$10)),"XO",IF((AND($K61&lt;=Everett!CB$10,$L61&gt;=Everett!CB$10)),"3",IF((AND($M61&lt;=Everett!CB$10,$N61&gt;=Everett!CB$10)),"C",IF((AND($O61&lt;=Everett!CB$10,$P61&gt;=Everett!CB$10)),"CO",IF((AND($Q61&lt;=Everett!CB$10,$R61&gt;=Everett!CB$10)),"C",0))))))</f>
        <v>0</v>
      </c>
      <c r="CC61" s="33">
        <f>IF((AND($F61&lt;=Everett!CC$10,$G61&gt;=Everett!CC$10)),"P/L",IF((AND($I61&lt;=Everett!CC$10,$J61&gt;=Everett!CC$10)),"XO",IF((AND($K61&lt;=Everett!CC$10,$L61&gt;=Everett!CC$10)),"3",IF((AND($M61&lt;=Everett!CC$10,$N61&gt;=Everett!CC$10)),"C",IF((AND($O61&lt;=Everett!CC$10,$P61&gt;=Everett!CC$10)),"CO",IF((AND($Q61&lt;=Everett!CC$10,$R61&gt;=Everett!CC$10)),"C",0))))))</f>
        <v>0</v>
      </c>
      <c r="CD61" s="33">
        <f>IF((AND($F61&lt;=Everett!CD$10,$G61&gt;=Everett!CD$10)),"P/L",IF((AND($I61&lt;=Everett!CD$10,$J61&gt;=Everett!CD$10)),"XO",IF((AND($K61&lt;=Everett!CD$10,$L61&gt;=Everett!CD$10)),"3",IF((AND($M61&lt;=Everett!CD$10,$N61&gt;=Everett!CD$10)),"C",IF((AND($O61&lt;=Everett!CD$10,$P61&gt;=Everett!CD$10)),"CO",IF((AND($Q61&lt;=Everett!CD$10,$R61&gt;=Everett!CD$10)),"C",0))))))</f>
        <v>0</v>
      </c>
      <c r="CE61" s="33">
        <f>IF((AND($F61&lt;=Everett!CE$10,$G61&gt;=Everett!CE$10)),"P/L",IF((AND($I61&lt;=Everett!CE$10,$J61&gt;=Everett!CE$10)),"XO",IF((AND($K61&lt;=Everett!CE$10,$L61&gt;=Everett!CE$10)),"3",IF((AND($M61&lt;=Everett!CE$10,$N61&gt;=Everett!CE$10)),"C",IF((AND($O61&lt;=Everett!CE$10,$P61&gt;=Everett!CE$10)),"CO",IF((AND($Q61&lt;=Everett!CE$10,$R61&gt;=Everett!CE$10)),"C",0))))))</f>
        <v>0</v>
      </c>
      <c r="CF61" s="33">
        <f>IF((AND($F61&lt;=Everett!CF$10,$G61&gt;=Everett!CF$10)),"P/L",IF((AND($I61&lt;=Everett!CF$10,$J61&gt;=Everett!CF$10)),"XO",IF((AND($K61&lt;=Everett!CF$10,$L61&gt;=Everett!CF$10)),"3",IF((AND($M61&lt;=Everett!CF$10,$N61&gt;=Everett!CF$10)),"C",IF((AND($O61&lt;=Everett!CF$10,$P61&gt;=Everett!CF$10)),"CO",IF((AND($Q61&lt;=Everett!CF$10,$R61&gt;=Everett!CF$10)),"C",0))))))</f>
        <v>0</v>
      </c>
      <c r="CG61" s="33">
        <f>IF((AND($F61&lt;=Everett!CG$10,$G61&gt;=Everett!CG$10)),"P/L",IF((AND($I61&lt;=Everett!CG$10,$J61&gt;=Everett!CG$10)),"XO",IF((AND($K61&lt;=Everett!CG$10,$L61&gt;=Everett!CG$10)),"3",IF((AND($M61&lt;=Everett!CG$10,$N61&gt;=Everett!CG$10)),"C",IF((AND($O61&lt;=Everett!CG$10,$P61&gt;=Everett!CG$10)),"CO",IF((AND($Q61&lt;=Everett!CG$10,$R61&gt;=Everett!CG$10)),"C",0))))))</f>
        <v>0</v>
      </c>
      <c r="CH61" s="33">
        <f>IF((AND($F61&lt;=Everett!CH$10,$G61&gt;=Everett!CH$10)),"P/L",IF((AND($I61&lt;=Everett!CH$10,$J61&gt;=Everett!CH$10)),"XO",IF((AND($K61&lt;=Everett!CH$10,$L61&gt;=Everett!CH$10)),"3",IF((AND($M61&lt;=Everett!CH$10,$N61&gt;=Everett!CH$10)),"C",IF((AND($O61&lt;=Everett!CH$10,$P61&gt;=Everett!CH$10)),"CO",IF((AND($Q61&lt;=Everett!CH$10,$R61&gt;=Everett!CH$10)),"C",0))))))</f>
        <v>0</v>
      </c>
      <c r="CI61" s="33">
        <f>IF((AND($F61&lt;=Everett!CI$10,$G61&gt;=Everett!CI$10)),"P/L",IF((AND($I61&lt;=Everett!CI$10,$J61&gt;=Everett!CI$10)),"XO",IF((AND($K61&lt;=Everett!CI$10,$L61&gt;=Everett!CI$10)),"3",IF((AND($M61&lt;=Everett!CI$10,$N61&gt;=Everett!CI$10)),"C",IF((AND($O61&lt;=Everett!CI$10,$P61&gt;=Everett!CI$10)),"CO",IF((AND($Q61&lt;=Everett!CI$10,$R61&gt;=Everett!CI$10)),"C",0))))))</f>
        <v>0</v>
      </c>
      <c r="CJ61" s="33">
        <f>IF((AND($F61&lt;=Everett!CJ$10,$G61&gt;=Everett!CJ$10)),"P/L",IF((AND($I61&lt;=Everett!CJ$10,$J61&gt;=Everett!CJ$10)),"XO",IF((AND($K61&lt;=Everett!CJ$10,$L61&gt;=Everett!CJ$10)),"3",IF((AND($M61&lt;=Everett!CJ$10,$N61&gt;=Everett!CJ$10)),"C",IF((AND($O61&lt;=Everett!CJ$10,$P61&gt;=Everett!CJ$10)),"CO",IF((AND($Q61&lt;=Everett!CJ$10,$R61&gt;=Everett!CJ$10)),"C",0))))))</f>
        <v>0</v>
      </c>
      <c r="CK61" s="33">
        <f>IF((AND($F61&lt;=Everett!CK$10,$G61&gt;=Everett!CK$10)),"P/L",IF((AND($I61&lt;=Everett!CK$10,$J61&gt;=Everett!CK$10)),"XO",IF((AND($K61&lt;=Everett!CK$10,$L61&gt;=Everett!CK$10)),"3",IF((AND($M61&lt;=Everett!CK$10,$N61&gt;=Everett!CK$10)),"C",IF((AND($O61&lt;=Everett!CK$10,$P61&gt;=Everett!CK$10)),"CO",IF((AND($Q61&lt;=Everett!CK$10,$R61&gt;=Everett!CK$10)),"C",0))))))</f>
        <v>0</v>
      </c>
      <c r="CL61" s="33">
        <f>IF((AND($F61&lt;=Everett!CL$10,$G61&gt;=Everett!CL$10)),"P/L",IF((AND($I61&lt;=Everett!CL$10,$J61&gt;=Everett!CL$10)),"XO",IF((AND($K61&lt;=Everett!CL$10,$L61&gt;=Everett!CL$10)),"3",IF((AND($M61&lt;=Everett!CL$10,$N61&gt;=Everett!CL$10)),"C",IF((AND($O61&lt;=Everett!CL$10,$P61&gt;=Everett!CL$10)),"CO",IF((AND($Q61&lt;=Everett!CL$10,$R61&gt;=Everett!CL$10)),"C",0))))))</f>
        <v>0</v>
      </c>
      <c r="CM61" s="33">
        <f>IF((AND($F61&lt;=Everett!CM$10,$G61&gt;=Everett!CM$10)),"P/L",IF((AND($I61&lt;=Everett!CM$10,$J61&gt;=Everett!CM$10)),"XO",IF((AND($K61&lt;=Everett!CM$10,$L61&gt;=Everett!CM$10)),"3",IF((AND($M61&lt;=Everett!CM$10,$N61&gt;=Everett!CM$10)),"C",IF((AND($O61&lt;=Everett!CM$10,$P61&gt;=Everett!CM$10)),"CO",IF((AND($Q61&lt;=Everett!CM$10,$R61&gt;=Everett!CM$10)),"C",0))))))</f>
        <v>0</v>
      </c>
    </row>
    <row r="62" spans="1:91" s="2" customFormat="1" x14ac:dyDescent="0.25">
      <c r="A62" s="30" t="s">
        <v>376</v>
      </c>
      <c r="B62" s="55"/>
      <c r="C62" s="31">
        <v>14</v>
      </c>
      <c r="D62" s="31">
        <v>15</v>
      </c>
      <c r="E62" s="31">
        <v>1</v>
      </c>
      <c r="F62" s="39"/>
      <c r="G62" s="39"/>
      <c r="H62" s="33">
        <f>G62-F62</f>
        <v>0</v>
      </c>
      <c r="I62" s="36">
        <v>45894</v>
      </c>
      <c r="J62" s="37">
        <f>IF(I62="",0,DATE(YEAR(I62),MONTH(I62)+C62,DAY(I62)))</f>
        <v>46320</v>
      </c>
      <c r="K62" s="32">
        <f>IF(J62="","",(DATE(YEAR(J62),MONTH(J62)+1,DAY(J62))))</f>
        <v>46351</v>
      </c>
      <c r="L62" s="32">
        <f>IF(K62="","",(DATE(YEAR(K62),MONTH(K62)+E62,DAY(K62))))</f>
        <v>46381</v>
      </c>
      <c r="M62" s="37">
        <f>IF(O62="","",DATE(YEAR(O62), MONTH(O62)-1,DAY(O62)))</f>
        <v>46412</v>
      </c>
      <c r="N62" s="37">
        <f>IF(O62="","",DATE(YEAR(M62),MONTH(M62),DAY(M62)))</f>
        <v>46412</v>
      </c>
      <c r="O62" s="32">
        <f>IF(L62="","",(DATE(YEAR(L62),MONTH(L62)+2,DAY(L62))))</f>
        <v>46443</v>
      </c>
      <c r="P62" s="32">
        <f>IF(O62="","",(DATE(YEAR(O62),MONTH(O62)+D62,DAY(O62))))</f>
        <v>46898</v>
      </c>
      <c r="Q62" s="32">
        <f>IF(P62="","",DATE(YEAR(P62), MONTH(P62)+1,DAY(P62)))</f>
        <v>46929</v>
      </c>
      <c r="R62" s="32">
        <f>IF(P62="","",DATE(YEAR(Q62),MONTH(Q62),DAY(Q62)))</f>
        <v>46929</v>
      </c>
      <c r="S62" s="33" t="str">
        <f>IF((AND($F62&lt;=Everett!S$10,$G62&gt;=Everett!S$10)),"P/L",IF((AND($I62&lt;=Everett!S$10,$J62&gt;=Everett!S$10)),"XO",IF((AND($K62&lt;=Everett!S$10,$L62&gt;=Everett!S$10)),"3",IF((AND($M62&lt;=Everett!S$10,$N62&gt;=Everett!S$10)),"C",IF((AND($O62&lt;=Everett!S$10,$P62&gt;=Everett!S$10)),"CO",IF((AND($Q62&lt;=Everett!S$10,$R62&gt;=Everett!S$10)),"C",0))))))</f>
        <v>XO</v>
      </c>
      <c r="T62" s="33" t="str">
        <f>IF((AND($F62&lt;=Everett!T$10,$G62&gt;=Everett!T$10)),"P/L",IF((AND($I62&lt;=Everett!T$10,$J62&gt;=Everett!T$10)),"XO",IF((AND($K62&lt;=Everett!T$10,$L62&gt;=Everett!T$10)),"3",IF((AND($M62&lt;=Everett!T$10,$N62&gt;=Everett!T$10)),"C",IF((AND($O62&lt;=Everett!T$10,$P62&gt;=Everett!T$10)),"CO",IF((AND($Q62&lt;=Everett!T$10,$R62&gt;=Everett!T$10)),"C",0))))))</f>
        <v>XO</v>
      </c>
      <c r="U62" s="33" t="str">
        <f>IF((AND($F62&lt;=Everett!U$10,$G62&gt;=Everett!U$10)),"P/L",IF((AND($I62&lt;=Everett!U$10,$J62&gt;=Everett!U$10)),"XO",IF((AND($K62&lt;=Everett!U$10,$L62&gt;=Everett!U$10)),"3",IF((AND($M62&lt;=Everett!U$10,$N62&gt;=Everett!U$10)),"C",IF((AND($O62&lt;=Everett!U$10,$P62&gt;=Everett!U$10)),"CO",IF((AND($Q62&lt;=Everett!U$10,$R62&gt;=Everett!U$10)),"C",0))))))</f>
        <v>XO</v>
      </c>
      <c r="V62" s="33" t="str">
        <f>IF((AND($F62&lt;=Everett!V$10,$G62&gt;=Everett!V$10)),"P/L",IF((AND($I62&lt;=Everett!V$10,$J62&gt;=Everett!V$10)),"XO",IF((AND($K62&lt;=Everett!V$10,$L62&gt;=Everett!V$10)),"3",IF((AND($M62&lt;=Everett!V$10,$N62&gt;=Everett!V$10)),"C",IF((AND($O62&lt;=Everett!V$10,$P62&gt;=Everett!V$10)),"CO",IF((AND($Q62&lt;=Everett!V$10,$R62&gt;=Everett!V$10)),"C",0))))))</f>
        <v>XO</v>
      </c>
      <c r="W62" s="33" t="str">
        <f>IF((AND($F62&lt;=Everett!W$10,$G62&gt;=Everett!W$10)),"P/L",IF((AND($I62&lt;=Everett!W$10,$J62&gt;=Everett!W$10)),"XO",IF((AND($K62&lt;=Everett!W$10,$L62&gt;=Everett!W$10)),"3",IF((AND($M62&lt;=Everett!W$10,$N62&gt;=Everett!W$10)),"C",IF((AND($O62&lt;=Everett!W$10,$P62&gt;=Everett!W$10)),"CO",IF((AND($Q62&lt;=Everett!W$10,$R62&gt;=Everett!W$10)),"C",0))))))</f>
        <v>XO</v>
      </c>
      <c r="X62" s="33" t="str">
        <f>IF((AND($F62&lt;=Everett!X$10,$G62&gt;=Everett!X$10)),"P/L",IF((AND($I62&lt;=Everett!X$10,$J62&gt;=Everett!X$10)),"XO",IF((AND($K62&lt;=Everett!X$10,$L62&gt;=Everett!X$10)),"3",IF((AND($M62&lt;=Everett!X$10,$N62&gt;=Everett!X$10)),"C",IF((AND($O62&lt;=Everett!X$10,$P62&gt;=Everett!X$10)),"CO",IF((AND($Q62&lt;=Everett!X$10,$R62&gt;=Everett!X$10)),"C",0))))))</f>
        <v>XO</v>
      </c>
      <c r="Y62" s="33" t="str">
        <f>IF((AND($F62&lt;=Everett!Y$10,$G62&gt;=Everett!Y$10)),"P/L",IF((AND($I62&lt;=Everett!Y$10,$J62&gt;=Everett!Y$10)),"XO",IF((AND($K62&lt;=Everett!Y$10,$L62&gt;=Everett!Y$10)),"3",IF((AND($M62&lt;=Everett!Y$10,$N62&gt;=Everett!Y$10)),"C",IF((AND($O62&lt;=Everett!Y$10,$P62&gt;=Everett!Y$10)),"CO",IF((AND($Q62&lt;=Everett!Y$10,$R62&gt;=Everett!Y$10)),"C",0))))))</f>
        <v>XO</v>
      </c>
      <c r="Z62" s="33" t="str">
        <f>IF((AND($F62&lt;=Everett!Z$10,$G62&gt;=Everett!Z$10)),"P/L",IF((AND($I62&lt;=Everett!Z$10,$J62&gt;=Everett!Z$10)),"XO",IF((AND($K62&lt;=Everett!Z$10,$L62&gt;=Everett!Z$10)),"3",IF((AND($M62&lt;=Everett!Z$10,$N62&gt;=Everett!Z$10)),"C",IF((AND($O62&lt;=Everett!Z$10,$P62&gt;=Everett!Z$10)),"CO",IF((AND($Q62&lt;=Everett!Z$10,$R62&gt;=Everett!Z$10)),"C",0))))))</f>
        <v>XO</v>
      </c>
      <c r="AA62" s="33" t="str">
        <f>IF((AND($F62&lt;=Everett!AA$10,$G62&gt;=Everett!AA$10)),"P/L",IF((AND($I62&lt;=Everett!AA$10,$J62&gt;=Everett!AA$10)),"XO",IF((AND($K62&lt;=Everett!AA$10,$L62&gt;=Everett!AA$10)),"3",IF((AND($M62&lt;=Everett!AA$10,$N62&gt;=Everett!AA$10)),"C",IF((AND($O62&lt;=Everett!AA$10,$P62&gt;=Everett!AA$10)),"CO",IF((AND($Q62&lt;=Everett!AA$10,$R62&gt;=Everett!AA$10)),"C",0))))))</f>
        <v>XO</v>
      </c>
      <c r="AB62" s="33">
        <f>IF((AND($F62&lt;=Everett!AB$10,$G62&gt;=Everett!AB$10)),"P/L",IF((AND($I62&lt;=Everett!AB$10,$J62&gt;=Everett!AB$10)),"XO",IF((AND($K62&lt;=Everett!AB$10,$L62&gt;=Everett!AB$10)),"3",IF((AND($M62&lt;=Everett!AB$10,$N62&gt;=Everett!AB$10)),"C",IF((AND($O62&lt;=Everett!AB$10,$P62&gt;=Everett!AB$10)),"CO",IF((AND($Q62&lt;=Everett!AB$10,$R62&gt;=Everett!AB$10)),"C",0))))))</f>
        <v>0</v>
      </c>
      <c r="AC62" s="33" t="str">
        <f>IF((AND($F62&lt;=Everett!AC$10,$G62&gt;=Everett!AC$10)),"P/L",IF((AND($I62&lt;=Everett!AC$10,$J62&gt;=Everett!AC$10)),"XO",IF((AND($K62&lt;=Everett!AC$10,$L62&gt;=Everett!AC$10)),"3",IF((AND($M62&lt;=Everett!AC$10,$N62&gt;=Everett!AC$10)),"C",IF((AND($O62&lt;=Everett!AC$10,$P62&gt;=Everett!AC$10)),"CO",IF((AND($Q62&lt;=Everett!AC$10,$R62&gt;=Everett!AC$10)),"C",0))))))</f>
        <v>3</v>
      </c>
      <c r="AD62" s="33">
        <f>IF((AND($F62&lt;=Everett!AD$10,$G62&gt;=Everett!AD$10)),"P/L",IF((AND($I62&lt;=Everett!AD$10,$J62&gt;=Everett!AD$10)),"XO",IF((AND($K62&lt;=Everett!AD$10,$L62&gt;=Everett!AD$10)),"3",IF((AND($M62&lt;=Everett!AD$10,$N62&gt;=Everett!AD$10)),"C",IF((AND($O62&lt;=Everett!AD$10,$P62&gt;=Everett!AD$10)),"CO",IF((AND($Q62&lt;=Everett!AD$10,$R62&gt;=Everett!AD$10)),"C",0))))))</f>
        <v>0</v>
      </c>
      <c r="AE62" s="33">
        <f>IF((AND($F62&lt;=Everett!AE$10,$G62&gt;=Everett!AE$10)),"P/L",IF((AND($I62&lt;=Everett!AE$10,$J62&gt;=Everett!AE$10)),"XO",IF((AND($K62&lt;=Everett!AE$10,$L62&gt;=Everett!AE$10)),"3",IF((AND($M62&lt;=Everett!AE$10,$N62&gt;=Everett!AE$10)),"C",IF((AND($O62&lt;=Everett!AE$10,$P62&gt;=Everett!AE$10)),"CO",IF((AND($Q62&lt;=Everett!AE$10,$R62&gt;=Everett!AE$10)),"C",0))))))</f>
        <v>0</v>
      </c>
      <c r="AF62" s="33" t="str">
        <f>IF((AND($F62&lt;=Everett!AF$10,$G62&gt;=Everett!AF$10)),"P/L",IF((AND($I62&lt;=Everett!AF$10,$J62&gt;=Everett!AF$10)),"XO",IF((AND($K62&lt;=Everett!AF$10,$L62&gt;=Everett!AF$10)),"3",IF((AND($M62&lt;=Everett!AF$10,$N62&gt;=Everett!AF$10)),"C",IF((AND($O62&lt;=Everett!AF$10,$P62&gt;=Everett!AF$10)),"CO",IF((AND($Q62&lt;=Everett!AF$10,$R62&gt;=Everett!AF$10)),"C",0))))))</f>
        <v>CO</v>
      </c>
      <c r="AG62" s="33" t="str">
        <f>IF((AND($F62&lt;=Everett!AG$10,$G62&gt;=Everett!AG$10)),"P/L",IF((AND($I62&lt;=Everett!AG$10,$J62&gt;=Everett!AG$10)),"XO",IF((AND($K62&lt;=Everett!AG$10,$L62&gt;=Everett!AG$10)),"3",IF((AND($M62&lt;=Everett!AG$10,$N62&gt;=Everett!AG$10)),"C",IF((AND($O62&lt;=Everett!AG$10,$P62&gt;=Everett!AG$10)),"CO",IF((AND($Q62&lt;=Everett!AG$10,$R62&gt;=Everett!AG$10)),"C",0))))))</f>
        <v>CO</v>
      </c>
      <c r="AH62" s="33" t="str">
        <f>IF((AND($F62&lt;=Everett!AH$10,$G62&gt;=Everett!AH$10)),"P/L",IF((AND($I62&lt;=Everett!AH$10,$J62&gt;=Everett!AH$10)),"XO",IF((AND($K62&lt;=Everett!AH$10,$L62&gt;=Everett!AH$10)),"3",IF((AND($M62&lt;=Everett!AH$10,$N62&gt;=Everett!AH$10)),"C",IF((AND($O62&lt;=Everett!AH$10,$P62&gt;=Everett!AH$10)),"CO",IF((AND($Q62&lt;=Everett!AH$10,$R62&gt;=Everett!AH$10)),"C",0))))))</f>
        <v>CO</v>
      </c>
      <c r="AI62" s="33" t="str">
        <f>IF((AND($F62&lt;=Everett!AI$10,$G62&gt;=Everett!AI$10)),"P/L",IF((AND($I62&lt;=Everett!AI$10,$J62&gt;=Everett!AI$10)),"XO",IF((AND($K62&lt;=Everett!AI$10,$L62&gt;=Everett!AI$10)),"3",IF((AND($M62&lt;=Everett!AI$10,$N62&gt;=Everett!AI$10)),"C",IF((AND($O62&lt;=Everett!AI$10,$P62&gt;=Everett!AI$10)),"CO",IF((AND($Q62&lt;=Everett!AI$10,$R62&gt;=Everett!AI$10)),"C",0))))))</f>
        <v>CO</v>
      </c>
      <c r="AJ62" s="33" t="str">
        <f>IF((AND($F62&lt;=Everett!AJ$10,$G62&gt;=Everett!AJ$10)),"P/L",IF((AND($I62&lt;=Everett!AJ$10,$J62&gt;=Everett!AJ$10)),"XO",IF((AND($K62&lt;=Everett!AJ$10,$L62&gt;=Everett!AJ$10)),"3",IF((AND($M62&lt;=Everett!AJ$10,$N62&gt;=Everett!AJ$10)),"C",IF((AND($O62&lt;=Everett!AJ$10,$P62&gt;=Everett!AJ$10)),"CO",IF((AND($Q62&lt;=Everett!AJ$10,$R62&gt;=Everett!AJ$10)),"C",0))))))</f>
        <v>CO</v>
      </c>
      <c r="AK62" s="33" t="str">
        <f>IF((AND($F62&lt;=Everett!AK$10,$G62&gt;=Everett!AK$10)),"P/L",IF((AND($I62&lt;=Everett!AK$10,$J62&gt;=Everett!AK$10)),"XO",IF((AND($K62&lt;=Everett!AK$10,$L62&gt;=Everett!AK$10)),"3",IF((AND($M62&lt;=Everett!AK$10,$N62&gt;=Everett!AK$10)),"C",IF((AND($O62&lt;=Everett!AK$10,$P62&gt;=Everett!AK$10)),"CO",IF((AND($Q62&lt;=Everett!AK$10,$R62&gt;=Everett!AK$10)),"C",0))))))</f>
        <v>CO</v>
      </c>
      <c r="AL62" s="33" t="str">
        <f>IF((AND($F62&lt;=Everett!AL$10,$G62&gt;=Everett!AL$10)),"P/L",IF((AND($I62&lt;=Everett!AL$10,$J62&gt;=Everett!AL$10)),"XO",IF((AND($K62&lt;=Everett!AL$10,$L62&gt;=Everett!AL$10)),"3",IF((AND($M62&lt;=Everett!AL$10,$N62&gt;=Everett!AL$10)),"C",IF((AND($O62&lt;=Everett!AL$10,$P62&gt;=Everett!AL$10)),"CO",IF((AND($Q62&lt;=Everett!AL$10,$R62&gt;=Everett!AL$10)),"C",0))))))</f>
        <v>CO</v>
      </c>
      <c r="AM62" s="33" t="str">
        <f>IF((AND($F62&lt;=Everett!AM$10,$G62&gt;=Everett!AM$10)),"P/L",IF((AND($I62&lt;=Everett!AM$10,$J62&gt;=Everett!AM$10)),"XO",IF((AND($K62&lt;=Everett!AM$10,$L62&gt;=Everett!AM$10)),"3",IF((AND($M62&lt;=Everett!AM$10,$N62&gt;=Everett!AM$10)),"C",IF((AND($O62&lt;=Everett!AM$10,$P62&gt;=Everett!AM$10)),"CO",IF((AND($Q62&lt;=Everett!AM$10,$R62&gt;=Everett!AM$10)),"C",0))))))</f>
        <v>CO</v>
      </c>
      <c r="AN62" s="33" t="str">
        <f>IF((AND($F62&lt;=Everett!AN$10,$G62&gt;=Everett!AN$10)),"P/L",IF((AND($I62&lt;=Everett!AN$10,$J62&gt;=Everett!AN$10)),"XO",IF((AND($K62&lt;=Everett!AN$10,$L62&gt;=Everett!AN$10)),"3",IF((AND($M62&lt;=Everett!AN$10,$N62&gt;=Everett!AN$10)),"C",IF((AND($O62&lt;=Everett!AN$10,$P62&gt;=Everett!AN$10)),"CO",IF((AND($Q62&lt;=Everett!AN$10,$R62&gt;=Everett!AN$10)),"C",0))))))</f>
        <v>CO</v>
      </c>
      <c r="AO62" s="33" t="str">
        <f>IF((AND($F62&lt;=Everett!AO$10,$G62&gt;=Everett!AO$10)),"P/L",IF((AND($I62&lt;=Everett!AO$10,$J62&gt;=Everett!AO$10)),"XO",IF((AND($K62&lt;=Everett!AO$10,$L62&gt;=Everett!AO$10)),"3",IF((AND($M62&lt;=Everett!AO$10,$N62&gt;=Everett!AO$10)),"C",IF((AND($O62&lt;=Everett!AO$10,$P62&gt;=Everett!AO$10)),"CO",IF((AND($Q62&lt;=Everett!AO$10,$R62&gt;=Everett!AO$10)),"C",0))))))</f>
        <v>CO</v>
      </c>
      <c r="AP62" s="33" t="str">
        <f>IF((AND($F62&lt;=Everett!AP$10,$G62&gt;=Everett!AP$10)),"P/L",IF((AND($I62&lt;=Everett!AP$10,$J62&gt;=Everett!AP$10)),"XO",IF((AND($K62&lt;=Everett!AP$10,$L62&gt;=Everett!AP$10)),"3",IF((AND($M62&lt;=Everett!AP$10,$N62&gt;=Everett!AP$10)),"C",IF((AND($O62&lt;=Everett!AP$10,$P62&gt;=Everett!AP$10)),"CO",IF((AND($Q62&lt;=Everett!AP$10,$R62&gt;=Everett!AP$10)),"C",0))))))</f>
        <v>CO</v>
      </c>
      <c r="AQ62" s="33" t="str">
        <f>IF((AND($F62&lt;=Everett!AQ$10,$G62&gt;=Everett!AQ$10)),"P/L",IF((AND($I62&lt;=Everett!AQ$10,$J62&gt;=Everett!AQ$10)),"XO",IF((AND($K62&lt;=Everett!AQ$10,$L62&gt;=Everett!AQ$10)),"3",IF((AND($M62&lt;=Everett!AQ$10,$N62&gt;=Everett!AQ$10)),"C",IF((AND($O62&lt;=Everett!AQ$10,$P62&gt;=Everett!AQ$10)),"CO",IF((AND($Q62&lt;=Everett!AQ$10,$R62&gt;=Everett!AQ$10)),"C",0))))))</f>
        <v>CO</v>
      </c>
      <c r="AR62" s="33" t="str">
        <f>IF((AND($F62&lt;=Everett!AR$10,$G62&gt;=Everett!AR$10)),"P/L",IF((AND($I62&lt;=Everett!AR$10,$J62&gt;=Everett!AR$10)),"XO",IF((AND($K62&lt;=Everett!AR$10,$L62&gt;=Everett!AR$10)),"3",IF((AND($M62&lt;=Everett!AR$10,$N62&gt;=Everett!AR$10)),"C",IF((AND($O62&lt;=Everett!AR$10,$P62&gt;=Everett!AR$10)),"CO",IF((AND($Q62&lt;=Everett!AR$10,$R62&gt;=Everett!AR$10)),"C",0))))))</f>
        <v>CO</v>
      </c>
      <c r="AS62" s="33" t="str">
        <f>IF((AND($F62&lt;=Everett!AS$10,$G62&gt;=Everett!AS$10)),"P/L",IF((AND($I62&lt;=Everett!AS$10,$J62&gt;=Everett!AS$10)),"XO",IF((AND($K62&lt;=Everett!AS$10,$L62&gt;=Everett!AS$10)),"3",IF((AND($M62&lt;=Everett!AS$10,$N62&gt;=Everett!AS$10)),"C",IF((AND($O62&lt;=Everett!AS$10,$P62&gt;=Everett!AS$10)),"CO",IF((AND($Q62&lt;=Everett!AS$10,$R62&gt;=Everett!AS$10)),"C",0))))))</f>
        <v>CO</v>
      </c>
      <c r="AT62" s="33" t="str">
        <f>IF((AND($F62&lt;=Everett!AT$10,$G62&gt;=Everett!AT$10)),"P/L",IF((AND($I62&lt;=Everett!AT$10,$J62&gt;=Everett!AT$10)),"XO",IF((AND($K62&lt;=Everett!AT$10,$L62&gt;=Everett!AT$10)),"3",IF((AND($M62&lt;=Everett!AT$10,$N62&gt;=Everett!AT$10)),"C",IF((AND($O62&lt;=Everett!AT$10,$P62&gt;=Everett!AT$10)),"CO",IF((AND($Q62&lt;=Everett!AT$10,$R62&gt;=Everett!AT$10)),"C",0))))))</f>
        <v>CO</v>
      </c>
      <c r="AU62" s="33">
        <f>IF((AND($F62&lt;=Everett!AU$10,$G62&gt;=Everett!AU$10)),"P/L",IF((AND($I62&lt;=Everett!AU$10,$J62&gt;=Everett!AU$10)),"XO",IF((AND($K62&lt;=Everett!AU$10,$L62&gt;=Everett!AU$10)),"3",IF((AND($M62&lt;=Everett!AU$10,$N62&gt;=Everett!AU$10)),"C",IF((AND($O62&lt;=Everett!AU$10,$P62&gt;=Everett!AU$10)),"CO",IF((AND($Q62&lt;=Everett!AU$10,$R62&gt;=Everett!AU$10)),"C",0))))))</f>
        <v>0</v>
      </c>
      <c r="AV62" s="33">
        <f>IF((AND($F62&lt;=Everett!AV$10,$G62&gt;=Everett!AV$10)),"P/L",IF((AND($I62&lt;=Everett!AV$10,$J62&gt;=Everett!AV$10)),"XO",IF((AND($K62&lt;=Everett!AV$10,$L62&gt;=Everett!AV$10)),"3",IF((AND($M62&lt;=Everett!AV$10,$N62&gt;=Everett!AV$10)),"C",IF((AND($O62&lt;=Everett!AV$10,$P62&gt;=Everett!AV$10)),"CO",IF((AND($Q62&lt;=Everett!AV$10,$R62&gt;=Everett!AV$10)),"C",0))))))</f>
        <v>0</v>
      </c>
      <c r="AW62" s="33">
        <f>IF((AND($F62&lt;=Everett!AW$10,$G62&gt;=Everett!AW$10)),"P/L",IF((AND($I62&lt;=Everett!AW$10,$J62&gt;=Everett!AW$10)),"XO",IF((AND($K62&lt;=Everett!AW$10,$L62&gt;=Everett!AW$10)),"3",IF((AND($M62&lt;=Everett!AW$10,$N62&gt;=Everett!AW$10)),"C",IF((AND($O62&lt;=Everett!AW$10,$P62&gt;=Everett!AW$10)),"CO",IF((AND($Q62&lt;=Everett!AW$10,$R62&gt;=Everett!AW$10)),"C",0))))))</f>
        <v>0</v>
      </c>
      <c r="AX62" s="33">
        <f>IF((AND($F62&lt;=Everett!AX$10,$G62&gt;=Everett!AX$10)),"P/L",IF((AND($I62&lt;=Everett!AX$10,$J62&gt;=Everett!AX$10)),"XO",IF((AND($K62&lt;=Everett!AX$10,$L62&gt;=Everett!AX$10)),"3",IF((AND($M62&lt;=Everett!AX$10,$N62&gt;=Everett!AX$10)),"C",IF((AND($O62&lt;=Everett!AX$10,$P62&gt;=Everett!AX$10)),"CO",IF((AND($Q62&lt;=Everett!AX$10,$R62&gt;=Everett!AX$10)),"C",0))))))</f>
        <v>0</v>
      </c>
      <c r="AY62" s="33">
        <f>IF((AND($F62&lt;=Everett!AY$10,$G62&gt;=Everett!AY$10)),"P/L",IF((AND($I62&lt;=Everett!AY$10,$J62&gt;=Everett!AY$10)),"XO",IF((AND($K62&lt;=Everett!AY$10,$L62&gt;=Everett!AY$10)),"3",IF((AND($M62&lt;=Everett!AY$10,$N62&gt;=Everett!AY$10)),"C",IF((AND($O62&lt;=Everett!AY$10,$P62&gt;=Everett!AY$10)),"CO",IF((AND($Q62&lt;=Everett!AY$10,$R62&gt;=Everett!AY$10)),"C",0))))))</f>
        <v>0</v>
      </c>
      <c r="AZ62" s="33">
        <f>IF((AND($F62&lt;=Everett!AZ$10,$G62&gt;=Everett!AZ$10)),"P/L",IF((AND($I62&lt;=Everett!AZ$10,$J62&gt;=Everett!AZ$10)),"XO",IF((AND($K62&lt;=Everett!AZ$10,$L62&gt;=Everett!AZ$10)),"3",IF((AND($M62&lt;=Everett!AZ$10,$N62&gt;=Everett!AZ$10)),"C",IF((AND($O62&lt;=Everett!AZ$10,$P62&gt;=Everett!AZ$10)),"CO",IF((AND($Q62&lt;=Everett!AZ$10,$R62&gt;=Everett!AZ$10)),"C",0))))))</f>
        <v>0</v>
      </c>
      <c r="BA62" s="33">
        <f>IF((AND($F62&lt;=Everett!BA$10,$G62&gt;=Everett!BA$10)),"P/L",IF((AND($I62&lt;=Everett!BA$10,$J62&gt;=Everett!BA$10)),"XO",IF((AND($K62&lt;=Everett!BA$10,$L62&gt;=Everett!BA$10)),"3",IF((AND($M62&lt;=Everett!BA$10,$N62&gt;=Everett!BA$10)),"C",IF((AND($O62&lt;=Everett!BA$10,$P62&gt;=Everett!BA$10)),"CO",IF((AND($Q62&lt;=Everett!BA$10,$R62&gt;=Everett!BA$10)),"C",0))))))</f>
        <v>0</v>
      </c>
      <c r="BB62" s="33">
        <f>IF((AND($F62&lt;=Everett!BB$10,$G62&gt;=Everett!BB$10)),"P/L",IF((AND($I62&lt;=Everett!BB$10,$J62&gt;=Everett!BB$10)),"XO",IF((AND($K62&lt;=Everett!BB$10,$L62&gt;=Everett!BB$10)),"3",IF((AND($M62&lt;=Everett!BB$10,$N62&gt;=Everett!BB$10)),"C",IF((AND($O62&lt;=Everett!BB$10,$P62&gt;=Everett!BB$10)),"CO",IF((AND($Q62&lt;=Everett!BB$10,$R62&gt;=Everett!BB$10)),"C",0))))))</f>
        <v>0</v>
      </c>
      <c r="BC62" s="33">
        <f>IF((AND($F62&lt;=Everett!BC$10,$G62&gt;=Everett!BC$10)),"P/L",IF((AND($I62&lt;=Everett!BC$10,$J62&gt;=Everett!BC$10)),"XO",IF((AND($K62&lt;=Everett!BC$10,$L62&gt;=Everett!BC$10)),"3",IF((AND($M62&lt;=Everett!BC$10,$N62&gt;=Everett!BC$10)),"C",IF((AND($O62&lt;=Everett!BC$10,$P62&gt;=Everett!BC$10)),"CO",IF((AND($Q62&lt;=Everett!BC$10,$R62&gt;=Everett!BC$10)),"C",0))))))</f>
        <v>0</v>
      </c>
      <c r="BD62" s="33">
        <f>IF((AND($F62&lt;=Everett!BD$10,$G62&gt;=Everett!BD$10)),"P/L",IF((AND($I62&lt;=Everett!BD$10,$J62&gt;=Everett!BD$10)),"XO",IF((AND($K62&lt;=Everett!BD$10,$L62&gt;=Everett!BD$10)),"3",IF((AND($M62&lt;=Everett!BD$10,$N62&gt;=Everett!BD$10)),"C",IF((AND($O62&lt;=Everett!BD$10,$P62&gt;=Everett!BD$10)),"CO",IF((AND($Q62&lt;=Everett!BD$10,$R62&gt;=Everett!BD$10)),"C",0))))))</f>
        <v>0</v>
      </c>
      <c r="BE62" s="33">
        <f>IF((AND($F62&lt;=Everett!BE$10,$G62&gt;=Everett!BE$10)),"P/L",IF((AND($I62&lt;=Everett!BE$10,$J62&gt;=Everett!BE$10)),"XO",IF((AND($K62&lt;=Everett!BE$10,$L62&gt;=Everett!BE$10)),"3",IF((AND($M62&lt;=Everett!BE$10,$N62&gt;=Everett!BE$10)),"C",IF((AND($O62&lt;=Everett!BE$10,$P62&gt;=Everett!BE$10)),"CO",IF((AND($Q62&lt;=Everett!BE$10,$R62&gt;=Everett!BE$10)),"C",0))))))</f>
        <v>0</v>
      </c>
      <c r="BF62" s="33">
        <f>IF((AND($F62&lt;=Everett!BF$10,$G62&gt;=Everett!BF$10)),"P/L",IF((AND($I62&lt;=Everett!BF$10,$J62&gt;=Everett!BF$10)),"XO",IF((AND($K62&lt;=Everett!BF$10,$L62&gt;=Everett!BF$10)),"3",IF((AND($M62&lt;=Everett!BF$10,$N62&gt;=Everett!BF$10)),"C",IF((AND($O62&lt;=Everett!BF$10,$P62&gt;=Everett!BF$10)),"CO",IF((AND($Q62&lt;=Everett!BF$10,$R62&gt;=Everett!BF$10)),"C",0))))))</f>
        <v>0</v>
      </c>
      <c r="BG62" s="33">
        <f>IF((AND($F62&lt;=Everett!BG$10,$G62&gt;=Everett!BG$10)),"P/L",IF((AND($I62&lt;=Everett!BG$10,$J62&gt;=Everett!BG$10)),"XO",IF((AND($K62&lt;=Everett!BG$10,$L62&gt;=Everett!BG$10)),"3",IF((AND($M62&lt;=Everett!BG$10,$N62&gt;=Everett!BG$10)),"C",IF((AND($O62&lt;=Everett!BG$10,$P62&gt;=Everett!BG$10)),"CO",IF((AND($Q62&lt;=Everett!BG$10,$R62&gt;=Everett!BG$10)),"C",0))))))</f>
        <v>0</v>
      </c>
      <c r="BH62" s="33">
        <f>IF((AND($F62&lt;=Everett!BH$10,$G62&gt;=Everett!BH$10)),"P/L",IF((AND($I62&lt;=Everett!BH$10,$J62&gt;=Everett!BH$10)),"XO",IF((AND($K62&lt;=Everett!BH$10,$L62&gt;=Everett!BH$10)),"3",IF((AND($M62&lt;=Everett!BH$10,$N62&gt;=Everett!BH$10)),"C",IF((AND($O62&lt;=Everett!BH$10,$P62&gt;=Everett!BH$10)),"CO",IF((AND($Q62&lt;=Everett!BH$10,$R62&gt;=Everett!BH$10)),"C",0))))))</f>
        <v>0</v>
      </c>
      <c r="BI62" s="33">
        <f>IF((AND($F62&lt;=Everett!BI$10,$G62&gt;=Everett!BI$10)),"P/L",IF((AND($I62&lt;=Everett!BI$10,$J62&gt;=Everett!BI$10)),"XO",IF((AND($K62&lt;=Everett!BI$10,$L62&gt;=Everett!BI$10)),"3",IF((AND($M62&lt;=Everett!BI$10,$N62&gt;=Everett!BI$10)),"C",IF((AND($O62&lt;=Everett!BI$10,$P62&gt;=Everett!BI$10)),"CO",IF((AND($Q62&lt;=Everett!BI$10,$R62&gt;=Everett!BI$10)),"C",0))))))</f>
        <v>0</v>
      </c>
      <c r="BJ62" s="33">
        <f>IF((AND($F62&lt;=Everett!BJ$10,$G62&gt;=Everett!BJ$10)),"P/L",IF((AND($I62&lt;=Everett!BJ$10,$J62&gt;=Everett!BJ$10)),"XO",IF((AND($K62&lt;=Everett!BJ$10,$L62&gt;=Everett!BJ$10)),"3",IF((AND($M62&lt;=Everett!BJ$10,$N62&gt;=Everett!BJ$10)),"C",IF((AND($O62&lt;=Everett!BJ$10,$P62&gt;=Everett!BJ$10)),"CO",IF((AND($Q62&lt;=Everett!BJ$10,$R62&gt;=Everett!BJ$10)),"C",0))))))</f>
        <v>0</v>
      </c>
      <c r="BK62" s="33">
        <f>IF((AND($F62&lt;=Everett!BK$10,$G62&gt;=Everett!BK$10)),"P/L",IF((AND($I62&lt;=Everett!BK$10,$J62&gt;=Everett!BK$10)),"XO",IF((AND($K62&lt;=Everett!BK$10,$L62&gt;=Everett!BK$10)),"3",IF((AND($M62&lt;=Everett!BK$10,$N62&gt;=Everett!BK$10)),"C",IF((AND($O62&lt;=Everett!BK$10,$P62&gt;=Everett!BK$10)),"CO",IF((AND($Q62&lt;=Everett!BK$10,$R62&gt;=Everett!BK$10)),"C",0))))))</f>
        <v>0</v>
      </c>
      <c r="BL62" s="33">
        <f>IF((AND($F62&lt;=Everett!BL$10,$G62&gt;=Everett!BL$10)),"P/L",IF((AND($I62&lt;=Everett!BL$10,$J62&gt;=Everett!BL$10)),"XO",IF((AND($K62&lt;=Everett!BL$10,$L62&gt;=Everett!BL$10)),"3",IF((AND($M62&lt;=Everett!BL$10,$N62&gt;=Everett!BL$10)),"C",IF((AND($O62&lt;=Everett!BL$10,$P62&gt;=Everett!BL$10)),"CO",IF((AND($Q62&lt;=Everett!BL$10,$R62&gt;=Everett!BL$10)),"C",0))))))</f>
        <v>0</v>
      </c>
      <c r="BM62" s="33">
        <f>IF((AND($F62&lt;=Everett!BM$10,$G62&gt;=Everett!BM$10)),"P/L",IF((AND($I62&lt;=Everett!BM$10,$J62&gt;=Everett!BM$10)),"XO",IF((AND($K62&lt;=Everett!BM$10,$L62&gt;=Everett!BM$10)),"3",IF((AND($M62&lt;=Everett!BM$10,$N62&gt;=Everett!BM$10)),"C",IF((AND($O62&lt;=Everett!BM$10,$P62&gt;=Everett!BM$10)),"CO",IF((AND($Q62&lt;=Everett!BM$10,$R62&gt;=Everett!BM$10)),"C",0))))))</f>
        <v>0</v>
      </c>
      <c r="BN62" s="33">
        <f>IF((AND($F62&lt;=Everett!BN$10,$G62&gt;=Everett!BN$10)),"P/L",IF((AND($I62&lt;=Everett!BN$10,$J62&gt;=Everett!BN$10)),"XO",IF((AND($K62&lt;=Everett!BN$10,$L62&gt;=Everett!BN$10)),"3",IF((AND($M62&lt;=Everett!BN$10,$N62&gt;=Everett!BN$10)),"C",IF((AND($O62&lt;=Everett!BN$10,$P62&gt;=Everett!BN$10)),"CO",IF((AND($Q62&lt;=Everett!BN$10,$R62&gt;=Everett!BN$10)),"C",0))))))</f>
        <v>0</v>
      </c>
      <c r="BO62" s="33">
        <f>IF((AND($F62&lt;=Everett!BO$10,$G62&gt;=Everett!BO$10)),"P/L",IF((AND($I62&lt;=Everett!BO$10,$J62&gt;=Everett!BO$10)),"XO",IF((AND($K62&lt;=Everett!BO$10,$L62&gt;=Everett!BO$10)),"3",IF((AND($M62&lt;=Everett!BO$10,$N62&gt;=Everett!BO$10)),"C",IF((AND($O62&lt;=Everett!BO$10,$P62&gt;=Everett!BO$10)),"CO",IF((AND($Q62&lt;=Everett!BO$10,$R62&gt;=Everett!BO$10)),"C",0))))))</f>
        <v>0</v>
      </c>
      <c r="BP62" s="33">
        <f>IF((AND($F62&lt;=Everett!BP$10,$G62&gt;=Everett!BP$10)),"P/L",IF((AND($I62&lt;=Everett!BP$10,$J62&gt;=Everett!BP$10)),"XO",IF((AND($K62&lt;=Everett!BP$10,$L62&gt;=Everett!BP$10)),"3",IF((AND($M62&lt;=Everett!BP$10,$N62&gt;=Everett!BP$10)),"C",IF((AND($O62&lt;=Everett!BP$10,$P62&gt;=Everett!BP$10)),"CO",IF((AND($Q62&lt;=Everett!BP$10,$R62&gt;=Everett!BP$10)),"C",0))))))</f>
        <v>0</v>
      </c>
      <c r="BQ62" s="33">
        <f>IF((AND($F62&lt;=Everett!BQ$10,$G62&gt;=Everett!BQ$10)),"P/L",IF((AND($I62&lt;=Everett!BQ$10,$J62&gt;=Everett!BQ$10)),"XO",IF((AND($K62&lt;=Everett!BQ$10,$L62&gt;=Everett!BQ$10)),"3",IF((AND($M62&lt;=Everett!BQ$10,$N62&gt;=Everett!BQ$10)),"C",IF((AND($O62&lt;=Everett!BQ$10,$P62&gt;=Everett!BQ$10)),"CO",IF((AND($Q62&lt;=Everett!BQ$10,$R62&gt;=Everett!BQ$10)),"C",0))))))</f>
        <v>0</v>
      </c>
      <c r="BR62" s="33">
        <f>IF((AND($F62&lt;=Everett!BR$10,$G62&gt;=Everett!BR$10)),"P/L",IF((AND($I62&lt;=Everett!BR$10,$J62&gt;=Everett!BR$10)),"XO",IF((AND($K62&lt;=Everett!BR$10,$L62&gt;=Everett!BR$10)),"3",IF((AND($M62&lt;=Everett!BR$10,$N62&gt;=Everett!BR$10)),"C",IF((AND($O62&lt;=Everett!BR$10,$P62&gt;=Everett!BR$10)),"CO",IF((AND($Q62&lt;=Everett!BR$10,$R62&gt;=Everett!BR$10)),"C",0))))))</f>
        <v>0</v>
      </c>
      <c r="BS62" s="33">
        <f>IF((AND($F62&lt;=Everett!BS$10,$G62&gt;=Everett!BS$10)),"P/L",IF((AND($I62&lt;=Everett!BS$10,$J62&gt;=Everett!BS$10)),"XO",IF((AND($K62&lt;=Everett!BS$10,$L62&gt;=Everett!BS$10)),"3",IF((AND($M62&lt;=Everett!BS$10,$N62&gt;=Everett!BS$10)),"C",IF((AND($O62&lt;=Everett!BS$10,$P62&gt;=Everett!BS$10)),"CO",IF((AND($Q62&lt;=Everett!BS$10,$R62&gt;=Everett!BS$10)),"C",0))))))</f>
        <v>0</v>
      </c>
      <c r="BT62" s="33">
        <f>IF((AND($F62&lt;=Everett!BT$10,$G62&gt;=Everett!BT$10)),"P/L",IF((AND($I62&lt;=Everett!BT$10,$J62&gt;=Everett!BT$10)),"XO",IF((AND($K62&lt;=Everett!BT$10,$L62&gt;=Everett!BT$10)),"3",IF((AND($M62&lt;=Everett!BT$10,$N62&gt;=Everett!BT$10)),"C",IF((AND($O62&lt;=Everett!BT$10,$P62&gt;=Everett!BT$10)),"CO",IF((AND($Q62&lt;=Everett!BT$10,$R62&gt;=Everett!BT$10)),"C",0))))))</f>
        <v>0</v>
      </c>
      <c r="BU62" s="33">
        <f>IF((AND($F62&lt;=Everett!BU$10,$G62&gt;=Everett!BU$10)),"P/L",IF((AND($I62&lt;=Everett!BU$10,$J62&gt;=Everett!BU$10)),"XO",IF((AND($K62&lt;=Everett!BU$10,$L62&gt;=Everett!BU$10)),"3",IF((AND($M62&lt;=Everett!BU$10,$N62&gt;=Everett!BU$10)),"C",IF((AND($O62&lt;=Everett!BU$10,$P62&gt;=Everett!BU$10)),"CO",IF((AND($Q62&lt;=Everett!BU$10,$R62&gt;=Everett!BU$10)),"C",0))))))</f>
        <v>0</v>
      </c>
      <c r="BV62" s="33">
        <f>IF((AND($F62&lt;=Everett!BV$10,$G62&gt;=Everett!BV$10)),"P/L",IF((AND($I62&lt;=Everett!BV$10,$J62&gt;=Everett!BV$10)),"XO",IF((AND($K62&lt;=Everett!BV$10,$L62&gt;=Everett!BV$10)),"3",IF((AND($M62&lt;=Everett!BV$10,$N62&gt;=Everett!BV$10)),"C",IF((AND($O62&lt;=Everett!BV$10,$P62&gt;=Everett!BV$10)),"CO",IF((AND($Q62&lt;=Everett!BV$10,$R62&gt;=Everett!BV$10)),"C",0))))))</f>
        <v>0</v>
      </c>
      <c r="BW62" s="33">
        <f>IF((AND($F62&lt;=Everett!BW$10,$G62&gt;=Everett!BW$10)),"P/L",IF((AND($I62&lt;=Everett!BW$10,$J62&gt;=Everett!BW$10)),"XO",IF((AND($K62&lt;=Everett!BW$10,$L62&gt;=Everett!BW$10)),"3",IF((AND($M62&lt;=Everett!BW$10,$N62&gt;=Everett!BW$10)),"C",IF((AND($O62&lt;=Everett!BW$10,$P62&gt;=Everett!BW$10)),"CO",IF((AND($Q62&lt;=Everett!BW$10,$R62&gt;=Everett!BW$10)),"C",0))))))</f>
        <v>0</v>
      </c>
      <c r="BX62" s="33">
        <f>IF((AND($F62&lt;=Everett!BX$10,$G62&gt;=Everett!BX$10)),"P/L",IF((AND($I62&lt;=Everett!BX$10,$J62&gt;=Everett!BX$10)),"XO",IF((AND($K62&lt;=Everett!BX$10,$L62&gt;=Everett!BX$10)),"3",IF((AND($M62&lt;=Everett!BX$10,$N62&gt;=Everett!BX$10)),"C",IF((AND($O62&lt;=Everett!BX$10,$P62&gt;=Everett!BX$10)),"CO",IF((AND($Q62&lt;=Everett!BX$10,$R62&gt;=Everett!BX$10)),"C",0))))))</f>
        <v>0</v>
      </c>
      <c r="BY62" s="33">
        <f>IF((AND($F62&lt;=Everett!BY$10,$G62&gt;=Everett!BY$10)),"P/L",IF((AND($I62&lt;=Everett!BY$10,$J62&gt;=Everett!BY$10)),"XO",IF((AND($K62&lt;=Everett!BY$10,$L62&gt;=Everett!BY$10)),"3",IF((AND($M62&lt;=Everett!BY$10,$N62&gt;=Everett!BY$10)),"C",IF((AND($O62&lt;=Everett!BY$10,$P62&gt;=Everett!BY$10)),"CO",IF((AND($Q62&lt;=Everett!BY$10,$R62&gt;=Everett!BY$10)),"C",0))))))</f>
        <v>0</v>
      </c>
      <c r="BZ62" s="33">
        <f>IF((AND($F62&lt;=Everett!BZ$10,$G62&gt;=Everett!BZ$10)),"P/L",IF((AND($I62&lt;=Everett!BZ$10,$J62&gt;=Everett!BZ$10)),"XO",IF((AND($K62&lt;=Everett!BZ$10,$L62&gt;=Everett!BZ$10)),"3",IF((AND($M62&lt;=Everett!BZ$10,$N62&gt;=Everett!BZ$10)),"C",IF((AND($O62&lt;=Everett!BZ$10,$P62&gt;=Everett!BZ$10)),"CO",IF((AND($Q62&lt;=Everett!BZ$10,$R62&gt;=Everett!BZ$10)),"C",0))))))</f>
        <v>0</v>
      </c>
      <c r="CA62" s="33">
        <f>IF((AND($F62&lt;=Everett!CA$10,$G62&gt;=Everett!CA$10)),"P/L",IF((AND($I62&lt;=Everett!CA$10,$J62&gt;=Everett!CA$10)),"XO",IF((AND($K62&lt;=Everett!CA$10,$L62&gt;=Everett!CA$10)),"3",IF((AND($M62&lt;=Everett!CA$10,$N62&gt;=Everett!CA$10)),"C",IF((AND($O62&lt;=Everett!CA$10,$P62&gt;=Everett!CA$10)),"CO",IF((AND($Q62&lt;=Everett!CA$10,$R62&gt;=Everett!CA$10)),"C",0))))))</f>
        <v>0</v>
      </c>
      <c r="CB62" s="33">
        <f>IF((AND($F62&lt;=Everett!CB$10,$G62&gt;=Everett!CB$10)),"P/L",IF((AND($I62&lt;=Everett!CB$10,$J62&gt;=Everett!CB$10)),"XO",IF((AND($K62&lt;=Everett!CB$10,$L62&gt;=Everett!CB$10)),"3",IF((AND($M62&lt;=Everett!CB$10,$N62&gt;=Everett!CB$10)),"C",IF((AND($O62&lt;=Everett!CB$10,$P62&gt;=Everett!CB$10)),"CO",IF((AND($Q62&lt;=Everett!CB$10,$R62&gt;=Everett!CB$10)),"C",0))))))</f>
        <v>0</v>
      </c>
      <c r="CC62" s="33">
        <f>IF((AND($F62&lt;=Everett!CC$10,$G62&gt;=Everett!CC$10)),"P/L",IF((AND($I62&lt;=Everett!CC$10,$J62&gt;=Everett!CC$10)),"XO",IF((AND($K62&lt;=Everett!CC$10,$L62&gt;=Everett!CC$10)),"3",IF((AND($M62&lt;=Everett!CC$10,$N62&gt;=Everett!CC$10)),"C",IF((AND($O62&lt;=Everett!CC$10,$P62&gt;=Everett!CC$10)),"CO",IF((AND($Q62&lt;=Everett!CC$10,$R62&gt;=Everett!CC$10)),"C",0))))))</f>
        <v>0</v>
      </c>
      <c r="CD62" s="33">
        <f>IF((AND($F62&lt;=Everett!CD$10,$G62&gt;=Everett!CD$10)),"P/L",IF((AND($I62&lt;=Everett!CD$10,$J62&gt;=Everett!CD$10)),"XO",IF((AND($K62&lt;=Everett!CD$10,$L62&gt;=Everett!CD$10)),"3",IF((AND($M62&lt;=Everett!CD$10,$N62&gt;=Everett!CD$10)),"C",IF((AND($O62&lt;=Everett!CD$10,$P62&gt;=Everett!CD$10)),"CO",IF((AND($Q62&lt;=Everett!CD$10,$R62&gt;=Everett!CD$10)),"C",0))))))</f>
        <v>0</v>
      </c>
      <c r="CE62" s="33">
        <f>IF((AND($F62&lt;=Everett!CE$10,$G62&gt;=Everett!CE$10)),"P/L",IF((AND($I62&lt;=Everett!CE$10,$J62&gt;=Everett!CE$10)),"XO",IF((AND($K62&lt;=Everett!CE$10,$L62&gt;=Everett!CE$10)),"3",IF((AND($M62&lt;=Everett!CE$10,$N62&gt;=Everett!CE$10)),"C",IF((AND($O62&lt;=Everett!CE$10,$P62&gt;=Everett!CE$10)),"CO",IF((AND($Q62&lt;=Everett!CE$10,$R62&gt;=Everett!CE$10)),"C",0))))))</f>
        <v>0</v>
      </c>
      <c r="CF62" s="33">
        <f>IF((AND($F62&lt;=Everett!CF$10,$G62&gt;=Everett!CF$10)),"P/L",IF((AND($I62&lt;=Everett!CF$10,$J62&gt;=Everett!CF$10)),"XO",IF((AND($K62&lt;=Everett!CF$10,$L62&gt;=Everett!CF$10)),"3",IF((AND($M62&lt;=Everett!CF$10,$N62&gt;=Everett!CF$10)),"C",IF((AND($O62&lt;=Everett!CF$10,$P62&gt;=Everett!CF$10)),"CO",IF((AND($Q62&lt;=Everett!CF$10,$R62&gt;=Everett!CF$10)),"C",0))))))</f>
        <v>0</v>
      </c>
      <c r="CG62" s="33">
        <f>IF((AND($F62&lt;=Everett!CG$10,$G62&gt;=Everett!CG$10)),"P/L",IF((AND($I62&lt;=Everett!CG$10,$J62&gt;=Everett!CG$10)),"XO",IF((AND($K62&lt;=Everett!CG$10,$L62&gt;=Everett!CG$10)),"3",IF((AND($M62&lt;=Everett!CG$10,$N62&gt;=Everett!CG$10)),"C",IF((AND($O62&lt;=Everett!CG$10,$P62&gt;=Everett!CG$10)),"CO",IF((AND($Q62&lt;=Everett!CG$10,$R62&gt;=Everett!CG$10)),"C",0))))))</f>
        <v>0</v>
      </c>
      <c r="CH62" s="33">
        <f>IF((AND($F62&lt;=Everett!CH$10,$G62&gt;=Everett!CH$10)),"P/L",IF((AND($I62&lt;=Everett!CH$10,$J62&gt;=Everett!CH$10)),"XO",IF((AND($K62&lt;=Everett!CH$10,$L62&gt;=Everett!CH$10)),"3",IF((AND($M62&lt;=Everett!CH$10,$N62&gt;=Everett!CH$10)),"C",IF((AND($O62&lt;=Everett!CH$10,$P62&gt;=Everett!CH$10)),"CO",IF((AND($Q62&lt;=Everett!CH$10,$R62&gt;=Everett!CH$10)),"C",0))))))</f>
        <v>0</v>
      </c>
      <c r="CI62" s="33">
        <f>IF((AND($F62&lt;=Everett!CI$10,$G62&gt;=Everett!CI$10)),"P/L",IF((AND($I62&lt;=Everett!CI$10,$J62&gt;=Everett!CI$10)),"XO",IF((AND($K62&lt;=Everett!CI$10,$L62&gt;=Everett!CI$10)),"3",IF((AND($M62&lt;=Everett!CI$10,$N62&gt;=Everett!CI$10)),"C",IF((AND($O62&lt;=Everett!CI$10,$P62&gt;=Everett!CI$10)),"CO",IF((AND($Q62&lt;=Everett!CI$10,$R62&gt;=Everett!CI$10)),"C",0))))))</f>
        <v>0</v>
      </c>
      <c r="CJ62" s="33">
        <f>IF((AND($F62&lt;=Everett!CJ$10,$G62&gt;=Everett!CJ$10)),"P/L",IF((AND($I62&lt;=Everett!CJ$10,$J62&gt;=Everett!CJ$10)),"XO",IF((AND($K62&lt;=Everett!CJ$10,$L62&gt;=Everett!CJ$10)),"3",IF((AND($M62&lt;=Everett!CJ$10,$N62&gt;=Everett!CJ$10)),"C",IF((AND($O62&lt;=Everett!CJ$10,$P62&gt;=Everett!CJ$10)),"CO",IF((AND($Q62&lt;=Everett!CJ$10,$R62&gt;=Everett!CJ$10)),"C",0))))))</f>
        <v>0</v>
      </c>
      <c r="CK62" s="33">
        <f>IF((AND($F62&lt;=Everett!CK$10,$G62&gt;=Everett!CK$10)),"P/L",IF((AND($I62&lt;=Everett!CK$10,$J62&gt;=Everett!CK$10)),"XO",IF((AND($K62&lt;=Everett!CK$10,$L62&gt;=Everett!CK$10)),"3",IF((AND($M62&lt;=Everett!CK$10,$N62&gt;=Everett!CK$10)),"C",IF((AND($O62&lt;=Everett!CK$10,$P62&gt;=Everett!CK$10)),"CO",IF((AND($Q62&lt;=Everett!CK$10,$R62&gt;=Everett!CK$10)),"C",0))))))</f>
        <v>0</v>
      </c>
      <c r="CL62" s="33">
        <f>IF((AND($F62&lt;=Everett!CL$10,$G62&gt;=Everett!CL$10)),"P/L",IF((AND($I62&lt;=Everett!CL$10,$J62&gt;=Everett!CL$10)),"XO",IF((AND($K62&lt;=Everett!CL$10,$L62&gt;=Everett!CL$10)),"3",IF((AND($M62&lt;=Everett!CL$10,$N62&gt;=Everett!CL$10)),"C",IF((AND($O62&lt;=Everett!CL$10,$P62&gt;=Everett!CL$10)),"CO",IF((AND($Q62&lt;=Everett!CL$10,$R62&gt;=Everett!CL$10)),"C",0))))))</f>
        <v>0</v>
      </c>
      <c r="CM62" s="33">
        <f>IF((AND($F62&lt;=Everett!CM$10,$G62&gt;=Everett!CM$10)),"P/L",IF((AND($I62&lt;=Everett!CM$10,$J62&gt;=Everett!CM$10)),"XO",IF((AND($K62&lt;=Everett!CM$10,$L62&gt;=Everett!CM$10)),"3",IF((AND($M62&lt;=Everett!CM$10,$N62&gt;=Everett!CM$10)),"C",IF((AND($O62&lt;=Everett!CM$10,$P62&gt;=Everett!CM$10)),"CO",IF((AND($Q62&lt;=Everett!CM$10,$R62&gt;=Everett!CM$10)),"C",0))))))</f>
        <v>0</v>
      </c>
    </row>
    <row r="63" spans="1:91" s="2" customFormat="1" x14ac:dyDescent="0.25">
      <c r="A63" s="57" t="s">
        <v>377</v>
      </c>
      <c r="B63" s="55"/>
      <c r="C63" s="31">
        <v>16</v>
      </c>
      <c r="D63" s="31">
        <v>16</v>
      </c>
      <c r="E63" s="31">
        <v>1</v>
      </c>
      <c r="F63" s="39"/>
      <c r="G63" s="39"/>
      <c r="H63" s="33"/>
      <c r="I63" s="36">
        <v>46382</v>
      </c>
      <c r="J63" s="37">
        <f>IF(I63="",0,DATE(YEAR(I63),MONTH(I63)+C63,DAY(I63)))</f>
        <v>46869</v>
      </c>
      <c r="K63" s="32">
        <f>IF(J63="","",(DATE(YEAR(J63),MONTH(J63)+1,DAY(J63))))</f>
        <v>46899</v>
      </c>
      <c r="L63" s="32">
        <f>IF(K63="","",(DATE(YEAR(K63),MONTH(K63)+E63,DAY(K63))))</f>
        <v>46930</v>
      </c>
      <c r="M63" s="37">
        <f>IF(O63="","",DATE(YEAR(O63), MONTH(O63)-1,DAY(O63)))</f>
        <v>46960</v>
      </c>
      <c r="N63" s="37">
        <f>IF(O63="","",DATE(YEAR(M63),MONTH(M63),DAY(M63)))</f>
        <v>46960</v>
      </c>
      <c r="O63" s="32">
        <f>IF(L63="","",(DATE(YEAR(L63),MONTH(L63)+2,DAY(L63))))</f>
        <v>46991</v>
      </c>
      <c r="P63" s="32">
        <f>IF(O63="","",(DATE(YEAR(O63),MONTH(O63)+D63,DAY(O63))))</f>
        <v>47478</v>
      </c>
      <c r="Q63" s="32">
        <f>IF(P63="","",DATE(YEAR(P63), MONTH(P63)+1,DAY(P63)))</f>
        <v>47509</v>
      </c>
      <c r="R63" s="32">
        <f>IF(P63="","",DATE(YEAR(Q63),MONTH(Q63),DAY(Q63)))</f>
        <v>47509</v>
      </c>
      <c r="S63" s="33">
        <f>IF((AND($F63&lt;=Everett!S$10,$G63&gt;=Everett!S$10)),"P/L",IF((AND($I63&lt;=Everett!S$10,$J63&gt;=Everett!S$10)),"XO",IF((AND($K63&lt;=Everett!S$10,$L63&gt;=Everett!S$10)),"3",IF((AND($M63&lt;=Everett!S$10,$N63&gt;=Everett!S$10)),"C",IF((AND($O63&lt;=Everett!S$10,$P63&gt;=Everett!S$10)),"CO",IF((AND($Q63&lt;=Everett!S$10,$R63&gt;=Everett!S$10)),"C",0))))))</f>
        <v>0</v>
      </c>
      <c r="T63" s="33">
        <f>IF((AND($F63&lt;=Everett!T$10,$G63&gt;=Everett!T$10)),"P/L",IF((AND($I63&lt;=Everett!T$10,$J63&gt;=Everett!T$10)),"XO",IF((AND($K63&lt;=Everett!T$10,$L63&gt;=Everett!T$10)),"3",IF((AND($M63&lt;=Everett!T$10,$N63&gt;=Everett!T$10)),"C",IF((AND($O63&lt;=Everett!T$10,$P63&gt;=Everett!T$10)),"CO",IF((AND($Q63&lt;=Everett!T$10,$R63&gt;=Everett!T$10)),"C",0))))))</f>
        <v>0</v>
      </c>
      <c r="U63" s="33">
        <f>IF((AND($F63&lt;=Everett!U$10,$G63&gt;=Everett!U$10)),"P/L",IF((AND($I63&lt;=Everett!U$10,$J63&gt;=Everett!U$10)),"XO",IF((AND($K63&lt;=Everett!U$10,$L63&gt;=Everett!U$10)),"3",IF((AND($M63&lt;=Everett!U$10,$N63&gt;=Everett!U$10)),"C",IF((AND($O63&lt;=Everett!U$10,$P63&gt;=Everett!U$10)),"CO",IF((AND($Q63&lt;=Everett!U$10,$R63&gt;=Everett!U$10)),"C",0))))))</f>
        <v>0</v>
      </c>
      <c r="V63" s="33">
        <f>IF((AND($F63&lt;=Everett!V$10,$G63&gt;=Everett!V$10)),"P/L",IF((AND($I63&lt;=Everett!V$10,$J63&gt;=Everett!V$10)),"XO",IF((AND($K63&lt;=Everett!V$10,$L63&gt;=Everett!V$10)),"3",IF((AND($M63&lt;=Everett!V$10,$N63&gt;=Everett!V$10)),"C",IF((AND($O63&lt;=Everett!V$10,$P63&gt;=Everett!V$10)),"CO",IF((AND($Q63&lt;=Everett!V$10,$R63&gt;=Everett!V$10)),"C",0))))))</f>
        <v>0</v>
      </c>
      <c r="W63" s="33">
        <f>IF((AND($F63&lt;=Everett!W$10,$G63&gt;=Everett!W$10)),"P/L",IF((AND($I63&lt;=Everett!W$10,$J63&gt;=Everett!W$10)),"XO",IF((AND($K63&lt;=Everett!W$10,$L63&gt;=Everett!W$10)),"3",IF((AND($M63&lt;=Everett!W$10,$N63&gt;=Everett!W$10)),"C",IF((AND($O63&lt;=Everett!W$10,$P63&gt;=Everett!W$10)),"CO",IF((AND($Q63&lt;=Everett!W$10,$R63&gt;=Everett!W$10)),"C",0))))))</f>
        <v>0</v>
      </c>
      <c r="X63" s="33">
        <f>IF((AND($F63&lt;=Everett!X$10,$G63&gt;=Everett!X$10)),"P/L",IF((AND($I63&lt;=Everett!X$10,$J63&gt;=Everett!X$10)),"XO",IF((AND($K63&lt;=Everett!X$10,$L63&gt;=Everett!X$10)),"3",IF((AND($M63&lt;=Everett!X$10,$N63&gt;=Everett!X$10)),"C",IF((AND($O63&lt;=Everett!X$10,$P63&gt;=Everett!X$10)),"CO",IF((AND($Q63&lt;=Everett!X$10,$R63&gt;=Everett!X$10)),"C",0))))))</f>
        <v>0</v>
      </c>
      <c r="Y63" s="33">
        <f>IF((AND($F63&lt;=Everett!Y$10,$G63&gt;=Everett!Y$10)),"P/L",IF((AND($I63&lt;=Everett!Y$10,$J63&gt;=Everett!Y$10)),"XO",IF((AND($K63&lt;=Everett!Y$10,$L63&gt;=Everett!Y$10)),"3",IF((AND($M63&lt;=Everett!Y$10,$N63&gt;=Everett!Y$10)),"C",IF((AND($O63&lt;=Everett!Y$10,$P63&gt;=Everett!Y$10)),"CO",IF((AND($Q63&lt;=Everett!Y$10,$R63&gt;=Everett!Y$10)),"C",0))))))</f>
        <v>0</v>
      </c>
      <c r="Z63" s="33">
        <f>IF((AND($F63&lt;=Everett!Z$10,$G63&gt;=Everett!Z$10)),"P/L",IF((AND($I63&lt;=Everett!Z$10,$J63&gt;=Everett!Z$10)),"XO",IF((AND($K63&lt;=Everett!Z$10,$L63&gt;=Everett!Z$10)),"3",IF((AND($M63&lt;=Everett!Z$10,$N63&gt;=Everett!Z$10)),"C",IF((AND($O63&lt;=Everett!Z$10,$P63&gt;=Everett!Z$10)),"CO",IF((AND($Q63&lt;=Everett!Z$10,$R63&gt;=Everett!Z$10)),"C",0))))))</f>
        <v>0</v>
      </c>
      <c r="AA63" s="33">
        <f>IF((AND($F63&lt;=Everett!AA$10,$G63&gt;=Everett!AA$10)),"P/L",IF((AND($I63&lt;=Everett!AA$10,$J63&gt;=Everett!AA$10)),"XO",IF((AND($K63&lt;=Everett!AA$10,$L63&gt;=Everett!AA$10)),"3",IF((AND($M63&lt;=Everett!AA$10,$N63&gt;=Everett!AA$10)),"C",IF((AND($O63&lt;=Everett!AA$10,$P63&gt;=Everett!AA$10)),"CO",IF((AND($Q63&lt;=Everett!AA$10,$R63&gt;=Everett!AA$10)),"C",0))))))</f>
        <v>0</v>
      </c>
      <c r="AB63" s="33">
        <f>IF((AND($F63&lt;=Everett!AB$10,$G63&gt;=Everett!AB$10)),"P/L",IF((AND($I63&lt;=Everett!AB$10,$J63&gt;=Everett!AB$10)),"XO",IF((AND($K63&lt;=Everett!AB$10,$L63&gt;=Everett!AB$10)),"3",IF((AND($M63&lt;=Everett!AB$10,$N63&gt;=Everett!AB$10)),"C",IF((AND($O63&lt;=Everett!AB$10,$P63&gt;=Everett!AB$10)),"CO",IF((AND($Q63&lt;=Everett!AB$10,$R63&gt;=Everett!AB$10)),"C",0))))))</f>
        <v>0</v>
      </c>
      <c r="AC63" s="33">
        <f>IF((AND($F63&lt;=Everett!AC$10,$G63&gt;=Everett!AC$10)),"P/L",IF((AND($I63&lt;=Everett!AC$10,$J63&gt;=Everett!AC$10)),"XO",IF((AND($K63&lt;=Everett!AC$10,$L63&gt;=Everett!AC$10)),"3",IF((AND($M63&lt;=Everett!AC$10,$N63&gt;=Everett!AC$10)),"C",IF((AND($O63&lt;=Everett!AC$10,$P63&gt;=Everett!AC$10)),"CO",IF((AND($Q63&lt;=Everett!AC$10,$R63&gt;=Everett!AC$10)),"C",0))))))</f>
        <v>0</v>
      </c>
      <c r="AD63" s="33" t="str">
        <f>IF((AND($F63&lt;=Everett!AD$10,$G63&gt;=Everett!AD$10)),"P/L",IF((AND($I63&lt;=Everett!AD$10,$J63&gt;=Everett!AD$10)),"XO",IF((AND($K63&lt;=Everett!AD$10,$L63&gt;=Everett!AD$10)),"3",IF((AND($M63&lt;=Everett!AD$10,$N63&gt;=Everett!AD$10)),"C",IF((AND($O63&lt;=Everett!AD$10,$P63&gt;=Everett!AD$10)),"CO",IF((AND($Q63&lt;=Everett!AD$10,$R63&gt;=Everett!AD$10)),"C",0))))))</f>
        <v>XO</v>
      </c>
      <c r="AE63" s="33" t="str">
        <f>IF((AND($F63&lt;=Everett!AE$10,$G63&gt;=Everett!AE$10)),"P/L",IF((AND($I63&lt;=Everett!AE$10,$J63&gt;=Everett!AE$10)),"XO",IF((AND($K63&lt;=Everett!AE$10,$L63&gt;=Everett!AE$10)),"3",IF((AND($M63&lt;=Everett!AE$10,$N63&gt;=Everett!AE$10)),"C",IF((AND($O63&lt;=Everett!AE$10,$P63&gt;=Everett!AE$10)),"CO",IF((AND($Q63&lt;=Everett!AE$10,$R63&gt;=Everett!AE$10)),"C",0))))))</f>
        <v>XO</v>
      </c>
      <c r="AF63" s="33" t="str">
        <f>IF((AND($F63&lt;=Everett!AF$10,$G63&gt;=Everett!AF$10)),"P/L",IF((AND($I63&lt;=Everett!AF$10,$J63&gt;=Everett!AF$10)),"XO",IF((AND($K63&lt;=Everett!AF$10,$L63&gt;=Everett!AF$10)),"3",IF((AND($M63&lt;=Everett!AF$10,$N63&gt;=Everett!AF$10)),"C",IF((AND($O63&lt;=Everett!AF$10,$P63&gt;=Everett!AF$10)),"CO",IF((AND($Q63&lt;=Everett!AF$10,$R63&gt;=Everett!AF$10)),"C",0))))))</f>
        <v>XO</v>
      </c>
      <c r="AG63" s="33" t="str">
        <f>IF((AND($F63&lt;=Everett!AG$10,$G63&gt;=Everett!AG$10)),"P/L",IF((AND($I63&lt;=Everett!AG$10,$J63&gt;=Everett!AG$10)),"XO",IF((AND($K63&lt;=Everett!AG$10,$L63&gt;=Everett!AG$10)),"3",IF((AND($M63&lt;=Everett!AG$10,$N63&gt;=Everett!AG$10)),"C",IF((AND($O63&lt;=Everett!AG$10,$P63&gt;=Everett!AG$10)),"CO",IF((AND($Q63&lt;=Everett!AG$10,$R63&gt;=Everett!AG$10)),"C",0))))))</f>
        <v>XO</v>
      </c>
      <c r="AH63" s="33" t="str">
        <f>IF((AND($F63&lt;=Everett!AH$10,$G63&gt;=Everett!AH$10)),"P/L",IF((AND($I63&lt;=Everett!AH$10,$J63&gt;=Everett!AH$10)),"XO",IF((AND($K63&lt;=Everett!AH$10,$L63&gt;=Everett!AH$10)),"3",IF((AND($M63&lt;=Everett!AH$10,$N63&gt;=Everett!AH$10)),"C",IF((AND($O63&lt;=Everett!AH$10,$P63&gt;=Everett!AH$10)),"CO",IF((AND($Q63&lt;=Everett!AH$10,$R63&gt;=Everett!AH$10)),"C",0))))))</f>
        <v>XO</v>
      </c>
      <c r="AI63" s="33" t="str">
        <f>IF((AND($F63&lt;=Everett!AI$10,$G63&gt;=Everett!AI$10)),"P/L",IF((AND($I63&lt;=Everett!AI$10,$J63&gt;=Everett!AI$10)),"XO",IF((AND($K63&lt;=Everett!AI$10,$L63&gt;=Everett!AI$10)),"3",IF((AND($M63&lt;=Everett!AI$10,$N63&gt;=Everett!AI$10)),"C",IF((AND($O63&lt;=Everett!AI$10,$P63&gt;=Everett!AI$10)),"CO",IF((AND($Q63&lt;=Everett!AI$10,$R63&gt;=Everett!AI$10)),"C",0))))))</f>
        <v>XO</v>
      </c>
      <c r="AJ63" s="33" t="str">
        <f>IF((AND($F63&lt;=Everett!AJ$10,$G63&gt;=Everett!AJ$10)),"P/L",IF((AND($I63&lt;=Everett!AJ$10,$J63&gt;=Everett!AJ$10)),"XO",IF((AND($K63&lt;=Everett!AJ$10,$L63&gt;=Everett!AJ$10)),"3",IF((AND($M63&lt;=Everett!AJ$10,$N63&gt;=Everett!AJ$10)),"C",IF((AND($O63&lt;=Everett!AJ$10,$P63&gt;=Everett!AJ$10)),"CO",IF((AND($Q63&lt;=Everett!AJ$10,$R63&gt;=Everett!AJ$10)),"C",0))))))</f>
        <v>XO</v>
      </c>
      <c r="AK63" s="33" t="str">
        <f>IF((AND($F63&lt;=Everett!AK$10,$G63&gt;=Everett!AK$10)),"P/L",IF((AND($I63&lt;=Everett!AK$10,$J63&gt;=Everett!AK$10)),"XO",IF((AND($K63&lt;=Everett!AK$10,$L63&gt;=Everett!AK$10)),"3",IF((AND($M63&lt;=Everett!AK$10,$N63&gt;=Everett!AK$10)),"C",IF((AND($O63&lt;=Everett!AK$10,$P63&gt;=Everett!AK$10)),"CO",IF((AND($Q63&lt;=Everett!AK$10,$R63&gt;=Everett!AK$10)),"C",0))))))</f>
        <v>XO</v>
      </c>
      <c r="AL63" s="33" t="str">
        <f>IF((AND($F63&lt;=Everett!AL$10,$G63&gt;=Everett!AL$10)),"P/L",IF((AND($I63&lt;=Everett!AL$10,$J63&gt;=Everett!AL$10)),"XO",IF((AND($K63&lt;=Everett!AL$10,$L63&gt;=Everett!AL$10)),"3",IF((AND($M63&lt;=Everett!AL$10,$N63&gt;=Everett!AL$10)),"C",IF((AND($O63&lt;=Everett!AL$10,$P63&gt;=Everett!AL$10)),"CO",IF((AND($Q63&lt;=Everett!AL$10,$R63&gt;=Everett!AL$10)),"C",0))))))</f>
        <v>XO</v>
      </c>
      <c r="AM63" s="33" t="str">
        <f>IF((AND($F63&lt;=Everett!AM$10,$G63&gt;=Everett!AM$10)),"P/L",IF((AND($I63&lt;=Everett!AM$10,$J63&gt;=Everett!AM$10)),"XO",IF((AND($K63&lt;=Everett!AM$10,$L63&gt;=Everett!AM$10)),"3",IF((AND($M63&lt;=Everett!AM$10,$N63&gt;=Everett!AM$10)),"C",IF((AND($O63&lt;=Everett!AM$10,$P63&gt;=Everett!AM$10)),"CO",IF((AND($Q63&lt;=Everett!AM$10,$R63&gt;=Everett!AM$10)),"C",0))))))</f>
        <v>XO</v>
      </c>
      <c r="AN63" s="33" t="str">
        <f>IF((AND($F63&lt;=Everett!AN$10,$G63&gt;=Everett!AN$10)),"P/L",IF((AND($I63&lt;=Everett!AN$10,$J63&gt;=Everett!AN$10)),"XO",IF((AND($K63&lt;=Everett!AN$10,$L63&gt;=Everett!AN$10)),"3",IF((AND($M63&lt;=Everett!AN$10,$N63&gt;=Everett!AN$10)),"C",IF((AND($O63&lt;=Everett!AN$10,$P63&gt;=Everett!AN$10)),"CO",IF((AND($Q63&lt;=Everett!AN$10,$R63&gt;=Everett!AN$10)),"C",0))))))</f>
        <v>XO</v>
      </c>
      <c r="AO63" s="33" t="str">
        <f>IF((AND($F63&lt;=Everett!AO$10,$G63&gt;=Everett!AO$10)),"P/L",IF((AND($I63&lt;=Everett!AO$10,$J63&gt;=Everett!AO$10)),"XO",IF((AND($K63&lt;=Everett!AO$10,$L63&gt;=Everett!AO$10)),"3",IF((AND($M63&lt;=Everett!AO$10,$N63&gt;=Everett!AO$10)),"C",IF((AND($O63&lt;=Everett!AO$10,$P63&gt;=Everett!AO$10)),"CO",IF((AND($Q63&lt;=Everett!AO$10,$R63&gt;=Everett!AO$10)),"C",0))))))</f>
        <v>XO</v>
      </c>
      <c r="AP63" s="33" t="str">
        <f>IF((AND($F63&lt;=Everett!AP$10,$G63&gt;=Everett!AP$10)),"P/L",IF((AND($I63&lt;=Everett!AP$10,$J63&gt;=Everett!AP$10)),"XO",IF((AND($K63&lt;=Everett!AP$10,$L63&gt;=Everett!AP$10)),"3",IF((AND($M63&lt;=Everett!AP$10,$N63&gt;=Everett!AP$10)),"C",IF((AND($O63&lt;=Everett!AP$10,$P63&gt;=Everett!AP$10)),"CO",IF((AND($Q63&lt;=Everett!AP$10,$R63&gt;=Everett!AP$10)),"C",0))))))</f>
        <v>XO</v>
      </c>
      <c r="AQ63" s="33" t="str">
        <f>IF((AND($F63&lt;=Everett!AQ$10,$G63&gt;=Everett!AQ$10)),"P/L",IF((AND($I63&lt;=Everett!AQ$10,$J63&gt;=Everett!AQ$10)),"XO",IF((AND($K63&lt;=Everett!AQ$10,$L63&gt;=Everett!AQ$10)),"3",IF((AND($M63&lt;=Everett!AQ$10,$N63&gt;=Everett!AQ$10)),"C",IF((AND($O63&lt;=Everett!AQ$10,$P63&gt;=Everett!AQ$10)),"CO",IF((AND($Q63&lt;=Everett!AQ$10,$R63&gt;=Everett!AQ$10)),"C",0))))))</f>
        <v>XO</v>
      </c>
      <c r="AR63" s="33" t="str">
        <f>IF((AND($F63&lt;=Everett!AR$10,$G63&gt;=Everett!AR$10)),"P/L",IF((AND($I63&lt;=Everett!AR$10,$J63&gt;=Everett!AR$10)),"XO",IF((AND($K63&lt;=Everett!AR$10,$L63&gt;=Everett!AR$10)),"3",IF((AND($M63&lt;=Everett!AR$10,$N63&gt;=Everett!AR$10)),"C",IF((AND($O63&lt;=Everett!AR$10,$P63&gt;=Everett!AR$10)),"CO",IF((AND($Q63&lt;=Everett!AR$10,$R63&gt;=Everett!AR$10)),"C",0))))))</f>
        <v>XO</v>
      </c>
      <c r="AS63" s="33" t="str">
        <f>IF((AND($F63&lt;=Everett!AS$10,$G63&gt;=Everett!AS$10)),"P/L",IF((AND($I63&lt;=Everett!AS$10,$J63&gt;=Everett!AS$10)),"XO",IF((AND($K63&lt;=Everett!AS$10,$L63&gt;=Everett!AS$10)),"3",IF((AND($M63&lt;=Everett!AS$10,$N63&gt;=Everett!AS$10)),"C",IF((AND($O63&lt;=Everett!AS$10,$P63&gt;=Everett!AS$10)),"CO",IF((AND($Q63&lt;=Everett!AS$10,$R63&gt;=Everett!AS$10)),"C",0))))))</f>
        <v>XO</v>
      </c>
      <c r="AT63" s="33">
        <f>IF((AND($F63&lt;=Everett!AT$10,$G63&gt;=Everett!AT$10)),"P/L",IF((AND($I63&lt;=Everett!AT$10,$J63&gt;=Everett!AT$10)),"XO",IF((AND($K63&lt;=Everett!AT$10,$L63&gt;=Everett!AT$10)),"3",IF((AND($M63&lt;=Everett!AT$10,$N63&gt;=Everett!AT$10)),"C",IF((AND($O63&lt;=Everett!AT$10,$P63&gt;=Everett!AT$10)),"CO",IF((AND($Q63&lt;=Everett!AT$10,$R63&gt;=Everett!AT$10)),"C",0))))))</f>
        <v>0</v>
      </c>
      <c r="AU63" s="33" t="str">
        <f>IF((AND($F63&lt;=Everett!AU$10,$G63&gt;=Everett!AU$10)),"P/L",IF((AND($I63&lt;=Everett!AU$10,$J63&gt;=Everett!AU$10)),"XO",IF((AND($K63&lt;=Everett!AU$10,$L63&gt;=Everett!AU$10)),"3",IF((AND($M63&lt;=Everett!AU$10,$N63&gt;=Everett!AU$10)),"C",IF((AND($O63&lt;=Everett!AU$10,$P63&gt;=Everett!AU$10)),"CO",IF((AND($Q63&lt;=Everett!AU$10,$R63&gt;=Everett!AU$10)),"C",0))))))</f>
        <v>3</v>
      </c>
      <c r="AV63" s="33">
        <f>IF((AND($F63&lt;=Everett!AV$10,$G63&gt;=Everett!AV$10)),"P/L",IF((AND($I63&lt;=Everett!AV$10,$J63&gt;=Everett!AV$10)),"XO",IF((AND($K63&lt;=Everett!AV$10,$L63&gt;=Everett!AV$10)),"3",IF((AND($M63&lt;=Everett!AV$10,$N63&gt;=Everett!AV$10)),"C",IF((AND($O63&lt;=Everett!AV$10,$P63&gt;=Everett!AV$10)),"CO",IF((AND($Q63&lt;=Everett!AV$10,$R63&gt;=Everett!AV$10)),"C",0))))))</f>
        <v>0</v>
      </c>
      <c r="AW63" s="33">
        <f>IF((AND($F63&lt;=Everett!AW$10,$G63&gt;=Everett!AW$10)),"P/L",IF((AND($I63&lt;=Everett!AW$10,$J63&gt;=Everett!AW$10)),"XO",IF((AND($K63&lt;=Everett!AW$10,$L63&gt;=Everett!AW$10)),"3",IF((AND($M63&lt;=Everett!AW$10,$N63&gt;=Everett!AW$10)),"C",IF((AND($O63&lt;=Everett!AW$10,$P63&gt;=Everett!AW$10)),"CO",IF((AND($Q63&lt;=Everett!AW$10,$R63&gt;=Everett!AW$10)),"C",0))))))</f>
        <v>0</v>
      </c>
      <c r="AX63" s="33" t="str">
        <f>IF((AND($F63&lt;=Everett!AX$10,$G63&gt;=Everett!AX$10)),"P/L",IF((AND($I63&lt;=Everett!AX$10,$J63&gt;=Everett!AX$10)),"XO",IF((AND($K63&lt;=Everett!AX$10,$L63&gt;=Everett!AX$10)),"3",IF((AND($M63&lt;=Everett!AX$10,$N63&gt;=Everett!AX$10)),"C",IF((AND($O63&lt;=Everett!AX$10,$P63&gt;=Everett!AX$10)),"CO",IF((AND($Q63&lt;=Everett!AX$10,$R63&gt;=Everett!AX$10)),"C",0))))))</f>
        <v>CO</v>
      </c>
      <c r="AY63" s="33" t="str">
        <f>IF((AND($F63&lt;=Everett!AY$10,$G63&gt;=Everett!AY$10)),"P/L",IF((AND($I63&lt;=Everett!AY$10,$J63&gt;=Everett!AY$10)),"XO",IF((AND($K63&lt;=Everett!AY$10,$L63&gt;=Everett!AY$10)),"3",IF((AND($M63&lt;=Everett!AY$10,$N63&gt;=Everett!AY$10)),"C",IF((AND($O63&lt;=Everett!AY$10,$P63&gt;=Everett!AY$10)),"CO",IF((AND($Q63&lt;=Everett!AY$10,$R63&gt;=Everett!AY$10)),"C",0))))))</f>
        <v>CO</v>
      </c>
      <c r="AZ63" s="33" t="str">
        <f>IF((AND($F63&lt;=Everett!AZ$10,$G63&gt;=Everett!AZ$10)),"P/L",IF((AND($I63&lt;=Everett!AZ$10,$J63&gt;=Everett!AZ$10)),"XO",IF((AND($K63&lt;=Everett!AZ$10,$L63&gt;=Everett!AZ$10)),"3",IF((AND($M63&lt;=Everett!AZ$10,$N63&gt;=Everett!AZ$10)),"C",IF((AND($O63&lt;=Everett!AZ$10,$P63&gt;=Everett!AZ$10)),"CO",IF((AND($Q63&lt;=Everett!AZ$10,$R63&gt;=Everett!AZ$10)),"C",0))))))</f>
        <v>CO</v>
      </c>
      <c r="BA63" s="33" t="str">
        <f>IF((AND($F63&lt;=Everett!BA$10,$G63&gt;=Everett!BA$10)),"P/L",IF((AND($I63&lt;=Everett!BA$10,$J63&gt;=Everett!BA$10)),"XO",IF((AND($K63&lt;=Everett!BA$10,$L63&gt;=Everett!BA$10)),"3",IF((AND($M63&lt;=Everett!BA$10,$N63&gt;=Everett!BA$10)),"C",IF((AND($O63&lt;=Everett!BA$10,$P63&gt;=Everett!BA$10)),"CO",IF((AND($Q63&lt;=Everett!BA$10,$R63&gt;=Everett!BA$10)),"C",0))))))</f>
        <v>CO</v>
      </c>
      <c r="BB63" s="33" t="str">
        <f>IF((AND($F63&lt;=Everett!BB$10,$G63&gt;=Everett!BB$10)),"P/L",IF((AND($I63&lt;=Everett!BB$10,$J63&gt;=Everett!BB$10)),"XO",IF((AND($K63&lt;=Everett!BB$10,$L63&gt;=Everett!BB$10)),"3",IF((AND($M63&lt;=Everett!BB$10,$N63&gt;=Everett!BB$10)),"C",IF((AND($O63&lt;=Everett!BB$10,$P63&gt;=Everett!BB$10)),"CO",IF((AND($Q63&lt;=Everett!BB$10,$R63&gt;=Everett!BB$10)),"C",0))))))</f>
        <v>CO</v>
      </c>
      <c r="BC63" s="33" t="str">
        <f>IF((AND($F63&lt;=Everett!BC$10,$G63&gt;=Everett!BC$10)),"P/L",IF((AND($I63&lt;=Everett!BC$10,$J63&gt;=Everett!BC$10)),"XO",IF((AND($K63&lt;=Everett!BC$10,$L63&gt;=Everett!BC$10)),"3",IF((AND($M63&lt;=Everett!BC$10,$N63&gt;=Everett!BC$10)),"C",IF((AND($O63&lt;=Everett!BC$10,$P63&gt;=Everett!BC$10)),"CO",IF((AND($Q63&lt;=Everett!BC$10,$R63&gt;=Everett!BC$10)),"C",0))))))</f>
        <v>CO</v>
      </c>
      <c r="BD63" s="33" t="str">
        <f>IF((AND($F63&lt;=Everett!BD$10,$G63&gt;=Everett!BD$10)),"P/L",IF((AND($I63&lt;=Everett!BD$10,$J63&gt;=Everett!BD$10)),"XO",IF((AND($K63&lt;=Everett!BD$10,$L63&gt;=Everett!BD$10)),"3",IF((AND($M63&lt;=Everett!BD$10,$N63&gt;=Everett!BD$10)),"C",IF((AND($O63&lt;=Everett!BD$10,$P63&gt;=Everett!BD$10)),"CO",IF((AND($Q63&lt;=Everett!BD$10,$R63&gt;=Everett!BD$10)),"C",0))))))</f>
        <v>CO</v>
      </c>
      <c r="BE63" s="33" t="str">
        <f>IF((AND($F63&lt;=Everett!BE$10,$G63&gt;=Everett!BE$10)),"P/L",IF((AND($I63&lt;=Everett!BE$10,$J63&gt;=Everett!BE$10)),"XO",IF((AND($K63&lt;=Everett!BE$10,$L63&gt;=Everett!BE$10)),"3",IF((AND($M63&lt;=Everett!BE$10,$N63&gt;=Everett!BE$10)),"C",IF((AND($O63&lt;=Everett!BE$10,$P63&gt;=Everett!BE$10)),"CO",IF((AND($Q63&lt;=Everett!BE$10,$R63&gt;=Everett!BE$10)),"C",0))))))</f>
        <v>CO</v>
      </c>
      <c r="BF63" s="33" t="str">
        <f>IF((AND($F63&lt;=Everett!BF$10,$G63&gt;=Everett!BF$10)),"P/L",IF((AND($I63&lt;=Everett!BF$10,$J63&gt;=Everett!BF$10)),"XO",IF((AND($K63&lt;=Everett!BF$10,$L63&gt;=Everett!BF$10)),"3",IF((AND($M63&lt;=Everett!BF$10,$N63&gt;=Everett!BF$10)),"C",IF((AND($O63&lt;=Everett!BF$10,$P63&gt;=Everett!BF$10)),"CO",IF((AND($Q63&lt;=Everett!BF$10,$R63&gt;=Everett!BF$10)),"C",0))))))</f>
        <v>CO</v>
      </c>
      <c r="BG63" s="33" t="str">
        <f>IF((AND($F63&lt;=Everett!BG$10,$G63&gt;=Everett!BG$10)),"P/L",IF((AND($I63&lt;=Everett!BG$10,$J63&gt;=Everett!BG$10)),"XO",IF((AND($K63&lt;=Everett!BG$10,$L63&gt;=Everett!BG$10)),"3",IF((AND($M63&lt;=Everett!BG$10,$N63&gt;=Everett!BG$10)),"C",IF((AND($O63&lt;=Everett!BG$10,$P63&gt;=Everett!BG$10)),"CO",IF((AND($Q63&lt;=Everett!BG$10,$R63&gt;=Everett!BG$10)),"C",0))))))</f>
        <v>CO</v>
      </c>
      <c r="BH63" s="33" t="str">
        <f>IF((AND($F63&lt;=Everett!BH$10,$G63&gt;=Everett!BH$10)),"P/L",IF((AND($I63&lt;=Everett!BH$10,$J63&gt;=Everett!BH$10)),"XO",IF((AND($K63&lt;=Everett!BH$10,$L63&gt;=Everett!BH$10)),"3",IF((AND($M63&lt;=Everett!BH$10,$N63&gt;=Everett!BH$10)),"C",IF((AND($O63&lt;=Everett!BH$10,$P63&gt;=Everett!BH$10)),"CO",IF((AND($Q63&lt;=Everett!BH$10,$R63&gt;=Everett!BH$10)),"C",0))))))</f>
        <v>CO</v>
      </c>
      <c r="BI63" s="33" t="str">
        <f>IF((AND($F63&lt;=Everett!BI$10,$G63&gt;=Everett!BI$10)),"P/L",IF((AND($I63&lt;=Everett!BI$10,$J63&gt;=Everett!BI$10)),"XO",IF((AND($K63&lt;=Everett!BI$10,$L63&gt;=Everett!BI$10)),"3",IF((AND($M63&lt;=Everett!BI$10,$N63&gt;=Everett!BI$10)),"C",IF((AND($O63&lt;=Everett!BI$10,$P63&gt;=Everett!BI$10)),"CO",IF((AND($Q63&lt;=Everett!BI$10,$R63&gt;=Everett!BI$10)),"C",0))))))</f>
        <v>CO</v>
      </c>
      <c r="BJ63" s="33" t="str">
        <f>IF((AND($F63&lt;=Everett!BJ$10,$G63&gt;=Everett!BJ$10)),"P/L",IF((AND($I63&lt;=Everett!BJ$10,$J63&gt;=Everett!BJ$10)),"XO",IF((AND($K63&lt;=Everett!BJ$10,$L63&gt;=Everett!BJ$10)),"3",IF((AND($M63&lt;=Everett!BJ$10,$N63&gt;=Everett!BJ$10)),"C",IF((AND($O63&lt;=Everett!BJ$10,$P63&gt;=Everett!BJ$10)),"CO",IF((AND($Q63&lt;=Everett!BJ$10,$R63&gt;=Everett!BJ$10)),"C",0))))))</f>
        <v>CO</v>
      </c>
      <c r="BK63" s="33" t="str">
        <f>IF((AND($F63&lt;=Everett!BK$10,$G63&gt;=Everett!BK$10)),"P/L",IF((AND($I63&lt;=Everett!BK$10,$J63&gt;=Everett!BK$10)),"XO",IF((AND($K63&lt;=Everett!BK$10,$L63&gt;=Everett!BK$10)),"3",IF((AND($M63&lt;=Everett!BK$10,$N63&gt;=Everett!BK$10)),"C",IF((AND($O63&lt;=Everett!BK$10,$P63&gt;=Everett!BK$10)),"CO",IF((AND($Q63&lt;=Everett!BK$10,$R63&gt;=Everett!BK$10)),"C",0))))))</f>
        <v>CO</v>
      </c>
      <c r="BL63" s="33" t="str">
        <f>IF((AND($F63&lt;=Everett!BL$10,$G63&gt;=Everett!BL$10)),"P/L",IF((AND($I63&lt;=Everett!BL$10,$J63&gt;=Everett!BL$10)),"XO",IF((AND($K63&lt;=Everett!BL$10,$L63&gt;=Everett!BL$10)),"3",IF((AND($M63&lt;=Everett!BL$10,$N63&gt;=Everett!BL$10)),"C",IF((AND($O63&lt;=Everett!BL$10,$P63&gt;=Everett!BL$10)),"CO",IF((AND($Q63&lt;=Everett!BL$10,$R63&gt;=Everett!BL$10)),"C",0))))))</f>
        <v>CO</v>
      </c>
      <c r="BM63" s="33" t="str">
        <f>IF((AND($F63&lt;=Everett!BM$10,$G63&gt;=Everett!BM$10)),"P/L",IF((AND($I63&lt;=Everett!BM$10,$J63&gt;=Everett!BM$10)),"XO",IF((AND($K63&lt;=Everett!BM$10,$L63&gt;=Everett!BM$10)),"3",IF((AND($M63&lt;=Everett!BM$10,$N63&gt;=Everett!BM$10)),"C",IF((AND($O63&lt;=Everett!BM$10,$P63&gt;=Everett!BM$10)),"CO",IF((AND($Q63&lt;=Everett!BM$10,$R63&gt;=Everett!BM$10)),"C",0))))))</f>
        <v>CO</v>
      </c>
      <c r="BN63" s="33">
        <f>IF((AND($F63&lt;=Everett!BN$10,$G63&gt;=Everett!BN$10)),"P/L",IF((AND($I63&lt;=Everett!BN$10,$J63&gt;=Everett!BN$10)),"XO",IF((AND($K63&lt;=Everett!BN$10,$L63&gt;=Everett!BN$10)),"3",IF((AND($M63&lt;=Everett!BN$10,$N63&gt;=Everett!BN$10)),"C",IF((AND($O63&lt;=Everett!BN$10,$P63&gt;=Everett!BN$10)),"CO",IF((AND($Q63&lt;=Everett!BN$10,$R63&gt;=Everett!BN$10)),"C",0))))))</f>
        <v>0</v>
      </c>
      <c r="BO63" s="33">
        <f>IF((AND($F63&lt;=Everett!BO$10,$G63&gt;=Everett!BO$10)),"P/L",IF((AND($I63&lt;=Everett!BO$10,$J63&gt;=Everett!BO$10)),"XO",IF((AND($K63&lt;=Everett!BO$10,$L63&gt;=Everett!BO$10)),"3",IF((AND($M63&lt;=Everett!BO$10,$N63&gt;=Everett!BO$10)),"C",IF((AND($O63&lt;=Everett!BO$10,$P63&gt;=Everett!BO$10)),"CO",IF((AND($Q63&lt;=Everett!BO$10,$R63&gt;=Everett!BO$10)),"C",0))))))</f>
        <v>0</v>
      </c>
      <c r="BP63" s="33">
        <f>IF((AND($F63&lt;=Everett!BP$10,$G63&gt;=Everett!BP$10)),"P/L",IF((AND($I63&lt;=Everett!BP$10,$J63&gt;=Everett!BP$10)),"XO",IF((AND($K63&lt;=Everett!BP$10,$L63&gt;=Everett!BP$10)),"3",IF((AND($M63&lt;=Everett!BP$10,$N63&gt;=Everett!BP$10)),"C",IF((AND($O63&lt;=Everett!BP$10,$P63&gt;=Everett!BP$10)),"CO",IF((AND($Q63&lt;=Everett!BP$10,$R63&gt;=Everett!BP$10)),"C",0))))))</f>
        <v>0</v>
      </c>
      <c r="BQ63" s="33">
        <f>IF((AND($F63&lt;=Everett!BQ$10,$G63&gt;=Everett!BQ$10)),"P/L",IF((AND($I63&lt;=Everett!BQ$10,$J63&gt;=Everett!BQ$10)),"XO",IF((AND($K63&lt;=Everett!BQ$10,$L63&gt;=Everett!BQ$10)),"3",IF((AND($M63&lt;=Everett!BQ$10,$N63&gt;=Everett!BQ$10)),"C",IF((AND($O63&lt;=Everett!BQ$10,$P63&gt;=Everett!BQ$10)),"CO",IF((AND($Q63&lt;=Everett!BQ$10,$R63&gt;=Everett!BQ$10)),"C",0))))))</f>
        <v>0</v>
      </c>
      <c r="BR63" s="33">
        <f>IF((AND($F63&lt;=Everett!BR$10,$G63&gt;=Everett!BR$10)),"P/L",IF((AND($I63&lt;=Everett!BR$10,$J63&gt;=Everett!BR$10)),"XO",IF((AND($K63&lt;=Everett!BR$10,$L63&gt;=Everett!BR$10)),"3",IF((AND($M63&lt;=Everett!BR$10,$N63&gt;=Everett!BR$10)),"C",IF((AND($O63&lt;=Everett!BR$10,$P63&gt;=Everett!BR$10)),"CO",IF((AND($Q63&lt;=Everett!BR$10,$R63&gt;=Everett!BR$10)),"C",0))))))</f>
        <v>0</v>
      </c>
      <c r="BS63" s="33">
        <f>IF((AND($F63&lt;=Everett!BS$10,$G63&gt;=Everett!BS$10)),"P/L",IF((AND($I63&lt;=Everett!BS$10,$J63&gt;=Everett!BS$10)),"XO",IF((AND($K63&lt;=Everett!BS$10,$L63&gt;=Everett!BS$10)),"3",IF((AND($M63&lt;=Everett!BS$10,$N63&gt;=Everett!BS$10)),"C",IF((AND($O63&lt;=Everett!BS$10,$P63&gt;=Everett!BS$10)),"CO",IF((AND($Q63&lt;=Everett!BS$10,$R63&gt;=Everett!BS$10)),"C",0))))))</f>
        <v>0</v>
      </c>
      <c r="BT63" s="33">
        <f>IF((AND($F63&lt;=Everett!BT$10,$G63&gt;=Everett!BT$10)),"P/L",IF((AND($I63&lt;=Everett!BT$10,$J63&gt;=Everett!BT$10)),"XO",IF((AND($K63&lt;=Everett!BT$10,$L63&gt;=Everett!BT$10)),"3",IF((AND($M63&lt;=Everett!BT$10,$N63&gt;=Everett!BT$10)),"C",IF((AND($O63&lt;=Everett!BT$10,$P63&gt;=Everett!BT$10)),"CO",IF((AND($Q63&lt;=Everett!BT$10,$R63&gt;=Everett!BT$10)),"C",0))))))</f>
        <v>0</v>
      </c>
      <c r="BU63" s="33">
        <f>IF((AND($F63&lt;=Everett!BU$10,$G63&gt;=Everett!BU$10)),"P/L",IF((AND($I63&lt;=Everett!BU$10,$J63&gt;=Everett!BU$10)),"XO",IF((AND($K63&lt;=Everett!BU$10,$L63&gt;=Everett!BU$10)),"3",IF((AND($M63&lt;=Everett!BU$10,$N63&gt;=Everett!BU$10)),"C",IF((AND($O63&lt;=Everett!BU$10,$P63&gt;=Everett!BU$10)),"CO",IF((AND($Q63&lt;=Everett!BU$10,$R63&gt;=Everett!BU$10)),"C",0))))))</f>
        <v>0</v>
      </c>
      <c r="BV63" s="33">
        <f>IF((AND($F63&lt;=Everett!BV$10,$G63&gt;=Everett!BV$10)),"P/L",IF((AND($I63&lt;=Everett!BV$10,$J63&gt;=Everett!BV$10)),"XO",IF((AND($K63&lt;=Everett!BV$10,$L63&gt;=Everett!BV$10)),"3",IF((AND($M63&lt;=Everett!BV$10,$N63&gt;=Everett!BV$10)),"C",IF((AND($O63&lt;=Everett!BV$10,$P63&gt;=Everett!BV$10)),"CO",IF((AND($Q63&lt;=Everett!BV$10,$R63&gt;=Everett!BV$10)),"C",0))))))</f>
        <v>0</v>
      </c>
      <c r="BW63" s="33">
        <f>IF((AND($F63&lt;=Everett!BW$10,$G63&gt;=Everett!BW$10)),"P/L",IF((AND($I63&lt;=Everett!BW$10,$J63&gt;=Everett!BW$10)),"XO",IF((AND($K63&lt;=Everett!BW$10,$L63&gt;=Everett!BW$10)),"3",IF((AND($M63&lt;=Everett!BW$10,$N63&gt;=Everett!BW$10)),"C",IF((AND($O63&lt;=Everett!BW$10,$P63&gt;=Everett!BW$10)),"CO",IF((AND($Q63&lt;=Everett!BW$10,$R63&gt;=Everett!BW$10)),"C",0))))))</f>
        <v>0</v>
      </c>
      <c r="BX63" s="33">
        <f>IF((AND($F63&lt;=Everett!BX$10,$G63&gt;=Everett!BX$10)),"P/L",IF((AND($I63&lt;=Everett!BX$10,$J63&gt;=Everett!BX$10)),"XO",IF((AND($K63&lt;=Everett!BX$10,$L63&gt;=Everett!BX$10)),"3",IF((AND($M63&lt;=Everett!BX$10,$N63&gt;=Everett!BX$10)),"C",IF((AND($O63&lt;=Everett!BX$10,$P63&gt;=Everett!BX$10)),"CO",IF((AND($Q63&lt;=Everett!BX$10,$R63&gt;=Everett!BX$10)),"C",0))))))</f>
        <v>0</v>
      </c>
      <c r="BY63" s="33">
        <f>IF((AND($F63&lt;=Everett!BY$10,$G63&gt;=Everett!BY$10)),"P/L",IF((AND($I63&lt;=Everett!BY$10,$J63&gt;=Everett!BY$10)),"XO",IF((AND($K63&lt;=Everett!BY$10,$L63&gt;=Everett!BY$10)),"3",IF((AND($M63&lt;=Everett!BY$10,$N63&gt;=Everett!BY$10)),"C",IF((AND($O63&lt;=Everett!BY$10,$P63&gt;=Everett!BY$10)),"CO",IF((AND($Q63&lt;=Everett!BY$10,$R63&gt;=Everett!BY$10)),"C",0))))))</f>
        <v>0</v>
      </c>
      <c r="BZ63" s="33">
        <f>IF((AND($F63&lt;=Everett!BZ$10,$G63&gt;=Everett!BZ$10)),"P/L",IF((AND($I63&lt;=Everett!BZ$10,$J63&gt;=Everett!BZ$10)),"XO",IF((AND($K63&lt;=Everett!BZ$10,$L63&gt;=Everett!BZ$10)),"3",IF((AND($M63&lt;=Everett!BZ$10,$N63&gt;=Everett!BZ$10)),"C",IF((AND($O63&lt;=Everett!BZ$10,$P63&gt;=Everett!BZ$10)),"CO",IF((AND($Q63&lt;=Everett!BZ$10,$R63&gt;=Everett!BZ$10)),"C",0))))))</f>
        <v>0</v>
      </c>
      <c r="CA63" s="33">
        <f>IF((AND($F63&lt;=Everett!CA$10,$G63&gt;=Everett!CA$10)),"P/L",IF((AND($I63&lt;=Everett!CA$10,$J63&gt;=Everett!CA$10)),"XO",IF((AND($K63&lt;=Everett!CA$10,$L63&gt;=Everett!CA$10)),"3",IF((AND($M63&lt;=Everett!CA$10,$N63&gt;=Everett!CA$10)),"C",IF((AND($O63&lt;=Everett!CA$10,$P63&gt;=Everett!CA$10)),"CO",IF((AND($Q63&lt;=Everett!CA$10,$R63&gt;=Everett!CA$10)),"C",0))))))</f>
        <v>0</v>
      </c>
      <c r="CB63" s="33">
        <f>IF((AND($F63&lt;=Everett!CB$10,$G63&gt;=Everett!CB$10)),"P/L",IF((AND($I63&lt;=Everett!CB$10,$J63&gt;=Everett!CB$10)),"XO",IF((AND($K63&lt;=Everett!CB$10,$L63&gt;=Everett!CB$10)),"3",IF((AND($M63&lt;=Everett!CB$10,$N63&gt;=Everett!CB$10)),"C",IF((AND($O63&lt;=Everett!CB$10,$P63&gt;=Everett!CB$10)),"CO",IF((AND($Q63&lt;=Everett!CB$10,$R63&gt;=Everett!CB$10)),"C",0))))))</f>
        <v>0</v>
      </c>
      <c r="CC63" s="33">
        <f>IF((AND($F63&lt;=Everett!CC$10,$G63&gt;=Everett!CC$10)),"P/L",IF((AND($I63&lt;=Everett!CC$10,$J63&gt;=Everett!CC$10)),"XO",IF((AND($K63&lt;=Everett!CC$10,$L63&gt;=Everett!CC$10)),"3",IF((AND($M63&lt;=Everett!CC$10,$N63&gt;=Everett!CC$10)),"C",IF((AND($O63&lt;=Everett!CC$10,$P63&gt;=Everett!CC$10)),"CO",IF((AND($Q63&lt;=Everett!CC$10,$R63&gt;=Everett!CC$10)),"C",0))))))</f>
        <v>0</v>
      </c>
      <c r="CD63" s="33">
        <f>IF((AND($F63&lt;=Everett!CD$10,$G63&gt;=Everett!CD$10)),"P/L",IF((AND($I63&lt;=Everett!CD$10,$J63&gt;=Everett!CD$10)),"XO",IF((AND($K63&lt;=Everett!CD$10,$L63&gt;=Everett!CD$10)),"3",IF((AND($M63&lt;=Everett!CD$10,$N63&gt;=Everett!CD$10)),"C",IF((AND($O63&lt;=Everett!CD$10,$P63&gt;=Everett!CD$10)),"CO",IF((AND($Q63&lt;=Everett!CD$10,$R63&gt;=Everett!CD$10)),"C",0))))))</f>
        <v>0</v>
      </c>
      <c r="CE63" s="33">
        <f>IF((AND($F63&lt;=Everett!CE$10,$G63&gt;=Everett!CE$10)),"P/L",IF((AND($I63&lt;=Everett!CE$10,$J63&gt;=Everett!CE$10)),"XO",IF((AND($K63&lt;=Everett!CE$10,$L63&gt;=Everett!CE$10)),"3",IF((AND($M63&lt;=Everett!CE$10,$N63&gt;=Everett!CE$10)),"C",IF((AND($O63&lt;=Everett!CE$10,$P63&gt;=Everett!CE$10)),"CO",IF((AND($Q63&lt;=Everett!CE$10,$R63&gt;=Everett!CE$10)),"C",0))))))</f>
        <v>0</v>
      </c>
      <c r="CF63" s="33">
        <f>IF((AND($F63&lt;=Everett!CF$10,$G63&gt;=Everett!CF$10)),"P/L",IF((AND($I63&lt;=Everett!CF$10,$J63&gt;=Everett!CF$10)),"XO",IF((AND($K63&lt;=Everett!CF$10,$L63&gt;=Everett!CF$10)),"3",IF((AND($M63&lt;=Everett!CF$10,$N63&gt;=Everett!CF$10)),"C",IF((AND($O63&lt;=Everett!CF$10,$P63&gt;=Everett!CF$10)),"CO",IF((AND($Q63&lt;=Everett!CF$10,$R63&gt;=Everett!CF$10)),"C",0))))))</f>
        <v>0</v>
      </c>
      <c r="CG63" s="33">
        <f>IF((AND($F63&lt;=Everett!CG$10,$G63&gt;=Everett!CG$10)),"P/L",IF((AND($I63&lt;=Everett!CG$10,$J63&gt;=Everett!CG$10)),"XO",IF((AND($K63&lt;=Everett!CG$10,$L63&gt;=Everett!CG$10)),"3",IF((AND($M63&lt;=Everett!CG$10,$N63&gt;=Everett!CG$10)),"C",IF((AND($O63&lt;=Everett!CG$10,$P63&gt;=Everett!CG$10)),"CO",IF((AND($Q63&lt;=Everett!CG$10,$R63&gt;=Everett!CG$10)),"C",0))))))</f>
        <v>0</v>
      </c>
      <c r="CH63" s="33">
        <f>IF((AND($F63&lt;=Everett!CH$10,$G63&gt;=Everett!CH$10)),"P/L",IF((AND($I63&lt;=Everett!CH$10,$J63&gt;=Everett!CH$10)),"XO",IF((AND($K63&lt;=Everett!CH$10,$L63&gt;=Everett!CH$10)),"3",IF((AND($M63&lt;=Everett!CH$10,$N63&gt;=Everett!CH$10)),"C",IF((AND($O63&lt;=Everett!CH$10,$P63&gt;=Everett!CH$10)),"CO",IF((AND($Q63&lt;=Everett!CH$10,$R63&gt;=Everett!CH$10)),"C",0))))))</f>
        <v>0</v>
      </c>
      <c r="CI63" s="33">
        <f>IF((AND($F63&lt;=Everett!CI$10,$G63&gt;=Everett!CI$10)),"P/L",IF((AND($I63&lt;=Everett!CI$10,$J63&gt;=Everett!CI$10)),"XO",IF((AND($K63&lt;=Everett!CI$10,$L63&gt;=Everett!CI$10)),"3",IF((AND($M63&lt;=Everett!CI$10,$N63&gt;=Everett!CI$10)),"C",IF((AND($O63&lt;=Everett!CI$10,$P63&gt;=Everett!CI$10)),"CO",IF((AND($Q63&lt;=Everett!CI$10,$R63&gt;=Everett!CI$10)),"C",0))))))</f>
        <v>0</v>
      </c>
      <c r="CJ63" s="33">
        <f>IF((AND($F63&lt;=Everett!CJ$10,$G63&gt;=Everett!CJ$10)),"P/L",IF((AND($I63&lt;=Everett!CJ$10,$J63&gt;=Everett!CJ$10)),"XO",IF((AND($K63&lt;=Everett!CJ$10,$L63&gt;=Everett!CJ$10)),"3",IF((AND($M63&lt;=Everett!CJ$10,$N63&gt;=Everett!CJ$10)),"C",IF((AND($O63&lt;=Everett!CJ$10,$P63&gt;=Everett!CJ$10)),"CO",IF((AND($Q63&lt;=Everett!CJ$10,$R63&gt;=Everett!CJ$10)),"C",0))))))</f>
        <v>0</v>
      </c>
      <c r="CK63" s="33">
        <f>IF((AND($F63&lt;=Everett!CK$10,$G63&gt;=Everett!CK$10)),"P/L",IF((AND($I63&lt;=Everett!CK$10,$J63&gt;=Everett!CK$10)),"XO",IF((AND($K63&lt;=Everett!CK$10,$L63&gt;=Everett!CK$10)),"3",IF((AND($M63&lt;=Everett!CK$10,$N63&gt;=Everett!CK$10)),"C",IF((AND($O63&lt;=Everett!CK$10,$P63&gt;=Everett!CK$10)),"CO",IF((AND($Q63&lt;=Everett!CK$10,$R63&gt;=Everett!CK$10)),"C",0))))))</f>
        <v>0</v>
      </c>
      <c r="CL63" s="33">
        <f>IF((AND($F63&lt;=Everett!CL$10,$G63&gt;=Everett!CL$10)),"P/L",IF((AND($I63&lt;=Everett!CL$10,$J63&gt;=Everett!CL$10)),"XO",IF((AND($K63&lt;=Everett!CL$10,$L63&gt;=Everett!CL$10)),"3",IF((AND($M63&lt;=Everett!CL$10,$N63&gt;=Everett!CL$10)),"C",IF((AND($O63&lt;=Everett!CL$10,$P63&gt;=Everett!CL$10)),"CO",IF((AND($Q63&lt;=Everett!CL$10,$R63&gt;=Everett!CL$10)),"C",0))))))</f>
        <v>0</v>
      </c>
      <c r="CM63" s="33">
        <f>IF((AND($F63&lt;=Everett!CM$10,$G63&gt;=Everett!CM$10)),"P/L",IF((AND($I63&lt;=Everett!CM$10,$J63&gt;=Everett!CM$10)),"XO",IF((AND($K63&lt;=Everett!CM$10,$L63&gt;=Everett!CM$10)),"3",IF((AND($M63&lt;=Everett!CM$10,$N63&gt;=Everett!CM$10)),"C",IF((AND($O63&lt;=Everett!CM$10,$P63&gt;=Everett!CM$10)),"CO",IF((AND($Q63&lt;=Everett!CM$10,$R63&gt;=Everett!CM$10)),"C",0))))))</f>
        <v>0</v>
      </c>
    </row>
    <row r="64" spans="1:91" s="2" customFormat="1" x14ac:dyDescent="0.25">
      <c r="A64" s="40" t="s">
        <v>34</v>
      </c>
      <c r="B64" s="55"/>
      <c r="C64" s="31">
        <v>17</v>
      </c>
      <c r="D64" s="31">
        <v>16</v>
      </c>
      <c r="E64" s="31">
        <v>1</v>
      </c>
      <c r="F64" s="39"/>
      <c r="G64" s="39"/>
      <c r="H64" s="33"/>
      <c r="I64" s="37">
        <v>46875</v>
      </c>
      <c r="J64" s="37">
        <f>IF(I64="",0,DATE(YEAR(I64),MONTH(I64)+C64,DAY(I64)))</f>
        <v>47393</v>
      </c>
      <c r="K64" s="32">
        <f>IF(J64="","",(DATE(YEAR(J64),MONTH(J64)+1,DAY(J64))))</f>
        <v>47424</v>
      </c>
      <c r="L64" s="32">
        <f>IF(K64="","",(DATE(YEAR(K64),MONTH(K64)+E64,DAY(K64))))</f>
        <v>47454</v>
      </c>
      <c r="M64" s="37">
        <f>IF(O64="","",DATE(YEAR(O64), MONTH(O64)-1,DAY(O64)))</f>
        <v>47485</v>
      </c>
      <c r="N64" s="37">
        <f>IF(O64="","",DATE(YEAR(M64),MONTH(M64),DAY(M64)))</f>
        <v>47485</v>
      </c>
      <c r="O64" s="32">
        <f>IF(L64="","",(DATE(YEAR(L64),MONTH(L64)+2,DAY(L64))))</f>
        <v>47516</v>
      </c>
      <c r="P64" s="32">
        <f>IF(O64="","",(DATE(YEAR(O64),MONTH(O64)+D64,DAY(O64))))</f>
        <v>48001</v>
      </c>
      <c r="Q64" s="32">
        <f>IF(P64="","",DATE(YEAR(P64), MONTH(P64)+1,DAY(P64)))</f>
        <v>48031</v>
      </c>
      <c r="R64" s="32">
        <f>IF(P64="","",DATE(YEAR(Q64),MONTH(Q64),DAY(Q64)))</f>
        <v>48031</v>
      </c>
      <c r="S64" s="33">
        <f>IF((AND($F64&lt;=Everett!S$10,$G64&gt;=Everett!S$10)),"P/L",IF((AND($I64&lt;=Everett!S$10,$J64&gt;=Everett!S$10)),"XO",IF((AND($K64&lt;=Everett!S$10,$L64&gt;=Everett!S$10)),"3",IF((AND($M64&lt;=Everett!S$10,$N64&gt;=Everett!S$10)),"C",IF((AND($O64&lt;=Everett!S$10,$P64&gt;=Everett!S$10)),"CO",IF((AND($Q64&lt;=Everett!S$10,$R64&gt;=Everett!S$10)),"C",0))))))</f>
        <v>0</v>
      </c>
      <c r="T64" s="33">
        <f>IF((AND($F64&lt;=Everett!T$10,$G64&gt;=Everett!T$10)),"P/L",IF((AND($I64&lt;=Everett!T$10,$J64&gt;=Everett!T$10)),"XO",IF((AND($K64&lt;=Everett!T$10,$L64&gt;=Everett!T$10)),"3",IF((AND($M64&lt;=Everett!T$10,$N64&gt;=Everett!T$10)),"C",IF((AND($O64&lt;=Everett!T$10,$P64&gt;=Everett!T$10)),"CO",IF((AND($Q64&lt;=Everett!T$10,$R64&gt;=Everett!T$10)),"C",0))))))</f>
        <v>0</v>
      </c>
      <c r="U64" s="33">
        <f>IF((AND($F64&lt;=Everett!U$10,$G64&gt;=Everett!U$10)),"P/L",IF((AND($I64&lt;=Everett!U$10,$J64&gt;=Everett!U$10)),"XO",IF((AND($K64&lt;=Everett!U$10,$L64&gt;=Everett!U$10)),"3",IF((AND($M64&lt;=Everett!U$10,$N64&gt;=Everett!U$10)),"C",IF((AND($O64&lt;=Everett!U$10,$P64&gt;=Everett!U$10)),"CO",IF((AND($Q64&lt;=Everett!U$10,$R64&gt;=Everett!U$10)),"C",0))))))</f>
        <v>0</v>
      </c>
      <c r="V64" s="33">
        <f>IF((AND($F64&lt;=Everett!V$10,$G64&gt;=Everett!V$10)),"P/L",IF((AND($I64&lt;=Everett!V$10,$J64&gt;=Everett!V$10)),"XO",IF((AND($K64&lt;=Everett!V$10,$L64&gt;=Everett!V$10)),"3",IF((AND($M64&lt;=Everett!V$10,$N64&gt;=Everett!V$10)),"C",IF((AND($O64&lt;=Everett!V$10,$P64&gt;=Everett!V$10)),"CO",IF((AND($Q64&lt;=Everett!V$10,$R64&gt;=Everett!V$10)),"C",0))))))</f>
        <v>0</v>
      </c>
      <c r="W64" s="33">
        <f>IF((AND($F64&lt;=Everett!W$10,$G64&gt;=Everett!W$10)),"P/L",IF((AND($I64&lt;=Everett!W$10,$J64&gt;=Everett!W$10)),"XO",IF((AND($K64&lt;=Everett!W$10,$L64&gt;=Everett!W$10)),"3",IF((AND($M64&lt;=Everett!W$10,$N64&gt;=Everett!W$10)),"C",IF((AND($O64&lt;=Everett!W$10,$P64&gt;=Everett!W$10)),"CO",IF((AND($Q64&lt;=Everett!W$10,$R64&gt;=Everett!W$10)),"C",0))))))</f>
        <v>0</v>
      </c>
      <c r="X64" s="33">
        <f>IF((AND($F64&lt;=Everett!X$10,$G64&gt;=Everett!X$10)),"P/L",IF((AND($I64&lt;=Everett!X$10,$J64&gt;=Everett!X$10)),"XO",IF((AND($K64&lt;=Everett!X$10,$L64&gt;=Everett!X$10)),"3",IF((AND($M64&lt;=Everett!X$10,$N64&gt;=Everett!X$10)),"C",IF((AND($O64&lt;=Everett!X$10,$P64&gt;=Everett!X$10)),"CO",IF((AND($Q64&lt;=Everett!X$10,$R64&gt;=Everett!X$10)),"C",0))))))</f>
        <v>0</v>
      </c>
      <c r="Y64" s="33">
        <f>IF((AND($F64&lt;=Everett!Y$10,$G64&gt;=Everett!Y$10)),"P/L",IF((AND($I64&lt;=Everett!Y$10,$J64&gt;=Everett!Y$10)),"XO",IF((AND($K64&lt;=Everett!Y$10,$L64&gt;=Everett!Y$10)),"3",IF((AND($M64&lt;=Everett!Y$10,$N64&gt;=Everett!Y$10)),"C",IF((AND($O64&lt;=Everett!Y$10,$P64&gt;=Everett!Y$10)),"CO",IF((AND($Q64&lt;=Everett!Y$10,$R64&gt;=Everett!Y$10)),"C",0))))))</f>
        <v>0</v>
      </c>
      <c r="Z64" s="33">
        <f>IF((AND($F64&lt;=Everett!Z$10,$G64&gt;=Everett!Z$10)),"P/L",IF((AND($I64&lt;=Everett!Z$10,$J64&gt;=Everett!Z$10)),"XO",IF((AND($K64&lt;=Everett!Z$10,$L64&gt;=Everett!Z$10)),"3",IF((AND($M64&lt;=Everett!Z$10,$N64&gt;=Everett!Z$10)),"C",IF((AND($O64&lt;=Everett!Z$10,$P64&gt;=Everett!Z$10)),"CO",IF((AND($Q64&lt;=Everett!Z$10,$R64&gt;=Everett!Z$10)),"C",0))))))</f>
        <v>0</v>
      </c>
      <c r="AA64" s="33">
        <f>IF((AND($F64&lt;=Everett!AA$10,$G64&gt;=Everett!AA$10)),"P/L",IF((AND($I64&lt;=Everett!AA$10,$J64&gt;=Everett!AA$10)),"XO",IF((AND($K64&lt;=Everett!AA$10,$L64&gt;=Everett!AA$10)),"3",IF((AND($M64&lt;=Everett!AA$10,$N64&gt;=Everett!AA$10)),"C",IF((AND($O64&lt;=Everett!AA$10,$P64&gt;=Everett!AA$10)),"CO",IF((AND($Q64&lt;=Everett!AA$10,$R64&gt;=Everett!AA$10)),"C",0))))))</f>
        <v>0</v>
      </c>
      <c r="AB64" s="33">
        <f>IF((AND($F64&lt;=Everett!AB$10,$G64&gt;=Everett!AB$10)),"P/L",IF((AND($I64&lt;=Everett!AB$10,$J64&gt;=Everett!AB$10)),"XO",IF((AND($K64&lt;=Everett!AB$10,$L64&gt;=Everett!AB$10)),"3",IF((AND($M64&lt;=Everett!AB$10,$N64&gt;=Everett!AB$10)),"C",IF((AND($O64&lt;=Everett!AB$10,$P64&gt;=Everett!AB$10)),"CO",IF((AND($Q64&lt;=Everett!AB$10,$R64&gt;=Everett!AB$10)),"C",0))))))</f>
        <v>0</v>
      </c>
      <c r="AC64" s="33">
        <f>IF((AND($F64&lt;=Everett!AC$10,$G64&gt;=Everett!AC$10)),"P/L",IF((AND($I64&lt;=Everett!AC$10,$J64&gt;=Everett!AC$10)),"XO",IF((AND($K64&lt;=Everett!AC$10,$L64&gt;=Everett!AC$10)),"3",IF((AND($M64&lt;=Everett!AC$10,$N64&gt;=Everett!AC$10)),"C",IF((AND($O64&lt;=Everett!AC$10,$P64&gt;=Everett!AC$10)),"CO",IF((AND($Q64&lt;=Everett!AC$10,$R64&gt;=Everett!AC$10)),"C",0))))))</f>
        <v>0</v>
      </c>
      <c r="AD64" s="33">
        <f>IF((AND($F64&lt;=Everett!AD$10,$G64&gt;=Everett!AD$10)),"P/L",IF((AND($I64&lt;=Everett!AD$10,$J64&gt;=Everett!AD$10)),"XO",IF((AND($K64&lt;=Everett!AD$10,$L64&gt;=Everett!AD$10)),"3",IF((AND($M64&lt;=Everett!AD$10,$N64&gt;=Everett!AD$10)),"C",IF((AND($O64&lt;=Everett!AD$10,$P64&gt;=Everett!AD$10)),"CO",IF((AND($Q64&lt;=Everett!AD$10,$R64&gt;=Everett!AD$10)),"C",0))))))</f>
        <v>0</v>
      </c>
      <c r="AE64" s="33">
        <f>IF((AND($F64&lt;=Everett!AE$10,$G64&gt;=Everett!AE$10)),"P/L",IF((AND($I64&lt;=Everett!AE$10,$J64&gt;=Everett!AE$10)),"XO",IF((AND($K64&lt;=Everett!AE$10,$L64&gt;=Everett!AE$10)),"3",IF((AND($M64&lt;=Everett!AE$10,$N64&gt;=Everett!AE$10)),"C",IF((AND($O64&lt;=Everett!AE$10,$P64&gt;=Everett!AE$10)),"CO",IF((AND($Q64&lt;=Everett!AE$10,$R64&gt;=Everett!AE$10)),"C",0))))))</f>
        <v>0</v>
      </c>
      <c r="AF64" s="33">
        <f>IF((AND($F64&lt;=Everett!AF$10,$G64&gt;=Everett!AF$10)),"P/L",IF((AND($I64&lt;=Everett!AF$10,$J64&gt;=Everett!AF$10)),"XO",IF((AND($K64&lt;=Everett!AF$10,$L64&gt;=Everett!AF$10)),"3",IF((AND($M64&lt;=Everett!AF$10,$N64&gt;=Everett!AF$10)),"C",IF((AND($O64&lt;=Everett!AF$10,$P64&gt;=Everett!AF$10)),"CO",IF((AND($Q64&lt;=Everett!AF$10,$R64&gt;=Everett!AF$10)),"C",0))))))</f>
        <v>0</v>
      </c>
      <c r="AG64" s="33">
        <f>IF((AND($F64&lt;=Everett!AG$10,$G64&gt;=Everett!AG$10)),"P/L",IF((AND($I64&lt;=Everett!AG$10,$J64&gt;=Everett!AG$10)),"XO",IF((AND($K64&lt;=Everett!AG$10,$L64&gt;=Everett!AG$10)),"3",IF((AND($M64&lt;=Everett!AG$10,$N64&gt;=Everett!AG$10)),"C",IF((AND($O64&lt;=Everett!AG$10,$P64&gt;=Everett!AG$10)),"CO",IF((AND($Q64&lt;=Everett!AG$10,$R64&gt;=Everett!AG$10)),"C",0))))))</f>
        <v>0</v>
      </c>
      <c r="AH64" s="33">
        <f>IF((AND($F64&lt;=Everett!AH$10,$G64&gt;=Everett!AH$10)),"P/L",IF((AND($I64&lt;=Everett!AH$10,$J64&gt;=Everett!AH$10)),"XO",IF((AND($K64&lt;=Everett!AH$10,$L64&gt;=Everett!AH$10)),"3",IF((AND($M64&lt;=Everett!AH$10,$N64&gt;=Everett!AH$10)),"C",IF((AND($O64&lt;=Everett!AH$10,$P64&gt;=Everett!AH$10)),"CO",IF((AND($Q64&lt;=Everett!AH$10,$R64&gt;=Everett!AH$10)),"C",0))))))</f>
        <v>0</v>
      </c>
      <c r="AI64" s="33">
        <f>IF((AND($F64&lt;=Everett!AI$10,$G64&gt;=Everett!AI$10)),"P/L",IF((AND($I64&lt;=Everett!AI$10,$J64&gt;=Everett!AI$10)),"XO",IF((AND($K64&lt;=Everett!AI$10,$L64&gt;=Everett!AI$10)),"3",IF((AND($M64&lt;=Everett!AI$10,$N64&gt;=Everett!AI$10)),"C",IF((AND($O64&lt;=Everett!AI$10,$P64&gt;=Everett!AI$10)),"CO",IF((AND($Q64&lt;=Everett!AI$10,$R64&gt;=Everett!AI$10)),"C",0))))))</f>
        <v>0</v>
      </c>
      <c r="AJ64" s="33">
        <f>IF((AND($F64&lt;=Everett!AJ$10,$G64&gt;=Everett!AJ$10)),"P/L",IF((AND($I64&lt;=Everett!AJ$10,$J64&gt;=Everett!AJ$10)),"XO",IF((AND($K64&lt;=Everett!AJ$10,$L64&gt;=Everett!AJ$10)),"3",IF((AND($M64&lt;=Everett!AJ$10,$N64&gt;=Everett!AJ$10)),"C",IF((AND($O64&lt;=Everett!AJ$10,$P64&gt;=Everett!AJ$10)),"CO",IF((AND($Q64&lt;=Everett!AJ$10,$R64&gt;=Everett!AJ$10)),"C",0))))))</f>
        <v>0</v>
      </c>
      <c r="AK64" s="33">
        <f>IF((AND($F64&lt;=Everett!AK$10,$G64&gt;=Everett!AK$10)),"P/L",IF((AND($I64&lt;=Everett!AK$10,$J64&gt;=Everett!AK$10)),"XO",IF((AND($K64&lt;=Everett!AK$10,$L64&gt;=Everett!AK$10)),"3",IF((AND($M64&lt;=Everett!AK$10,$N64&gt;=Everett!AK$10)),"C",IF((AND($O64&lt;=Everett!AK$10,$P64&gt;=Everett!AK$10)),"CO",IF((AND($Q64&lt;=Everett!AK$10,$R64&gt;=Everett!AK$10)),"C",0))))))</f>
        <v>0</v>
      </c>
      <c r="AL64" s="33">
        <f>IF((AND($F64&lt;=Everett!AL$10,$G64&gt;=Everett!AL$10)),"P/L",IF((AND($I64&lt;=Everett!AL$10,$J64&gt;=Everett!AL$10)),"XO",IF((AND($K64&lt;=Everett!AL$10,$L64&gt;=Everett!AL$10)),"3",IF((AND($M64&lt;=Everett!AL$10,$N64&gt;=Everett!AL$10)),"C",IF((AND($O64&lt;=Everett!AL$10,$P64&gt;=Everett!AL$10)),"CO",IF((AND($Q64&lt;=Everett!AL$10,$R64&gt;=Everett!AL$10)),"C",0))))))</f>
        <v>0</v>
      </c>
      <c r="AM64" s="33">
        <f>IF((AND($F64&lt;=Everett!AM$10,$G64&gt;=Everett!AM$10)),"P/L",IF((AND($I64&lt;=Everett!AM$10,$J64&gt;=Everett!AM$10)),"XO",IF((AND($K64&lt;=Everett!AM$10,$L64&gt;=Everett!AM$10)),"3",IF((AND($M64&lt;=Everett!AM$10,$N64&gt;=Everett!AM$10)),"C",IF((AND($O64&lt;=Everett!AM$10,$P64&gt;=Everett!AM$10)),"CO",IF((AND($Q64&lt;=Everett!AM$10,$R64&gt;=Everett!AM$10)),"C",0))))))</f>
        <v>0</v>
      </c>
      <c r="AN64" s="33">
        <f>IF((AND($F64&lt;=Everett!AN$10,$G64&gt;=Everett!AN$10)),"P/L",IF((AND($I64&lt;=Everett!AN$10,$J64&gt;=Everett!AN$10)),"XO",IF((AND($K64&lt;=Everett!AN$10,$L64&gt;=Everett!AN$10)),"3",IF((AND($M64&lt;=Everett!AN$10,$N64&gt;=Everett!AN$10)),"C",IF((AND($O64&lt;=Everett!AN$10,$P64&gt;=Everett!AN$10)),"CO",IF((AND($Q64&lt;=Everett!AN$10,$R64&gt;=Everett!AN$10)),"C",0))))))</f>
        <v>0</v>
      </c>
      <c r="AO64" s="33">
        <f>IF((AND($F64&lt;=Everett!AO$10,$G64&gt;=Everett!AO$10)),"P/L",IF((AND($I64&lt;=Everett!AO$10,$J64&gt;=Everett!AO$10)),"XO",IF((AND($K64&lt;=Everett!AO$10,$L64&gt;=Everett!AO$10)),"3",IF((AND($M64&lt;=Everett!AO$10,$N64&gt;=Everett!AO$10)),"C",IF((AND($O64&lt;=Everett!AO$10,$P64&gt;=Everett!AO$10)),"CO",IF((AND($Q64&lt;=Everett!AO$10,$R64&gt;=Everett!AO$10)),"C",0))))))</f>
        <v>0</v>
      </c>
      <c r="AP64" s="33">
        <f>IF((AND($F64&lt;=Everett!AP$10,$G64&gt;=Everett!AP$10)),"P/L",IF((AND($I64&lt;=Everett!AP$10,$J64&gt;=Everett!AP$10)),"XO",IF((AND($K64&lt;=Everett!AP$10,$L64&gt;=Everett!AP$10)),"3",IF((AND($M64&lt;=Everett!AP$10,$N64&gt;=Everett!AP$10)),"C",IF((AND($O64&lt;=Everett!AP$10,$P64&gt;=Everett!AP$10)),"CO",IF((AND($Q64&lt;=Everett!AP$10,$R64&gt;=Everett!AP$10)),"C",0))))))</f>
        <v>0</v>
      </c>
      <c r="AQ64" s="33">
        <f>IF((AND($F64&lt;=Everett!AQ$10,$G64&gt;=Everett!AQ$10)),"P/L",IF((AND($I64&lt;=Everett!AQ$10,$J64&gt;=Everett!AQ$10)),"XO",IF((AND($K64&lt;=Everett!AQ$10,$L64&gt;=Everett!AQ$10)),"3",IF((AND($M64&lt;=Everett!AQ$10,$N64&gt;=Everett!AQ$10)),"C",IF((AND($O64&lt;=Everett!AQ$10,$P64&gt;=Everett!AQ$10)),"CO",IF((AND($Q64&lt;=Everett!AQ$10,$R64&gt;=Everett!AQ$10)),"C",0))))))</f>
        <v>0</v>
      </c>
      <c r="AR64" s="33">
        <f>IF((AND($F64&lt;=Everett!AR$10,$G64&gt;=Everett!AR$10)),"P/L",IF((AND($I64&lt;=Everett!AR$10,$J64&gt;=Everett!AR$10)),"XO",IF((AND($K64&lt;=Everett!AR$10,$L64&gt;=Everett!AR$10)),"3",IF((AND($M64&lt;=Everett!AR$10,$N64&gt;=Everett!AR$10)),"C",IF((AND($O64&lt;=Everett!AR$10,$P64&gt;=Everett!AR$10)),"CO",IF((AND($Q64&lt;=Everett!AR$10,$R64&gt;=Everett!AR$10)),"C",0))))))</f>
        <v>0</v>
      </c>
      <c r="AS64" s="33">
        <f>IF((AND($F64&lt;=Everett!AS$10,$G64&gt;=Everett!AS$10)),"P/L",IF((AND($I64&lt;=Everett!AS$10,$J64&gt;=Everett!AS$10)),"XO",IF((AND($K64&lt;=Everett!AS$10,$L64&gt;=Everett!AS$10)),"3",IF((AND($M64&lt;=Everett!AS$10,$N64&gt;=Everett!AS$10)),"C",IF((AND($O64&lt;=Everett!AS$10,$P64&gt;=Everett!AS$10)),"CO",IF((AND($Q64&lt;=Everett!AS$10,$R64&gt;=Everett!AS$10)),"C",0))))))</f>
        <v>0</v>
      </c>
      <c r="AT64" s="33">
        <f>IF((AND($F64&lt;=Everett!AT$10,$G64&gt;=Everett!AT$10)),"P/L",IF((AND($I64&lt;=Everett!AT$10,$J64&gt;=Everett!AT$10)),"XO",IF((AND($K64&lt;=Everett!AT$10,$L64&gt;=Everett!AT$10)),"3",IF((AND($M64&lt;=Everett!AT$10,$N64&gt;=Everett!AT$10)),"C",IF((AND($O64&lt;=Everett!AT$10,$P64&gt;=Everett!AT$10)),"CO",IF((AND($Q64&lt;=Everett!AT$10,$R64&gt;=Everett!AT$10)),"C",0))))))</f>
        <v>0</v>
      </c>
      <c r="AU64" s="33" t="str">
        <f>IF((AND($F64&lt;=Everett!AU$10,$G64&gt;=Everett!AU$10)),"P/L",IF((AND($I64&lt;=Everett!AU$10,$J64&gt;=Everett!AU$10)),"XO",IF((AND($K64&lt;=Everett!AU$10,$L64&gt;=Everett!AU$10)),"3",IF((AND($M64&lt;=Everett!AU$10,$N64&gt;=Everett!AU$10)),"C",IF((AND($O64&lt;=Everett!AU$10,$P64&gt;=Everett!AU$10)),"CO",IF((AND($Q64&lt;=Everett!AU$10,$R64&gt;=Everett!AU$10)),"C",0))))))</f>
        <v>XO</v>
      </c>
      <c r="AV64" s="33" t="str">
        <f>IF((AND($F64&lt;=Everett!AV$10,$G64&gt;=Everett!AV$10)),"P/L",IF((AND($I64&lt;=Everett!AV$10,$J64&gt;=Everett!AV$10)),"XO",IF((AND($K64&lt;=Everett!AV$10,$L64&gt;=Everett!AV$10)),"3",IF((AND($M64&lt;=Everett!AV$10,$N64&gt;=Everett!AV$10)),"C",IF((AND($O64&lt;=Everett!AV$10,$P64&gt;=Everett!AV$10)),"CO",IF((AND($Q64&lt;=Everett!AV$10,$R64&gt;=Everett!AV$10)),"C",0))))))</f>
        <v>XO</v>
      </c>
      <c r="AW64" s="33" t="str">
        <f>IF((AND($F64&lt;=Everett!AW$10,$G64&gt;=Everett!AW$10)),"P/L",IF((AND($I64&lt;=Everett!AW$10,$J64&gt;=Everett!AW$10)),"XO",IF((AND($K64&lt;=Everett!AW$10,$L64&gt;=Everett!AW$10)),"3",IF((AND($M64&lt;=Everett!AW$10,$N64&gt;=Everett!AW$10)),"C",IF((AND($O64&lt;=Everett!AW$10,$P64&gt;=Everett!AW$10)),"CO",IF((AND($Q64&lt;=Everett!AW$10,$R64&gt;=Everett!AW$10)),"C",0))))))</f>
        <v>XO</v>
      </c>
      <c r="AX64" s="33" t="str">
        <f>IF((AND($F64&lt;=Everett!AX$10,$G64&gt;=Everett!AX$10)),"P/L",IF((AND($I64&lt;=Everett!AX$10,$J64&gt;=Everett!AX$10)),"XO",IF((AND($K64&lt;=Everett!AX$10,$L64&gt;=Everett!AX$10)),"3",IF((AND($M64&lt;=Everett!AX$10,$N64&gt;=Everett!AX$10)),"C",IF((AND($O64&lt;=Everett!AX$10,$P64&gt;=Everett!AX$10)),"CO",IF((AND($Q64&lt;=Everett!AX$10,$R64&gt;=Everett!AX$10)),"C",0))))))</f>
        <v>XO</v>
      </c>
      <c r="AY64" s="33" t="str">
        <f>IF((AND($F64&lt;=Everett!AY$10,$G64&gt;=Everett!AY$10)),"P/L",IF((AND($I64&lt;=Everett!AY$10,$J64&gt;=Everett!AY$10)),"XO",IF((AND($K64&lt;=Everett!AY$10,$L64&gt;=Everett!AY$10)),"3",IF((AND($M64&lt;=Everett!AY$10,$N64&gt;=Everett!AY$10)),"C",IF((AND($O64&lt;=Everett!AY$10,$P64&gt;=Everett!AY$10)),"CO",IF((AND($Q64&lt;=Everett!AY$10,$R64&gt;=Everett!AY$10)),"C",0))))))</f>
        <v>XO</v>
      </c>
      <c r="AZ64" s="33" t="str">
        <f>IF((AND($F64&lt;=Everett!AZ$10,$G64&gt;=Everett!AZ$10)),"P/L",IF((AND($I64&lt;=Everett!AZ$10,$J64&gt;=Everett!AZ$10)),"XO",IF((AND($K64&lt;=Everett!AZ$10,$L64&gt;=Everett!AZ$10)),"3",IF((AND($M64&lt;=Everett!AZ$10,$N64&gt;=Everett!AZ$10)),"C",IF((AND($O64&lt;=Everett!AZ$10,$P64&gt;=Everett!AZ$10)),"CO",IF((AND($Q64&lt;=Everett!AZ$10,$R64&gt;=Everett!AZ$10)),"C",0))))))</f>
        <v>XO</v>
      </c>
      <c r="BA64" s="33" t="str">
        <f>IF((AND($F64&lt;=Everett!BA$10,$G64&gt;=Everett!BA$10)),"P/L",IF((AND($I64&lt;=Everett!BA$10,$J64&gt;=Everett!BA$10)),"XO",IF((AND($K64&lt;=Everett!BA$10,$L64&gt;=Everett!BA$10)),"3",IF((AND($M64&lt;=Everett!BA$10,$N64&gt;=Everett!BA$10)),"C",IF((AND($O64&lt;=Everett!BA$10,$P64&gt;=Everett!BA$10)),"CO",IF((AND($Q64&lt;=Everett!BA$10,$R64&gt;=Everett!BA$10)),"C",0))))))</f>
        <v>XO</v>
      </c>
      <c r="BB64" s="33" t="str">
        <f>IF((AND($F64&lt;=Everett!BB$10,$G64&gt;=Everett!BB$10)),"P/L",IF((AND($I64&lt;=Everett!BB$10,$J64&gt;=Everett!BB$10)),"XO",IF((AND($K64&lt;=Everett!BB$10,$L64&gt;=Everett!BB$10)),"3",IF((AND($M64&lt;=Everett!BB$10,$N64&gt;=Everett!BB$10)),"C",IF((AND($O64&lt;=Everett!BB$10,$P64&gt;=Everett!BB$10)),"CO",IF((AND($Q64&lt;=Everett!BB$10,$R64&gt;=Everett!BB$10)),"C",0))))))</f>
        <v>XO</v>
      </c>
      <c r="BC64" s="33" t="str">
        <f>IF((AND($F64&lt;=Everett!BC$10,$G64&gt;=Everett!BC$10)),"P/L",IF((AND($I64&lt;=Everett!BC$10,$J64&gt;=Everett!BC$10)),"XO",IF((AND($K64&lt;=Everett!BC$10,$L64&gt;=Everett!BC$10)),"3",IF((AND($M64&lt;=Everett!BC$10,$N64&gt;=Everett!BC$10)),"C",IF((AND($O64&lt;=Everett!BC$10,$P64&gt;=Everett!BC$10)),"CO",IF((AND($Q64&lt;=Everett!BC$10,$R64&gt;=Everett!BC$10)),"C",0))))))</f>
        <v>XO</v>
      </c>
      <c r="BD64" s="33" t="str">
        <f>IF((AND($F64&lt;=Everett!BD$10,$G64&gt;=Everett!BD$10)),"P/L",IF((AND($I64&lt;=Everett!BD$10,$J64&gt;=Everett!BD$10)),"XO",IF((AND($K64&lt;=Everett!BD$10,$L64&gt;=Everett!BD$10)),"3",IF((AND($M64&lt;=Everett!BD$10,$N64&gt;=Everett!BD$10)),"C",IF((AND($O64&lt;=Everett!BD$10,$P64&gt;=Everett!BD$10)),"CO",IF((AND($Q64&lt;=Everett!BD$10,$R64&gt;=Everett!BD$10)),"C",0))))))</f>
        <v>XO</v>
      </c>
      <c r="BE64" s="33" t="str">
        <f>IF((AND($F64&lt;=Everett!BE$10,$G64&gt;=Everett!BE$10)),"P/L",IF((AND($I64&lt;=Everett!BE$10,$J64&gt;=Everett!BE$10)),"XO",IF((AND($K64&lt;=Everett!BE$10,$L64&gt;=Everett!BE$10)),"3",IF((AND($M64&lt;=Everett!BE$10,$N64&gt;=Everett!BE$10)),"C",IF((AND($O64&lt;=Everett!BE$10,$P64&gt;=Everett!BE$10)),"CO",IF((AND($Q64&lt;=Everett!BE$10,$R64&gt;=Everett!BE$10)),"C",0))))))</f>
        <v>XO</v>
      </c>
      <c r="BF64" s="33" t="str">
        <f>IF((AND($F64&lt;=Everett!BF$10,$G64&gt;=Everett!BF$10)),"P/L",IF((AND($I64&lt;=Everett!BF$10,$J64&gt;=Everett!BF$10)),"XO",IF((AND($K64&lt;=Everett!BF$10,$L64&gt;=Everett!BF$10)),"3",IF((AND($M64&lt;=Everett!BF$10,$N64&gt;=Everett!BF$10)),"C",IF((AND($O64&lt;=Everett!BF$10,$P64&gt;=Everett!BF$10)),"CO",IF((AND($Q64&lt;=Everett!BF$10,$R64&gt;=Everett!BF$10)),"C",0))))))</f>
        <v>XO</v>
      </c>
      <c r="BG64" s="33" t="str">
        <f>IF((AND($F64&lt;=Everett!BG$10,$G64&gt;=Everett!BG$10)),"P/L",IF((AND($I64&lt;=Everett!BG$10,$J64&gt;=Everett!BG$10)),"XO",IF((AND($K64&lt;=Everett!BG$10,$L64&gt;=Everett!BG$10)),"3",IF((AND($M64&lt;=Everett!BG$10,$N64&gt;=Everett!BG$10)),"C",IF((AND($O64&lt;=Everett!BG$10,$P64&gt;=Everett!BG$10)),"CO",IF((AND($Q64&lt;=Everett!BG$10,$R64&gt;=Everett!BG$10)),"C",0))))))</f>
        <v>XO</v>
      </c>
      <c r="BH64" s="33" t="str">
        <f>IF((AND($F64&lt;=Everett!BH$10,$G64&gt;=Everett!BH$10)),"P/L",IF((AND($I64&lt;=Everett!BH$10,$J64&gt;=Everett!BH$10)),"XO",IF((AND($K64&lt;=Everett!BH$10,$L64&gt;=Everett!BH$10)),"3",IF((AND($M64&lt;=Everett!BH$10,$N64&gt;=Everett!BH$10)),"C",IF((AND($O64&lt;=Everett!BH$10,$P64&gt;=Everett!BH$10)),"CO",IF((AND($Q64&lt;=Everett!BH$10,$R64&gt;=Everett!BH$10)),"C",0))))))</f>
        <v>XO</v>
      </c>
      <c r="BI64" s="33" t="str">
        <f>IF((AND($F64&lt;=Everett!BI$10,$G64&gt;=Everett!BI$10)),"P/L",IF((AND($I64&lt;=Everett!BI$10,$J64&gt;=Everett!BI$10)),"XO",IF((AND($K64&lt;=Everett!BI$10,$L64&gt;=Everett!BI$10)),"3",IF((AND($M64&lt;=Everett!BI$10,$N64&gt;=Everett!BI$10)),"C",IF((AND($O64&lt;=Everett!BI$10,$P64&gt;=Everett!BI$10)),"CO",IF((AND($Q64&lt;=Everett!BI$10,$R64&gt;=Everett!BI$10)),"C",0))))))</f>
        <v>XO</v>
      </c>
      <c r="BJ64" s="33" t="str">
        <f>IF((AND($F64&lt;=Everett!BJ$10,$G64&gt;=Everett!BJ$10)),"P/L",IF((AND($I64&lt;=Everett!BJ$10,$J64&gt;=Everett!BJ$10)),"XO",IF((AND($K64&lt;=Everett!BJ$10,$L64&gt;=Everett!BJ$10)),"3",IF((AND($M64&lt;=Everett!BJ$10,$N64&gt;=Everett!BJ$10)),"C",IF((AND($O64&lt;=Everett!BJ$10,$P64&gt;=Everett!BJ$10)),"CO",IF((AND($Q64&lt;=Everett!BJ$10,$R64&gt;=Everett!BJ$10)),"C",0))))))</f>
        <v>XO</v>
      </c>
      <c r="BK64" s="33" t="str">
        <f>IF((AND($F64&lt;=Everett!BK$10,$G64&gt;=Everett!BK$10)),"P/L",IF((AND($I64&lt;=Everett!BK$10,$J64&gt;=Everett!BK$10)),"XO",IF((AND($K64&lt;=Everett!BK$10,$L64&gt;=Everett!BK$10)),"3",IF((AND($M64&lt;=Everett!BK$10,$N64&gt;=Everett!BK$10)),"C",IF((AND($O64&lt;=Everett!BK$10,$P64&gt;=Everett!BK$10)),"CO",IF((AND($Q64&lt;=Everett!BK$10,$R64&gt;=Everett!BK$10)),"C",0))))))</f>
        <v>XO</v>
      </c>
      <c r="BL64" s="33">
        <f>IF((AND($F64&lt;=Everett!BL$10,$G64&gt;=Everett!BL$10)),"P/L",IF((AND($I64&lt;=Everett!BL$10,$J64&gt;=Everett!BL$10)),"XO",IF((AND($K64&lt;=Everett!BL$10,$L64&gt;=Everett!BL$10)),"3",IF((AND($M64&lt;=Everett!BL$10,$N64&gt;=Everett!BL$10)),"C",IF((AND($O64&lt;=Everett!BL$10,$P64&gt;=Everett!BL$10)),"CO",IF((AND($Q64&lt;=Everett!BL$10,$R64&gt;=Everett!BL$10)),"C",0))))))</f>
        <v>0</v>
      </c>
      <c r="BM64" s="33" t="str">
        <f>IF((AND($F64&lt;=Everett!BM$10,$G64&gt;=Everett!BM$10)),"P/L",IF((AND($I64&lt;=Everett!BM$10,$J64&gt;=Everett!BM$10)),"XO",IF((AND($K64&lt;=Everett!BM$10,$L64&gt;=Everett!BM$10)),"3",IF((AND($M64&lt;=Everett!BM$10,$N64&gt;=Everett!BM$10)),"C",IF((AND($O64&lt;=Everett!BM$10,$P64&gt;=Everett!BM$10)),"CO",IF((AND($Q64&lt;=Everett!BM$10,$R64&gt;=Everett!BM$10)),"C",0))))))</f>
        <v>3</v>
      </c>
      <c r="BN64" s="33">
        <f>IF((AND($F64&lt;=Everett!BN$10,$G64&gt;=Everett!BN$10)),"P/L",IF((AND($I64&lt;=Everett!BN$10,$J64&gt;=Everett!BN$10)),"XO",IF((AND($K64&lt;=Everett!BN$10,$L64&gt;=Everett!BN$10)),"3",IF((AND($M64&lt;=Everett!BN$10,$N64&gt;=Everett!BN$10)),"C",IF((AND($O64&lt;=Everett!BN$10,$P64&gt;=Everett!BN$10)),"CO",IF((AND($Q64&lt;=Everett!BN$10,$R64&gt;=Everett!BN$10)),"C",0))))))</f>
        <v>0</v>
      </c>
      <c r="BO64" s="33">
        <f>IF((AND($F64&lt;=Everett!BO$10,$G64&gt;=Everett!BO$10)),"P/L",IF((AND($I64&lt;=Everett!BO$10,$J64&gt;=Everett!BO$10)),"XO",IF((AND($K64&lt;=Everett!BO$10,$L64&gt;=Everett!BO$10)),"3",IF((AND($M64&lt;=Everett!BO$10,$N64&gt;=Everett!BO$10)),"C",IF((AND($O64&lt;=Everett!BO$10,$P64&gt;=Everett!BO$10)),"CO",IF((AND($Q64&lt;=Everett!BO$10,$R64&gt;=Everett!BO$10)),"C",0))))))</f>
        <v>0</v>
      </c>
      <c r="BP64" s="33" t="str">
        <f>IF((AND($F64&lt;=Everett!BP$10,$G64&gt;=Everett!BP$10)),"P/L",IF((AND($I64&lt;=Everett!BP$10,$J64&gt;=Everett!BP$10)),"XO",IF((AND($K64&lt;=Everett!BP$10,$L64&gt;=Everett!BP$10)),"3",IF((AND($M64&lt;=Everett!BP$10,$N64&gt;=Everett!BP$10)),"C",IF((AND($O64&lt;=Everett!BP$10,$P64&gt;=Everett!BP$10)),"CO",IF((AND($Q64&lt;=Everett!BP$10,$R64&gt;=Everett!BP$10)),"C",0))))))</f>
        <v>CO</v>
      </c>
      <c r="BQ64" s="33" t="str">
        <f>IF((AND($F64&lt;=Everett!BQ$10,$G64&gt;=Everett!BQ$10)),"P/L",IF((AND($I64&lt;=Everett!BQ$10,$J64&gt;=Everett!BQ$10)),"XO",IF((AND($K64&lt;=Everett!BQ$10,$L64&gt;=Everett!BQ$10)),"3",IF((AND($M64&lt;=Everett!BQ$10,$N64&gt;=Everett!BQ$10)),"C",IF((AND($O64&lt;=Everett!BQ$10,$P64&gt;=Everett!BQ$10)),"CO",IF((AND($Q64&lt;=Everett!BQ$10,$R64&gt;=Everett!BQ$10)),"C",0))))))</f>
        <v>CO</v>
      </c>
      <c r="BR64" s="33" t="str">
        <f>IF((AND($F64&lt;=Everett!BR$10,$G64&gt;=Everett!BR$10)),"P/L",IF((AND($I64&lt;=Everett!BR$10,$J64&gt;=Everett!BR$10)),"XO",IF((AND($K64&lt;=Everett!BR$10,$L64&gt;=Everett!BR$10)),"3",IF((AND($M64&lt;=Everett!BR$10,$N64&gt;=Everett!BR$10)),"C",IF((AND($O64&lt;=Everett!BR$10,$P64&gt;=Everett!BR$10)),"CO",IF((AND($Q64&lt;=Everett!BR$10,$R64&gt;=Everett!BR$10)),"C",0))))))</f>
        <v>CO</v>
      </c>
      <c r="BS64" s="33" t="str">
        <f>IF((AND($F64&lt;=Everett!BS$10,$G64&gt;=Everett!BS$10)),"P/L",IF((AND($I64&lt;=Everett!BS$10,$J64&gt;=Everett!BS$10)),"XO",IF((AND($K64&lt;=Everett!BS$10,$L64&gt;=Everett!BS$10)),"3",IF((AND($M64&lt;=Everett!BS$10,$N64&gt;=Everett!BS$10)),"C",IF((AND($O64&lt;=Everett!BS$10,$P64&gt;=Everett!BS$10)),"CO",IF((AND($Q64&lt;=Everett!BS$10,$R64&gt;=Everett!BS$10)),"C",0))))))</f>
        <v>CO</v>
      </c>
      <c r="BT64" s="33" t="str">
        <f>IF((AND($F64&lt;=Everett!BT$10,$G64&gt;=Everett!BT$10)),"P/L",IF((AND($I64&lt;=Everett!BT$10,$J64&gt;=Everett!BT$10)),"XO",IF((AND($K64&lt;=Everett!BT$10,$L64&gt;=Everett!BT$10)),"3",IF((AND($M64&lt;=Everett!BT$10,$N64&gt;=Everett!BT$10)),"C",IF((AND($O64&lt;=Everett!BT$10,$P64&gt;=Everett!BT$10)),"CO",IF((AND($Q64&lt;=Everett!BT$10,$R64&gt;=Everett!BT$10)),"C",0))))))</f>
        <v>CO</v>
      </c>
      <c r="BU64" s="33" t="str">
        <f>IF((AND($F64&lt;=Everett!BU$10,$G64&gt;=Everett!BU$10)),"P/L",IF((AND($I64&lt;=Everett!BU$10,$J64&gt;=Everett!BU$10)),"XO",IF((AND($K64&lt;=Everett!BU$10,$L64&gt;=Everett!BU$10)),"3",IF((AND($M64&lt;=Everett!BU$10,$N64&gt;=Everett!BU$10)),"C",IF((AND($O64&lt;=Everett!BU$10,$P64&gt;=Everett!BU$10)),"CO",IF((AND($Q64&lt;=Everett!BU$10,$R64&gt;=Everett!BU$10)),"C",0))))))</f>
        <v>CO</v>
      </c>
      <c r="BV64" s="33" t="str">
        <f>IF((AND($F64&lt;=Everett!BV$10,$G64&gt;=Everett!BV$10)),"P/L",IF((AND($I64&lt;=Everett!BV$10,$J64&gt;=Everett!BV$10)),"XO",IF((AND($K64&lt;=Everett!BV$10,$L64&gt;=Everett!BV$10)),"3",IF((AND($M64&lt;=Everett!BV$10,$N64&gt;=Everett!BV$10)),"C",IF((AND($O64&lt;=Everett!BV$10,$P64&gt;=Everett!BV$10)),"CO",IF((AND($Q64&lt;=Everett!BV$10,$R64&gt;=Everett!BV$10)),"C",0))))))</f>
        <v>CO</v>
      </c>
      <c r="BW64" s="33" t="str">
        <f>IF((AND($F64&lt;=Everett!BW$10,$G64&gt;=Everett!BW$10)),"P/L",IF((AND($I64&lt;=Everett!BW$10,$J64&gt;=Everett!BW$10)),"XO",IF((AND($K64&lt;=Everett!BW$10,$L64&gt;=Everett!BW$10)),"3",IF((AND($M64&lt;=Everett!BW$10,$N64&gt;=Everett!BW$10)),"C",IF((AND($O64&lt;=Everett!BW$10,$P64&gt;=Everett!BW$10)),"CO",IF((AND($Q64&lt;=Everett!BW$10,$R64&gt;=Everett!BW$10)),"C",0))))))</f>
        <v>CO</v>
      </c>
      <c r="BX64" s="33" t="str">
        <f>IF((AND($F64&lt;=Everett!BX$10,$G64&gt;=Everett!BX$10)),"P/L",IF((AND($I64&lt;=Everett!BX$10,$J64&gt;=Everett!BX$10)),"XO",IF((AND($K64&lt;=Everett!BX$10,$L64&gt;=Everett!BX$10)),"3",IF((AND($M64&lt;=Everett!BX$10,$N64&gt;=Everett!BX$10)),"C",IF((AND($O64&lt;=Everett!BX$10,$P64&gt;=Everett!BX$10)),"CO",IF((AND($Q64&lt;=Everett!BX$10,$R64&gt;=Everett!BX$10)),"C",0))))))</f>
        <v>CO</v>
      </c>
      <c r="BY64" s="33" t="str">
        <f>IF((AND($F64&lt;=Everett!BY$10,$G64&gt;=Everett!BY$10)),"P/L",IF((AND($I64&lt;=Everett!BY$10,$J64&gt;=Everett!BY$10)),"XO",IF((AND($K64&lt;=Everett!BY$10,$L64&gt;=Everett!BY$10)),"3",IF((AND($M64&lt;=Everett!BY$10,$N64&gt;=Everett!BY$10)),"C",IF((AND($O64&lt;=Everett!BY$10,$P64&gt;=Everett!BY$10)),"CO",IF((AND($Q64&lt;=Everett!BY$10,$R64&gt;=Everett!BY$10)),"C",0))))))</f>
        <v>CO</v>
      </c>
      <c r="BZ64" s="33" t="str">
        <f>IF((AND($F64&lt;=Everett!BZ$10,$G64&gt;=Everett!BZ$10)),"P/L",IF((AND($I64&lt;=Everett!BZ$10,$J64&gt;=Everett!BZ$10)),"XO",IF((AND($K64&lt;=Everett!BZ$10,$L64&gt;=Everett!BZ$10)),"3",IF((AND($M64&lt;=Everett!BZ$10,$N64&gt;=Everett!BZ$10)),"C",IF((AND($O64&lt;=Everett!BZ$10,$P64&gt;=Everett!BZ$10)),"CO",IF((AND($Q64&lt;=Everett!BZ$10,$R64&gt;=Everett!BZ$10)),"C",0))))))</f>
        <v>CO</v>
      </c>
      <c r="CA64" s="33" t="str">
        <f>IF((AND($F64&lt;=Everett!CA$10,$G64&gt;=Everett!CA$10)),"P/L",IF((AND($I64&lt;=Everett!CA$10,$J64&gt;=Everett!CA$10)),"XO",IF((AND($K64&lt;=Everett!CA$10,$L64&gt;=Everett!CA$10)),"3",IF((AND($M64&lt;=Everett!CA$10,$N64&gt;=Everett!CA$10)),"C",IF((AND($O64&lt;=Everett!CA$10,$P64&gt;=Everett!CA$10)),"CO",IF((AND($Q64&lt;=Everett!CA$10,$R64&gt;=Everett!CA$10)),"C",0))))))</f>
        <v>CO</v>
      </c>
      <c r="CB64" s="33" t="str">
        <f>IF((AND($F64&lt;=Everett!CB$10,$G64&gt;=Everett!CB$10)),"P/L",IF((AND($I64&lt;=Everett!CB$10,$J64&gt;=Everett!CB$10)),"XO",IF((AND($K64&lt;=Everett!CB$10,$L64&gt;=Everett!CB$10)),"3",IF((AND($M64&lt;=Everett!CB$10,$N64&gt;=Everett!CB$10)),"C",IF((AND($O64&lt;=Everett!CB$10,$P64&gt;=Everett!CB$10)),"CO",IF((AND($Q64&lt;=Everett!CB$10,$R64&gt;=Everett!CB$10)),"C",0))))))</f>
        <v>CO</v>
      </c>
      <c r="CC64" s="33" t="str">
        <f>IF((AND($F64&lt;=Everett!CC$10,$G64&gt;=Everett!CC$10)),"P/L",IF((AND($I64&lt;=Everett!CC$10,$J64&gt;=Everett!CC$10)),"XO",IF((AND($K64&lt;=Everett!CC$10,$L64&gt;=Everett!CC$10)),"3",IF((AND($M64&lt;=Everett!CC$10,$N64&gt;=Everett!CC$10)),"C",IF((AND($O64&lt;=Everett!CC$10,$P64&gt;=Everett!CC$10)),"CO",IF((AND($Q64&lt;=Everett!CC$10,$R64&gt;=Everett!CC$10)),"C",0))))))</f>
        <v>CO</v>
      </c>
      <c r="CD64" s="33" t="str">
        <f>IF((AND($F64&lt;=Everett!CD$10,$G64&gt;=Everett!CD$10)),"P/L",IF((AND($I64&lt;=Everett!CD$10,$J64&gt;=Everett!CD$10)),"XO",IF((AND($K64&lt;=Everett!CD$10,$L64&gt;=Everett!CD$10)),"3",IF((AND($M64&lt;=Everett!CD$10,$N64&gt;=Everett!CD$10)),"C",IF((AND($O64&lt;=Everett!CD$10,$P64&gt;=Everett!CD$10)),"CO",IF((AND($Q64&lt;=Everett!CD$10,$R64&gt;=Everett!CD$10)),"C",0))))))</f>
        <v>CO</v>
      </c>
      <c r="CE64" s="33" t="str">
        <f>IF((AND($F64&lt;=Everett!CE$10,$G64&gt;=Everett!CE$10)),"P/L",IF((AND($I64&lt;=Everett!CE$10,$J64&gt;=Everett!CE$10)),"XO",IF((AND($K64&lt;=Everett!CE$10,$L64&gt;=Everett!CE$10)),"3",IF((AND($M64&lt;=Everett!CE$10,$N64&gt;=Everett!CE$10)),"C",IF((AND($O64&lt;=Everett!CE$10,$P64&gt;=Everett!CE$10)),"CO",IF((AND($Q64&lt;=Everett!CE$10,$R64&gt;=Everett!CE$10)),"C",0))))))</f>
        <v>CO</v>
      </c>
      <c r="CF64" s="33">
        <f>IF((AND($F64&lt;=Everett!CF$10,$G64&gt;=Everett!CF$10)),"P/L",IF((AND($I64&lt;=Everett!CF$10,$J64&gt;=Everett!CF$10)),"XO",IF((AND($K64&lt;=Everett!CF$10,$L64&gt;=Everett!CF$10)),"3",IF((AND($M64&lt;=Everett!CF$10,$N64&gt;=Everett!CF$10)),"C",IF((AND($O64&lt;=Everett!CF$10,$P64&gt;=Everett!CF$10)),"CO",IF((AND($Q64&lt;=Everett!CF$10,$R64&gt;=Everett!CF$10)),"C",0))))))</f>
        <v>0</v>
      </c>
      <c r="CG64" s="33">
        <f>IF((AND($F64&lt;=Everett!CG$10,$G64&gt;=Everett!CG$10)),"P/L",IF((AND($I64&lt;=Everett!CG$10,$J64&gt;=Everett!CG$10)),"XO",IF((AND($K64&lt;=Everett!CG$10,$L64&gt;=Everett!CG$10)),"3",IF((AND($M64&lt;=Everett!CG$10,$N64&gt;=Everett!CG$10)),"C",IF((AND($O64&lt;=Everett!CG$10,$P64&gt;=Everett!CG$10)),"CO",IF((AND($Q64&lt;=Everett!CG$10,$R64&gt;=Everett!CG$10)),"C",0))))))</f>
        <v>0</v>
      </c>
      <c r="CH64" s="33">
        <f>IF((AND($F64&lt;=Everett!CH$10,$G64&gt;=Everett!CH$10)),"P/L",IF((AND($I64&lt;=Everett!CH$10,$J64&gt;=Everett!CH$10)),"XO",IF((AND($K64&lt;=Everett!CH$10,$L64&gt;=Everett!CH$10)),"3",IF((AND($M64&lt;=Everett!CH$10,$N64&gt;=Everett!CH$10)),"C",IF((AND($O64&lt;=Everett!CH$10,$P64&gt;=Everett!CH$10)),"CO",IF((AND($Q64&lt;=Everett!CH$10,$R64&gt;=Everett!CH$10)),"C",0))))))</f>
        <v>0</v>
      </c>
      <c r="CI64" s="33">
        <f>IF((AND($F64&lt;=Everett!CI$10,$G64&gt;=Everett!CI$10)),"P/L",IF((AND($I64&lt;=Everett!CI$10,$J64&gt;=Everett!CI$10)),"XO",IF((AND($K64&lt;=Everett!CI$10,$L64&gt;=Everett!CI$10)),"3",IF((AND($M64&lt;=Everett!CI$10,$N64&gt;=Everett!CI$10)),"C",IF((AND($O64&lt;=Everett!CI$10,$P64&gt;=Everett!CI$10)),"CO",IF((AND($Q64&lt;=Everett!CI$10,$R64&gt;=Everett!CI$10)),"C",0))))))</f>
        <v>0</v>
      </c>
      <c r="CJ64" s="33">
        <f>IF((AND($F64&lt;=Everett!CJ$10,$G64&gt;=Everett!CJ$10)),"P/L",IF((AND($I64&lt;=Everett!CJ$10,$J64&gt;=Everett!CJ$10)),"XO",IF((AND($K64&lt;=Everett!CJ$10,$L64&gt;=Everett!CJ$10)),"3",IF((AND($M64&lt;=Everett!CJ$10,$N64&gt;=Everett!CJ$10)),"C",IF((AND($O64&lt;=Everett!CJ$10,$P64&gt;=Everett!CJ$10)),"CO",IF((AND($Q64&lt;=Everett!CJ$10,$R64&gt;=Everett!CJ$10)),"C",0))))))</f>
        <v>0</v>
      </c>
      <c r="CK64" s="33">
        <f>IF((AND($F64&lt;=Everett!CK$10,$G64&gt;=Everett!CK$10)),"P/L",IF((AND($I64&lt;=Everett!CK$10,$J64&gt;=Everett!CK$10)),"XO",IF((AND($K64&lt;=Everett!CK$10,$L64&gt;=Everett!CK$10)),"3",IF((AND($M64&lt;=Everett!CK$10,$N64&gt;=Everett!CK$10)),"C",IF((AND($O64&lt;=Everett!CK$10,$P64&gt;=Everett!CK$10)),"CO",IF((AND($Q64&lt;=Everett!CK$10,$R64&gt;=Everett!CK$10)),"C",0))))))</f>
        <v>0</v>
      </c>
      <c r="CL64" s="33">
        <f>IF((AND($F64&lt;=Everett!CL$10,$G64&gt;=Everett!CL$10)),"P/L",IF((AND($I64&lt;=Everett!CL$10,$J64&gt;=Everett!CL$10)),"XO",IF((AND($K64&lt;=Everett!CL$10,$L64&gt;=Everett!CL$10)),"3",IF((AND($M64&lt;=Everett!CL$10,$N64&gt;=Everett!CL$10)),"C",IF((AND($O64&lt;=Everett!CL$10,$P64&gt;=Everett!CL$10)),"CO",IF((AND($Q64&lt;=Everett!CL$10,$R64&gt;=Everett!CL$10)),"C",0))))))</f>
        <v>0</v>
      </c>
      <c r="CM64" s="33">
        <f>IF((AND($F64&lt;=Everett!CM$10,$G64&gt;=Everett!CM$10)),"P/L",IF((AND($I64&lt;=Everett!CM$10,$J64&gt;=Everett!CM$10)),"XO",IF((AND($K64&lt;=Everett!CM$10,$L64&gt;=Everett!CM$10)),"3",IF((AND($M64&lt;=Everett!CM$10,$N64&gt;=Everett!CM$10)),"C",IF((AND($O64&lt;=Everett!CM$10,$P64&gt;=Everett!CM$10)),"CO",IF((AND($Q64&lt;=Everett!CM$10,$R64&gt;=Everett!CM$10)),"C",0))))))</f>
        <v>0</v>
      </c>
    </row>
    <row r="65" ht="21.75" customHeight="1" spans="1:91" x14ac:dyDescent="0.25">
      <c r="A65" s="25" t="s">
        <v>378</v>
      </c>
      <c r="B65" s="53"/>
      <c r="C65" s="26"/>
      <c r="D65" s="26"/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8"/>
      <c r="Q65" s="27"/>
      <c r="R65" s="27"/>
      <c r="S65" s="29">
        <f>$A$2-DAY($A$2)+1</f>
        <v>46054</v>
      </c>
      <c r="T65" s="29">
        <f t="shared" ref="T65:AY65" si="63">DATE(YEAR(S65),MONTH(S65)+1,DAY(S65))</f>
        <v>46082</v>
      </c>
      <c r="U65" s="29">
        <f t="shared" si="63"/>
        <v>46113</v>
      </c>
      <c r="V65" s="29">
        <f t="shared" si="63"/>
        <v>46143</v>
      </c>
      <c r="W65" s="29">
        <f t="shared" si="63"/>
        <v>46174</v>
      </c>
      <c r="X65" s="29">
        <f t="shared" si="63"/>
        <v>46204</v>
      </c>
      <c r="Y65" s="29">
        <f t="shared" si="63"/>
        <v>46235</v>
      </c>
      <c r="Z65" s="29">
        <f t="shared" si="63"/>
        <v>46266</v>
      </c>
      <c r="AA65" s="29">
        <f t="shared" si="63"/>
        <v>46296</v>
      </c>
      <c r="AB65" s="29">
        <f t="shared" si="63"/>
        <v>46327</v>
      </c>
      <c r="AC65" s="29">
        <f t="shared" si="63"/>
        <v>46357</v>
      </c>
      <c r="AD65" s="29">
        <f t="shared" si="63"/>
        <v>46388</v>
      </c>
      <c r="AE65" s="29">
        <f t="shared" si="63"/>
        <v>46419</v>
      </c>
      <c r="AF65" s="29">
        <f t="shared" si="63"/>
        <v>46447</v>
      </c>
      <c r="AG65" s="29">
        <f t="shared" si="63"/>
        <v>46478</v>
      </c>
      <c r="AH65" s="29">
        <f t="shared" si="63"/>
        <v>46508</v>
      </c>
      <c r="AI65" s="29">
        <f t="shared" si="63"/>
        <v>46539</v>
      </c>
      <c r="AJ65" s="29">
        <f t="shared" si="63"/>
        <v>46569</v>
      </c>
      <c r="AK65" s="29">
        <f t="shared" si="63"/>
        <v>46600</v>
      </c>
      <c r="AL65" s="29">
        <f t="shared" si="63"/>
        <v>46631</v>
      </c>
      <c r="AM65" s="29">
        <f t="shared" si="63"/>
        <v>46661</v>
      </c>
      <c r="AN65" s="29">
        <f t="shared" si="63"/>
        <v>46692</v>
      </c>
      <c r="AO65" s="29">
        <f t="shared" si="63"/>
        <v>46722</v>
      </c>
      <c r="AP65" s="29">
        <f t="shared" si="63"/>
        <v>46753</v>
      </c>
      <c r="AQ65" s="29">
        <f t="shared" si="63"/>
        <v>46784</v>
      </c>
      <c r="AR65" s="29">
        <f t="shared" si="63"/>
        <v>46813</v>
      </c>
      <c r="AS65" s="29">
        <f t="shared" si="63"/>
        <v>46844</v>
      </c>
      <c r="AT65" s="29">
        <f t="shared" si="63"/>
        <v>46874</v>
      </c>
      <c r="AU65" s="29">
        <f t="shared" si="63"/>
        <v>46905</v>
      </c>
      <c r="AV65" s="29">
        <f t="shared" si="63"/>
        <v>46935</v>
      </c>
      <c r="AW65" s="29">
        <f t="shared" si="63"/>
        <v>46966</v>
      </c>
      <c r="AX65" s="29">
        <f t="shared" si="63"/>
        <v>46997</v>
      </c>
      <c r="AY65" s="29">
        <f t="shared" si="63"/>
        <v>47027</v>
      </c>
      <c r="AZ65" s="29">
        <f t="shared" ref="AZ65:CE65" si="64">DATE(YEAR(AY65),MONTH(AY65)+1,DAY(AY65))</f>
        <v>47058</v>
      </c>
      <c r="BA65" s="29">
        <f t="shared" si="64"/>
        <v>47088</v>
      </c>
      <c r="BB65" s="29">
        <f t="shared" si="64"/>
        <v>47119</v>
      </c>
      <c r="BC65" s="29">
        <f t="shared" si="64"/>
        <v>47150</v>
      </c>
      <c r="BD65" s="29">
        <f t="shared" si="64"/>
        <v>47178</v>
      </c>
      <c r="BE65" s="29">
        <f t="shared" si="64"/>
        <v>47209</v>
      </c>
      <c r="BF65" s="29">
        <f t="shared" si="64"/>
        <v>47239</v>
      </c>
      <c r="BG65" s="29">
        <f t="shared" si="64"/>
        <v>47270</v>
      </c>
      <c r="BH65" s="29">
        <f t="shared" si="64"/>
        <v>47300</v>
      </c>
      <c r="BI65" s="29">
        <f t="shared" si="64"/>
        <v>47331</v>
      </c>
      <c r="BJ65" s="29">
        <f t="shared" si="64"/>
        <v>47362</v>
      </c>
      <c r="BK65" s="29">
        <f t="shared" si="64"/>
        <v>47392</v>
      </c>
      <c r="BL65" s="29">
        <f t="shared" si="64"/>
        <v>47423</v>
      </c>
      <c r="BM65" s="29">
        <f t="shared" si="64"/>
        <v>47453</v>
      </c>
      <c r="BN65" s="29">
        <f t="shared" si="64"/>
        <v>47484</v>
      </c>
      <c r="BO65" s="29">
        <f t="shared" si="64"/>
        <v>47515</v>
      </c>
      <c r="BP65" s="29">
        <f t="shared" si="64"/>
        <v>47543</v>
      </c>
      <c r="BQ65" s="29">
        <f t="shared" si="64"/>
        <v>47574</v>
      </c>
      <c r="BR65" s="29">
        <f t="shared" si="64"/>
        <v>47604</v>
      </c>
      <c r="BS65" s="29">
        <f t="shared" si="64"/>
        <v>47635</v>
      </c>
      <c r="BT65" s="29">
        <f t="shared" si="64"/>
        <v>47665</v>
      </c>
      <c r="BU65" s="29">
        <f t="shared" si="64"/>
        <v>47696</v>
      </c>
      <c r="BV65" s="29">
        <f t="shared" si="64"/>
        <v>47727</v>
      </c>
      <c r="BW65" s="29">
        <f t="shared" si="64"/>
        <v>47757</v>
      </c>
      <c r="BX65" s="29">
        <f t="shared" si="64"/>
        <v>47788</v>
      </c>
      <c r="BY65" s="29">
        <f t="shared" si="64"/>
        <v>47818</v>
      </c>
      <c r="BZ65" s="29">
        <f t="shared" si="64"/>
        <v>47849</v>
      </c>
      <c r="CA65" s="29">
        <f t="shared" si="64"/>
        <v>47880</v>
      </c>
      <c r="CB65" s="29">
        <f t="shared" si="64"/>
        <v>47908</v>
      </c>
      <c r="CC65" s="29">
        <f t="shared" si="64"/>
        <v>47939</v>
      </c>
      <c r="CD65" s="29">
        <f t="shared" si="64"/>
        <v>47969</v>
      </c>
      <c r="CE65" s="29">
        <f t="shared" si="64"/>
        <v>48000</v>
      </c>
      <c r="CF65" s="29">
        <f t="shared" ref="CF65:CM65" si="65">DATE(YEAR(CE65),MONTH(CE65)+1,DAY(CE65))</f>
        <v>48030</v>
      </c>
      <c r="CG65" s="29">
        <f t="shared" si="65"/>
        <v>48061</v>
      </c>
      <c r="CH65" s="29">
        <f t="shared" si="65"/>
        <v>48092</v>
      </c>
      <c r="CI65" s="29">
        <f t="shared" si="65"/>
        <v>48122</v>
      </c>
      <c r="CJ65" s="29">
        <f t="shared" si="65"/>
        <v>48153</v>
      </c>
      <c r="CK65" s="29">
        <f t="shared" si="65"/>
        <v>48183</v>
      </c>
      <c r="CL65" s="29">
        <f t="shared" si="65"/>
        <v>48214</v>
      </c>
      <c r="CM65" s="29">
        <f t="shared" si="65"/>
        <v>48245</v>
      </c>
    </row>
    <row r="66" spans="1:91" s="2" customFormat="1" x14ac:dyDescent="0.25">
      <c r="A66" s="57" t="s">
        <v>379</v>
      </c>
      <c r="B66" s="55"/>
      <c r="C66" s="31">
        <v>16</v>
      </c>
      <c r="D66" s="31">
        <v>17</v>
      </c>
      <c r="E66" s="31">
        <v>1</v>
      </c>
      <c r="F66" s="39"/>
      <c r="G66" s="39"/>
      <c r="H66" s="33"/>
      <c r="I66" s="36">
        <v>45467</v>
      </c>
      <c r="J66" s="36">
        <f t="shared" ref="J66:J69" si="66">IF(I66="",0,DATE(YEAR(I66),MONTH(I66)+C66,DAY(I66)))</f>
        <v>45954</v>
      </c>
      <c r="K66" s="36">
        <f t="shared" ref="K66:K69" si="67">IF(J66="","",(DATE(YEAR(J66),MONTH(J66)+1,DAY(J66))))</f>
        <v>45985</v>
      </c>
      <c r="L66" s="36">
        <f t="shared" ref="L66:L69" si="68">IF(K66="","",(DATE(YEAR(K66),MONTH(K66)+E66,DAY(K66))))</f>
        <v>46015</v>
      </c>
      <c r="M66" s="36">
        <f t="shared" ref="M66:M69" si="69">IF(O66="","",DATE(YEAR(O66), MONTH(O66)-1,DAY(O66)))</f>
        <v>46046</v>
      </c>
      <c r="N66" s="36">
        <f t="shared" ref="N66:N69" si="70">IF(O66="","",DATE(YEAR(M66),MONTH(M66),DAY(M66)))</f>
        <v>46046</v>
      </c>
      <c r="O66" s="36">
        <f t="shared" ref="O66:O69" si="71">IF(L66="","",(DATE(YEAR(L66),MONTH(L66)+2,DAY(L66))))</f>
        <v>46077</v>
      </c>
      <c r="P66" s="32">
        <f t="shared" ref="P66:P69" si="72">IF(O66="","",(DATE(YEAR(O66),MONTH(O66)+D66,DAY(O66))))</f>
        <v>46592</v>
      </c>
      <c r="Q66" s="32">
        <f t="shared" ref="Q66:Q69" si="73">IF(P66="","",DATE(YEAR(P66), MONTH(P66)+1,DAY(P66)))</f>
        <v>46623</v>
      </c>
      <c r="R66" s="32">
        <f t="shared" ref="R66:R69" si="74">IF(P66="","",DATE(YEAR(Q66),MONTH(Q66),DAY(Q66)))</f>
        <v>46623</v>
      </c>
      <c r="S66" s="33">
        <f t="shared" ref="S66:AB66" si="75">IF((AND($F66&lt;=S$9,$G66&gt;=S$9)),"P/L",IF((AND($I66&lt;=S$9,$J66&gt;=S$9)),"XO",IF((AND($K66&lt;=S$9,$L66&gt;=S$9)),"3",IF((AND($M66&lt;=S$9,$N66&gt;=S$9)),"C",IF((AND($O66&lt;=S$9,$P66&gt;=S$9)),"CO",IF((AND($Q66&lt;=S$9,$R66&gt;=S$9)),"C",0))))))</f>
        <v>0</v>
      </c>
      <c r="T66" s="33" t="str">
        <f t="shared" si="75"/>
        <v>CO</v>
      </c>
      <c r="U66" s="33" t="str">
        <f t="shared" si="75"/>
        <v>CO</v>
      </c>
      <c r="V66" s="33" t="str">
        <f t="shared" si="75"/>
        <v>CO</v>
      </c>
      <c r="W66" s="33" t="str">
        <f t="shared" si="75"/>
        <v>CO</v>
      </c>
      <c r="X66" s="33" t="str">
        <f t="shared" si="75"/>
        <v>CO</v>
      </c>
      <c r="Y66" s="33" t="str">
        <f t="shared" si="75"/>
        <v>CO</v>
      </c>
      <c r="Z66" s="33" t="str">
        <f t="shared" si="75"/>
        <v>CO</v>
      </c>
      <c r="AA66" s="33" t="str">
        <f t="shared" si="75"/>
        <v>CO</v>
      </c>
      <c r="AB66" s="33" t="str">
        <f t="shared" si="75"/>
        <v>CO</v>
      </c>
      <c r="AC66" s="33" t="str">
        <f t="shared" ref="AC66:AL66" si="76">IF((AND($F66&lt;=AC$9,$G66&gt;=AC$9)),"P/L",IF((AND($I66&lt;=AC$9,$J66&gt;=AC$9)),"XO",IF((AND($K66&lt;=AC$9,$L66&gt;=AC$9)),"3",IF((AND($M66&lt;=AC$9,$N66&gt;=AC$9)),"C",IF((AND($O66&lt;=AC$9,$P66&gt;=AC$9)),"CO",IF((AND($Q66&lt;=AC$9,$R66&gt;=AC$9)),"C",0))))))</f>
        <v>CO</v>
      </c>
      <c r="AD66" s="33" t="str">
        <f t="shared" si="76"/>
        <v>CO</v>
      </c>
      <c r="AE66" s="33" t="str">
        <f t="shared" si="76"/>
        <v>CO</v>
      </c>
      <c r="AF66" s="33" t="str">
        <f t="shared" si="76"/>
        <v>CO</v>
      </c>
      <c r="AG66" s="33" t="str">
        <f t="shared" si="76"/>
        <v>CO</v>
      </c>
      <c r="AH66" s="33" t="str">
        <f t="shared" si="76"/>
        <v>CO</v>
      </c>
      <c r="AI66" s="33" t="str">
        <f t="shared" si="76"/>
        <v>CO</v>
      </c>
      <c r="AJ66" s="33" t="str">
        <f t="shared" si="76"/>
        <v>CO</v>
      </c>
      <c r="AK66" s="33">
        <f t="shared" si="76"/>
        <v>0</v>
      </c>
      <c r="AL66" s="33">
        <f t="shared" si="76"/>
        <v>0</v>
      </c>
      <c r="AM66" s="33">
        <f t="shared" ref="AM66:AV66" si="77">IF((AND($F66&lt;=AM$9,$G66&gt;=AM$9)),"P/L",IF((AND($I66&lt;=AM$9,$J66&gt;=AM$9)),"XO",IF((AND($K66&lt;=AM$9,$L66&gt;=AM$9)),"3",IF((AND($M66&lt;=AM$9,$N66&gt;=AM$9)),"C",IF((AND($O66&lt;=AM$9,$P66&gt;=AM$9)),"CO",IF((AND($Q66&lt;=AM$9,$R66&gt;=AM$9)),"C",0))))))</f>
        <v>0</v>
      </c>
      <c r="AN66" s="33">
        <f t="shared" si="77"/>
        <v>0</v>
      </c>
      <c r="AO66" s="33">
        <f t="shared" si="77"/>
        <v>0</v>
      </c>
      <c r="AP66" s="33">
        <f t="shared" si="77"/>
        <v>0</v>
      </c>
      <c r="AQ66" s="33">
        <f t="shared" si="77"/>
        <v>0</v>
      </c>
      <c r="AR66" s="33">
        <f t="shared" si="77"/>
        <v>0</v>
      </c>
      <c r="AS66" s="33">
        <f t="shared" si="77"/>
        <v>0</v>
      </c>
      <c r="AT66" s="33">
        <f t="shared" si="77"/>
        <v>0</v>
      </c>
      <c r="AU66" s="33">
        <f t="shared" si="77"/>
        <v>0</v>
      </c>
      <c r="AV66" s="33">
        <f t="shared" si="77"/>
        <v>0</v>
      </c>
      <c r="AW66" s="33">
        <f t="shared" ref="AW66:BF66" si="78">IF((AND($F66&lt;=AW$9,$G66&gt;=AW$9)),"P/L",IF((AND($I66&lt;=AW$9,$J66&gt;=AW$9)),"XO",IF((AND($K66&lt;=AW$9,$L66&gt;=AW$9)),"3",IF((AND($M66&lt;=AW$9,$N66&gt;=AW$9)),"C",IF((AND($O66&lt;=AW$9,$P66&gt;=AW$9)),"CO",IF((AND($Q66&lt;=AW$9,$R66&gt;=AW$9)),"C",0))))))</f>
        <v>0</v>
      </c>
      <c r="AX66" s="33">
        <f t="shared" si="78"/>
        <v>0</v>
      </c>
      <c r="AY66" s="33">
        <f t="shared" si="78"/>
        <v>0</v>
      </c>
      <c r="AZ66" s="33">
        <f t="shared" si="78"/>
        <v>0</v>
      </c>
      <c r="BA66" s="33">
        <f t="shared" si="78"/>
        <v>0</v>
      </c>
      <c r="BB66" s="33">
        <f t="shared" si="78"/>
        <v>0</v>
      </c>
      <c r="BC66" s="33">
        <f t="shared" si="78"/>
        <v>0</v>
      </c>
      <c r="BD66" s="33">
        <f t="shared" si="78"/>
        <v>0</v>
      </c>
      <c r="BE66" s="33">
        <f t="shared" si="78"/>
        <v>0</v>
      </c>
      <c r="BF66" s="33">
        <f t="shared" si="78"/>
        <v>0</v>
      </c>
      <c r="BG66" s="33">
        <f t="shared" ref="BG66:BP66" si="79">IF((AND($F66&lt;=BG$9,$G66&gt;=BG$9)),"P/L",IF((AND($I66&lt;=BG$9,$J66&gt;=BG$9)),"XO",IF((AND($K66&lt;=BG$9,$L66&gt;=BG$9)),"3",IF((AND($M66&lt;=BG$9,$N66&gt;=BG$9)),"C",IF((AND($O66&lt;=BG$9,$P66&gt;=BG$9)),"CO",IF((AND($Q66&lt;=BG$9,$R66&gt;=BG$9)),"C",0))))))</f>
        <v>0</v>
      </c>
      <c r="BH66" s="33">
        <f t="shared" si="79"/>
        <v>0</v>
      </c>
      <c r="BI66" s="33">
        <f t="shared" si="79"/>
        <v>0</v>
      </c>
      <c r="BJ66" s="33">
        <f t="shared" si="79"/>
        <v>0</v>
      </c>
      <c r="BK66" s="33">
        <f t="shared" si="79"/>
        <v>0</v>
      </c>
      <c r="BL66" s="33">
        <f t="shared" si="79"/>
        <v>0</v>
      </c>
      <c r="BM66" s="33">
        <f t="shared" si="79"/>
        <v>0</v>
      </c>
      <c r="BN66" s="33">
        <f t="shared" si="79"/>
        <v>0</v>
      </c>
      <c r="BO66" s="33">
        <f t="shared" si="79"/>
        <v>0</v>
      </c>
      <c r="BP66" s="33">
        <f t="shared" si="79"/>
        <v>0</v>
      </c>
      <c r="BQ66" s="33">
        <f t="shared" ref="BQ66:BZ66" si="80">IF((AND($F66&lt;=BQ$9,$G66&gt;=BQ$9)),"P/L",IF((AND($I66&lt;=BQ$9,$J66&gt;=BQ$9)),"XO",IF((AND($K66&lt;=BQ$9,$L66&gt;=BQ$9)),"3",IF((AND($M66&lt;=BQ$9,$N66&gt;=BQ$9)),"C",IF((AND($O66&lt;=BQ$9,$P66&gt;=BQ$9)),"CO",IF((AND($Q66&lt;=BQ$9,$R66&gt;=BQ$9)),"C",0))))))</f>
        <v>0</v>
      </c>
      <c r="BR66" s="33">
        <f t="shared" si="80"/>
        <v>0</v>
      </c>
      <c r="BS66" s="33">
        <f t="shared" si="80"/>
        <v>0</v>
      </c>
      <c r="BT66" s="33">
        <f t="shared" si="80"/>
        <v>0</v>
      </c>
      <c r="BU66" s="33">
        <f t="shared" si="80"/>
        <v>0</v>
      </c>
      <c r="BV66" s="33">
        <f t="shared" si="80"/>
        <v>0</v>
      </c>
      <c r="BW66" s="33">
        <f t="shared" si="80"/>
        <v>0</v>
      </c>
      <c r="BX66" s="33">
        <f t="shared" si="80"/>
        <v>0</v>
      </c>
      <c r="BY66" s="33">
        <f t="shared" si="80"/>
        <v>0</v>
      </c>
      <c r="BZ66" s="33">
        <f t="shared" si="80"/>
        <v>0</v>
      </c>
      <c r="CA66" s="33">
        <f t="shared" ref="CA66:CM66" si="81">IF((AND($F66&lt;=CA$9,$G66&gt;=CA$9)),"P/L",IF((AND($I66&lt;=CA$9,$J66&gt;=CA$9)),"XO",IF((AND($K66&lt;=CA$9,$L66&gt;=CA$9)),"3",IF((AND($M66&lt;=CA$9,$N66&gt;=CA$9)),"C",IF((AND($O66&lt;=CA$9,$P66&gt;=CA$9)),"CO",IF((AND($Q66&lt;=CA$9,$R66&gt;=CA$9)),"C",0))))))</f>
        <v>0</v>
      </c>
      <c r="CB66" s="33">
        <f t="shared" si="81"/>
        <v>0</v>
      </c>
      <c r="CC66" s="33">
        <f t="shared" si="81"/>
        <v>0</v>
      </c>
      <c r="CD66" s="33">
        <f t="shared" si="81"/>
        <v>0</v>
      </c>
      <c r="CE66" s="33">
        <f t="shared" si="81"/>
        <v>0</v>
      </c>
      <c r="CF66" s="33">
        <f t="shared" si="81"/>
        <v>0</v>
      </c>
      <c r="CG66" s="33">
        <f t="shared" si="81"/>
        <v>0</v>
      </c>
      <c r="CH66" s="33">
        <f t="shared" si="81"/>
        <v>0</v>
      </c>
      <c r="CI66" s="33">
        <f t="shared" si="81"/>
        <v>0</v>
      </c>
      <c r="CJ66" s="33">
        <f t="shared" si="81"/>
        <v>0</v>
      </c>
      <c r="CK66" s="33">
        <f t="shared" si="81"/>
        <v>0</v>
      </c>
      <c r="CL66" s="33">
        <f t="shared" si="81"/>
        <v>0</v>
      </c>
      <c r="CM66" s="33">
        <f t="shared" si="81"/>
        <v>0</v>
      </c>
    </row>
    <row r="67" spans="1:91" s="2" customFormat="1" x14ac:dyDescent="0.25">
      <c r="A67" s="30" t="s">
        <v>380</v>
      </c>
      <c r="B67" s="55"/>
      <c r="C67" s="31">
        <v>13</v>
      </c>
      <c r="D67" s="31">
        <v>15</v>
      </c>
      <c r="E67" s="31">
        <v>1</v>
      </c>
      <c r="F67" s="39"/>
      <c r="G67" s="39"/>
      <c r="H67" s="33"/>
      <c r="I67" s="36">
        <v>45925</v>
      </c>
      <c r="J67" s="37">
        <f t="shared" si="66"/>
        <v>46320</v>
      </c>
      <c r="K67" s="32">
        <f t="shared" si="67"/>
        <v>46351</v>
      </c>
      <c r="L67" s="32">
        <f t="shared" si="68"/>
        <v>46381</v>
      </c>
      <c r="M67" s="37">
        <f t="shared" si="69"/>
        <v>46412</v>
      </c>
      <c r="N67" s="37">
        <f t="shared" si="70"/>
        <v>46412</v>
      </c>
      <c r="O67" s="32">
        <f t="shared" si="71"/>
        <v>46443</v>
      </c>
      <c r="P67" s="32">
        <f t="shared" si="72"/>
        <v>46898</v>
      </c>
      <c r="Q67" s="32">
        <f t="shared" si="73"/>
        <v>46929</v>
      </c>
      <c r="R67" s="32">
        <f t="shared" si="74"/>
        <v>46929</v>
      </c>
      <c r="S67" s="33" t="str">
        <f>IF((AND($F67&lt;=Everett!S$10,$G67&gt;=Everett!S$10)),"P/L",IF((AND($I67&lt;=Everett!S$10,$J67&gt;=Everett!S$10)),"XO",IF((AND($K67&lt;=Everett!S$10,$L67&gt;=Everett!S$10)),"3",IF((AND($M67&lt;=Everett!S$10,$N67&gt;=Everett!S$10)),"C",IF((AND($O67&lt;=Everett!S$10,$P67&gt;=Everett!S$10)),"CO",IF((AND($Q67&lt;=Everett!S$10,$R67&gt;=Everett!S$10)),"C",0))))))</f>
        <v>XO</v>
      </c>
      <c r="T67" s="33" t="str">
        <f>IF((AND($F67&lt;=Everett!T$10,$G67&gt;=Everett!T$10)),"P/L",IF((AND($I67&lt;=Everett!T$10,$J67&gt;=Everett!T$10)),"XO",IF((AND($K67&lt;=Everett!T$10,$L67&gt;=Everett!T$10)),"3",IF((AND($M67&lt;=Everett!T$10,$N67&gt;=Everett!T$10)),"C",IF((AND($O67&lt;=Everett!T$10,$P67&gt;=Everett!T$10)),"CO",IF((AND($Q67&lt;=Everett!T$10,$R67&gt;=Everett!T$10)),"C",0))))))</f>
        <v>XO</v>
      </c>
      <c r="U67" s="33" t="str">
        <f>IF((AND($F67&lt;=Everett!U$10,$G67&gt;=Everett!U$10)),"P/L",IF((AND($I67&lt;=Everett!U$10,$J67&gt;=Everett!U$10)),"XO",IF((AND($K67&lt;=Everett!U$10,$L67&gt;=Everett!U$10)),"3",IF((AND($M67&lt;=Everett!U$10,$N67&gt;=Everett!U$10)),"C",IF((AND($O67&lt;=Everett!U$10,$P67&gt;=Everett!U$10)),"CO",IF((AND($Q67&lt;=Everett!U$10,$R67&gt;=Everett!U$10)),"C",0))))))</f>
        <v>XO</v>
      </c>
      <c r="V67" s="33" t="str">
        <f>IF((AND($F67&lt;=Everett!V$10,$G67&gt;=Everett!V$10)),"P/L",IF((AND($I67&lt;=Everett!V$10,$J67&gt;=Everett!V$10)),"XO",IF((AND($K67&lt;=Everett!V$10,$L67&gt;=Everett!V$10)),"3",IF((AND($M67&lt;=Everett!V$10,$N67&gt;=Everett!V$10)),"C",IF((AND($O67&lt;=Everett!V$10,$P67&gt;=Everett!V$10)),"CO",IF((AND($Q67&lt;=Everett!V$10,$R67&gt;=Everett!V$10)),"C",0))))))</f>
        <v>XO</v>
      </c>
      <c r="W67" s="33" t="str">
        <f>IF((AND($F67&lt;=Everett!W$10,$G67&gt;=Everett!W$10)),"P/L",IF((AND($I67&lt;=Everett!W$10,$J67&gt;=Everett!W$10)),"XO",IF((AND($K67&lt;=Everett!W$10,$L67&gt;=Everett!W$10)),"3",IF((AND($M67&lt;=Everett!W$10,$N67&gt;=Everett!W$10)),"C",IF((AND($O67&lt;=Everett!W$10,$P67&gt;=Everett!W$10)),"CO",IF((AND($Q67&lt;=Everett!W$10,$R67&gt;=Everett!W$10)),"C",0))))))</f>
        <v>XO</v>
      </c>
      <c r="X67" s="33" t="str">
        <f>IF((AND($F67&lt;=Everett!X$10,$G67&gt;=Everett!X$10)),"P/L",IF((AND($I67&lt;=Everett!X$10,$J67&gt;=Everett!X$10)),"XO",IF((AND($K67&lt;=Everett!X$10,$L67&gt;=Everett!X$10)),"3",IF((AND($M67&lt;=Everett!X$10,$N67&gt;=Everett!X$10)),"C",IF((AND($O67&lt;=Everett!X$10,$P67&gt;=Everett!X$10)),"CO",IF((AND($Q67&lt;=Everett!X$10,$R67&gt;=Everett!X$10)),"C",0))))))</f>
        <v>XO</v>
      </c>
      <c r="Y67" s="33" t="str">
        <f>IF((AND($F67&lt;=Everett!Y$10,$G67&gt;=Everett!Y$10)),"P/L",IF((AND($I67&lt;=Everett!Y$10,$J67&gt;=Everett!Y$10)),"XO",IF((AND($K67&lt;=Everett!Y$10,$L67&gt;=Everett!Y$10)),"3",IF((AND($M67&lt;=Everett!Y$10,$N67&gt;=Everett!Y$10)),"C",IF((AND($O67&lt;=Everett!Y$10,$P67&gt;=Everett!Y$10)),"CO",IF((AND($Q67&lt;=Everett!Y$10,$R67&gt;=Everett!Y$10)),"C",0))))))</f>
        <v>XO</v>
      </c>
      <c r="Z67" s="33" t="str">
        <f>IF((AND($F67&lt;=Everett!Z$10,$G67&gt;=Everett!Z$10)),"P/L",IF((AND($I67&lt;=Everett!Z$10,$J67&gt;=Everett!Z$10)),"XO",IF((AND($K67&lt;=Everett!Z$10,$L67&gt;=Everett!Z$10)),"3",IF((AND($M67&lt;=Everett!Z$10,$N67&gt;=Everett!Z$10)),"C",IF((AND($O67&lt;=Everett!Z$10,$P67&gt;=Everett!Z$10)),"CO",IF((AND($Q67&lt;=Everett!Z$10,$R67&gt;=Everett!Z$10)),"C",0))))))</f>
        <v>XO</v>
      </c>
      <c r="AA67" s="33" t="str">
        <f>IF((AND($F67&lt;=Everett!AA$10,$G67&gt;=Everett!AA$10)),"P/L",IF((AND($I67&lt;=Everett!AA$10,$J67&gt;=Everett!AA$10)),"XO",IF((AND($K67&lt;=Everett!AA$10,$L67&gt;=Everett!AA$10)),"3",IF((AND($M67&lt;=Everett!AA$10,$N67&gt;=Everett!AA$10)),"C",IF((AND($O67&lt;=Everett!AA$10,$P67&gt;=Everett!AA$10)),"CO",IF((AND($Q67&lt;=Everett!AA$10,$R67&gt;=Everett!AA$10)),"C",0))))))</f>
        <v>XO</v>
      </c>
      <c r="AB67" s="33">
        <f>IF((AND($F67&lt;=Everett!AB$10,$G67&gt;=Everett!AB$10)),"P/L",IF((AND($I67&lt;=Everett!AB$10,$J67&gt;=Everett!AB$10)),"XO",IF((AND($K67&lt;=Everett!AB$10,$L67&gt;=Everett!AB$10)),"3",IF((AND($M67&lt;=Everett!AB$10,$N67&gt;=Everett!AB$10)),"C",IF((AND($O67&lt;=Everett!AB$10,$P67&gt;=Everett!AB$10)),"CO",IF((AND($Q67&lt;=Everett!AB$10,$R67&gt;=Everett!AB$10)),"C",0))))))</f>
        <v>0</v>
      </c>
      <c r="AC67" s="33" t="str">
        <f>IF((AND($F67&lt;=Everett!AC$10,$G67&gt;=Everett!AC$10)),"P/L",IF((AND($I67&lt;=Everett!AC$10,$J67&gt;=Everett!AC$10)),"XO",IF((AND($K67&lt;=Everett!AC$10,$L67&gt;=Everett!AC$10)),"3",IF((AND($M67&lt;=Everett!AC$10,$N67&gt;=Everett!AC$10)),"C",IF((AND($O67&lt;=Everett!AC$10,$P67&gt;=Everett!AC$10)),"CO",IF((AND($Q67&lt;=Everett!AC$10,$R67&gt;=Everett!AC$10)),"C",0))))))</f>
        <v>3</v>
      </c>
      <c r="AD67" s="33">
        <f>IF((AND($F67&lt;=Everett!AD$10,$G67&gt;=Everett!AD$10)),"P/L",IF((AND($I67&lt;=Everett!AD$10,$J67&gt;=Everett!AD$10)),"XO",IF((AND($K67&lt;=Everett!AD$10,$L67&gt;=Everett!AD$10)),"3",IF((AND($M67&lt;=Everett!AD$10,$N67&gt;=Everett!AD$10)),"C",IF((AND($O67&lt;=Everett!AD$10,$P67&gt;=Everett!AD$10)),"CO",IF((AND($Q67&lt;=Everett!AD$10,$R67&gt;=Everett!AD$10)),"C",0))))))</f>
        <v>0</v>
      </c>
      <c r="AE67" s="33">
        <f>IF((AND($F67&lt;=Everett!AE$10,$G67&gt;=Everett!AE$10)),"P/L",IF((AND($I67&lt;=Everett!AE$10,$J67&gt;=Everett!AE$10)),"XO",IF((AND($K67&lt;=Everett!AE$10,$L67&gt;=Everett!AE$10)),"3",IF((AND($M67&lt;=Everett!AE$10,$N67&gt;=Everett!AE$10)),"C",IF((AND($O67&lt;=Everett!AE$10,$P67&gt;=Everett!AE$10)),"CO",IF((AND($Q67&lt;=Everett!AE$10,$R67&gt;=Everett!AE$10)),"C",0))))))</f>
        <v>0</v>
      </c>
      <c r="AF67" s="33" t="str">
        <f>IF((AND($F67&lt;=Everett!AF$10,$G67&gt;=Everett!AF$10)),"P/L",IF((AND($I67&lt;=Everett!AF$10,$J67&gt;=Everett!AF$10)),"XO",IF((AND($K67&lt;=Everett!AF$10,$L67&gt;=Everett!AF$10)),"3",IF((AND($M67&lt;=Everett!AF$10,$N67&gt;=Everett!AF$10)),"C",IF((AND($O67&lt;=Everett!AF$10,$P67&gt;=Everett!AF$10)),"CO",IF((AND($Q67&lt;=Everett!AF$10,$R67&gt;=Everett!AF$10)),"C",0))))))</f>
        <v>CO</v>
      </c>
      <c r="AG67" s="33" t="str">
        <f>IF((AND($F67&lt;=Everett!AG$10,$G67&gt;=Everett!AG$10)),"P/L",IF((AND($I67&lt;=Everett!AG$10,$J67&gt;=Everett!AG$10)),"XO",IF((AND($K67&lt;=Everett!AG$10,$L67&gt;=Everett!AG$10)),"3",IF((AND($M67&lt;=Everett!AG$10,$N67&gt;=Everett!AG$10)),"C",IF((AND($O67&lt;=Everett!AG$10,$P67&gt;=Everett!AG$10)),"CO",IF((AND($Q67&lt;=Everett!AG$10,$R67&gt;=Everett!AG$10)),"C",0))))))</f>
        <v>CO</v>
      </c>
      <c r="AH67" s="33" t="str">
        <f>IF((AND($F67&lt;=Everett!AH$10,$G67&gt;=Everett!AH$10)),"P/L",IF((AND($I67&lt;=Everett!AH$10,$J67&gt;=Everett!AH$10)),"XO",IF((AND($K67&lt;=Everett!AH$10,$L67&gt;=Everett!AH$10)),"3",IF((AND($M67&lt;=Everett!AH$10,$N67&gt;=Everett!AH$10)),"C",IF((AND($O67&lt;=Everett!AH$10,$P67&gt;=Everett!AH$10)),"CO",IF((AND($Q67&lt;=Everett!AH$10,$R67&gt;=Everett!AH$10)),"C",0))))))</f>
        <v>CO</v>
      </c>
      <c r="AI67" s="33" t="str">
        <f>IF((AND($F67&lt;=Everett!AI$10,$G67&gt;=Everett!AI$10)),"P/L",IF((AND($I67&lt;=Everett!AI$10,$J67&gt;=Everett!AI$10)),"XO",IF((AND($K67&lt;=Everett!AI$10,$L67&gt;=Everett!AI$10)),"3",IF((AND($M67&lt;=Everett!AI$10,$N67&gt;=Everett!AI$10)),"C",IF((AND($O67&lt;=Everett!AI$10,$P67&gt;=Everett!AI$10)),"CO",IF((AND($Q67&lt;=Everett!AI$10,$R67&gt;=Everett!AI$10)),"C",0))))))</f>
        <v>CO</v>
      </c>
      <c r="AJ67" s="33" t="str">
        <f>IF((AND($F67&lt;=Everett!AJ$10,$G67&gt;=Everett!AJ$10)),"P/L",IF((AND($I67&lt;=Everett!AJ$10,$J67&gt;=Everett!AJ$10)),"XO",IF((AND($K67&lt;=Everett!AJ$10,$L67&gt;=Everett!AJ$10)),"3",IF((AND($M67&lt;=Everett!AJ$10,$N67&gt;=Everett!AJ$10)),"C",IF((AND($O67&lt;=Everett!AJ$10,$P67&gt;=Everett!AJ$10)),"CO",IF((AND($Q67&lt;=Everett!AJ$10,$R67&gt;=Everett!AJ$10)),"C",0))))))</f>
        <v>CO</v>
      </c>
      <c r="AK67" s="33" t="str">
        <f>IF((AND($F67&lt;=Everett!AK$10,$G67&gt;=Everett!AK$10)),"P/L",IF((AND($I67&lt;=Everett!AK$10,$J67&gt;=Everett!AK$10)),"XO",IF((AND($K67&lt;=Everett!AK$10,$L67&gt;=Everett!AK$10)),"3",IF((AND($M67&lt;=Everett!AK$10,$N67&gt;=Everett!AK$10)),"C",IF((AND($O67&lt;=Everett!AK$10,$P67&gt;=Everett!AK$10)),"CO",IF((AND($Q67&lt;=Everett!AK$10,$R67&gt;=Everett!AK$10)),"C",0))))))</f>
        <v>CO</v>
      </c>
      <c r="AL67" s="33" t="str">
        <f>IF((AND($F67&lt;=Everett!AL$10,$G67&gt;=Everett!AL$10)),"P/L",IF((AND($I67&lt;=Everett!AL$10,$J67&gt;=Everett!AL$10)),"XO",IF((AND($K67&lt;=Everett!AL$10,$L67&gt;=Everett!AL$10)),"3",IF((AND($M67&lt;=Everett!AL$10,$N67&gt;=Everett!AL$10)),"C",IF((AND($O67&lt;=Everett!AL$10,$P67&gt;=Everett!AL$10)),"CO",IF((AND($Q67&lt;=Everett!AL$10,$R67&gt;=Everett!AL$10)),"C",0))))))</f>
        <v>CO</v>
      </c>
      <c r="AM67" s="33" t="str">
        <f>IF((AND($F67&lt;=Everett!AM$10,$G67&gt;=Everett!AM$10)),"P/L",IF((AND($I67&lt;=Everett!AM$10,$J67&gt;=Everett!AM$10)),"XO",IF((AND($K67&lt;=Everett!AM$10,$L67&gt;=Everett!AM$10)),"3",IF((AND($M67&lt;=Everett!AM$10,$N67&gt;=Everett!AM$10)),"C",IF((AND($O67&lt;=Everett!AM$10,$P67&gt;=Everett!AM$10)),"CO",IF((AND($Q67&lt;=Everett!AM$10,$R67&gt;=Everett!AM$10)),"C",0))))))</f>
        <v>CO</v>
      </c>
      <c r="AN67" s="33" t="str">
        <f>IF((AND($F67&lt;=Everett!AN$10,$G67&gt;=Everett!AN$10)),"P/L",IF((AND($I67&lt;=Everett!AN$10,$J67&gt;=Everett!AN$10)),"XO",IF((AND($K67&lt;=Everett!AN$10,$L67&gt;=Everett!AN$10)),"3",IF((AND($M67&lt;=Everett!AN$10,$N67&gt;=Everett!AN$10)),"C",IF((AND($O67&lt;=Everett!AN$10,$P67&gt;=Everett!AN$10)),"CO",IF((AND($Q67&lt;=Everett!AN$10,$R67&gt;=Everett!AN$10)),"C",0))))))</f>
        <v>CO</v>
      </c>
      <c r="AO67" s="33" t="str">
        <f>IF((AND($F67&lt;=Everett!AO$10,$G67&gt;=Everett!AO$10)),"P/L",IF((AND($I67&lt;=Everett!AO$10,$J67&gt;=Everett!AO$10)),"XO",IF((AND($K67&lt;=Everett!AO$10,$L67&gt;=Everett!AO$10)),"3",IF((AND($M67&lt;=Everett!AO$10,$N67&gt;=Everett!AO$10)),"C",IF((AND($O67&lt;=Everett!AO$10,$P67&gt;=Everett!AO$10)),"CO",IF((AND($Q67&lt;=Everett!AO$10,$R67&gt;=Everett!AO$10)),"C",0))))))</f>
        <v>CO</v>
      </c>
      <c r="AP67" s="33" t="str">
        <f>IF((AND($F67&lt;=Everett!AP$10,$G67&gt;=Everett!AP$10)),"P/L",IF((AND($I67&lt;=Everett!AP$10,$J67&gt;=Everett!AP$10)),"XO",IF((AND($K67&lt;=Everett!AP$10,$L67&gt;=Everett!AP$10)),"3",IF((AND($M67&lt;=Everett!AP$10,$N67&gt;=Everett!AP$10)),"C",IF((AND($O67&lt;=Everett!AP$10,$P67&gt;=Everett!AP$10)),"CO",IF((AND($Q67&lt;=Everett!AP$10,$R67&gt;=Everett!AP$10)),"C",0))))))</f>
        <v>CO</v>
      </c>
      <c r="AQ67" s="33" t="str">
        <f>IF((AND($F67&lt;=Everett!AQ$10,$G67&gt;=Everett!AQ$10)),"P/L",IF((AND($I67&lt;=Everett!AQ$10,$J67&gt;=Everett!AQ$10)),"XO",IF((AND($K67&lt;=Everett!AQ$10,$L67&gt;=Everett!AQ$10)),"3",IF((AND($M67&lt;=Everett!AQ$10,$N67&gt;=Everett!AQ$10)),"C",IF((AND($O67&lt;=Everett!AQ$10,$P67&gt;=Everett!AQ$10)),"CO",IF((AND($Q67&lt;=Everett!AQ$10,$R67&gt;=Everett!AQ$10)),"C",0))))))</f>
        <v>CO</v>
      </c>
      <c r="AR67" s="33" t="str">
        <f>IF((AND($F67&lt;=Everett!AR$10,$G67&gt;=Everett!AR$10)),"P/L",IF((AND($I67&lt;=Everett!AR$10,$J67&gt;=Everett!AR$10)),"XO",IF((AND($K67&lt;=Everett!AR$10,$L67&gt;=Everett!AR$10)),"3",IF((AND($M67&lt;=Everett!AR$10,$N67&gt;=Everett!AR$10)),"C",IF((AND($O67&lt;=Everett!AR$10,$P67&gt;=Everett!AR$10)),"CO",IF((AND($Q67&lt;=Everett!AR$10,$R67&gt;=Everett!AR$10)),"C",0))))))</f>
        <v>CO</v>
      </c>
      <c r="AS67" s="33" t="str">
        <f>IF((AND($F67&lt;=Everett!AS$10,$G67&gt;=Everett!AS$10)),"P/L",IF((AND($I67&lt;=Everett!AS$10,$J67&gt;=Everett!AS$10)),"XO",IF((AND($K67&lt;=Everett!AS$10,$L67&gt;=Everett!AS$10)),"3",IF((AND($M67&lt;=Everett!AS$10,$N67&gt;=Everett!AS$10)),"C",IF((AND($O67&lt;=Everett!AS$10,$P67&gt;=Everett!AS$10)),"CO",IF((AND($Q67&lt;=Everett!AS$10,$R67&gt;=Everett!AS$10)),"C",0))))))</f>
        <v>CO</v>
      </c>
      <c r="AT67" s="33" t="str">
        <f>IF((AND($F67&lt;=Everett!AT$10,$G67&gt;=Everett!AT$10)),"P/L",IF((AND($I67&lt;=Everett!AT$10,$J67&gt;=Everett!AT$10)),"XO",IF((AND($K67&lt;=Everett!AT$10,$L67&gt;=Everett!AT$10)),"3",IF((AND($M67&lt;=Everett!AT$10,$N67&gt;=Everett!AT$10)),"C",IF((AND($O67&lt;=Everett!AT$10,$P67&gt;=Everett!AT$10)),"CO",IF((AND($Q67&lt;=Everett!AT$10,$R67&gt;=Everett!AT$10)),"C",0))))))</f>
        <v>CO</v>
      </c>
      <c r="AU67" s="33">
        <f>IF((AND($F67&lt;=Everett!AU$10,$G67&gt;=Everett!AU$10)),"P/L",IF((AND($I67&lt;=Everett!AU$10,$J67&gt;=Everett!AU$10)),"XO",IF((AND($K67&lt;=Everett!AU$10,$L67&gt;=Everett!AU$10)),"3",IF((AND($M67&lt;=Everett!AU$10,$N67&gt;=Everett!AU$10)),"C",IF((AND($O67&lt;=Everett!AU$10,$P67&gt;=Everett!AU$10)),"CO",IF((AND($Q67&lt;=Everett!AU$10,$R67&gt;=Everett!AU$10)),"C",0))))))</f>
        <v>0</v>
      </c>
      <c r="AV67" s="33">
        <f>IF((AND($F67&lt;=Everett!AV$10,$G67&gt;=Everett!AV$10)),"P/L",IF((AND($I67&lt;=Everett!AV$10,$J67&gt;=Everett!AV$10)),"XO",IF((AND($K67&lt;=Everett!AV$10,$L67&gt;=Everett!AV$10)),"3",IF((AND($M67&lt;=Everett!AV$10,$N67&gt;=Everett!AV$10)),"C",IF((AND($O67&lt;=Everett!AV$10,$P67&gt;=Everett!AV$10)),"CO",IF((AND($Q67&lt;=Everett!AV$10,$R67&gt;=Everett!AV$10)),"C",0))))))</f>
        <v>0</v>
      </c>
      <c r="AW67" s="33">
        <f>IF((AND($F67&lt;=Everett!AW$10,$G67&gt;=Everett!AW$10)),"P/L",IF((AND($I67&lt;=Everett!AW$10,$J67&gt;=Everett!AW$10)),"XO",IF((AND($K67&lt;=Everett!AW$10,$L67&gt;=Everett!AW$10)),"3",IF((AND($M67&lt;=Everett!AW$10,$N67&gt;=Everett!AW$10)),"C",IF((AND($O67&lt;=Everett!AW$10,$P67&gt;=Everett!AW$10)),"CO",IF((AND($Q67&lt;=Everett!AW$10,$R67&gt;=Everett!AW$10)),"C",0))))))</f>
        <v>0</v>
      </c>
      <c r="AX67" s="33">
        <f>IF((AND($F67&lt;=Everett!AX$10,$G67&gt;=Everett!AX$10)),"P/L",IF((AND($I67&lt;=Everett!AX$10,$J67&gt;=Everett!AX$10)),"XO",IF((AND($K67&lt;=Everett!AX$10,$L67&gt;=Everett!AX$10)),"3",IF((AND($M67&lt;=Everett!AX$10,$N67&gt;=Everett!AX$10)),"C",IF((AND($O67&lt;=Everett!AX$10,$P67&gt;=Everett!AX$10)),"CO",IF((AND($Q67&lt;=Everett!AX$10,$R67&gt;=Everett!AX$10)),"C",0))))))</f>
        <v>0</v>
      </c>
      <c r="AY67" s="33">
        <f>IF((AND($F67&lt;=Everett!AY$10,$G67&gt;=Everett!AY$10)),"P/L",IF((AND($I67&lt;=Everett!AY$10,$J67&gt;=Everett!AY$10)),"XO",IF((AND($K67&lt;=Everett!AY$10,$L67&gt;=Everett!AY$10)),"3",IF((AND($M67&lt;=Everett!AY$10,$N67&gt;=Everett!AY$10)),"C",IF((AND($O67&lt;=Everett!AY$10,$P67&gt;=Everett!AY$10)),"CO",IF((AND($Q67&lt;=Everett!AY$10,$R67&gt;=Everett!AY$10)),"C",0))))))</f>
        <v>0</v>
      </c>
      <c r="AZ67" s="33">
        <f>IF((AND($F67&lt;=Everett!AZ$10,$G67&gt;=Everett!AZ$10)),"P/L",IF((AND($I67&lt;=Everett!AZ$10,$J67&gt;=Everett!AZ$10)),"XO",IF((AND($K67&lt;=Everett!AZ$10,$L67&gt;=Everett!AZ$10)),"3",IF((AND($M67&lt;=Everett!AZ$10,$N67&gt;=Everett!AZ$10)),"C",IF((AND($O67&lt;=Everett!AZ$10,$P67&gt;=Everett!AZ$10)),"CO",IF((AND($Q67&lt;=Everett!AZ$10,$R67&gt;=Everett!AZ$10)),"C",0))))))</f>
        <v>0</v>
      </c>
      <c r="BA67" s="33">
        <f>IF((AND($F67&lt;=Everett!BA$10,$G67&gt;=Everett!BA$10)),"P/L",IF((AND($I67&lt;=Everett!BA$10,$J67&gt;=Everett!BA$10)),"XO",IF((AND($K67&lt;=Everett!BA$10,$L67&gt;=Everett!BA$10)),"3",IF((AND($M67&lt;=Everett!BA$10,$N67&gt;=Everett!BA$10)),"C",IF((AND($O67&lt;=Everett!BA$10,$P67&gt;=Everett!BA$10)),"CO",IF((AND($Q67&lt;=Everett!BA$10,$R67&gt;=Everett!BA$10)),"C",0))))))</f>
        <v>0</v>
      </c>
      <c r="BB67" s="33">
        <f>IF((AND($F67&lt;=Everett!BB$10,$G67&gt;=Everett!BB$10)),"P/L",IF((AND($I67&lt;=Everett!BB$10,$J67&gt;=Everett!BB$10)),"XO",IF((AND($K67&lt;=Everett!BB$10,$L67&gt;=Everett!BB$10)),"3",IF((AND($M67&lt;=Everett!BB$10,$N67&gt;=Everett!BB$10)),"C",IF((AND($O67&lt;=Everett!BB$10,$P67&gt;=Everett!BB$10)),"CO",IF((AND($Q67&lt;=Everett!BB$10,$R67&gt;=Everett!BB$10)),"C",0))))))</f>
        <v>0</v>
      </c>
      <c r="BC67" s="33">
        <f>IF((AND($F67&lt;=Everett!BC$10,$G67&gt;=Everett!BC$10)),"P/L",IF((AND($I67&lt;=Everett!BC$10,$J67&gt;=Everett!BC$10)),"XO",IF((AND($K67&lt;=Everett!BC$10,$L67&gt;=Everett!BC$10)),"3",IF((AND($M67&lt;=Everett!BC$10,$N67&gt;=Everett!BC$10)),"C",IF((AND($O67&lt;=Everett!BC$10,$P67&gt;=Everett!BC$10)),"CO",IF((AND($Q67&lt;=Everett!BC$10,$R67&gt;=Everett!BC$10)),"C",0))))))</f>
        <v>0</v>
      </c>
      <c r="BD67" s="33">
        <f>IF((AND($F67&lt;=Everett!BD$10,$G67&gt;=Everett!BD$10)),"P/L",IF((AND($I67&lt;=Everett!BD$10,$J67&gt;=Everett!BD$10)),"XO",IF((AND($K67&lt;=Everett!BD$10,$L67&gt;=Everett!BD$10)),"3",IF((AND($M67&lt;=Everett!BD$10,$N67&gt;=Everett!BD$10)),"C",IF((AND($O67&lt;=Everett!BD$10,$P67&gt;=Everett!BD$10)),"CO",IF((AND($Q67&lt;=Everett!BD$10,$R67&gt;=Everett!BD$10)),"C",0))))))</f>
        <v>0</v>
      </c>
      <c r="BE67" s="33">
        <f>IF((AND($F67&lt;=Everett!BE$10,$G67&gt;=Everett!BE$10)),"P/L",IF((AND($I67&lt;=Everett!BE$10,$J67&gt;=Everett!BE$10)),"XO",IF((AND($K67&lt;=Everett!BE$10,$L67&gt;=Everett!BE$10)),"3",IF((AND($M67&lt;=Everett!BE$10,$N67&gt;=Everett!BE$10)),"C",IF((AND($O67&lt;=Everett!BE$10,$P67&gt;=Everett!BE$10)),"CO",IF((AND($Q67&lt;=Everett!BE$10,$R67&gt;=Everett!BE$10)),"C",0))))))</f>
        <v>0</v>
      </c>
      <c r="BF67" s="33">
        <f>IF((AND($F67&lt;=Everett!BF$10,$G67&gt;=Everett!BF$10)),"P/L",IF((AND($I67&lt;=Everett!BF$10,$J67&gt;=Everett!BF$10)),"XO",IF((AND($K67&lt;=Everett!BF$10,$L67&gt;=Everett!BF$10)),"3",IF((AND($M67&lt;=Everett!BF$10,$N67&gt;=Everett!BF$10)),"C",IF((AND($O67&lt;=Everett!BF$10,$P67&gt;=Everett!BF$10)),"CO",IF((AND($Q67&lt;=Everett!BF$10,$R67&gt;=Everett!BF$10)),"C",0))))))</f>
        <v>0</v>
      </c>
      <c r="BG67" s="33">
        <f>IF((AND($F67&lt;=Everett!BG$10,$G67&gt;=Everett!BG$10)),"P/L",IF((AND($I67&lt;=Everett!BG$10,$J67&gt;=Everett!BG$10)),"XO",IF((AND($K67&lt;=Everett!BG$10,$L67&gt;=Everett!BG$10)),"3",IF((AND($M67&lt;=Everett!BG$10,$N67&gt;=Everett!BG$10)),"C",IF((AND($O67&lt;=Everett!BG$10,$P67&gt;=Everett!BG$10)),"CO",IF((AND($Q67&lt;=Everett!BG$10,$R67&gt;=Everett!BG$10)),"C",0))))))</f>
        <v>0</v>
      </c>
      <c r="BH67" s="33">
        <f>IF((AND($F67&lt;=Everett!BH$10,$G67&gt;=Everett!BH$10)),"P/L",IF((AND($I67&lt;=Everett!BH$10,$J67&gt;=Everett!BH$10)),"XO",IF((AND($K67&lt;=Everett!BH$10,$L67&gt;=Everett!BH$10)),"3",IF((AND($M67&lt;=Everett!BH$10,$N67&gt;=Everett!BH$10)),"C",IF((AND($O67&lt;=Everett!BH$10,$P67&gt;=Everett!BH$10)),"CO",IF((AND($Q67&lt;=Everett!BH$10,$R67&gt;=Everett!BH$10)),"C",0))))))</f>
        <v>0</v>
      </c>
      <c r="BI67" s="33">
        <f>IF((AND($F67&lt;=Everett!BI$10,$G67&gt;=Everett!BI$10)),"P/L",IF((AND($I67&lt;=Everett!BI$10,$J67&gt;=Everett!BI$10)),"XO",IF((AND($K67&lt;=Everett!BI$10,$L67&gt;=Everett!BI$10)),"3",IF((AND($M67&lt;=Everett!BI$10,$N67&gt;=Everett!BI$10)),"C",IF((AND($O67&lt;=Everett!BI$10,$P67&gt;=Everett!BI$10)),"CO",IF((AND($Q67&lt;=Everett!BI$10,$R67&gt;=Everett!BI$10)),"C",0))))))</f>
        <v>0</v>
      </c>
      <c r="BJ67" s="33">
        <f>IF((AND($F67&lt;=Everett!BJ$10,$G67&gt;=Everett!BJ$10)),"P/L",IF((AND($I67&lt;=Everett!BJ$10,$J67&gt;=Everett!BJ$10)),"XO",IF((AND($K67&lt;=Everett!BJ$10,$L67&gt;=Everett!BJ$10)),"3",IF((AND($M67&lt;=Everett!BJ$10,$N67&gt;=Everett!BJ$10)),"C",IF((AND($O67&lt;=Everett!BJ$10,$P67&gt;=Everett!BJ$10)),"CO",IF((AND($Q67&lt;=Everett!BJ$10,$R67&gt;=Everett!BJ$10)),"C",0))))))</f>
        <v>0</v>
      </c>
      <c r="BK67" s="33">
        <f>IF((AND($F67&lt;=Everett!BK$10,$G67&gt;=Everett!BK$10)),"P/L",IF((AND($I67&lt;=Everett!BK$10,$J67&gt;=Everett!BK$10)),"XO",IF((AND($K67&lt;=Everett!BK$10,$L67&gt;=Everett!BK$10)),"3",IF((AND($M67&lt;=Everett!BK$10,$N67&gt;=Everett!BK$10)),"C",IF((AND($O67&lt;=Everett!BK$10,$P67&gt;=Everett!BK$10)),"CO",IF((AND($Q67&lt;=Everett!BK$10,$R67&gt;=Everett!BK$10)),"C",0))))))</f>
        <v>0</v>
      </c>
      <c r="BL67" s="33">
        <f>IF((AND($F67&lt;=Everett!BL$10,$G67&gt;=Everett!BL$10)),"P/L",IF((AND($I67&lt;=Everett!BL$10,$J67&gt;=Everett!BL$10)),"XO",IF((AND($K67&lt;=Everett!BL$10,$L67&gt;=Everett!BL$10)),"3",IF((AND($M67&lt;=Everett!BL$10,$N67&gt;=Everett!BL$10)),"C",IF((AND($O67&lt;=Everett!BL$10,$P67&gt;=Everett!BL$10)),"CO",IF((AND($Q67&lt;=Everett!BL$10,$R67&gt;=Everett!BL$10)),"C",0))))))</f>
        <v>0</v>
      </c>
      <c r="BM67" s="33">
        <f>IF((AND($F67&lt;=Everett!BM$10,$G67&gt;=Everett!BM$10)),"P/L",IF((AND($I67&lt;=Everett!BM$10,$J67&gt;=Everett!BM$10)),"XO",IF((AND($K67&lt;=Everett!BM$10,$L67&gt;=Everett!BM$10)),"3",IF((AND($M67&lt;=Everett!BM$10,$N67&gt;=Everett!BM$10)),"C",IF((AND($O67&lt;=Everett!BM$10,$P67&gt;=Everett!BM$10)),"CO",IF((AND($Q67&lt;=Everett!BM$10,$R67&gt;=Everett!BM$10)),"C",0))))))</f>
        <v>0</v>
      </c>
      <c r="BN67" s="33">
        <f>IF((AND($F67&lt;=Everett!BN$10,$G67&gt;=Everett!BN$10)),"P/L",IF((AND($I67&lt;=Everett!BN$10,$J67&gt;=Everett!BN$10)),"XO",IF((AND($K67&lt;=Everett!BN$10,$L67&gt;=Everett!BN$10)),"3",IF((AND($M67&lt;=Everett!BN$10,$N67&gt;=Everett!BN$10)),"C",IF((AND($O67&lt;=Everett!BN$10,$P67&gt;=Everett!BN$10)),"CO",IF((AND($Q67&lt;=Everett!BN$10,$R67&gt;=Everett!BN$10)),"C",0))))))</f>
        <v>0</v>
      </c>
      <c r="BO67" s="33">
        <f>IF((AND($F67&lt;=Everett!BO$10,$G67&gt;=Everett!BO$10)),"P/L",IF((AND($I67&lt;=Everett!BO$10,$J67&gt;=Everett!BO$10)),"XO",IF((AND($K67&lt;=Everett!BO$10,$L67&gt;=Everett!BO$10)),"3",IF((AND($M67&lt;=Everett!BO$10,$N67&gt;=Everett!BO$10)),"C",IF((AND($O67&lt;=Everett!BO$10,$P67&gt;=Everett!BO$10)),"CO",IF((AND($Q67&lt;=Everett!BO$10,$R67&gt;=Everett!BO$10)),"C",0))))))</f>
        <v>0</v>
      </c>
      <c r="BP67" s="33">
        <f>IF((AND($F67&lt;=Everett!BP$10,$G67&gt;=Everett!BP$10)),"P/L",IF((AND($I67&lt;=Everett!BP$10,$J67&gt;=Everett!BP$10)),"XO",IF((AND($K67&lt;=Everett!BP$10,$L67&gt;=Everett!BP$10)),"3",IF((AND($M67&lt;=Everett!BP$10,$N67&gt;=Everett!BP$10)),"C",IF((AND($O67&lt;=Everett!BP$10,$P67&gt;=Everett!BP$10)),"CO",IF((AND($Q67&lt;=Everett!BP$10,$R67&gt;=Everett!BP$10)),"C",0))))))</f>
        <v>0</v>
      </c>
      <c r="BQ67" s="33">
        <f>IF((AND($F67&lt;=Everett!BQ$10,$G67&gt;=Everett!BQ$10)),"P/L",IF((AND($I67&lt;=Everett!BQ$10,$J67&gt;=Everett!BQ$10)),"XO",IF((AND($K67&lt;=Everett!BQ$10,$L67&gt;=Everett!BQ$10)),"3",IF((AND($M67&lt;=Everett!BQ$10,$N67&gt;=Everett!BQ$10)),"C",IF((AND($O67&lt;=Everett!BQ$10,$P67&gt;=Everett!BQ$10)),"CO",IF((AND($Q67&lt;=Everett!BQ$10,$R67&gt;=Everett!BQ$10)),"C",0))))))</f>
        <v>0</v>
      </c>
      <c r="BR67" s="33">
        <f>IF((AND($F67&lt;=Everett!BR$10,$G67&gt;=Everett!BR$10)),"P/L",IF((AND($I67&lt;=Everett!BR$10,$J67&gt;=Everett!BR$10)),"XO",IF((AND($K67&lt;=Everett!BR$10,$L67&gt;=Everett!BR$10)),"3",IF((AND($M67&lt;=Everett!BR$10,$N67&gt;=Everett!BR$10)),"C",IF((AND($O67&lt;=Everett!BR$10,$P67&gt;=Everett!BR$10)),"CO",IF((AND($Q67&lt;=Everett!BR$10,$R67&gt;=Everett!BR$10)),"C",0))))))</f>
        <v>0</v>
      </c>
      <c r="BS67" s="33">
        <f>IF((AND($F67&lt;=Everett!BS$10,$G67&gt;=Everett!BS$10)),"P/L",IF((AND($I67&lt;=Everett!BS$10,$J67&gt;=Everett!BS$10)),"XO",IF((AND($K67&lt;=Everett!BS$10,$L67&gt;=Everett!BS$10)),"3",IF((AND($M67&lt;=Everett!BS$10,$N67&gt;=Everett!BS$10)),"C",IF((AND($O67&lt;=Everett!BS$10,$P67&gt;=Everett!BS$10)),"CO",IF((AND($Q67&lt;=Everett!BS$10,$R67&gt;=Everett!BS$10)),"C",0))))))</f>
        <v>0</v>
      </c>
      <c r="BT67" s="33">
        <f>IF((AND($F67&lt;=Everett!BT$10,$G67&gt;=Everett!BT$10)),"P/L",IF((AND($I67&lt;=Everett!BT$10,$J67&gt;=Everett!BT$10)),"XO",IF((AND($K67&lt;=Everett!BT$10,$L67&gt;=Everett!BT$10)),"3",IF((AND($M67&lt;=Everett!BT$10,$N67&gt;=Everett!BT$10)),"C",IF((AND($O67&lt;=Everett!BT$10,$P67&gt;=Everett!BT$10)),"CO",IF((AND($Q67&lt;=Everett!BT$10,$R67&gt;=Everett!BT$10)),"C",0))))))</f>
        <v>0</v>
      </c>
      <c r="BU67" s="33">
        <f>IF((AND($F67&lt;=Everett!BU$10,$G67&gt;=Everett!BU$10)),"P/L",IF((AND($I67&lt;=Everett!BU$10,$J67&gt;=Everett!BU$10)),"XO",IF((AND($K67&lt;=Everett!BU$10,$L67&gt;=Everett!BU$10)),"3",IF((AND($M67&lt;=Everett!BU$10,$N67&gt;=Everett!BU$10)),"C",IF((AND($O67&lt;=Everett!BU$10,$P67&gt;=Everett!BU$10)),"CO",IF((AND($Q67&lt;=Everett!BU$10,$R67&gt;=Everett!BU$10)),"C",0))))))</f>
        <v>0</v>
      </c>
      <c r="BV67" s="33">
        <f>IF((AND($F67&lt;=Everett!BV$10,$G67&gt;=Everett!BV$10)),"P/L",IF((AND($I67&lt;=Everett!BV$10,$J67&gt;=Everett!BV$10)),"XO",IF((AND($K67&lt;=Everett!BV$10,$L67&gt;=Everett!BV$10)),"3",IF((AND($M67&lt;=Everett!BV$10,$N67&gt;=Everett!BV$10)),"C",IF((AND($O67&lt;=Everett!BV$10,$P67&gt;=Everett!BV$10)),"CO",IF((AND($Q67&lt;=Everett!BV$10,$R67&gt;=Everett!BV$10)),"C",0))))))</f>
        <v>0</v>
      </c>
      <c r="BW67" s="33">
        <f>IF((AND($F67&lt;=Everett!BW$10,$G67&gt;=Everett!BW$10)),"P/L",IF((AND($I67&lt;=Everett!BW$10,$J67&gt;=Everett!BW$10)),"XO",IF((AND($K67&lt;=Everett!BW$10,$L67&gt;=Everett!BW$10)),"3",IF((AND($M67&lt;=Everett!BW$10,$N67&gt;=Everett!BW$10)),"C",IF((AND($O67&lt;=Everett!BW$10,$P67&gt;=Everett!BW$10)),"CO",IF((AND($Q67&lt;=Everett!BW$10,$R67&gt;=Everett!BW$10)),"C",0))))))</f>
        <v>0</v>
      </c>
      <c r="BX67" s="33">
        <f>IF((AND($F67&lt;=Everett!BX$10,$G67&gt;=Everett!BX$10)),"P/L",IF((AND($I67&lt;=Everett!BX$10,$J67&gt;=Everett!BX$10)),"XO",IF((AND($K67&lt;=Everett!BX$10,$L67&gt;=Everett!BX$10)),"3",IF((AND($M67&lt;=Everett!BX$10,$N67&gt;=Everett!BX$10)),"C",IF((AND($O67&lt;=Everett!BX$10,$P67&gt;=Everett!BX$10)),"CO",IF((AND($Q67&lt;=Everett!BX$10,$R67&gt;=Everett!BX$10)),"C",0))))))</f>
        <v>0</v>
      </c>
      <c r="BY67" s="33">
        <f>IF((AND($F67&lt;=Everett!BY$10,$G67&gt;=Everett!BY$10)),"P/L",IF((AND($I67&lt;=Everett!BY$10,$J67&gt;=Everett!BY$10)),"XO",IF((AND($K67&lt;=Everett!BY$10,$L67&gt;=Everett!BY$10)),"3",IF((AND($M67&lt;=Everett!BY$10,$N67&gt;=Everett!BY$10)),"C",IF((AND($O67&lt;=Everett!BY$10,$P67&gt;=Everett!BY$10)),"CO",IF((AND($Q67&lt;=Everett!BY$10,$R67&gt;=Everett!BY$10)),"C",0))))))</f>
        <v>0</v>
      </c>
      <c r="BZ67" s="33">
        <f>IF((AND($F67&lt;=Everett!BZ$10,$G67&gt;=Everett!BZ$10)),"P/L",IF((AND($I67&lt;=Everett!BZ$10,$J67&gt;=Everett!BZ$10)),"XO",IF((AND($K67&lt;=Everett!BZ$10,$L67&gt;=Everett!BZ$10)),"3",IF((AND($M67&lt;=Everett!BZ$10,$N67&gt;=Everett!BZ$10)),"C",IF((AND($O67&lt;=Everett!BZ$10,$P67&gt;=Everett!BZ$10)),"CO",IF((AND($Q67&lt;=Everett!BZ$10,$R67&gt;=Everett!BZ$10)),"C",0))))))</f>
        <v>0</v>
      </c>
      <c r="CA67" s="33">
        <f>IF((AND($F67&lt;=Everett!CA$10,$G67&gt;=Everett!CA$10)),"P/L",IF((AND($I67&lt;=Everett!CA$10,$J67&gt;=Everett!CA$10)),"XO",IF((AND($K67&lt;=Everett!CA$10,$L67&gt;=Everett!CA$10)),"3",IF((AND($M67&lt;=Everett!CA$10,$N67&gt;=Everett!CA$10)),"C",IF((AND($O67&lt;=Everett!CA$10,$P67&gt;=Everett!CA$10)),"CO",IF((AND($Q67&lt;=Everett!CA$10,$R67&gt;=Everett!CA$10)),"C",0))))))</f>
        <v>0</v>
      </c>
      <c r="CB67" s="33">
        <f>IF((AND($F67&lt;=Everett!CB$10,$G67&gt;=Everett!CB$10)),"P/L",IF((AND($I67&lt;=Everett!CB$10,$J67&gt;=Everett!CB$10)),"XO",IF((AND($K67&lt;=Everett!CB$10,$L67&gt;=Everett!CB$10)),"3",IF((AND($M67&lt;=Everett!CB$10,$N67&gt;=Everett!CB$10)),"C",IF((AND($O67&lt;=Everett!CB$10,$P67&gt;=Everett!CB$10)),"CO",IF((AND($Q67&lt;=Everett!CB$10,$R67&gt;=Everett!CB$10)),"C",0))))))</f>
        <v>0</v>
      </c>
      <c r="CC67" s="33">
        <f>IF((AND($F67&lt;=Everett!CC$10,$G67&gt;=Everett!CC$10)),"P/L",IF((AND($I67&lt;=Everett!CC$10,$J67&gt;=Everett!CC$10)),"XO",IF((AND($K67&lt;=Everett!CC$10,$L67&gt;=Everett!CC$10)),"3",IF((AND($M67&lt;=Everett!CC$10,$N67&gt;=Everett!CC$10)),"C",IF((AND($O67&lt;=Everett!CC$10,$P67&gt;=Everett!CC$10)),"CO",IF((AND($Q67&lt;=Everett!CC$10,$R67&gt;=Everett!CC$10)),"C",0))))))</f>
        <v>0</v>
      </c>
      <c r="CD67" s="33">
        <f>IF((AND($F67&lt;=Everett!CD$10,$G67&gt;=Everett!CD$10)),"P/L",IF((AND($I67&lt;=Everett!CD$10,$J67&gt;=Everett!CD$10)),"XO",IF((AND($K67&lt;=Everett!CD$10,$L67&gt;=Everett!CD$10)),"3",IF((AND($M67&lt;=Everett!CD$10,$N67&gt;=Everett!CD$10)),"C",IF((AND($O67&lt;=Everett!CD$10,$P67&gt;=Everett!CD$10)),"CO",IF((AND($Q67&lt;=Everett!CD$10,$R67&gt;=Everett!CD$10)),"C",0))))))</f>
        <v>0</v>
      </c>
      <c r="CE67" s="33">
        <f>IF((AND($F67&lt;=Everett!CE$10,$G67&gt;=Everett!CE$10)),"P/L",IF((AND($I67&lt;=Everett!CE$10,$J67&gt;=Everett!CE$10)),"XO",IF((AND($K67&lt;=Everett!CE$10,$L67&gt;=Everett!CE$10)),"3",IF((AND($M67&lt;=Everett!CE$10,$N67&gt;=Everett!CE$10)),"C",IF((AND($O67&lt;=Everett!CE$10,$P67&gt;=Everett!CE$10)),"CO",IF((AND($Q67&lt;=Everett!CE$10,$R67&gt;=Everett!CE$10)),"C",0))))))</f>
        <v>0</v>
      </c>
      <c r="CF67" s="33">
        <f>IF((AND($F67&lt;=Everett!CF$10,$G67&gt;=Everett!CF$10)),"P/L",IF((AND($I67&lt;=Everett!CF$10,$J67&gt;=Everett!CF$10)),"XO",IF((AND($K67&lt;=Everett!CF$10,$L67&gt;=Everett!CF$10)),"3",IF((AND($M67&lt;=Everett!CF$10,$N67&gt;=Everett!CF$10)),"C",IF((AND($O67&lt;=Everett!CF$10,$P67&gt;=Everett!CF$10)),"CO",IF((AND($Q67&lt;=Everett!CF$10,$R67&gt;=Everett!CF$10)),"C",0))))))</f>
        <v>0</v>
      </c>
      <c r="CG67" s="33">
        <f>IF((AND($F67&lt;=Everett!CG$10,$G67&gt;=Everett!CG$10)),"P/L",IF((AND($I67&lt;=Everett!CG$10,$J67&gt;=Everett!CG$10)),"XO",IF((AND($K67&lt;=Everett!CG$10,$L67&gt;=Everett!CG$10)),"3",IF((AND($M67&lt;=Everett!CG$10,$N67&gt;=Everett!CG$10)),"C",IF((AND($O67&lt;=Everett!CG$10,$P67&gt;=Everett!CG$10)),"CO",IF((AND($Q67&lt;=Everett!CG$10,$R67&gt;=Everett!CG$10)),"C",0))))))</f>
        <v>0</v>
      </c>
      <c r="CH67" s="33">
        <f>IF((AND($F67&lt;=Everett!CH$10,$G67&gt;=Everett!CH$10)),"P/L",IF((AND($I67&lt;=Everett!CH$10,$J67&gt;=Everett!CH$10)),"XO",IF((AND($K67&lt;=Everett!CH$10,$L67&gt;=Everett!CH$10)),"3",IF((AND($M67&lt;=Everett!CH$10,$N67&gt;=Everett!CH$10)),"C",IF((AND($O67&lt;=Everett!CH$10,$P67&gt;=Everett!CH$10)),"CO",IF((AND($Q67&lt;=Everett!CH$10,$R67&gt;=Everett!CH$10)),"C",0))))))</f>
        <v>0</v>
      </c>
      <c r="CI67" s="33">
        <f>IF((AND($F67&lt;=Everett!CI$10,$G67&gt;=Everett!CI$10)),"P/L",IF((AND($I67&lt;=Everett!CI$10,$J67&gt;=Everett!CI$10)),"XO",IF((AND($K67&lt;=Everett!CI$10,$L67&gt;=Everett!CI$10)),"3",IF((AND($M67&lt;=Everett!CI$10,$N67&gt;=Everett!CI$10)),"C",IF((AND($O67&lt;=Everett!CI$10,$P67&gt;=Everett!CI$10)),"CO",IF((AND($Q67&lt;=Everett!CI$10,$R67&gt;=Everett!CI$10)),"C",0))))))</f>
        <v>0</v>
      </c>
      <c r="CJ67" s="33">
        <f>IF((AND($F67&lt;=Everett!CJ$10,$G67&gt;=Everett!CJ$10)),"P/L",IF((AND($I67&lt;=Everett!CJ$10,$J67&gt;=Everett!CJ$10)),"XO",IF((AND($K67&lt;=Everett!CJ$10,$L67&gt;=Everett!CJ$10)),"3",IF((AND($M67&lt;=Everett!CJ$10,$N67&gt;=Everett!CJ$10)),"C",IF((AND($O67&lt;=Everett!CJ$10,$P67&gt;=Everett!CJ$10)),"CO",IF((AND($Q67&lt;=Everett!CJ$10,$R67&gt;=Everett!CJ$10)),"C",0))))))</f>
        <v>0</v>
      </c>
      <c r="CK67" s="33">
        <f>IF((AND($F67&lt;=Everett!CK$10,$G67&gt;=Everett!CK$10)),"P/L",IF((AND($I67&lt;=Everett!CK$10,$J67&gt;=Everett!CK$10)),"XO",IF((AND($K67&lt;=Everett!CK$10,$L67&gt;=Everett!CK$10)),"3",IF((AND($M67&lt;=Everett!CK$10,$N67&gt;=Everett!CK$10)),"C",IF((AND($O67&lt;=Everett!CK$10,$P67&gt;=Everett!CK$10)),"CO",IF((AND($Q67&lt;=Everett!CK$10,$R67&gt;=Everett!CK$10)),"C",0))))))</f>
        <v>0</v>
      </c>
      <c r="CL67" s="33">
        <f>IF((AND($F67&lt;=Everett!CL$10,$G67&gt;=Everett!CL$10)),"P/L",IF((AND($I67&lt;=Everett!CL$10,$J67&gt;=Everett!CL$10)),"XO",IF((AND($K67&lt;=Everett!CL$10,$L67&gt;=Everett!CL$10)),"3",IF((AND($M67&lt;=Everett!CL$10,$N67&gt;=Everett!CL$10)),"C",IF((AND($O67&lt;=Everett!CL$10,$P67&gt;=Everett!CL$10)),"CO",IF((AND($Q67&lt;=Everett!CL$10,$R67&gt;=Everett!CL$10)),"C",0))))))</f>
        <v>0</v>
      </c>
      <c r="CM67" s="33">
        <f>IF((AND($F67&lt;=Everett!CM$10,$G67&gt;=Everett!CM$10)),"P/L",IF((AND($I67&lt;=Everett!CM$10,$J67&gt;=Everett!CM$10)),"XO",IF((AND($K67&lt;=Everett!CM$10,$L67&gt;=Everett!CM$10)),"3",IF((AND($M67&lt;=Everett!CM$10,$N67&gt;=Everett!CM$10)),"C",IF((AND($O67&lt;=Everett!CM$10,$P67&gt;=Everett!CM$10)),"CO",IF((AND($Q67&lt;=Everett!CM$10,$R67&gt;=Everett!CM$10)),"C",0))))))</f>
        <v>0</v>
      </c>
    </row>
    <row r="68" spans="1:91" s="2" customFormat="1" x14ac:dyDescent="0.25">
      <c r="A68" s="57" t="s">
        <v>381</v>
      </c>
      <c r="B68" s="55"/>
      <c r="C68" s="31">
        <v>17</v>
      </c>
      <c r="D68" s="31">
        <v>16</v>
      </c>
      <c r="E68" s="31">
        <v>1</v>
      </c>
      <c r="F68" s="39"/>
      <c r="G68" s="39"/>
      <c r="H68" s="33"/>
      <c r="I68" s="36">
        <v>46321</v>
      </c>
      <c r="J68" s="37">
        <f t="shared" si="66"/>
        <v>46838</v>
      </c>
      <c r="K68" s="32">
        <f t="shared" si="67"/>
        <v>46869</v>
      </c>
      <c r="L68" s="32">
        <f t="shared" si="68"/>
        <v>46899</v>
      </c>
      <c r="M68" s="37">
        <f t="shared" si="69"/>
        <v>46930</v>
      </c>
      <c r="N68" s="37">
        <f t="shared" si="70"/>
        <v>46930</v>
      </c>
      <c r="O68" s="32">
        <f t="shared" si="71"/>
        <v>46960</v>
      </c>
      <c r="P68" s="32">
        <f t="shared" si="72"/>
        <v>47448</v>
      </c>
      <c r="Q68" s="32">
        <f t="shared" si="73"/>
        <v>47478</v>
      </c>
      <c r="R68" s="32">
        <f t="shared" si="74"/>
        <v>47478</v>
      </c>
      <c r="S68" s="33">
        <f>IF((AND($F68&lt;=Everett!S$10,$G68&gt;=Everett!S$10)),"P/L",IF((AND($I68&lt;=Everett!S$10,$J68&gt;=Everett!S$10)),"XO",IF((AND($K68&lt;=Everett!S$10,$L68&gt;=Everett!S$10)),"3",IF((AND($M68&lt;=Everett!S$10,$N68&gt;=Everett!S$10)),"C",IF((AND($O68&lt;=Everett!S$10,$P68&gt;=Everett!S$10)),"CO",IF((AND($Q68&lt;=Everett!S$10,$R68&gt;=Everett!S$10)),"C",0))))))</f>
        <v>0</v>
      </c>
      <c r="T68" s="33">
        <f>IF((AND($F68&lt;=Everett!T$10,$G68&gt;=Everett!T$10)),"P/L",IF((AND($I68&lt;=Everett!T$10,$J68&gt;=Everett!T$10)),"XO",IF((AND($K68&lt;=Everett!T$10,$L68&gt;=Everett!T$10)),"3",IF((AND($M68&lt;=Everett!T$10,$N68&gt;=Everett!T$10)),"C",IF((AND($O68&lt;=Everett!T$10,$P68&gt;=Everett!T$10)),"CO",IF((AND($Q68&lt;=Everett!T$10,$R68&gt;=Everett!T$10)),"C",0))))))</f>
        <v>0</v>
      </c>
      <c r="U68" s="33">
        <f>IF((AND($F68&lt;=Everett!U$10,$G68&gt;=Everett!U$10)),"P/L",IF((AND($I68&lt;=Everett!U$10,$J68&gt;=Everett!U$10)),"XO",IF((AND($K68&lt;=Everett!U$10,$L68&gt;=Everett!U$10)),"3",IF((AND($M68&lt;=Everett!U$10,$N68&gt;=Everett!U$10)),"C",IF((AND($O68&lt;=Everett!U$10,$P68&gt;=Everett!U$10)),"CO",IF((AND($Q68&lt;=Everett!U$10,$R68&gt;=Everett!U$10)),"C",0))))))</f>
        <v>0</v>
      </c>
      <c r="V68" s="33">
        <f>IF((AND($F68&lt;=Everett!V$10,$G68&gt;=Everett!V$10)),"P/L",IF((AND($I68&lt;=Everett!V$10,$J68&gt;=Everett!V$10)),"XO",IF((AND($K68&lt;=Everett!V$10,$L68&gt;=Everett!V$10)),"3",IF((AND($M68&lt;=Everett!V$10,$N68&gt;=Everett!V$10)),"C",IF((AND($O68&lt;=Everett!V$10,$P68&gt;=Everett!V$10)),"CO",IF((AND($Q68&lt;=Everett!V$10,$R68&gt;=Everett!V$10)),"C",0))))))</f>
        <v>0</v>
      </c>
      <c r="W68" s="33">
        <f>IF((AND($F68&lt;=Everett!W$10,$G68&gt;=Everett!W$10)),"P/L",IF((AND($I68&lt;=Everett!W$10,$J68&gt;=Everett!W$10)),"XO",IF((AND($K68&lt;=Everett!W$10,$L68&gt;=Everett!W$10)),"3",IF((AND($M68&lt;=Everett!W$10,$N68&gt;=Everett!W$10)),"C",IF((AND($O68&lt;=Everett!W$10,$P68&gt;=Everett!W$10)),"CO",IF((AND($Q68&lt;=Everett!W$10,$R68&gt;=Everett!W$10)),"C",0))))))</f>
        <v>0</v>
      </c>
      <c r="X68" s="33">
        <f>IF((AND($F68&lt;=Everett!X$10,$G68&gt;=Everett!X$10)),"P/L",IF((AND($I68&lt;=Everett!X$10,$J68&gt;=Everett!X$10)),"XO",IF((AND($K68&lt;=Everett!X$10,$L68&gt;=Everett!X$10)),"3",IF((AND($M68&lt;=Everett!X$10,$N68&gt;=Everett!X$10)),"C",IF((AND($O68&lt;=Everett!X$10,$P68&gt;=Everett!X$10)),"CO",IF((AND($Q68&lt;=Everett!X$10,$R68&gt;=Everett!X$10)),"C",0))))))</f>
        <v>0</v>
      </c>
      <c r="Y68" s="33">
        <f>IF((AND($F68&lt;=Everett!Y$10,$G68&gt;=Everett!Y$10)),"P/L",IF((AND($I68&lt;=Everett!Y$10,$J68&gt;=Everett!Y$10)),"XO",IF((AND($K68&lt;=Everett!Y$10,$L68&gt;=Everett!Y$10)),"3",IF((AND($M68&lt;=Everett!Y$10,$N68&gt;=Everett!Y$10)),"C",IF((AND($O68&lt;=Everett!Y$10,$P68&gt;=Everett!Y$10)),"CO",IF((AND($Q68&lt;=Everett!Y$10,$R68&gt;=Everett!Y$10)),"C",0))))))</f>
        <v>0</v>
      </c>
      <c r="Z68" s="33">
        <f>IF((AND($F68&lt;=Everett!Z$10,$G68&gt;=Everett!Z$10)),"P/L",IF((AND($I68&lt;=Everett!Z$10,$J68&gt;=Everett!Z$10)),"XO",IF((AND($K68&lt;=Everett!Z$10,$L68&gt;=Everett!Z$10)),"3",IF((AND($M68&lt;=Everett!Z$10,$N68&gt;=Everett!Z$10)),"C",IF((AND($O68&lt;=Everett!Z$10,$P68&gt;=Everett!Z$10)),"CO",IF((AND($Q68&lt;=Everett!Z$10,$R68&gt;=Everett!Z$10)),"C",0))))))</f>
        <v>0</v>
      </c>
      <c r="AA68" s="33">
        <f>IF((AND($F68&lt;=Everett!AA$10,$G68&gt;=Everett!AA$10)),"P/L",IF((AND($I68&lt;=Everett!AA$10,$J68&gt;=Everett!AA$10)),"XO",IF((AND($K68&lt;=Everett!AA$10,$L68&gt;=Everett!AA$10)),"3",IF((AND($M68&lt;=Everett!AA$10,$N68&gt;=Everett!AA$10)),"C",IF((AND($O68&lt;=Everett!AA$10,$P68&gt;=Everett!AA$10)),"CO",IF((AND($Q68&lt;=Everett!AA$10,$R68&gt;=Everett!AA$10)),"C",0))))))</f>
        <v>0</v>
      </c>
      <c r="AB68" s="33" t="str">
        <f>IF((AND($F68&lt;=Everett!AB$10,$G68&gt;=Everett!AB$10)),"P/L",IF((AND($I68&lt;=Everett!AB$10,$J68&gt;=Everett!AB$10)),"XO",IF((AND($K68&lt;=Everett!AB$10,$L68&gt;=Everett!AB$10)),"3",IF((AND($M68&lt;=Everett!AB$10,$N68&gt;=Everett!AB$10)),"C",IF((AND($O68&lt;=Everett!AB$10,$P68&gt;=Everett!AB$10)),"CO",IF((AND($Q68&lt;=Everett!AB$10,$R68&gt;=Everett!AB$10)),"C",0))))))</f>
        <v>XO</v>
      </c>
      <c r="AC68" s="33" t="str">
        <f>IF((AND($F68&lt;=Everett!AC$10,$G68&gt;=Everett!AC$10)),"P/L",IF((AND($I68&lt;=Everett!AC$10,$J68&gt;=Everett!AC$10)),"XO",IF((AND($K68&lt;=Everett!AC$10,$L68&gt;=Everett!AC$10)),"3",IF((AND($M68&lt;=Everett!AC$10,$N68&gt;=Everett!AC$10)),"C",IF((AND($O68&lt;=Everett!AC$10,$P68&gt;=Everett!AC$10)),"CO",IF((AND($Q68&lt;=Everett!AC$10,$R68&gt;=Everett!AC$10)),"C",0))))))</f>
        <v>XO</v>
      </c>
      <c r="AD68" s="33" t="str">
        <f>IF((AND($F68&lt;=Everett!AD$10,$G68&gt;=Everett!AD$10)),"P/L",IF((AND($I68&lt;=Everett!AD$10,$J68&gt;=Everett!AD$10)),"XO",IF((AND($K68&lt;=Everett!AD$10,$L68&gt;=Everett!AD$10)),"3",IF((AND($M68&lt;=Everett!AD$10,$N68&gt;=Everett!AD$10)),"C",IF((AND($O68&lt;=Everett!AD$10,$P68&gt;=Everett!AD$10)),"CO",IF((AND($Q68&lt;=Everett!AD$10,$R68&gt;=Everett!AD$10)),"C",0))))))</f>
        <v>XO</v>
      </c>
      <c r="AE68" s="33" t="str">
        <f>IF((AND($F68&lt;=Everett!AE$10,$G68&gt;=Everett!AE$10)),"P/L",IF((AND($I68&lt;=Everett!AE$10,$J68&gt;=Everett!AE$10)),"XO",IF((AND($K68&lt;=Everett!AE$10,$L68&gt;=Everett!AE$10)),"3",IF((AND($M68&lt;=Everett!AE$10,$N68&gt;=Everett!AE$10)),"C",IF((AND($O68&lt;=Everett!AE$10,$P68&gt;=Everett!AE$10)),"CO",IF((AND($Q68&lt;=Everett!AE$10,$R68&gt;=Everett!AE$10)),"C",0))))))</f>
        <v>XO</v>
      </c>
      <c r="AF68" s="33" t="str">
        <f>IF((AND($F68&lt;=Everett!AF$10,$G68&gt;=Everett!AF$10)),"P/L",IF((AND($I68&lt;=Everett!AF$10,$J68&gt;=Everett!AF$10)),"XO",IF((AND($K68&lt;=Everett!AF$10,$L68&gt;=Everett!AF$10)),"3",IF((AND($M68&lt;=Everett!AF$10,$N68&gt;=Everett!AF$10)),"C",IF((AND($O68&lt;=Everett!AF$10,$P68&gt;=Everett!AF$10)),"CO",IF((AND($Q68&lt;=Everett!AF$10,$R68&gt;=Everett!AF$10)),"C",0))))))</f>
        <v>XO</v>
      </c>
      <c r="AG68" s="33" t="str">
        <f>IF((AND($F68&lt;=Everett!AG$10,$G68&gt;=Everett!AG$10)),"P/L",IF((AND($I68&lt;=Everett!AG$10,$J68&gt;=Everett!AG$10)),"XO",IF((AND($K68&lt;=Everett!AG$10,$L68&gt;=Everett!AG$10)),"3",IF((AND($M68&lt;=Everett!AG$10,$N68&gt;=Everett!AG$10)),"C",IF((AND($O68&lt;=Everett!AG$10,$P68&gt;=Everett!AG$10)),"CO",IF((AND($Q68&lt;=Everett!AG$10,$R68&gt;=Everett!AG$10)),"C",0))))))</f>
        <v>XO</v>
      </c>
      <c r="AH68" s="33" t="str">
        <f>IF((AND($F68&lt;=Everett!AH$10,$G68&gt;=Everett!AH$10)),"P/L",IF((AND($I68&lt;=Everett!AH$10,$J68&gt;=Everett!AH$10)),"XO",IF((AND($K68&lt;=Everett!AH$10,$L68&gt;=Everett!AH$10)),"3",IF((AND($M68&lt;=Everett!AH$10,$N68&gt;=Everett!AH$10)),"C",IF((AND($O68&lt;=Everett!AH$10,$P68&gt;=Everett!AH$10)),"CO",IF((AND($Q68&lt;=Everett!AH$10,$R68&gt;=Everett!AH$10)),"C",0))))))</f>
        <v>XO</v>
      </c>
      <c r="AI68" s="33" t="str">
        <f>IF((AND($F68&lt;=Everett!AI$10,$G68&gt;=Everett!AI$10)),"P/L",IF((AND($I68&lt;=Everett!AI$10,$J68&gt;=Everett!AI$10)),"XO",IF((AND($K68&lt;=Everett!AI$10,$L68&gt;=Everett!AI$10)),"3",IF((AND($M68&lt;=Everett!AI$10,$N68&gt;=Everett!AI$10)),"C",IF((AND($O68&lt;=Everett!AI$10,$P68&gt;=Everett!AI$10)),"CO",IF((AND($Q68&lt;=Everett!AI$10,$R68&gt;=Everett!AI$10)),"C",0))))))</f>
        <v>XO</v>
      </c>
      <c r="AJ68" s="33" t="str">
        <f>IF((AND($F68&lt;=Everett!AJ$10,$G68&gt;=Everett!AJ$10)),"P/L",IF((AND($I68&lt;=Everett!AJ$10,$J68&gt;=Everett!AJ$10)),"XO",IF((AND($K68&lt;=Everett!AJ$10,$L68&gt;=Everett!AJ$10)),"3",IF((AND($M68&lt;=Everett!AJ$10,$N68&gt;=Everett!AJ$10)),"C",IF((AND($O68&lt;=Everett!AJ$10,$P68&gt;=Everett!AJ$10)),"CO",IF((AND($Q68&lt;=Everett!AJ$10,$R68&gt;=Everett!AJ$10)),"C",0))))))</f>
        <v>XO</v>
      </c>
      <c r="AK68" s="33" t="str">
        <f>IF((AND($F68&lt;=Everett!AK$10,$G68&gt;=Everett!AK$10)),"P/L",IF((AND($I68&lt;=Everett!AK$10,$J68&gt;=Everett!AK$10)),"XO",IF((AND($K68&lt;=Everett!AK$10,$L68&gt;=Everett!AK$10)),"3",IF((AND($M68&lt;=Everett!AK$10,$N68&gt;=Everett!AK$10)),"C",IF((AND($O68&lt;=Everett!AK$10,$P68&gt;=Everett!AK$10)),"CO",IF((AND($Q68&lt;=Everett!AK$10,$R68&gt;=Everett!AK$10)),"C",0))))))</f>
        <v>XO</v>
      </c>
      <c r="AL68" s="33" t="str">
        <f>IF((AND($F68&lt;=Everett!AL$10,$G68&gt;=Everett!AL$10)),"P/L",IF((AND($I68&lt;=Everett!AL$10,$J68&gt;=Everett!AL$10)),"XO",IF((AND($K68&lt;=Everett!AL$10,$L68&gt;=Everett!AL$10)),"3",IF((AND($M68&lt;=Everett!AL$10,$N68&gt;=Everett!AL$10)),"C",IF((AND($O68&lt;=Everett!AL$10,$P68&gt;=Everett!AL$10)),"CO",IF((AND($Q68&lt;=Everett!AL$10,$R68&gt;=Everett!AL$10)),"C",0))))))</f>
        <v>XO</v>
      </c>
      <c r="AM68" s="33" t="str">
        <f>IF((AND($F68&lt;=Everett!AM$10,$G68&gt;=Everett!AM$10)),"P/L",IF((AND($I68&lt;=Everett!AM$10,$J68&gt;=Everett!AM$10)),"XO",IF((AND($K68&lt;=Everett!AM$10,$L68&gt;=Everett!AM$10)),"3",IF((AND($M68&lt;=Everett!AM$10,$N68&gt;=Everett!AM$10)),"C",IF((AND($O68&lt;=Everett!AM$10,$P68&gt;=Everett!AM$10)),"CO",IF((AND($Q68&lt;=Everett!AM$10,$R68&gt;=Everett!AM$10)),"C",0))))))</f>
        <v>XO</v>
      </c>
      <c r="AN68" s="33" t="str">
        <f>IF((AND($F68&lt;=Everett!AN$10,$G68&gt;=Everett!AN$10)),"P/L",IF((AND($I68&lt;=Everett!AN$10,$J68&gt;=Everett!AN$10)),"XO",IF((AND($K68&lt;=Everett!AN$10,$L68&gt;=Everett!AN$10)),"3",IF((AND($M68&lt;=Everett!AN$10,$N68&gt;=Everett!AN$10)),"C",IF((AND($O68&lt;=Everett!AN$10,$P68&gt;=Everett!AN$10)),"CO",IF((AND($Q68&lt;=Everett!AN$10,$R68&gt;=Everett!AN$10)),"C",0))))))</f>
        <v>XO</v>
      </c>
      <c r="AO68" s="33" t="str">
        <f>IF((AND($F68&lt;=Everett!AO$10,$G68&gt;=Everett!AO$10)),"P/L",IF((AND($I68&lt;=Everett!AO$10,$J68&gt;=Everett!AO$10)),"XO",IF((AND($K68&lt;=Everett!AO$10,$L68&gt;=Everett!AO$10)),"3",IF((AND($M68&lt;=Everett!AO$10,$N68&gt;=Everett!AO$10)),"C",IF((AND($O68&lt;=Everett!AO$10,$P68&gt;=Everett!AO$10)),"CO",IF((AND($Q68&lt;=Everett!AO$10,$R68&gt;=Everett!AO$10)),"C",0))))))</f>
        <v>XO</v>
      </c>
      <c r="AP68" s="33" t="str">
        <f>IF((AND($F68&lt;=Everett!AP$10,$G68&gt;=Everett!AP$10)),"P/L",IF((AND($I68&lt;=Everett!AP$10,$J68&gt;=Everett!AP$10)),"XO",IF((AND($K68&lt;=Everett!AP$10,$L68&gt;=Everett!AP$10)),"3",IF((AND($M68&lt;=Everett!AP$10,$N68&gt;=Everett!AP$10)),"C",IF((AND($O68&lt;=Everett!AP$10,$P68&gt;=Everett!AP$10)),"CO",IF((AND($Q68&lt;=Everett!AP$10,$R68&gt;=Everett!AP$10)),"C",0))))))</f>
        <v>XO</v>
      </c>
      <c r="AQ68" s="33" t="str">
        <f>IF((AND($F68&lt;=Everett!AQ$10,$G68&gt;=Everett!AQ$10)),"P/L",IF((AND($I68&lt;=Everett!AQ$10,$J68&gt;=Everett!AQ$10)),"XO",IF((AND($K68&lt;=Everett!AQ$10,$L68&gt;=Everett!AQ$10)),"3",IF((AND($M68&lt;=Everett!AQ$10,$N68&gt;=Everett!AQ$10)),"C",IF((AND($O68&lt;=Everett!AQ$10,$P68&gt;=Everett!AQ$10)),"CO",IF((AND($Q68&lt;=Everett!AQ$10,$R68&gt;=Everett!AQ$10)),"C",0))))))</f>
        <v>XO</v>
      </c>
      <c r="AR68" s="33" t="str">
        <f>IF((AND($F68&lt;=Everett!AR$10,$G68&gt;=Everett!AR$10)),"P/L",IF((AND($I68&lt;=Everett!AR$10,$J68&gt;=Everett!AR$10)),"XO",IF((AND($K68&lt;=Everett!AR$10,$L68&gt;=Everett!AR$10)),"3",IF((AND($M68&lt;=Everett!AR$10,$N68&gt;=Everett!AR$10)),"C",IF((AND($O68&lt;=Everett!AR$10,$P68&gt;=Everett!AR$10)),"CO",IF((AND($Q68&lt;=Everett!AR$10,$R68&gt;=Everett!AR$10)),"C",0))))))</f>
        <v>XO</v>
      </c>
      <c r="AS68" s="33">
        <f>IF((AND($F68&lt;=Everett!AS$10,$G68&gt;=Everett!AS$10)),"P/L",IF((AND($I68&lt;=Everett!AS$10,$J68&gt;=Everett!AS$10)),"XO",IF((AND($K68&lt;=Everett!AS$10,$L68&gt;=Everett!AS$10)),"3",IF((AND($M68&lt;=Everett!AS$10,$N68&gt;=Everett!AS$10)),"C",IF((AND($O68&lt;=Everett!AS$10,$P68&gt;=Everett!AS$10)),"CO",IF((AND($Q68&lt;=Everett!AS$10,$R68&gt;=Everett!AS$10)),"C",0))))))</f>
        <v>0</v>
      </c>
      <c r="AT68" s="33" t="str">
        <f>IF((AND($F68&lt;=Everett!AT$10,$G68&gt;=Everett!AT$10)),"P/L",IF((AND($I68&lt;=Everett!AT$10,$J68&gt;=Everett!AT$10)),"XO",IF((AND($K68&lt;=Everett!AT$10,$L68&gt;=Everett!AT$10)),"3",IF((AND($M68&lt;=Everett!AT$10,$N68&gt;=Everett!AT$10)),"C",IF((AND($O68&lt;=Everett!AT$10,$P68&gt;=Everett!AT$10)),"CO",IF((AND($Q68&lt;=Everett!AT$10,$R68&gt;=Everett!AT$10)),"C",0))))))</f>
        <v>3</v>
      </c>
      <c r="AU68" s="33">
        <f>IF((AND($F68&lt;=Everett!AU$10,$G68&gt;=Everett!AU$10)),"P/L",IF((AND($I68&lt;=Everett!AU$10,$J68&gt;=Everett!AU$10)),"XO",IF((AND($K68&lt;=Everett!AU$10,$L68&gt;=Everett!AU$10)),"3",IF((AND($M68&lt;=Everett!AU$10,$N68&gt;=Everett!AU$10)),"C",IF((AND($O68&lt;=Everett!AU$10,$P68&gt;=Everett!AU$10)),"CO",IF((AND($Q68&lt;=Everett!AU$10,$R68&gt;=Everett!AU$10)),"C",0))))))</f>
        <v>0</v>
      </c>
      <c r="AV68" s="33">
        <f>IF((AND($F68&lt;=Everett!AV$10,$G68&gt;=Everett!AV$10)),"P/L",IF((AND($I68&lt;=Everett!AV$10,$J68&gt;=Everett!AV$10)),"XO",IF((AND($K68&lt;=Everett!AV$10,$L68&gt;=Everett!AV$10)),"3",IF((AND($M68&lt;=Everett!AV$10,$N68&gt;=Everett!AV$10)),"C",IF((AND($O68&lt;=Everett!AV$10,$P68&gt;=Everett!AV$10)),"CO",IF((AND($Q68&lt;=Everett!AV$10,$R68&gt;=Everett!AV$10)),"C",0))))))</f>
        <v>0</v>
      </c>
      <c r="AW68" s="33" t="str">
        <f>IF((AND($F68&lt;=Everett!AW$10,$G68&gt;=Everett!AW$10)),"P/L",IF((AND($I68&lt;=Everett!AW$10,$J68&gt;=Everett!AW$10)),"XO",IF((AND($K68&lt;=Everett!AW$10,$L68&gt;=Everett!AW$10)),"3",IF((AND($M68&lt;=Everett!AW$10,$N68&gt;=Everett!AW$10)),"C",IF((AND($O68&lt;=Everett!AW$10,$P68&gt;=Everett!AW$10)),"CO",IF((AND($Q68&lt;=Everett!AW$10,$R68&gt;=Everett!AW$10)),"C",0))))))</f>
        <v>CO</v>
      </c>
      <c r="AX68" s="33" t="str">
        <f>IF((AND($F68&lt;=Everett!AX$10,$G68&gt;=Everett!AX$10)),"P/L",IF((AND($I68&lt;=Everett!AX$10,$J68&gt;=Everett!AX$10)),"XO",IF((AND($K68&lt;=Everett!AX$10,$L68&gt;=Everett!AX$10)),"3",IF((AND($M68&lt;=Everett!AX$10,$N68&gt;=Everett!AX$10)),"C",IF((AND($O68&lt;=Everett!AX$10,$P68&gt;=Everett!AX$10)),"CO",IF((AND($Q68&lt;=Everett!AX$10,$R68&gt;=Everett!AX$10)),"C",0))))))</f>
        <v>CO</v>
      </c>
      <c r="AY68" s="33" t="str">
        <f>IF((AND($F68&lt;=Everett!AY$10,$G68&gt;=Everett!AY$10)),"P/L",IF((AND($I68&lt;=Everett!AY$10,$J68&gt;=Everett!AY$10)),"XO",IF((AND($K68&lt;=Everett!AY$10,$L68&gt;=Everett!AY$10)),"3",IF((AND($M68&lt;=Everett!AY$10,$N68&gt;=Everett!AY$10)),"C",IF((AND($O68&lt;=Everett!AY$10,$P68&gt;=Everett!AY$10)),"CO",IF((AND($Q68&lt;=Everett!AY$10,$R68&gt;=Everett!AY$10)),"C",0))))))</f>
        <v>CO</v>
      </c>
      <c r="AZ68" s="33" t="str">
        <f>IF((AND($F68&lt;=Everett!AZ$10,$G68&gt;=Everett!AZ$10)),"P/L",IF((AND($I68&lt;=Everett!AZ$10,$J68&gt;=Everett!AZ$10)),"XO",IF((AND($K68&lt;=Everett!AZ$10,$L68&gt;=Everett!AZ$10)),"3",IF((AND($M68&lt;=Everett!AZ$10,$N68&gt;=Everett!AZ$10)),"C",IF((AND($O68&lt;=Everett!AZ$10,$P68&gt;=Everett!AZ$10)),"CO",IF((AND($Q68&lt;=Everett!AZ$10,$R68&gt;=Everett!AZ$10)),"C",0))))))</f>
        <v>CO</v>
      </c>
      <c r="BA68" s="33" t="str">
        <f>IF((AND($F68&lt;=Everett!BA$10,$G68&gt;=Everett!BA$10)),"P/L",IF((AND($I68&lt;=Everett!BA$10,$J68&gt;=Everett!BA$10)),"XO",IF((AND($K68&lt;=Everett!BA$10,$L68&gt;=Everett!BA$10)),"3",IF((AND($M68&lt;=Everett!BA$10,$N68&gt;=Everett!BA$10)),"C",IF((AND($O68&lt;=Everett!BA$10,$P68&gt;=Everett!BA$10)),"CO",IF((AND($Q68&lt;=Everett!BA$10,$R68&gt;=Everett!BA$10)),"C",0))))))</f>
        <v>CO</v>
      </c>
      <c r="BB68" s="33" t="str">
        <f>IF((AND($F68&lt;=Everett!BB$10,$G68&gt;=Everett!BB$10)),"P/L",IF((AND($I68&lt;=Everett!BB$10,$J68&gt;=Everett!BB$10)),"XO",IF((AND($K68&lt;=Everett!BB$10,$L68&gt;=Everett!BB$10)),"3",IF((AND($M68&lt;=Everett!BB$10,$N68&gt;=Everett!BB$10)),"C",IF((AND($O68&lt;=Everett!BB$10,$P68&gt;=Everett!BB$10)),"CO",IF((AND($Q68&lt;=Everett!BB$10,$R68&gt;=Everett!BB$10)),"C",0))))))</f>
        <v>CO</v>
      </c>
      <c r="BC68" s="33" t="str">
        <f>IF((AND($F68&lt;=Everett!BC$10,$G68&gt;=Everett!BC$10)),"P/L",IF((AND($I68&lt;=Everett!BC$10,$J68&gt;=Everett!BC$10)),"XO",IF((AND($K68&lt;=Everett!BC$10,$L68&gt;=Everett!BC$10)),"3",IF((AND($M68&lt;=Everett!BC$10,$N68&gt;=Everett!BC$10)),"C",IF((AND($O68&lt;=Everett!BC$10,$P68&gt;=Everett!BC$10)),"CO",IF((AND($Q68&lt;=Everett!BC$10,$R68&gt;=Everett!BC$10)),"C",0))))))</f>
        <v>CO</v>
      </c>
      <c r="BD68" s="33" t="str">
        <f>IF((AND($F68&lt;=Everett!BD$10,$G68&gt;=Everett!BD$10)),"P/L",IF((AND($I68&lt;=Everett!BD$10,$J68&gt;=Everett!BD$10)),"XO",IF((AND($K68&lt;=Everett!BD$10,$L68&gt;=Everett!BD$10)),"3",IF((AND($M68&lt;=Everett!BD$10,$N68&gt;=Everett!BD$10)),"C",IF((AND($O68&lt;=Everett!BD$10,$P68&gt;=Everett!BD$10)),"CO",IF((AND($Q68&lt;=Everett!BD$10,$R68&gt;=Everett!BD$10)),"C",0))))))</f>
        <v>CO</v>
      </c>
      <c r="BE68" s="33" t="str">
        <f>IF((AND($F68&lt;=Everett!BE$10,$G68&gt;=Everett!BE$10)),"P/L",IF((AND($I68&lt;=Everett!BE$10,$J68&gt;=Everett!BE$10)),"XO",IF((AND($K68&lt;=Everett!BE$10,$L68&gt;=Everett!BE$10)),"3",IF((AND($M68&lt;=Everett!BE$10,$N68&gt;=Everett!BE$10)),"C",IF((AND($O68&lt;=Everett!BE$10,$P68&gt;=Everett!BE$10)),"CO",IF((AND($Q68&lt;=Everett!BE$10,$R68&gt;=Everett!BE$10)),"C",0))))))</f>
        <v>CO</v>
      </c>
      <c r="BF68" s="33" t="str">
        <f>IF((AND($F68&lt;=Everett!BF$10,$G68&gt;=Everett!BF$10)),"P/L",IF((AND($I68&lt;=Everett!BF$10,$J68&gt;=Everett!BF$10)),"XO",IF((AND($K68&lt;=Everett!BF$10,$L68&gt;=Everett!BF$10)),"3",IF((AND($M68&lt;=Everett!BF$10,$N68&gt;=Everett!BF$10)),"C",IF((AND($O68&lt;=Everett!BF$10,$P68&gt;=Everett!BF$10)),"CO",IF((AND($Q68&lt;=Everett!BF$10,$R68&gt;=Everett!BF$10)),"C",0))))))</f>
        <v>CO</v>
      </c>
      <c r="BG68" s="33" t="str">
        <f>IF((AND($F68&lt;=Everett!BG$10,$G68&gt;=Everett!BG$10)),"P/L",IF((AND($I68&lt;=Everett!BG$10,$J68&gt;=Everett!BG$10)),"XO",IF((AND($K68&lt;=Everett!BG$10,$L68&gt;=Everett!BG$10)),"3",IF((AND($M68&lt;=Everett!BG$10,$N68&gt;=Everett!BG$10)),"C",IF((AND($O68&lt;=Everett!BG$10,$P68&gt;=Everett!BG$10)),"CO",IF((AND($Q68&lt;=Everett!BG$10,$R68&gt;=Everett!BG$10)),"C",0))))))</f>
        <v>CO</v>
      </c>
      <c r="BH68" s="33" t="str">
        <f>IF((AND($F68&lt;=Everett!BH$10,$G68&gt;=Everett!BH$10)),"P/L",IF((AND($I68&lt;=Everett!BH$10,$J68&gt;=Everett!BH$10)),"XO",IF((AND($K68&lt;=Everett!BH$10,$L68&gt;=Everett!BH$10)),"3",IF((AND($M68&lt;=Everett!BH$10,$N68&gt;=Everett!BH$10)),"C",IF((AND($O68&lt;=Everett!BH$10,$P68&gt;=Everett!BH$10)),"CO",IF((AND($Q68&lt;=Everett!BH$10,$R68&gt;=Everett!BH$10)),"C",0))))))</f>
        <v>CO</v>
      </c>
      <c r="BI68" s="33" t="str">
        <f>IF((AND($F68&lt;=Everett!BI$10,$G68&gt;=Everett!BI$10)),"P/L",IF((AND($I68&lt;=Everett!BI$10,$J68&gt;=Everett!BI$10)),"XO",IF((AND($K68&lt;=Everett!BI$10,$L68&gt;=Everett!BI$10)),"3",IF((AND($M68&lt;=Everett!BI$10,$N68&gt;=Everett!BI$10)),"C",IF((AND($O68&lt;=Everett!BI$10,$P68&gt;=Everett!BI$10)),"CO",IF((AND($Q68&lt;=Everett!BI$10,$R68&gt;=Everett!BI$10)),"C",0))))))</f>
        <v>CO</v>
      </c>
      <c r="BJ68" s="33" t="str">
        <f>IF((AND($F68&lt;=Everett!BJ$10,$G68&gt;=Everett!BJ$10)),"P/L",IF((AND($I68&lt;=Everett!BJ$10,$J68&gt;=Everett!BJ$10)),"XO",IF((AND($K68&lt;=Everett!BJ$10,$L68&gt;=Everett!BJ$10)),"3",IF((AND($M68&lt;=Everett!BJ$10,$N68&gt;=Everett!BJ$10)),"C",IF((AND($O68&lt;=Everett!BJ$10,$P68&gt;=Everett!BJ$10)),"CO",IF((AND($Q68&lt;=Everett!BJ$10,$R68&gt;=Everett!BJ$10)),"C",0))))))</f>
        <v>CO</v>
      </c>
      <c r="BK68" s="33" t="str">
        <f>IF((AND($F68&lt;=Everett!BK$10,$G68&gt;=Everett!BK$10)),"P/L",IF((AND($I68&lt;=Everett!BK$10,$J68&gt;=Everett!BK$10)),"XO",IF((AND($K68&lt;=Everett!BK$10,$L68&gt;=Everett!BK$10)),"3",IF((AND($M68&lt;=Everett!BK$10,$N68&gt;=Everett!BK$10)),"C",IF((AND($O68&lt;=Everett!BK$10,$P68&gt;=Everett!BK$10)),"CO",IF((AND($Q68&lt;=Everett!BK$10,$R68&gt;=Everett!BK$10)),"C",0))))))</f>
        <v>CO</v>
      </c>
      <c r="BL68" s="33" t="str">
        <f>IF((AND($F68&lt;=Everett!BL$10,$G68&gt;=Everett!BL$10)),"P/L",IF((AND($I68&lt;=Everett!BL$10,$J68&gt;=Everett!BL$10)),"XO",IF((AND($K68&lt;=Everett!BL$10,$L68&gt;=Everett!BL$10)),"3",IF((AND($M68&lt;=Everett!BL$10,$N68&gt;=Everett!BL$10)),"C",IF((AND($O68&lt;=Everett!BL$10,$P68&gt;=Everett!BL$10)),"CO",IF((AND($Q68&lt;=Everett!BL$10,$R68&gt;=Everett!BL$10)),"C",0))))))</f>
        <v>CO</v>
      </c>
      <c r="BM68" s="33">
        <f>IF((AND($F68&lt;=Everett!BM$10,$G68&gt;=Everett!BM$10)),"P/L",IF((AND($I68&lt;=Everett!BM$10,$J68&gt;=Everett!BM$10)),"XO",IF((AND($K68&lt;=Everett!BM$10,$L68&gt;=Everett!BM$10)),"3",IF((AND($M68&lt;=Everett!BM$10,$N68&gt;=Everett!BM$10)),"C",IF((AND($O68&lt;=Everett!BM$10,$P68&gt;=Everett!BM$10)),"CO",IF((AND($Q68&lt;=Everett!BM$10,$R68&gt;=Everett!BM$10)),"C",0))))))</f>
        <v>0</v>
      </c>
      <c r="BN68" s="33">
        <f>IF((AND($F68&lt;=Everett!BN$10,$G68&gt;=Everett!BN$10)),"P/L",IF((AND($I68&lt;=Everett!BN$10,$J68&gt;=Everett!BN$10)),"XO",IF((AND($K68&lt;=Everett!BN$10,$L68&gt;=Everett!BN$10)),"3",IF((AND($M68&lt;=Everett!BN$10,$N68&gt;=Everett!BN$10)),"C",IF((AND($O68&lt;=Everett!BN$10,$P68&gt;=Everett!BN$10)),"CO",IF((AND($Q68&lt;=Everett!BN$10,$R68&gt;=Everett!BN$10)),"C",0))))))</f>
        <v>0</v>
      </c>
      <c r="BO68" s="33">
        <f>IF((AND($F68&lt;=Everett!BO$10,$G68&gt;=Everett!BO$10)),"P/L",IF((AND($I68&lt;=Everett!BO$10,$J68&gt;=Everett!BO$10)),"XO",IF((AND($K68&lt;=Everett!BO$10,$L68&gt;=Everett!BO$10)),"3",IF((AND($M68&lt;=Everett!BO$10,$N68&gt;=Everett!BO$10)),"C",IF((AND($O68&lt;=Everett!BO$10,$P68&gt;=Everett!BO$10)),"CO",IF((AND($Q68&lt;=Everett!BO$10,$R68&gt;=Everett!BO$10)),"C",0))))))</f>
        <v>0</v>
      </c>
      <c r="BP68" s="33">
        <f>IF((AND($F68&lt;=Everett!BP$10,$G68&gt;=Everett!BP$10)),"P/L",IF((AND($I68&lt;=Everett!BP$10,$J68&gt;=Everett!BP$10)),"XO",IF((AND($K68&lt;=Everett!BP$10,$L68&gt;=Everett!BP$10)),"3",IF((AND($M68&lt;=Everett!BP$10,$N68&gt;=Everett!BP$10)),"C",IF((AND($O68&lt;=Everett!BP$10,$P68&gt;=Everett!BP$10)),"CO",IF((AND($Q68&lt;=Everett!BP$10,$R68&gt;=Everett!BP$10)),"C",0))))))</f>
        <v>0</v>
      </c>
      <c r="BQ68" s="33">
        <f>IF((AND($F68&lt;=Everett!BQ$10,$G68&gt;=Everett!BQ$10)),"P/L",IF((AND($I68&lt;=Everett!BQ$10,$J68&gt;=Everett!BQ$10)),"XO",IF((AND($K68&lt;=Everett!BQ$10,$L68&gt;=Everett!BQ$10)),"3",IF((AND($M68&lt;=Everett!BQ$10,$N68&gt;=Everett!BQ$10)),"C",IF((AND($O68&lt;=Everett!BQ$10,$P68&gt;=Everett!BQ$10)),"CO",IF((AND($Q68&lt;=Everett!BQ$10,$R68&gt;=Everett!BQ$10)),"C",0))))))</f>
        <v>0</v>
      </c>
      <c r="BR68" s="33">
        <f>IF((AND($F68&lt;=Everett!BR$10,$G68&gt;=Everett!BR$10)),"P/L",IF((AND($I68&lt;=Everett!BR$10,$J68&gt;=Everett!BR$10)),"XO",IF((AND($K68&lt;=Everett!BR$10,$L68&gt;=Everett!BR$10)),"3",IF((AND($M68&lt;=Everett!BR$10,$N68&gt;=Everett!BR$10)),"C",IF((AND($O68&lt;=Everett!BR$10,$P68&gt;=Everett!BR$10)),"CO",IF((AND($Q68&lt;=Everett!BR$10,$R68&gt;=Everett!BR$10)),"C",0))))))</f>
        <v>0</v>
      </c>
      <c r="BS68" s="33">
        <f>IF((AND($F68&lt;=Everett!BS$10,$G68&gt;=Everett!BS$10)),"P/L",IF((AND($I68&lt;=Everett!BS$10,$J68&gt;=Everett!BS$10)),"XO",IF((AND($K68&lt;=Everett!BS$10,$L68&gt;=Everett!BS$10)),"3",IF((AND($M68&lt;=Everett!BS$10,$N68&gt;=Everett!BS$10)),"C",IF((AND($O68&lt;=Everett!BS$10,$P68&gt;=Everett!BS$10)),"CO",IF((AND($Q68&lt;=Everett!BS$10,$R68&gt;=Everett!BS$10)),"C",0))))))</f>
        <v>0</v>
      </c>
      <c r="BT68" s="33">
        <f>IF((AND($F68&lt;=Everett!BT$10,$G68&gt;=Everett!BT$10)),"P/L",IF((AND($I68&lt;=Everett!BT$10,$J68&gt;=Everett!BT$10)),"XO",IF((AND($K68&lt;=Everett!BT$10,$L68&gt;=Everett!BT$10)),"3",IF((AND($M68&lt;=Everett!BT$10,$N68&gt;=Everett!BT$10)),"C",IF((AND($O68&lt;=Everett!BT$10,$P68&gt;=Everett!BT$10)),"CO",IF((AND($Q68&lt;=Everett!BT$10,$R68&gt;=Everett!BT$10)),"C",0))))))</f>
        <v>0</v>
      </c>
      <c r="BU68" s="33">
        <f>IF((AND($F68&lt;=Everett!BU$10,$G68&gt;=Everett!BU$10)),"P/L",IF((AND($I68&lt;=Everett!BU$10,$J68&gt;=Everett!BU$10)),"XO",IF((AND($K68&lt;=Everett!BU$10,$L68&gt;=Everett!BU$10)),"3",IF((AND($M68&lt;=Everett!BU$10,$N68&gt;=Everett!BU$10)),"C",IF((AND($O68&lt;=Everett!BU$10,$P68&gt;=Everett!BU$10)),"CO",IF((AND($Q68&lt;=Everett!BU$10,$R68&gt;=Everett!BU$10)),"C",0))))))</f>
        <v>0</v>
      </c>
      <c r="BV68" s="33">
        <f>IF((AND($F68&lt;=Everett!BV$10,$G68&gt;=Everett!BV$10)),"P/L",IF((AND($I68&lt;=Everett!BV$10,$J68&gt;=Everett!BV$10)),"XO",IF((AND($K68&lt;=Everett!BV$10,$L68&gt;=Everett!BV$10)),"3",IF((AND($M68&lt;=Everett!BV$10,$N68&gt;=Everett!BV$10)),"C",IF((AND($O68&lt;=Everett!BV$10,$P68&gt;=Everett!BV$10)),"CO",IF((AND($Q68&lt;=Everett!BV$10,$R68&gt;=Everett!BV$10)),"C",0))))))</f>
        <v>0</v>
      </c>
      <c r="BW68" s="33">
        <f>IF((AND($F68&lt;=Everett!BW$10,$G68&gt;=Everett!BW$10)),"P/L",IF((AND($I68&lt;=Everett!BW$10,$J68&gt;=Everett!BW$10)),"XO",IF((AND($K68&lt;=Everett!BW$10,$L68&gt;=Everett!BW$10)),"3",IF((AND($M68&lt;=Everett!BW$10,$N68&gt;=Everett!BW$10)),"C",IF((AND($O68&lt;=Everett!BW$10,$P68&gt;=Everett!BW$10)),"CO",IF((AND($Q68&lt;=Everett!BW$10,$R68&gt;=Everett!BW$10)),"C",0))))))</f>
        <v>0</v>
      </c>
      <c r="BX68" s="33">
        <f>IF((AND($F68&lt;=Everett!BX$10,$G68&gt;=Everett!BX$10)),"P/L",IF((AND($I68&lt;=Everett!BX$10,$J68&gt;=Everett!BX$10)),"XO",IF((AND($K68&lt;=Everett!BX$10,$L68&gt;=Everett!BX$10)),"3",IF((AND($M68&lt;=Everett!BX$10,$N68&gt;=Everett!BX$10)),"C",IF((AND($O68&lt;=Everett!BX$10,$P68&gt;=Everett!BX$10)),"CO",IF((AND($Q68&lt;=Everett!BX$10,$R68&gt;=Everett!BX$10)),"C",0))))))</f>
        <v>0</v>
      </c>
      <c r="BY68" s="33">
        <f>IF((AND($F68&lt;=Everett!BY$10,$G68&gt;=Everett!BY$10)),"P/L",IF((AND($I68&lt;=Everett!BY$10,$J68&gt;=Everett!BY$10)),"XO",IF((AND($K68&lt;=Everett!BY$10,$L68&gt;=Everett!BY$10)),"3",IF((AND($M68&lt;=Everett!BY$10,$N68&gt;=Everett!BY$10)),"C",IF((AND($O68&lt;=Everett!BY$10,$P68&gt;=Everett!BY$10)),"CO",IF((AND($Q68&lt;=Everett!BY$10,$R68&gt;=Everett!BY$10)),"C",0))))))</f>
        <v>0</v>
      </c>
      <c r="BZ68" s="33">
        <f>IF((AND($F68&lt;=Everett!BZ$10,$G68&gt;=Everett!BZ$10)),"P/L",IF((AND($I68&lt;=Everett!BZ$10,$J68&gt;=Everett!BZ$10)),"XO",IF((AND($K68&lt;=Everett!BZ$10,$L68&gt;=Everett!BZ$10)),"3",IF((AND($M68&lt;=Everett!BZ$10,$N68&gt;=Everett!BZ$10)),"C",IF((AND($O68&lt;=Everett!BZ$10,$P68&gt;=Everett!BZ$10)),"CO",IF((AND($Q68&lt;=Everett!BZ$10,$R68&gt;=Everett!BZ$10)),"C",0))))))</f>
        <v>0</v>
      </c>
      <c r="CA68" s="33">
        <f>IF((AND($F68&lt;=Everett!CA$10,$G68&gt;=Everett!CA$10)),"P/L",IF((AND($I68&lt;=Everett!CA$10,$J68&gt;=Everett!CA$10)),"XO",IF((AND($K68&lt;=Everett!CA$10,$L68&gt;=Everett!CA$10)),"3",IF((AND($M68&lt;=Everett!CA$10,$N68&gt;=Everett!CA$10)),"C",IF((AND($O68&lt;=Everett!CA$10,$P68&gt;=Everett!CA$10)),"CO",IF((AND($Q68&lt;=Everett!CA$10,$R68&gt;=Everett!CA$10)),"C",0))))))</f>
        <v>0</v>
      </c>
      <c r="CB68" s="33">
        <f>IF((AND($F68&lt;=Everett!CB$10,$G68&gt;=Everett!CB$10)),"P/L",IF((AND($I68&lt;=Everett!CB$10,$J68&gt;=Everett!CB$10)),"XO",IF((AND($K68&lt;=Everett!CB$10,$L68&gt;=Everett!CB$10)),"3",IF((AND($M68&lt;=Everett!CB$10,$N68&gt;=Everett!CB$10)),"C",IF((AND($O68&lt;=Everett!CB$10,$P68&gt;=Everett!CB$10)),"CO",IF((AND($Q68&lt;=Everett!CB$10,$R68&gt;=Everett!CB$10)),"C",0))))))</f>
        <v>0</v>
      </c>
      <c r="CC68" s="33">
        <f>IF((AND($F68&lt;=Everett!CC$10,$G68&gt;=Everett!CC$10)),"P/L",IF((AND($I68&lt;=Everett!CC$10,$J68&gt;=Everett!CC$10)),"XO",IF((AND($K68&lt;=Everett!CC$10,$L68&gt;=Everett!CC$10)),"3",IF((AND($M68&lt;=Everett!CC$10,$N68&gt;=Everett!CC$10)),"C",IF((AND($O68&lt;=Everett!CC$10,$P68&gt;=Everett!CC$10)),"CO",IF((AND($Q68&lt;=Everett!CC$10,$R68&gt;=Everett!CC$10)),"C",0))))))</f>
        <v>0</v>
      </c>
      <c r="CD68" s="33">
        <f>IF((AND($F68&lt;=Everett!CD$10,$G68&gt;=Everett!CD$10)),"P/L",IF((AND($I68&lt;=Everett!CD$10,$J68&gt;=Everett!CD$10)),"XO",IF((AND($K68&lt;=Everett!CD$10,$L68&gt;=Everett!CD$10)),"3",IF((AND($M68&lt;=Everett!CD$10,$N68&gt;=Everett!CD$10)),"C",IF((AND($O68&lt;=Everett!CD$10,$P68&gt;=Everett!CD$10)),"CO",IF((AND($Q68&lt;=Everett!CD$10,$R68&gt;=Everett!CD$10)),"C",0))))))</f>
        <v>0</v>
      </c>
      <c r="CE68" s="33">
        <f>IF((AND($F68&lt;=Everett!CE$10,$G68&gt;=Everett!CE$10)),"P/L",IF((AND($I68&lt;=Everett!CE$10,$J68&gt;=Everett!CE$10)),"XO",IF((AND($K68&lt;=Everett!CE$10,$L68&gt;=Everett!CE$10)),"3",IF((AND($M68&lt;=Everett!CE$10,$N68&gt;=Everett!CE$10)),"C",IF((AND($O68&lt;=Everett!CE$10,$P68&gt;=Everett!CE$10)),"CO",IF((AND($Q68&lt;=Everett!CE$10,$R68&gt;=Everett!CE$10)),"C",0))))))</f>
        <v>0</v>
      </c>
      <c r="CF68" s="33">
        <f>IF((AND($F68&lt;=Everett!CF$10,$G68&gt;=Everett!CF$10)),"P/L",IF((AND($I68&lt;=Everett!CF$10,$J68&gt;=Everett!CF$10)),"XO",IF((AND($K68&lt;=Everett!CF$10,$L68&gt;=Everett!CF$10)),"3",IF((AND($M68&lt;=Everett!CF$10,$N68&gt;=Everett!CF$10)),"C",IF((AND($O68&lt;=Everett!CF$10,$P68&gt;=Everett!CF$10)),"CO",IF((AND($Q68&lt;=Everett!CF$10,$R68&gt;=Everett!CF$10)),"C",0))))))</f>
        <v>0</v>
      </c>
      <c r="CG68" s="33">
        <f>IF((AND($F68&lt;=Everett!CG$10,$G68&gt;=Everett!CG$10)),"P/L",IF((AND($I68&lt;=Everett!CG$10,$J68&gt;=Everett!CG$10)),"XO",IF((AND($K68&lt;=Everett!CG$10,$L68&gt;=Everett!CG$10)),"3",IF((AND($M68&lt;=Everett!CG$10,$N68&gt;=Everett!CG$10)),"C",IF((AND($O68&lt;=Everett!CG$10,$P68&gt;=Everett!CG$10)),"CO",IF((AND($Q68&lt;=Everett!CG$10,$R68&gt;=Everett!CG$10)),"C",0))))))</f>
        <v>0</v>
      </c>
      <c r="CH68" s="33">
        <f>IF((AND($F68&lt;=Everett!CH$10,$G68&gt;=Everett!CH$10)),"P/L",IF((AND($I68&lt;=Everett!CH$10,$J68&gt;=Everett!CH$10)),"XO",IF((AND($K68&lt;=Everett!CH$10,$L68&gt;=Everett!CH$10)),"3",IF((AND($M68&lt;=Everett!CH$10,$N68&gt;=Everett!CH$10)),"C",IF((AND($O68&lt;=Everett!CH$10,$P68&gt;=Everett!CH$10)),"CO",IF((AND($Q68&lt;=Everett!CH$10,$R68&gt;=Everett!CH$10)),"C",0))))))</f>
        <v>0</v>
      </c>
      <c r="CI68" s="33">
        <f>IF((AND($F68&lt;=Everett!CI$10,$G68&gt;=Everett!CI$10)),"P/L",IF((AND($I68&lt;=Everett!CI$10,$J68&gt;=Everett!CI$10)),"XO",IF((AND($K68&lt;=Everett!CI$10,$L68&gt;=Everett!CI$10)),"3",IF((AND($M68&lt;=Everett!CI$10,$N68&gt;=Everett!CI$10)),"C",IF((AND($O68&lt;=Everett!CI$10,$P68&gt;=Everett!CI$10)),"CO",IF((AND($Q68&lt;=Everett!CI$10,$R68&gt;=Everett!CI$10)),"C",0))))))</f>
        <v>0</v>
      </c>
      <c r="CJ68" s="33">
        <f>IF((AND($F68&lt;=Everett!CJ$10,$G68&gt;=Everett!CJ$10)),"P/L",IF((AND($I68&lt;=Everett!CJ$10,$J68&gt;=Everett!CJ$10)),"XO",IF((AND($K68&lt;=Everett!CJ$10,$L68&gt;=Everett!CJ$10)),"3",IF((AND($M68&lt;=Everett!CJ$10,$N68&gt;=Everett!CJ$10)),"C",IF((AND($O68&lt;=Everett!CJ$10,$P68&gt;=Everett!CJ$10)),"CO",IF((AND($Q68&lt;=Everett!CJ$10,$R68&gt;=Everett!CJ$10)),"C",0))))))</f>
        <v>0</v>
      </c>
      <c r="CK68" s="33">
        <f>IF((AND($F68&lt;=Everett!CK$10,$G68&gt;=Everett!CK$10)),"P/L",IF((AND($I68&lt;=Everett!CK$10,$J68&gt;=Everett!CK$10)),"XO",IF((AND($K68&lt;=Everett!CK$10,$L68&gt;=Everett!CK$10)),"3",IF((AND($M68&lt;=Everett!CK$10,$N68&gt;=Everett!CK$10)),"C",IF((AND($O68&lt;=Everett!CK$10,$P68&gt;=Everett!CK$10)),"CO",IF((AND($Q68&lt;=Everett!CK$10,$R68&gt;=Everett!CK$10)),"C",0))))))</f>
        <v>0</v>
      </c>
      <c r="CL68" s="33">
        <f>IF((AND($F68&lt;=Everett!CL$10,$G68&gt;=Everett!CL$10)),"P/L",IF((AND($I68&lt;=Everett!CL$10,$J68&gt;=Everett!CL$10)),"XO",IF((AND($K68&lt;=Everett!CL$10,$L68&gt;=Everett!CL$10)),"3",IF((AND($M68&lt;=Everett!CL$10,$N68&gt;=Everett!CL$10)),"C",IF((AND($O68&lt;=Everett!CL$10,$P68&gt;=Everett!CL$10)),"CO",IF((AND($Q68&lt;=Everett!CL$10,$R68&gt;=Everett!CL$10)),"C",0))))))</f>
        <v>0</v>
      </c>
      <c r="CM68" s="33">
        <f>IF((AND($F68&lt;=Everett!CM$10,$G68&gt;=Everett!CM$10)),"P/L",IF((AND($I68&lt;=Everett!CM$10,$J68&gt;=Everett!CM$10)),"XO",IF((AND($K68&lt;=Everett!CM$10,$L68&gt;=Everett!CM$10)),"3",IF((AND($M68&lt;=Everett!CM$10,$N68&gt;=Everett!CM$10)),"C",IF((AND($O68&lt;=Everett!CM$10,$P68&gt;=Everett!CM$10)),"CO",IF((AND($Q68&lt;=Everett!CM$10,$R68&gt;=Everett!CM$10)),"C",0))))))</f>
        <v>0</v>
      </c>
    </row>
    <row r="69" spans="1:91" s="2" customFormat="1" x14ac:dyDescent="0.25">
      <c r="A69" s="40" t="s">
        <v>34</v>
      </c>
      <c r="B69" s="55"/>
      <c r="C69" s="31">
        <v>17</v>
      </c>
      <c r="D69" s="31">
        <v>16</v>
      </c>
      <c r="E69" s="31">
        <v>1</v>
      </c>
      <c r="F69" s="39"/>
      <c r="G69" s="39"/>
      <c r="H69" s="33"/>
      <c r="I69" s="37">
        <v>46845</v>
      </c>
      <c r="J69" s="37">
        <f t="shared" si="66"/>
        <v>47363</v>
      </c>
      <c r="K69" s="32">
        <f t="shared" si="67"/>
        <v>47393</v>
      </c>
      <c r="L69" s="32">
        <f t="shared" si="68"/>
        <v>47424</v>
      </c>
      <c r="M69" s="37">
        <f t="shared" si="69"/>
        <v>47454</v>
      </c>
      <c r="N69" s="37">
        <f t="shared" si="70"/>
        <v>47454</v>
      </c>
      <c r="O69" s="32">
        <f t="shared" si="71"/>
        <v>47485</v>
      </c>
      <c r="P69" s="32">
        <f t="shared" si="72"/>
        <v>47970</v>
      </c>
      <c r="Q69" s="32">
        <f t="shared" si="73"/>
        <v>48001</v>
      </c>
      <c r="R69" s="32">
        <f t="shared" si="74"/>
        <v>48001</v>
      </c>
      <c r="S69" s="33">
        <f>IF((AND($F69&lt;=Everett!S$10,$G69&gt;=Everett!S$10)),"P/L",IF((AND($I69&lt;=Everett!S$10,$J69&gt;=Everett!S$10)),"XO",IF((AND($K69&lt;=Everett!S$10,$L69&gt;=Everett!S$10)),"3",IF((AND($M69&lt;=Everett!S$10,$N69&gt;=Everett!S$10)),"C",IF((AND($O69&lt;=Everett!S$10,$P69&gt;=Everett!S$10)),"CO",IF((AND($Q69&lt;=Everett!S$10,$R69&gt;=Everett!S$10)),"C",0))))))</f>
        <v>0</v>
      </c>
      <c r="T69" s="33">
        <f>IF((AND($F69&lt;=Everett!T$10,$G69&gt;=Everett!T$10)),"P/L",IF((AND($I69&lt;=Everett!T$10,$J69&gt;=Everett!T$10)),"XO",IF((AND($K69&lt;=Everett!T$10,$L69&gt;=Everett!T$10)),"3",IF((AND($M69&lt;=Everett!T$10,$N69&gt;=Everett!T$10)),"C",IF((AND($O69&lt;=Everett!T$10,$P69&gt;=Everett!T$10)),"CO",IF((AND($Q69&lt;=Everett!T$10,$R69&gt;=Everett!T$10)),"C",0))))))</f>
        <v>0</v>
      </c>
      <c r="U69" s="33">
        <f>IF((AND($F69&lt;=Everett!U$10,$G69&gt;=Everett!U$10)),"P/L",IF((AND($I69&lt;=Everett!U$10,$J69&gt;=Everett!U$10)),"XO",IF((AND($K69&lt;=Everett!U$10,$L69&gt;=Everett!U$10)),"3",IF((AND($M69&lt;=Everett!U$10,$N69&gt;=Everett!U$10)),"C",IF((AND($O69&lt;=Everett!U$10,$P69&gt;=Everett!U$10)),"CO",IF((AND($Q69&lt;=Everett!U$10,$R69&gt;=Everett!U$10)),"C",0))))))</f>
        <v>0</v>
      </c>
      <c r="V69" s="33">
        <f>IF((AND($F69&lt;=Everett!V$10,$G69&gt;=Everett!V$10)),"P/L",IF((AND($I69&lt;=Everett!V$10,$J69&gt;=Everett!V$10)),"XO",IF((AND($K69&lt;=Everett!V$10,$L69&gt;=Everett!V$10)),"3",IF((AND($M69&lt;=Everett!V$10,$N69&gt;=Everett!V$10)),"C",IF((AND($O69&lt;=Everett!V$10,$P69&gt;=Everett!V$10)),"CO",IF((AND($Q69&lt;=Everett!V$10,$R69&gt;=Everett!V$10)),"C",0))))))</f>
        <v>0</v>
      </c>
      <c r="W69" s="33">
        <f>IF((AND($F69&lt;=Everett!W$10,$G69&gt;=Everett!W$10)),"P/L",IF((AND($I69&lt;=Everett!W$10,$J69&gt;=Everett!W$10)),"XO",IF((AND($K69&lt;=Everett!W$10,$L69&gt;=Everett!W$10)),"3",IF((AND($M69&lt;=Everett!W$10,$N69&gt;=Everett!W$10)),"C",IF((AND($O69&lt;=Everett!W$10,$P69&gt;=Everett!W$10)),"CO",IF((AND($Q69&lt;=Everett!W$10,$R69&gt;=Everett!W$10)),"C",0))))))</f>
        <v>0</v>
      </c>
      <c r="X69" s="33">
        <f>IF((AND($F69&lt;=Everett!X$10,$G69&gt;=Everett!X$10)),"P/L",IF((AND($I69&lt;=Everett!X$10,$J69&gt;=Everett!X$10)),"XO",IF((AND($K69&lt;=Everett!X$10,$L69&gt;=Everett!X$10)),"3",IF((AND($M69&lt;=Everett!X$10,$N69&gt;=Everett!X$10)),"C",IF((AND($O69&lt;=Everett!X$10,$P69&gt;=Everett!X$10)),"CO",IF((AND($Q69&lt;=Everett!X$10,$R69&gt;=Everett!X$10)),"C",0))))))</f>
        <v>0</v>
      </c>
      <c r="Y69" s="33">
        <f>IF((AND($F69&lt;=Everett!Y$10,$G69&gt;=Everett!Y$10)),"P/L",IF((AND($I69&lt;=Everett!Y$10,$J69&gt;=Everett!Y$10)),"XO",IF((AND($K69&lt;=Everett!Y$10,$L69&gt;=Everett!Y$10)),"3",IF((AND($M69&lt;=Everett!Y$10,$N69&gt;=Everett!Y$10)),"C",IF((AND($O69&lt;=Everett!Y$10,$P69&gt;=Everett!Y$10)),"CO",IF((AND($Q69&lt;=Everett!Y$10,$R69&gt;=Everett!Y$10)),"C",0))))))</f>
        <v>0</v>
      </c>
      <c r="Z69" s="33">
        <f>IF((AND($F69&lt;=Everett!Z$10,$G69&gt;=Everett!Z$10)),"P/L",IF((AND($I69&lt;=Everett!Z$10,$J69&gt;=Everett!Z$10)),"XO",IF((AND($K69&lt;=Everett!Z$10,$L69&gt;=Everett!Z$10)),"3",IF((AND($M69&lt;=Everett!Z$10,$N69&gt;=Everett!Z$10)),"C",IF((AND($O69&lt;=Everett!Z$10,$P69&gt;=Everett!Z$10)),"CO",IF((AND($Q69&lt;=Everett!Z$10,$R69&gt;=Everett!Z$10)),"C",0))))))</f>
        <v>0</v>
      </c>
      <c r="AA69" s="33">
        <f>IF((AND($F69&lt;=Everett!AA$10,$G69&gt;=Everett!AA$10)),"P/L",IF((AND($I69&lt;=Everett!AA$10,$J69&gt;=Everett!AA$10)),"XO",IF((AND($K69&lt;=Everett!AA$10,$L69&gt;=Everett!AA$10)),"3",IF((AND($M69&lt;=Everett!AA$10,$N69&gt;=Everett!AA$10)),"C",IF((AND($O69&lt;=Everett!AA$10,$P69&gt;=Everett!AA$10)),"CO",IF((AND($Q69&lt;=Everett!AA$10,$R69&gt;=Everett!AA$10)),"C",0))))))</f>
        <v>0</v>
      </c>
      <c r="AB69" s="33">
        <f>IF((AND($F69&lt;=Everett!AB$10,$G69&gt;=Everett!AB$10)),"P/L",IF((AND($I69&lt;=Everett!AB$10,$J69&gt;=Everett!AB$10)),"XO",IF((AND($K69&lt;=Everett!AB$10,$L69&gt;=Everett!AB$10)),"3",IF((AND($M69&lt;=Everett!AB$10,$N69&gt;=Everett!AB$10)),"C",IF((AND($O69&lt;=Everett!AB$10,$P69&gt;=Everett!AB$10)),"CO",IF((AND($Q69&lt;=Everett!AB$10,$R69&gt;=Everett!AB$10)),"C",0))))))</f>
        <v>0</v>
      </c>
      <c r="AC69" s="33">
        <f>IF((AND($F69&lt;=Everett!AC$10,$G69&gt;=Everett!AC$10)),"P/L",IF((AND($I69&lt;=Everett!AC$10,$J69&gt;=Everett!AC$10)),"XO",IF((AND($K69&lt;=Everett!AC$10,$L69&gt;=Everett!AC$10)),"3",IF((AND($M69&lt;=Everett!AC$10,$N69&gt;=Everett!AC$10)),"C",IF((AND($O69&lt;=Everett!AC$10,$P69&gt;=Everett!AC$10)),"CO",IF((AND($Q69&lt;=Everett!AC$10,$R69&gt;=Everett!AC$10)),"C",0))))))</f>
        <v>0</v>
      </c>
      <c r="AD69" s="33">
        <f>IF((AND($F69&lt;=Everett!AD$10,$G69&gt;=Everett!AD$10)),"P/L",IF((AND($I69&lt;=Everett!AD$10,$J69&gt;=Everett!AD$10)),"XO",IF((AND($K69&lt;=Everett!AD$10,$L69&gt;=Everett!AD$10)),"3",IF((AND($M69&lt;=Everett!AD$10,$N69&gt;=Everett!AD$10)),"C",IF((AND($O69&lt;=Everett!AD$10,$P69&gt;=Everett!AD$10)),"CO",IF((AND($Q69&lt;=Everett!AD$10,$R69&gt;=Everett!AD$10)),"C",0))))))</f>
        <v>0</v>
      </c>
      <c r="AE69" s="33">
        <f>IF((AND($F69&lt;=Everett!AE$10,$G69&gt;=Everett!AE$10)),"P/L",IF((AND($I69&lt;=Everett!AE$10,$J69&gt;=Everett!AE$10)),"XO",IF((AND($K69&lt;=Everett!AE$10,$L69&gt;=Everett!AE$10)),"3",IF((AND($M69&lt;=Everett!AE$10,$N69&gt;=Everett!AE$10)),"C",IF((AND($O69&lt;=Everett!AE$10,$P69&gt;=Everett!AE$10)),"CO",IF((AND($Q69&lt;=Everett!AE$10,$R69&gt;=Everett!AE$10)),"C",0))))))</f>
        <v>0</v>
      </c>
      <c r="AF69" s="33">
        <f>IF((AND($F69&lt;=Everett!AF$10,$G69&gt;=Everett!AF$10)),"P/L",IF((AND($I69&lt;=Everett!AF$10,$J69&gt;=Everett!AF$10)),"XO",IF((AND($K69&lt;=Everett!AF$10,$L69&gt;=Everett!AF$10)),"3",IF((AND($M69&lt;=Everett!AF$10,$N69&gt;=Everett!AF$10)),"C",IF((AND($O69&lt;=Everett!AF$10,$P69&gt;=Everett!AF$10)),"CO",IF((AND($Q69&lt;=Everett!AF$10,$R69&gt;=Everett!AF$10)),"C",0))))))</f>
        <v>0</v>
      </c>
      <c r="AG69" s="33">
        <f>IF((AND($F69&lt;=Everett!AG$10,$G69&gt;=Everett!AG$10)),"P/L",IF((AND($I69&lt;=Everett!AG$10,$J69&gt;=Everett!AG$10)),"XO",IF((AND($K69&lt;=Everett!AG$10,$L69&gt;=Everett!AG$10)),"3",IF((AND($M69&lt;=Everett!AG$10,$N69&gt;=Everett!AG$10)),"C",IF((AND($O69&lt;=Everett!AG$10,$P69&gt;=Everett!AG$10)),"CO",IF((AND($Q69&lt;=Everett!AG$10,$R69&gt;=Everett!AG$10)),"C",0))))))</f>
        <v>0</v>
      </c>
      <c r="AH69" s="33">
        <f>IF((AND($F69&lt;=Everett!AH$10,$G69&gt;=Everett!AH$10)),"P/L",IF((AND($I69&lt;=Everett!AH$10,$J69&gt;=Everett!AH$10)),"XO",IF((AND($K69&lt;=Everett!AH$10,$L69&gt;=Everett!AH$10)),"3",IF((AND($M69&lt;=Everett!AH$10,$N69&gt;=Everett!AH$10)),"C",IF((AND($O69&lt;=Everett!AH$10,$P69&gt;=Everett!AH$10)),"CO",IF((AND($Q69&lt;=Everett!AH$10,$R69&gt;=Everett!AH$10)),"C",0))))))</f>
        <v>0</v>
      </c>
      <c r="AI69" s="33">
        <f>IF((AND($F69&lt;=Everett!AI$10,$G69&gt;=Everett!AI$10)),"P/L",IF((AND($I69&lt;=Everett!AI$10,$J69&gt;=Everett!AI$10)),"XO",IF((AND($K69&lt;=Everett!AI$10,$L69&gt;=Everett!AI$10)),"3",IF((AND($M69&lt;=Everett!AI$10,$N69&gt;=Everett!AI$10)),"C",IF((AND($O69&lt;=Everett!AI$10,$P69&gt;=Everett!AI$10)),"CO",IF((AND($Q69&lt;=Everett!AI$10,$R69&gt;=Everett!AI$10)),"C",0))))))</f>
        <v>0</v>
      </c>
      <c r="AJ69" s="33">
        <f>IF((AND($F69&lt;=Everett!AJ$10,$G69&gt;=Everett!AJ$10)),"P/L",IF((AND($I69&lt;=Everett!AJ$10,$J69&gt;=Everett!AJ$10)),"XO",IF((AND($K69&lt;=Everett!AJ$10,$L69&gt;=Everett!AJ$10)),"3",IF((AND($M69&lt;=Everett!AJ$10,$N69&gt;=Everett!AJ$10)),"C",IF((AND($O69&lt;=Everett!AJ$10,$P69&gt;=Everett!AJ$10)),"CO",IF((AND($Q69&lt;=Everett!AJ$10,$R69&gt;=Everett!AJ$10)),"C",0))))))</f>
        <v>0</v>
      </c>
      <c r="AK69" s="33">
        <f>IF((AND($F69&lt;=Everett!AK$10,$G69&gt;=Everett!AK$10)),"P/L",IF((AND($I69&lt;=Everett!AK$10,$J69&gt;=Everett!AK$10)),"XO",IF((AND($K69&lt;=Everett!AK$10,$L69&gt;=Everett!AK$10)),"3",IF((AND($M69&lt;=Everett!AK$10,$N69&gt;=Everett!AK$10)),"C",IF((AND($O69&lt;=Everett!AK$10,$P69&gt;=Everett!AK$10)),"CO",IF((AND($Q69&lt;=Everett!AK$10,$R69&gt;=Everett!AK$10)),"C",0))))))</f>
        <v>0</v>
      </c>
      <c r="AL69" s="33">
        <f>IF((AND($F69&lt;=Everett!AL$10,$G69&gt;=Everett!AL$10)),"P/L",IF((AND($I69&lt;=Everett!AL$10,$J69&gt;=Everett!AL$10)),"XO",IF((AND($K69&lt;=Everett!AL$10,$L69&gt;=Everett!AL$10)),"3",IF((AND($M69&lt;=Everett!AL$10,$N69&gt;=Everett!AL$10)),"C",IF((AND($O69&lt;=Everett!AL$10,$P69&gt;=Everett!AL$10)),"CO",IF((AND($Q69&lt;=Everett!AL$10,$R69&gt;=Everett!AL$10)),"C",0))))))</f>
        <v>0</v>
      </c>
      <c r="AM69" s="33">
        <f>IF((AND($F69&lt;=Everett!AM$10,$G69&gt;=Everett!AM$10)),"P/L",IF((AND($I69&lt;=Everett!AM$10,$J69&gt;=Everett!AM$10)),"XO",IF((AND($K69&lt;=Everett!AM$10,$L69&gt;=Everett!AM$10)),"3",IF((AND($M69&lt;=Everett!AM$10,$N69&gt;=Everett!AM$10)),"C",IF((AND($O69&lt;=Everett!AM$10,$P69&gt;=Everett!AM$10)),"CO",IF((AND($Q69&lt;=Everett!AM$10,$R69&gt;=Everett!AM$10)),"C",0))))))</f>
        <v>0</v>
      </c>
      <c r="AN69" s="33">
        <f>IF((AND($F69&lt;=Everett!AN$10,$G69&gt;=Everett!AN$10)),"P/L",IF((AND($I69&lt;=Everett!AN$10,$J69&gt;=Everett!AN$10)),"XO",IF((AND($K69&lt;=Everett!AN$10,$L69&gt;=Everett!AN$10)),"3",IF((AND($M69&lt;=Everett!AN$10,$N69&gt;=Everett!AN$10)),"C",IF((AND($O69&lt;=Everett!AN$10,$P69&gt;=Everett!AN$10)),"CO",IF((AND($Q69&lt;=Everett!AN$10,$R69&gt;=Everett!AN$10)),"C",0))))))</f>
        <v>0</v>
      </c>
      <c r="AO69" s="33">
        <f>IF((AND($F69&lt;=Everett!AO$10,$G69&gt;=Everett!AO$10)),"P/L",IF((AND($I69&lt;=Everett!AO$10,$J69&gt;=Everett!AO$10)),"XO",IF((AND($K69&lt;=Everett!AO$10,$L69&gt;=Everett!AO$10)),"3",IF((AND($M69&lt;=Everett!AO$10,$N69&gt;=Everett!AO$10)),"C",IF((AND($O69&lt;=Everett!AO$10,$P69&gt;=Everett!AO$10)),"CO",IF((AND($Q69&lt;=Everett!AO$10,$R69&gt;=Everett!AO$10)),"C",0))))))</f>
        <v>0</v>
      </c>
      <c r="AP69" s="33">
        <f>IF((AND($F69&lt;=Everett!AP$10,$G69&gt;=Everett!AP$10)),"P/L",IF((AND($I69&lt;=Everett!AP$10,$J69&gt;=Everett!AP$10)),"XO",IF((AND($K69&lt;=Everett!AP$10,$L69&gt;=Everett!AP$10)),"3",IF((AND($M69&lt;=Everett!AP$10,$N69&gt;=Everett!AP$10)),"C",IF((AND($O69&lt;=Everett!AP$10,$P69&gt;=Everett!AP$10)),"CO",IF((AND($Q69&lt;=Everett!AP$10,$R69&gt;=Everett!AP$10)),"C",0))))))</f>
        <v>0</v>
      </c>
      <c r="AQ69" s="33">
        <f>IF((AND($F69&lt;=Everett!AQ$10,$G69&gt;=Everett!AQ$10)),"P/L",IF((AND($I69&lt;=Everett!AQ$10,$J69&gt;=Everett!AQ$10)),"XO",IF((AND($K69&lt;=Everett!AQ$10,$L69&gt;=Everett!AQ$10)),"3",IF((AND($M69&lt;=Everett!AQ$10,$N69&gt;=Everett!AQ$10)),"C",IF((AND($O69&lt;=Everett!AQ$10,$P69&gt;=Everett!AQ$10)),"CO",IF((AND($Q69&lt;=Everett!AQ$10,$R69&gt;=Everett!AQ$10)),"C",0))))))</f>
        <v>0</v>
      </c>
      <c r="AR69" s="33">
        <f>IF((AND($F69&lt;=Everett!AR$10,$G69&gt;=Everett!AR$10)),"P/L",IF((AND($I69&lt;=Everett!AR$10,$J69&gt;=Everett!AR$10)),"XO",IF((AND($K69&lt;=Everett!AR$10,$L69&gt;=Everett!AR$10)),"3",IF((AND($M69&lt;=Everett!AR$10,$N69&gt;=Everett!AR$10)),"C",IF((AND($O69&lt;=Everett!AR$10,$P69&gt;=Everett!AR$10)),"CO",IF((AND($Q69&lt;=Everett!AR$10,$R69&gt;=Everett!AR$10)),"C",0))))))</f>
        <v>0</v>
      </c>
      <c r="AS69" s="33">
        <f>IF((AND($F69&lt;=Everett!AS$10,$G69&gt;=Everett!AS$10)),"P/L",IF((AND($I69&lt;=Everett!AS$10,$J69&gt;=Everett!AS$10)),"XO",IF((AND($K69&lt;=Everett!AS$10,$L69&gt;=Everett!AS$10)),"3",IF((AND($M69&lt;=Everett!AS$10,$N69&gt;=Everett!AS$10)),"C",IF((AND($O69&lt;=Everett!AS$10,$P69&gt;=Everett!AS$10)),"CO",IF((AND($Q69&lt;=Everett!AS$10,$R69&gt;=Everett!AS$10)),"C",0))))))</f>
        <v>0</v>
      </c>
      <c r="AT69" s="33" t="str">
        <f>IF((AND($F69&lt;=Everett!AT$10,$G69&gt;=Everett!AT$10)),"P/L",IF((AND($I69&lt;=Everett!AT$10,$J69&gt;=Everett!AT$10)),"XO",IF((AND($K69&lt;=Everett!AT$10,$L69&gt;=Everett!AT$10)),"3",IF((AND($M69&lt;=Everett!AT$10,$N69&gt;=Everett!AT$10)),"C",IF((AND($O69&lt;=Everett!AT$10,$P69&gt;=Everett!AT$10)),"CO",IF((AND($Q69&lt;=Everett!AT$10,$R69&gt;=Everett!AT$10)),"C",0))))))</f>
        <v>XO</v>
      </c>
      <c r="AU69" s="33" t="str">
        <f>IF((AND($F69&lt;=Everett!AU$10,$G69&gt;=Everett!AU$10)),"P/L",IF((AND($I69&lt;=Everett!AU$10,$J69&gt;=Everett!AU$10)),"XO",IF((AND($K69&lt;=Everett!AU$10,$L69&gt;=Everett!AU$10)),"3",IF((AND($M69&lt;=Everett!AU$10,$N69&gt;=Everett!AU$10)),"C",IF((AND($O69&lt;=Everett!AU$10,$P69&gt;=Everett!AU$10)),"CO",IF((AND($Q69&lt;=Everett!AU$10,$R69&gt;=Everett!AU$10)),"C",0))))))</f>
        <v>XO</v>
      </c>
      <c r="AV69" s="33" t="str">
        <f>IF((AND($F69&lt;=Everett!AV$10,$G69&gt;=Everett!AV$10)),"P/L",IF((AND($I69&lt;=Everett!AV$10,$J69&gt;=Everett!AV$10)),"XO",IF((AND($K69&lt;=Everett!AV$10,$L69&gt;=Everett!AV$10)),"3",IF((AND($M69&lt;=Everett!AV$10,$N69&gt;=Everett!AV$10)),"C",IF((AND($O69&lt;=Everett!AV$10,$P69&gt;=Everett!AV$10)),"CO",IF((AND($Q69&lt;=Everett!AV$10,$R69&gt;=Everett!AV$10)),"C",0))))))</f>
        <v>XO</v>
      </c>
      <c r="AW69" s="33" t="str">
        <f>IF((AND($F69&lt;=Everett!AW$10,$G69&gt;=Everett!AW$10)),"P/L",IF((AND($I69&lt;=Everett!AW$10,$J69&gt;=Everett!AW$10)),"XO",IF((AND($K69&lt;=Everett!AW$10,$L69&gt;=Everett!AW$10)),"3",IF((AND($M69&lt;=Everett!AW$10,$N69&gt;=Everett!AW$10)),"C",IF((AND($O69&lt;=Everett!AW$10,$P69&gt;=Everett!AW$10)),"CO",IF((AND($Q69&lt;=Everett!AW$10,$R69&gt;=Everett!AW$10)),"C",0))))))</f>
        <v>XO</v>
      </c>
      <c r="AX69" s="33" t="str">
        <f>IF((AND($F69&lt;=Everett!AX$10,$G69&gt;=Everett!AX$10)),"P/L",IF((AND($I69&lt;=Everett!AX$10,$J69&gt;=Everett!AX$10)),"XO",IF((AND($K69&lt;=Everett!AX$10,$L69&gt;=Everett!AX$10)),"3",IF((AND($M69&lt;=Everett!AX$10,$N69&gt;=Everett!AX$10)),"C",IF((AND($O69&lt;=Everett!AX$10,$P69&gt;=Everett!AX$10)),"CO",IF((AND($Q69&lt;=Everett!AX$10,$R69&gt;=Everett!AX$10)),"C",0))))))</f>
        <v>XO</v>
      </c>
      <c r="AY69" s="33" t="str">
        <f>IF((AND($F69&lt;=Everett!AY$10,$G69&gt;=Everett!AY$10)),"P/L",IF((AND($I69&lt;=Everett!AY$10,$J69&gt;=Everett!AY$10)),"XO",IF((AND($K69&lt;=Everett!AY$10,$L69&gt;=Everett!AY$10)),"3",IF((AND($M69&lt;=Everett!AY$10,$N69&gt;=Everett!AY$10)),"C",IF((AND($O69&lt;=Everett!AY$10,$P69&gt;=Everett!AY$10)),"CO",IF((AND($Q69&lt;=Everett!AY$10,$R69&gt;=Everett!AY$10)),"C",0))))))</f>
        <v>XO</v>
      </c>
      <c r="AZ69" s="33" t="str">
        <f>IF((AND($F69&lt;=Everett!AZ$10,$G69&gt;=Everett!AZ$10)),"P/L",IF((AND($I69&lt;=Everett!AZ$10,$J69&gt;=Everett!AZ$10)),"XO",IF((AND($K69&lt;=Everett!AZ$10,$L69&gt;=Everett!AZ$10)),"3",IF((AND($M69&lt;=Everett!AZ$10,$N69&gt;=Everett!AZ$10)),"C",IF((AND($O69&lt;=Everett!AZ$10,$P69&gt;=Everett!AZ$10)),"CO",IF((AND($Q69&lt;=Everett!AZ$10,$R69&gt;=Everett!AZ$10)),"C",0))))))</f>
        <v>XO</v>
      </c>
      <c r="BA69" s="33" t="str">
        <f>IF((AND($F69&lt;=Everett!BA$10,$G69&gt;=Everett!BA$10)),"P/L",IF((AND($I69&lt;=Everett!BA$10,$J69&gt;=Everett!BA$10)),"XO",IF((AND($K69&lt;=Everett!BA$10,$L69&gt;=Everett!BA$10)),"3",IF((AND($M69&lt;=Everett!BA$10,$N69&gt;=Everett!BA$10)),"C",IF((AND($O69&lt;=Everett!BA$10,$P69&gt;=Everett!BA$10)),"CO",IF((AND($Q69&lt;=Everett!BA$10,$R69&gt;=Everett!BA$10)),"C",0))))))</f>
        <v>XO</v>
      </c>
      <c r="BB69" s="33" t="str">
        <f>IF((AND($F69&lt;=Everett!BB$10,$G69&gt;=Everett!BB$10)),"P/L",IF((AND($I69&lt;=Everett!BB$10,$J69&gt;=Everett!BB$10)),"XO",IF((AND($K69&lt;=Everett!BB$10,$L69&gt;=Everett!BB$10)),"3",IF((AND($M69&lt;=Everett!BB$10,$N69&gt;=Everett!BB$10)),"C",IF((AND($O69&lt;=Everett!BB$10,$P69&gt;=Everett!BB$10)),"CO",IF((AND($Q69&lt;=Everett!BB$10,$R69&gt;=Everett!BB$10)),"C",0))))))</f>
        <v>XO</v>
      </c>
      <c r="BC69" s="33" t="str">
        <f>IF((AND($F69&lt;=Everett!BC$10,$G69&gt;=Everett!BC$10)),"P/L",IF((AND($I69&lt;=Everett!BC$10,$J69&gt;=Everett!BC$10)),"XO",IF((AND($K69&lt;=Everett!BC$10,$L69&gt;=Everett!BC$10)),"3",IF((AND($M69&lt;=Everett!BC$10,$N69&gt;=Everett!BC$10)),"C",IF((AND($O69&lt;=Everett!BC$10,$P69&gt;=Everett!BC$10)),"CO",IF((AND($Q69&lt;=Everett!BC$10,$R69&gt;=Everett!BC$10)),"C",0))))))</f>
        <v>XO</v>
      </c>
      <c r="BD69" s="33" t="str">
        <f>IF((AND($F69&lt;=Everett!BD$10,$G69&gt;=Everett!BD$10)),"P/L",IF((AND($I69&lt;=Everett!BD$10,$J69&gt;=Everett!BD$10)),"XO",IF((AND($K69&lt;=Everett!BD$10,$L69&gt;=Everett!BD$10)),"3",IF((AND($M69&lt;=Everett!BD$10,$N69&gt;=Everett!BD$10)),"C",IF((AND($O69&lt;=Everett!BD$10,$P69&gt;=Everett!BD$10)),"CO",IF((AND($Q69&lt;=Everett!BD$10,$R69&gt;=Everett!BD$10)),"C",0))))))</f>
        <v>XO</v>
      </c>
      <c r="BE69" s="33" t="str">
        <f>IF((AND($F69&lt;=Everett!BE$10,$G69&gt;=Everett!BE$10)),"P/L",IF((AND($I69&lt;=Everett!BE$10,$J69&gt;=Everett!BE$10)),"XO",IF((AND($K69&lt;=Everett!BE$10,$L69&gt;=Everett!BE$10)),"3",IF((AND($M69&lt;=Everett!BE$10,$N69&gt;=Everett!BE$10)),"C",IF((AND($O69&lt;=Everett!BE$10,$P69&gt;=Everett!BE$10)),"CO",IF((AND($Q69&lt;=Everett!BE$10,$R69&gt;=Everett!BE$10)),"C",0))))))</f>
        <v>XO</v>
      </c>
      <c r="BF69" s="33" t="str">
        <f>IF((AND($F69&lt;=Everett!BF$10,$G69&gt;=Everett!BF$10)),"P/L",IF((AND($I69&lt;=Everett!BF$10,$J69&gt;=Everett!BF$10)),"XO",IF((AND($K69&lt;=Everett!BF$10,$L69&gt;=Everett!BF$10)),"3",IF((AND($M69&lt;=Everett!BF$10,$N69&gt;=Everett!BF$10)),"C",IF((AND($O69&lt;=Everett!BF$10,$P69&gt;=Everett!BF$10)),"CO",IF((AND($Q69&lt;=Everett!BF$10,$R69&gt;=Everett!BF$10)),"C",0))))))</f>
        <v>XO</v>
      </c>
      <c r="BG69" s="33" t="str">
        <f>IF((AND($F69&lt;=Everett!BG$10,$G69&gt;=Everett!BG$10)),"P/L",IF((AND($I69&lt;=Everett!BG$10,$J69&gt;=Everett!BG$10)),"XO",IF((AND($K69&lt;=Everett!BG$10,$L69&gt;=Everett!BG$10)),"3",IF((AND($M69&lt;=Everett!BG$10,$N69&gt;=Everett!BG$10)),"C",IF((AND($O69&lt;=Everett!BG$10,$P69&gt;=Everett!BG$10)),"CO",IF((AND($Q69&lt;=Everett!BG$10,$R69&gt;=Everett!BG$10)),"C",0))))))</f>
        <v>XO</v>
      </c>
      <c r="BH69" s="33" t="str">
        <f>IF((AND($F69&lt;=Everett!BH$10,$G69&gt;=Everett!BH$10)),"P/L",IF((AND($I69&lt;=Everett!BH$10,$J69&gt;=Everett!BH$10)),"XO",IF((AND($K69&lt;=Everett!BH$10,$L69&gt;=Everett!BH$10)),"3",IF((AND($M69&lt;=Everett!BH$10,$N69&gt;=Everett!BH$10)),"C",IF((AND($O69&lt;=Everett!BH$10,$P69&gt;=Everett!BH$10)),"CO",IF((AND($Q69&lt;=Everett!BH$10,$R69&gt;=Everett!BH$10)),"C",0))))))</f>
        <v>XO</v>
      </c>
      <c r="BI69" s="33" t="str">
        <f>IF((AND($F69&lt;=Everett!BI$10,$G69&gt;=Everett!BI$10)),"P/L",IF((AND($I69&lt;=Everett!BI$10,$J69&gt;=Everett!BI$10)),"XO",IF((AND($K69&lt;=Everett!BI$10,$L69&gt;=Everett!BI$10)),"3",IF((AND($M69&lt;=Everett!BI$10,$N69&gt;=Everett!BI$10)),"C",IF((AND($O69&lt;=Everett!BI$10,$P69&gt;=Everett!BI$10)),"CO",IF((AND($Q69&lt;=Everett!BI$10,$R69&gt;=Everett!BI$10)),"C",0))))))</f>
        <v>XO</v>
      </c>
      <c r="BJ69" s="33" t="str">
        <f>IF((AND($F69&lt;=Everett!BJ$10,$G69&gt;=Everett!BJ$10)),"P/L",IF((AND($I69&lt;=Everett!BJ$10,$J69&gt;=Everett!BJ$10)),"XO",IF((AND($K69&lt;=Everett!BJ$10,$L69&gt;=Everett!BJ$10)),"3",IF((AND($M69&lt;=Everett!BJ$10,$N69&gt;=Everett!BJ$10)),"C",IF((AND($O69&lt;=Everett!BJ$10,$P69&gt;=Everett!BJ$10)),"CO",IF((AND($Q69&lt;=Everett!BJ$10,$R69&gt;=Everett!BJ$10)),"C",0))))))</f>
        <v>XO</v>
      </c>
      <c r="BK69" s="33">
        <f>IF((AND($F69&lt;=Everett!BK$10,$G69&gt;=Everett!BK$10)),"P/L",IF((AND($I69&lt;=Everett!BK$10,$J69&gt;=Everett!BK$10)),"XO",IF((AND($K69&lt;=Everett!BK$10,$L69&gt;=Everett!BK$10)),"3",IF((AND($M69&lt;=Everett!BK$10,$N69&gt;=Everett!BK$10)),"C",IF((AND($O69&lt;=Everett!BK$10,$P69&gt;=Everett!BK$10)),"CO",IF((AND($Q69&lt;=Everett!BK$10,$R69&gt;=Everett!BK$10)),"C",0))))))</f>
        <v>0</v>
      </c>
      <c r="BL69" s="33" t="str">
        <f>IF((AND($F69&lt;=Everett!BL$10,$G69&gt;=Everett!BL$10)),"P/L",IF((AND($I69&lt;=Everett!BL$10,$J69&gt;=Everett!BL$10)),"XO",IF((AND($K69&lt;=Everett!BL$10,$L69&gt;=Everett!BL$10)),"3",IF((AND($M69&lt;=Everett!BL$10,$N69&gt;=Everett!BL$10)),"C",IF((AND($O69&lt;=Everett!BL$10,$P69&gt;=Everett!BL$10)),"CO",IF((AND($Q69&lt;=Everett!BL$10,$R69&gt;=Everett!BL$10)),"C",0))))))</f>
        <v>3</v>
      </c>
      <c r="BM69" s="33">
        <f>IF((AND($F69&lt;=Everett!BM$10,$G69&gt;=Everett!BM$10)),"P/L",IF((AND($I69&lt;=Everett!BM$10,$J69&gt;=Everett!BM$10)),"XO",IF((AND($K69&lt;=Everett!BM$10,$L69&gt;=Everett!BM$10)),"3",IF((AND($M69&lt;=Everett!BM$10,$N69&gt;=Everett!BM$10)),"C",IF((AND($O69&lt;=Everett!BM$10,$P69&gt;=Everett!BM$10)),"CO",IF((AND($Q69&lt;=Everett!BM$10,$R69&gt;=Everett!BM$10)),"C",0))))))</f>
        <v>0</v>
      </c>
      <c r="BN69" s="33">
        <f>IF((AND($F69&lt;=Everett!BN$10,$G69&gt;=Everett!BN$10)),"P/L",IF((AND($I69&lt;=Everett!BN$10,$J69&gt;=Everett!BN$10)),"XO",IF((AND($K69&lt;=Everett!BN$10,$L69&gt;=Everett!BN$10)),"3",IF((AND($M69&lt;=Everett!BN$10,$N69&gt;=Everett!BN$10)),"C",IF((AND($O69&lt;=Everett!BN$10,$P69&gt;=Everett!BN$10)),"CO",IF((AND($Q69&lt;=Everett!BN$10,$R69&gt;=Everett!BN$10)),"C",0))))))</f>
        <v>0</v>
      </c>
      <c r="BO69" s="33" t="str">
        <f>IF((AND($F69&lt;=Everett!BO$10,$G69&gt;=Everett!BO$10)),"P/L",IF((AND($I69&lt;=Everett!BO$10,$J69&gt;=Everett!BO$10)),"XO",IF((AND($K69&lt;=Everett!BO$10,$L69&gt;=Everett!BO$10)),"3",IF((AND($M69&lt;=Everett!BO$10,$N69&gt;=Everett!BO$10)),"C",IF((AND($O69&lt;=Everett!BO$10,$P69&gt;=Everett!BO$10)),"CO",IF((AND($Q69&lt;=Everett!BO$10,$R69&gt;=Everett!BO$10)),"C",0))))))</f>
        <v>CO</v>
      </c>
      <c r="BP69" s="33" t="str">
        <f>IF((AND($F69&lt;=Everett!BP$10,$G69&gt;=Everett!BP$10)),"P/L",IF((AND($I69&lt;=Everett!BP$10,$J69&gt;=Everett!BP$10)),"XO",IF((AND($K69&lt;=Everett!BP$10,$L69&gt;=Everett!BP$10)),"3",IF((AND($M69&lt;=Everett!BP$10,$N69&gt;=Everett!BP$10)),"C",IF((AND($O69&lt;=Everett!BP$10,$P69&gt;=Everett!BP$10)),"CO",IF((AND($Q69&lt;=Everett!BP$10,$R69&gt;=Everett!BP$10)),"C",0))))))</f>
        <v>CO</v>
      </c>
      <c r="BQ69" s="33" t="str">
        <f>IF((AND($F69&lt;=Everett!BQ$10,$G69&gt;=Everett!BQ$10)),"P/L",IF((AND($I69&lt;=Everett!BQ$10,$J69&gt;=Everett!BQ$10)),"XO",IF((AND($K69&lt;=Everett!BQ$10,$L69&gt;=Everett!BQ$10)),"3",IF((AND($M69&lt;=Everett!BQ$10,$N69&gt;=Everett!BQ$10)),"C",IF((AND($O69&lt;=Everett!BQ$10,$P69&gt;=Everett!BQ$10)),"CO",IF((AND($Q69&lt;=Everett!BQ$10,$R69&gt;=Everett!BQ$10)),"C",0))))))</f>
        <v>CO</v>
      </c>
      <c r="BR69" s="33" t="str">
        <f>IF((AND($F69&lt;=Everett!BR$10,$G69&gt;=Everett!BR$10)),"P/L",IF((AND($I69&lt;=Everett!BR$10,$J69&gt;=Everett!BR$10)),"XO",IF((AND($K69&lt;=Everett!BR$10,$L69&gt;=Everett!BR$10)),"3",IF((AND($M69&lt;=Everett!BR$10,$N69&gt;=Everett!BR$10)),"C",IF((AND($O69&lt;=Everett!BR$10,$P69&gt;=Everett!BR$10)),"CO",IF((AND($Q69&lt;=Everett!BR$10,$R69&gt;=Everett!BR$10)),"C",0))))))</f>
        <v>CO</v>
      </c>
      <c r="BS69" s="33" t="str">
        <f>IF((AND($F69&lt;=Everett!BS$10,$G69&gt;=Everett!BS$10)),"P/L",IF((AND($I69&lt;=Everett!BS$10,$J69&gt;=Everett!BS$10)),"XO",IF((AND($K69&lt;=Everett!BS$10,$L69&gt;=Everett!BS$10)),"3",IF((AND($M69&lt;=Everett!BS$10,$N69&gt;=Everett!BS$10)),"C",IF((AND($O69&lt;=Everett!BS$10,$P69&gt;=Everett!BS$10)),"CO",IF((AND($Q69&lt;=Everett!BS$10,$R69&gt;=Everett!BS$10)),"C",0))))))</f>
        <v>CO</v>
      </c>
      <c r="BT69" s="33" t="str">
        <f>IF((AND($F69&lt;=Everett!BT$10,$G69&gt;=Everett!BT$10)),"P/L",IF((AND($I69&lt;=Everett!BT$10,$J69&gt;=Everett!BT$10)),"XO",IF((AND($K69&lt;=Everett!BT$10,$L69&gt;=Everett!BT$10)),"3",IF((AND($M69&lt;=Everett!BT$10,$N69&gt;=Everett!BT$10)),"C",IF((AND($O69&lt;=Everett!BT$10,$P69&gt;=Everett!BT$10)),"CO",IF((AND($Q69&lt;=Everett!BT$10,$R69&gt;=Everett!BT$10)),"C",0))))))</f>
        <v>CO</v>
      </c>
      <c r="BU69" s="33" t="str">
        <f>IF((AND($F69&lt;=Everett!BU$10,$G69&gt;=Everett!BU$10)),"P/L",IF((AND($I69&lt;=Everett!BU$10,$J69&gt;=Everett!BU$10)),"XO",IF((AND($K69&lt;=Everett!BU$10,$L69&gt;=Everett!BU$10)),"3",IF((AND($M69&lt;=Everett!BU$10,$N69&gt;=Everett!BU$10)),"C",IF((AND($O69&lt;=Everett!BU$10,$P69&gt;=Everett!BU$10)),"CO",IF((AND($Q69&lt;=Everett!BU$10,$R69&gt;=Everett!BU$10)),"C",0))))))</f>
        <v>CO</v>
      </c>
      <c r="BV69" s="33" t="str">
        <f>IF((AND($F69&lt;=Everett!BV$10,$G69&gt;=Everett!BV$10)),"P/L",IF((AND($I69&lt;=Everett!BV$10,$J69&gt;=Everett!BV$10)),"XO",IF((AND($K69&lt;=Everett!BV$10,$L69&gt;=Everett!BV$10)),"3",IF((AND($M69&lt;=Everett!BV$10,$N69&gt;=Everett!BV$10)),"C",IF((AND($O69&lt;=Everett!BV$10,$P69&gt;=Everett!BV$10)),"CO",IF((AND($Q69&lt;=Everett!BV$10,$R69&gt;=Everett!BV$10)),"C",0))))))</f>
        <v>CO</v>
      </c>
      <c r="BW69" s="33" t="str">
        <f>IF((AND($F69&lt;=Everett!BW$10,$G69&gt;=Everett!BW$10)),"P/L",IF((AND($I69&lt;=Everett!BW$10,$J69&gt;=Everett!BW$10)),"XO",IF((AND($K69&lt;=Everett!BW$10,$L69&gt;=Everett!BW$10)),"3",IF((AND($M69&lt;=Everett!BW$10,$N69&gt;=Everett!BW$10)),"C",IF((AND($O69&lt;=Everett!BW$10,$P69&gt;=Everett!BW$10)),"CO",IF((AND($Q69&lt;=Everett!BW$10,$R69&gt;=Everett!BW$10)),"C",0))))))</f>
        <v>CO</v>
      </c>
      <c r="BX69" s="33" t="str">
        <f>IF((AND($F69&lt;=Everett!BX$10,$G69&gt;=Everett!BX$10)),"P/L",IF((AND($I69&lt;=Everett!BX$10,$J69&gt;=Everett!BX$10)),"XO",IF((AND($K69&lt;=Everett!BX$10,$L69&gt;=Everett!BX$10)),"3",IF((AND($M69&lt;=Everett!BX$10,$N69&gt;=Everett!BX$10)),"C",IF((AND($O69&lt;=Everett!BX$10,$P69&gt;=Everett!BX$10)),"CO",IF((AND($Q69&lt;=Everett!BX$10,$R69&gt;=Everett!BX$10)),"C",0))))))</f>
        <v>CO</v>
      </c>
      <c r="BY69" s="33" t="str">
        <f>IF((AND($F69&lt;=Everett!BY$10,$G69&gt;=Everett!BY$10)),"P/L",IF((AND($I69&lt;=Everett!BY$10,$J69&gt;=Everett!BY$10)),"XO",IF((AND($K69&lt;=Everett!BY$10,$L69&gt;=Everett!BY$10)),"3",IF((AND($M69&lt;=Everett!BY$10,$N69&gt;=Everett!BY$10)),"C",IF((AND($O69&lt;=Everett!BY$10,$P69&gt;=Everett!BY$10)),"CO",IF((AND($Q69&lt;=Everett!BY$10,$R69&gt;=Everett!BY$10)),"C",0))))))</f>
        <v>CO</v>
      </c>
      <c r="BZ69" s="33" t="str">
        <f>IF((AND($F69&lt;=Everett!BZ$10,$G69&gt;=Everett!BZ$10)),"P/L",IF((AND($I69&lt;=Everett!BZ$10,$J69&gt;=Everett!BZ$10)),"XO",IF((AND($K69&lt;=Everett!BZ$10,$L69&gt;=Everett!BZ$10)),"3",IF((AND($M69&lt;=Everett!BZ$10,$N69&gt;=Everett!BZ$10)),"C",IF((AND($O69&lt;=Everett!BZ$10,$P69&gt;=Everett!BZ$10)),"CO",IF((AND($Q69&lt;=Everett!BZ$10,$R69&gt;=Everett!BZ$10)),"C",0))))))</f>
        <v>CO</v>
      </c>
      <c r="CA69" s="33" t="str">
        <f>IF((AND($F69&lt;=Everett!CA$10,$G69&gt;=Everett!CA$10)),"P/L",IF((AND($I69&lt;=Everett!CA$10,$J69&gt;=Everett!CA$10)),"XO",IF((AND($K69&lt;=Everett!CA$10,$L69&gt;=Everett!CA$10)),"3",IF((AND($M69&lt;=Everett!CA$10,$N69&gt;=Everett!CA$10)),"C",IF((AND($O69&lt;=Everett!CA$10,$P69&gt;=Everett!CA$10)),"CO",IF((AND($Q69&lt;=Everett!CA$10,$R69&gt;=Everett!CA$10)),"C",0))))))</f>
        <v>CO</v>
      </c>
      <c r="CB69" s="33" t="str">
        <f>IF((AND($F69&lt;=Everett!CB$10,$G69&gt;=Everett!CB$10)),"P/L",IF((AND($I69&lt;=Everett!CB$10,$J69&gt;=Everett!CB$10)),"XO",IF((AND($K69&lt;=Everett!CB$10,$L69&gt;=Everett!CB$10)),"3",IF((AND($M69&lt;=Everett!CB$10,$N69&gt;=Everett!CB$10)),"C",IF((AND($O69&lt;=Everett!CB$10,$P69&gt;=Everett!CB$10)),"CO",IF((AND($Q69&lt;=Everett!CB$10,$R69&gt;=Everett!CB$10)),"C",0))))))</f>
        <v>CO</v>
      </c>
      <c r="CC69" s="33" t="str">
        <f>IF((AND($F69&lt;=Everett!CC$10,$G69&gt;=Everett!CC$10)),"P/L",IF((AND($I69&lt;=Everett!CC$10,$J69&gt;=Everett!CC$10)),"XO",IF((AND($K69&lt;=Everett!CC$10,$L69&gt;=Everett!CC$10)),"3",IF((AND($M69&lt;=Everett!CC$10,$N69&gt;=Everett!CC$10)),"C",IF((AND($O69&lt;=Everett!CC$10,$P69&gt;=Everett!CC$10)),"CO",IF((AND($Q69&lt;=Everett!CC$10,$R69&gt;=Everett!CC$10)),"C",0))))))</f>
        <v>CO</v>
      </c>
      <c r="CD69" s="33" t="str">
        <f>IF((AND($F69&lt;=Everett!CD$10,$G69&gt;=Everett!CD$10)),"P/L",IF((AND($I69&lt;=Everett!CD$10,$J69&gt;=Everett!CD$10)),"XO",IF((AND($K69&lt;=Everett!CD$10,$L69&gt;=Everett!CD$10)),"3",IF((AND($M69&lt;=Everett!CD$10,$N69&gt;=Everett!CD$10)),"C",IF((AND($O69&lt;=Everett!CD$10,$P69&gt;=Everett!CD$10)),"CO",IF((AND($Q69&lt;=Everett!CD$10,$R69&gt;=Everett!CD$10)),"C",0))))))</f>
        <v>CO</v>
      </c>
      <c r="CE69" s="33">
        <f>IF((AND($F69&lt;=Everett!CE$10,$G69&gt;=Everett!CE$10)),"P/L",IF((AND($I69&lt;=Everett!CE$10,$J69&gt;=Everett!CE$10)),"XO",IF((AND($K69&lt;=Everett!CE$10,$L69&gt;=Everett!CE$10)),"3",IF((AND($M69&lt;=Everett!CE$10,$N69&gt;=Everett!CE$10)),"C",IF((AND($O69&lt;=Everett!CE$10,$P69&gt;=Everett!CE$10)),"CO",IF((AND($Q69&lt;=Everett!CE$10,$R69&gt;=Everett!CE$10)),"C",0))))))</f>
        <v>0</v>
      </c>
      <c r="CF69" s="33">
        <f>IF((AND($F69&lt;=Everett!CF$10,$G69&gt;=Everett!CF$10)),"P/L",IF((AND($I69&lt;=Everett!CF$10,$J69&gt;=Everett!CF$10)),"XO",IF((AND($K69&lt;=Everett!CF$10,$L69&gt;=Everett!CF$10)),"3",IF((AND($M69&lt;=Everett!CF$10,$N69&gt;=Everett!CF$10)),"C",IF((AND($O69&lt;=Everett!CF$10,$P69&gt;=Everett!CF$10)),"CO",IF((AND($Q69&lt;=Everett!CF$10,$R69&gt;=Everett!CF$10)),"C",0))))))</f>
        <v>0</v>
      </c>
      <c r="CG69" s="33">
        <f>IF((AND($F69&lt;=Everett!CG$10,$G69&gt;=Everett!CG$10)),"P/L",IF((AND($I69&lt;=Everett!CG$10,$J69&gt;=Everett!CG$10)),"XO",IF((AND($K69&lt;=Everett!CG$10,$L69&gt;=Everett!CG$10)),"3",IF((AND($M69&lt;=Everett!CG$10,$N69&gt;=Everett!CG$10)),"C",IF((AND($O69&lt;=Everett!CG$10,$P69&gt;=Everett!CG$10)),"CO",IF((AND($Q69&lt;=Everett!CG$10,$R69&gt;=Everett!CG$10)),"C",0))))))</f>
        <v>0</v>
      </c>
      <c r="CH69" s="33">
        <f>IF((AND($F69&lt;=Everett!CH$10,$G69&gt;=Everett!CH$10)),"P/L",IF((AND($I69&lt;=Everett!CH$10,$J69&gt;=Everett!CH$10)),"XO",IF((AND($K69&lt;=Everett!CH$10,$L69&gt;=Everett!CH$10)),"3",IF((AND($M69&lt;=Everett!CH$10,$N69&gt;=Everett!CH$10)),"C",IF((AND($O69&lt;=Everett!CH$10,$P69&gt;=Everett!CH$10)),"CO",IF((AND($Q69&lt;=Everett!CH$10,$R69&gt;=Everett!CH$10)),"C",0))))))</f>
        <v>0</v>
      </c>
      <c r="CI69" s="33">
        <f>IF((AND($F69&lt;=Everett!CI$10,$G69&gt;=Everett!CI$10)),"P/L",IF((AND($I69&lt;=Everett!CI$10,$J69&gt;=Everett!CI$10)),"XO",IF((AND($K69&lt;=Everett!CI$10,$L69&gt;=Everett!CI$10)),"3",IF((AND($M69&lt;=Everett!CI$10,$N69&gt;=Everett!CI$10)),"C",IF((AND($O69&lt;=Everett!CI$10,$P69&gt;=Everett!CI$10)),"CO",IF((AND($Q69&lt;=Everett!CI$10,$R69&gt;=Everett!CI$10)),"C",0))))))</f>
        <v>0</v>
      </c>
      <c r="CJ69" s="33">
        <f>IF((AND($F69&lt;=Everett!CJ$10,$G69&gt;=Everett!CJ$10)),"P/L",IF((AND($I69&lt;=Everett!CJ$10,$J69&gt;=Everett!CJ$10)),"XO",IF((AND($K69&lt;=Everett!CJ$10,$L69&gt;=Everett!CJ$10)),"3",IF((AND($M69&lt;=Everett!CJ$10,$N69&gt;=Everett!CJ$10)),"C",IF((AND($O69&lt;=Everett!CJ$10,$P69&gt;=Everett!CJ$10)),"CO",IF((AND($Q69&lt;=Everett!CJ$10,$R69&gt;=Everett!CJ$10)),"C",0))))))</f>
        <v>0</v>
      </c>
      <c r="CK69" s="33">
        <f>IF((AND($F69&lt;=Everett!CK$10,$G69&gt;=Everett!CK$10)),"P/L",IF((AND($I69&lt;=Everett!CK$10,$J69&gt;=Everett!CK$10)),"XO",IF((AND($K69&lt;=Everett!CK$10,$L69&gt;=Everett!CK$10)),"3",IF((AND($M69&lt;=Everett!CK$10,$N69&gt;=Everett!CK$10)),"C",IF((AND($O69&lt;=Everett!CK$10,$P69&gt;=Everett!CK$10)),"CO",IF((AND($Q69&lt;=Everett!CK$10,$R69&gt;=Everett!CK$10)),"C",0))))))</f>
        <v>0</v>
      </c>
      <c r="CL69" s="33">
        <f>IF((AND($F69&lt;=Everett!CL$10,$G69&gt;=Everett!CL$10)),"P/L",IF((AND($I69&lt;=Everett!CL$10,$J69&gt;=Everett!CL$10)),"XO",IF((AND($K69&lt;=Everett!CL$10,$L69&gt;=Everett!CL$10)),"3",IF((AND($M69&lt;=Everett!CL$10,$N69&gt;=Everett!CL$10)),"C",IF((AND($O69&lt;=Everett!CL$10,$P69&gt;=Everett!CL$10)),"CO",IF((AND($Q69&lt;=Everett!CL$10,$R69&gt;=Everett!CL$10)),"C",0))))))</f>
        <v>0</v>
      </c>
      <c r="CM69" s="33">
        <f>IF((AND($F69&lt;=Everett!CM$10,$G69&gt;=Everett!CM$10)),"P/L",IF((AND($I69&lt;=Everett!CM$10,$J69&gt;=Everett!CM$10)),"XO",IF((AND($K69&lt;=Everett!CM$10,$L69&gt;=Everett!CM$10)),"3",IF((AND($M69&lt;=Everett!CM$10,$N69&gt;=Everett!CM$10)),"C",IF((AND($O69&lt;=Everett!CM$10,$P69&gt;=Everett!CM$10)),"CO",IF((AND($Q69&lt;=Everett!CM$10,$R69&gt;=Everett!CM$10)),"C",0))))))</f>
        <v>0</v>
      </c>
    </row>
    <row r="70" ht="21.75" customHeight="1" spans="1:91" x14ac:dyDescent="0.25">
      <c r="A70" s="25" t="s">
        <v>382</v>
      </c>
      <c r="B70" s="53"/>
      <c r="C70" s="26"/>
      <c r="D70" s="26"/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8"/>
      <c r="Q70" s="27"/>
      <c r="R70" s="27"/>
      <c r="S70" s="29">
        <f>$A$2-DAY($A$2)+1</f>
        <v>46054</v>
      </c>
      <c r="T70" s="29">
        <f t="shared" ref="T70:AY70" si="82">DATE(YEAR(S70),MONTH(S70)+1,DAY(S70))</f>
        <v>46082</v>
      </c>
      <c r="U70" s="29">
        <f t="shared" si="82"/>
        <v>46113</v>
      </c>
      <c r="V70" s="29">
        <f t="shared" si="82"/>
        <v>46143</v>
      </c>
      <c r="W70" s="29">
        <f t="shared" si="82"/>
        <v>46174</v>
      </c>
      <c r="X70" s="29">
        <f t="shared" si="82"/>
        <v>46204</v>
      </c>
      <c r="Y70" s="29">
        <f t="shared" si="82"/>
        <v>46235</v>
      </c>
      <c r="Z70" s="29">
        <f t="shared" si="82"/>
        <v>46266</v>
      </c>
      <c r="AA70" s="29">
        <f t="shared" si="82"/>
        <v>46296</v>
      </c>
      <c r="AB70" s="29">
        <f t="shared" si="82"/>
        <v>46327</v>
      </c>
      <c r="AC70" s="29">
        <f t="shared" si="82"/>
        <v>46357</v>
      </c>
      <c r="AD70" s="29">
        <f t="shared" si="82"/>
        <v>46388</v>
      </c>
      <c r="AE70" s="29">
        <f t="shared" si="82"/>
        <v>46419</v>
      </c>
      <c r="AF70" s="29">
        <f t="shared" si="82"/>
        <v>46447</v>
      </c>
      <c r="AG70" s="29">
        <f t="shared" si="82"/>
        <v>46478</v>
      </c>
      <c r="AH70" s="29">
        <f t="shared" si="82"/>
        <v>46508</v>
      </c>
      <c r="AI70" s="29">
        <f t="shared" si="82"/>
        <v>46539</v>
      </c>
      <c r="AJ70" s="29">
        <f t="shared" si="82"/>
        <v>46569</v>
      </c>
      <c r="AK70" s="29">
        <f t="shared" si="82"/>
        <v>46600</v>
      </c>
      <c r="AL70" s="29">
        <f t="shared" si="82"/>
        <v>46631</v>
      </c>
      <c r="AM70" s="29">
        <f t="shared" si="82"/>
        <v>46661</v>
      </c>
      <c r="AN70" s="29">
        <f t="shared" si="82"/>
        <v>46692</v>
      </c>
      <c r="AO70" s="29">
        <f t="shared" si="82"/>
        <v>46722</v>
      </c>
      <c r="AP70" s="29">
        <f t="shared" si="82"/>
        <v>46753</v>
      </c>
      <c r="AQ70" s="29">
        <f t="shared" si="82"/>
        <v>46784</v>
      </c>
      <c r="AR70" s="29">
        <f t="shared" si="82"/>
        <v>46813</v>
      </c>
      <c r="AS70" s="29">
        <f t="shared" si="82"/>
        <v>46844</v>
      </c>
      <c r="AT70" s="29">
        <f t="shared" si="82"/>
        <v>46874</v>
      </c>
      <c r="AU70" s="29">
        <f t="shared" si="82"/>
        <v>46905</v>
      </c>
      <c r="AV70" s="29">
        <f t="shared" si="82"/>
        <v>46935</v>
      </c>
      <c r="AW70" s="29">
        <f t="shared" si="82"/>
        <v>46966</v>
      </c>
      <c r="AX70" s="29">
        <f t="shared" si="82"/>
        <v>46997</v>
      </c>
      <c r="AY70" s="29">
        <f t="shared" si="82"/>
        <v>47027</v>
      </c>
      <c r="AZ70" s="29">
        <f t="shared" ref="AZ70:CE70" si="83">DATE(YEAR(AY70),MONTH(AY70)+1,DAY(AY70))</f>
        <v>47058</v>
      </c>
      <c r="BA70" s="29">
        <f t="shared" si="83"/>
        <v>47088</v>
      </c>
      <c r="BB70" s="29">
        <f t="shared" si="83"/>
        <v>47119</v>
      </c>
      <c r="BC70" s="29">
        <f t="shared" si="83"/>
        <v>47150</v>
      </c>
      <c r="BD70" s="29">
        <f t="shared" si="83"/>
        <v>47178</v>
      </c>
      <c r="BE70" s="29">
        <f t="shared" si="83"/>
        <v>47209</v>
      </c>
      <c r="BF70" s="29">
        <f t="shared" si="83"/>
        <v>47239</v>
      </c>
      <c r="BG70" s="29">
        <f t="shared" si="83"/>
        <v>47270</v>
      </c>
      <c r="BH70" s="29">
        <f t="shared" si="83"/>
        <v>47300</v>
      </c>
      <c r="BI70" s="29">
        <f t="shared" si="83"/>
        <v>47331</v>
      </c>
      <c r="BJ70" s="29">
        <f t="shared" si="83"/>
        <v>47362</v>
      </c>
      <c r="BK70" s="29">
        <f t="shared" si="83"/>
        <v>47392</v>
      </c>
      <c r="BL70" s="29">
        <f t="shared" si="83"/>
        <v>47423</v>
      </c>
      <c r="BM70" s="29">
        <f t="shared" si="83"/>
        <v>47453</v>
      </c>
      <c r="BN70" s="29">
        <f t="shared" si="83"/>
        <v>47484</v>
      </c>
      <c r="BO70" s="29">
        <f t="shared" si="83"/>
        <v>47515</v>
      </c>
      <c r="BP70" s="29">
        <f t="shared" si="83"/>
        <v>47543</v>
      </c>
      <c r="BQ70" s="29">
        <f t="shared" si="83"/>
        <v>47574</v>
      </c>
      <c r="BR70" s="29">
        <f t="shared" si="83"/>
        <v>47604</v>
      </c>
      <c r="BS70" s="29">
        <f t="shared" si="83"/>
        <v>47635</v>
      </c>
      <c r="BT70" s="29">
        <f t="shared" si="83"/>
        <v>47665</v>
      </c>
      <c r="BU70" s="29">
        <f t="shared" si="83"/>
        <v>47696</v>
      </c>
      <c r="BV70" s="29">
        <f t="shared" si="83"/>
        <v>47727</v>
      </c>
      <c r="BW70" s="29">
        <f t="shared" si="83"/>
        <v>47757</v>
      </c>
      <c r="BX70" s="29">
        <f t="shared" si="83"/>
        <v>47788</v>
      </c>
      <c r="BY70" s="29">
        <f t="shared" si="83"/>
        <v>47818</v>
      </c>
      <c r="BZ70" s="29">
        <f t="shared" si="83"/>
        <v>47849</v>
      </c>
      <c r="CA70" s="29">
        <f t="shared" si="83"/>
        <v>47880</v>
      </c>
      <c r="CB70" s="29">
        <f t="shared" si="83"/>
        <v>47908</v>
      </c>
      <c r="CC70" s="29">
        <f t="shared" si="83"/>
        <v>47939</v>
      </c>
      <c r="CD70" s="29">
        <f t="shared" si="83"/>
        <v>47969</v>
      </c>
      <c r="CE70" s="29">
        <f t="shared" si="83"/>
        <v>48000</v>
      </c>
      <c r="CF70" s="29">
        <f t="shared" ref="CF70:CM70" si="84">DATE(YEAR(CE70),MONTH(CE70)+1,DAY(CE70))</f>
        <v>48030</v>
      </c>
      <c r="CG70" s="29">
        <f t="shared" si="84"/>
        <v>48061</v>
      </c>
      <c r="CH70" s="29">
        <f t="shared" si="84"/>
        <v>48092</v>
      </c>
      <c r="CI70" s="29">
        <f t="shared" si="84"/>
        <v>48122</v>
      </c>
      <c r="CJ70" s="29">
        <f t="shared" si="84"/>
        <v>48153</v>
      </c>
      <c r="CK70" s="29">
        <f t="shared" si="84"/>
        <v>48183</v>
      </c>
      <c r="CL70" s="29">
        <f t="shared" si="84"/>
        <v>48214</v>
      </c>
      <c r="CM70" s="29">
        <f t="shared" si="84"/>
        <v>48245</v>
      </c>
    </row>
    <row r="71" hidden="1" spans="1:91" s="2" customFormat="1" x14ac:dyDescent="0.25">
      <c r="A71" s="30" t="s">
        <v>383</v>
      </c>
      <c r="B71" s="84">
        <v>2557200</v>
      </c>
      <c r="C71" s="31">
        <v>18</v>
      </c>
      <c r="D71" s="31">
        <v>16</v>
      </c>
      <c r="E71" s="31">
        <v>1</v>
      </c>
      <c r="F71" s="32"/>
      <c r="G71" s="32"/>
      <c r="H71" s="33">
        <f>G71-F71</f>
        <v>0</v>
      </c>
      <c r="I71" s="32">
        <v>44501</v>
      </c>
      <c r="J71" s="32">
        <f t="shared" ref="J71:J76" si="85">IF(I71="",0,DATE(YEAR(I71),MONTH(I71)+C71,DAY(I71)))</f>
        <v>45047</v>
      </c>
      <c r="K71" s="32">
        <f t="shared" ref="K71:K76" si="86">IF(J71="","",(DATE(YEAR(J71),MONTH(J71)+1,DAY(J71))))</f>
        <v>45078</v>
      </c>
      <c r="L71" s="32">
        <f t="shared" ref="L71:L76" si="87">IF(K71="","",(DATE(YEAR(K71),MONTH(K71)+E71,DAY(K71))))</f>
        <v>45108</v>
      </c>
      <c r="M71" s="32">
        <f t="shared" ref="M71:M76" si="88">IF(O71="","",DATE(YEAR(O71), MONTH(O71)-1,DAY(O71)))</f>
        <v>45139</v>
      </c>
      <c r="N71" s="32">
        <f t="shared" ref="N71:N76" si="89">IF(O71="","",DATE(YEAR(M71),MONTH(M71),DAY(M71)))</f>
        <v>45139</v>
      </c>
      <c r="O71" s="32">
        <f t="shared" ref="O71:O76" si="90">IF(L71="","",(DATE(YEAR(L71),MONTH(L71)+2,DAY(L71))))</f>
        <v>45170</v>
      </c>
      <c r="P71" s="32">
        <f t="shared" ref="P71:P76" si="91">IF(O71="","",(DATE(YEAR(O71),MONTH(O71)+D71,DAY(O71))))</f>
        <v>45658</v>
      </c>
      <c r="Q71" s="32">
        <f t="shared" ref="Q71:Q76" si="92">IF(P71="","",DATE(YEAR(P71), MONTH(P71)+1,DAY(P71)))</f>
        <v>45689</v>
      </c>
      <c r="R71" s="32">
        <f t="shared" ref="R71:R76" si="93">IF(P71="","",DATE(YEAR(Q71),MONTH(Q71),DAY(Q71)))</f>
        <v>45689</v>
      </c>
      <c r="S71" s="33">
        <f t="shared" ref="S71:AB73" si="94">IF((AND($F71&lt;=S$9,$G71&gt;=S$9)),"P/L",IF((AND($I71&lt;=S$9,$J71&gt;=S$9)),"XO",IF((AND($K71&lt;=S$9,$L71&gt;=S$9)),"3",IF((AND($M71&lt;=S$9,$N71&gt;=S$9)),"C",IF((AND($O71&lt;=S$9,$P71&gt;=S$9)),"CO",IF((AND($Q71&lt;=S$9,$R71&gt;=S$9)),"C",0))))))</f>
        <v>0</v>
      </c>
      <c r="T71" s="33">
        <f t="shared" si="94"/>
        <v>0</v>
      </c>
      <c r="U71" s="33">
        <f t="shared" si="94"/>
        <v>0</v>
      </c>
      <c r="V71" s="33">
        <f t="shared" si="94"/>
        <v>0</v>
      </c>
      <c r="W71" s="33">
        <f t="shared" si="94"/>
        <v>0</v>
      </c>
      <c r="X71" s="33">
        <f t="shared" si="94"/>
        <v>0</v>
      </c>
      <c r="Y71" s="33">
        <f t="shared" si="94"/>
        <v>0</v>
      </c>
      <c r="Z71" s="33">
        <f t="shared" si="94"/>
        <v>0</v>
      </c>
      <c r="AA71" s="33">
        <f t="shared" si="94"/>
        <v>0</v>
      </c>
      <c r="AB71" s="33">
        <f t="shared" si="94"/>
        <v>0</v>
      </c>
      <c r="AC71" s="33">
        <f t="shared" ref="AC71:AL73" si="95">IF((AND($F71&lt;=AC$9,$G71&gt;=AC$9)),"P/L",IF((AND($I71&lt;=AC$9,$J71&gt;=AC$9)),"XO",IF((AND($K71&lt;=AC$9,$L71&gt;=AC$9)),"3",IF((AND($M71&lt;=AC$9,$N71&gt;=AC$9)),"C",IF((AND($O71&lt;=AC$9,$P71&gt;=AC$9)),"CO",IF((AND($Q71&lt;=AC$9,$R71&gt;=AC$9)),"C",0))))))</f>
        <v>0</v>
      </c>
      <c r="AD71" s="33">
        <f t="shared" si="95"/>
        <v>0</v>
      </c>
      <c r="AE71" s="33">
        <f t="shared" si="95"/>
        <v>0</v>
      </c>
      <c r="AF71" s="33">
        <f t="shared" si="95"/>
        <v>0</v>
      </c>
      <c r="AG71" s="33">
        <f t="shared" si="95"/>
        <v>0</v>
      </c>
      <c r="AH71" s="33">
        <f t="shared" si="95"/>
        <v>0</v>
      </c>
      <c r="AI71" s="33">
        <f t="shared" si="95"/>
        <v>0</v>
      </c>
      <c r="AJ71" s="33">
        <f t="shared" si="95"/>
        <v>0</v>
      </c>
      <c r="AK71" s="33">
        <f t="shared" si="95"/>
        <v>0</v>
      </c>
      <c r="AL71" s="33">
        <f t="shared" si="95"/>
        <v>0</v>
      </c>
      <c r="AM71" s="33">
        <f t="shared" ref="AM71:AV73" si="96">IF((AND($F71&lt;=AM$9,$G71&gt;=AM$9)),"P/L",IF((AND($I71&lt;=AM$9,$J71&gt;=AM$9)),"XO",IF((AND($K71&lt;=AM$9,$L71&gt;=AM$9)),"3",IF((AND($M71&lt;=AM$9,$N71&gt;=AM$9)),"C",IF((AND($O71&lt;=AM$9,$P71&gt;=AM$9)),"CO",IF((AND($Q71&lt;=AM$9,$R71&gt;=AM$9)),"C",0))))))</f>
        <v>0</v>
      </c>
      <c r="AN71" s="33">
        <f t="shared" si="96"/>
        <v>0</v>
      </c>
      <c r="AO71" s="33">
        <f t="shared" si="96"/>
        <v>0</v>
      </c>
      <c r="AP71" s="33">
        <f t="shared" si="96"/>
        <v>0</v>
      </c>
      <c r="AQ71" s="33">
        <f t="shared" si="96"/>
        <v>0</v>
      </c>
      <c r="AR71" s="33">
        <f t="shared" si="96"/>
        <v>0</v>
      </c>
      <c r="AS71" s="33">
        <f t="shared" si="96"/>
        <v>0</v>
      </c>
      <c r="AT71" s="33">
        <f t="shared" si="96"/>
        <v>0</v>
      </c>
      <c r="AU71" s="33">
        <f t="shared" si="96"/>
        <v>0</v>
      </c>
      <c r="AV71" s="33">
        <f t="shared" si="96"/>
        <v>0</v>
      </c>
      <c r="AW71" s="33">
        <f t="shared" ref="AW71:BF73" si="97">IF((AND($F71&lt;=AW$9,$G71&gt;=AW$9)),"P/L",IF((AND($I71&lt;=AW$9,$J71&gt;=AW$9)),"XO",IF((AND($K71&lt;=AW$9,$L71&gt;=AW$9)),"3",IF((AND($M71&lt;=AW$9,$N71&gt;=AW$9)),"C",IF((AND($O71&lt;=AW$9,$P71&gt;=AW$9)),"CO",IF((AND($Q71&lt;=AW$9,$R71&gt;=AW$9)),"C",0))))))</f>
        <v>0</v>
      </c>
      <c r="AX71" s="33">
        <f t="shared" si="97"/>
        <v>0</v>
      </c>
      <c r="AY71" s="33">
        <f t="shared" si="97"/>
        <v>0</v>
      </c>
      <c r="AZ71" s="33">
        <f t="shared" si="97"/>
        <v>0</v>
      </c>
      <c r="BA71" s="33">
        <f t="shared" si="97"/>
        <v>0</v>
      </c>
      <c r="BB71" s="33">
        <f t="shared" si="97"/>
        <v>0</v>
      </c>
      <c r="BC71" s="33">
        <f t="shared" si="97"/>
        <v>0</v>
      </c>
      <c r="BD71" s="33">
        <f t="shared" si="97"/>
        <v>0</v>
      </c>
      <c r="BE71" s="33">
        <f t="shared" si="97"/>
        <v>0</v>
      </c>
      <c r="BF71" s="33">
        <f t="shared" si="97"/>
        <v>0</v>
      </c>
      <c r="BG71" s="33">
        <f t="shared" ref="BG71:BP73" si="98">IF((AND($F71&lt;=BG$9,$G71&gt;=BG$9)),"P/L",IF((AND($I71&lt;=BG$9,$J71&gt;=BG$9)),"XO",IF((AND($K71&lt;=BG$9,$L71&gt;=BG$9)),"3",IF((AND($M71&lt;=BG$9,$N71&gt;=BG$9)),"C",IF((AND($O71&lt;=BG$9,$P71&gt;=BG$9)),"CO",IF((AND($Q71&lt;=BG$9,$R71&gt;=BG$9)),"C",0))))))</f>
        <v>0</v>
      </c>
      <c r="BH71" s="33">
        <f t="shared" si="98"/>
        <v>0</v>
      </c>
      <c r="BI71" s="33">
        <f t="shared" si="98"/>
        <v>0</v>
      </c>
      <c r="BJ71" s="33">
        <f t="shared" si="98"/>
        <v>0</v>
      </c>
      <c r="BK71" s="33">
        <f t="shared" si="98"/>
        <v>0</v>
      </c>
      <c r="BL71" s="33">
        <f t="shared" si="98"/>
        <v>0</v>
      </c>
      <c r="BM71" s="33">
        <f t="shared" si="98"/>
        <v>0</v>
      </c>
      <c r="BN71" s="33">
        <f t="shared" si="98"/>
        <v>0</v>
      </c>
      <c r="BO71" s="33">
        <f t="shared" si="98"/>
        <v>0</v>
      </c>
      <c r="BP71" s="33">
        <f t="shared" si="98"/>
        <v>0</v>
      </c>
      <c r="BQ71" s="33">
        <f t="shared" ref="BQ71:BZ73" si="99">IF((AND($F71&lt;=BQ$9,$G71&gt;=BQ$9)),"P/L",IF((AND($I71&lt;=BQ$9,$J71&gt;=BQ$9)),"XO",IF((AND($K71&lt;=BQ$9,$L71&gt;=BQ$9)),"3",IF((AND($M71&lt;=BQ$9,$N71&gt;=BQ$9)),"C",IF((AND($O71&lt;=BQ$9,$P71&gt;=BQ$9)),"CO",IF((AND($Q71&lt;=BQ$9,$R71&gt;=BQ$9)),"C",0))))))</f>
        <v>0</v>
      </c>
      <c r="BR71" s="33">
        <f t="shared" si="99"/>
        <v>0</v>
      </c>
      <c r="BS71" s="33">
        <f t="shared" si="99"/>
        <v>0</v>
      </c>
      <c r="BT71" s="33">
        <f t="shared" si="99"/>
        <v>0</v>
      </c>
      <c r="BU71" s="33">
        <f t="shared" si="99"/>
        <v>0</v>
      </c>
      <c r="BV71" s="33">
        <f t="shared" si="99"/>
        <v>0</v>
      </c>
      <c r="BW71" s="33">
        <f t="shared" si="99"/>
        <v>0</v>
      </c>
      <c r="BX71" s="33">
        <f t="shared" si="99"/>
        <v>0</v>
      </c>
      <c r="BY71" s="33">
        <f t="shared" si="99"/>
        <v>0</v>
      </c>
      <c r="BZ71" s="33">
        <f t="shared" si="99"/>
        <v>0</v>
      </c>
      <c r="CA71" s="33">
        <f t="shared" ref="CA71:CM73" si="100">IF((AND($F71&lt;=CA$9,$G71&gt;=CA$9)),"P/L",IF((AND($I71&lt;=CA$9,$J71&gt;=CA$9)),"XO",IF((AND($K71&lt;=CA$9,$L71&gt;=CA$9)),"3",IF((AND($M71&lt;=CA$9,$N71&gt;=CA$9)),"C",IF((AND($O71&lt;=CA$9,$P71&gt;=CA$9)),"CO",IF((AND($Q71&lt;=CA$9,$R71&gt;=CA$9)),"C",0))))))</f>
        <v>0</v>
      </c>
      <c r="CB71" s="33">
        <f t="shared" si="100"/>
        <v>0</v>
      </c>
      <c r="CC71" s="33">
        <f t="shared" si="100"/>
        <v>0</v>
      </c>
      <c r="CD71" s="33">
        <f t="shared" si="100"/>
        <v>0</v>
      </c>
      <c r="CE71" s="33">
        <f t="shared" si="100"/>
        <v>0</v>
      </c>
      <c r="CF71" s="33">
        <f t="shared" si="100"/>
        <v>0</v>
      </c>
      <c r="CG71" s="33">
        <f t="shared" si="100"/>
        <v>0</v>
      </c>
      <c r="CH71" s="33">
        <f t="shared" si="100"/>
        <v>0</v>
      </c>
      <c r="CI71" s="33">
        <f t="shared" si="100"/>
        <v>0</v>
      </c>
      <c r="CJ71" s="33">
        <f t="shared" si="100"/>
        <v>0</v>
      </c>
      <c r="CK71" s="33">
        <f t="shared" si="100"/>
        <v>0</v>
      </c>
      <c r="CL71" s="33">
        <f t="shared" si="100"/>
        <v>0</v>
      </c>
      <c r="CM71" s="33">
        <f t="shared" si="100"/>
        <v>0</v>
      </c>
    </row>
    <row r="72" spans="1:91" s="2" customFormat="1" x14ac:dyDescent="0.25">
      <c r="A72" s="30" t="s">
        <v>384</v>
      </c>
      <c r="B72" s="55"/>
      <c r="C72" s="31">
        <v>17</v>
      </c>
      <c r="D72" s="31">
        <v>15</v>
      </c>
      <c r="E72" s="31">
        <v>1</v>
      </c>
      <c r="F72" s="39"/>
      <c r="G72" s="39"/>
      <c r="H72" s="33">
        <f>G72-F72</f>
        <v>0</v>
      </c>
      <c r="I72" s="36">
        <f>DATE(YEAR(J71),MONTH(J71)+1,DAY(J71))</f>
        <v>45078</v>
      </c>
      <c r="J72" s="36">
        <f t="shared" si="85"/>
        <v>45597</v>
      </c>
      <c r="K72" s="36">
        <f t="shared" si="86"/>
        <v>45627</v>
      </c>
      <c r="L72" s="36">
        <f t="shared" si="87"/>
        <v>45658</v>
      </c>
      <c r="M72" s="36">
        <f t="shared" si="88"/>
        <v>45689</v>
      </c>
      <c r="N72" s="36">
        <f t="shared" si="89"/>
        <v>45689</v>
      </c>
      <c r="O72" s="36">
        <f t="shared" si="90"/>
        <v>45717</v>
      </c>
      <c r="P72" s="32">
        <f t="shared" si="91"/>
        <v>46174</v>
      </c>
      <c r="Q72" s="37">
        <f t="shared" si="92"/>
        <v>46204</v>
      </c>
      <c r="R72" s="37">
        <f t="shared" si="93"/>
        <v>46204</v>
      </c>
      <c r="S72" s="33" t="str">
        <f t="shared" si="94"/>
        <v>CO</v>
      </c>
      <c r="T72" s="33" t="str">
        <f t="shared" si="94"/>
        <v>CO</v>
      </c>
      <c r="U72" s="33" t="str">
        <f t="shared" si="94"/>
        <v>CO</v>
      </c>
      <c r="V72" s="33" t="str">
        <f t="shared" si="94"/>
        <v>CO</v>
      </c>
      <c r="W72" s="33" t="str">
        <f t="shared" si="94"/>
        <v>CO</v>
      </c>
      <c r="X72" s="33" t="str">
        <f t="shared" si="94"/>
        <v>C</v>
      </c>
      <c r="Y72" s="33">
        <f t="shared" si="94"/>
        <v>0</v>
      </c>
      <c r="Z72" s="33">
        <f t="shared" si="94"/>
        <v>0</v>
      </c>
      <c r="AA72" s="33">
        <f t="shared" si="94"/>
        <v>0</v>
      </c>
      <c r="AB72" s="33">
        <f t="shared" si="94"/>
        <v>0</v>
      </c>
      <c r="AC72" s="33">
        <f t="shared" si="95"/>
        <v>0</v>
      </c>
      <c r="AD72" s="33">
        <f t="shared" si="95"/>
        <v>0</v>
      </c>
      <c r="AE72" s="33">
        <f t="shared" si="95"/>
        <v>0</v>
      </c>
      <c r="AF72" s="33">
        <f t="shared" si="95"/>
        <v>0</v>
      </c>
      <c r="AG72" s="33">
        <f t="shared" si="95"/>
        <v>0</v>
      </c>
      <c r="AH72" s="33">
        <f t="shared" si="95"/>
        <v>0</v>
      </c>
      <c r="AI72" s="33">
        <f t="shared" si="95"/>
        <v>0</v>
      </c>
      <c r="AJ72" s="33">
        <f t="shared" si="95"/>
        <v>0</v>
      </c>
      <c r="AK72" s="33">
        <f t="shared" si="95"/>
        <v>0</v>
      </c>
      <c r="AL72" s="33">
        <f t="shared" si="95"/>
        <v>0</v>
      </c>
      <c r="AM72" s="33">
        <f t="shared" si="96"/>
        <v>0</v>
      </c>
      <c r="AN72" s="33">
        <f t="shared" si="96"/>
        <v>0</v>
      </c>
      <c r="AO72" s="33">
        <f t="shared" si="96"/>
        <v>0</v>
      </c>
      <c r="AP72" s="33">
        <f t="shared" si="96"/>
        <v>0</v>
      </c>
      <c r="AQ72" s="33">
        <f t="shared" si="96"/>
        <v>0</v>
      </c>
      <c r="AR72" s="33">
        <f t="shared" si="96"/>
        <v>0</v>
      </c>
      <c r="AS72" s="33">
        <f t="shared" si="96"/>
        <v>0</v>
      </c>
      <c r="AT72" s="33">
        <f t="shared" si="96"/>
        <v>0</v>
      </c>
      <c r="AU72" s="33">
        <f t="shared" si="96"/>
        <v>0</v>
      </c>
      <c r="AV72" s="33">
        <f t="shared" si="96"/>
        <v>0</v>
      </c>
      <c r="AW72" s="33">
        <f t="shared" si="97"/>
        <v>0</v>
      </c>
      <c r="AX72" s="33">
        <f t="shared" si="97"/>
        <v>0</v>
      </c>
      <c r="AY72" s="33">
        <f t="shared" si="97"/>
        <v>0</v>
      </c>
      <c r="AZ72" s="33">
        <f t="shared" si="97"/>
        <v>0</v>
      </c>
      <c r="BA72" s="33">
        <f t="shared" si="97"/>
        <v>0</v>
      </c>
      <c r="BB72" s="33">
        <f t="shared" si="97"/>
        <v>0</v>
      </c>
      <c r="BC72" s="33">
        <f t="shared" si="97"/>
        <v>0</v>
      </c>
      <c r="BD72" s="33">
        <f t="shared" si="97"/>
        <v>0</v>
      </c>
      <c r="BE72" s="33">
        <f t="shared" si="97"/>
        <v>0</v>
      </c>
      <c r="BF72" s="33">
        <f t="shared" si="97"/>
        <v>0</v>
      </c>
      <c r="BG72" s="33">
        <f t="shared" si="98"/>
        <v>0</v>
      </c>
      <c r="BH72" s="33">
        <f t="shared" si="98"/>
        <v>0</v>
      </c>
      <c r="BI72" s="33">
        <f t="shared" si="98"/>
        <v>0</v>
      </c>
      <c r="BJ72" s="33">
        <f t="shared" si="98"/>
        <v>0</v>
      </c>
      <c r="BK72" s="33">
        <f t="shared" si="98"/>
        <v>0</v>
      </c>
      <c r="BL72" s="33">
        <f t="shared" si="98"/>
        <v>0</v>
      </c>
      <c r="BM72" s="33">
        <f t="shared" si="98"/>
        <v>0</v>
      </c>
      <c r="BN72" s="33">
        <f t="shared" si="98"/>
        <v>0</v>
      </c>
      <c r="BO72" s="33">
        <f t="shared" si="98"/>
        <v>0</v>
      </c>
      <c r="BP72" s="33">
        <f t="shared" si="98"/>
        <v>0</v>
      </c>
      <c r="BQ72" s="33">
        <f t="shared" si="99"/>
        <v>0</v>
      </c>
      <c r="BR72" s="33">
        <f t="shared" si="99"/>
        <v>0</v>
      </c>
      <c r="BS72" s="33">
        <f t="shared" si="99"/>
        <v>0</v>
      </c>
      <c r="BT72" s="33">
        <f t="shared" si="99"/>
        <v>0</v>
      </c>
      <c r="BU72" s="33">
        <f t="shared" si="99"/>
        <v>0</v>
      </c>
      <c r="BV72" s="33">
        <f t="shared" si="99"/>
        <v>0</v>
      </c>
      <c r="BW72" s="33">
        <f t="shared" si="99"/>
        <v>0</v>
      </c>
      <c r="BX72" s="33">
        <f t="shared" si="99"/>
        <v>0</v>
      </c>
      <c r="BY72" s="33">
        <f t="shared" si="99"/>
        <v>0</v>
      </c>
      <c r="BZ72" s="33">
        <f t="shared" si="99"/>
        <v>0</v>
      </c>
      <c r="CA72" s="33">
        <f t="shared" si="100"/>
        <v>0</v>
      </c>
      <c r="CB72" s="33">
        <f t="shared" si="100"/>
        <v>0</v>
      </c>
      <c r="CC72" s="33">
        <f t="shared" si="100"/>
        <v>0</v>
      </c>
      <c r="CD72" s="33">
        <f t="shared" si="100"/>
        <v>0</v>
      </c>
      <c r="CE72" s="33">
        <f t="shared" si="100"/>
        <v>0</v>
      </c>
      <c r="CF72" s="33">
        <f t="shared" si="100"/>
        <v>0</v>
      </c>
      <c r="CG72" s="33">
        <f t="shared" si="100"/>
        <v>0</v>
      </c>
      <c r="CH72" s="33">
        <f t="shared" si="100"/>
        <v>0</v>
      </c>
      <c r="CI72" s="33">
        <f t="shared" si="100"/>
        <v>0</v>
      </c>
      <c r="CJ72" s="33">
        <f t="shared" si="100"/>
        <v>0</v>
      </c>
      <c r="CK72" s="33">
        <f t="shared" si="100"/>
        <v>0</v>
      </c>
      <c r="CL72" s="33">
        <f t="shared" si="100"/>
        <v>0</v>
      </c>
      <c r="CM72" s="33">
        <f t="shared" si="100"/>
        <v>0</v>
      </c>
    </row>
    <row r="73" spans="1:91" s="2" customFormat="1" x14ac:dyDescent="0.25">
      <c r="A73" s="57" t="s">
        <v>385</v>
      </c>
      <c r="B73" s="55"/>
      <c r="C73" s="31">
        <v>16</v>
      </c>
      <c r="D73" s="31">
        <v>16</v>
      </c>
      <c r="E73" s="31">
        <v>1</v>
      </c>
      <c r="F73" s="39"/>
      <c r="G73" s="39"/>
      <c r="H73" s="33">
        <f>G73-F73</f>
        <v>0</v>
      </c>
      <c r="I73" s="36">
        <v>45650</v>
      </c>
      <c r="J73" s="36">
        <f t="shared" si="85"/>
        <v>46136</v>
      </c>
      <c r="K73" s="36">
        <f t="shared" si="86"/>
        <v>46166</v>
      </c>
      <c r="L73" s="36">
        <f t="shared" si="87"/>
        <v>46197</v>
      </c>
      <c r="M73" s="36">
        <f t="shared" si="88"/>
        <v>46227</v>
      </c>
      <c r="N73" s="36">
        <f t="shared" si="89"/>
        <v>46227</v>
      </c>
      <c r="O73" s="32">
        <f t="shared" si="90"/>
        <v>46258</v>
      </c>
      <c r="P73" s="32">
        <f t="shared" si="91"/>
        <v>46745</v>
      </c>
      <c r="Q73" s="32">
        <f t="shared" si="92"/>
        <v>46776</v>
      </c>
      <c r="R73" s="32">
        <f t="shared" si="93"/>
        <v>46776</v>
      </c>
      <c r="S73" s="33" t="str">
        <f t="shared" si="94"/>
        <v>XO</v>
      </c>
      <c r="T73" s="33" t="str">
        <f t="shared" si="94"/>
        <v>XO</v>
      </c>
      <c r="U73" s="33" t="str">
        <f t="shared" si="94"/>
        <v>XO</v>
      </c>
      <c r="V73" s="33">
        <f t="shared" si="94"/>
        <v>0</v>
      </c>
      <c r="W73" s="33" t="str">
        <f t="shared" si="94"/>
        <v>3</v>
      </c>
      <c r="X73" s="33">
        <f t="shared" si="94"/>
        <v>0</v>
      </c>
      <c r="Y73" s="33">
        <f t="shared" si="94"/>
        <v>0</v>
      </c>
      <c r="Z73" s="33" t="str">
        <f t="shared" si="94"/>
        <v>CO</v>
      </c>
      <c r="AA73" s="33" t="str">
        <f t="shared" si="94"/>
        <v>CO</v>
      </c>
      <c r="AB73" s="33" t="str">
        <f t="shared" si="94"/>
        <v>CO</v>
      </c>
      <c r="AC73" s="33" t="str">
        <f t="shared" si="95"/>
        <v>CO</v>
      </c>
      <c r="AD73" s="33" t="str">
        <f t="shared" si="95"/>
        <v>CO</v>
      </c>
      <c r="AE73" s="33" t="str">
        <f t="shared" si="95"/>
        <v>CO</v>
      </c>
      <c r="AF73" s="33" t="str">
        <f t="shared" si="95"/>
        <v>CO</v>
      </c>
      <c r="AG73" s="33" t="str">
        <f t="shared" si="95"/>
        <v>CO</v>
      </c>
      <c r="AH73" s="33" t="str">
        <f t="shared" si="95"/>
        <v>CO</v>
      </c>
      <c r="AI73" s="33" t="str">
        <f t="shared" si="95"/>
        <v>CO</v>
      </c>
      <c r="AJ73" s="33" t="str">
        <f t="shared" si="95"/>
        <v>CO</v>
      </c>
      <c r="AK73" s="33" t="str">
        <f t="shared" si="95"/>
        <v>CO</v>
      </c>
      <c r="AL73" s="33" t="str">
        <f t="shared" si="95"/>
        <v>CO</v>
      </c>
      <c r="AM73" s="33" t="str">
        <f t="shared" si="96"/>
        <v>CO</v>
      </c>
      <c r="AN73" s="33" t="str">
        <f t="shared" si="96"/>
        <v>CO</v>
      </c>
      <c r="AO73" s="33" t="str">
        <f t="shared" si="96"/>
        <v>CO</v>
      </c>
      <c r="AP73" s="33">
        <f t="shared" si="96"/>
        <v>0</v>
      </c>
      <c r="AQ73" s="33">
        <f t="shared" si="96"/>
        <v>0</v>
      </c>
      <c r="AR73" s="33">
        <f t="shared" si="96"/>
        <v>0</v>
      </c>
      <c r="AS73" s="33">
        <f t="shared" si="96"/>
        <v>0</v>
      </c>
      <c r="AT73" s="33">
        <f t="shared" si="96"/>
        <v>0</v>
      </c>
      <c r="AU73" s="33">
        <f t="shared" si="96"/>
        <v>0</v>
      </c>
      <c r="AV73" s="33">
        <f t="shared" si="96"/>
        <v>0</v>
      </c>
      <c r="AW73" s="33">
        <f t="shared" si="97"/>
        <v>0</v>
      </c>
      <c r="AX73" s="33">
        <f t="shared" si="97"/>
        <v>0</v>
      </c>
      <c r="AY73" s="33">
        <f t="shared" si="97"/>
        <v>0</v>
      </c>
      <c r="AZ73" s="33">
        <f t="shared" si="97"/>
        <v>0</v>
      </c>
      <c r="BA73" s="33">
        <f t="shared" si="97"/>
        <v>0</v>
      </c>
      <c r="BB73" s="33">
        <f t="shared" si="97"/>
        <v>0</v>
      </c>
      <c r="BC73" s="33">
        <f t="shared" si="97"/>
        <v>0</v>
      </c>
      <c r="BD73" s="33">
        <f t="shared" si="97"/>
        <v>0</v>
      </c>
      <c r="BE73" s="33">
        <f t="shared" si="97"/>
        <v>0</v>
      </c>
      <c r="BF73" s="33">
        <f t="shared" si="97"/>
        <v>0</v>
      </c>
      <c r="BG73" s="33">
        <f t="shared" si="98"/>
        <v>0</v>
      </c>
      <c r="BH73" s="33">
        <f t="shared" si="98"/>
        <v>0</v>
      </c>
      <c r="BI73" s="33">
        <f t="shared" si="98"/>
        <v>0</v>
      </c>
      <c r="BJ73" s="33">
        <f t="shared" si="98"/>
        <v>0</v>
      </c>
      <c r="BK73" s="33">
        <f t="shared" si="98"/>
        <v>0</v>
      </c>
      <c r="BL73" s="33">
        <f t="shared" si="98"/>
        <v>0</v>
      </c>
      <c r="BM73" s="33">
        <f t="shared" si="98"/>
        <v>0</v>
      </c>
      <c r="BN73" s="33">
        <f t="shared" si="98"/>
        <v>0</v>
      </c>
      <c r="BO73" s="33">
        <f t="shared" si="98"/>
        <v>0</v>
      </c>
      <c r="BP73" s="33">
        <f t="shared" si="98"/>
        <v>0</v>
      </c>
      <c r="BQ73" s="33">
        <f t="shared" si="99"/>
        <v>0</v>
      </c>
      <c r="BR73" s="33">
        <f t="shared" si="99"/>
        <v>0</v>
      </c>
      <c r="BS73" s="33">
        <f t="shared" si="99"/>
        <v>0</v>
      </c>
      <c r="BT73" s="33">
        <f t="shared" si="99"/>
        <v>0</v>
      </c>
      <c r="BU73" s="33">
        <f t="shared" si="99"/>
        <v>0</v>
      </c>
      <c r="BV73" s="33">
        <f t="shared" si="99"/>
        <v>0</v>
      </c>
      <c r="BW73" s="33">
        <f t="shared" si="99"/>
        <v>0</v>
      </c>
      <c r="BX73" s="33">
        <f t="shared" si="99"/>
        <v>0</v>
      </c>
      <c r="BY73" s="33">
        <f t="shared" si="99"/>
        <v>0</v>
      </c>
      <c r="BZ73" s="33">
        <f t="shared" si="99"/>
        <v>0</v>
      </c>
      <c r="CA73" s="33">
        <f t="shared" si="100"/>
        <v>0</v>
      </c>
      <c r="CB73" s="33">
        <f t="shared" si="100"/>
        <v>0</v>
      </c>
      <c r="CC73" s="33">
        <f t="shared" si="100"/>
        <v>0</v>
      </c>
      <c r="CD73" s="33">
        <f t="shared" si="100"/>
        <v>0</v>
      </c>
      <c r="CE73" s="33">
        <f t="shared" si="100"/>
        <v>0</v>
      </c>
      <c r="CF73" s="33">
        <f t="shared" si="100"/>
        <v>0</v>
      </c>
      <c r="CG73" s="33">
        <f t="shared" si="100"/>
        <v>0</v>
      </c>
      <c r="CH73" s="33">
        <f t="shared" si="100"/>
        <v>0</v>
      </c>
      <c r="CI73" s="33">
        <f t="shared" si="100"/>
        <v>0</v>
      </c>
      <c r="CJ73" s="33">
        <f t="shared" si="100"/>
        <v>0</v>
      </c>
      <c r="CK73" s="33">
        <f t="shared" si="100"/>
        <v>0</v>
      </c>
      <c r="CL73" s="33">
        <f t="shared" si="100"/>
        <v>0</v>
      </c>
      <c r="CM73" s="33">
        <f t="shared" si="100"/>
        <v>0</v>
      </c>
    </row>
    <row r="74" spans="1:91" s="2" customFormat="1" x14ac:dyDescent="0.25">
      <c r="A74" s="57" t="s">
        <v>386</v>
      </c>
      <c r="B74" s="55"/>
      <c r="C74" s="31">
        <v>17</v>
      </c>
      <c r="D74" s="31">
        <v>16</v>
      </c>
      <c r="E74" s="31">
        <v>1</v>
      </c>
      <c r="F74" s="39"/>
      <c r="G74" s="39"/>
      <c r="H74" s="33"/>
      <c r="I74" s="36">
        <v>46159</v>
      </c>
      <c r="J74" s="37">
        <f t="shared" si="85"/>
        <v>46677</v>
      </c>
      <c r="K74" s="32">
        <f t="shared" si="86"/>
        <v>46708</v>
      </c>
      <c r="L74" s="32">
        <f t="shared" si="87"/>
        <v>46738</v>
      </c>
      <c r="M74" s="37">
        <f t="shared" si="88"/>
        <v>46769</v>
      </c>
      <c r="N74" s="37">
        <f t="shared" si="89"/>
        <v>46769</v>
      </c>
      <c r="O74" s="32">
        <f t="shared" si="90"/>
        <v>46800</v>
      </c>
      <c r="P74" s="32">
        <f t="shared" si="91"/>
        <v>47286</v>
      </c>
      <c r="Q74" s="32">
        <f t="shared" si="92"/>
        <v>47316</v>
      </c>
      <c r="R74" s="32">
        <f t="shared" si="93"/>
        <v>47316</v>
      </c>
      <c r="S74" s="33">
        <f>IF((AND($F74&lt;=Everett!S$10,$G74&gt;=Everett!S$10)),"P/L",IF((AND($I74&lt;=Everett!S$10,$J74&gt;=Everett!S$10)),"XO",IF((AND($K74&lt;=Everett!S$10,$L74&gt;=Everett!S$10)),"3",IF((AND($M74&lt;=Everett!S$10,$N74&gt;=Everett!S$10)),"C",IF((AND($O74&lt;=Everett!S$10,$P74&gt;=Everett!S$10)),"CO",IF((AND($Q74&lt;=Everett!S$10,$R74&gt;=Everett!S$10)),"C",0))))))</f>
        <v>0</v>
      </c>
      <c r="T74" s="33">
        <f>IF((AND($F74&lt;=Everett!T$10,$G74&gt;=Everett!T$10)),"P/L",IF((AND($I74&lt;=Everett!T$10,$J74&gt;=Everett!T$10)),"XO",IF((AND($K74&lt;=Everett!T$10,$L74&gt;=Everett!T$10)),"3",IF((AND($M74&lt;=Everett!T$10,$N74&gt;=Everett!T$10)),"C",IF((AND($O74&lt;=Everett!T$10,$P74&gt;=Everett!T$10)),"CO",IF((AND($Q74&lt;=Everett!T$10,$R74&gt;=Everett!T$10)),"C",0))))))</f>
        <v>0</v>
      </c>
      <c r="U74" s="33">
        <f>IF((AND($F74&lt;=Everett!U$10,$G74&gt;=Everett!U$10)),"P/L",IF((AND($I74&lt;=Everett!U$10,$J74&gt;=Everett!U$10)),"XO",IF((AND($K74&lt;=Everett!U$10,$L74&gt;=Everett!U$10)),"3",IF((AND($M74&lt;=Everett!U$10,$N74&gt;=Everett!U$10)),"C",IF((AND($O74&lt;=Everett!U$10,$P74&gt;=Everett!U$10)),"CO",IF((AND($Q74&lt;=Everett!U$10,$R74&gt;=Everett!U$10)),"C",0))))))</f>
        <v>0</v>
      </c>
      <c r="V74" s="33">
        <f>IF((AND($F74&lt;=Everett!V$10,$G74&gt;=Everett!V$10)),"P/L",IF((AND($I74&lt;=Everett!V$10,$J74&gt;=Everett!V$10)),"XO",IF((AND($K74&lt;=Everett!V$10,$L74&gt;=Everett!V$10)),"3",IF((AND($M74&lt;=Everett!V$10,$N74&gt;=Everett!V$10)),"C",IF((AND($O74&lt;=Everett!V$10,$P74&gt;=Everett!V$10)),"CO",IF((AND($Q74&lt;=Everett!V$10,$R74&gt;=Everett!V$10)),"C",0))))))</f>
        <v>0</v>
      </c>
      <c r="W74" s="33" t="str">
        <f>IF((AND($F74&lt;=Everett!W$10,$G74&gt;=Everett!W$10)),"P/L",IF((AND($I74&lt;=Everett!W$10,$J74&gt;=Everett!W$10)),"XO",IF((AND($K74&lt;=Everett!W$10,$L74&gt;=Everett!W$10)),"3",IF((AND($M74&lt;=Everett!W$10,$N74&gt;=Everett!W$10)),"C",IF((AND($O74&lt;=Everett!W$10,$P74&gt;=Everett!W$10)),"CO",IF((AND($Q74&lt;=Everett!W$10,$R74&gt;=Everett!W$10)),"C",0))))))</f>
        <v>XO</v>
      </c>
      <c r="X74" s="33" t="str">
        <f>IF((AND($F74&lt;=Everett!X$10,$G74&gt;=Everett!X$10)),"P/L",IF((AND($I74&lt;=Everett!X$10,$J74&gt;=Everett!X$10)),"XO",IF((AND($K74&lt;=Everett!X$10,$L74&gt;=Everett!X$10)),"3",IF((AND($M74&lt;=Everett!X$10,$N74&gt;=Everett!X$10)),"C",IF((AND($O74&lt;=Everett!X$10,$P74&gt;=Everett!X$10)),"CO",IF((AND($Q74&lt;=Everett!X$10,$R74&gt;=Everett!X$10)),"C",0))))))</f>
        <v>XO</v>
      </c>
      <c r="Y74" s="33" t="str">
        <f>IF((AND($F74&lt;=Everett!Y$10,$G74&gt;=Everett!Y$10)),"P/L",IF((AND($I74&lt;=Everett!Y$10,$J74&gt;=Everett!Y$10)),"XO",IF((AND($K74&lt;=Everett!Y$10,$L74&gt;=Everett!Y$10)),"3",IF((AND($M74&lt;=Everett!Y$10,$N74&gt;=Everett!Y$10)),"C",IF((AND($O74&lt;=Everett!Y$10,$P74&gt;=Everett!Y$10)),"CO",IF((AND($Q74&lt;=Everett!Y$10,$R74&gt;=Everett!Y$10)),"C",0))))))</f>
        <v>XO</v>
      </c>
      <c r="Z74" s="33" t="str">
        <f>IF((AND($F74&lt;=Everett!Z$10,$G74&gt;=Everett!Z$10)),"P/L",IF((AND($I74&lt;=Everett!Z$10,$J74&gt;=Everett!Z$10)),"XO",IF((AND($K74&lt;=Everett!Z$10,$L74&gt;=Everett!Z$10)),"3",IF((AND($M74&lt;=Everett!Z$10,$N74&gt;=Everett!Z$10)),"C",IF((AND($O74&lt;=Everett!Z$10,$P74&gt;=Everett!Z$10)),"CO",IF((AND($Q74&lt;=Everett!Z$10,$R74&gt;=Everett!Z$10)),"C",0))))))</f>
        <v>XO</v>
      </c>
      <c r="AA74" s="33" t="str">
        <f>IF((AND($F74&lt;=Everett!AA$10,$G74&gt;=Everett!AA$10)),"P/L",IF((AND($I74&lt;=Everett!AA$10,$J74&gt;=Everett!AA$10)),"XO",IF((AND($K74&lt;=Everett!AA$10,$L74&gt;=Everett!AA$10)),"3",IF((AND($M74&lt;=Everett!AA$10,$N74&gt;=Everett!AA$10)),"C",IF((AND($O74&lt;=Everett!AA$10,$P74&gt;=Everett!AA$10)),"CO",IF((AND($Q74&lt;=Everett!AA$10,$R74&gt;=Everett!AA$10)),"C",0))))))</f>
        <v>XO</v>
      </c>
      <c r="AB74" s="33" t="str">
        <f>IF((AND($F74&lt;=Everett!AB$10,$G74&gt;=Everett!AB$10)),"P/L",IF((AND($I74&lt;=Everett!AB$10,$J74&gt;=Everett!AB$10)),"XO",IF((AND($K74&lt;=Everett!AB$10,$L74&gt;=Everett!AB$10)),"3",IF((AND($M74&lt;=Everett!AB$10,$N74&gt;=Everett!AB$10)),"C",IF((AND($O74&lt;=Everett!AB$10,$P74&gt;=Everett!AB$10)),"CO",IF((AND($Q74&lt;=Everett!AB$10,$R74&gt;=Everett!AB$10)),"C",0))))))</f>
        <v>XO</v>
      </c>
      <c r="AC74" s="33" t="str">
        <f>IF((AND($F74&lt;=Everett!AC$10,$G74&gt;=Everett!AC$10)),"P/L",IF((AND($I74&lt;=Everett!AC$10,$J74&gt;=Everett!AC$10)),"XO",IF((AND($K74&lt;=Everett!AC$10,$L74&gt;=Everett!AC$10)),"3",IF((AND($M74&lt;=Everett!AC$10,$N74&gt;=Everett!AC$10)),"C",IF((AND($O74&lt;=Everett!AC$10,$P74&gt;=Everett!AC$10)),"CO",IF((AND($Q74&lt;=Everett!AC$10,$R74&gt;=Everett!AC$10)),"C",0))))))</f>
        <v>XO</v>
      </c>
      <c r="AD74" s="33" t="str">
        <f>IF((AND($F74&lt;=Everett!AD$10,$G74&gt;=Everett!AD$10)),"P/L",IF((AND($I74&lt;=Everett!AD$10,$J74&gt;=Everett!AD$10)),"XO",IF((AND($K74&lt;=Everett!AD$10,$L74&gt;=Everett!AD$10)),"3",IF((AND($M74&lt;=Everett!AD$10,$N74&gt;=Everett!AD$10)),"C",IF((AND($O74&lt;=Everett!AD$10,$P74&gt;=Everett!AD$10)),"CO",IF((AND($Q74&lt;=Everett!AD$10,$R74&gt;=Everett!AD$10)),"C",0))))))</f>
        <v>XO</v>
      </c>
      <c r="AE74" s="33" t="str">
        <f>IF((AND($F74&lt;=Everett!AE$10,$G74&gt;=Everett!AE$10)),"P/L",IF((AND($I74&lt;=Everett!AE$10,$J74&gt;=Everett!AE$10)),"XO",IF((AND($K74&lt;=Everett!AE$10,$L74&gt;=Everett!AE$10)),"3",IF((AND($M74&lt;=Everett!AE$10,$N74&gt;=Everett!AE$10)),"C",IF((AND($O74&lt;=Everett!AE$10,$P74&gt;=Everett!AE$10)),"CO",IF((AND($Q74&lt;=Everett!AE$10,$R74&gt;=Everett!AE$10)),"C",0))))))</f>
        <v>XO</v>
      </c>
      <c r="AF74" s="33" t="str">
        <f>IF((AND($F74&lt;=Everett!AF$10,$G74&gt;=Everett!AF$10)),"P/L",IF((AND($I74&lt;=Everett!AF$10,$J74&gt;=Everett!AF$10)),"XO",IF((AND($K74&lt;=Everett!AF$10,$L74&gt;=Everett!AF$10)),"3",IF((AND($M74&lt;=Everett!AF$10,$N74&gt;=Everett!AF$10)),"C",IF((AND($O74&lt;=Everett!AF$10,$P74&gt;=Everett!AF$10)),"CO",IF((AND($Q74&lt;=Everett!AF$10,$R74&gt;=Everett!AF$10)),"C",0))))))</f>
        <v>XO</v>
      </c>
      <c r="AG74" s="33" t="str">
        <f>IF((AND($F74&lt;=Everett!AG$10,$G74&gt;=Everett!AG$10)),"P/L",IF((AND($I74&lt;=Everett!AG$10,$J74&gt;=Everett!AG$10)),"XO",IF((AND($K74&lt;=Everett!AG$10,$L74&gt;=Everett!AG$10)),"3",IF((AND($M74&lt;=Everett!AG$10,$N74&gt;=Everett!AG$10)),"C",IF((AND($O74&lt;=Everett!AG$10,$P74&gt;=Everett!AG$10)),"CO",IF((AND($Q74&lt;=Everett!AG$10,$R74&gt;=Everett!AG$10)),"C",0))))))</f>
        <v>XO</v>
      </c>
      <c r="AH74" s="33" t="str">
        <f>IF((AND($F74&lt;=Everett!AH$10,$G74&gt;=Everett!AH$10)),"P/L",IF((AND($I74&lt;=Everett!AH$10,$J74&gt;=Everett!AH$10)),"XO",IF((AND($K74&lt;=Everett!AH$10,$L74&gt;=Everett!AH$10)),"3",IF((AND($M74&lt;=Everett!AH$10,$N74&gt;=Everett!AH$10)),"C",IF((AND($O74&lt;=Everett!AH$10,$P74&gt;=Everett!AH$10)),"CO",IF((AND($Q74&lt;=Everett!AH$10,$R74&gt;=Everett!AH$10)),"C",0))))))</f>
        <v>XO</v>
      </c>
      <c r="AI74" s="33" t="str">
        <f>IF((AND($F74&lt;=Everett!AI$10,$G74&gt;=Everett!AI$10)),"P/L",IF((AND($I74&lt;=Everett!AI$10,$J74&gt;=Everett!AI$10)),"XO",IF((AND($K74&lt;=Everett!AI$10,$L74&gt;=Everett!AI$10)),"3",IF((AND($M74&lt;=Everett!AI$10,$N74&gt;=Everett!AI$10)),"C",IF((AND($O74&lt;=Everett!AI$10,$P74&gt;=Everett!AI$10)),"CO",IF((AND($Q74&lt;=Everett!AI$10,$R74&gt;=Everett!AI$10)),"C",0))))))</f>
        <v>XO</v>
      </c>
      <c r="AJ74" s="33" t="str">
        <f>IF((AND($F74&lt;=Everett!AJ$10,$G74&gt;=Everett!AJ$10)),"P/L",IF((AND($I74&lt;=Everett!AJ$10,$J74&gt;=Everett!AJ$10)),"XO",IF((AND($K74&lt;=Everett!AJ$10,$L74&gt;=Everett!AJ$10)),"3",IF((AND($M74&lt;=Everett!AJ$10,$N74&gt;=Everett!AJ$10)),"C",IF((AND($O74&lt;=Everett!AJ$10,$P74&gt;=Everett!AJ$10)),"CO",IF((AND($Q74&lt;=Everett!AJ$10,$R74&gt;=Everett!AJ$10)),"C",0))))))</f>
        <v>XO</v>
      </c>
      <c r="AK74" s="33" t="str">
        <f>IF((AND($F74&lt;=Everett!AK$10,$G74&gt;=Everett!AK$10)),"P/L",IF((AND($I74&lt;=Everett!AK$10,$J74&gt;=Everett!AK$10)),"XO",IF((AND($K74&lt;=Everett!AK$10,$L74&gt;=Everett!AK$10)),"3",IF((AND($M74&lt;=Everett!AK$10,$N74&gt;=Everett!AK$10)),"C",IF((AND($O74&lt;=Everett!AK$10,$P74&gt;=Everett!AK$10)),"CO",IF((AND($Q74&lt;=Everett!AK$10,$R74&gt;=Everett!AK$10)),"C",0))))))</f>
        <v>XO</v>
      </c>
      <c r="AL74" s="33" t="str">
        <f>IF((AND($F74&lt;=Everett!AL$10,$G74&gt;=Everett!AL$10)),"P/L",IF((AND($I74&lt;=Everett!AL$10,$J74&gt;=Everett!AL$10)),"XO",IF((AND($K74&lt;=Everett!AL$10,$L74&gt;=Everett!AL$10)),"3",IF((AND($M74&lt;=Everett!AL$10,$N74&gt;=Everett!AL$10)),"C",IF((AND($O74&lt;=Everett!AL$10,$P74&gt;=Everett!AL$10)),"CO",IF((AND($Q74&lt;=Everett!AL$10,$R74&gt;=Everett!AL$10)),"C",0))))))</f>
        <v>XO</v>
      </c>
      <c r="AM74" s="33" t="str">
        <f>IF((AND($F74&lt;=Everett!AM$10,$G74&gt;=Everett!AM$10)),"P/L",IF((AND($I74&lt;=Everett!AM$10,$J74&gt;=Everett!AM$10)),"XO",IF((AND($K74&lt;=Everett!AM$10,$L74&gt;=Everett!AM$10)),"3",IF((AND($M74&lt;=Everett!AM$10,$N74&gt;=Everett!AM$10)),"C",IF((AND($O74&lt;=Everett!AM$10,$P74&gt;=Everett!AM$10)),"CO",IF((AND($Q74&lt;=Everett!AM$10,$R74&gt;=Everett!AM$10)),"C",0))))))</f>
        <v>XO</v>
      </c>
      <c r="AN74" s="33">
        <f>IF((AND($F74&lt;=Everett!AN$10,$G74&gt;=Everett!AN$10)),"P/L",IF((AND($I74&lt;=Everett!AN$10,$J74&gt;=Everett!AN$10)),"XO",IF((AND($K74&lt;=Everett!AN$10,$L74&gt;=Everett!AN$10)),"3",IF((AND($M74&lt;=Everett!AN$10,$N74&gt;=Everett!AN$10)),"C",IF((AND($O74&lt;=Everett!AN$10,$P74&gt;=Everett!AN$10)),"CO",IF((AND($Q74&lt;=Everett!AN$10,$R74&gt;=Everett!AN$10)),"C",0))))))</f>
        <v>0</v>
      </c>
      <c r="AO74" s="33" t="str">
        <f>IF((AND($F74&lt;=Everett!AO$10,$G74&gt;=Everett!AO$10)),"P/L",IF((AND($I74&lt;=Everett!AO$10,$J74&gt;=Everett!AO$10)),"XO",IF((AND($K74&lt;=Everett!AO$10,$L74&gt;=Everett!AO$10)),"3",IF((AND($M74&lt;=Everett!AO$10,$N74&gt;=Everett!AO$10)),"C",IF((AND($O74&lt;=Everett!AO$10,$P74&gt;=Everett!AO$10)),"CO",IF((AND($Q74&lt;=Everett!AO$10,$R74&gt;=Everett!AO$10)),"C",0))))))</f>
        <v>3</v>
      </c>
      <c r="AP74" s="33">
        <f>IF((AND($F74&lt;=Everett!AP$10,$G74&gt;=Everett!AP$10)),"P/L",IF((AND($I74&lt;=Everett!AP$10,$J74&gt;=Everett!AP$10)),"XO",IF((AND($K74&lt;=Everett!AP$10,$L74&gt;=Everett!AP$10)),"3",IF((AND($M74&lt;=Everett!AP$10,$N74&gt;=Everett!AP$10)),"C",IF((AND($O74&lt;=Everett!AP$10,$P74&gt;=Everett!AP$10)),"CO",IF((AND($Q74&lt;=Everett!AP$10,$R74&gt;=Everett!AP$10)),"C",0))))))</f>
        <v>0</v>
      </c>
      <c r="AQ74" s="33">
        <f>IF((AND($F74&lt;=Everett!AQ$10,$G74&gt;=Everett!AQ$10)),"P/L",IF((AND($I74&lt;=Everett!AQ$10,$J74&gt;=Everett!AQ$10)),"XO",IF((AND($K74&lt;=Everett!AQ$10,$L74&gt;=Everett!AQ$10)),"3",IF((AND($M74&lt;=Everett!AQ$10,$N74&gt;=Everett!AQ$10)),"C",IF((AND($O74&lt;=Everett!AQ$10,$P74&gt;=Everett!AQ$10)),"CO",IF((AND($Q74&lt;=Everett!AQ$10,$R74&gt;=Everett!AQ$10)),"C",0))))))</f>
        <v>0</v>
      </c>
      <c r="AR74" s="33" t="str">
        <f>IF((AND($F74&lt;=Everett!AR$10,$G74&gt;=Everett!AR$10)),"P/L",IF((AND($I74&lt;=Everett!AR$10,$J74&gt;=Everett!AR$10)),"XO",IF((AND($K74&lt;=Everett!AR$10,$L74&gt;=Everett!AR$10)),"3",IF((AND($M74&lt;=Everett!AR$10,$N74&gt;=Everett!AR$10)),"C",IF((AND($O74&lt;=Everett!AR$10,$P74&gt;=Everett!AR$10)),"CO",IF((AND($Q74&lt;=Everett!AR$10,$R74&gt;=Everett!AR$10)),"C",0))))))</f>
        <v>CO</v>
      </c>
      <c r="AS74" s="33" t="str">
        <f>IF((AND($F74&lt;=Everett!AS$10,$G74&gt;=Everett!AS$10)),"P/L",IF((AND($I74&lt;=Everett!AS$10,$J74&gt;=Everett!AS$10)),"XO",IF((AND($K74&lt;=Everett!AS$10,$L74&gt;=Everett!AS$10)),"3",IF((AND($M74&lt;=Everett!AS$10,$N74&gt;=Everett!AS$10)),"C",IF((AND($O74&lt;=Everett!AS$10,$P74&gt;=Everett!AS$10)),"CO",IF((AND($Q74&lt;=Everett!AS$10,$R74&gt;=Everett!AS$10)),"C",0))))))</f>
        <v>CO</v>
      </c>
      <c r="AT74" s="33" t="str">
        <f>IF((AND($F74&lt;=Everett!AT$10,$G74&gt;=Everett!AT$10)),"P/L",IF((AND($I74&lt;=Everett!AT$10,$J74&gt;=Everett!AT$10)),"XO",IF((AND($K74&lt;=Everett!AT$10,$L74&gt;=Everett!AT$10)),"3",IF((AND($M74&lt;=Everett!AT$10,$N74&gt;=Everett!AT$10)),"C",IF((AND($O74&lt;=Everett!AT$10,$P74&gt;=Everett!AT$10)),"CO",IF((AND($Q74&lt;=Everett!AT$10,$R74&gt;=Everett!AT$10)),"C",0))))))</f>
        <v>CO</v>
      </c>
      <c r="AU74" s="33" t="str">
        <f>IF((AND($F74&lt;=Everett!AU$10,$G74&gt;=Everett!AU$10)),"P/L",IF((AND($I74&lt;=Everett!AU$10,$J74&gt;=Everett!AU$10)),"XO",IF((AND($K74&lt;=Everett!AU$10,$L74&gt;=Everett!AU$10)),"3",IF((AND($M74&lt;=Everett!AU$10,$N74&gt;=Everett!AU$10)),"C",IF((AND($O74&lt;=Everett!AU$10,$P74&gt;=Everett!AU$10)),"CO",IF((AND($Q74&lt;=Everett!AU$10,$R74&gt;=Everett!AU$10)),"C",0))))))</f>
        <v>CO</v>
      </c>
      <c r="AV74" s="33" t="str">
        <f>IF((AND($F74&lt;=Everett!AV$10,$G74&gt;=Everett!AV$10)),"P/L",IF((AND($I74&lt;=Everett!AV$10,$J74&gt;=Everett!AV$10)),"XO",IF((AND($K74&lt;=Everett!AV$10,$L74&gt;=Everett!AV$10)),"3",IF((AND($M74&lt;=Everett!AV$10,$N74&gt;=Everett!AV$10)),"C",IF((AND($O74&lt;=Everett!AV$10,$P74&gt;=Everett!AV$10)),"CO",IF((AND($Q74&lt;=Everett!AV$10,$R74&gt;=Everett!AV$10)),"C",0))))))</f>
        <v>CO</v>
      </c>
      <c r="AW74" s="33" t="str">
        <f>IF((AND($F74&lt;=Everett!AW$10,$G74&gt;=Everett!AW$10)),"P/L",IF((AND($I74&lt;=Everett!AW$10,$J74&gt;=Everett!AW$10)),"XO",IF((AND($K74&lt;=Everett!AW$10,$L74&gt;=Everett!AW$10)),"3",IF((AND($M74&lt;=Everett!AW$10,$N74&gt;=Everett!AW$10)),"C",IF((AND($O74&lt;=Everett!AW$10,$P74&gt;=Everett!AW$10)),"CO",IF((AND($Q74&lt;=Everett!AW$10,$R74&gt;=Everett!AW$10)),"C",0))))))</f>
        <v>CO</v>
      </c>
      <c r="AX74" s="33" t="str">
        <f>IF((AND($F74&lt;=Everett!AX$10,$G74&gt;=Everett!AX$10)),"P/L",IF((AND($I74&lt;=Everett!AX$10,$J74&gt;=Everett!AX$10)),"XO",IF((AND($K74&lt;=Everett!AX$10,$L74&gt;=Everett!AX$10)),"3",IF((AND($M74&lt;=Everett!AX$10,$N74&gt;=Everett!AX$10)),"C",IF((AND($O74&lt;=Everett!AX$10,$P74&gt;=Everett!AX$10)),"CO",IF((AND($Q74&lt;=Everett!AX$10,$R74&gt;=Everett!AX$10)),"C",0))))))</f>
        <v>CO</v>
      </c>
      <c r="AY74" s="33" t="str">
        <f>IF((AND($F74&lt;=Everett!AY$10,$G74&gt;=Everett!AY$10)),"P/L",IF((AND($I74&lt;=Everett!AY$10,$J74&gt;=Everett!AY$10)),"XO",IF((AND($K74&lt;=Everett!AY$10,$L74&gt;=Everett!AY$10)),"3",IF((AND($M74&lt;=Everett!AY$10,$N74&gt;=Everett!AY$10)),"C",IF((AND($O74&lt;=Everett!AY$10,$P74&gt;=Everett!AY$10)),"CO",IF((AND($Q74&lt;=Everett!AY$10,$R74&gt;=Everett!AY$10)),"C",0))))))</f>
        <v>CO</v>
      </c>
      <c r="AZ74" s="33" t="str">
        <f>IF((AND($F74&lt;=Everett!AZ$10,$G74&gt;=Everett!AZ$10)),"P/L",IF((AND($I74&lt;=Everett!AZ$10,$J74&gt;=Everett!AZ$10)),"XO",IF((AND($K74&lt;=Everett!AZ$10,$L74&gt;=Everett!AZ$10)),"3",IF((AND($M74&lt;=Everett!AZ$10,$N74&gt;=Everett!AZ$10)),"C",IF((AND($O74&lt;=Everett!AZ$10,$P74&gt;=Everett!AZ$10)),"CO",IF((AND($Q74&lt;=Everett!AZ$10,$R74&gt;=Everett!AZ$10)),"C",0))))))</f>
        <v>CO</v>
      </c>
      <c r="BA74" s="33" t="str">
        <f>IF((AND($F74&lt;=Everett!BA$10,$G74&gt;=Everett!BA$10)),"P/L",IF((AND($I74&lt;=Everett!BA$10,$J74&gt;=Everett!BA$10)),"XO",IF((AND($K74&lt;=Everett!BA$10,$L74&gt;=Everett!BA$10)),"3",IF((AND($M74&lt;=Everett!BA$10,$N74&gt;=Everett!BA$10)),"C",IF((AND($O74&lt;=Everett!BA$10,$P74&gt;=Everett!BA$10)),"CO",IF((AND($Q74&lt;=Everett!BA$10,$R74&gt;=Everett!BA$10)),"C",0))))))</f>
        <v>CO</v>
      </c>
      <c r="BB74" s="33" t="str">
        <f>IF((AND($F74&lt;=Everett!BB$10,$G74&gt;=Everett!BB$10)),"P/L",IF((AND($I74&lt;=Everett!BB$10,$J74&gt;=Everett!BB$10)),"XO",IF((AND($K74&lt;=Everett!BB$10,$L74&gt;=Everett!BB$10)),"3",IF((AND($M74&lt;=Everett!BB$10,$N74&gt;=Everett!BB$10)),"C",IF((AND($O74&lt;=Everett!BB$10,$P74&gt;=Everett!BB$10)),"CO",IF((AND($Q74&lt;=Everett!BB$10,$R74&gt;=Everett!BB$10)),"C",0))))))</f>
        <v>CO</v>
      </c>
      <c r="BC74" s="33" t="str">
        <f>IF((AND($F74&lt;=Everett!BC$10,$G74&gt;=Everett!BC$10)),"P/L",IF((AND($I74&lt;=Everett!BC$10,$J74&gt;=Everett!BC$10)),"XO",IF((AND($K74&lt;=Everett!BC$10,$L74&gt;=Everett!BC$10)),"3",IF((AND($M74&lt;=Everett!BC$10,$N74&gt;=Everett!BC$10)),"C",IF((AND($O74&lt;=Everett!BC$10,$P74&gt;=Everett!BC$10)),"CO",IF((AND($Q74&lt;=Everett!BC$10,$R74&gt;=Everett!BC$10)),"C",0))))))</f>
        <v>CO</v>
      </c>
      <c r="BD74" s="33" t="str">
        <f>IF((AND($F74&lt;=Everett!BD$10,$G74&gt;=Everett!BD$10)),"P/L",IF((AND($I74&lt;=Everett!BD$10,$J74&gt;=Everett!BD$10)),"XO",IF((AND($K74&lt;=Everett!BD$10,$L74&gt;=Everett!BD$10)),"3",IF((AND($M74&lt;=Everett!BD$10,$N74&gt;=Everett!BD$10)),"C",IF((AND($O74&lt;=Everett!BD$10,$P74&gt;=Everett!BD$10)),"CO",IF((AND($Q74&lt;=Everett!BD$10,$R74&gt;=Everett!BD$10)),"C",0))))))</f>
        <v>CO</v>
      </c>
      <c r="BE74" s="33" t="str">
        <f>IF((AND($F74&lt;=Everett!BE$10,$G74&gt;=Everett!BE$10)),"P/L",IF((AND($I74&lt;=Everett!BE$10,$J74&gt;=Everett!BE$10)),"XO",IF((AND($K74&lt;=Everett!BE$10,$L74&gt;=Everett!BE$10)),"3",IF((AND($M74&lt;=Everett!BE$10,$N74&gt;=Everett!BE$10)),"C",IF((AND($O74&lt;=Everett!BE$10,$P74&gt;=Everett!BE$10)),"CO",IF((AND($Q74&lt;=Everett!BE$10,$R74&gt;=Everett!BE$10)),"C",0))))))</f>
        <v>CO</v>
      </c>
      <c r="BF74" s="33" t="str">
        <f>IF((AND($F74&lt;=Everett!BF$10,$G74&gt;=Everett!BF$10)),"P/L",IF((AND($I74&lt;=Everett!BF$10,$J74&gt;=Everett!BF$10)),"XO",IF((AND($K74&lt;=Everett!BF$10,$L74&gt;=Everett!BF$10)),"3",IF((AND($M74&lt;=Everett!BF$10,$N74&gt;=Everett!BF$10)),"C",IF((AND($O74&lt;=Everett!BF$10,$P74&gt;=Everett!BF$10)),"CO",IF((AND($Q74&lt;=Everett!BF$10,$R74&gt;=Everett!BF$10)),"C",0))))))</f>
        <v>CO</v>
      </c>
      <c r="BG74" s="33" t="str">
        <f>IF((AND($F74&lt;=Everett!BG$10,$G74&gt;=Everett!BG$10)),"P/L",IF((AND($I74&lt;=Everett!BG$10,$J74&gt;=Everett!BG$10)),"XO",IF((AND($K74&lt;=Everett!BG$10,$L74&gt;=Everett!BG$10)),"3",IF((AND($M74&lt;=Everett!BG$10,$N74&gt;=Everett!BG$10)),"C",IF((AND($O74&lt;=Everett!BG$10,$P74&gt;=Everett!BG$10)),"CO",IF((AND($Q74&lt;=Everett!BG$10,$R74&gt;=Everett!BG$10)),"C",0))))))</f>
        <v>CO</v>
      </c>
      <c r="BH74" s="33">
        <f>IF((AND($F74&lt;=Everett!BH$10,$G74&gt;=Everett!BH$10)),"P/L",IF((AND($I74&lt;=Everett!BH$10,$J74&gt;=Everett!BH$10)),"XO",IF((AND($K74&lt;=Everett!BH$10,$L74&gt;=Everett!BH$10)),"3",IF((AND($M74&lt;=Everett!BH$10,$N74&gt;=Everett!BH$10)),"C",IF((AND($O74&lt;=Everett!BH$10,$P74&gt;=Everett!BH$10)),"CO",IF((AND($Q74&lt;=Everett!BH$10,$R74&gt;=Everett!BH$10)),"C",0))))))</f>
        <v>0</v>
      </c>
      <c r="BI74" s="33">
        <f>IF((AND($F74&lt;=Everett!BI$10,$G74&gt;=Everett!BI$10)),"P/L",IF((AND($I74&lt;=Everett!BI$10,$J74&gt;=Everett!BI$10)),"XO",IF((AND($K74&lt;=Everett!BI$10,$L74&gt;=Everett!BI$10)),"3",IF((AND($M74&lt;=Everett!BI$10,$N74&gt;=Everett!BI$10)),"C",IF((AND($O74&lt;=Everett!BI$10,$P74&gt;=Everett!BI$10)),"CO",IF((AND($Q74&lt;=Everett!BI$10,$R74&gt;=Everett!BI$10)),"C",0))))))</f>
        <v>0</v>
      </c>
      <c r="BJ74" s="33">
        <f>IF((AND($F74&lt;=Everett!BJ$10,$G74&gt;=Everett!BJ$10)),"P/L",IF((AND($I74&lt;=Everett!BJ$10,$J74&gt;=Everett!BJ$10)),"XO",IF((AND($K74&lt;=Everett!BJ$10,$L74&gt;=Everett!BJ$10)),"3",IF((AND($M74&lt;=Everett!BJ$10,$N74&gt;=Everett!BJ$10)),"C",IF((AND($O74&lt;=Everett!BJ$10,$P74&gt;=Everett!BJ$10)),"CO",IF((AND($Q74&lt;=Everett!BJ$10,$R74&gt;=Everett!BJ$10)),"C",0))))))</f>
        <v>0</v>
      </c>
      <c r="BK74" s="33">
        <f>IF((AND($F74&lt;=Everett!BK$10,$G74&gt;=Everett!BK$10)),"P/L",IF((AND($I74&lt;=Everett!BK$10,$J74&gt;=Everett!BK$10)),"XO",IF((AND($K74&lt;=Everett!BK$10,$L74&gt;=Everett!BK$10)),"3",IF((AND($M74&lt;=Everett!BK$10,$N74&gt;=Everett!BK$10)),"C",IF((AND($O74&lt;=Everett!BK$10,$P74&gt;=Everett!BK$10)),"CO",IF((AND($Q74&lt;=Everett!BK$10,$R74&gt;=Everett!BK$10)),"C",0))))))</f>
        <v>0</v>
      </c>
      <c r="BL74" s="33">
        <f>IF((AND($F74&lt;=Everett!BL$10,$G74&gt;=Everett!BL$10)),"P/L",IF((AND($I74&lt;=Everett!BL$10,$J74&gt;=Everett!BL$10)),"XO",IF((AND($K74&lt;=Everett!BL$10,$L74&gt;=Everett!BL$10)),"3",IF((AND($M74&lt;=Everett!BL$10,$N74&gt;=Everett!BL$10)),"C",IF((AND($O74&lt;=Everett!BL$10,$P74&gt;=Everett!BL$10)),"CO",IF((AND($Q74&lt;=Everett!BL$10,$R74&gt;=Everett!BL$10)),"C",0))))))</f>
        <v>0</v>
      </c>
      <c r="BM74" s="33">
        <f>IF((AND($F74&lt;=Everett!BM$10,$G74&gt;=Everett!BM$10)),"P/L",IF((AND($I74&lt;=Everett!BM$10,$J74&gt;=Everett!BM$10)),"XO",IF((AND($K74&lt;=Everett!BM$10,$L74&gt;=Everett!BM$10)),"3",IF((AND($M74&lt;=Everett!BM$10,$N74&gt;=Everett!BM$10)),"C",IF((AND($O74&lt;=Everett!BM$10,$P74&gt;=Everett!BM$10)),"CO",IF((AND($Q74&lt;=Everett!BM$10,$R74&gt;=Everett!BM$10)),"C",0))))))</f>
        <v>0</v>
      </c>
      <c r="BN74" s="33">
        <f>IF((AND($F74&lt;=Everett!BN$10,$G74&gt;=Everett!BN$10)),"P/L",IF((AND($I74&lt;=Everett!BN$10,$J74&gt;=Everett!BN$10)),"XO",IF((AND($K74&lt;=Everett!BN$10,$L74&gt;=Everett!BN$10)),"3",IF((AND($M74&lt;=Everett!BN$10,$N74&gt;=Everett!BN$10)),"C",IF((AND($O74&lt;=Everett!BN$10,$P74&gt;=Everett!BN$10)),"CO",IF((AND($Q74&lt;=Everett!BN$10,$R74&gt;=Everett!BN$10)),"C",0))))))</f>
        <v>0</v>
      </c>
      <c r="BO74" s="33">
        <f>IF((AND($F74&lt;=Everett!BO$10,$G74&gt;=Everett!BO$10)),"P/L",IF((AND($I74&lt;=Everett!BO$10,$J74&gt;=Everett!BO$10)),"XO",IF((AND($K74&lt;=Everett!BO$10,$L74&gt;=Everett!BO$10)),"3",IF((AND($M74&lt;=Everett!BO$10,$N74&gt;=Everett!BO$10)),"C",IF((AND($O74&lt;=Everett!BO$10,$P74&gt;=Everett!BO$10)),"CO",IF((AND($Q74&lt;=Everett!BO$10,$R74&gt;=Everett!BO$10)),"C",0))))))</f>
        <v>0</v>
      </c>
      <c r="BP74" s="33">
        <f>IF((AND($F74&lt;=Everett!BP$10,$G74&gt;=Everett!BP$10)),"P/L",IF((AND($I74&lt;=Everett!BP$10,$J74&gt;=Everett!BP$10)),"XO",IF((AND($K74&lt;=Everett!BP$10,$L74&gt;=Everett!BP$10)),"3",IF((AND($M74&lt;=Everett!BP$10,$N74&gt;=Everett!BP$10)),"C",IF((AND($O74&lt;=Everett!BP$10,$P74&gt;=Everett!BP$10)),"CO",IF((AND($Q74&lt;=Everett!BP$10,$R74&gt;=Everett!BP$10)),"C",0))))))</f>
        <v>0</v>
      </c>
      <c r="BQ74" s="33">
        <f>IF((AND($F74&lt;=Everett!BQ$10,$G74&gt;=Everett!BQ$10)),"P/L",IF((AND($I74&lt;=Everett!BQ$10,$J74&gt;=Everett!BQ$10)),"XO",IF((AND($K74&lt;=Everett!BQ$10,$L74&gt;=Everett!BQ$10)),"3",IF((AND($M74&lt;=Everett!BQ$10,$N74&gt;=Everett!BQ$10)),"C",IF((AND($O74&lt;=Everett!BQ$10,$P74&gt;=Everett!BQ$10)),"CO",IF((AND($Q74&lt;=Everett!BQ$10,$R74&gt;=Everett!BQ$10)),"C",0))))))</f>
        <v>0</v>
      </c>
      <c r="BR74" s="33">
        <f>IF((AND($F74&lt;=Everett!BR$10,$G74&gt;=Everett!BR$10)),"P/L",IF((AND($I74&lt;=Everett!BR$10,$J74&gt;=Everett!BR$10)),"XO",IF((AND($K74&lt;=Everett!BR$10,$L74&gt;=Everett!BR$10)),"3",IF((AND($M74&lt;=Everett!BR$10,$N74&gt;=Everett!BR$10)),"C",IF((AND($O74&lt;=Everett!BR$10,$P74&gt;=Everett!BR$10)),"CO",IF((AND($Q74&lt;=Everett!BR$10,$R74&gt;=Everett!BR$10)),"C",0))))))</f>
        <v>0</v>
      </c>
      <c r="BS74" s="33">
        <f>IF((AND($F74&lt;=Everett!BS$10,$G74&gt;=Everett!BS$10)),"P/L",IF((AND($I74&lt;=Everett!BS$10,$J74&gt;=Everett!BS$10)),"XO",IF((AND($K74&lt;=Everett!BS$10,$L74&gt;=Everett!BS$10)),"3",IF((AND($M74&lt;=Everett!BS$10,$N74&gt;=Everett!BS$10)),"C",IF((AND($O74&lt;=Everett!BS$10,$P74&gt;=Everett!BS$10)),"CO",IF((AND($Q74&lt;=Everett!BS$10,$R74&gt;=Everett!BS$10)),"C",0))))))</f>
        <v>0</v>
      </c>
      <c r="BT74" s="33">
        <f>IF((AND($F74&lt;=Everett!BT$10,$G74&gt;=Everett!BT$10)),"P/L",IF((AND($I74&lt;=Everett!BT$10,$J74&gt;=Everett!BT$10)),"XO",IF((AND($K74&lt;=Everett!BT$10,$L74&gt;=Everett!BT$10)),"3",IF((AND($M74&lt;=Everett!BT$10,$N74&gt;=Everett!BT$10)),"C",IF((AND($O74&lt;=Everett!BT$10,$P74&gt;=Everett!BT$10)),"CO",IF((AND($Q74&lt;=Everett!BT$10,$R74&gt;=Everett!BT$10)),"C",0))))))</f>
        <v>0</v>
      </c>
      <c r="BU74" s="33">
        <f>IF((AND($F74&lt;=Everett!BU$10,$G74&gt;=Everett!BU$10)),"P/L",IF((AND($I74&lt;=Everett!BU$10,$J74&gt;=Everett!BU$10)),"XO",IF((AND($K74&lt;=Everett!BU$10,$L74&gt;=Everett!BU$10)),"3",IF((AND($M74&lt;=Everett!BU$10,$N74&gt;=Everett!BU$10)),"C",IF((AND($O74&lt;=Everett!BU$10,$P74&gt;=Everett!BU$10)),"CO",IF((AND($Q74&lt;=Everett!BU$10,$R74&gt;=Everett!BU$10)),"C",0))))))</f>
        <v>0</v>
      </c>
      <c r="BV74" s="33">
        <f>IF((AND($F74&lt;=Everett!BV$10,$G74&gt;=Everett!BV$10)),"P/L",IF((AND($I74&lt;=Everett!BV$10,$J74&gt;=Everett!BV$10)),"XO",IF((AND($K74&lt;=Everett!BV$10,$L74&gt;=Everett!BV$10)),"3",IF((AND($M74&lt;=Everett!BV$10,$N74&gt;=Everett!BV$10)),"C",IF((AND($O74&lt;=Everett!BV$10,$P74&gt;=Everett!BV$10)),"CO",IF((AND($Q74&lt;=Everett!BV$10,$R74&gt;=Everett!BV$10)),"C",0))))))</f>
        <v>0</v>
      </c>
      <c r="BW74" s="33">
        <f>IF((AND($F74&lt;=Everett!BW$10,$G74&gt;=Everett!BW$10)),"P/L",IF((AND($I74&lt;=Everett!BW$10,$J74&gt;=Everett!BW$10)),"XO",IF((AND($K74&lt;=Everett!BW$10,$L74&gt;=Everett!BW$10)),"3",IF((AND($M74&lt;=Everett!BW$10,$N74&gt;=Everett!BW$10)),"C",IF((AND($O74&lt;=Everett!BW$10,$P74&gt;=Everett!BW$10)),"CO",IF((AND($Q74&lt;=Everett!BW$10,$R74&gt;=Everett!BW$10)),"C",0))))))</f>
        <v>0</v>
      </c>
      <c r="BX74" s="33">
        <f>IF((AND($F74&lt;=Everett!BX$10,$G74&gt;=Everett!BX$10)),"P/L",IF((AND($I74&lt;=Everett!BX$10,$J74&gt;=Everett!BX$10)),"XO",IF((AND($K74&lt;=Everett!BX$10,$L74&gt;=Everett!BX$10)),"3",IF((AND($M74&lt;=Everett!BX$10,$N74&gt;=Everett!BX$10)),"C",IF((AND($O74&lt;=Everett!BX$10,$P74&gt;=Everett!BX$10)),"CO",IF((AND($Q74&lt;=Everett!BX$10,$R74&gt;=Everett!BX$10)),"C",0))))))</f>
        <v>0</v>
      </c>
      <c r="BY74" s="33">
        <f>IF((AND($F74&lt;=Everett!BY$10,$G74&gt;=Everett!BY$10)),"P/L",IF((AND($I74&lt;=Everett!BY$10,$J74&gt;=Everett!BY$10)),"XO",IF((AND($K74&lt;=Everett!BY$10,$L74&gt;=Everett!BY$10)),"3",IF((AND($M74&lt;=Everett!BY$10,$N74&gt;=Everett!BY$10)),"C",IF((AND($O74&lt;=Everett!BY$10,$P74&gt;=Everett!BY$10)),"CO",IF((AND($Q74&lt;=Everett!BY$10,$R74&gt;=Everett!BY$10)),"C",0))))))</f>
        <v>0</v>
      </c>
      <c r="BZ74" s="33">
        <f>IF((AND($F74&lt;=Everett!BZ$10,$G74&gt;=Everett!BZ$10)),"P/L",IF((AND($I74&lt;=Everett!BZ$10,$J74&gt;=Everett!BZ$10)),"XO",IF((AND($K74&lt;=Everett!BZ$10,$L74&gt;=Everett!BZ$10)),"3",IF((AND($M74&lt;=Everett!BZ$10,$N74&gt;=Everett!BZ$10)),"C",IF((AND($O74&lt;=Everett!BZ$10,$P74&gt;=Everett!BZ$10)),"CO",IF((AND($Q74&lt;=Everett!BZ$10,$R74&gt;=Everett!BZ$10)),"C",0))))))</f>
        <v>0</v>
      </c>
      <c r="CA74" s="33">
        <f>IF((AND($F74&lt;=Everett!CA$10,$G74&gt;=Everett!CA$10)),"P/L",IF((AND($I74&lt;=Everett!CA$10,$J74&gt;=Everett!CA$10)),"XO",IF((AND($K74&lt;=Everett!CA$10,$L74&gt;=Everett!CA$10)),"3",IF((AND($M74&lt;=Everett!CA$10,$N74&gt;=Everett!CA$10)),"C",IF((AND($O74&lt;=Everett!CA$10,$P74&gt;=Everett!CA$10)),"CO",IF((AND($Q74&lt;=Everett!CA$10,$R74&gt;=Everett!CA$10)),"C",0))))))</f>
        <v>0</v>
      </c>
      <c r="CB74" s="33">
        <f>IF((AND($F74&lt;=Everett!CB$10,$G74&gt;=Everett!CB$10)),"P/L",IF((AND($I74&lt;=Everett!CB$10,$J74&gt;=Everett!CB$10)),"XO",IF((AND($K74&lt;=Everett!CB$10,$L74&gt;=Everett!CB$10)),"3",IF((AND($M74&lt;=Everett!CB$10,$N74&gt;=Everett!CB$10)),"C",IF((AND($O74&lt;=Everett!CB$10,$P74&gt;=Everett!CB$10)),"CO",IF((AND($Q74&lt;=Everett!CB$10,$R74&gt;=Everett!CB$10)),"C",0))))))</f>
        <v>0</v>
      </c>
      <c r="CC74" s="33">
        <f>IF((AND($F74&lt;=Everett!CC$10,$G74&gt;=Everett!CC$10)),"P/L",IF((AND($I74&lt;=Everett!CC$10,$J74&gt;=Everett!CC$10)),"XO",IF((AND($K74&lt;=Everett!CC$10,$L74&gt;=Everett!CC$10)),"3",IF((AND($M74&lt;=Everett!CC$10,$N74&gt;=Everett!CC$10)),"C",IF((AND($O74&lt;=Everett!CC$10,$P74&gt;=Everett!CC$10)),"CO",IF((AND($Q74&lt;=Everett!CC$10,$R74&gt;=Everett!CC$10)),"C",0))))))</f>
        <v>0</v>
      </c>
      <c r="CD74" s="33">
        <f>IF((AND($F74&lt;=Everett!CD$10,$G74&gt;=Everett!CD$10)),"P/L",IF((AND($I74&lt;=Everett!CD$10,$J74&gt;=Everett!CD$10)),"XO",IF((AND($K74&lt;=Everett!CD$10,$L74&gt;=Everett!CD$10)),"3",IF((AND($M74&lt;=Everett!CD$10,$N74&gt;=Everett!CD$10)),"C",IF((AND($O74&lt;=Everett!CD$10,$P74&gt;=Everett!CD$10)),"CO",IF((AND($Q74&lt;=Everett!CD$10,$R74&gt;=Everett!CD$10)),"C",0))))))</f>
        <v>0</v>
      </c>
      <c r="CE74" s="33">
        <f>IF((AND($F74&lt;=Everett!CE$10,$G74&gt;=Everett!CE$10)),"P/L",IF((AND($I74&lt;=Everett!CE$10,$J74&gt;=Everett!CE$10)),"XO",IF((AND($K74&lt;=Everett!CE$10,$L74&gt;=Everett!CE$10)),"3",IF((AND($M74&lt;=Everett!CE$10,$N74&gt;=Everett!CE$10)),"C",IF((AND($O74&lt;=Everett!CE$10,$P74&gt;=Everett!CE$10)),"CO",IF((AND($Q74&lt;=Everett!CE$10,$R74&gt;=Everett!CE$10)),"C",0))))))</f>
        <v>0</v>
      </c>
      <c r="CF74" s="33">
        <f>IF((AND($F74&lt;=Everett!CF$10,$G74&gt;=Everett!CF$10)),"P/L",IF((AND($I74&lt;=Everett!CF$10,$J74&gt;=Everett!CF$10)),"XO",IF((AND($K74&lt;=Everett!CF$10,$L74&gt;=Everett!CF$10)),"3",IF((AND($M74&lt;=Everett!CF$10,$N74&gt;=Everett!CF$10)),"C",IF((AND($O74&lt;=Everett!CF$10,$P74&gt;=Everett!CF$10)),"CO",IF((AND($Q74&lt;=Everett!CF$10,$R74&gt;=Everett!CF$10)),"C",0))))))</f>
        <v>0</v>
      </c>
      <c r="CG74" s="33">
        <f>IF((AND($F74&lt;=Everett!CG$10,$G74&gt;=Everett!CG$10)),"P/L",IF((AND($I74&lt;=Everett!CG$10,$J74&gt;=Everett!CG$10)),"XO",IF((AND($K74&lt;=Everett!CG$10,$L74&gt;=Everett!CG$10)),"3",IF((AND($M74&lt;=Everett!CG$10,$N74&gt;=Everett!CG$10)),"C",IF((AND($O74&lt;=Everett!CG$10,$P74&gt;=Everett!CG$10)),"CO",IF((AND($Q74&lt;=Everett!CG$10,$R74&gt;=Everett!CG$10)),"C",0))))))</f>
        <v>0</v>
      </c>
      <c r="CH74" s="33">
        <f>IF((AND($F74&lt;=Everett!CH$10,$G74&gt;=Everett!CH$10)),"P/L",IF((AND($I74&lt;=Everett!CH$10,$J74&gt;=Everett!CH$10)),"XO",IF((AND($K74&lt;=Everett!CH$10,$L74&gt;=Everett!CH$10)),"3",IF((AND($M74&lt;=Everett!CH$10,$N74&gt;=Everett!CH$10)),"C",IF((AND($O74&lt;=Everett!CH$10,$P74&gt;=Everett!CH$10)),"CO",IF((AND($Q74&lt;=Everett!CH$10,$R74&gt;=Everett!CH$10)),"C",0))))))</f>
        <v>0</v>
      </c>
      <c r="CI74" s="33">
        <f>IF((AND($F74&lt;=Everett!CI$10,$G74&gt;=Everett!CI$10)),"P/L",IF((AND($I74&lt;=Everett!CI$10,$J74&gt;=Everett!CI$10)),"XO",IF((AND($K74&lt;=Everett!CI$10,$L74&gt;=Everett!CI$10)),"3",IF((AND($M74&lt;=Everett!CI$10,$N74&gt;=Everett!CI$10)),"C",IF((AND($O74&lt;=Everett!CI$10,$P74&gt;=Everett!CI$10)),"CO",IF((AND($Q74&lt;=Everett!CI$10,$R74&gt;=Everett!CI$10)),"C",0))))))</f>
        <v>0</v>
      </c>
      <c r="CJ74" s="33">
        <f>IF((AND($F74&lt;=Everett!CJ$10,$G74&gt;=Everett!CJ$10)),"P/L",IF((AND($I74&lt;=Everett!CJ$10,$J74&gt;=Everett!CJ$10)),"XO",IF((AND($K74&lt;=Everett!CJ$10,$L74&gt;=Everett!CJ$10)),"3",IF((AND($M74&lt;=Everett!CJ$10,$N74&gt;=Everett!CJ$10)),"C",IF((AND($O74&lt;=Everett!CJ$10,$P74&gt;=Everett!CJ$10)),"CO",IF((AND($Q74&lt;=Everett!CJ$10,$R74&gt;=Everett!CJ$10)),"C",0))))))</f>
        <v>0</v>
      </c>
      <c r="CK74" s="33">
        <f>IF((AND($F74&lt;=Everett!CK$10,$G74&gt;=Everett!CK$10)),"P/L",IF((AND($I74&lt;=Everett!CK$10,$J74&gt;=Everett!CK$10)),"XO",IF((AND($K74&lt;=Everett!CK$10,$L74&gt;=Everett!CK$10)),"3",IF((AND($M74&lt;=Everett!CK$10,$N74&gt;=Everett!CK$10)),"C",IF((AND($O74&lt;=Everett!CK$10,$P74&gt;=Everett!CK$10)),"CO",IF((AND($Q74&lt;=Everett!CK$10,$R74&gt;=Everett!CK$10)),"C",0))))))</f>
        <v>0</v>
      </c>
      <c r="CL74" s="33">
        <f>IF((AND($F74&lt;=Everett!CL$10,$G74&gt;=Everett!CL$10)),"P/L",IF((AND($I74&lt;=Everett!CL$10,$J74&gt;=Everett!CL$10)),"XO",IF((AND($K74&lt;=Everett!CL$10,$L74&gt;=Everett!CL$10)),"3",IF((AND($M74&lt;=Everett!CL$10,$N74&gt;=Everett!CL$10)),"C",IF((AND($O74&lt;=Everett!CL$10,$P74&gt;=Everett!CL$10)),"CO",IF((AND($Q74&lt;=Everett!CL$10,$R74&gt;=Everett!CL$10)),"C",0))))))</f>
        <v>0</v>
      </c>
      <c r="CM74" s="33">
        <f>IF((AND($F74&lt;=Everett!CM$10,$G74&gt;=Everett!CM$10)),"P/L",IF((AND($I74&lt;=Everett!CM$10,$J74&gt;=Everett!CM$10)),"XO",IF((AND($K74&lt;=Everett!CM$10,$L74&gt;=Everett!CM$10)),"3",IF((AND($M74&lt;=Everett!CM$10,$N74&gt;=Everett!CM$10)),"C",IF((AND($O74&lt;=Everett!CM$10,$P74&gt;=Everett!CM$10)),"CO",IF((AND($Q74&lt;=Everett!CM$10,$R74&gt;=Everett!CM$10)),"C",0))))))</f>
        <v>0</v>
      </c>
    </row>
    <row r="75" spans="1:91" s="2" customFormat="1" x14ac:dyDescent="0.25">
      <c r="A75" s="40" t="s">
        <v>42</v>
      </c>
      <c r="B75" s="55"/>
      <c r="C75" s="31">
        <v>17</v>
      </c>
      <c r="D75" s="31">
        <v>16</v>
      </c>
      <c r="E75" s="31">
        <v>1</v>
      </c>
      <c r="F75" s="39"/>
      <c r="G75" s="39"/>
      <c r="H75" s="33"/>
      <c r="I75" s="37">
        <v>46661</v>
      </c>
      <c r="J75" s="37">
        <f t="shared" si="85"/>
        <v>47178</v>
      </c>
      <c r="K75" s="32">
        <f t="shared" si="86"/>
        <v>47209</v>
      </c>
      <c r="L75" s="32">
        <f t="shared" si="87"/>
        <v>47239</v>
      </c>
      <c r="M75" s="37">
        <f t="shared" si="88"/>
        <v>47270</v>
      </c>
      <c r="N75" s="37">
        <f t="shared" si="89"/>
        <v>47270</v>
      </c>
      <c r="O75" s="32">
        <f t="shared" si="90"/>
        <v>47300</v>
      </c>
      <c r="P75" s="32">
        <f t="shared" si="91"/>
        <v>47788</v>
      </c>
      <c r="Q75" s="32">
        <f t="shared" si="92"/>
        <v>47818</v>
      </c>
      <c r="R75" s="32">
        <f t="shared" si="93"/>
        <v>47818</v>
      </c>
      <c r="S75" s="33">
        <f>IF((AND($F75&lt;=Everett!S$10,$G75&gt;=Everett!S$10)),"P/L",IF((AND($I75&lt;=Everett!S$10,$J75&gt;=Everett!S$10)),"XO",IF((AND($K75&lt;=Everett!S$10,$L75&gt;=Everett!S$10)),"3",IF((AND($M75&lt;=Everett!S$10,$N75&gt;=Everett!S$10)),"C",IF((AND($O75&lt;=Everett!S$10,$P75&gt;=Everett!S$10)),"CO",IF((AND($Q75&lt;=Everett!S$10,$R75&gt;=Everett!S$10)),"C",0))))))</f>
        <v>0</v>
      </c>
      <c r="T75" s="33">
        <f>IF((AND($F75&lt;=Everett!T$10,$G75&gt;=Everett!T$10)),"P/L",IF((AND($I75&lt;=Everett!T$10,$J75&gt;=Everett!T$10)),"XO",IF((AND($K75&lt;=Everett!T$10,$L75&gt;=Everett!T$10)),"3",IF((AND($M75&lt;=Everett!T$10,$N75&gt;=Everett!T$10)),"C",IF((AND($O75&lt;=Everett!T$10,$P75&gt;=Everett!T$10)),"CO",IF((AND($Q75&lt;=Everett!T$10,$R75&gt;=Everett!T$10)),"C",0))))))</f>
        <v>0</v>
      </c>
      <c r="U75" s="33">
        <f>IF((AND($F75&lt;=Everett!U$10,$G75&gt;=Everett!U$10)),"P/L",IF((AND($I75&lt;=Everett!U$10,$J75&gt;=Everett!U$10)),"XO",IF((AND($K75&lt;=Everett!U$10,$L75&gt;=Everett!U$10)),"3",IF((AND($M75&lt;=Everett!U$10,$N75&gt;=Everett!U$10)),"C",IF((AND($O75&lt;=Everett!U$10,$P75&gt;=Everett!U$10)),"CO",IF((AND($Q75&lt;=Everett!U$10,$R75&gt;=Everett!U$10)),"C",0))))))</f>
        <v>0</v>
      </c>
      <c r="V75" s="33">
        <f>IF((AND($F75&lt;=Everett!V$10,$G75&gt;=Everett!V$10)),"P/L",IF((AND($I75&lt;=Everett!V$10,$J75&gt;=Everett!V$10)),"XO",IF((AND($K75&lt;=Everett!V$10,$L75&gt;=Everett!V$10)),"3",IF((AND($M75&lt;=Everett!V$10,$N75&gt;=Everett!V$10)),"C",IF((AND($O75&lt;=Everett!V$10,$P75&gt;=Everett!V$10)),"CO",IF((AND($Q75&lt;=Everett!V$10,$R75&gt;=Everett!V$10)),"C",0))))))</f>
        <v>0</v>
      </c>
      <c r="W75" s="33">
        <f>IF((AND($F75&lt;=Everett!W$10,$G75&gt;=Everett!W$10)),"P/L",IF((AND($I75&lt;=Everett!W$10,$J75&gt;=Everett!W$10)),"XO",IF((AND($K75&lt;=Everett!W$10,$L75&gt;=Everett!W$10)),"3",IF((AND($M75&lt;=Everett!W$10,$N75&gt;=Everett!W$10)),"C",IF((AND($O75&lt;=Everett!W$10,$P75&gt;=Everett!W$10)),"CO",IF((AND($Q75&lt;=Everett!W$10,$R75&gt;=Everett!W$10)),"C",0))))))</f>
        <v>0</v>
      </c>
      <c r="X75" s="33">
        <f>IF((AND($F75&lt;=Everett!X$10,$G75&gt;=Everett!X$10)),"P/L",IF((AND($I75&lt;=Everett!X$10,$J75&gt;=Everett!X$10)),"XO",IF((AND($K75&lt;=Everett!X$10,$L75&gt;=Everett!X$10)),"3",IF((AND($M75&lt;=Everett!X$10,$N75&gt;=Everett!X$10)),"C",IF((AND($O75&lt;=Everett!X$10,$P75&gt;=Everett!X$10)),"CO",IF((AND($Q75&lt;=Everett!X$10,$R75&gt;=Everett!X$10)),"C",0))))))</f>
        <v>0</v>
      </c>
      <c r="Y75" s="33">
        <f>IF((AND($F75&lt;=Everett!Y$10,$G75&gt;=Everett!Y$10)),"P/L",IF((AND($I75&lt;=Everett!Y$10,$J75&gt;=Everett!Y$10)),"XO",IF((AND($K75&lt;=Everett!Y$10,$L75&gt;=Everett!Y$10)),"3",IF((AND($M75&lt;=Everett!Y$10,$N75&gt;=Everett!Y$10)),"C",IF((AND($O75&lt;=Everett!Y$10,$P75&gt;=Everett!Y$10)),"CO",IF((AND($Q75&lt;=Everett!Y$10,$R75&gt;=Everett!Y$10)),"C",0))))))</f>
        <v>0</v>
      </c>
      <c r="Z75" s="33">
        <f>IF((AND($F75&lt;=Everett!Z$10,$G75&gt;=Everett!Z$10)),"P/L",IF((AND($I75&lt;=Everett!Z$10,$J75&gt;=Everett!Z$10)),"XO",IF((AND($K75&lt;=Everett!Z$10,$L75&gt;=Everett!Z$10)),"3",IF((AND($M75&lt;=Everett!Z$10,$N75&gt;=Everett!Z$10)),"C",IF((AND($O75&lt;=Everett!Z$10,$P75&gt;=Everett!Z$10)),"CO",IF((AND($Q75&lt;=Everett!Z$10,$R75&gt;=Everett!Z$10)),"C",0))))))</f>
        <v>0</v>
      </c>
      <c r="AA75" s="33">
        <f>IF((AND($F75&lt;=Everett!AA$10,$G75&gt;=Everett!AA$10)),"P/L",IF((AND($I75&lt;=Everett!AA$10,$J75&gt;=Everett!AA$10)),"XO",IF((AND($K75&lt;=Everett!AA$10,$L75&gt;=Everett!AA$10)),"3",IF((AND($M75&lt;=Everett!AA$10,$N75&gt;=Everett!AA$10)),"C",IF((AND($O75&lt;=Everett!AA$10,$P75&gt;=Everett!AA$10)),"CO",IF((AND($Q75&lt;=Everett!AA$10,$R75&gt;=Everett!AA$10)),"C",0))))))</f>
        <v>0</v>
      </c>
      <c r="AB75" s="33">
        <f>IF((AND($F75&lt;=Everett!AB$10,$G75&gt;=Everett!AB$10)),"P/L",IF((AND($I75&lt;=Everett!AB$10,$J75&gt;=Everett!AB$10)),"XO",IF((AND($K75&lt;=Everett!AB$10,$L75&gt;=Everett!AB$10)),"3",IF((AND($M75&lt;=Everett!AB$10,$N75&gt;=Everett!AB$10)),"C",IF((AND($O75&lt;=Everett!AB$10,$P75&gt;=Everett!AB$10)),"CO",IF((AND($Q75&lt;=Everett!AB$10,$R75&gt;=Everett!AB$10)),"C",0))))))</f>
        <v>0</v>
      </c>
      <c r="AC75" s="33">
        <f>IF((AND($F75&lt;=Everett!AC$10,$G75&gt;=Everett!AC$10)),"P/L",IF((AND($I75&lt;=Everett!AC$10,$J75&gt;=Everett!AC$10)),"XO",IF((AND($K75&lt;=Everett!AC$10,$L75&gt;=Everett!AC$10)),"3",IF((AND($M75&lt;=Everett!AC$10,$N75&gt;=Everett!AC$10)),"C",IF((AND($O75&lt;=Everett!AC$10,$P75&gt;=Everett!AC$10)),"CO",IF((AND($Q75&lt;=Everett!AC$10,$R75&gt;=Everett!AC$10)),"C",0))))))</f>
        <v>0</v>
      </c>
      <c r="AD75" s="33">
        <f>IF((AND($F75&lt;=Everett!AD$10,$G75&gt;=Everett!AD$10)),"P/L",IF((AND($I75&lt;=Everett!AD$10,$J75&gt;=Everett!AD$10)),"XO",IF((AND($K75&lt;=Everett!AD$10,$L75&gt;=Everett!AD$10)),"3",IF((AND($M75&lt;=Everett!AD$10,$N75&gt;=Everett!AD$10)),"C",IF((AND($O75&lt;=Everett!AD$10,$P75&gt;=Everett!AD$10)),"CO",IF((AND($Q75&lt;=Everett!AD$10,$R75&gt;=Everett!AD$10)),"C",0))))))</f>
        <v>0</v>
      </c>
      <c r="AE75" s="33">
        <f>IF((AND($F75&lt;=Everett!AE$10,$G75&gt;=Everett!AE$10)),"P/L",IF((AND($I75&lt;=Everett!AE$10,$J75&gt;=Everett!AE$10)),"XO",IF((AND($K75&lt;=Everett!AE$10,$L75&gt;=Everett!AE$10)),"3",IF((AND($M75&lt;=Everett!AE$10,$N75&gt;=Everett!AE$10)),"C",IF((AND($O75&lt;=Everett!AE$10,$P75&gt;=Everett!AE$10)),"CO",IF((AND($Q75&lt;=Everett!AE$10,$R75&gt;=Everett!AE$10)),"C",0))))))</f>
        <v>0</v>
      </c>
      <c r="AF75" s="33">
        <f>IF((AND($F75&lt;=Everett!AF$10,$G75&gt;=Everett!AF$10)),"P/L",IF((AND($I75&lt;=Everett!AF$10,$J75&gt;=Everett!AF$10)),"XO",IF((AND($K75&lt;=Everett!AF$10,$L75&gt;=Everett!AF$10)),"3",IF((AND($M75&lt;=Everett!AF$10,$N75&gt;=Everett!AF$10)),"C",IF((AND($O75&lt;=Everett!AF$10,$P75&gt;=Everett!AF$10)),"CO",IF((AND($Q75&lt;=Everett!AF$10,$R75&gt;=Everett!AF$10)),"C",0))))))</f>
        <v>0</v>
      </c>
      <c r="AG75" s="33">
        <f>IF((AND($F75&lt;=Everett!AG$10,$G75&gt;=Everett!AG$10)),"P/L",IF((AND($I75&lt;=Everett!AG$10,$J75&gt;=Everett!AG$10)),"XO",IF((AND($K75&lt;=Everett!AG$10,$L75&gt;=Everett!AG$10)),"3",IF((AND($M75&lt;=Everett!AG$10,$N75&gt;=Everett!AG$10)),"C",IF((AND($O75&lt;=Everett!AG$10,$P75&gt;=Everett!AG$10)),"CO",IF((AND($Q75&lt;=Everett!AG$10,$R75&gt;=Everett!AG$10)),"C",0))))))</f>
        <v>0</v>
      </c>
      <c r="AH75" s="33">
        <f>IF((AND($F75&lt;=Everett!AH$10,$G75&gt;=Everett!AH$10)),"P/L",IF((AND($I75&lt;=Everett!AH$10,$J75&gt;=Everett!AH$10)),"XO",IF((AND($K75&lt;=Everett!AH$10,$L75&gt;=Everett!AH$10)),"3",IF((AND($M75&lt;=Everett!AH$10,$N75&gt;=Everett!AH$10)),"C",IF((AND($O75&lt;=Everett!AH$10,$P75&gt;=Everett!AH$10)),"CO",IF((AND($Q75&lt;=Everett!AH$10,$R75&gt;=Everett!AH$10)),"C",0))))))</f>
        <v>0</v>
      </c>
      <c r="AI75" s="33">
        <f>IF((AND($F75&lt;=Everett!AI$10,$G75&gt;=Everett!AI$10)),"P/L",IF((AND($I75&lt;=Everett!AI$10,$J75&gt;=Everett!AI$10)),"XO",IF((AND($K75&lt;=Everett!AI$10,$L75&gt;=Everett!AI$10)),"3",IF((AND($M75&lt;=Everett!AI$10,$N75&gt;=Everett!AI$10)),"C",IF((AND($O75&lt;=Everett!AI$10,$P75&gt;=Everett!AI$10)),"CO",IF((AND($Q75&lt;=Everett!AI$10,$R75&gt;=Everett!AI$10)),"C",0))))))</f>
        <v>0</v>
      </c>
      <c r="AJ75" s="33">
        <f>IF((AND($F75&lt;=Everett!AJ$10,$G75&gt;=Everett!AJ$10)),"P/L",IF((AND($I75&lt;=Everett!AJ$10,$J75&gt;=Everett!AJ$10)),"XO",IF((AND($K75&lt;=Everett!AJ$10,$L75&gt;=Everett!AJ$10)),"3",IF((AND($M75&lt;=Everett!AJ$10,$N75&gt;=Everett!AJ$10)),"C",IF((AND($O75&lt;=Everett!AJ$10,$P75&gt;=Everett!AJ$10)),"CO",IF((AND($Q75&lt;=Everett!AJ$10,$R75&gt;=Everett!AJ$10)),"C",0))))))</f>
        <v>0</v>
      </c>
      <c r="AK75" s="33">
        <f>IF((AND($F75&lt;=Everett!AK$10,$G75&gt;=Everett!AK$10)),"P/L",IF((AND($I75&lt;=Everett!AK$10,$J75&gt;=Everett!AK$10)),"XO",IF((AND($K75&lt;=Everett!AK$10,$L75&gt;=Everett!AK$10)),"3",IF((AND($M75&lt;=Everett!AK$10,$N75&gt;=Everett!AK$10)),"C",IF((AND($O75&lt;=Everett!AK$10,$P75&gt;=Everett!AK$10)),"CO",IF((AND($Q75&lt;=Everett!AK$10,$R75&gt;=Everett!AK$10)),"C",0))))))</f>
        <v>0</v>
      </c>
      <c r="AL75" s="33">
        <f>IF((AND($F75&lt;=Everett!AL$10,$G75&gt;=Everett!AL$10)),"P/L",IF((AND($I75&lt;=Everett!AL$10,$J75&gt;=Everett!AL$10)),"XO",IF((AND($K75&lt;=Everett!AL$10,$L75&gt;=Everett!AL$10)),"3",IF((AND($M75&lt;=Everett!AL$10,$N75&gt;=Everett!AL$10)),"C",IF((AND($O75&lt;=Everett!AL$10,$P75&gt;=Everett!AL$10)),"CO",IF((AND($Q75&lt;=Everett!AL$10,$R75&gt;=Everett!AL$10)),"C",0))))))</f>
        <v>0</v>
      </c>
      <c r="AM75" s="33" t="str">
        <f>IF((AND($F75&lt;=Everett!AM$10,$G75&gt;=Everett!AM$10)),"P/L",IF((AND($I75&lt;=Everett!AM$10,$J75&gt;=Everett!AM$10)),"XO",IF((AND($K75&lt;=Everett!AM$10,$L75&gt;=Everett!AM$10)),"3",IF((AND($M75&lt;=Everett!AM$10,$N75&gt;=Everett!AM$10)),"C",IF((AND($O75&lt;=Everett!AM$10,$P75&gt;=Everett!AM$10)),"CO",IF((AND($Q75&lt;=Everett!AM$10,$R75&gt;=Everett!AM$10)),"C",0))))))</f>
        <v>XO</v>
      </c>
      <c r="AN75" s="33" t="str">
        <f>IF((AND($F75&lt;=Everett!AN$10,$G75&gt;=Everett!AN$10)),"P/L",IF((AND($I75&lt;=Everett!AN$10,$J75&gt;=Everett!AN$10)),"XO",IF((AND($K75&lt;=Everett!AN$10,$L75&gt;=Everett!AN$10)),"3",IF((AND($M75&lt;=Everett!AN$10,$N75&gt;=Everett!AN$10)),"C",IF((AND($O75&lt;=Everett!AN$10,$P75&gt;=Everett!AN$10)),"CO",IF((AND($Q75&lt;=Everett!AN$10,$R75&gt;=Everett!AN$10)),"C",0))))))</f>
        <v>XO</v>
      </c>
      <c r="AO75" s="33" t="str">
        <f>IF((AND($F75&lt;=Everett!AO$10,$G75&gt;=Everett!AO$10)),"P/L",IF((AND($I75&lt;=Everett!AO$10,$J75&gt;=Everett!AO$10)),"XO",IF((AND($K75&lt;=Everett!AO$10,$L75&gt;=Everett!AO$10)),"3",IF((AND($M75&lt;=Everett!AO$10,$N75&gt;=Everett!AO$10)),"C",IF((AND($O75&lt;=Everett!AO$10,$P75&gt;=Everett!AO$10)),"CO",IF((AND($Q75&lt;=Everett!AO$10,$R75&gt;=Everett!AO$10)),"C",0))))))</f>
        <v>XO</v>
      </c>
      <c r="AP75" s="33" t="str">
        <f>IF((AND($F75&lt;=Everett!AP$10,$G75&gt;=Everett!AP$10)),"P/L",IF((AND($I75&lt;=Everett!AP$10,$J75&gt;=Everett!AP$10)),"XO",IF((AND($K75&lt;=Everett!AP$10,$L75&gt;=Everett!AP$10)),"3",IF((AND($M75&lt;=Everett!AP$10,$N75&gt;=Everett!AP$10)),"C",IF((AND($O75&lt;=Everett!AP$10,$P75&gt;=Everett!AP$10)),"CO",IF((AND($Q75&lt;=Everett!AP$10,$R75&gt;=Everett!AP$10)),"C",0))))))</f>
        <v>XO</v>
      </c>
      <c r="AQ75" s="33" t="str">
        <f>IF((AND($F75&lt;=Everett!AQ$10,$G75&gt;=Everett!AQ$10)),"P/L",IF((AND($I75&lt;=Everett!AQ$10,$J75&gt;=Everett!AQ$10)),"XO",IF((AND($K75&lt;=Everett!AQ$10,$L75&gt;=Everett!AQ$10)),"3",IF((AND($M75&lt;=Everett!AQ$10,$N75&gt;=Everett!AQ$10)),"C",IF((AND($O75&lt;=Everett!AQ$10,$P75&gt;=Everett!AQ$10)),"CO",IF((AND($Q75&lt;=Everett!AQ$10,$R75&gt;=Everett!AQ$10)),"C",0))))))</f>
        <v>XO</v>
      </c>
      <c r="AR75" s="33" t="str">
        <f>IF((AND($F75&lt;=Everett!AR$10,$G75&gt;=Everett!AR$10)),"P/L",IF((AND($I75&lt;=Everett!AR$10,$J75&gt;=Everett!AR$10)),"XO",IF((AND($K75&lt;=Everett!AR$10,$L75&gt;=Everett!AR$10)),"3",IF((AND($M75&lt;=Everett!AR$10,$N75&gt;=Everett!AR$10)),"C",IF((AND($O75&lt;=Everett!AR$10,$P75&gt;=Everett!AR$10)),"CO",IF((AND($Q75&lt;=Everett!AR$10,$R75&gt;=Everett!AR$10)),"C",0))))))</f>
        <v>XO</v>
      </c>
      <c r="AS75" s="33" t="str">
        <f>IF((AND($F75&lt;=Everett!AS$10,$G75&gt;=Everett!AS$10)),"P/L",IF((AND($I75&lt;=Everett!AS$10,$J75&gt;=Everett!AS$10)),"XO",IF((AND($K75&lt;=Everett!AS$10,$L75&gt;=Everett!AS$10)),"3",IF((AND($M75&lt;=Everett!AS$10,$N75&gt;=Everett!AS$10)),"C",IF((AND($O75&lt;=Everett!AS$10,$P75&gt;=Everett!AS$10)),"CO",IF((AND($Q75&lt;=Everett!AS$10,$R75&gt;=Everett!AS$10)),"C",0))))))</f>
        <v>XO</v>
      </c>
      <c r="AT75" s="33" t="str">
        <f>IF((AND($F75&lt;=Everett!AT$10,$G75&gt;=Everett!AT$10)),"P/L",IF((AND($I75&lt;=Everett!AT$10,$J75&gt;=Everett!AT$10)),"XO",IF((AND($K75&lt;=Everett!AT$10,$L75&gt;=Everett!AT$10)),"3",IF((AND($M75&lt;=Everett!AT$10,$N75&gt;=Everett!AT$10)),"C",IF((AND($O75&lt;=Everett!AT$10,$P75&gt;=Everett!AT$10)),"CO",IF((AND($Q75&lt;=Everett!AT$10,$R75&gt;=Everett!AT$10)),"C",0))))))</f>
        <v>XO</v>
      </c>
      <c r="AU75" s="33" t="str">
        <f>IF((AND($F75&lt;=Everett!AU$10,$G75&gt;=Everett!AU$10)),"P/L",IF((AND($I75&lt;=Everett!AU$10,$J75&gt;=Everett!AU$10)),"XO",IF((AND($K75&lt;=Everett!AU$10,$L75&gt;=Everett!AU$10)),"3",IF((AND($M75&lt;=Everett!AU$10,$N75&gt;=Everett!AU$10)),"C",IF((AND($O75&lt;=Everett!AU$10,$P75&gt;=Everett!AU$10)),"CO",IF((AND($Q75&lt;=Everett!AU$10,$R75&gt;=Everett!AU$10)),"C",0))))))</f>
        <v>XO</v>
      </c>
      <c r="AV75" s="33" t="str">
        <f>IF((AND($F75&lt;=Everett!AV$10,$G75&gt;=Everett!AV$10)),"P/L",IF((AND($I75&lt;=Everett!AV$10,$J75&gt;=Everett!AV$10)),"XO",IF((AND($K75&lt;=Everett!AV$10,$L75&gt;=Everett!AV$10)),"3",IF((AND($M75&lt;=Everett!AV$10,$N75&gt;=Everett!AV$10)),"C",IF((AND($O75&lt;=Everett!AV$10,$P75&gt;=Everett!AV$10)),"CO",IF((AND($Q75&lt;=Everett!AV$10,$R75&gt;=Everett!AV$10)),"C",0))))))</f>
        <v>XO</v>
      </c>
      <c r="AW75" s="33" t="str">
        <f>IF((AND($F75&lt;=Everett!AW$10,$G75&gt;=Everett!AW$10)),"P/L",IF((AND($I75&lt;=Everett!AW$10,$J75&gt;=Everett!AW$10)),"XO",IF((AND($K75&lt;=Everett!AW$10,$L75&gt;=Everett!AW$10)),"3",IF((AND($M75&lt;=Everett!AW$10,$N75&gt;=Everett!AW$10)),"C",IF((AND($O75&lt;=Everett!AW$10,$P75&gt;=Everett!AW$10)),"CO",IF((AND($Q75&lt;=Everett!AW$10,$R75&gt;=Everett!AW$10)),"C",0))))))</f>
        <v>XO</v>
      </c>
      <c r="AX75" s="33" t="str">
        <f>IF((AND($F75&lt;=Everett!AX$10,$G75&gt;=Everett!AX$10)),"P/L",IF((AND($I75&lt;=Everett!AX$10,$J75&gt;=Everett!AX$10)),"XO",IF((AND($K75&lt;=Everett!AX$10,$L75&gt;=Everett!AX$10)),"3",IF((AND($M75&lt;=Everett!AX$10,$N75&gt;=Everett!AX$10)),"C",IF((AND($O75&lt;=Everett!AX$10,$P75&gt;=Everett!AX$10)),"CO",IF((AND($Q75&lt;=Everett!AX$10,$R75&gt;=Everett!AX$10)),"C",0))))))</f>
        <v>XO</v>
      </c>
      <c r="AY75" s="33" t="str">
        <f>IF((AND($F75&lt;=Everett!AY$10,$G75&gt;=Everett!AY$10)),"P/L",IF((AND($I75&lt;=Everett!AY$10,$J75&gt;=Everett!AY$10)),"XO",IF((AND($K75&lt;=Everett!AY$10,$L75&gt;=Everett!AY$10)),"3",IF((AND($M75&lt;=Everett!AY$10,$N75&gt;=Everett!AY$10)),"C",IF((AND($O75&lt;=Everett!AY$10,$P75&gt;=Everett!AY$10)),"CO",IF((AND($Q75&lt;=Everett!AY$10,$R75&gt;=Everett!AY$10)),"C",0))))))</f>
        <v>XO</v>
      </c>
      <c r="AZ75" s="33" t="str">
        <f>IF((AND($F75&lt;=Everett!AZ$10,$G75&gt;=Everett!AZ$10)),"P/L",IF((AND($I75&lt;=Everett!AZ$10,$J75&gt;=Everett!AZ$10)),"XO",IF((AND($K75&lt;=Everett!AZ$10,$L75&gt;=Everett!AZ$10)),"3",IF((AND($M75&lt;=Everett!AZ$10,$N75&gt;=Everett!AZ$10)),"C",IF((AND($O75&lt;=Everett!AZ$10,$P75&gt;=Everett!AZ$10)),"CO",IF((AND($Q75&lt;=Everett!AZ$10,$R75&gt;=Everett!AZ$10)),"C",0))))))</f>
        <v>XO</v>
      </c>
      <c r="BA75" s="33" t="str">
        <f>IF((AND($F75&lt;=Everett!BA$10,$G75&gt;=Everett!BA$10)),"P/L",IF((AND($I75&lt;=Everett!BA$10,$J75&gt;=Everett!BA$10)),"XO",IF((AND($K75&lt;=Everett!BA$10,$L75&gt;=Everett!BA$10)),"3",IF((AND($M75&lt;=Everett!BA$10,$N75&gt;=Everett!BA$10)),"C",IF((AND($O75&lt;=Everett!BA$10,$P75&gt;=Everett!BA$10)),"CO",IF((AND($Q75&lt;=Everett!BA$10,$R75&gt;=Everett!BA$10)),"C",0))))))</f>
        <v>XO</v>
      </c>
      <c r="BB75" s="33" t="str">
        <f>IF((AND($F75&lt;=Everett!BB$10,$G75&gt;=Everett!BB$10)),"P/L",IF((AND($I75&lt;=Everett!BB$10,$J75&gt;=Everett!BB$10)),"XO",IF((AND($K75&lt;=Everett!BB$10,$L75&gt;=Everett!BB$10)),"3",IF((AND($M75&lt;=Everett!BB$10,$N75&gt;=Everett!BB$10)),"C",IF((AND($O75&lt;=Everett!BB$10,$P75&gt;=Everett!BB$10)),"CO",IF((AND($Q75&lt;=Everett!BB$10,$R75&gt;=Everett!BB$10)),"C",0))))))</f>
        <v>XO</v>
      </c>
      <c r="BC75" s="33" t="str">
        <f>IF((AND($F75&lt;=Everett!BC$10,$G75&gt;=Everett!BC$10)),"P/L",IF((AND($I75&lt;=Everett!BC$10,$J75&gt;=Everett!BC$10)),"XO",IF((AND($K75&lt;=Everett!BC$10,$L75&gt;=Everett!BC$10)),"3",IF((AND($M75&lt;=Everett!BC$10,$N75&gt;=Everett!BC$10)),"C",IF((AND($O75&lt;=Everett!BC$10,$P75&gt;=Everett!BC$10)),"CO",IF((AND($Q75&lt;=Everett!BC$10,$R75&gt;=Everett!BC$10)),"C",0))))))</f>
        <v>XO</v>
      </c>
      <c r="BD75" s="33" t="str">
        <f>IF((AND($F75&lt;=Everett!BD$10,$G75&gt;=Everett!BD$10)),"P/L",IF((AND($I75&lt;=Everett!BD$10,$J75&gt;=Everett!BD$10)),"XO",IF((AND($K75&lt;=Everett!BD$10,$L75&gt;=Everett!BD$10)),"3",IF((AND($M75&lt;=Everett!BD$10,$N75&gt;=Everett!BD$10)),"C",IF((AND($O75&lt;=Everett!BD$10,$P75&gt;=Everett!BD$10)),"CO",IF((AND($Q75&lt;=Everett!BD$10,$R75&gt;=Everett!BD$10)),"C",0))))))</f>
        <v>XO</v>
      </c>
      <c r="BE75" s="33" t="str">
        <f>IF((AND($F75&lt;=Everett!BE$10,$G75&gt;=Everett!BE$10)),"P/L",IF((AND($I75&lt;=Everett!BE$10,$J75&gt;=Everett!BE$10)),"XO",IF((AND($K75&lt;=Everett!BE$10,$L75&gt;=Everett!BE$10)),"3",IF((AND($M75&lt;=Everett!BE$10,$N75&gt;=Everett!BE$10)),"C",IF((AND($O75&lt;=Everett!BE$10,$P75&gt;=Everett!BE$10)),"CO",IF((AND($Q75&lt;=Everett!BE$10,$R75&gt;=Everett!BE$10)),"C",0))))))</f>
        <v>3</v>
      </c>
      <c r="BF75" s="33" t="str">
        <f>IF((AND($F75&lt;=Everett!BF$10,$G75&gt;=Everett!BF$10)),"P/L",IF((AND($I75&lt;=Everett!BF$10,$J75&gt;=Everett!BF$10)),"XO",IF((AND($K75&lt;=Everett!BF$10,$L75&gt;=Everett!BF$10)),"3",IF((AND($M75&lt;=Everett!BF$10,$N75&gt;=Everett!BF$10)),"C",IF((AND($O75&lt;=Everett!BF$10,$P75&gt;=Everett!BF$10)),"CO",IF((AND($Q75&lt;=Everett!BF$10,$R75&gt;=Everett!BF$10)),"C",0))))))</f>
        <v>3</v>
      </c>
      <c r="BG75" s="33" t="str">
        <f>IF((AND($F75&lt;=Everett!BG$10,$G75&gt;=Everett!BG$10)),"P/L",IF((AND($I75&lt;=Everett!BG$10,$J75&gt;=Everett!BG$10)),"XO",IF((AND($K75&lt;=Everett!BG$10,$L75&gt;=Everett!BG$10)),"3",IF((AND($M75&lt;=Everett!BG$10,$N75&gt;=Everett!BG$10)),"C",IF((AND($O75&lt;=Everett!BG$10,$P75&gt;=Everett!BG$10)),"CO",IF((AND($Q75&lt;=Everett!BG$10,$R75&gt;=Everett!BG$10)),"C",0))))))</f>
        <v>C</v>
      </c>
      <c r="BH75" s="33" t="str">
        <f>IF((AND($F75&lt;=Everett!BH$10,$G75&gt;=Everett!BH$10)),"P/L",IF((AND($I75&lt;=Everett!BH$10,$J75&gt;=Everett!BH$10)),"XO",IF((AND($K75&lt;=Everett!BH$10,$L75&gt;=Everett!BH$10)),"3",IF((AND($M75&lt;=Everett!BH$10,$N75&gt;=Everett!BH$10)),"C",IF((AND($O75&lt;=Everett!BH$10,$P75&gt;=Everett!BH$10)),"CO",IF((AND($Q75&lt;=Everett!BH$10,$R75&gt;=Everett!BH$10)),"C",0))))))</f>
        <v>CO</v>
      </c>
      <c r="BI75" s="33" t="str">
        <f>IF((AND($F75&lt;=Everett!BI$10,$G75&gt;=Everett!BI$10)),"P/L",IF((AND($I75&lt;=Everett!BI$10,$J75&gt;=Everett!BI$10)),"XO",IF((AND($K75&lt;=Everett!BI$10,$L75&gt;=Everett!BI$10)),"3",IF((AND($M75&lt;=Everett!BI$10,$N75&gt;=Everett!BI$10)),"C",IF((AND($O75&lt;=Everett!BI$10,$P75&gt;=Everett!BI$10)),"CO",IF((AND($Q75&lt;=Everett!BI$10,$R75&gt;=Everett!BI$10)),"C",0))))))</f>
        <v>CO</v>
      </c>
      <c r="BJ75" s="33" t="str">
        <f>IF((AND($F75&lt;=Everett!BJ$10,$G75&gt;=Everett!BJ$10)),"P/L",IF((AND($I75&lt;=Everett!BJ$10,$J75&gt;=Everett!BJ$10)),"XO",IF((AND($K75&lt;=Everett!BJ$10,$L75&gt;=Everett!BJ$10)),"3",IF((AND($M75&lt;=Everett!BJ$10,$N75&gt;=Everett!BJ$10)),"C",IF((AND($O75&lt;=Everett!BJ$10,$P75&gt;=Everett!BJ$10)),"CO",IF((AND($Q75&lt;=Everett!BJ$10,$R75&gt;=Everett!BJ$10)),"C",0))))))</f>
        <v>CO</v>
      </c>
      <c r="BK75" s="33" t="str">
        <f>IF((AND($F75&lt;=Everett!BK$10,$G75&gt;=Everett!BK$10)),"P/L",IF((AND($I75&lt;=Everett!BK$10,$J75&gt;=Everett!BK$10)),"XO",IF((AND($K75&lt;=Everett!BK$10,$L75&gt;=Everett!BK$10)),"3",IF((AND($M75&lt;=Everett!BK$10,$N75&gt;=Everett!BK$10)),"C",IF((AND($O75&lt;=Everett!BK$10,$P75&gt;=Everett!BK$10)),"CO",IF((AND($Q75&lt;=Everett!BK$10,$R75&gt;=Everett!BK$10)),"C",0))))))</f>
        <v>CO</v>
      </c>
      <c r="BL75" s="33" t="str">
        <f>IF((AND($F75&lt;=Everett!BL$10,$G75&gt;=Everett!BL$10)),"P/L",IF((AND($I75&lt;=Everett!BL$10,$J75&gt;=Everett!BL$10)),"XO",IF((AND($K75&lt;=Everett!BL$10,$L75&gt;=Everett!BL$10)),"3",IF((AND($M75&lt;=Everett!BL$10,$N75&gt;=Everett!BL$10)),"C",IF((AND($O75&lt;=Everett!BL$10,$P75&gt;=Everett!BL$10)),"CO",IF((AND($Q75&lt;=Everett!BL$10,$R75&gt;=Everett!BL$10)),"C",0))))))</f>
        <v>CO</v>
      </c>
      <c r="BM75" s="33" t="str">
        <f>IF((AND($F75&lt;=Everett!BM$10,$G75&gt;=Everett!BM$10)),"P/L",IF((AND($I75&lt;=Everett!BM$10,$J75&gt;=Everett!BM$10)),"XO",IF((AND($K75&lt;=Everett!BM$10,$L75&gt;=Everett!BM$10)),"3",IF((AND($M75&lt;=Everett!BM$10,$N75&gt;=Everett!BM$10)),"C",IF((AND($O75&lt;=Everett!BM$10,$P75&gt;=Everett!BM$10)),"CO",IF((AND($Q75&lt;=Everett!BM$10,$R75&gt;=Everett!BM$10)),"C",0))))))</f>
        <v>CO</v>
      </c>
      <c r="BN75" s="33" t="str">
        <f>IF((AND($F75&lt;=Everett!BN$10,$G75&gt;=Everett!BN$10)),"P/L",IF((AND($I75&lt;=Everett!BN$10,$J75&gt;=Everett!BN$10)),"XO",IF((AND($K75&lt;=Everett!BN$10,$L75&gt;=Everett!BN$10)),"3",IF((AND($M75&lt;=Everett!BN$10,$N75&gt;=Everett!BN$10)),"C",IF((AND($O75&lt;=Everett!BN$10,$P75&gt;=Everett!BN$10)),"CO",IF((AND($Q75&lt;=Everett!BN$10,$R75&gt;=Everett!BN$10)),"C",0))))))</f>
        <v>CO</v>
      </c>
      <c r="BO75" s="33" t="str">
        <f>IF((AND($F75&lt;=Everett!BO$10,$G75&gt;=Everett!BO$10)),"P/L",IF((AND($I75&lt;=Everett!BO$10,$J75&gt;=Everett!BO$10)),"XO",IF((AND($K75&lt;=Everett!BO$10,$L75&gt;=Everett!BO$10)),"3",IF((AND($M75&lt;=Everett!BO$10,$N75&gt;=Everett!BO$10)),"C",IF((AND($O75&lt;=Everett!BO$10,$P75&gt;=Everett!BO$10)),"CO",IF((AND($Q75&lt;=Everett!BO$10,$R75&gt;=Everett!BO$10)),"C",0))))))</f>
        <v>CO</v>
      </c>
      <c r="BP75" s="33" t="str">
        <f>IF((AND($F75&lt;=Everett!BP$10,$G75&gt;=Everett!BP$10)),"P/L",IF((AND($I75&lt;=Everett!BP$10,$J75&gt;=Everett!BP$10)),"XO",IF((AND($K75&lt;=Everett!BP$10,$L75&gt;=Everett!BP$10)),"3",IF((AND($M75&lt;=Everett!BP$10,$N75&gt;=Everett!BP$10)),"C",IF((AND($O75&lt;=Everett!BP$10,$P75&gt;=Everett!BP$10)),"CO",IF((AND($Q75&lt;=Everett!BP$10,$R75&gt;=Everett!BP$10)),"C",0))))))</f>
        <v>CO</v>
      </c>
      <c r="BQ75" s="33" t="str">
        <f>IF((AND($F75&lt;=Everett!BQ$10,$G75&gt;=Everett!BQ$10)),"P/L",IF((AND($I75&lt;=Everett!BQ$10,$J75&gt;=Everett!BQ$10)),"XO",IF((AND($K75&lt;=Everett!BQ$10,$L75&gt;=Everett!BQ$10)),"3",IF((AND($M75&lt;=Everett!BQ$10,$N75&gt;=Everett!BQ$10)),"C",IF((AND($O75&lt;=Everett!BQ$10,$P75&gt;=Everett!BQ$10)),"CO",IF((AND($Q75&lt;=Everett!BQ$10,$R75&gt;=Everett!BQ$10)),"C",0))))))</f>
        <v>CO</v>
      </c>
      <c r="BR75" s="33" t="str">
        <f>IF((AND($F75&lt;=Everett!BR$10,$G75&gt;=Everett!BR$10)),"P/L",IF((AND($I75&lt;=Everett!BR$10,$J75&gt;=Everett!BR$10)),"XO",IF((AND($K75&lt;=Everett!BR$10,$L75&gt;=Everett!BR$10)),"3",IF((AND($M75&lt;=Everett!BR$10,$N75&gt;=Everett!BR$10)),"C",IF((AND($O75&lt;=Everett!BR$10,$P75&gt;=Everett!BR$10)),"CO",IF((AND($Q75&lt;=Everett!BR$10,$R75&gt;=Everett!BR$10)),"C",0))))))</f>
        <v>CO</v>
      </c>
      <c r="BS75" s="33" t="str">
        <f>IF((AND($F75&lt;=Everett!BS$10,$G75&gt;=Everett!BS$10)),"P/L",IF((AND($I75&lt;=Everett!BS$10,$J75&gt;=Everett!BS$10)),"XO",IF((AND($K75&lt;=Everett!BS$10,$L75&gt;=Everett!BS$10)),"3",IF((AND($M75&lt;=Everett!BS$10,$N75&gt;=Everett!BS$10)),"C",IF((AND($O75&lt;=Everett!BS$10,$P75&gt;=Everett!BS$10)),"CO",IF((AND($Q75&lt;=Everett!BS$10,$R75&gt;=Everett!BS$10)),"C",0))))))</f>
        <v>CO</v>
      </c>
      <c r="BT75" s="33" t="str">
        <f>IF((AND($F75&lt;=Everett!BT$10,$G75&gt;=Everett!BT$10)),"P/L",IF((AND($I75&lt;=Everett!BT$10,$J75&gt;=Everett!BT$10)),"XO",IF((AND($K75&lt;=Everett!BT$10,$L75&gt;=Everett!BT$10)),"3",IF((AND($M75&lt;=Everett!BT$10,$N75&gt;=Everett!BT$10)),"C",IF((AND($O75&lt;=Everett!BT$10,$P75&gt;=Everett!BT$10)),"CO",IF((AND($Q75&lt;=Everett!BT$10,$R75&gt;=Everett!BT$10)),"C",0))))))</f>
        <v>CO</v>
      </c>
      <c r="BU75" s="33" t="str">
        <f>IF((AND($F75&lt;=Everett!BU$10,$G75&gt;=Everett!BU$10)),"P/L",IF((AND($I75&lt;=Everett!BU$10,$J75&gt;=Everett!BU$10)),"XO",IF((AND($K75&lt;=Everett!BU$10,$L75&gt;=Everett!BU$10)),"3",IF((AND($M75&lt;=Everett!BU$10,$N75&gt;=Everett!BU$10)),"C",IF((AND($O75&lt;=Everett!BU$10,$P75&gt;=Everett!BU$10)),"CO",IF((AND($Q75&lt;=Everett!BU$10,$R75&gt;=Everett!BU$10)),"C",0))))))</f>
        <v>CO</v>
      </c>
      <c r="BV75" s="33" t="str">
        <f>IF((AND($F75&lt;=Everett!BV$10,$G75&gt;=Everett!BV$10)),"P/L",IF((AND($I75&lt;=Everett!BV$10,$J75&gt;=Everett!BV$10)),"XO",IF((AND($K75&lt;=Everett!BV$10,$L75&gt;=Everett!BV$10)),"3",IF((AND($M75&lt;=Everett!BV$10,$N75&gt;=Everett!BV$10)),"C",IF((AND($O75&lt;=Everett!BV$10,$P75&gt;=Everett!BV$10)),"CO",IF((AND($Q75&lt;=Everett!BV$10,$R75&gt;=Everett!BV$10)),"C",0))))))</f>
        <v>CO</v>
      </c>
      <c r="BW75" s="33" t="str">
        <f>IF((AND($F75&lt;=Everett!BW$10,$G75&gt;=Everett!BW$10)),"P/L",IF((AND($I75&lt;=Everett!BW$10,$J75&gt;=Everett!BW$10)),"XO",IF((AND($K75&lt;=Everett!BW$10,$L75&gt;=Everett!BW$10)),"3",IF((AND($M75&lt;=Everett!BW$10,$N75&gt;=Everett!BW$10)),"C",IF((AND($O75&lt;=Everett!BW$10,$P75&gt;=Everett!BW$10)),"CO",IF((AND($Q75&lt;=Everett!BW$10,$R75&gt;=Everett!BW$10)),"C",0))))))</f>
        <v>CO</v>
      </c>
      <c r="BX75" s="33" t="str">
        <f>IF((AND($F75&lt;=Everett!BX$10,$G75&gt;=Everett!BX$10)),"P/L",IF((AND($I75&lt;=Everett!BX$10,$J75&gt;=Everett!BX$10)),"XO",IF((AND($K75&lt;=Everett!BX$10,$L75&gt;=Everett!BX$10)),"3",IF((AND($M75&lt;=Everett!BX$10,$N75&gt;=Everett!BX$10)),"C",IF((AND($O75&lt;=Everett!BX$10,$P75&gt;=Everett!BX$10)),"CO",IF((AND($Q75&lt;=Everett!BX$10,$R75&gt;=Everett!BX$10)),"C",0))))))</f>
        <v>CO</v>
      </c>
      <c r="BY75" s="33" t="str">
        <f>IF((AND($F75&lt;=Everett!BY$10,$G75&gt;=Everett!BY$10)),"P/L",IF((AND($I75&lt;=Everett!BY$10,$J75&gt;=Everett!BY$10)),"XO",IF((AND($K75&lt;=Everett!BY$10,$L75&gt;=Everett!BY$10)),"3",IF((AND($M75&lt;=Everett!BY$10,$N75&gt;=Everett!BY$10)),"C",IF((AND($O75&lt;=Everett!BY$10,$P75&gt;=Everett!BY$10)),"CO",IF((AND($Q75&lt;=Everett!BY$10,$R75&gt;=Everett!BY$10)),"C",0))))))</f>
        <v>C</v>
      </c>
      <c r="BZ75" s="33">
        <f>IF((AND($F75&lt;=Everett!BZ$10,$G75&gt;=Everett!BZ$10)),"P/L",IF((AND($I75&lt;=Everett!BZ$10,$J75&gt;=Everett!BZ$10)),"XO",IF((AND($K75&lt;=Everett!BZ$10,$L75&gt;=Everett!BZ$10)),"3",IF((AND($M75&lt;=Everett!BZ$10,$N75&gt;=Everett!BZ$10)),"C",IF((AND($O75&lt;=Everett!BZ$10,$P75&gt;=Everett!BZ$10)),"CO",IF((AND($Q75&lt;=Everett!BZ$10,$R75&gt;=Everett!BZ$10)),"C",0))))))</f>
        <v>0</v>
      </c>
      <c r="CA75" s="33">
        <f>IF((AND($F75&lt;=Everett!CA$10,$G75&gt;=Everett!CA$10)),"P/L",IF((AND($I75&lt;=Everett!CA$10,$J75&gt;=Everett!CA$10)),"XO",IF((AND($K75&lt;=Everett!CA$10,$L75&gt;=Everett!CA$10)),"3",IF((AND($M75&lt;=Everett!CA$10,$N75&gt;=Everett!CA$10)),"C",IF((AND($O75&lt;=Everett!CA$10,$P75&gt;=Everett!CA$10)),"CO",IF((AND($Q75&lt;=Everett!CA$10,$R75&gt;=Everett!CA$10)),"C",0))))))</f>
        <v>0</v>
      </c>
      <c r="CB75" s="33">
        <f>IF((AND($F75&lt;=Everett!CB$10,$G75&gt;=Everett!CB$10)),"P/L",IF((AND($I75&lt;=Everett!CB$10,$J75&gt;=Everett!CB$10)),"XO",IF((AND($K75&lt;=Everett!CB$10,$L75&gt;=Everett!CB$10)),"3",IF((AND($M75&lt;=Everett!CB$10,$N75&gt;=Everett!CB$10)),"C",IF((AND($O75&lt;=Everett!CB$10,$P75&gt;=Everett!CB$10)),"CO",IF((AND($Q75&lt;=Everett!CB$10,$R75&gt;=Everett!CB$10)),"C",0))))))</f>
        <v>0</v>
      </c>
      <c r="CC75" s="33">
        <f>IF((AND($F75&lt;=Everett!CC$10,$G75&gt;=Everett!CC$10)),"P/L",IF((AND($I75&lt;=Everett!CC$10,$J75&gt;=Everett!CC$10)),"XO",IF((AND($K75&lt;=Everett!CC$10,$L75&gt;=Everett!CC$10)),"3",IF((AND($M75&lt;=Everett!CC$10,$N75&gt;=Everett!CC$10)),"C",IF((AND($O75&lt;=Everett!CC$10,$P75&gt;=Everett!CC$10)),"CO",IF((AND($Q75&lt;=Everett!CC$10,$R75&gt;=Everett!CC$10)),"C",0))))))</f>
        <v>0</v>
      </c>
      <c r="CD75" s="33">
        <f>IF((AND($F75&lt;=Everett!CD$10,$G75&gt;=Everett!CD$10)),"P/L",IF((AND($I75&lt;=Everett!CD$10,$J75&gt;=Everett!CD$10)),"XO",IF((AND($K75&lt;=Everett!CD$10,$L75&gt;=Everett!CD$10)),"3",IF((AND($M75&lt;=Everett!CD$10,$N75&gt;=Everett!CD$10)),"C",IF((AND($O75&lt;=Everett!CD$10,$P75&gt;=Everett!CD$10)),"CO",IF((AND($Q75&lt;=Everett!CD$10,$R75&gt;=Everett!CD$10)),"C",0))))))</f>
        <v>0</v>
      </c>
      <c r="CE75" s="33">
        <f>IF((AND($F75&lt;=Everett!CE$10,$G75&gt;=Everett!CE$10)),"P/L",IF((AND($I75&lt;=Everett!CE$10,$J75&gt;=Everett!CE$10)),"XO",IF((AND($K75&lt;=Everett!CE$10,$L75&gt;=Everett!CE$10)),"3",IF((AND($M75&lt;=Everett!CE$10,$N75&gt;=Everett!CE$10)),"C",IF((AND($O75&lt;=Everett!CE$10,$P75&gt;=Everett!CE$10)),"CO",IF((AND($Q75&lt;=Everett!CE$10,$R75&gt;=Everett!CE$10)),"C",0))))))</f>
        <v>0</v>
      </c>
      <c r="CF75" s="33">
        <f>IF((AND($F75&lt;=Everett!CF$10,$G75&gt;=Everett!CF$10)),"P/L",IF((AND($I75&lt;=Everett!CF$10,$J75&gt;=Everett!CF$10)),"XO",IF((AND($K75&lt;=Everett!CF$10,$L75&gt;=Everett!CF$10)),"3",IF((AND($M75&lt;=Everett!CF$10,$N75&gt;=Everett!CF$10)),"C",IF((AND($O75&lt;=Everett!CF$10,$P75&gt;=Everett!CF$10)),"CO",IF((AND($Q75&lt;=Everett!CF$10,$R75&gt;=Everett!CF$10)),"C",0))))))</f>
        <v>0</v>
      </c>
      <c r="CG75" s="33">
        <f>IF((AND($F75&lt;=Everett!CG$10,$G75&gt;=Everett!CG$10)),"P/L",IF((AND($I75&lt;=Everett!CG$10,$J75&gt;=Everett!CG$10)),"XO",IF((AND($K75&lt;=Everett!CG$10,$L75&gt;=Everett!CG$10)),"3",IF((AND($M75&lt;=Everett!CG$10,$N75&gt;=Everett!CG$10)),"C",IF((AND($O75&lt;=Everett!CG$10,$P75&gt;=Everett!CG$10)),"CO",IF((AND($Q75&lt;=Everett!CG$10,$R75&gt;=Everett!CG$10)),"C",0))))))</f>
        <v>0</v>
      </c>
      <c r="CH75" s="33">
        <f>IF((AND($F75&lt;=Everett!CH$10,$G75&gt;=Everett!CH$10)),"P/L",IF((AND($I75&lt;=Everett!CH$10,$J75&gt;=Everett!CH$10)),"XO",IF((AND($K75&lt;=Everett!CH$10,$L75&gt;=Everett!CH$10)),"3",IF((AND($M75&lt;=Everett!CH$10,$N75&gt;=Everett!CH$10)),"C",IF((AND($O75&lt;=Everett!CH$10,$P75&gt;=Everett!CH$10)),"CO",IF((AND($Q75&lt;=Everett!CH$10,$R75&gt;=Everett!CH$10)),"C",0))))))</f>
        <v>0</v>
      </c>
      <c r="CI75" s="33">
        <f>IF((AND($F75&lt;=Everett!CI$10,$G75&gt;=Everett!CI$10)),"P/L",IF((AND($I75&lt;=Everett!CI$10,$J75&gt;=Everett!CI$10)),"XO",IF((AND($K75&lt;=Everett!CI$10,$L75&gt;=Everett!CI$10)),"3",IF((AND($M75&lt;=Everett!CI$10,$N75&gt;=Everett!CI$10)),"C",IF((AND($O75&lt;=Everett!CI$10,$P75&gt;=Everett!CI$10)),"CO",IF((AND($Q75&lt;=Everett!CI$10,$R75&gt;=Everett!CI$10)),"C",0))))))</f>
        <v>0</v>
      </c>
      <c r="CJ75" s="33">
        <f>IF((AND($F75&lt;=Everett!CJ$10,$G75&gt;=Everett!CJ$10)),"P/L",IF((AND($I75&lt;=Everett!CJ$10,$J75&gt;=Everett!CJ$10)),"XO",IF((AND($K75&lt;=Everett!CJ$10,$L75&gt;=Everett!CJ$10)),"3",IF((AND($M75&lt;=Everett!CJ$10,$N75&gt;=Everett!CJ$10)),"C",IF((AND($O75&lt;=Everett!CJ$10,$P75&gt;=Everett!CJ$10)),"CO",IF((AND($Q75&lt;=Everett!CJ$10,$R75&gt;=Everett!CJ$10)),"C",0))))))</f>
        <v>0</v>
      </c>
      <c r="CK75" s="33">
        <f>IF((AND($F75&lt;=Everett!CK$10,$G75&gt;=Everett!CK$10)),"P/L",IF((AND($I75&lt;=Everett!CK$10,$J75&gt;=Everett!CK$10)),"XO",IF((AND($K75&lt;=Everett!CK$10,$L75&gt;=Everett!CK$10)),"3",IF((AND($M75&lt;=Everett!CK$10,$N75&gt;=Everett!CK$10)),"C",IF((AND($O75&lt;=Everett!CK$10,$P75&gt;=Everett!CK$10)),"CO",IF((AND($Q75&lt;=Everett!CK$10,$R75&gt;=Everett!CK$10)),"C",0))))))</f>
        <v>0</v>
      </c>
      <c r="CL75" s="33">
        <f>IF((AND($F75&lt;=Everett!CL$10,$G75&gt;=Everett!CL$10)),"P/L",IF((AND($I75&lt;=Everett!CL$10,$J75&gt;=Everett!CL$10)),"XO",IF((AND($K75&lt;=Everett!CL$10,$L75&gt;=Everett!CL$10)),"3",IF((AND($M75&lt;=Everett!CL$10,$N75&gt;=Everett!CL$10)),"C",IF((AND($O75&lt;=Everett!CL$10,$P75&gt;=Everett!CL$10)),"CO",IF((AND($Q75&lt;=Everett!CL$10,$R75&gt;=Everett!CL$10)),"C",0))))))</f>
        <v>0</v>
      </c>
      <c r="CM75" s="33">
        <f>IF((AND($F75&lt;=Everett!CM$10,$G75&gt;=Everett!CM$10)),"P/L",IF((AND($I75&lt;=Everett!CM$10,$J75&gt;=Everett!CM$10)),"XO",IF((AND($K75&lt;=Everett!CM$10,$L75&gt;=Everett!CM$10)),"3",IF((AND($M75&lt;=Everett!CM$10,$N75&gt;=Everett!CM$10)),"C",IF((AND($O75&lt;=Everett!CM$10,$P75&gt;=Everett!CM$10)),"CO",IF((AND($Q75&lt;=Everett!CM$10,$R75&gt;=Everett!CM$10)),"C",0))))))</f>
        <v>0</v>
      </c>
    </row>
    <row r="76" spans="1:91" s="2" customFormat="1" x14ac:dyDescent="0.25">
      <c r="A76" s="40" t="s">
        <v>387</v>
      </c>
      <c r="B76" s="55"/>
      <c r="C76" s="31">
        <v>17</v>
      </c>
      <c r="D76" s="31">
        <v>16</v>
      </c>
      <c r="E76" s="31">
        <v>1</v>
      </c>
      <c r="F76" s="39"/>
      <c r="G76" s="39"/>
      <c r="H76" s="33"/>
      <c r="I76" s="37">
        <v>47179</v>
      </c>
      <c r="J76" s="37">
        <f t="shared" si="85"/>
        <v>47697</v>
      </c>
      <c r="K76" s="32">
        <f t="shared" si="86"/>
        <v>47728</v>
      </c>
      <c r="L76" s="32">
        <f t="shared" si="87"/>
        <v>47758</v>
      </c>
      <c r="M76" s="37">
        <f t="shared" si="88"/>
        <v>47789</v>
      </c>
      <c r="N76" s="37">
        <f t="shared" si="89"/>
        <v>47789</v>
      </c>
      <c r="O76" s="32">
        <f t="shared" si="90"/>
        <v>47819</v>
      </c>
      <c r="P76" s="32">
        <f t="shared" si="91"/>
        <v>48306</v>
      </c>
      <c r="Q76" s="32">
        <f t="shared" si="92"/>
        <v>48336</v>
      </c>
      <c r="R76" s="32">
        <f t="shared" si="93"/>
        <v>48336</v>
      </c>
      <c r="S76" s="33">
        <f>IF((AND($F76&lt;=Everett!S$10,$G76&gt;=Everett!S$10)),"P/L",IF((AND($I76&lt;=Everett!S$10,$J76&gt;=Everett!S$10)),"XO",IF((AND($K76&lt;=Everett!S$10,$L76&gt;=Everett!S$10)),"3",IF((AND($M76&lt;=Everett!S$10,$N76&gt;=Everett!S$10)),"C",IF((AND($O76&lt;=Everett!S$10,$P76&gt;=Everett!S$10)),"CO",IF((AND($Q76&lt;=Everett!S$10,$R76&gt;=Everett!S$10)),"C",0))))))</f>
        <v>0</v>
      </c>
      <c r="T76" s="33">
        <f>IF((AND($F76&lt;=Everett!T$10,$G76&gt;=Everett!T$10)),"P/L",IF((AND($I76&lt;=Everett!T$10,$J76&gt;=Everett!T$10)),"XO",IF((AND($K76&lt;=Everett!T$10,$L76&gt;=Everett!T$10)),"3",IF((AND($M76&lt;=Everett!T$10,$N76&gt;=Everett!T$10)),"C",IF((AND($O76&lt;=Everett!T$10,$P76&gt;=Everett!T$10)),"CO",IF((AND($Q76&lt;=Everett!T$10,$R76&gt;=Everett!T$10)),"C",0))))))</f>
        <v>0</v>
      </c>
      <c r="U76" s="33">
        <f>IF((AND($F76&lt;=Everett!U$10,$G76&gt;=Everett!U$10)),"P/L",IF((AND($I76&lt;=Everett!U$10,$J76&gt;=Everett!U$10)),"XO",IF((AND($K76&lt;=Everett!U$10,$L76&gt;=Everett!U$10)),"3",IF((AND($M76&lt;=Everett!U$10,$N76&gt;=Everett!U$10)),"C",IF((AND($O76&lt;=Everett!U$10,$P76&gt;=Everett!U$10)),"CO",IF((AND($Q76&lt;=Everett!U$10,$R76&gt;=Everett!U$10)),"C",0))))))</f>
        <v>0</v>
      </c>
      <c r="V76" s="33">
        <f>IF((AND($F76&lt;=Everett!V$10,$G76&gt;=Everett!V$10)),"P/L",IF((AND($I76&lt;=Everett!V$10,$J76&gt;=Everett!V$10)),"XO",IF((AND($K76&lt;=Everett!V$10,$L76&gt;=Everett!V$10)),"3",IF((AND($M76&lt;=Everett!V$10,$N76&gt;=Everett!V$10)),"C",IF((AND($O76&lt;=Everett!V$10,$P76&gt;=Everett!V$10)),"CO",IF((AND($Q76&lt;=Everett!V$10,$R76&gt;=Everett!V$10)),"C",0))))))</f>
        <v>0</v>
      </c>
      <c r="W76" s="33">
        <f>IF((AND($F76&lt;=Everett!W$10,$G76&gt;=Everett!W$10)),"P/L",IF((AND($I76&lt;=Everett!W$10,$J76&gt;=Everett!W$10)),"XO",IF((AND($K76&lt;=Everett!W$10,$L76&gt;=Everett!W$10)),"3",IF((AND($M76&lt;=Everett!W$10,$N76&gt;=Everett!W$10)),"C",IF((AND($O76&lt;=Everett!W$10,$P76&gt;=Everett!W$10)),"CO",IF((AND($Q76&lt;=Everett!W$10,$R76&gt;=Everett!W$10)),"C",0))))))</f>
        <v>0</v>
      </c>
      <c r="X76" s="33">
        <f>IF((AND($F76&lt;=Everett!X$10,$G76&gt;=Everett!X$10)),"P/L",IF((AND($I76&lt;=Everett!X$10,$J76&gt;=Everett!X$10)),"XO",IF((AND($K76&lt;=Everett!X$10,$L76&gt;=Everett!X$10)),"3",IF((AND($M76&lt;=Everett!X$10,$N76&gt;=Everett!X$10)),"C",IF((AND($O76&lt;=Everett!X$10,$P76&gt;=Everett!X$10)),"CO",IF((AND($Q76&lt;=Everett!X$10,$R76&gt;=Everett!X$10)),"C",0))))))</f>
        <v>0</v>
      </c>
      <c r="Y76" s="33">
        <f>IF((AND($F76&lt;=Everett!Y$10,$G76&gt;=Everett!Y$10)),"P/L",IF((AND($I76&lt;=Everett!Y$10,$J76&gt;=Everett!Y$10)),"XO",IF((AND($K76&lt;=Everett!Y$10,$L76&gt;=Everett!Y$10)),"3",IF((AND($M76&lt;=Everett!Y$10,$N76&gt;=Everett!Y$10)),"C",IF((AND($O76&lt;=Everett!Y$10,$P76&gt;=Everett!Y$10)),"CO",IF((AND($Q76&lt;=Everett!Y$10,$R76&gt;=Everett!Y$10)),"C",0))))))</f>
        <v>0</v>
      </c>
      <c r="Z76" s="33">
        <f>IF((AND($F76&lt;=Everett!Z$10,$G76&gt;=Everett!Z$10)),"P/L",IF((AND($I76&lt;=Everett!Z$10,$J76&gt;=Everett!Z$10)),"XO",IF((AND($K76&lt;=Everett!Z$10,$L76&gt;=Everett!Z$10)),"3",IF((AND($M76&lt;=Everett!Z$10,$N76&gt;=Everett!Z$10)),"C",IF((AND($O76&lt;=Everett!Z$10,$P76&gt;=Everett!Z$10)),"CO",IF((AND($Q76&lt;=Everett!Z$10,$R76&gt;=Everett!Z$10)),"C",0))))))</f>
        <v>0</v>
      </c>
      <c r="AA76" s="33">
        <f>IF((AND($F76&lt;=Everett!AA$10,$G76&gt;=Everett!AA$10)),"P/L",IF((AND($I76&lt;=Everett!AA$10,$J76&gt;=Everett!AA$10)),"XO",IF((AND($K76&lt;=Everett!AA$10,$L76&gt;=Everett!AA$10)),"3",IF((AND($M76&lt;=Everett!AA$10,$N76&gt;=Everett!AA$10)),"C",IF((AND($O76&lt;=Everett!AA$10,$P76&gt;=Everett!AA$10)),"CO",IF((AND($Q76&lt;=Everett!AA$10,$R76&gt;=Everett!AA$10)),"C",0))))))</f>
        <v>0</v>
      </c>
      <c r="AB76" s="33">
        <f>IF((AND($F76&lt;=Everett!AB$10,$G76&gt;=Everett!AB$10)),"P/L",IF((AND($I76&lt;=Everett!AB$10,$J76&gt;=Everett!AB$10)),"XO",IF((AND($K76&lt;=Everett!AB$10,$L76&gt;=Everett!AB$10)),"3",IF((AND($M76&lt;=Everett!AB$10,$N76&gt;=Everett!AB$10)),"C",IF((AND($O76&lt;=Everett!AB$10,$P76&gt;=Everett!AB$10)),"CO",IF((AND($Q76&lt;=Everett!AB$10,$R76&gt;=Everett!AB$10)),"C",0))))))</f>
        <v>0</v>
      </c>
      <c r="AC76" s="33">
        <f>IF((AND($F76&lt;=Everett!AC$10,$G76&gt;=Everett!AC$10)),"P/L",IF((AND($I76&lt;=Everett!AC$10,$J76&gt;=Everett!AC$10)),"XO",IF((AND($K76&lt;=Everett!AC$10,$L76&gt;=Everett!AC$10)),"3",IF((AND($M76&lt;=Everett!AC$10,$N76&gt;=Everett!AC$10)),"C",IF((AND($O76&lt;=Everett!AC$10,$P76&gt;=Everett!AC$10)),"CO",IF((AND($Q76&lt;=Everett!AC$10,$R76&gt;=Everett!AC$10)),"C",0))))))</f>
        <v>0</v>
      </c>
      <c r="AD76" s="33">
        <f>IF((AND($F76&lt;=Everett!AD$10,$G76&gt;=Everett!AD$10)),"P/L",IF((AND($I76&lt;=Everett!AD$10,$J76&gt;=Everett!AD$10)),"XO",IF((AND($K76&lt;=Everett!AD$10,$L76&gt;=Everett!AD$10)),"3",IF((AND($M76&lt;=Everett!AD$10,$N76&gt;=Everett!AD$10)),"C",IF((AND($O76&lt;=Everett!AD$10,$P76&gt;=Everett!AD$10)),"CO",IF((AND($Q76&lt;=Everett!AD$10,$R76&gt;=Everett!AD$10)),"C",0))))))</f>
        <v>0</v>
      </c>
      <c r="AE76" s="33">
        <f>IF((AND($F76&lt;=Everett!AE$10,$G76&gt;=Everett!AE$10)),"P/L",IF((AND($I76&lt;=Everett!AE$10,$J76&gt;=Everett!AE$10)),"XO",IF((AND($K76&lt;=Everett!AE$10,$L76&gt;=Everett!AE$10)),"3",IF((AND($M76&lt;=Everett!AE$10,$N76&gt;=Everett!AE$10)),"C",IF((AND($O76&lt;=Everett!AE$10,$P76&gt;=Everett!AE$10)),"CO",IF((AND($Q76&lt;=Everett!AE$10,$R76&gt;=Everett!AE$10)),"C",0))))))</f>
        <v>0</v>
      </c>
      <c r="AF76" s="33">
        <f>IF((AND($F76&lt;=Everett!AF$10,$G76&gt;=Everett!AF$10)),"P/L",IF((AND($I76&lt;=Everett!AF$10,$J76&gt;=Everett!AF$10)),"XO",IF((AND($K76&lt;=Everett!AF$10,$L76&gt;=Everett!AF$10)),"3",IF((AND($M76&lt;=Everett!AF$10,$N76&gt;=Everett!AF$10)),"C",IF((AND($O76&lt;=Everett!AF$10,$P76&gt;=Everett!AF$10)),"CO",IF((AND($Q76&lt;=Everett!AF$10,$R76&gt;=Everett!AF$10)),"C",0))))))</f>
        <v>0</v>
      </c>
      <c r="AG76" s="33">
        <f>IF((AND($F76&lt;=Everett!AG$10,$G76&gt;=Everett!AG$10)),"P/L",IF((AND($I76&lt;=Everett!AG$10,$J76&gt;=Everett!AG$10)),"XO",IF((AND($K76&lt;=Everett!AG$10,$L76&gt;=Everett!AG$10)),"3",IF((AND($M76&lt;=Everett!AG$10,$N76&gt;=Everett!AG$10)),"C",IF((AND($O76&lt;=Everett!AG$10,$P76&gt;=Everett!AG$10)),"CO",IF((AND($Q76&lt;=Everett!AG$10,$R76&gt;=Everett!AG$10)),"C",0))))))</f>
        <v>0</v>
      </c>
      <c r="AH76" s="33">
        <f>IF((AND($F76&lt;=Everett!AH$10,$G76&gt;=Everett!AH$10)),"P/L",IF((AND($I76&lt;=Everett!AH$10,$J76&gt;=Everett!AH$10)),"XO",IF((AND($K76&lt;=Everett!AH$10,$L76&gt;=Everett!AH$10)),"3",IF((AND($M76&lt;=Everett!AH$10,$N76&gt;=Everett!AH$10)),"C",IF((AND($O76&lt;=Everett!AH$10,$P76&gt;=Everett!AH$10)),"CO",IF((AND($Q76&lt;=Everett!AH$10,$R76&gt;=Everett!AH$10)),"C",0))))))</f>
        <v>0</v>
      </c>
      <c r="AI76" s="33">
        <f>IF((AND($F76&lt;=Everett!AI$10,$G76&gt;=Everett!AI$10)),"P/L",IF((AND($I76&lt;=Everett!AI$10,$J76&gt;=Everett!AI$10)),"XO",IF((AND($K76&lt;=Everett!AI$10,$L76&gt;=Everett!AI$10)),"3",IF((AND($M76&lt;=Everett!AI$10,$N76&gt;=Everett!AI$10)),"C",IF((AND($O76&lt;=Everett!AI$10,$P76&gt;=Everett!AI$10)),"CO",IF((AND($Q76&lt;=Everett!AI$10,$R76&gt;=Everett!AI$10)),"C",0))))))</f>
        <v>0</v>
      </c>
      <c r="AJ76" s="33">
        <f>IF((AND($F76&lt;=Everett!AJ$10,$G76&gt;=Everett!AJ$10)),"P/L",IF((AND($I76&lt;=Everett!AJ$10,$J76&gt;=Everett!AJ$10)),"XO",IF((AND($K76&lt;=Everett!AJ$10,$L76&gt;=Everett!AJ$10)),"3",IF((AND($M76&lt;=Everett!AJ$10,$N76&gt;=Everett!AJ$10)),"C",IF((AND($O76&lt;=Everett!AJ$10,$P76&gt;=Everett!AJ$10)),"CO",IF((AND($Q76&lt;=Everett!AJ$10,$R76&gt;=Everett!AJ$10)),"C",0))))))</f>
        <v>0</v>
      </c>
      <c r="AK76" s="33">
        <f>IF((AND($F76&lt;=Everett!AK$10,$G76&gt;=Everett!AK$10)),"P/L",IF((AND($I76&lt;=Everett!AK$10,$J76&gt;=Everett!AK$10)),"XO",IF((AND($K76&lt;=Everett!AK$10,$L76&gt;=Everett!AK$10)),"3",IF((AND($M76&lt;=Everett!AK$10,$N76&gt;=Everett!AK$10)),"C",IF((AND($O76&lt;=Everett!AK$10,$P76&gt;=Everett!AK$10)),"CO",IF((AND($Q76&lt;=Everett!AK$10,$R76&gt;=Everett!AK$10)),"C",0))))))</f>
        <v>0</v>
      </c>
      <c r="AL76" s="33">
        <f>IF((AND($F76&lt;=Everett!AL$10,$G76&gt;=Everett!AL$10)),"P/L",IF((AND($I76&lt;=Everett!AL$10,$J76&gt;=Everett!AL$10)),"XO",IF((AND($K76&lt;=Everett!AL$10,$L76&gt;=Everett!AL$10)),"3",IF((AND($M76&lt;=Everett!AL$10,$N76&gt;=Everett!AL$10)),"C",IF((AND($O76&lt;=Everett!AL$10,$P76&gt;=Everett!AL$10)),"CO",IF((AND($Q76&lt;=Everett!AL$10,$R76&gt;=Everett!AL$10)),"C",0))))))</f>
        <v>0</v>
      </c>
      <c r="AM76" s="33">
        <f>IF((AND($F76&lt;=Everett!AM$10,$G76&gt;=Everett!AM$10)),"P/L",IF((AND($I76&lt;=Everett!AM$10,$J76&gt;=Everett!AM$10)),"XO",IF((AND($K76&lt;=Everett!AM$10,$L76&gt;=Everett!AM$10)),"3",IF((AND($M76&lt;=Everett!AM$10,$N76&gt;=Everett!AM$10)),"C",IF((AND($O76&lt;=Everett!AM$10,$P76&gt;=Everett!AM$10)),"CO",IF((AND($Q76&lt;=Everett!AM$10,$R76&gt;=Everett!AM$10)),"C",0))))))</f>
        <v>0</v>
      </c>
      <c r="AN76" s="33">
        <f>IF((AND($F76&lt;=Everett!AN$10,$G76&gt;=Everett!AN$10)),"P/L",IF((AND($I76&lt;=Everett!AN$10,$J76&gt;=Everett!AN$10)),"XO",IF((AND($K76&lt;=Everett!AN$10,$L76&gt;=Everett!AN$10)),"3",IF((AND($M76&lt;=Everett!AN$10,$N76&gt;=Everett!AN$10)),"C",IF((AND($O76&lt;=Everett!AN$10,$P76&gt;=Everett!AN$10)),"CO",IF((AND($Q76&lt;=Everett!AN$10,$R76&gt;=Everett!AN$10)),"C",0))))))</f>
        <v>0</v>
      </c>
      <c r="AO76" s="33">
        <f>IF((AND($F76&lt;=Everett!AO$10,$G76&gt;=Everett!AO$10)),"P/L",IF((AND($I76&lt;=Everett!AO$10,$J76&gt;=Everett!AO$10)),"XO",IF((AND($K76&lt;=Everett!AO$10,$L76&gt;=Everett!AO$10)),"3",IF((AND($M76&lt;=Everett!AO$10,$N76&gt;=Everett!AO$10)),"C",IF((AND($O76&lt;=Everett!AO$10,$P76&gt;=Everett!AO$10)),"CO",IF((AND($Q76&lt;=Everett!AO$10,$R76&gt;=Everett!AO$10)),"C",0))))))</f>
        <v>0</v>
      </c>
      <c r="AP76" s="33">
        <f>IF((AND($F76&lt;=Everett!AP$10,$G76&gt;=Everett!AP$10)),"P/L",IF((AND($I76&lt;=Everett!AP$10,$J76&gt;=Everett!AP$10)),"XO",IF((AND($K76&lt;=Everett!AP$10,$L76&gt;=Everett!AP$10)),"3",IF((AND($M76&lt;=Everett!AP$10,$N76&gt;=Everett!AP$10)),"C",IF((AND($O76&lt;=Everett!AP$10,$P76&gt;=Everett!AP$10)),"CO",IF((AND($Q76&lt;=Everett!AP$10,$R76&gt;=Everett!AP$10)),"C",0))))))</f>
        <v>0</v>
      </c>
      <c r="AQ76" s="33">
        <f>IF((AND($F76&lt;=Everett!AQ$10,$G76&gt;=Everett!AQ$10)),"P/L",IF((AND($I76&lt;=Everett!AQ$10,$J76&gt;=Everett!AQ$10)),"XO",IF((AND($K76&lt;=Everett!AQ$10,$L76&gt;=Everett!AQ$10)),"3",IF((AND($M76&lt;=Everett!AQ$10,$N76&gt;=Everett!AQ$10)),"C",IF((AND($O76&lt;=Everett!AQ$10,$P76&gt;=Everett!AQ$10)),"CO",IF((AND($Q76&lt;=Everett!AQ$10,$R76&gt;=Everett!AQ$10)),"C",0))))))</f>
        <v>0</v>
      </c>
      <c r="AR76" s="33">
        <f>IF((AND($F76&lt;=Everett!AR$10,$G76&gt;=Everett!AR$10)),"P/L",IF((AND($I76&lt;=Everett!AR$10,$J76&gt;=Everett!AR$10)),"XO",IF((AND($K76&lt;=Everett!AR$10,$L76&gt;=Everett!AR$10)),"3",IF((AND($M76&lt;=Everett!AR$10,$N76&gt;=Everett!AR$10)),"C",IF((AND($O76&lt;=Everett!AR$10,$P76&gt;=Everett!AR$10)),"CO",IF((AND($Q76&lt;=Everett!AR$10,$R76&gt;=Everett!AR$10)),"C",0))))))</f>
        <v>0</v>
      </c>
      <c r="AS76" s="33">
        <f>IF((AND($F76&lt;=Everett!AS$10,$G76&gt;=Everett!AS$10)),"P/L",IF((AND($I76&lt;=Everett!AS$10,$J76&gt;=Everett!AS$10)),"XO",IF((AND($K76&lt;=Everett!AS$10,$L76&gt;=Everett!AS$10)),"3",IF((AND($M76&lt;=Everett!AS$10,$N76&gt;=Everett!AS$10)),"C",IF((AND($O76&lt;=Everett!AS$10,$P76&gt;=Everett!AS$10)),"CO",IF((AND($Q76&lt;=Everett!AS$10,$R76&gt;=Everett!AS$10)),"C",0))))))</f>
        <v>0</v>
      </c>
      <c r="AT76" s="33">
        <f>IF((AND($F76&lt;=Everett!AT$10,$G76&gt;=Everett!AT$10)),"P/L",IF((AND($I76&lt;=Everett!AT$10,$J76&gt;=Everett!AT$10)),"XO",IF((AND($K76&lt;=Everett!AT$10,$L76&gt;=Everett!AT$10)),"3",IF((AND($M76&lt;=Everett!AT$10,$N76&gt;=Everett!AT$10)),"C",IF((AND($O76&lt;=Everett!AT$10,$P76&gt;=Everett!AT$10)),"CO",IF((AND($Q76&lt;=Everett!AT$10,$R76&gt;=Everett!AT$10)),"C",0))))))</f>
        <v>0</v>
      </c>
      <c r="AU76" s="33">
        <f>IF((AND($F76&lt;=Everett!AU$10,$G76&gt;=Everett!AU$10)),"P/L",IF((AND($I76&lt;=Everett!AU$10,$J76&gt;=Everett!AU$10)),"XO",IF((AND($K76&lt;=Everett!AU$10,$L76&gt;=Everett!AU$10)),"3",IF((AND($M76&lt;=Everett!AU$10,$N76&gt;=Everett!AU$10)),"C",IF((AND($O76&lt;=Everett!AU$10,$P76&gt;=Everett!AU$10)),"CO",IF((AND($Q76&lt;=Everett!AU$10,$R76&gt;=Everett!AU$10)),"C",0))))))</f>
        <v>0</v>
      </c>
      <c r="AV76" s="33">
        <f>IF((AND($F76&lt;=Everett!AV$10,$G76&gt;=Everett!AV$10)),"P/L",IF((AND($I76&lt;=Everett!AV$10,$J76&gt;=Everett!AV$10)),"XO",IF((AND($K76&lt;=Everett!AV$10,$L76&gt;=Everett!AV$10)),"3",IF((AND($M76&lt;=Everett!AV$10,$N76&gt;=Everett!AV$10)),"C",IF((AND($O76&lt;=Everett!AV$10,$P76&gt;=Everett!AV$10)),"CO",IF((AND($Q76&lt;=Everett!AV$10,$R76&gt;=Everett!AV$10)),"C",0))))))</f>
        <v>0</v>
      </c>
      <c r="AW76" s="33">
        <f>IF((AND($F76&lt;=Everett!AW$10,$G76&gt;=Everett!AW$10)),"P/L",IF((AND($I76&lt;=Everett!AW$10,$J76&gt;=Everett!AW$10)),"XO",IF((AND($K76&lt;=Everett!AW$10,$L76&gt;=Everett!AW$10)),"3",IF((AND($M76&lt;=Everett!AW$10,$N76&gt;=Everett!AW$10)),"C",IF((AND($O76&lt;=Everett!AW$10,$P76&gt;=Everett!AW$10)),"CO",IF((AND($Q76&lt;=Everett!AW$10,$R76&gt;=Everett!AW$10)),"C",0))))))</f>
        <v>0</v>
      </c>
      <c r="AX76" s="33">
        <f>IF((AND($F76&lt;=Everett!AX$10,$G76&gt;=Everett!AX$10)),"P/L",IF((AND($I76&lt;=Everett!AX$10,$J76&gt;=Everett!AX$10)),"XO",IF((AND($K76&lt;=Everett!AX$10,$L76&gt;=Everett!AX$10)),"3",IF((AND($M76&lt;=Everett!AX$10,$N76&gt;=Everett!AX$10)),"C",IF((AND($O76&lt;=Everett!AX$10,$P76&gt;=Everett!AX$10)),"CO",IF((AND($Q76&lt;=Everett!AX$10,$R76&gt;=Everett!AX$10)),"C",0))))))</f>
        <v>0</v>
      </c>
      <c r="AY76" s="33">
        <f>IF((AND($F76&lt;=Everett!AY$10,$G76&gt;=Everett!AY$10)),"P/L",IF((AND($I76&lt;=Everett!AY$10,$J76&gt;=Everett!AY$10)),"XO",IF((AND($K76&lt;=Everett!AY$10,$L76&gt;=Everett!AY$10)),"3",IF((AND($M76&lt;=Everett!AY$10,$N76&gt;=Everett!AY$10)),"C",IF((AND($O76&lt;=Everett!AY$10,$P76&gt;=Everett!AY$10)),"CO",IF((AND($Q76&lt;=Everett!AY$10,$R76&gt;=Everett!AY$10)),"C",0))))))</f>
        <v>0</v>
      </c>
      <c r="AZ76" s="33">
        <f>IF((AND($F76&lt;=Everett!AZ$10,$G76&gt;=Everett!AZ$10)),"P/L",IF((AND($I76&lt;=Everett!AZ$10,$J76&gt;=Everett!AZ$10)),"XO",IF((AND($K76&lt;=Everett!AZ$10,$L76&gt;=Everett!AZ$10)),"3",IF((AND($M76&lt;=Everett!AZ$10,$N76&gt;=Everett!AZ$10)),"C",IF((AND($O76&lt;=Everett!AZ$10,$P76&gt;=Everett!AZ$10)),"CO",IF((AND($Q76&lt;=Everett!AZ$10,$R76&gt;=Everett!AZ$10)),"C",0))))))</f>
        <v>0</v>
      </c>
      <c r="BA76" s="33">
        <f>IF((AND($F76&lt;=Everett!BA$10,$G76&gt;=Everett!BA$10)),"P/L",IF((AND($I76&lt;=Everett!BA$10,$J76&gt;=Everett!BA$10)),"XO",IF((AND($K76&lt;=Everett!BA$10,$L76&gt;=Everett!BA$10)),"3",IF((AND($M76&lt;=Everett!BA$10,$N76&gt;=Everett!BA$10)),"C",IF((AND($O76&lt;=Everett!BA$10,$P76&gt;=Everett!BA$10)),"CO",IF((AND($Q76&lt;=Everett!BA$10,$R76&gt;=Everett!BA$10)),"C",0))))))</f>
        <v>0</v>
      </c>
      <c r="BB76" s="33">
        <f>IF((AND($F76&lt;=Everett!BB$10,$G76&gt;=Everett!BB$10)),"P/L",IF((AND($I76&lt;=Everett!BB$10,$J76&gt;=Everett!BB$10)),"XO",IF((AND($K76&lt;=Everett!BB$10,$L76&gt;=Everett!BB$10)),"3",IF((AND($M76&lt;=Everett!BB$10,$N76&gt;=Everett!BB$10)),"C",IF((AND($O76&lt;=Everett!BB$10,$P76&gt;=Everett!BB$10)),"CO",IF((AND($Q76&lt;=Everett!BB$10,$R76&gt;=Everett!BB$10)),"C",0))))))</f>
        <v>0</v>
      </c>
      <c r="BC76" s="33">
        <f>IF((AND($F76&lt;=Everett!BC$10,$G76&gt;=Everett!BC$10)),"P/L",IF((AND($I76&lt;=Everett!BC$10,$J76&gt;=Everett!BC$10)),"XO",IF((AND($K76&lt;=Everett!BC$10,$L76&gt;=Everett!BC$10)),"3",IF((AND($M76&lt;=Everett!BC$10,$N76&gt;=Everett!BC$10)),"C",IF((AND($O76&lt;=Everett!BC$10,$P76&gt;=Everett!BC$10)),"CO",IF((AND($Q76&lt;=Everett!BC$10,$R76&gt;=Everett!BC$10)),"C",0))))))</f>
        <v>0</v>
      </c>
      <c r="BD76" s="33">
        <f>IF((AND($F76&lt;=Everett!BD$10,$G76&gt;=Everett!BD$10)),"P/L",IF((AND($I76&lt;=Everett!BD$10,$J76&gt;=Everett!BD$10)),"XO",IF((AND($K76&lt;=Everett!BD$10,$L76&gt;=Everett!BD$10)),"3",IF((AND($M76&lt;=Everett!BD$10,$N76&gt;=Everett!BD$10)),"C",IF((AND($O76&lt;=Everett!BD$10,$P76&gt;=Everett!BD$10)),"CO",IF((AND($Q76&lt;=Everett!BD$10,$R76&gt;=Everett!BD$10)),"C",0))))))</f>
        <v>0</v>
      </c>
      <c r="BE76" s="33" t="str">
        <f>IF((AND($F76&lt;=Everett!BE$10,$G76&gt;=Everett!BE$10)),"P/L",IF((AND($I76&lt;=Everett!BE$10,$J76&gt;=Everett!BE$10)),"XO",IF((AND($K76&lt;=Everett!BE$10,$L76&gt;=Everett!BE$10)),"3",IF((AND($M76&lt;=Everett!BE$10,$N76&gt;=Everett!BE$10)),"C",IF((AND($O76&lt;=Everett!BE$10,$P76&gt;=Everett!BE$10)),"CO",IF((AND($Q76&lt;=Everett!BE$10,$R76&gt;=Everett!BE$10)),"C",0))))))</f>
        <v>XO</v>
      </c>
      <c r="BF76" s="33" t="str">
        <f>IF((AND($F76&lt;=Everett!BF$10,$G76&gt;=Everett!BF$10)),"P/L",IF((AND($I76&lt;=Everett!BF$10,$J76&gt;=Everett!BF$10)),"XO",IF((AND($K76&lt;=Everett!BF$10,$L76&gt;=Everett!BF$10)),"3",IF((AND($M76&lt;=Everett!BF$10,$N76&gt;=Everett!BF$10)),"C",IF((AND($O76&lt;=Everett!BF$10,$P76&gt;=Everett!BF$10)),"CO",IF((AND($Q76&lt;=Everett!BF$10,$R76&gt;=Everett!BF$10)),"C",0))))))</f>
        <v>XO</v>
      </c>
      <c r="BG76" s="33" t="str">
        <f>IF((AND($F76&lt;=Everett!BG$10,$G76&gt;=Everett!BG$10)),"P/L",IF((AND($I76&lt;=Everett!BG$10,$J76&gt;=Everett!BG$10)),"XO",IF((AND($K76&lt;=Everett!BG$10,$L76&gt;=Everett!BG$10)),"3",IF((AND($M76&lt;=Everett!BG$10,$N76&gt;=Everett!BG$10)),"C",IF((AND($O76&lt;=Everett!BG$10,$P76&gt;=Everett!BG$10)),"CO",IF((AND($Q76&lt;=Everett!BG$10,$R76&gt;=Everett!BG$10)),"C",0))))))</f>
        <v>XO</v>
      </c>
      <c r="BH76" s="33" t="str">
        <f>IF((AND($F76&lt;=Everett!BH$10,$G76&gt;=Everett!BH$10)),"P/L",IF((AND($I76&lt;=Everett!BH$10,$J76&gt;=Everett!BH$10)),"XO",IF((AND($K76&lt;=Everett!BH$10,$L76&gt;=Everett!BH$10)),"3",IF((AND($M76&lt;=Everett!BH$10,$N76&gt;=Everett!BH$10)),"C",IF((AND($O76&lt;=Everett!BH$10,$P76&gt;=Everett!BH$10)),"CO",IF((AND($Q76&lt;=Everett!BH$10,$R76&gt;=Everett!BH$10)),"C",0))))))</f>
        <v>XO</v>
      </c>
      <c r="BI76" s="33" t="str">
        <f>IF((AND($F76&lt;=Everett!BI$10,$G76&gt;=Everett!BI$10)),"P/L",IF((AND($I76&lt;=Everett!BI$10,$J76&gt;=Everett!BI$10)),"XO",IF((AND($K76&lt;=Everett!BI$10,$L76&gt;=Everett!BI$10)),"3",IF((AND($M76&lt;=Everett!BI$10,$N76&gt;=Everett!BI$10)),"C",IF((AND($O76&lt;=Everett!BI$10,$P76&gt;=Everett!BI$10)),"CO",IF((AND($Q76&lt;=Everett!BI$10,$R76&gt;=Everett!BI$10)),"C",0))))))</f>
        <v>XO</v>
      </c>
      <c r="BJ76" s="33" t="str">
        <f>IF((AND($F76&lt;=Everett!BJ$10,$G76&gt;=Everett!BJ$10)),"P/L",IF((AND($I76&lt;=Everett!BJ$10,$J76&gt;=Everett!BJ$10)),"XO",IF((AND($K76&lt;=Everett!BJ$10,$L76&gt;=Everett!BJ$10)),"3",IF((AND($M76&lt;=Everett!BJ$10,$N76&gt;=Everett!BJ$10)),"C",IF((AND($O76&lt;=Everett!BJ$10,$P76&gt;=Everett!BJ$10)),"CO",IF((AND($Q76&lt;=Everett!BJ$10,$R76&gt;=Everett!BJ$10)),"C",0))))))</f>
        <v>XO</v>
      </c>
      <c r="BK76" s="33" t="str">
        <f>IF((AND($F76&lt;=Everett!BK$10,$G76&gt;=Everett!BK$10)),"P/L",IF((AND($I76&lt;=Everett!BK$10,$J76&gt;=Everett!BK$10)),"XO",IF((AND($K76&lt;=Everett!BK$10,$L76&gt;=Everett!BK$10)),"3",IF((AND($M76&lt;=Everett!BK$10,$N76&gt;=Everett!BK$10)),"C",IF((AND($O76&lt;=Everett!BK$10,$P76&gt;=Everett!BK$10)),"CO",IF((AND($Q76&lt;=Everett!BK$10,$R76&gt;=Everett!BK$10)),"C",0))))))</f>
        <v>XO</v>
      </c>
      <c r="BL76" s="33" t="str">
        <f>IF((AND($F76&lt;=Everett!BL$10,$G76&gt;=Everett!BL$10)),"P/L",IF((AND($I76&lt;=Everett!BL$10,$J76&gt;=Everett!BL$10)),"XO",IF((AND($K76&lt;=Everett!BL$10,$L76&gt;=Everett!BL$10)),"3",IF((AND($M76&lt;=Everett!BL$10,$N76&gt;=Everett!BL$10)),"C",IF((AND($O76&lt;=Everett!BL$10,$P76&gt;=Everett!BL$10)),"CO",IF((AND($Q76&lt;=Everett!BL$10,$R76&gt;=Everett!BL$10)),"C",0))))))</f>
        <v>XO</v>
      </c>
      <c r="BM76" s="33" t="str">
        <f>IF((AND($F76&lt;=Everett!BM$10,$G76&gt;=Everett!BM$10)),"P/L",IF((AND($I76&lt;=Everett!BM$10,$J76&gt;=Everett!BM$10)),"XO",IF((AND($K76&lt;=Everett!BM$10,$L76&gt;=Everett!BM$10)),"3",IF((AND($M76&lt;=Everett!BM$10,$N76&gt;=Everett!BM$10)),"C",IF((AND($O76&lt;=Everett!BM$10,$P76&gt;=Everett!BM$10)),"CO",IF((AND($Q76&lt;=Everett!BM$10,$R76&gt;=Everett!BM$10)),"C",0))))))</f>
        <v>XO</v>
      </c>
      <c r="BN76" s="33" t="str">
        <f>IF((AND($F76&lt;=Everett!BN$10,$G76&gt;=Everett!BN$10)),"P/L",IF((AND($I76&lt;=Everett!BN$10,$J76&gt;=Everett!BN$10)),"XO",IF((AND($K76&lt;=Everett!BN$10,$L76&gt;=Everett!BN$10)),"3",IF((AND($M76&lt;=Everett!BN$10,$N76&gt;=Everett!BN$10)),"C",IF((AND($O76&lt;=Everett!BN$10,$P76&gt;=Everett!BN$10)),"CO",IF((AND($Q76&lt;=Everett!BN$10,$R76&gt;=Everett!BN$10)),"C",0))))))</f>
        <v>XO</v>
      </c>
      <c r="BO76" s="33" t="str">
        <f>IF((AND($F76&lt;=Everett!BO$10,$G76&gt;=Everett!BO$10)),"P/L",IF((AND($I76&lt;=Everett!BO$10,$J76&gt;=Everett!BO$10)),"XO",IF((AND($K76&lt;=Everett!BO$10,$L76&gt;=Everett!BO$10)),"3",IF((AND($M76&lt;=Everett!BO$10,$N76&gt;=Everett!BO$10)),"C",IF((AND($O76&lt;=Everett!BO$10,$P76&gt;=Everett!BO$10)),"CO",IF((AND($Q76&lt;=Everett!BO$10,$R76&gt;=Everett!BO$10)),"C",0))))))</f>
        <v>XO</v>
      </c>
      <c r="BP76" s="33" t="str">
        <f>IF((AND($F76&lt;=Everett!BP$10,$G76&gt;=Everett!BP$10)),"P/L",IF((AND($I76&lt;=Everett!BP$10,$J76&gt;=Everett!BP$10)),"XO",IF((AND($K76&lt;=Everett!BP$10,$L76&gt;=Everett!BP$10)),"3",IF((AND($M76&lt;=Everett!BP$10,$N76&gt;=Everett!BP$10)),"C",IF((AND($O76&lt;=Everett!BP$10,$P76&gt;=Everett!BP$10)),"CO",IF((AND($Q76&lt;=Everett!BP$10,$R76&gt;=Everett!BP$10)),"C",0))))))</f>
        <v>XO</v>
      </c>
      <c r="BQ76" s="33" t="str">
        <f>IF((AND($F76&lt;=Everett!BQ$10,$G76&gt;=Everett!BQ$10)),"P/L",IF((AND($I76&lt;=Everett!BQ$10,$J76&gt;=Everett!BQ$10)),"XO",IF((AND($K76&lt;=Everett!BQ$10,$L76&gt;=Everett!BQ$10)),"3",IF((AND($M76&lt;=Everett!BQ$10,$N76&gt;=Everett!BQ$10)),"C",IF((AND($O76&lt;=Everett!BQ$10,$P76&gt;=Everett!BQ$10)),"CO",IF((AND($Q76&lt;=Everett!BQ$10,$R76&gt;=Everett!BQ$10)),"C",0))))))</f>
        <v>XO</v>
      </c>
      <c r="BR76" s="33" t="str">
        <f>IF((AND($F76&lt;=Everett!BR$10,$G76&gt;=Everett!BR$10)),"P/L",IF((AND($I76&lt;=Everett!BR$10,$J76&gt;=Everett!BR$10)),"XO",IF((AND($K76&lt;=Everett!BR$10,$L76&gt;=Everett!BR$10)),"3",IF((AND($M76&lt;=Everett!BR$10,$N76&gt;=Everett!BR$10)),"C",IF((AND($O76&lt;=Everett!BR$10,$P76&gt;=Everett!BR$10)),"CO",IF((AND($Q76&lt;=Everett!BR$10,$R76&gt;=Everett!BR$10)),"C",0))))))</f>
        <v>XO</v>
      </c>
      <c r="BS76" s="33" t="str">
        <f>IF((AND($F76&lt;=Everett!BS$10,$G76&gt;=Everett!BS$10)),"P/L",IF((AND($I76&lt;=Everett!BS$10,$J76&gt;=Everett!BS$10)),"XO",IF((AND($K76&lt;=Everett!BS$10,$L76&gt;=Everett!BS$10)),"3",IF((AND($M76&lt;=Everett!BS$10,$N76&gt;=Everett!BS$10)),"C",IF((AND($O76&lt;=Everett!BS$10,$P76&gt;=Everett!BS$10)),"CO",IF((AND($Q76&lt;=Everett!BS$10,$R76&gt;=Everett!BS$10)),"C",0))))))</f>
        <v>XO</v>
      </c>
      <c r="BT76" s="33" t="str">
        <f>IF((AND($F76&lt;=Everett!BT$10,$G76&gt;=Everett!BT$10)),"P/L",IF((AND($I76&lt;=Everett!BT$10,$J76&gt;=Everett!BT$10)),"XO",IF((AND($K76&lt;=Everett!BT$10,$L76&gt;=Everett!BT$10)),"3",IF((AND($M76&lt;=Everett!BT$10,$N76&gt;=Everett!BT$10)),"C",IF((AND($O76&lt;=Everett!BT$10,$P76&gt;=Everett!BT$10)),"CO",IF((AND($Q76&lt;=Everett!BT$10,$R76&gt;=Everett!BT$10)),"C",0))))))</f>
        <v>XO</v>
      </c>
      <c r="BU76" s="33" t="str">
        <f>IF((AND($F76&lt;=Everett!BU$10,$G76&gt;=Everett!BU$10)),"P/L",IF((AND($I76&lt;=Everett!BU$10,$J76&gt;=Everett!BU$10)),"XO",IF((AND($K76&lt;=Everett!BU$10,$L76&gt;=Everett!BU$10)),"3",IF((AND($M76&lt;=Everett!BU$10,$N76&gt;=Everett!BU$10)),"C",IF((AND($O76&lt;=Everett!BU$10,$P76&gt;=Everett!BU$10)),"CO",IF((AND($Q76&lt;=Everett!BU$10,$R76&gt;=Everett!BU$10)),"C",0))))))</f>
        <v>XO</v>
      </c>
      <c r="BV76" s="33">
        <f>IF((AND($F76&lt;=Everett!BV$10,$G76&gt;=Everett!BV$10)),"P/L",IF((AND($I76&lt;=Everett!BV$10,$J76&gt;=Everett!BV$10)),"XO",IF((AND($K76&lt;=Everett!BV$10,$L76&gt;=Everett!BV$10)),"3",IF((AND($M76&lt;=Everett!BV$10,$N76&gt;=Everett!BV$10)),"C",IF((AND($O76&lt;=Everett!BV$10,$P76&gt;=Everett!BV$10)),"CO",IF((AND($Q76&lt;=Everett!BV$10,$R76&gt;=Everett!BV$10)),"C",0))))))</f>
        <v>0</v>
      </c>
      <c r="BW76" s="33" t="str">
        <f>IF((AND($F76&lt;=Everett!BW$10,$G76&gt;=Everett!BW$10)),"P/L",IF((AND($I76&lt;=Everett!BW$10,$J76&gt;=Everett!BW$10)),"XO",IF((AND($K76&lt;=Everett!BW$10,$L76&gt;=Everett!BW$10)),"3",IF((AND($M76&lt;=Everett!BW$10,$N76&gt;=Everett!BW$10)),"C",IF((AND($O76&lt;=Everett!BW$10,$P76&gt;=Everett!BW$10)),"CO",IF((AND($Q76&lt;=Everett!BW$10,$R76&gt;=Everett!BW$10)),"C",0))))))</f>
        <v>3</v>
      </c>
      <c r="BX76" s="33">
        <f>IF((AND($F76&lt;=Everett!BX$10,$G76&gt;=Everett!BX$10)),"P/L",IF((AND($I76&lt;=Everett!BX$10,$J76&gt;=Everett!BX$10)),"XO",IF((AND($K76&lt;=Everett!BX$10,$L76&gt;=Everett!BX$10)),"3",IF((AND($M76&lt;=Everett!BX$10,$N76&gt;=Everett!BX$10)),"C",IF((AND($O76&lt;=Everett!BX$10,$P76&gt;=Everett!BX$10)),"CO",IF((AND($Q76&lt;=Everett!BX$10,$R76&gt;=Everett!BX$10)),"C",0))))))</f>
        <v>0</v>
      </c>
      <c r="BY76" s="33">
        <f>IF((AND($F76&lt;=Everett!BY$10,$G76&gt;=Everett!BY$10)),"P/L",IF((AND($I76&lt;=Everett!BY$10,$J76&gt;=Everett!BY$10)),"XO",IF((AND($K76&lt;=Everett!BY$10,$L76&gt;=Everett!BY$10)),"3",IF((AND($M76&lt;=Everett!BY$10,$N76&gt;=Everett!BY$10)),"C",IF((AND($O76&lt;=Everett!BY$10,$P76&gt;=Everett!BY$10)),"CO",IF((AND($Q76&lt;=Everett!BY$10,$R76&gt;=Everett!BY$10)),"C",0))))))</f>
        <v>0</v>
      </c>
      <c r="BZ76" s="33" t="str">
        <f>IF((AND($F76&lt;=Everett!BZ$10,$G76&gt;=Everett!BZ$10)),"P/L",IF((AND($I76&lt;=Everett!BZ$10,$J76&gt;=Everett!BZ$10)),"XO",IF((AND($K76&lt;=Everett!BZ$10,$L76&gt;=Everett!BZ$10)),"3",IF((AND($M76&lt;=Everett!BZ$10,$N76&gt;=Everett!BZ$10)),"C",IF((AND($O76&lt;=Everett!BZ$10,$P76&gt;=Everett!BZ$10)),"CO",IF((AND($Q76&lt;=Everett!BZ$10,$R76&gt;=Everett!BZ$10)),"C",0))))))</f>
        <v>CO</v>
      </c>
      <c r="CA76" s="33" t="str">
        <f>IF((AND($F76&lt;=Everett!CA$10,$G76&gt;=Everett!CA$10)),"P/L",IF((AND($I76&lt;=Everett!CA$10,$J76&gt;=Everett!CA$10)),"XO",IF((AND($K76&lt;=Everett!CA$10,$L76&gt;=Everett!CA$10)),"3",IF((AND($M76&lt;=Everett!CA$10,$N76&gt;=Everett!CA$10)),"C",IF((AND($O76&lt;=Everett!CA$10,$P76&gt;=Everett!CA$10)),"CO",IF((AND($Q76&lt;=Everett!CA$10,$R76&gt;=Everett!CA$10)),"C",0))))))</f>
        <v>CO</v>
      </c>
      <c r="CB76" s="33" t="str">
        <f>IF((AND($F76&lt;=Everett!CB$10,$G76&gt;=Everett!CB$10)),"P/L",IF((AND($I76&lt;=Everett!CB$10,$J76&gt;=Everett!CB$10)),"XO",IF((AND($K76&lt;=Everett!CB$10,$L76&gt;=Everett!CB$10)),"3",IF((AND($M76&lt;=Everett!CB$10,$N76&gt;=Everett!CB$10)),"C",IF((AND($O76&lt;=Everett!CB$10,$P76&gt;=Everett!CB$10)),"CO",IF((AND($Q76&lt;=Everett!CB$10,$R76&gt;=Everett!CB$10)),"C",0))))))</f>
        <v>CO</v>
      </c>
      <c r="CC76" s="33" t="str">
        <f>IF((AND($F76&lt;=Everett!CC$10,$G76&gt;=Everett!CC$10)),"P/L",IF((AND($I76&lt;=Everett!CC$10,$J76&gt;=Everett!CC$10)),"XO",IF((AND($K76&lt;=Everett!CC$10,$L76&gt;=Everett!CC$10)),"3",IF((AND($M76&lt;=Everett!CC$10,$N76&gt;=Everett!CC$10)),"C",IF((AND($O76&lt;=Everett!CC$10,$P76&gt;=Everett!CC$10)),"CO",IF((AND($Q76&lt;=Everett!CC$10,$R76&gt;=Everett!CC$10)),"C",0))))))</f>
        <v>CO</v>
      </c>
      <c r="CD76" s="33" t="str">
        <f>IF((AND($F76&lt;=Everett!CD$10,$G76&gt;=Everett!CD$10)),"P/L",IF((AND($I76&lt;=Everett!CD$10,$J76&gt;=Everett!CD$10)),"XO",IF((AND($K76&lt;=Everett!CD$10,$L76&gt;=Everett!CD$10)),"3",IF((AND($M76&lt;=Everett!CD$10,$N76&gt;=Everett!CD$10)),"C",IF((AND($O76&lt;=Everett!CD$10,$P76&gt;=Everett!CD$10)),"CO",IF((AND($Q76&lt;=Everett!CD$10,$R76&gt;=Everett!CD$10)),"C",0))))))</f>
        <v>CO</v>
      </c>
      <c r="CE76" s="33" t="str">
        <f>IF((AND($F76&lt;=Everett!CE$10,$G76&gt;=Everett!CE$10)),"P/L",IF((AND($I76&lt;=Everett!CE$10,$J76&gt;=Everett!CE$10)),"XO",IF((AND($K76&lt;=Everett!CE$10,$L76&gt;=Everett!CE$10)),"3",IF((AND($M76&lt;=Everett!CE$10,$N76&gt;=Everett!CE$10)),"C",IF((AND($O76&lt;=Everett!CE$10,$P76&gt;=Everett!CE$10)),"CO",IF((AND($Q76&lt;=Everett!CE$10,$R76&gt;=Everett!CE$10)),"C",0))))))</f>
        <v>CO</v>
      </c>
      <c r="CF76" s="33" t="str">
        <f>IF((AND($F76&lt;=Everett!CF$10,$G76&gt;=Everett!CF$10)),"P/L",IF((AND($I76&lt;=Everett!CF$10,$J76&gt;=Everett!CF$10)),"XO",IF((AND($K76&lt;=Everett!CF$10,$L76&gt;=Everett!CF$10)),"3",IF((AND($M76&lt;=Everett!CF$10,$N76&gt;=Everett!CF$10)),"C",IF((AND($O76&lt;=Everett!CF$10,$P76&gt;=Everett!CF$10)),"CO",IF((AND($Q76&lt;=Everett!CF$10,$R76&gt;=Everett!CF$10)),"C",0))))))</f>
        <v>CO</v>
      </c>
      <c r="CG76" s="33" t="str">
        <f>IF((AND($F76&lt;=Everett!CG$10,$G76&gt;=Everett!CG$10)),"P/L",IF((AND($I76&lt;=Everett!CG$10,$J76&gt;=Everett!CG$10)),"XO",IF((AND($K76&lt;=Everett!CG$10,$L76&gt;=Everett!CG$10)),"3",IF((AND($M76&lt;=Everett!CG$10,$N76&gt;=Everett!CG$10)),"C",IF((AND($O76&lt;=Everett!CG$10,$P76&gt;=Everett!CG$10)),"CO",IF((AND($Q76&lt;=Everett!CG$10,$R76&gt;=Everett!CG$10)),"C",0))))))</f>
        <v>CO</v>
      </c>
      <c r="CH76" s="33" t="str">
        <f>IF((AND($F76&lt;=Everett!CH$10,$G76&gt;=Everett!CH$10)),"P/L",IF((AND($I76&lt;=Everett!CH$10,$J76&gt;=Everett!CH$10)),"XO",IF((AND($K76&lt;=Everett!CH$10,$L76&gt;=Everett!CH$10)),"3",IF((AND($M76&lt;=Everett!CH$10,$N76&gt;=Everett!CH$10)),"C",IF((AND($O76&lt;=Everett!CH$10,$P76&gt;=Everett!CH$10)),"CO",IF((AND($Q76&lt;=Everett!CH$10,$R76&gt;=Everett!CH$10)),"C",0))))))</f>
        <v>CO</v>
      </c>
      <c r="CI76" s="33" t="str">
        <f>IF((AND($F76&lt;=Everett!CI$10,$G76&gt;=Everett!CI$10)),"P/L",IF((AND($I76&lt;=Everett!CI$10,$J76&gt;=Everett!CI$10)),"XO",IF((AND($K76&lt;=Everett!CI$10,$L76&gt;=Everett!CI$10)),"3",IF((AND($M76&lt;=Everett!CI$10,$N76&gt;=Everett!CI$10)),"C",IF((AND($O76&lt;=Everett!CI$10,$P76&gt;=Everett!CI$10)),"CO",IF((AND($Q76&lt;=Everett!CI$10,$R76&gt;=Everett!CI$10)),"C",0))))))</f>
        <v>CO</v>
      </c>
      <c r="CJ76" s="33" t="str">
        <f>IF((AND($F76&lt;=Everett!CJ$10,$G76&gt;=Everett!CJ$10)),"P/L",IF((AND($I76&lt;=Everett!CJ$10,$J76&gt;=Everett!CJ$10)),"XO",IF((AND($K76&lt;=Everett!CJ$10,$L76&gt;=Everett!CJ$10)),"3",IF((AND($M76&lt;=Everett!CJ$10,$N76&gt;=Everett!CJ$10)),"C",IF((AND($O76&lt;=Everett!CJ$10,$P76&gt;=Everett!CJ$10)),"CO",IF((AND($Q76&lt;=Everett!CJ$10,$R76&gt;=Everett!CJ$10)),"C",0))))))</f>
        <v>CO</v>
      </c>
      <c r="CK76" s="33" t="str">
        <f>IF((AND($F76&lt;=Everett!CK$10,$G76&gt;=Everett!CK$10)),"P/L",IF((AND($I76&lt;=Everett!CK$10,$J76&gt;=Everett!CK$10)),"XO",IF((AND($K76&lt;=Everett!CK$10,$L76&gt;=Everett!CK$10)),"3",IF((AND($M76&lt;=Everett!CK$10,$N76&gt;=Everett!CK$10)),"C",IF((AND($O76&lt;=Everett!CK$10,$P76&gt;=Everett!CK$10)),"CO",IF((AND($Q76&lt;=Everett!CK$10,$R76&gt;=Everett!CK$10)),"C",0))))))</f>
        <v>CO</v>
      </c>
      <c r="CL76" s="33" t="str">
        <f>IF((AND($F76&lt;=Everett!CL$10,$G76&gt;=Everett!CL$10)),"P/L",IF((AND($I76&lt;=Everett!CL$10,$J76&gt;=Everett!CL$10)),"XO",IF((AND($K76&lt;=Everett!CL$10,$L76&gt;=Everett!CL$10)),"3",IF((AND($M76&lt;=Everett!CL$10,$N76&gt;=Everett!CL$10)),"C",IF((AND($O76&lt;=Everett!CL$10,$P76&gt;=Everett!CL$10)),"CO",IF((AND($Q76&lt;=Everett!CL$10,$R76&gt;=Everett!CL$10)),"C",0))))))</f>
        <v>CO</v>
      </c>
      <c r="CM76" s="33" t="str">
        <f>IF((AND($F76&lt;=Everett!CM$10,$G76&gt;=Everett!CM$10)),"P/L",IF((AND($I76&lt;=Everett!CM$10,$J76&gt;=Everett!CM$10)),"XO",IF((AND($K76&lt;=Everett!CM$10,$L76&gt;=Everett!CM$10)),"3",IF((AND($M76&lt;=Everett!CM$10,$N76&gt;=Everett!CM$10)),"C",IF((AND($O76&lt;=Everett!CM$10,$P76&gt;=Everett!CM$10)),"CO",IF((AND($Q76&lt;=Everett!CM$10,$R76&gt;=Everett!CM$10)),"C",0))))))</f>
        <v>CO</v>
      </c>
    </row>
    <row r="77" ht="21.75" customHeight="1" spans="1:91" x14ac:dyDescent="0.25">
      <c r="A77" s="25" t="s">
        <v>388</v>
      </c>
      <c r="B77" s="53"/>
      <c r="C77" s="26"/>
      <c r="D77" s="26"/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8"/>
      <c r="Q77" s="27"/>
      <c r="R77" s="27"/>
      <c r="S77" s="29">
        <f>$A$2-DAY($A$2)+1</f>
        <v>46054</v>
      </c>
      <c r="T77" s="29">
        <f t="shared" ref="T77:AY77" si="101">DATE(YEAR(S77),MONTH(S77)+1,DAY(S77))</f>
        <v>46082</v>
      </c>
      <c r="U77" s="29">
        <f t="shared" si="101"/>
        <v>46113</v>
      </c>
      <c r="V77" s="29">
        <f t="shared" si="101"/>
        <v>46143</v>
      </c>
      <c r="W77" s="29">
        <f t="shared" si="101"/>
        <v>46174</v>
      </c>
      <c r="X77" s="29">
        <f t="shared" si="101"/>
        <v>46204</v>
      </c>
      <c r="Y77" s="29">
        <f t="shared" si="101"/>
        <v>46235</v>
      </c>
      <c r="Z77" s="29">
        <f t="shared" si="101"/>
        <v>46266</v>
      </c>
      <c r="AA77" s="29">
        <f t="shared" si="101"/>
        <v>46296</v>
      </c>
      <c r="AB77" s="29">
        <f t="shared" si="101"/>
        <v>46327</v>
      </c>
      <c r="AC77" s="29">
        <f t="shared" si="101"/>
        <v>46357</v>
      </c>
      <c r="AD77" s="29">
        <f t="shared" si="101"/>
        <v>46388</v>
      </c>
      <c r="AE77" s="29">
        <f t="shared" si="101"/>
        <v>46419</v>
      </c>
      <c r="AF77" s="29">
        <f t="shared" si="101"/>
        <v>46447</v>
      </c>
      <c r="AG77" s="29">
        <f t="shared" si="101"/>
        <v>46478</v>
      </c>
      <c r="AH77" s="29">
        <f t="shared" si="101"/>
        <v>46508</v>
      </c>
      <c r="AI77" s="29">
        <f t="shared" si="101"/>
        <v>46539</v>
      </c>
      <c r="AJ77" s="29">
        <f t="shared" si="101"/>
        <v>46569</v>
      </c>
      <c r="AK77" s="29">
        <f t="shared" si="101"/>
        <v>46600</v>
      </c>
      <c r="AL77" s="29">
        <f t="shared" si="101"/>
        <v>46631</v>
      </c>
      <c r="AM77" s="29">
        <f t="shared" si="101"/>
        <v>46661</v>
      </c>
      <c r="AN77" s="29">
        <f t="shared" si="101"/>
        <v>46692</v>
      </c>
      <c r="AO77" s="29">
        <f t="shared" si="101"/>
        <v>46722</v>
      </c>
      <c r="AP77" s="29">
        <f t="shared" si="101"/>
        <v>46753</v>
      </c>
      <c r="AQ77" s="29">
        <f t="shared" si="101"/>
        <v>46784</v>
      </c>
      <c r="AR77" s="29">
        <f t="shared" si="101"/>
        <v>46813</v>
      </c>
      <c r="AS77" s="29">
        <f t="shared" si="101"/>
        <v>46844</v>
      </c>
      <c r="AT77" s="29">
        <f t="shared" si="101"/>
        <v>46874</v>
      </c>
      <c r="AU77" s="29">
        <f t="shared" si="101"/>
        <v>46905</v>
      </c>
      <c r="AV77" s="29">
        <f t="shared" si="101"/>
        <v>46935</v>
      </c>
      <c r="AW77" s="29">
        <f t="shared" si="101"/>
        <v>46966</v>
      </c>
      <c r="AX77" s="29">
        <f t="shared" si="101"/>
        <v>46997</v>
      </c>
      <c r="AY77" s="29">
        <f t="shared" si="101"/>
        <v>47027</v>
      </c>
      <c r="AZ77" s="29">
        <f t="shared" ref="AZ77:CE77" si="102">DATE(YEAR(AY77),MONTH(AY77)+1,DAY(AY77))</f>
        <v>47058</v>
      </c>
      <c r="BA77" s="29">
        <f t="shared" si="102"/>
        <v>47088</v>
      </c>
      <c r="BB77" s="29">
        <f t="shared" si="102"/>
        <v>47119</v>
      </c>
      <c r="BC77" s="29">
        <f t="shared" si="102"/>
        <v>47150</v>
      </c>
      <c r="BD77" s="29">
        <f t="shared" si="102"/>
        <v>47178</v>
      </c>
      <c r="BE77" s="29">
        <f t="shared" si="102"/>
        <v>47209</v>
      </c>
      <c r="BF77" s="29">
        <f t="shared" si="102"/>
        <v>47239</v>
      </c>
      <c r="BG77" s="29">
        <f t="shared" si="102"/>
        <v>47270</v>
      </c>
      <c r="BH77" s="29">
        <f t="shared" si="102"/>
        <v>47300</v>
      </c>
      <c r="BI77" s="29">
        <f t="shared" si="102"/>
        <v>47331</v>
      </c>
      <c r="BJ77" s="29">
        <f t="shared" si="102"/>
        <v>47362</v>
      </c>
      <c r="BK77" s="29">
        <f t="shared" si="102"/>
        <v>47392</v>
      </c>
      <c r="BL77" s="29">
        <f t="shared" si="102"/>
        <v>47423</v>
      </c>
      <c r="BM77" s="29">
        <f t="shared" si="102"/>
        <v>47453</v>
      </c>
      <c r="BN77" s="29">
        <f t="shared" si="102"/>
        <v>47484</v>
      </c>
      <c r="BO77" s="29">
        <f t="shared" si="102"/>
        <v>47515</v>
      </c>
      <c r="BP77" s="29">
        <f t="shared" si="102"/>
        <v>47543</v>
      </c>
      <c r="BQ77" s="29">
        <f t="shared" si="102"/>
        <v>47574</v>
      </c>
      <c r="BR77" s="29">
        <f t="shared" si="102"/>
        <v>47604</v>
      </c>
      <c r="BS77" s="29">
        <f t="shared" si="102"/>
        <v>47635</v>
      </c>
      <c r="BT77" s="29">
        <f t="shared" si="102"/>
        <v>47665</v>
      </c>
      <c r="BU77" s="29">
        <f t="shared" si="102"/>
        <v>47696</v>
      </c>
      <c r="BV77" s="29">
        <f t="shared" si="102"/>
        <v>47727</v>
      </c>
      <c r="BW77" s="29">
        <f t="shared" si="102"/>
        <v>47757</v>
      </c>
      <c r="BX77" s="29">
        <f t="shared" si="102"/>
        <v>47788</v>
      </c>
      <c r="BY77" s="29">
        <f t="shared" si="102"/>
        <v>47818</v>
      </c>
      <c r="BZ77" s="29">
        <f t="shared" si="102"/>
        <v>47849</v>
      </c>
      <c r="CA77" s="29">
        <f t="shared" si="102"/>
        <v>47880</v>
      </c>
      <c r="CB77" s="29">
        <f t="shared" si="102"/>
        <v>47908</v>
      </c>
      <c r="CC77" s="29">
        <f t="shared" si="102"/>
        <v>47939</v>
      </c>
      <c r="CD77" s="29">
        <f t="shared" si="102"/>
        <v>47969</v>
      </c>
      <c r="CE77" s="29">
        <f t="shared" si="102"/>
        <v>48000</v>
      </c>
      <c r="CF77" s="29">
        <f t="shared" ref="CF77:CM77" si="103">DATE(YEAR(CE77),MONTH(CE77)+1,DAY(CE77))</f>
        <v>48030</v>
      </c>
      <c r="CG77" s="29">
        <f t="shared" si="103"/>
        <v>48061</v>
      </c>
      <c r="CH77" s="29">
        <f t="shared" si="103"/>
        <v>48092</v>
      </c>
      <c r="CI77" s="29">
        <f t="shared" si="103"/>
        <v>48122</v>
      </c>
      <c r="CJ77" s="29">
        <f t="shared" si="103"/>
        <v>48153</v>
      </c>
      <c r="CK77" s="29">
        <f t="shared" si="103"/>
        <v>48183</v>
      </c>
      <c r="CL77" s="29">
        <f t="shared" si="103"/>
        <v>48214</v>
      </c>
      <c r="CM77" s="29">
        <f t="shared" si="103"/>
        <v>48245</v>
      </c>
    </row>
    <row r="78" hidden="1" spans="1:91" s="2" customFormat="1" x14ac:dyDescent="0.25">
      <c r="A78" s="30" t="s">
        <v>389</v>
      </c>
      <c r="B78" s="84">
        <v>4342350</v>
      </c>
      <c r="C78" s="31">
        <v>17</v>
      </c>
      <c r="D78" s="31">
        <v>16</v>
      </c>
      <c r="E78" s="31">
        <v>1</v>
      </c>
      <c r="F78" s="39"/>
      <c r="G78" s="39"/>
      <c r="H78" s="33">
        <f>G78-F78</f>
        <v>0</v>
      </c>
      <c r="I78" s="32">
        <v>44531</v>
      </c>
      <c r="J78" s="32">
        <f>IF(I78="",0,DATE(YEAR(I78),MONTH(I78)+C78,DAY(I78)))</f>
        <v>45047</v>
      </c>
      <c r="K78" s="32">
        <f>IF(J78="","",(DATE(YEAR(J78),MONTH(J78)+1,DAY(J78))))</f>
        <v>45078</v>
      </c>
      <c r="L78" s="32">
        <f>IF(K78="","",(DATE(YEAR(K78),MONTH(K78)+E78,DAY(K78))))</f>
        <v>45108</v>
      </c>
      <c r="M78" s="32">
        <f>IF(O78="","",DATE(YEAR(O78), MONTH(O78)-1,DAY(O78)))</f>
        <v>45139</v>
      </c>
      <c r="N78" s="32">
        <f>IF(O78="","",DATE(YEAR(M78),MONTH(M78),DAY(M78)))</f>
        <v>45139</v>
      </c>
      <c r="O78" s="32">
        <f>IF(L78="","",(DATE(YEAR(L78),MONTH(L78)+2,DAY(L78))))</f>
        <v>45170</v>
      </c>
      <c r="P78" s="32">
        <f>IF(O78="","",(DATE(YEAR(O78),MONTH(O78)+D78,DAY(O78))))</f>
        <v>45658</v>
      </c>
      <c r="Q78" s="32">
        <v>45407</v>
      </c>
      <c r="R78" s="32">
        <f>IF(P78="","",DATE(YEAR(Q78),MONTH(Q78),DAY(Q78)))</f>
        <v>45407</v>
      </c>
      <c r="S78" s="33">
        <f t="shared" ref="S78:AB79" si="104">IF((AND($F78&lt;=S$9,$G78&gt;=S$9)),"P/L",IF((AND($I78&lt;=S$9,$J78&gt;=S$9)),"XO",IF((AND($K78&lt;=S$9,$L78&gt;=S$9)),"3",IF((AND($M78&lt;=S$9,$N78&gt;=S$9)),"C",IF((AND($O78&lt;=S$9,$P78&gt;=S$9)),"CO",IF((AND($Q78&lt;=S$9,$R78&gt;=S$9)),"C",0))))))</f>
        <v>0</v>
      </c>
      <c r="T78" s="33">
        <f t="shared" si="104"/>
        <v>0</v>
      </c>
      <c r="U78" s="33">
        <f t="shared" si="104"/>
        <v>0</v>
      </c>
      <c r="V78" s="33">
        <f t="shared" si="104"/>
        <v>0</v>
      </c>
      <c r="W78" s="33">
        <f t="shared" si="104"/>
        <v>0</v>
      </c>
      <c r="X78" s="33">
        <f t="shared" si="104"/>
        <v>0</v>
      </c>
      <c r="Y78" s="33">
        <f t="shared" si="104"/>
        <v>0</v>
      </c>
      <c r="Z78" s="33">
        <f t="shared" si="104"/>
        <v>0</v>
      </c>
      <c r="AA78" s="33">
        <f t="shared" si="104"/>
        <v>0</v>
      </c>
      <c r="AB78" s="33">
        <f t="shared" si="104"/>
        <v>0</v>
      </c>
      <c r="AC78" s="33">
        <f t="shared" ref="AC78:AL79" si="105">IF((AND($F78&lt;=AC$9,$G78&gt;=AC$9)),"P/L",IF((AND($I78&lt;=AC$9,$J78&gt;=AC$9)),"XO",IF((AND($K78&lt;=AC$9,$L78&gt;=AC$9)),"3",IF((AND($M78&lt;=AC$9,$N78&gt;=AC$9)),"C",IF((AND($O78&lt;=AC$9,$P78&gt;=AC$9)),"CO",IF((AND($Q78&lt;=AC$9,$R78&gt;=AC$9)),"C",0))))))</f>
        <v>0</v>
      </c>
      <c r="AD78" s="33">
        <f t="shared" si="105"/>
        <v>0</v>
      </c>
      <c r="AE78" s="33">
        <f t="shared" si="105"/>
        <v>0</v>
      </c>
      <c r="AF78" s="33">
        <f t="shared" si="105"/>
        <v>0</v>
      </c>
      <c r="AG78" s="33">
        <f t="shared" si="105"/>
        <v>0</v>
      </c>
      <c r="AH78" s="33">
        <f t="shared" si="105"/>
        <v>0</v>
      </c>
      <c r="AI78" s="33">
        <f t="shared" si="105"/>
        <v>0</v>
      </c>
      <c r="AJ78" s="33">
        <f t="shared" si="105"/>
        <v>0</v>
      </c>
      <c r="AK78" s="33">
        <f t="shared" si="105"/>
        <v>0</v>
      </c>
      <c r="AL78" s="33">
        <f t="shared" si="105"/>
        <v>0</v>
      </c>
      <c r="AM78" s="33">
        <f t="shared" ref="AM78:AV79" si="106">IF((AND($F78&lt;=AM$9,$G78&gt;=AM$9)),"P/L",IF((AND($I78&lt;=AM$9,$J78&gt;=AM$9)),"XO",IF((AND($K78&lt;=AM$9,$L78&gt;=AM$9)),"3",IF((AND($M78&lt;=AM$9,$N78&gt;=AM$9)),"C",IF((AND($O78&lt;=AM$9,$P78&gt;=AM$9)),"CO",IF((AND($Q78&lt;=AM$9,$R78&gt;=AM$9)),"C",0))))))</f>
        <v>0</v>
      </c>
      <c r="AN78" s="33">
        <f t="shared" si="106"/>
        <v>0</v>
      </c>
      <c r="AO78" s="33">
        <f t="shared" si="106"/>
        <v>0</v>
      </c>
      <c r="AP78" s="33">
        <f t="shared" si="106"/>
        <v>0</v>
      </c>
      <c r="AQ78" s="33">
        <f t="shared" si="106"/>
        <v>0</v>
      </c>
      <c r="AR78" s="33">
        <f t="shared" si="106"/>
        <v>0</v>
      </c>
      <c r="AS78" s="33">
        <f t="shared" si="106"/>
        <v>0</v>
      </c>
      <c r="AT78" s="33">
        <f t="shared" si="106"/>
        <v>0</v>
      </c>
      <c r="AU78" s="33">
        <f t="shared" si="106"/>
        <v>0</v>
      </c>
      <c r="AV78" s="33">
        <f t="shared" si="106"/>
        <v>0</v>
      </c>
      <c r="AW78" s="33">
        <f t="shared" ref="AW78:BF79" si="107">IF((AND($F78&lt;=AW$9,$G78&gt;=AW$9)),"P/L",IF((AND($I78&lt;=AW$9,$J78&gt;=AW$9)),"XO",IF((AND($K78&lt;=AW$9,$L78&gt;=AW$9)),"3",IF((AND($M78&lt;=AW$9,$N78&gt;=AW$9)),"C",IF((AND($O78&lt;=AW$9,$P78&gt;=AW$9)),"CO",IF((AND($Q78&lt;=AW$9,$R78&gt;=AW$9)),"C",0))))))</f>
        <v>0</v>
      </c>
      <c r="AX78" s="33">
        <f t="shared" si="107"/>
        <v>0</v>
      </c>
      <c r="AY78" s="33">
        <f t="shared" si="107"/>
        <v>0</v>
      </c>
      <c r="AZ78" s="33">
        <f t="shared" si="107"/>
        <v>0</v>
      </c>
      <c r="BA78" s="33">
        <f t="shared" si="107"/>
        <v>0</v>
      </c>
      <c r="BB78" s="33">
        <f t="shared" si="107"/>
        <v>0</v>
      </c>
      <c r="BC78" s="33">
        <f t="shared" si="107"/>
        <v>0</v>
      </c>
      <c r="BD78" s="33">
        <f t="shared" si="107"/>
        <v>0</v>
      </c>
      <c r="BE78" s="33">
        <f t="shared" si="107"/>
        <v>0</v>
      </c>
      <c r="BF78" s="33">
        <f t="shared" si="107"/>
        <v>0</v>
      </c>
      <c r="BG78" s="33">
        <f t="shared" ref="BG78:BP79" si="108">IF((AND($F78&lt;=BG$9,$G78&gt;=BG$9)),"P/L",IF((AND($I78&lt;=BG$9,$J78&gt;=BG$9)),"XO",IF((AND($K78&lt;=BG$9,$L78&gt;=BG$9)),"3",IF((AND($M78&lt;=BG$9,$N78&gt;=BG$9)),"C",IF((AND($O78&lt;=BG$9,$P78&gt;=BG$9)),"CO",IF((AND($Q78&lt;=BG$9,$R78&gt;=BG$9)),"C",0))))))</f>
        <v>0</v>
      </c>
      <c r="BH78" s="33">
        <f t="shared" si="108"/>
        <v>0</v>
      </c>
      <c r="BI78" s="33">
        <f t="shared" si="108"/>
        <v>0</v>
      </c>
      <c r="BJ78" s="33">
        <f t="shared" si="108"/>
        <v>0</v>
      </c>
      <c r="BK78" s="33">
        <f t="shared" si="108"/>
        <v>0</v>
      </c>
      <c r="BL78" s="33">
        <f t="shared" si="108"/>
        <v>0</v>
      </c>
      <c r="BM78" s="33">
        <f t="shared" si="108"/>
        <v>0</v>
      </c>
      <c r="BN78" s="33">
        <f t="shared" si="108"/>
        <v>0</v>
      </c>
      <c r="BO78" s="33">
        <f t="shared" si="108"/>
        <v>0</v>
      </c>
      <c r="BP78" s="33">
        <f t="shared" si="108"/>
        <v>0</v>
      </c>
      <c r="BQ78" s="33">
        <f t="shared" ref="BQ78:BZ79" si="109">IF((AND($F78&lt;=BQ$9,$G78&gt;=BQ$9)),"P/L",IF((AND($I78&lt;=BQ$9,$J78&gt;=BQ$9)),"XO",IF((AND($K78&lt;=BQ$9,$L78&gt;=BQ$9)),"3",IF((AND($M78&lt;=BQ$9,$N78&gt;=BQ$9)),"C",IF((AND($O78&lt;=BQ$9,$P78&gt;=BQ$9)),"CO",IF((AND($Q78&lt;=BQ$9,$R78&gt;=BQ$9)),"C",0))))))</f>
        <v>0</v>
      </c>
      <c r="BR78" s="33">
        <f t="shared" si="109"/>
        <v>0</v>
      </c>
      <c r="BS78" s="33">
        <f t="shared" si="109"/>
        <v>0</v>
      </c>
      <c r="BT78" s="33">
        <f t="shared" si="109"/>
        <v>0</v>
      </c>
      <c r="BU78" s="33">
        <f t="shared" si="109"/>
        <v>0</v>
      </c>
      <c r="BV78" s="33">
        <f t="shared" si="109"/>
        <v>0</v>
      </c>
      <c r="BW78" s="33">
        <f t="shared" si="109"/>
        <v>0</v>
      </c>
      <c r="BX78" s="33">
        <f t="shared" si="109"/>
        <v>0</v>
      </c>
      <c r="BY78" s="33">
        <f t="shared" si="109"/>
        <v>0</v>
      </c>
      <c r="BZ78" s="33">
        <f t="shared" si="109"/>
        <v>0</v>
      </c>
      <c r="CA78" s="33">
        <f t="shared" ref="CA78:CM79" si="110">IF((AND($F78&lt;=CA$9,$G78&gt;=CA$9)),"P/L",IF((AND($I78&lt;=CA$9,$J78&gt;=CA$9)),"XO",IF((AND($K78&lt;=CA$9,$L78&gt;=CA$9)),"3",IF((AND($M78&lt;=CA$9,$N78&gt;=CA$9)),"C",IF((AND($O78&lt;=CA$9,$P78&gt;=CA$9)),"CO",IF((AND($Q78&lt;=CA$9,$R78&gt;=CA$9)),"C",0))))))</f>
        <v>0</v>
      </c>
      <c r="CB78" s="33">
        <f t="shared" si="110"/>
        <v>0</v>
      </c>
      <c r="CC78" s="33">
        <f t="shared" si="110"/>
        <v>0</v>
      </c>
      <c r="CD78" s="33">
        <f t="shared" si="110"/>
        <v>0</v>
      </c>
      <c r="CE78" s="33">
        <f t="shared" si="110"/>
        <v>0</v>
      </c>
      <c r="CF78" s="33">
        <f t="shared" si="110"/>
        <v>0</v>
      </c>
      <c r="CG78" s="33">
        <f t="shared" si="110"/>
        <v>0</v>
      </c>
      <c r="CH78" s="33">
        <f t="shared" si="110"/>
        <v>0</v>
      </c>
      <c r="CI78" s="33">
        <f t="shared" si="110"/>
        <v>0</v>
      </c>
      <c r="CJ78" s="33">
        <f t="shared" si="110"/>
        <v>0</v>
      </c>
      <c r="CK78" s="33">
        <f t="shared" si="110"/>
        <v>0</v>
      </c>
      <c r="CL78" s="33">
        <f t="shared" si="110"/>
        <v>0</v>
      </c>
      <c r="CM78" s="33">
        <f t="shared" si="110"/>
        <v>0</v>
      </c>
    </row>
    <row r="79" spans="1:91" s="2" customFormat="1" x14ac:dyDescent="0.25">
      <c r="A79" s="30" t="s">
        <v>390</v>
      </c>
      <c r="B79" s="55"/>
      <c r="C79" s="31">
        <v>13</v>
      </c>
      <c r="D79" s="31">
        <v>18</v>
      </c>
      <c r="E79" s="31">
        <v>0</v>
      </c>
      <c r="F79" s="39"/>
      <c r="G79" s="39"/>
      <c r="H79" s="33">
        <f>G79-F79</f>
        <v>0</v>
      </c>
      <c r="I79" s="36">
        <v>45406</v>
      </c>
      <c r="J79" s="36">
        <f>IF(I79="",0,DATE(YEAR(I79),MONTH(I79)+C79,DAY(I79)))</f>
        <v>45801</v>
      </c>
      <c r="K79" s="36">
        <f>IF(J79="","",(DATE(YEAR(J79),MONTH(J79)+1,DAY(J79))))</f>
        <v>45832</v>
      </c>
      <c r="L79" s="36">
        <f>IF(K79="","",(DATE(YEAR(K79),MONTH(K79)+E79,DAY(K79))))</f>
        <v>45832</v>
      </c>
      <c r="M79" s="36">
        <f>IF(O79="","",DATE(YEAR(O79), MONTH(O79)-1,DAY(O79)))</f>
        <v>45862</v>
      </c>
      <c r="N79" s="36">
        <f>IF(O79="","",DATE(YEAR(M79),MONTH(M79),DAY(M79)))</f>
        <v>45862</v>
      </c>
      <c r="O79" s="36">
        <f>IF(L79="","",(DATE(YEAR(L79),MONTH(L79)+2,DAY(L79))))</f>
        <v>45893</v>
      </c>
      <c r="P79" s="32">
        <f>IF(O79="","",(DATE(YEAR(O79),MONTH(O79)+D79,DAY(O79))))</f>
        <v>46442</v>
      </c>
      <c r="Q79" s="37">
        <f>IF(P79="","",DATE(YEAR(P79), MONTH(P79)+1,DAY(P79)))</f>
        <v>46470</v>
      </c>
      <c r="R79" s="37">
        <f>IF(P79="","",DATE(YEAR(Q79),MONTH(Q79),DAY(Q79)))</f>
        <v>46470</v>
      </c>
      <c r="S79" s="33" t="str">
        <f t="shared" si="104"/>
        <v>CO</v>
      </c>
      <c r="T79" s="33" t="str">
        <f t="shared" si="104"/>
        <v>CO</v>
      </c>
      <c r="U79" s="33" t="str">
        <f t="shared" si="104"/>
        <v>CO</v>
      </c>
      <c r="V79" s="33" t="str">
        <f t="shared" si="104"/>
        <v>CO</v>
      </c>
      <c r="W79" s="33" t="str">
        <f t="shared" si="104"/>
        <v>CO</v>
      </c>
      <c r="X79" s="33" t="str">
        <f t="shared" si="104"/>
        <v>CO</v>
      </c>
      <c r="Y79" s="33" t="str">
        <f t="shared" si="104"/>
        <v>CO</v>
      </c>
      <c r="Z79" s="33" t="str">
        <f t="shared" si="104"/>
        <v>CO</v>
      </c>
      <c r="AA79" s="33" t="str">
        <f t="shared" si="104"/>
        <v>CO</v>
      </c>
      <c r="AB79" s="33" t="str">
        <f t="shared" si="104"/>
        <v>CO</v>
      </c>
      <c r="AC79" s="33" t="str">
        <f t="shared" si="105"/>
        <v>CO</v>
      </c>
      <c r="AD79" s="33" t="str">
        <f t="shared" si="105"/>
        <v>CO</v>
      </c>
      <c r="AE79" s="33" t="str">
        <f t="shared" si="105"/>
        <v>CO</v>
      </c>
      <c r="AF79" s="33">
        <f t="shared" si="105"/>
        <v>0</v>
      </c>
      <c r="AG79" s="33">
        <f t="shared" si="105"/>
        <v>0</v>
      </c>
      <c r="AH79" s="33">
        <f t="shared" si="105"/>
        <v>0</v>
      </c>
      <c r="AI79" s="33">
        <f t="shared" si="105"/>
        <v>0</v>
      </c>
      <c r="AJ79" s="33">
        <f t="shared" si="105"/>
        <v>0</v>
      </c>
      <c r="AK79" s="33">
        <f t="shared" si="105"/>
        <v>0</v>
      </c>
      <c r="AL79" s="33">
        <f t="shared" si="105"/>
        <v>0</v>
      </c>
      <c r="AM79" s="33">
        <f t="shared" si="106"/>
        <v>0</v>
      </c>
      <c r="AN79" s="33">
        <f t="shared" si="106"/>
        <v>0</v>
      </c>
      <c r="AO79" s="33">
        <f t="shared" si="106"/>
        <v>0</v>
      </c>
      <c r="AP79" s="33">
        <f t="shared" si="106"/>
        <v>0</v>
      </c>
      <c r="AQ79" s="33">
        <f t="shared" si="106"/>
        <v>0</v>
      </c>
      <c r="AR79" s="33">
        <f t="shared" si="106"/>
        <v>0</v>
      </c>
      <c r="AS79" s="33">
        <f t="shared" si="106"/>
        <v>0</v>
      </c>
      <c r="AT79" s="33">
        <f t="shared" si="106"/>
        <v>0</v>
      </c>
      <c r="AU79" s="33">
        <f t="shared" si="106"/>
        <v>0</v>
      </c>
      <c r="AV79" s="33">
        <f t="shared" si="106"/>
        <v>0</v>
      </c>
      <c r="AW79" s="33">
        <f t="shared" si="107"/>
        <v>0</v>
      </c>
      <c r="AX79" s="33">
        <f t="shared" si="107"/>
        <v>0</v>
      </c>
      <c r="AY79" s="33">
        <f t="shared" si="107"/>
        <v>0</v>
      </c>
      <c r="AZ79" s="33">
        <f t="shared" si="107"/>
        <v>0</v>
      </c>
      <c r="BA79" s="33">
        <f t="shared" si="107"/>
        <v>0</v>
      </c>
      <c r="BB79" s="33">
        <f t="shared" si="107"/>
        <v>0</v>
      </c>
      <c r="BC79" s="33">
        <f t="shared" si="107"/>
        <v>0</v>
      </c>
      <c r="BD79" s="33">
        <f t="shared" si="107"/>
        <v>0</v>
      </c>
      <c r="BE79" s="33">
        <f t="shared" si="107"/>
        <v>0</v>
      </c>
      <c r="BF79" s="33">
        <f t="shared" si="107"/>
        <v>0</v>
      </c>
      <c r="BG79" s="33">
        <f t="shared" si="108"/>
        <v>0</v>
      </c>
      <c r="BH79" s="33">
        <f t="shared" si="108"/>
        <v>0</v>
      </c>
      <c r="BI79" s="33">
        <f t="shared" si="108"/>
        <v>0</v>
      </c>
      <c r="BJ79" s="33">
        <f t="shared" si="108"/>
        <v>0</v>
      </c>
      <c r="BK79" s="33">
        <f t="shared" si="108"/>
        <v>0</v>
      </c>
      <c r="BL79" s="33">
        <f t="shared" si="108"/>
        <v>0</v>
      </c>
      <c r="BM79" s="33">
        <f t="shared" si="108"/>
        <v>0</v>
      </c>
      <c r="BN79" s="33">
        <f t="shared" si="108"/>
        <v>0</v>
      </c>
      <c r="BO79" s="33">
        <f t="shared" si="108"/>
        <v>0</v>
      </c>
      <c r="BP79" s="33">
        <f t="shared" si="108"/>
        <v>0</v>
      </c>
      <c r="BQ79" s="33">
        <f t="shared" si="109"/>
        <v>0</v>
      </c>
      <c r="BR79" s="33">
        <f t="shared" si="109"/>
        <v>0</v>
      </c>
      <c r="BS79" s="33">
        <f t="shared" si="109"/>
        <v>0</v>
      </c>
      <c r="BT79" s="33">
        <f t="shared" si="109"/>
        <v>0</v>
      </c>
      <c r="BU79" s="33">
        <f t="shared" si="109"/>
        <v>0</v>
      </c>
      <c r="BV79" s="33">
        <f t="shared" si="109"/>
        <v>0</v>
      </c>
      <c r="BW79" s="33">
        <f t="shared" si="109"/>
        <v>0</v>
      </c>
      <c r="BX79" s="33">
        <f t="shared" si="109"/>
        <v>0</v>
      </c>
      <c r="BY79" s="33">
        <f t="shared" si="109"/>
        <v>0</v>
      </c>
      <c r="BZ79" s="33">
        <f t="shared" si="109"/>
        <v>0</v>
      </c>
      <c r="CA79" s="33">
        <f t="shared" si="110"/>
        <v>0</v>
      </c>
      <c r="CB79" s="33">
        <f t="shared" si="110"/>
        <v>0</v>
      </c>
      <c r="CC79" s="33">
        <f t="shared" si="110"/>
        <v>0</v>
      </c>
      <c r="CD79" s="33">
        <f t="shared" si="110"/>
        <v>0</v>
      </c>
      <c r="CE79" s="33">
        <f t="shared" si="110"/>
        <v>0</v>
      </c>
      <c r="CF79" s="33">
        <f t="shared" si="110"/>
        <v>0</v>
      </c>
      <c r="CG79" s="33">
        <f t="shared" si="110"/>
        <v>0</v>
      </c>
      <c r="CH79" s="33">
        <f t="shared" si="110"/>
        <v>0</v>
      </c>
      <c r="CI79" s="33">
        <f t="shared" si="110"/>
        <v>0</v>
      </c>
      <c r="CJ79" s="33">
        <f t="shared" si="110"/>
        <v>0</v>
      </c>
      <c r="CK79" s="33">
        <f t="shared" si="110"/>
        <v>0</v>
      </c>
      <c r="CL79" s="33">
        <f t="shared" si="110"/>
        <v>0</v>
      </c>
      <c r="CM79" s="33">
        <f t="shared" si="110"/>
        <v>0</v>
      </c>
    </row>
    <row r="80" spans="1:91" s="2" customFormat="1" x14ac:dyDescent="0.25">
      <c r="A80" s="30" t="s">
        <v>391</v>
      </c>
      <c r="B80" s="55"/>
      <c r="C80" s="31">
        <v>17</v>
      </c>
      <c r="D80" s="31">
        <v>16</v>
      </c>
      <c r="E80" s="31">
        <v>1</v>
      </c>
      <c r="F80" s="39"/>
      <c r="G80" s="39"/>
      <c r="H80" s="33"/>
      <c r="I80" s="36">
        <v>45863</v>
      </c>
      <c r="J80" s="37">
        <f>IF(I80="",0,DATE(YEAR(I80),MONTH(I80)+C80,DAY(I80)))</f>
        <v>46381</v>
      </c>
      <c r="K80" s="32">
        <f>IF(J80="","",(DATE(YEAR(J80),MONTH(J80)+1,DAY(J80))))</f>
        <v>46412</v>
      </c>
      <c r="L80" s="32">
        <f>IF(K80="","",(DATE(YEAR(K80),MONTH(K80)+E80,DAY(K80))))</f>
        <v>46443</v>
      </c>
      <c r="M80" s="37">
        <f>IF(O80="","",DATE(YEAR(O80), MONTH(O80)-1,DAY(O80)))</f>
        <v>46471</v>
      </c>
      <c r="N80" s="37">
        <f>IF(O80="","",DATE(YEAR(M80),MONTH(M80),DAY(M80)))</f>
        <v>46471</v>
      </c>
      <c r="O80" s="32">
        <f>IF(L80="","",(DATE(YEAR(L80),MONTH(L80)+2,DAY(L80))))</f>
        <v>46502</v>
      </c>
      <c r="P80" s="32">
        <f>IF(O80="","",(DATE(YEAR(O80),MONTH(O80)+D80,DAY(O80))))</f>
        <v>46990</v>
      </c>
      <c r="Q80" s="32">
        <f>IF(P80="","",DATE(YEAR(P80), MONTH(P80)+1,DAY(P80)))</f>
        <v>47021</v>
      </c>
      <c r="R80" s="32">
        <f>IF(P80="","",DATE(YEAR(Q80),MONTH(Q80),DAY(Q80)))</f>
        <v>47021</v>
      </c>
      <c r="S80" s="33" t="str">
        <f>IF((AND($F80&lt;=Everett!S$10,$G80&gt;=Everett!S$10)),"P/L",IF((AND($I80&lt;=Everett!S$10,$J80&gt;=Everett!S$10)),"XO",IF((AND($K80&lt;=Everett!S$10,$L80&gt;=Everett!S$10)),"3",IF((AND($M80&lt;=Everett!S$10,$N80&gt;=Everett!S$10)),"C",IF((AND($O80&lt;=Everett!S$10,$P80&gt;=Everett!S$10)),"CO",IF((AND($Q80&lt;=Everett!S$10,$R80&gt;=Everett!S$10)),"C",0))))))</f>
        <v>XO</v>
      </c>
      <c r="T80" s="33" t="str">
        <f>IF((AND($F80&lt;=Everett!T$10,$G80&gt;=Everett!T$10)),"P/L",IF((AND($I80&lt;=Everett!T$10,$J80&gt;=Everett!T$10)),"XO",IF((AND($K80&lt;=Everett!T$10,$L80&gt;=Everett!T$10)),"3",IF((AND($M80&lt;=Everett!T$10,$N80&gt;=Everett!T$10)),"C",IF((AND($O80&lt;=Everett!T$10,$P80&gt;=Everett!T$10)),"CO",IF((AND($Q80&lt;=Everett!T$10,$R80&gt;=Everett!T$10)),"C",0))))))</f>
        <v>XO</v>
      </c>
      <c r="U80" s="33" t="str">
        <f>IF((AND($F80&lt;=Everett!U$10,$G80&gt;=Everett!U$10)),"P/L",IF((AND($I80&lt;=Everett!U$10,$J80&gt;=Everett!U$10)),"XO",IF((AND($K80&lt;=Everett!U$10,$L80&gt;=Everett!U$10)),"3",IF((AND($M80&lt;=Everett!U$10,$N80&gt;=Everett!U$10)),"C",IF((AND($O80&lt;=Everett!U$10,$P80&gt;=Everett!U$10)),"CO",IF((AND($Q80&lt;=Everett!U$10,$R80&gt;=Everett!U$10)),"C",0))))))</f>
        <v>XO</v>
      </c>
      <c r="V80" s="33" t="str">
        <f>IF((AND($F80&lt;=Everett!V$10,$G80&gt;=Everett!V$10)),"P/L",IF((AND($I80&lt;=Everett!V$10,$J80&gt;=Everett!V$10)),"XO",IF((AND($K80&lt;=Everett!V$10,$L80&gt;=Everett!V$10)),"3",IF((AND($M80&lt;=Everett!V$10,$N80&gt;=Everett!V$10)),"C",IF((AND($O80&lt;=Everett!V$10,$P80&gt;=Everett!V$10)),"CO",IF((AND($Q80&lt;=Everett!V$10,$R80&gt;=Everett!V$10)),"C",0))))))</f>
        <v>XO</v>
      </c>
      <c r="W80" s="33" t="str">
        <f>IF((AND($F80&lt;=Everett!W$10,$G80&gt;=Everett!W$10)),"P/L",IF((AND($I80&lt;=Everett!W$10,$J80&gt;=Everett!W$10)),"XO",IF((AND($K80&lt;=Everett!W$10,$L80&gt;=Everett!W$10)),"3",IF((AND($M80&lt;=Everett!W$10,$N80&gt;=Everett!W$10)),"C",IF((AND($O80&lt;=Everett!W$10,$P80&gt;=Everett!W$10)),"CO",IF((AND($Q80&lt;=Everett!W$10,$R80&gt;=Everett!W$10)),"C",0))))))</f>
        <v>XO</v>
      </c>
      <c r="X80" s="33" t="str">
        <f>IF((AND($F80&lt;=Everett!X$10,$G80&gt;=Everett!X$10)),"P/L",IF((AND($I80&lt;=Everett!X$10,$J80&gt;=Everett!X$10)),"XO",IF((AND($K80&lt;=Everett!X$10,$L80&gt;=Everett!X$10)),"3",IF((AND($M80&lt;=Everett!X$10,$N80&gt;=Everett!X$10)),"C",IF((AND($O80&lt;=Everett!X$10,$P80&gt;=Everett!X$10)),"CO",IF((AND($Q80&lt;=Everett!X$10,$R80&gt;=Everett!X$10)),"C",0))))))</f>
        <v>XO</v>
      </c>
      <c r="Y80" s="33" t="str">
        <f>IF((AND($F80&lt;=Everett!Y$10,$G80&gt;=Everett!Y$10)),"P/L",IF((AND($I80&lt;=Everett!Y$10,$J80&gt;=Everett!Y$10)),"XO",IF((AND($K80&lt;=Everett!Y$10,$L80&gt;=Everett!Y$10)),"3",IF((AND($M80&lt;=Everett!Y$10,$N80&gt;=Everett!Y$10)),"C",IF((AND($O80&lt;=Everett!Y$10,$P80&gt;=Everett!Y$10)),"CO",IF((AND($Q80&lt;=Everett!Y$10,$R80&gt;=Everett!Y$10)),"C",0))))))</f>
        <v>XO</v>
      </c>
      <c r="Z80" s="33" t="str">
        <f>IF((AND($F80&lt;=Everett!Z$10,$G80&gt;=Everett!Z$10)),"P/L",IF((AND($I80&lt;=Everett!Z$10,$J80&gt;=Everett!Z$10)),"XO",IF((AND($K80&lt;=Everett!Z$10,$L80&gt;=Everett!Z$10)),"3",IF((AND($M80&lt;=Everett!Z$10,$N80&gt;=Everett!Z$10)),"C",IF((AND($O80&lt;=Everett!Z$10,$P80&gt;=Everett!Z$10)),"CO",IF((AND($Q80&lt;=Everett!Z$10,$R80&gt;=Everett!Z$10)),"C",0))))))</f>
        <v>XO</v>
      </c>
      <c r="AA80" s="33" t="str">
        <f>IF((AND($F80&lt;=Everett!AA$10,$G80&gt;=Everett!AA$10)),"P/L",IF((AND($I80&lt;=Everett!AA$10,$J80&gt;=Everett!AA$10)),"XO",IF((AND($K80&lt;=Everett!AA$10,$L80&gt;=Everett!AA$10)),"3",IF((AND($M80&lt;=Everett!AA$10,$N80&gt;=Everett!AA$10)),"C",IF((AND($O80&lt;=Everett!AA$10,$P80&gt;=Everett!AA$10)),"CO",IF((AND($Q80&lt;=Everett!AA$10,$R80&gt;=Everett!AA$10)),"C",0))))))</f>
        <v>XO</v>
      </c>
      <c r="AB80" s="33" t="str">
        <f>IF((AND($F80&lt;=Everett!AB$10,$G80&gt;=Everett!AB$10)),"P/L",IF((AND($I80&lt;=Everett!AB$10,$J80&gt;=Everett!AB$10)),"XO",IF((AND($K80&lt;=Everett!AB$10,$L80&gt;=Everett!AB$10)),"3",IF((AND($M80&lt;=Everett!AB$10,$N80&gt;=Everett!AB$10)),"C",IF((AND($O80&lt;=Everett!AB$10,$P80&gt;=Everett!AB$10)),"CO",IF((AND($Q80&lt;=Everett!AB$10,$R80&gt;=Everett!AB$10)),"C",0))))))</f>
        <v>XO</v>
      </c>
      <c r="AC80" s="33" t="str">
        <f>IF((AND($F80&lt;=Everett!AC$10,$G80&gt;=Everett!AC$10)),"P/L",IF((AND($I80&lt;=Everett!AC$10,$J80&gt;=Everett!AC$10)),"XO",IF((AND($K80&lt;=Everett!AC$10,$L80&gt;=Everett!AC$10)),"3",IF((AND($M80&lt;=Everett!AC$10,$N80&gt;=Everett!AC$10)),"C",IF((AND($O80&lt;=Everett!AC$10,$P80&gt;=Everett!AC$10)),"CO",IF((AND($Q80&lt;=Everett!AC$10,$R80&gt;=Everett!AC$10)),"C",0))))))</f>
        <v>XO</v>
      </c>
      <c r="AD80" s="33">
        <f>IF((AND($F80&lt;=Everett!AD$10,$G80&gt;=Everett!AD$10)),"P/L",IF((AND($I80&lt;=Everett!AD$10,$J80&gt;=Everett!AD$10)),"XO",IF((AND($K80&lt;=Everett!AD$10,$L80&gt;=Everett!AD$10)),"3",IF((AND($M80&lt;=Everett!AD$10,$N80&gt;=Everett!AD$10)),"C",IF((AND($O80&lt;=Everett!AD$10,$P80&gt;=Everett!AD$10)),"CO",IF((AND($Q80&lt;=Everett!AD$10,$R80&gt;=Everett!AD$10)),"C",0))))))</f>
        <v>0</v>
      </c>
      <c r="AE80" s="33" t="str">
        <f>IF((AND($F80&lt;=Everett!AE$10,$G80&gt;=Everett!AE$10)),"P/L",IF((AND($I80&lt;=Everett!AE$10,$J80&gt;=Everett!AE$10)),"XO",IF((AND($K80&lt;=Everett!AE$10,$L80&gt;=Everett!AE$10)),"3",IF((AND($M80&lt;=Everett!AE$10,$N80&gt;=Everett!AE$10)),"C",IF((AND($O80&lt;=Everett!AE$10,$P80&gt;=Everett!AE$10)),"CO",IF((AND($Q80&lt;=Everett!AE$10,$R80&gt;=Everett!AE$10)),"C",0))))))</f>
        <v>3</v>
      </c>
      <c r="AF80" s="33">
        <f>IF((AND($F80&lt;=Everett!AF$10,$G80&gt;=Everett!AF$10)),"P/L",IF((AND($I80&lt;=Everett!AF$10,$J80&gt;=Everett!AF$10)),"XO",IF((AND($K80&lt;=Everett!AF$10,$L80&gt;=Everett!AF$10)),"3",IF((AND($M80&lt;=Everett!AF$10,$N80&gt;=Everett!AF$10)),"C",IF((AND($O80&lt;=Everett!AF$10,$P80&gt;=Everett!AF$10)),"CO",IF((AND($Q80&lt;=Everett!AF$10,$R80&gt;=Everett!AF$10)),"C",0))))))</f>
        <v>0</v>
      </c>
      <c r="AG80" s="33">
        <f>IF((AND($F80&lt;=Everett!AG$10,$G80&gt;=Everett!AG$10)),"P/L",IF((AND($I80&lt;=Everett!AG$10,$J80&gt;=Everett!AG$10)),"XO",IF((AND($K80&lt;=Everett!AG$10,$L80&gt;=Everett!AG$10)),"3",IF((AND($M80&lt;=Everett!AG$10,$N80&gt;=Everett!AG$10)),"C",IF((AND($O80&lt;=Everett!AG$10,$P80&gt;=Everett!AG$10)),"CO",IF((AND($Q80&lt;=Everett!AG$10,$R80&gt;=Everett!AG$10)),"C",0))))))</f>
        <v>0</v>
      </c>
      <c r="AH80" s="33" t="str">
        <f>IF((AND($F80&lt;=Everett!AH$10,$G80&gt;=Everett!AH$10)),"P/L",IF((AND($I80&lt;=Everett!AH$10,$J80&gt;=Everett!AH$10)),"XO",IF((AND($K80&lt;=Everett!AH$10,$L80&gt;=Everett!AH$10)),"3",IF((AND($M80&lt;=Everett!AH$10,$N80&gt;=Everett!AH$10)),"C",IF((AND($O80&lt;=Everett!AH$10,$P80&gt;=Everett!AH$10)),"CO",IF((AND($Q80&lt;=Everett!AH$10,$R80&gt;=Everett!AH$10)),"C",0))))))</f>
        <v>CO</v>
      </c>
      <c r="AI80" s="33" t="str">
        <f>IF((AND($F80&lt;=Everett!AI$10,$G80&gt;=Everett!AI$10)),"P/L",IF((AND($I80&lt;=Everett!AI$10,$J80&gt;=Everett!AI$10)),"XO",IF((AND($K80&lt;=Everett!AI$10,$L80&gt;=Everett!AI$10)),"3",IF((AND($M80&lt;=Everett!AI$10,$N80&gt;=Everett!AI$10)),"C",IF((AND($O80&lt;=Everett!AI$10,$P80&gt;=Everett!AI$10)),"CO",IF((AND($Q80&lt;=Everett!AI$10,$R80&gt;=Everett!AI$10)),"C",0))))))</f>
        <v>CO</v>
      </c>
      <c r="AJ80" s="33" t="str">
        <f>IF((AND($F80&lt;=Everett!AJ$10,$G80&gt;=Everett!AJ$10)),"P/L",IF((AND($I80&lt;=Everett!AJ$10,$J80&gt;=Everett!AJ$10)),"XO",IF((AND($K80&lt;=Everett!AJ$10,$L80&gt;=Everett!AJ$10)),"3",IF((AND($M80&lt;=Everett!AJ$10,$N80&gt;=Everett!AJ$10)),"C",IF((AND($O80&lt;=Everett!AJ$10,$P80&gt;=Everett!AJ$10)),"CO",IF((AND($Q80&lt;=Everett!AJ$10,$R80&gt;=Everett!AJ$10)),"C",0))))))</f>
        <v>CO</v>
      </c>
      <c r="AK80" s="33" t="str">
        <f>IF((AND($F80&lt;=Everett!AK$10,$G80&gt;=Everett!AK$10)),"P/L",IF((AND($I80&lt;=Everett!AK$10,$J80&gt;=Everett!AK$10)),"XO",IF((AND($K80&lt;=Everett!AK$10,$L80&gt;=Everett!AK$10)),"3",IF((AND($M80&lt;=Everett!AK$10,$N80&gt;=Everett!AK$10)),"C",IF((AND($O80&lt;=Everett!AK$10,$P80&gt;=Everett!AK$10)),"CO",IF((AND($Q80&lt;=Everett!AK$10,$R80&gt;=Everett!AK$10)),"C",0))))))</f>
        <v>CO</v>
      </c>
      <c r="AL80" s="33" t="str">
        <f>IF((AND($F80&lt;=Everett!AL$10,$G80&gt;=Everett!AL$10)),"P/L",IF((AND($I80&lt;=Everett!AL$10,$J80&gt;=Everett!AL$10)),"XO",IF((AND($K80&lt;=Everett!AL$10,$L80&gt;=Everett!AL$10)),"3",IF((AND($M80&lt;=Everett!AL$10,$N80&gt;=Everett!AL$10)),"C",IF((AND($O80&lt;=Everett!AL$10,$P80&gt;=Everett!AL$10)),"CO",IF((AND($Q80&lt;=Everett!AL$10,$R80&gt;=Everett!AL$10)),"C",0))))))</f>
        <v>CO</v>
      </c>
      <c r="AM80" s="33" t="str">
        <f>IF((AND($F80&lt;=Everett!AM$10,$G80&gt;=Everett!AM$10)),"P/L",IF((AND($I80&lt;=Everett!AM$10,$J80&gt;=Everett!AM$10)),"XO",IF((AND($K80&lt;=Everett!AM$10,$L80&gt;=Everett!AM$10)),"3",IF((AND($M80&lt;=Everett!AM$10,$N80&gt;=Everett!AM$10)),"C",IF((AND($O80&lt;=Everett!AM$10,$P80&gt;=Everett!AM$10)),"CO",IF((AND($Q80&lt;=Everett!AM$10,$R80&gt;=Everett!AM$10)),"C",0))))))</f>
        <v>CO</v>
      </c>
      <c r="AN80" s="33" t="str">
        <f>IF((AND($F80&lt;=Everett!AN$10,$G80&gt;=Everett!AN$10)),"P/L",IF((AND($I80&lt;=Everett!AN$10,$J80&gt;=Everett!AN$10)),"XO",IF((AND($K80&lt;=Everett!AN$10,$L80&gt;=Everett!AN$10)),"3",IF((AND($M80&lt;=Everett!AN$10,$N80&gt;=Everett!AN$10)),"C",IF((AND($O80&lt;=Everett!AN$10,$P80&gt;=Everett!AN$10)),"CO",IF((AND($Q80&lt;=Everett!AN$10,$R80&gt;=Everett!AN$10)),"C",0))))))</f>
        <v>CO</v>
      </c>
      <c r="AO80" s="33" t="str">
        <f>IF((AND($F80&lt;=Everett!AO$10,$G80&gt;=Everett!AO$10)),"P/L",IF((AND($I80&lt;=Everett!AO$10,$J80&gt;=Everett!AO$10)),"XO",IF((AND($K80&lt;=Everett!AO$10,$L80&gt;=Everett!AO$10)),"3",IF((AND($M80&lt;=Everett!AO$10,$N80&gt;=Everett!AO$10)),"C",IF((AND($O80&lt;=Everett!AO$10,$P80&gt;=Everett!AO$10)),"CO",IF((AND($Q80&lt;=Everett!AO$10,$R80&gt;=Everett!AO$10)),"C",0))))))</f>
        <v>CO</v>
      </c>
      <c r="AP80" s="33" t="str">
        <f>IF((AND($F80&lt;=Everett!AP$10,$G80&gt;=Everett!AP$10)),"P/L",IF((AND($I80&lt;=Everett!AP$10,$J80&gt;=Everett!AP$10)),"XO",IF((AND($K80&lt;=Everett!AP$10,$L80&gt;=Everett!AP$10)),"3",IF((AND($M80&lt;=Everett!AP$10,$N80&gt;=Everett!AP$10)),"C",IF((AND($O80&lt;=Everett!AP$10,$P80&gt;=Everett!AP$10)),"CO",IF((AND($Q80&lt;=Everett!AP$10,$R80&gt;=Everett!AP$10)),"C",0))))))</f>
        <v>CO</v>
      </c>
      <c r="AQ80" s="33" t="str">
        <f>IF((AND($F80&lt;=Everett!AQ$10,$G80&gt;=Everett!AQ$10)),"P/L",IF((AND($I80&lt;=Everett!AQ$10,$J80&gt;=Everett!AQ$10)),"XO",IF((AND($K80&lt;=Everett!AQ$10,$L80&gt;=Everett!AQ$10)),"3",IF((AND($M80&lt;=Everett!AQ$10,$N80&gt;=Everett!AQ$10)),"C",IF((AND($O80&lt;=Everett!AQ$10,$P80&gt;=Everett!AQ$10)),"CO",IF((AND($Q80&lt;=Everett!AQ$10,$R80&gt;=Everett!AQ$10)),"C",0))))))</f>
        <v>CO</v>
      </c>
      <c r="AR80" s="33" t="str">
        <f>IF((AND($F80&lt;=Everett!AR$10,$G80&gt;=Everett!AR$10)),"P/L",IF((AND($I80&lt;=Everett!AR$10,$J80&gt;=Everett!AR$10)),"XO",IF((AND($K80&lt;=Everett!AR$10,$L80&gt;=Everett!AR$10)),"3",IF((AND($M80&lt;=Everett!AR$10,$N80&gt;=Everett!AR$10)),"C",IF((AND($O80&lt;=Everett!AR$10,$P80&gt;=Everett!AR$10)),"CO",IF((AND($Q80&lt;=Everett!AR$10,$R80&gt;=Everett!AR$10)),"C",0))))))</f>
        <v>CO</v>
      </c>
      <c r="AS80" s="33" t="str">
        <f>IF((AND($F80&lt;=Everett!AS$10,$G80&gt;=Everett!AS$10)),"P/L",IF((AND($I80&lt;=Everett!AS$10,$J80&gt;=Everett!AS$10)),"XO",IF((AND($K80&lt;=Everett!AS$10,$L80&gt;=Everett!AS$10)),"3",IF((AND($M80&lt;=Everett!AS$10,$N80&gt;=Everett!AS$10)),"C",IF((AND($O80&lt;=Everett!AS$10,$P80&gt;=Everett!AS$10)),"CO",IF((AND($Q80&lt;=Everett!AS$10,$R80&gt;=Everett!AS$10)),"C",0))))))</f>
        <v>CO</v>
      </c>
      <c r="AT80" s="33" t="str">
        <f>IF((AND($F80&lt;=Everett!AT$10,$G80&gt;=Everett!AT$10)),"P/L",IF((AND($I80&lt;=Everett!AT$10,$J80&gt;=Everett!AT$10)),"XO",IF((AND($K80&lt;=Everett!AT$10,$L80&gt;=Everett!AT$10)),"3",IF((AND($M80&lt;=Everett!AT$10,$N80&gt;=Everett!AT$10)),"C",IF((AND($O80&lt;=Everett!AT$10,$P80&gt;=Everett!AT$10)),"CO",IF((AND($Q80&lt;=Everett!AT$10,$R80&gt;=Everett!AT$10)),"C",0))))))</f>
        <v>CO</v>
      </c>
      <c r="AU80" s="33" t="str">
        <f>IF((AND($F80&lt;=Everett!AU$10,$G80&gt;=Everett!AU$10)),"P/L",IF((AND($I80&lt;=Everett!AU$10,$J80&gt;=Everett!AU$10)),"XO",IF((AND($K80&lt;=Everett!AU$10,$L80&gt;=Everett!AU$10)),"3",IF((AND($M80&lt;=Everett!AU$10,$N80&gt;=Everett!AU$10)),"C",IF((AND($O80&lt;=Everett!AU$10,$P80&gt;=Everett!AU$10)),"CO",IF((AND($Q80&lt;=Everett!AU$10,$R80&gt;=Everett!AU$10)),"C",0))))))</f>
        <v>CO</v>
      </c>
      <c r="AV80" s="33" t="str">
        <f>IF((AND($F80&lt;=Everett!AV$10,$G80&gt;=Everett!AV$10)),"P/L",IF((AND($I80&lt;=Everett!AV$10,$J80&gt;=Everett!AV$10)),"XO",IF((AND($K80&lt;=Everett!AV$10,$L80&gt;=Everett!AV$10)),"3",IF((AND($M80&lt;=Everett!AV$10,$N80&gt;=Everett!AV$10)),"C",IF((AND($O80&lt;=Everett!AV$10,$P80&gt;=Everett!AV$10)),"CO",IF((AND($Q80&lt;=Everett!AV$10,$R80&gt;=Everett!AV$10)),"C",0))))))</f>
        <v>CO</v>
      </c>
      <c r="AW80" s="33" t="str">
        <f>IF((AND($F80&lt;=Everett!AW$10,$G80&gt;=Everett!AW$10)),"P/L",IF((AND($I80&lt;=Everett!AW$10,$J80&gt;=Everett!AW$10)),"XO",IF((AND($K80&lt;=Everett!AW$10,$L80&gt;=Everett!AW$10)),"3",IF((AND($M80&lt;=Everett!AW$10,$N80&gt;=Everett!AW$10)),"C",IF((AND($O80&lt;=Everett!AW$10,$P80&gt;=Everett!AW$10)),"CO",IF((AND($Q80&lt;=Everett!AW$10,$R80&gt;=Everett!AW$10)),"C",0))))))</f>
        <v>CO</v>
      </c>
      <c r="AX80" s="33">
        <f>IF((AND($F80&lt;=Everett!AX$10,$G80&gt;=Everett!AX$10)),"P/L",IF((AND($I80&lt;=Everett!AX$10,$J80&gt;=Everett!AX$10)),"XO",IF((AND($K80&lt;=Everett!AX$10,$L80&gt;=Everett!AX$10)),"3",IF((AND($M80&lt;=Everett!AX$10,$N80&gt;=Everett!AX$10)),"C",IF((AND($O80&lt;=Everett!AX$10,$P80&gt;=Everett!AX$10)),"CO",IF((AND($Q80&lt;=Everett!AX$10,$R80&gt;=Everett!AX$10)),"C",0))))))</f>
        <v>0</v>
      </c>
      <c r="AY80" s="33">
        <f>IF((AND($F80&lt;=Everett!AY$10,$G80&gt;=Everett!AY$10)),"P/L",IF((AND($I80&lt;=Everett!AY$10,$J80&gt;=Everett!AY$10)),"XO",IF((AND($K80&lt;=Everett!AY$10,$L80&gt;=Everett!AY$10)),"3",IF((AND($M80&lt;=Everett!AY$10,$N80&gt;=Everett!AY$10)),"C",IF((AND($O80&lt;=Everett!AY$10,$P80&gt;=Everett!AY$10)),"CO",IF((AND($Q80&lt;=Everett!AY$10,$R80&gt;=Everett!AY$10)),"C",0))))))</f>
        <v>0</v>
      </c>
      <c r="AZ80" s="33">
        <f>IF((AND($F80&lt;=Everett!AZ$10,$G80&gt;=Everett!AZ$10)),"P/L",IF((AND($I80&lt;=Everett!AZ$10,$J80&gt;=Everett!AZ$10)),"XO",IF((AND($K80&lt;=Everett!AZ$10,$L80&gt;=Everett!AZ$10)),"3",IF((AND($M80&lt;=Everett!AZ$10,$N80&gt;=Everett!AZ$10)),"C",IF((AND($O80&lt;=Everett!AZ$10,$P80&gt;=Everett!AZ$10)),"CO",IF((AND($Q80&lt;=Everett!AZ$10,$R80&gt;=Everett!AZ$10)),"C",0))))))</f>
        <v>0</v>
      </c>
      <c r="BA80" s="33">
        <f>IF((AND($F80&lt;=Everett!BA$10,$G80&gt;=Everett!BA$10)),"P/L",IF((AND($I80&lt;=Everett!BA$10,$J80&gt;=Everett!BA$10)),"XO",IF((AND($K80&lt;=Everett!BA$10,$L80&gt;=Everett!BA$10)),"3",IF((AND($M80&lt;=Everett!BA$10,$N80&gt;=Everett!BA$10)),"C",IF((AND($O80&lt;=Everett!BA$10,$P80&gt;=Everett!BA$10)),"CO",IF((AND($Q80&lt;=Everett!BA$10,$R80&gt;=Everett!BA$10)),"C",0))))))</f>
        <v>0</v>
      </c>
      <c r="BB80" s="33">
        <f>IF((AND($F80&lt;=Everett!BB$10,$G80&gt;=Everett!BB$10)),"P/L",IF((AND($I80&lt;=Everett!BB$10,$J80&gt;=Everett!BB$10)),"XO",IF((AND($K80&lt;=Everett!BB$10,$L80&gt;=Everett!BB$10)),"3",IF((AND($M80&lt;=Everett!BB$10,$N80&gt;=Everett!BB$10)),"C",IF((AND($O80&lt;=Everett!BB$10,$P80&gt;=Everett!BB$10)),"CO",IF((AND($Q80&lt;=Everett!BB$10,$R80&gt;=Everett!BB$10)),"C",0))))))</f>
        <v>0</v>
      </c>
      <c r="BC80" s="33">
        <f>IF((AND($F80&lt;=Everett!BC$10,$G80&gt;=Everett!BC$10)),"P/L",IF((AND($I80&lt;=Everett!BC$10,$J80&gt;=Everett!BC$10)),"XO",IF((AND($K80&lt;=Everett!BC$10,$L80&gt;=Everett!BC$10)),"3",IF((AND($M80&lt;=Everett!BC$10,$N80&gt;=Everett!BC$10)),"C",IF((AND($O80&lt;=Everett!BC$10,$P80&gt;=Everett!BC$10)),"CO",IF((AND($Q80&lt;=Everett!BC$10,$R80&gt;=Everett!BC$10)),"C",0))))))</f>
        <v>0</v>
      </c>
      <c r="BD80" s="33">
        <f>IF((AND($F80&lt;=Everett!BD$10,$G80&gt;=Everett!BD$10)),"P/L",IF((AND($I80&lt;=Everett!BD$10,$J80&gt;=Everett!BD$10)),"XO",IF((AND($K80&lt;=Everett!BD$10,$L80&gt;=Everett!BD$10)),"3",IF((AND($M80&lt;=Everett!BD$10,$N80&gt;=Everett!BD$10)),"C",IF((AND($O80&lt;=Everett!BD$10,$P80&gt;=Everett!BD$10)),"CO",IF((AND($Q80&lt;=Everett!BD$10,$R80&gt;=Everett!BD$10)),"C",0))))))</f>
        <v>0</v>
      </c>
      <c r="BE80" s="33">
        <f>IF((AND($F80&lt;=Everett!BE$10,$G80&gt;=Everett!BE$10)),"P/L",IF((AND($I80&lt;=Everett!BE$10,$J80&gt;=Everett!BE$10)),"XO",IF((AND($K80&lt;=Everett!BE$10,$L80&gt;=Everett!BE$10)),"3",IF((AND($M80&lt;=Everett!BE$10,$N80&gt;=Everett!BE$10)),"C",IF((AND($O80&lt;=Everett!BE$10,$P80&gt;=Everett!BE$10)),"CO",IF((AND($Q80&lt;=Everett!BE$10,$R80&gt;=Everett!BE$10)),"C",0))))))</f>
        <v>0</v>
      </c>
      <c r="BF80" s="33">
        <f>IF((AND($F80&lt;=Everett!BF$10,$G80&gt;=Everett!BF$10)),"P/L",IF((AND($I80&lt;=Everett!BF$10,$J80&gt;=Everett!BF$10)),"XO",IF((AND($K80&lt;=Everett!BF$10,$L80&gt;=Everett!BF$10)),"3",IF((AND($M80&lt;=Everett!BF$10,$N80&gt;=Everett!BF$10)),"C",IF((AND($O80&lt;=Everett!BF$10,$P80&gt;=Everett!BF$10)),"CO",IF((AND($Q80&lt;=Everett!BF$10,$R80&gt;=Everett!BF$10)),"C",0))))))</f>
        <v>0</v>
      </c>
      <c r="BG80" s="33">
        <f>IF((AND($F80&lt;=Everett!BG$10,$G80&gt;=Everett!BG$10)),"P/L",IF((AND($I80&lt;=Everett!BG$10,$J80&gt;=Everett!BG$10)),"XO",IF((AND($K80&lt;=Everett!BG$10,$L80&gt;=Everett!BG$10)),"3",IF((AND($M80&lt;=Everett!BG$10,$N80&gt;=Everett!BG$10)),"C",IF((AND($O80&lt;=Everett!BG$10,$P80&gt;=Everett!BG$10)),"CO",IF((AND($Q80&lt;=Everett!BG$10,$R80&gt;=Everett!BG$10)),"C",0))))))</f>
        <v>0</v>
      </c>
      <c r="BH80" s="33">
        <f>IF((AND($F80&lt;=Everett!BH$10,$G80&gt;=Everett!BH$10)),"P/L",IF((AND($I80&lt;=Everett!BH$10,$J80&gt;=Everett!BH$10)),"XO",IF((AND($K80&lt;=Everett!BH$10,$L80&gt;=Everett!BH$10)),"3",IF((AND($M80&lt;=Everett!BH$10,$N80&gt;=Everett!BH$10)),"C",IF((AND($O80&lt;=Everett!BH$10,$P80&gt;=Everett!BH$10)),"CO",IF((AND($Q80&lt;=Everett!BH$10,$R80&gt;=Everett!BH$10)),"C",0))))))</f>
        <v>0</v>
      </c>
      <c r="BI80" s="33">
        <f>IF((AND($F80&lt;=Everett!BI$10,$G80&gt;=Everett!BI$10)),"P/L",IF((AND($I80&lt;=Everett!BI$10,$J80&gt;=Everett!BI$10)),"XO",IF((AND($K80&lt;=Everett!BI$10,$L80&gt;=Everett!BI$10)),"3",IF((AND($M80&lt;=Everett!BI$10,$N80&gt;=Everett!BI$10)),"C",IF((AND($O80&lt;=Everett!BI$10,$P80&gt;=Everett!BI$10)),"CO",IF((AND($Q80&lt;=Everett!BI$10,$R80&gt;=Everett!BI$10)),"C",0))))))</f>
        <v>0</v>
      </c>
      <c r="BJ80" s="33">
        <f>IF((AND($F80&lt;=Everett!BJ$10,$G80&gt;=Everett!BJ$10)),"P/L",IF((AND($I80&lt;=Everett!BJ$10,$J80&gt;=Everett!BJ$10)),"XO",IF((AND($K80&lt;=Everett!BJ$10,$L80&gt;=Everett!BJ$10)),"3",IF((AND($M80&lt;=Everett!BJ$10,$N80&gt;=Everett!BJ$10)),"C",IF((AND($O80&lt;=Everett!BJ$10,$P80&gt;=Everett!BJ$10)),"CO",IF((AND($Q80&lt;=Everett!BJ$10,$R80&gt;=Everett!BJ$10)),"C",0))))))</f>
        <v>0</v>
      </c>
      <c r="BK80" s="33">
        <f>IF((AND($F80&lt;=Everett!BK$10,$G80&gt;=Everett!BK$10)),"P/L",IF((AND($I80&lt;=Everett!BK$10,$J80&gt;=Everett!BK$10)),"XO",IF((AND($K80&lt;=Everett!BK$10,$L80&gt;=Everett!BK$10)),"3",IF((AND($M80&lt;=Everett!BK$10,$N80&gt;=Everett!BK$10)),"C",IF((AND($O80&lt;=Everett!BK$10,$P80&gt;=Everett!BK$10)),"CO",IF((AND($Q80&lt;=Everett!BK$10,$R80&gt;=Everett!BK$10)),"C",0))))))</f>
        <v>0</v>
      </c>
      <c r="BL80" s="33">
        <f>IF((AND($F80&lt;=Everett!BL$10,$G80&gt;=Everett!BL$10)),"P/L",IF((AND($I80&lt;=Everett!BL$10,$J80&gt;=Everett!BL$10)),"XO",IF((AND($K80&lt;=Everett!BL$10,$L80&gt;=Everett!BL$10)),"3",IF((AND($M80&lt;=Everett!BL$10,$N80&gt;=Everett!BL$10)),"C",IF((AND($O80&lt;=Everett!BL$10,$P80&gt;=Everett!BL$10)),"CO",IF((AND($Q80&lt;=Everett!BL$10,$R80&gt;=Everett!BL$10)),"C",0))))))</f>
        <v>0</v>
      </c>
      <c r="BM80" s="33">
        <f>IF((AND($F80&lt;=Everett!BM$10,$G80&gt;=Everett!BM$10)),"P/L",IF((AND($I80&lt;=Everett!BM$10,$J80&gt;=Everett!BM$10)),"XO",IF((AND($K80&lt;=Everett!BM$10,$L80&gt;=Everett!BM$10)),"3",IF((AND($M80&lt;=Everett!BM$10,$N80&gt;=Everett!BM$10)),"C",IF((AND($O80&lt;=Everett!BM$10,$P80&gt;=Everett!BM$10)),"CO",IF((AND($Q80&lt;=Everett!BM$10,$R80&gt;=Everett!BM$10)),"C",0))))))</f>
        <v>0</v>
      </c>
      <c r="BN80" s="33">
        <f>IF((AND($F80&lt;=Everett!BN$10,$G80&gt;=Everett!BN$10)),"P/L",IF((AND($I80&lt;=Everett!BN$10,$J80&gt;=Everett!BN$10)),"XO",IF((AND($K80&lt;=Everett!BN$10,$L80&gt;=Everett!BN$10)),"3",IF((AND($M80&lt;=Everett!BN$10,$N80&gt;=Everett!BN$10)),"C",IF((AND($O80&lt;=Everett!BN$10,$P80&gt;=Everett!BN$10)),"CO",IF((AND($Q80&lt;=Everett!BN$10,$R80&gt;=Everett!BN$10)),"C",0))))))</f>
        <v>0</v>
      </c>
      <c r="BO80" s="33">
        <f>IF((AND($F80&lt;=Everett!BO$10,$G80&gt;=Everett!BO$10)),"P/L",IF((AND($I80&lt;=Everett!BO$10,$J80&gt;=Everett!BO$10)),"XO",IF((AND($K80&lt;=Everett!BO$10,$L80&gt;=Everett!BO$10)),"3",IF((AND($M80&lt;=Everett!BO$10,$N80&gt;=Everett!BO$10)),"C",IF((AND($O80&lt;=Everett!BO$10,$P80&gt;=Everett!BO$10)),"CO",IF((AND($Q80&lt;=Everett!BO$10,$R80&gt;=Everett!BO$10)),"C",0))))))</f>
        <v>0</v>
      </c>
      <c r="BP80" s="33">
        <f>IF((AND($F80&lt;=Everett!BP$10,$G80&gt;=Everett!BP$10)),"P/L",IF((AND($I80&lt;=Everett!BP$10,$J80&gt;=Everett!BP$10)),"XO",IF((AND($K80&lt;=Everett!BP$10,$L80&gt;=Everett!BP$10)),"3",IF((AND($M80&lt;=Everett!BP$10,$N80&gt;=Everett!BP$10)),"C",IF((AND($O80&lt;=Everett!BP$10,$P80&gt;=Everett!BP$10)),"CO",IF((AND($Q80&lt;=Everett!BP$10,$R80&gt;=Everett!BP$10)),"C",0))))))</f>
        <v>0</v>
      </c>
      <c r="BQ80" s="33">
        <f>IF((AND($F80&lt;=Everett!BQ$10,$G80&gt;=Everett!BQ$10)),"P/L",IF((AND($I80&lt;=Everett!BQ$10,$J80&gt;=Everett!BQ$10)),"XO",IF((AND($K80&lt;=Everett!BQ$10,$L80&gt;=Everett!BQ$10)),"3",IF((AND($M80&lt;=Everett!BQ$10,$N80&gt;=Everett!BQ$10)),"C",IF((AND($O80&lt;=Everett!BQ$10,$P80&gt;=Everett!BQ$10)),"CO",IF((AND($Q80&lt;=Everett!BQ$10,$R80&gt;=Everett!BQ$10)),"C",0))))))</f>
        <v>0</v>
      </c>
      <c r="BR80" s="33">
        <f>IF((AND($F80&lt;=Everett!BR$10,$G80&gt;=Everett!BR$10)),"P/L",IF((AND($I80&lt;=Everett!BR$10,$J80&gt;=Everett!BR$10)),"XO",IF((AND($K80&lt;=Everett!BR$10,$L80&gt;=Everett!BR$10)),"3",IF((AND($M80&lt;=Everett!BR$10,$N80&gt;=Everett!BR$10)),"C",IF((AND($O80&lt;=Everett!BR$10,$P80&gt;=Everett!BR$10)),"CO",IF((AND($Q80&lt;=Everett!BR$10,$R80&gt;=Everett!BR$10)),"C",0))))))</f>
        <v>0</v>
      </c>
      <c r="BS80" s="33">
        <f>IF((AND($F80&lt;=Everett!BS$10,$G80&gt;=Everett!BS$10)),"P/L",IF((AND($I80&lt;=Everett!BS$10,$J80&gt;=Everett!BS$10)),"XO",IF((AND($K80&lt;=Everett!BS$10,$L80&gt;=Everett!BS$10)),"3",IF((AND($M80&lt;=Everett!BS$10,$N80&gt;=Everett!BS$10)),"C",IF((AND($O80&lt;=Everett!BS$10,$P80&gt;=Everett!BS$10)),"CO",IF((AND($Q80&lt;=Everett!BS$10,$R80&gt;=Everett!BS$10)),"C",0))))))</f>
        <v>0</v>
      </c>
      <c r="BT80" s="33">
        <f>IF((AND($F80&lt;=Everett!BT$10,$G80&gt;=Everett!BT$10)),"P/L",IF((AND($I80&lt;=Everett!BT$10,$J80&gt;=Everett!BT$10)),"XO",IF((AND($K80&lt;=Everett!BT$10,$L80&gt;=Everett!BT$10)),"3",IF((AND($M80&lt;=Everett!BT$10,$N80&gt;=Everett!BT$10)),"C",IF((AND($O80&lt;=Everett!BT$10,$P80&gt;=Everett!BT$10)),"CO",IF((AND($Q80&lt;=Everett!BT$10,$R80&gt;=Everett!BT$10)),"C",0))))))</f>
        <v>0</v>
      </c>
      <c r="BU80" s="33">
        <f>IF((AND($F80&lt;=Everett!BU$10,$G80&gt;=Everett!BU$10)),"P/L",IF((AND($I80&lt;=Everett!BU$10,$J80&gt;=Everett!BU$10)),"XO",IF((AND($K80&lt;=Everett!BU$10,$L80&gt;=Everett!BU$10)),"3",IF((AND($M80&lt;=Everett!BU$10,$N80&gt;=Everett!BU$10)),"C",IF((AND($O80&lt;=Everett!BU$10,$P80&gt;=Everett!BU$10)),"CO",IF((AND($Q80&lt;=Everett!BU$10,$R80&gt;=Everett!BU$10)),"C",0))))))</f>
        <v>0</v>
      </c>
      <c r="BV80" s="33">
        <f>IF((AND($F80&lt;=Everett!BV$10,$G80&gt;=Everett!BV$10)),"P/L",IF((AND($I80&lt;=Everett!BV$10,$J80&gt;=Everett!BV$10)),"XO",IF((AND($K80&lt;=Everett!BV$10,$L80&gt;=Everett!BV$10)),"3",IF((AND($M80&lt;=Everett!BV$10,$N80&gt;=Everett!BV$10)),"C",IF((AND($O80&lt;=Everett!BV$10,$P80&gt;=Everett!BV$10)),"CO",IF((AND($Q80&lt;=Everett!BV$10,$R80&gt;=Everett!BV$10)),"C",0))))))</f>
        <v>0</v>
      </c>
      <c r="BW80" s="33">
        <f>IF((AND($F80&lt;=Everett!BW$10,$G80&gt;=Everett!BW$10)),"P/L",IF((AND($I80&lt;=Everett!BW$10,$J80&gt;=Everett!BW$10)),"XO",IF((AND($K80&lt;=Everett!BW$10,$L80&gt;=Everett!BW$10)),"3",IF((AND($M80&lt;=Everett!BW$10,$N80&gt;=Everett!BW$10)),"C",IF((AND($O80&lt;=Everett!BW$10,$P80&gt;=Everett!BW$10)),"CO",IF((AND($Q80&lt;=Everett!BW$10,$R80&gt;=Everett!BW$10)),"C",0))))))</f>
        <v>0</v>
      </c>
      <c r="BX80" s="33">
        <f>IF((AND($F80&lt;=Everett!BX$10,$G80&gt;=Everett!BX$10)),"P/L",IF((AND($I80&lt;=Everett!BX$10,$J80&gt;=Everett!BX$10)),"XO",IF((AND($K80&lt;=Everett!BX$10,$L80&gt;=Everett!BX$10)),"3",IF((AND($M80&lt;=Everett!BX$10,$N80&gt;=Everett!BX$10)),"C",IF((AND($O80&lt;=Everett!BX$10,$P80&gt;=Everett!BX$10)),"CO",IF((AND($Q80&lt;=Everett!BX$10,$R80&gt;=Everett!BX$10)),"C",0))))))</f>
        <v>0</v>
      </c>
      <c r="BY80" s="33">
        <f>IF((AND($F80&lt;=Everett!BY$10,$G80&gt;=Everett!BY$10)),"P/L",IF((AND($I80&lt;=Everett!BY$10,$J80&gt;=Everett!BY$10)),"XO",IF((AND($K80&lt;=Everett!BY$10,$L80&gt;=Everett!BY$10)),"3",IF((AND($M80&lt;=Everett!BY$10,$N80&gt;=Everett!BY$10)),"C",IF((AND($O80&lt;=Everett!BY$10,$P80&gt;=Everett!BY$10)),"CO",IF((AND($Q80&lt;=Everett!BY$10,$R80&gt;=Everett!BY$10)),"C",0))))))</f>
        <v>0</v>
      </c>
      <c r="BZ80" s="33">
        <f>IF((AND($F80&lt;=Everett!BZ$10,$G80&gt;=Everett!BZ$10)),"P/L",IF((AND($I80&lt;=Everett!BZ$10,$J80&gt;=Everett!BZ$10)),"XO",IF((AND($K80&lt;=Everett!BZ$10,$L80&gt;=Everett!BZ$10)),"3",IF((AND($M80&lt;=Everett!BZ$10,$N80&gt;=Everett!BZ$10)),"C",IF((AND($O80&lt;=Everett!BZ$10,$P80&gt;=Everett!BZ$10)),"CO",IF((AND($Q80&lt;=Everett!BZ$10,$R80&gt;=Everett!BZ$10)),"C",0))))))</f>
        <v>0</v>
      </c>
      <c r="CA80" s="33">
        <f>IF((AND($F80&lt;=Everett!CA$10,$G80&gt;=Everett!CA$10)),"P/L",IF((AND($I80&lt;=Everett!CA$10,$J80&gt;=Everett!CA$10)),"XO",IF((AND($K80&lt;=Everett!CA$10,$L80&gt;=Everett!CA$10)),"3",IF((AND($M80&lt;=Everett!CA$10,$N80&gt;=Everett!CA$10)),"C",IF((AND($O80&lt;=Everett!CA$10,$P80&gt;=Everett!CA$10)),"CO",IF((AND($Q80&lt;=Everett!CA$10,$R80&gt;=Everett!CA$10)),"C",0))))))</f>
        <v>0</v>
      </c>
      <c r="CB80" s="33">
        <f>IF((AND($F80&lt;=Everett!CB$10,$G80&gt;=Everett!CB$10)),"P/L",IF((AND($I80&lt;=Everett!CB$10,$J80&gt;=Everett!CB$10)),"XO",IF((AND($K80&lt;=Everett!CB$10,$L80&gt;=Everett!CB$10)),"3",IF((AND($M80&lt;=Everett!CB$10,$N80&gt;=Everett!CB$10)),"C",IF((AND($O80&lt;=Everett!CB$10,$P80&gt;=Everett!CB$10)),"CO",IF((AND($Q80&lt;=Everett!CB$10,$R80&gt;=Everett!CB$10)),"C",0))))))</f>
        <v>0</v>
      </c>
      <c r="CC80" s="33">
        <f>IF((AND($F80&lt;=Everett!CC$10,$G80&gt;=Everett!CC$10)),"P/L",IF((AND($I80&lt;=Everett!CC$10,$J80&gt;=Everett!CC$10)),"XO",IF((AND($K80&lt;=Everett!CC$10,$L80&gt;=Everett!CC$10)),"3",IF((AND($M80&lt;=Everett!CC$10,$N80&gt;=Everett!CC$10)),"C",IF((AND($O80&lt;=Everett!CC$10,$P80&gt;=Everett!CC$10)),"CO",IF((AND($Q80&lt;=Everett!CC$10,$R80&gt;=Everett!CC$10)),"C",0))))))</f>
        <v>0</v>
      </c>
      <c r="CD80" s="33">
        <f>IF((AND($F80&lt;=Everett!CD$10,$G80&gt;=Everett!CD$10)),"P/L",IF((AND($I80&lt;=Everett!CD$10,$J80&gt;=Everett!CD$10)),"XO",IF((AND($K80&lt;=Everett!CD$10,$L80&gt;=Everett!CD$10)),"3",IF((AND($M80&lt;=Everett!CD$10,$N80&gt;=Everett!CD$10)),"C",IF((AND($O80&lt;=Everett!CD$10,$P80&gt;=Everett!CD$10)),"CO",IF((AND($Q80&lt;=Everett!CD$10,$R80&gt;=Everett!CD$10)),"C",0))))))</f>
        <v>0</v>
      </c>
      <c r="CE80" s="33">
        <f>IF((AND($F80&lt;=Everett!CE$10,$G80&gt;=Everett!CE$10)),"P/L",IF((AND($I80&lt;=Everett!CE$10,$J80&gt;=Everett!CE$10)),"XO",IF((AND($K80&lt;=Everett!CE$10,$L80&gt;=Everett!CE$10)),"3",IF((AND($M80&lt;=Everett!CE$10,$N80&gt;=Everett!CE$10)),"C",IF((AND($O80&lt;=Everett!CE$10,$P80&gt;=Everett!CE$10)),"CO",IF((AND($Q80&lt;=Everett!CE$10,$R80&gt;=Everett!CE$10)),"C",0))))))</f>
        <v>0</v>
      </c>
      <c r="CF80" s="33">
        <f>IF((AND($F80&lt;=Everett!CF$10,$G80&gt;=Everett!CF$10)),"P/L",IF((AND($I80&lt;=Everett!CF$10,$J80&gt;=Everett!CF$10)),"XO",IF((AND($K80&lt;=Everett!CF$10,$L80&gt;=Everett!CF$10)),"3",IF((AND($M80&lt;=Everett!CF$10,$N80&gt;=Everett!CF$10)),"C",IF((AND($O80&lt;=Everett!CF$10,$P80&gt;=Everett!CF$10)),"CO",IF((AND($Q80&lt;=Everett!CF$10,$R80&gt;=Everett!CF$10)),"C",0))))))</f>
        <v>0</v>
      </c>
      <c r="CG80" s="33">
        <f>IF((AND($F80&lt;=Everett!CG$10,$G80&gt;=Everett!CG$10)),"P/L",IF((AND($I80&lt;=Everett!CG$10,$J80&gt;=Everett!CG$10)),"XO",IF((AND($K80&lt;=Everett!CG$10,$L80&gt;=Everett!CG$10)),"3",IF((AND($M80&lt;=Everett!CG$10,$N80&gt;=Everett!CG$10)),"C",IF((AND($O80&lt;=Everett!CG$10,$P80&gt;=Everett!CG$10)),"CO",IF((AND($Q80&lt;=Everett!CG$10,$R80&gt;=Everett!CG$10)),"C",0))))))</f>
        <v>0</v>
      </c>
      <c r="CH80" s="33">
        <f>IF((AND($F80&lt;=Everett!CH$10,$G80&gt;=Everett!CH$10)),"P/L",IF((AND($I80&lt;=Everett!CH$10,$J80&gt;=Everett!CH$10)),"XO",IF((AND($K80&lt;=Everett!CH$10,$L80&gt;=Everett!CH$10)),"3",IF((AND($M80&lt;=Everett!CH$10,$N80&gt;=Everett!CH$10)),"C",IF((AND($O80&lt;=Everett!CH$10,$P80&gt;=Everett!CH$10)),"CO",IF((AND($Q80&lt;=Everett!CH$10,$R80&gt;=Everett!CH$10)),"C",0))))))</f>
        <v>0</v>
      </c>
      <c r="CI80" s="33">
        <f>IF((AND($F80&lt;=Everett!CI$10,$G80&gt;=Everett!CI$10)),"P/L",IF((AND($I80&lt;=Everett!CI$10,$J80&gt;=Everett!CI$10)),"XO",IF((AND($K80&lt;=Everett!CI$10,$L80&gt;=Everett!CI$10)),"3",IF((AND($M80&lt;=Everett!CI$10,$N80&gt;=Everett!CI$10)),"C",IF((AND($O80&lt;=Everett!CI$10,$P80&gt;=Everett!CI$10)),"CO",IF((AND($Q80&lt;=Everett!CI$10,$R80&gt;=Everett!CI$10)),"C",0))))))</f>
        <v>0</v>
      </c>
      <c r="CJ80" s="33">
        <f>IF((AND($F80&lt;=Everett!CJ$10,$G80&gt;=Everett!CJ$10)),"P/L",IF((AND($I80&lt;=Everett!CJ$10,$J80&gt;=Everett!CJ$10)),"XO",IF((AND($K80&lt;=Everett!CJ$10,$L80&gt;=Everett!CJ$10)),"3",IF((AND($M80&lt;=Everett!CJ$10,$N80&gt;=Everett!CJ$10)),"C",IF((AND($O80&lt;=Everett!CJ$10,$P80&gt;=Everett!CJ$10)),"CO",IF((AND($Q80&lt;=Everett!CJ$10,$R80&gt;=Everett!CJ$10)),"C",0))))))</f>
        <v>0</v>
      </c>
      <c r="CK80" s="33">
        <f>IF((AND($F80&lt;=Everett!CK$10,$G80&gt;=Everett!CK$10)),"P/L",IF((AND($I80&lt;=Everett!CK$10,$J80&gt;=Everett!CK$10)),"XO",IF((AND($K80&lt;=Everett!CK$10,$L80&gt;=Everett!CK$10)),"3",IF((AND($M80&lt;=Everett!CK$10,$N80&gt;=Everett!CK$10)),"C",IF((AND($O80&lt;=Everett!CK$10,$P80&gt;=Everett!CK$10)),"CO",IF((AND($Q80&lt;=Everett!CK$10,$R80&gt;=Everett!CK$10)),"C",0))))))</f>
        <v>0</v>
      </c>
      <c r="CL80" s="33">
        <f>IF((AND($F80&lt;=Everett!CL$10,$G80&gt;=Everett!CL$10)),"P/L",IF((AND($I80&lt;=Everett!CL$10,$J80&gt;=Everett!CL$10)),"XO",IF((AND($K80&lt;=Everett!CL$10,$L80&gt;=Everett!CL$10)),"3",IF((AND($M80&lt;=Everett!CL$10,$N80&gt;=Everett!CL$10)),"C",IF((AND($O80&lt;=Everett!CL$10,$P80&gt;=Everett!CL$10)),"CO",IF((AND($Q80&lt;=Everett!CL$10,$R80&gt;=Everett!CL$10)),"C",0))))))</f>
        <v>0</v>
      </c>
      <c r="CM80" s="33">
        <f>IF((AND($F80&lt;=Everett!CM$10,$G80&gt;=Everett!CM$10)),"P/L",IF((AND($I80&lt;=Everett!CM$10,$J80&gt;=Everett!CM$10)),"XO",IF((AND($K80&lt;=Everett!CM$10,$L80&gt;=Everett!CM$10)),"3",IF((AND($M80&lt;=Everett!CM$10,$N80&gt;=Everett!CM$10)),"C",IF((AND($O80&lt;=Everett!CM$10,$P80&gt;=Everett!CM$10)),"CO",IF((AND($Q80&lt;=Everett!CM$10,$R80&gt;=Everett!CM$10)),"C",0))))))</f>
        <v>0</v>
      </c>
    </row>
    <row r="81" spans="1:91" s="2" customFormat="1" x14ac:dyDescent="0.25">
      <c r="A81" s="57" t="s">
        <v>392</v>
      </c>
      <c r="B81" s="55"/>
      <c r="C81" s="31">
        <v>17</v>
      </c>
      <c r="D81" s="31">
        <v>16</v>
      </c>
      <c r="E81" s="31">
        <v>1</v>
      </c>
      <c r="F81" s="39"/>
      <c r="G81" s="39"/>
      <c r="H81" s="33"/>
      <c r="I81" s="36">
        <v>46388</v>
      </c>
      <c r="J81" s="37">
        <f>IF(I81="",0,DATE(YEAR(I81),MONTH(I81)+C81,DAY(I81)))</f>
        <v>46905</v>
      </c>
      <c r="K81" s="32">
        <f>IF(J81="","",(DATE(YEAR(J81),MONTH(J81)+1,DAY(J81))))</f>
        <v>46935</v>
      </c>
      <c r="L81" s="32">
        <f>IF(K81="","",(DATE(YEAR(K81),MONTH(K81)+E81,DAY(K81))))</f>
        <v>46966</v>
      </c>
      <c r="M81" s="37">
        <f>IF(O81="","",DATE(YEAR(O81), MONTH(O81)-1,DAY(O81)))</f>
        <v>46997</v>
      </c>
      <c r="N81" s="37">
        <f>IF(O81="","",DATE(YEAR(M81),MONTH(M81),DAY(M81)))</f>
        <v>46997</v>
      </c>
      <c r="O81" s="32">
        <f>IF(L81="","",(DATE(YEAR(L81),MONTH(L81)+2,DAY(L81))))</f>
        <v>47027</v>
      </c>
      <c r="P81" s="32">
        <f>IF(O81="","",(DATE(YEAR(O81),MONTH(O81)+D81,DAY(O81))))</f>
        <v>47515</v>
      </c>
      <c r="Q81" s="32">
        <f>IF(P81="","",DATE(YEAR(P81), MONTH(P81)+1,DAY(P81)))</f>
        <v>47543</v>
      </c>
      <c r="R81" s="32">
        <f>IF(P81="","",DATE(YEAR(Q81),MONTH(Q81),DAY(Q81)))</f>
        <v>47543</v>
      </c>
      <c r="S81" s="33">
        <f>IF((AND($F81&lt;=Everett!S$10,$G81&gt;=Everett!S$10)),"P/L",IF((AND($I81&lt;=Everett!S$10,$J81&gt;=Everett!S$10)),"XO",IF((AND($K81&lt;=Everett!S$10,$L81&gt;=Everett!S$10)),"3",IF((AND($M81&lt;=Everett!S$10,$N81&gt;=Everett!S$10)),"C",IF((AND($O81&lt;=Everett!S$10,$P81&gt;=Everett!S$10)),"CO",IF((AND($Q81&lt;=Everett!S$10,$R81&gt;=Everett!S$10)),"C",0))))))</f>
        <v>0</v>
      </c>
      <c r="T81" s="33">
        <f>IF((AND($F81&lt;=Everett!T$10,$G81&gt;=Everett!T$10)),"P/L",IF((AND($I81&lt;=Everett!T$10,$J81&gt;=Everett!T$10)),"XO",IF((AND($K81&lt;=Everett!T$10,$L81&gt;=Everett!T$10)),"3",IF((AND($M81&lt;=Everett!T$10,$N81&gt;=Everett!T$10)),"C",IF((AND($O81&lt;=Everett!T$10,$P81&gt;=Everett!T$10)),"CO",IF((AND($Q81&lt;=Everett!T$10,$R81&gt;=Everett!T$10)),"C",0))))))</f>
        <v>0</v>
      </c>
      <c r="U81" s="33">
        <f>IF((AND($F81&lt;=Everett!U$10,$G81&gt;=Everett!U$10)),"P/L",IF((AND($I81&lt;=Everett!U$10,$J81&gt;=Everett!U$10)),"XO",IF((AND($K81&lt;=Everett!U$10,$L81&gt;=Everett!U$10)),"3",IF((AND($M81&lt;=Everett!U$10,$N81&gt;=Everett!U$10)),"C",IF((AND($O81&lt;=Everett!U$10,$P81&gt;=Everett!U$10)),"CO",IF((AND($Q81&lt;=Everett!U$10,$R81&gt;=Everett!U$10)),"C",0))))))</f>
        <v>0</v>
      </c>
      <c r="V81" s="33">
        <f>IF((AND($F81&lt;=Everett!V$10,$G81&gt;=Everett!V$10)),"P/L",IF((AND($I81&lt;=Everett!V$10,$J81&gt;=Everett!V$10)),"XO",IF((AND($K81&lt;=Everett!V$10,$L81&gt;=Everett!V$10)),"3",IF((AND($M81&lt;=Everett!V$10,$N81&gt;=Everett!V$10)),"C",IF((AND($O81&lt;=Everett!V$10,$P81&gt;=Everett!V$10)),"CO",IF((AND($Q81&lt;=Everett!V$10,$R81&gt;=Everett!V$10)),"C",0))))))</f>
        <v>0</v>
      </c>
      <c r="W81" s="33">
        <f>IF((AND($F81&lt;=Everett!W$10,$G81&gt;=Everett!W$10)),"P/L",IF((AND($I81&lt;=Everett!W$10,$J81&gt;=Everett!W$10)),"XO",IF((AND($K81&lt;=Everett!W$10,$L81&gt;=Everett!W$10)),"3",IF((AND($M81&lt;=Everett!W$10,$N81&gt;=Everett!W$10)),"C",IF((AND($O81&lt;=Everett!W$10,$P81&gt;=Everett!W$10)),"CO",IF((AND($Q81&lt;=Everett!W$10,$R81&gt;=Everett!W$10)),"C",0))))))</f>
        <v>0</v>
      </c>
      <c r="X81" s="33">
        <f>IF((AND($F81&lt;=Everett!X$10,$G81&gt;=Everett!X$10)),"P/L",IF((AND($I81&lt;=Everett!X$10,$J81&gt;=Everett!X$10)),"XO",IF((AND($K81&lt;=Everett!X$10,$L81&gt;=Everett!X$10)),"3",IF((AND($M81&lt;=Everett!X$10,$N81&gt;=Everett!X$10)),"C",IF((AND($O81&lt;=Everett!X$10,$P81&gt;=Everett!X$10)),"CO",IF((AND($Q81&lt;=Everett!X$10,$R81&gt;=Everett!X$10)),"C",0))))))</f>
        <v>0</v>
      </c>
      <c r="Y81" s="33">
        <f>IF((AND($F81&lt;=Everett!Y$10,$G81&gt;=Everett!Y$10)),"P/L",IF((AND($I81&lt;=Everett!Y$10,$J81&gt;=Everett!Y$10)),"XO",IF((AND($K81&lt;=Everett!Y$10,$L81&gt;=Everett!Y$10)),"3",IF((AND($M81&lt;=Everett!Y$10,$N81&gt;=Everett!Y$10)),"C",IF((AND($O81&lt;=Everett!Y$10,$P81&gt;=Everett!Y$10)),"CO",IF((AND($Q81&lt;=Everett!Y$10,$R81&gt;=Everett!Y$10)),"C",0))))))</f>
        <v>0</v>
      </c>
      <c r="Z81" s="33">
        <f>IF((AND($F81&lt;=Everett!Z$10,$G81&gt;=Everett!Z$10)),"P/L",IF((AND($I81&lt;=Everett!Z$10,$J81&gt;=Everett!Z$10)),"XO",IF((AND($K81&lt;=Everett!Z$10,$L81&gt;=Everett!Z$10)),"3",IF((AND($M81&lt;=Everett!Z$10,$N81&gt;=Everett!Z$10)),"C",IF((AND($O81&lt;=Everett!Z$10,$P81&gt;=Everett!Z$10)),"CO",IF((AND($Q81&lt;=Everett!Z$10,$R81&gt;=Everett!Z$10)),"C",0))))))</f>
        <v>0</v>
      </c>
      <c r="AA81" s="33">
        <f>IF((AND($F81&lt;=Everett!AA$10,$G81&gt;=Everett!AA$10)),"P/L",IF((AND($I81&lt;=Everett!AA$10,$J81&gt;=Everett!AA$10)),"XO",IF((AND($K81&lt;=Everett!AA$10,$L81&gt;=Everett!AA$10)),"3",IF((AND($M81&lt;=Everett!AA$10,$N81&gt;=Everett!AA$10)),"C",IF((AND($O81&lt;=Everett!AA$10,$P81&gt;=Everett!AA$10)),"CO",IF((AND($Q81&lt;=Everett!AA$10,$R81&gt;=Everett!AA$10)),"C",0))))))</f>
        <v>0</v>
      </c>
      <c r="AB81" s="33">
        <f>IF((AND($F81&lt;=Everett!AB$10,$G81&gt;=Everett!AB$10)),"P/L",IF((AND($I81&lt;=Everett!AB$10,$J81&gt;=Everett!AB$10)),"XO",IF((AND($K81&lt;=Everett!AB$10,$L81&gt;=Everett!AB$10)),"3",IF((AND($M81&lt;=Everett!AB$10,$N81&gt;=Everett!AB$10)),"C",IF((AND($O81&lt;=Everett!AB$10,$P81&gt;=Everett!AB$10)),"CO",IF((AND($Q81&lt;=Everett!AB$10,$R81&gt;=Everett!AB$10)),"C",0))))))</f>
        <v>0</v>
      </c>
      <c r="AC81" s="33">
        <f>IF((AND($F81&lt;=Everett!AC$10,$G81&gt;=Everett!AC$10)),"P/L",IF((AND($I81&lt;=Everett!AC$10,$J81&gt;=Everett!AC$10)),"XO",IF((AND($K81&lt;=Everett!AC$10,$L81&gt;=Everett!AC$10)),"3",IF((AND($M81&lt;=Everett!AC$10,$N81&gt;=Everett!AC$10)),"C",IF((AND($O81&lt;=Everett!AC$10,$P81&gt;=Everett!AC$10)),"CO",IF((AND($Q81&lt;=Everett!AC$10,$R81&gt;=Everett!AC$10)),"C",0))))))</f>
        <v>0</v>
      </c>
      <c r="AD81" s="33" t="str">
        <f>IF((AND($F81&lt;=Everett!AD$10,$G81&gt;=Everett!AD$10)),"P/L",IF((AND($I81&lt;=Everett!AD$10,$J81&gt;=Everett!AD$10)),"XO",IF((AND($K81&lt;=Everett!AD$10,$L81&gt;=Everett!AD$10)),"3",IF((AND($M81&lt;=Everett!AD$10,$N81&gt;=Everett!AD$10)),"C",IF((AND($O81&lt;=Everett!AD$10,$P81&gt;=Everett!AD$10)),"CO",IF((AND($Q81&lt;=Everett!AD$10,$R81&gt;=Everett!AD$10)),"C",0))))))</f>
        <v>XO</v>
      </c>
      <c r="AE81" s="33" t="str">
        <f>IF((AND($F81&lt;=Everett!AE$10,$G81&gt;=Everett!AE$10)),"P/L",IF((AND($I81&lt;=Everett!AE$10,$J81&gt;=Everett!AE$10)),"XO",IF((AND($K81&lt;=Everett!AE$10,$L81&gt;=Everett!AE$10)),"3",IF((AND($M81&lt;=Everett!AE$10,$N81&gt;=Everett!AE$10)),"C",IF((AND($O81&lt;=Everett!AE$10,$P81&gt;=Everett!AE$10)),"CO",IF((AND($Q81&lt;=Everett!AE$10,$R81&gt;=Everett!AE$10)),"C",0))))))</f>
        <v>XO</v>
      </c>
      <c r="AF81" s="33" t="str">
        <f>IF((AND($F81&lt;=Everett!AF$10,$G81&gt;=Everett!AF$10)),"P/L",IF((AND($I81&lt;=Everett!AF$10,$J81&gt;=Everett!AF$10)),"XO",IF((AND($K81&lt;=Everett!AF$10,$L81&gt;=Everett!AF$10)),"3",IF((AND($M81&lt;=Everett!AF$10,$N81&gt;=Everett!AF$10)),"C",IF((AND($O81&lt;=Everett!AF$10,$P81&gt;=Everett!AF$10)),"CO",IF((AND($Q81&lt;=Everett!AF$10,$R81&gt;=Everett!AF$10)),"C",0))))))</f>
        <v>XO</v>
      </c>
      <c r="AG81" s="33" t="str">
        <f>IF((AND($F81&lt;=Everett!AG$10,$G81&gt;=Everett!AG$10)),"P/L",IF((AND($I81&lt;=Everett!AG$10,$J81&gt;=Everett!AG$10)),"XO",IF((AND($K81&lt;=Everett!AG$10,$L81&gt;=Everett!AG$10)),"3",IF((AND($M81&lt;=Everett!AG$10,$N81&gt;=Everett!AG$10)),"C",IF((AND($O81&lt;=Everett!AG$10,$P81&gt;=Everett!AG$10)),"CO",IF((AND($Q81&lt;=Everett!AG$10,$R81&gt;=Everett!AG$10)),"C",0))))))</f>
        <v>XO</v>
      </c>
      <c r="AH81" s="33" t="str">
        <f>IF((AND($F81&lt;=Everett!AH$10,$G81&gt;=Everett!AH$10)),"P/L",IF((AND($I81&lt;=Everett!AH$10,$J81&gt;=Everett!AH$10)),"XO",IF((AND($K81&lt;=Everett!AH$10,$L81&gt;=Everett!AH$10)),"3",IF((AND($M81&lt;=Everett!AH$10,$N81&gt;=Everett!AH$10)),"C",IF((AND($O81&lt;=Everett!AH$10,$P81&gt;=Everett!AH$10)),"CO",IF((AND($Q81&lt;=Everett!AH$10,$R81&gt;=Everett!AH$10)),"C",0))))))</f>
        <v>XO</v>
      </c>
      <c r="AI81" s="33" t="str">
        <f>IF((AND($F81&lt;=Everett!AI$10,$G81&gt;=Everett!AI$10)),"P/L",IF((AND($I81&lt;=Everett!AI$10,$J81&gt;=Everett!AI$10)),"XO",IF((AND($K81&lt;=Everett!AI$10,$L81&gt;=Everett!AI$10)),"3",IF((AND($M81&lt;=Everett!AI$10,$N81&gt;=Everett!AI$10)),"C",IF((AND($O81&lt;=Everett!AI$10,$P81&gt;=Everett!AI$10)),"CO",IF((AND($Q81&lt;=Everett!AI$10,$R81&gt;=Everett!AI$10)),"C",0))))))</f>
        <v>XO</v>
      </c>
      <c r="AJ81" s="33" t="str">
        <f>IF((AND($F81&lt;=Everett!AJ$10,$G81&gt;=Everett!AJ$10)),"P/L",IF((AND($I81&lt;=Everett!AJ$10,$J81&gt;=Everett!AJ$10)),"XO",IF((AND($K81&lt;=Everett!AJ$10,$L81&gt;=Everett!AJ$10)),"3",IF((AND($M81&lt;=Everett!AJ$10,$N81&gt;=Everett!AJ$10)),"C",IF((AND($O81&lt;=Everett!AJ$10,$P81&gt;=Everett!AJ$10)),"CO",IF((AND($Q81&lt;=Everett!AJ$10,$R81&gt;=Everett!AJ$10)),"C",0))))))</f>
        <v>XO</v>
      </c>
      <c r="AK81" s="33" t="str">
        <f>IF((AND($F81&lt;=Everett!AK$10,$G81&gt;=Everett!AK$10)),"P/L",IF((AND($I81&lt;=Everett!AK$10,$J81&gt;=Everett!AK$10)),"XO",IF((AND($K81&lt;=Everett!AK$10,$L81&gt;=Everett!AK$10)),"3",IF((AND($M81&lt;=Everett!AK$10,$N81&gt;=Everett!AK$10)),"C",IF((AND($O81&lt;=Everett!AK$10,$P81&gt;=Everett!AK$10)),"CO",IF((AND($Q81&lt;=Everett!AK$10,$R81&gt;=Everett!AK$10)),"C",0))))))</f>
        <v>XO</v>
      </c>
      <c r="AL81" s="33" t="str">
        <f>IF((AND($F81&lt;=Everett!AL$10,$G81&gt;=Everett!AL$10)),"P/L",IF((AND($I81&lt;=Everett!AL$10,$J81&gt;=Everett!AL$10)),"XO",IF((AND($K81&lt;=Everett!AL$10,$L81&gt;=Everett!AL$10)),"3",IF((AND($M81&lt;=Everett!AL$10,$N81&gt;=Everett!AL$10)),"C",IF((AND($O81&lt;=Everett!AL$10,$P81&gt;=Everett!AL$10)),"CO",IF((AND($Q81&lt;=Everett!AL$10,$R81&gt;=Everett!AL$10)),"C",0))))))</f>
        <v>XO</v>
      </c>
      <c r="AM81" s="33" t="str">
        <f>IF((AND($F81&lt;=Everett!AM$10,$G81&gt;=Everett!AM$10)),"P/L",IF((AND($I81&lt;=Everett!AM$10,$J81&gt;=Everett!AM$10)),"XO",IF((AND($K81&lt;=Everett!AM$10,$L81&gt;=Everett!AM$10)),"3",IF((AND($M81&lt;=Everett!AM$10,$N81&gt;=Everett!AM$10)),"C",IF((AND($O81&lt;=Everett!AM$10,$P81&gt;=Everett!AM$10)),"CO",IF((AND($Q81&lt;=Everett!AM$10,$R81&gt;=Everett!AM$10)),"C",0))))))</f>
        <v>XO</v>
      </c>
      <c r="AN81" s="33" t="str">
        <f>IF((AND($F81&lt;=Everett!AN$10,$G81&gt;=Everett!AN$10)),"P/L",IF((AND($I81&lt;=Everett!AN$10,$J81&gt;=Everett!AN$10)),"XO",IF((AND($K81&lt;=Everett!AN$10,$L81&gt;=Everett!AN$10)),"3",IF((AND($M81&lt;=Everett!AN$10,$N81&gt;=Everett!AN$10)),"C",IF((AND($O81&lt;=Everett!AN$10,$P81&gt;=Everett!AN$10)),"CO",IF((AND($Q81&lt;=Everett!AN$10,$R81&gt;=Everett!AN$10)),"C",0))))))</f>
        <v>XO</v>
      </c>
      <c r="AO81" s="33" t="str">
        <f>IF((AND($F81&lt;=Everett!AO$10,$G81&gt;=Everett!AO$10)),"P/L",IF((AND($I81&lt;=Everett!AO$10,$J81&gt;=Everett!AO$10)),"XO",IF((AND($K81&lt;=Everett!AO$10,$L81&gt;=Everett!AO$10)),"3",IF((AND($M81&lt;=Everett!AO$10,$N81&gt;=Everett!AO$10)),"C",IF((AND($O81&lt;=Everett!AO$10,$P81&gt;=Everett!AO$10)),"CO",IF((AND($Q81&lt;=Everett!AO$10,$R81&gt;=Everett!AO$10)),"C",0))))))</f>
        <v>XO</v>
      </c>
      <c r="AP81" s="33" t="str">
        <f>IF((AND($F81&lt;=Everett!AP$10,$G81&gt;=Everett!AP$10)),"P/L",IF((AND($I81&lt;=Everett!AP$10,$J81&gt;=Everett!AP$10)),"XO",IF((AND($K81&lt;=Everett!AP$10,$L81&gt;=Everett!AP$10)),"3",IF((AND($M81&lt;=Everett!AP$10,$N81&gt;=Everett!AP$10)),"C",IF((AND($O81&lt;=Everett!AP$10,$P81&gt;=Everett!AP$10)),"CO",IF((AND($Q81&lt;=Everett!AP$10,$R81&gt;=Everett!AP$10)),"C",0))))))</f>
        <v>XO</v>
      </c>
      <c r="AQ81" s="33" t="str">
        <f>IF((AND($F81&lt;=Everett!AQ$10,$G81&gt;=Everett!AQ$10)),"P/L",IF((AND($I81&lt;=Everett!AQ$10,$J81&gt;=Everett!AQ$10)),"XO",IF((AND($K81&lt;=Everett!AQ$10,$L81&gt;=Everett!AQ$10)),"3",IF((AND($M81&lt;=Everett!AQ$10,$N81&gt;=Everett!AQ$10)),"C",IF((AND($O81&lt;=Everett!AQ$10,$P81&gt;=Everett!AQ$10)),"CO",IF((AND($Q81&lt;=Everett!AQ$10,$R81&gt;=Everett!AQ$10)),"C",0))))))</f>
        <v>XO</v>
      </c>
      <c r="AR81" s="33" t="str">
        <f>IF((AND($F81&lt;=Everett!AR$10,$G81&gt;=Everett!AR$10)),"P/L",IF((AND($I81&lt;=Everett!AR$10,$J81&gt;=Everett!AR$10)),"XO",IF((AND($K81&lt;=Everett!AR$10,$L81&gt;=Everett!AR$10)),"3",IF((AND($M81&lt;=Everett!AR$10,$N81&gt;=Everett!AR$10)),"C",IF((AND($O81&lt;=Everett!AR$10,$P81&gt;=Everett!AR$10)),"CO",IF((AND($Q81&lt;=Everett!AR$10,$R81&gt;=Everett!AR$10)),"C",0))))))</f>
        <v>XO</v>
      </c>
      <c r="AS81" s="33" t="str">
        <f>IF((AND($F81&lt;=Everett!AS$10,$G81&gt;=Everett!AS$10)),"P/L",IF((AND($I81&lt;=Everett!AS$10,$J81&gt;=Everett!AS$10)),"XO",IF((AND($K81&lt;=Everett!AS$10,$L81&gt;=Everett!AS$10)),"3",IF((AND($M81&lt;=Everett!AS$10,$N81&gt;=Everett!AS$10)),"C",IF((AND($O81&lt;=Everett!AS$10,$P81&gt;=Everett!AS$10)),"CO",IF((AND($Q81&lt;=Everett!AS$10,$R81&gt;=Everett!AS$10)),"C",0))))))</f>
        <v>XO</v>
      </c>
      <c r="AT81" s="33" t="str">
        <f>IF((AND($F81&lt;=Everett!AT$10,$G81&gt;=Everett!AT$10)),"P/L",IF((AND($I81&lt;=Everett!AT$10,$J81&gt;=Everett!AT$10)),"XO",IF((AND($K81&lt;=Everett!AT$10,$L81&gt;=Everett!AT$10)),"3",IF((AND($M81&lt;=Everett!AT$10,$N81&gt;=Everett!AT$10)),"C",IF((AND($O81&lt;=Everett!AT$10,$P81&gt;=Everett!AT$10)),"CO",IF((AND($Q81&lt;=Everett!AT$10,$R81&gt;=Everett!AT$10)),"C",0))))))</f>
        <v>XO</v>
      </c>
      <c r="AU81" s="33" t="str">
        <f>IF((AND($F81&lt;=Everett!AU$10,$G81&gt;=Everett!AU$10)),"P/L",IF((AND($I81&lt;=Everett!AU$10,$J81&gt;=Everett!AU$10)),"XO",IF((AND($K81&lt;=Everett!AU$10,$L81&gt;=Everett!AU$10)),"3",IF((AND($M81&lt;=Everett!AU$10,$N81&gt;=Everett!AU$10)),"C",IF((AND($O81&lt;=Everett!AU$10,$P81&gt;=Everett!AU$10)),"CO",IF((AND($Q81&lt;=Everett!AU$10,$R81&gt;=Everett!AU$10)),"C",0))))))</f>
        <v>XO</v>
      </c>
      <c r="AV81" s="33" t="str">
        <f>IF((AND($F81&lt;=Everett!AV$10,$G81&gt;=Everett!AV$10)),"P/L",IF((AND($I81&lt;=Everett!AV$10,$J81&gt;=Everett!AV$10)),"XO",IF((AND($K81&lt;=Everett!AV$10,$L81&gt;=Everett!AV$10)),"3",IF((AND($M81&lt;=Everett!AV$10,$N81&gt;=Everett!AV$10)),"C",IF((AND($O81&lt;=Everett!AV$10,$P81&gt;=Everett!AV$10)),"CO",IF((AND($Q81&lt;=Everett!AV$10,$R81&gt;=Everett!AV$10)),"C",0))))))</f>
        <v>3</v>
      </c>
      <c r="AW81" s="33" t="str">
        <f>IF((AND($F81&lt;=Everett!AW$10,$G81&gt;=Everett!AW$10)),"P/L",IF((AND($I81&lt;=Everett!AW$10,$J81&gt;=Everett!AW$10)),"XO",IF((AND($K81&lt;=Everett!AW$10,$L81&gt;=Everett!AW$10)),"3",IF((AND($M81&lt;=Everett!AW$10,$N81&gt;=Everett!AW$10)),"C",IF((AND($O81&lt;=Everett!AW$10,$P81&gt;=Everett!AW$10)),"CO",IF((AND($Q81&lt;=Everett!AW$10,$R81&gt;=Everett!AW$10)),"C",0))))))</f>
        <v>3</v>
      </c>
      <c r="AX81" s="33" t="str">
        <f>IF((AND($F81&lt;=Everett!AX$10,$G81&gt;=Everett!AX$10)),"P/L",IF((AND($I81&lt;=Everett!AX$10,$J81&gt;=Everett!AX$10)),"XO",IF((AND($K81&lt;=Everett!AX$10,$L81&gt;=Everett!AX$10)),"3",IF((AND($M81&lt;=Everett!AX$10,$N81&gt;=Everett!AX$10)),"C",IF((AND($O81&lt;=Everett!AX$10,$P81&gt;=Everett!AX$10)),"CO",IF((AND($Q81&lt;=Everett!AX$10,$R81&gt;=Everett!AX$10)),"C",0))))))</f>
        <v>C</v>
      </c>
      <c r="AY81" s="33" t="str">
        <f>IF((AND($F81&lt;=Everett!AY$10,$G81&gt;=Everett!AY$10)),"P/L",IF((AND($I81&lt;=Everett!AY$10,$J81&gt;=Everett!AY$10)),"XO",IF((AND($K81&lt;=Everett!AY$10,$L81&gt;=Everett!AY$10)),"3",IF((AND($M81&lt;=Everett!AY$10,$N81&gt;=Everett!AY$10)),"C",IF((AND($O81&lt;=Everett!AY$10,$P81&gt;=Everett!AY$10)),"CO",IF((AND($Q81&lt;=Everett!AY$10,$R81&gt;=Everett!AY$10)),"C",0))))))</f>
        <v>CO</v>
      </c>
      <c r="AZ81" s="33" t="str">
        <f>IF((AND($F81&lt;=Everett!AZ$10,$G81&gt;=Everett!AZ$10)),"P/L",IF((AND($I81&lt;=Everett!AZ$10,$J81&gt;=Everett!AZ$10)),"XO",IF((AND($K81&lt;=Everett!AZ$10,$L81&gt;=Everett!AZ$10)),"3",IF((AND($M81&lt;=Everett!AZ$10,$N81&gt;=Everett!AZ$10)),"C",IF((AND($O81&lt;=Everett!AZ$10,$P81&gt;=Everett!AZ$10)),"CO",IF((AND($Q81&lt;=Everett!AZ$10,$R81&gt;=Everett!AZ$10)),"C",0))))))</f>
        <v>CO</v>
      </c>
      <c r="BA81" s="33" t="str">
        <f>IF((AND($F81&lt;=Everett!BA$10,$G81&gt;=Everett!BA$10)),"P/L",IF((AND($I81&lt;=Everett!BA$10,$J81&gt;=Everett!BA$10)),"XO",IF((AND($K81&lt;=Everett!BA$10,$L81&gt;=Everett!BA$10)),"3",IF((AND($M81&lt;=Everett!BA$10,$N81&gt;=Everett!BA$10)),"C",IF((AND($O81&lt;=Everett!BA$10,$P81&gt;=Everett!BA$10)),"CO",IF((AND($Q81&lt;=Everett!BA$10,$R81&gt;=Everett!BA$10)),"C",0))))))</f>
        <v>CO</v>
      </c>
      <c r="BB81" s="33" t="str">
        <f>IF((AND($F81&lt;=Everett!BB$10,$G81&gt;=Everett!BB$10)),"P/L",IF((AND($I81&lt;=Everett!BB$10,$J81&gt;=Everett!BB$10)),"XO",IF((AND($K81&lt;=Everett!BB$10,$L81&gt;=Everett!BB$10)),"3",IF((AND($M81&lt;=Everett!BB$10,$N81&gt;=Everett!BB$10)),"C",IF((AND($O81&lt;=Everett!BB$10,$P81&gt;=Everett!BB$10)),"CO",IF((AND($Q81&lt;=Everett!BB$10,$R81&gt;=Everett!BB$10)),"C",0))))))</f>
        <v>CO</v>
      </c>
      <c r="BC81" s="33" t="str">
        <f>IF((AND($F81&lt;=Everett!BC$10,$G81&gt;=Everett!BC$10)),"P/L",IF((AND($I81&lt;=Everett!BC$10,$J81&gt;=Everett!BC$10)),"XO",IF((AND($K81&lt;=Everett!BC$10,$L81&gt;=Everett!BC$10)),"3",IF((AND($M81&lt;=Everett!BC$10,$N81&gt;=Everett!BC$10)),"C",IF((AND($O81&lt;=Everett!BC$10,$P81&gt;=Everett!BC$10)),"CO",IF((AND($Q81&lt;=Everett!BC$10,$R81&gt;=Everett!BC$10)),"C",0))))))</f>
        <v>CO</v>
      </c>
      <c r="BD81" s="33" t="str">
        <f>IF((AND($F81&lt;=Everett!BD$10,$G81&gt;=Everett!BD$10)),"P/L",IF((AND($I81&lt;=Everett!BD$10,$J81&gt;=Everett!BD$10)),"XO",IF((AND($K81&lt;=Everett!BD$10,$L81&gt;=Everett!BD$10)),"3",IF((AND($M81&lt;=Everett!BD$10,$N81&gt;=Everett!BD$10)),"C",IF((AND($O81&lt;=Everett!BD$10,$P81&gt;=Everett!BD$10)),"CO",IF((AND($Q81&lt;=Everett!BD$10,$R81&gt;=Everett!BD$10)),"C",0))))))</f>
        <v>CO</v>
      </c>
      <c r="BE81" s="33" t="str">
        <f>IF((AND($F81&lt;=Everett!BE$10,$G81&gt;=Everett!BE$10)),"P/L",IF((AND($I81&lt;=Everett!BE$10,$J81&gt;=Everett!BE$10)),"XO",IF((AND($K81&lt;=Everett!BE$10,$L81&gt;=Everett!BE$10)),"3",IF((AND($M81&lt;=Everett!BE$10,$N81&gt;=Everett!BE$10)),"C",IF((AND($O81&lt;=Everett!BE$10,$P81&gt;=Everett!BE$10)),"CO",IF((AND($Q81&lt;=Everett!BE$10,$R81&gt;=Everett!BE$10)),"C",0))))))</f>
        <v>CO</v>
      </c>
      <c r="BF81" s="33" t="str">
        <f>IF((AND($F81&lt;=Everett!BF$10,$G81&gt;=Everett!BF$10)),"P/L",IF((AND($I81&lt;=Everett!BF$10,$J81&gt;=Everett!BF$10)),"XO",IF((AND($K81&lt;=Everett!BF$10,$L81&gt;=Everett!BF$10)),"3",IF((AND($M81&lt;=Everett!BF$10,$N81&gt;=Everett!BF$10)),"C",IF((AND($O81&lt;=Everett!BF$10,$P81&gt;=Everett!BF$10)),"CO",IF((AND($Q81&lt;=Everett!BF$10,$R81&gt;=Everett!BF$10)),"C",0))))))</f>
        <v>CO</v>
      </c>
      <c r="BG81" s="33" t="str">
        <f>IF((AND($F81&lt;=Everett!BG$10,$G81&gt;=Everett!BG$10)),"P/L",IF((AND($I81&lt;=Everett!BG$10,$J81&gt;=Everett!BG$10)),"XO",IF((AND($K81&lt;=Everett!BG$10,$L81&gt;=Everett!BG$10)),"3",IF((AND($M81&lt;=Everett!BG$10,$N81&gt;=Everett!BG$10)),"C",IF((AND($O81&lt;=Everett!BG$10,$P81&gt;=Everett!BG$10)),"CO",IF((AND($Q81&lt;=Everett!BG$10,$R81&gt;=Everett!BG$10)),"C",0))))))</f>
        <v>CO</v>
      </c>
      <c r="BH81" s="33" t="str">
        <f>IF((AND($F81&lt;=Everett!BH$10,$G81&gt;=Everett!BH$10)),"P/L",IF((AND($I81&lt;=Everett!BH$10,$J81&gt;=Everett!BH$10)),"XO",IF((AND($K81&lt;=Everett!BH$10,$L81&gt;=Everett!BH$10)),"3",IF((AND($M81&lt;=Everett!BH$10,$N81&gt;=Everett!BH$10)),"C",IF((AND($O81&lt;=Everett!BH$10,$P81&gt;=Everett!BH$10)),"CO",IF((AND($Q81&lt;=Everett!BH$10,$R81&gt;=Everett!BH$10)),"C",0))))))</f>
        <v>CO</v>
      </c>
      <c r="BI81" s="33" t="str">
        <f>IF((AND($F81&lt;=Everett!BI$10,$G81&gt;=Everett!BI$10)),"P/L",IF((AND($I81&lt;=Everett!BI$10,$J81&gt;=Everett!BI$10)),"XO",IF((AND($K81&lt;=Everett!BI$10,$L81&gt;=Everett!BI$10)),"3",IF((AND($M81&lt;=Everett!BI$10,$N81&gt;=Everett!BI$10)),"C",IF((AND($O81&lt;=Everett!BI$10,$P81&gt;=Everett!BI$10)),"CO",IF((AND($Q81&lt;=Everett!BI$10,$R81&gt;=Everett!BI$10)),"C",0))))))</f>
        <v>CO</v>
      </c>
      <c r="BJ81" s="33" t="str">
        <f>IF((AND($F81&lt;=Everett!BJ$10,$G81&gt;=Everett!BJ$10)),"P/L",IF((AND($I81&lt;=Everett!BJ$10,$J81&gt;=Everett!BJ$10)),"XO",IF((AND($K81&lt;=Everett!BJ$10,$L81&gt;=Everett!BJ$10)),"3",IF((AND($M81&lt;=Everett!BJ$10,$N81&gt;=Everett!BJ$10)),"C",IF((AND($O81&lt;=Everett!BJ$10,$P81&gt;=Everett!BJ$10)),"CO",IF((AND($Q81&lt;=Everett!BJ$10,$R81&gt;=Everett!BJ$10)),"C",0))))))</f>
        <v>CO</v>
      </c>
      <c r="BK81" s="33" t="str">
        <f>IF((AND($F81&lt;=Everett!BK$10,$G81&gt;=Everett!BK$10)),"P/L",IF((AND($I81&lt;=Everett!BK$10,$J81&gt;=Everett!BK$10)),"XO",IF((AND($K81&lt;=Everett!BK$10,$L81&gt;=Everett!BK$10)),"3",IF((AND($M81&lt;=Everett!BK$10,$N81&gt;=Everett!BK$10)),"C",IF((AND($O81&lt;=Everett!BK$10,$P81&gt;=Everett!BK$10)),"CO",IF((AND($Q81&lt;=Everett!BK$10,$R81&gt;=Everett!BK$10)),"C",0))))))</f>
        <v>CO</v>
      </c>
      <c r="BL81" s="33" t="str">
        <f>IF((AND($F81&lt;=Everett!BL$10,$G81&gt;=Everett!BL$10)),"P/L",IF((AND($I81&lt;=Everett!BL$10,$J81&gt;=Everett!BL$10)),"XO",IF((AND($K81&lt;=Everett!BL$10,$L81&gt;=Everett!BL$10)),"3",IF((AND($M81&lt;=Everett!BL$10,$N81&gt;=Everett!BL$10)),"C",IF((AND($O81&lt;=Everett!BL$10,$P81&gt;=Everett!BL$10)),"CO",IF((AND($Q81&lt;=Everett!BL$10,$R81&gt;=Everett!BL$10)),"C",0))))))</f>
        <v>CO</v>
      </c>
      <c r="BM81" s="33" t="str">
        <f>IF((AND($F81&lt;=Everett!BM$10,$G81&gt;=Everett!BM$10)),"P/L",IF((AND($I81&lt;=Everett!BM$10,$J81&gt;=Everett!BM$10)),"XO",IF((AND($K81&lt;=Everett!BM$10,$L81&gt;=Everett!BM$10)),"3",IF((AND($M81&lt;=Everett!BM$10,$N81&gt;=Everett!BM$10)),"C",IF((AND($O81&lt;=Everett!BM$10,$P81&gt;=Everett!BM$10)),"CO",IF((AND($Q81&lt;=Everett!BM$10,$R81&gt;=Everett!BM$10)),"C",0))))))</f>
        <v>CO</v>
      </c>
      <c r="BN81" s="33" t="str">
        <f>IF((AND($F81&lt;=Everett!BN$10,$G81&gt;=Everett!BN$10)),"P/L",IF((AND($I81&lt;=Everett!BN$10,$J81&gt;=Everett!BN$10)),"XO",IF((AND($K81&lt;=Everett!BN$10,$L81&gt;=Everett!BN$10)),"3",IF((AND($M81&lt;=Everett!BN$10,$N81&gt;=Everett!BN$10)),"C",IF((AND($O81&lt;=Everett!BN$10,$P81&gt;=Everett!BN$10)),"CO",IF((AND($Q81&lt;=Everett!BN$10,$R81&gt;=Everett!BN$10)),"C",0))))))</f>
        <v>CO</v>
      </c>
      <c r="BO81" s="33" t="str">
        <f>IF((AND($F81&lt;=Everett!BO$10,$G81&gt;=Everett!BO$10)),"P/L",IF((AND($I81&lt;=Everett!BO$10,$J81&gt;=Everett!BO$10)),"XO",IF((AND($K81&lt;=Everett!BO$10,$L81&gt;=Everett!BO$10)),"3",IF((AND($M81&lt;=Everett!BO$10,$N81&gt;=Everett!BO$10)),"C",IF((AND($O81&lt;=Everett!BO$10,$P81&gt;=Everett!BO$10)),"CO",IF((AND($Q81&lt;=Everett!BO$10,$R81&gt;=Everett!BO$10)),"C",0))))))</f>
        <v>CO</v>
      </c>
      <c r="BP81" s="33" t="str">
        <f>IF((AND($F81&lt;=Everett!BP$10,$G81&gt;=Everett!BP$10)),"P/L",IF((AND($I81&lt;=Everett!BP$10,$J81&gt;=Everett!BP$10)),"XO",IF((AND($K81&lt;=Everett!BP$10,$L81&gt;=Everett!BP$10)),"3",IF((AND($M81&lt;=Everett!BP$10,$N81&gt;=Everett!BP$10)),"C",IF((AND($O81&lt;=Everett!BP$10,$P81&gt;=Everett!BP$10)),"CO",IF((AND($Q81&lt;=Everett!BP$10,$R81&gt;=Everett!BP$10)),"C",0))))))</f>
        <v>C</v>
      </c>
      <c r="BQ81" s="33">
        <f>IF((AND($F81&lt;=Everett!BQ$10,$G81&gt;=Everett!BQ$10)),"P/L",IF((AND($I81&lt;=Everett!BQ$10,$J81&gt;=Everett!BQ$10)),"XO",IF((AND($K81&lt;=Everett!BQ$10,$L81&gt;=Everett!BQ$10)),"3",IF((AND($M81&lt;=Everett!BQ$10,$N81&gt;=Everett!BQ$10)),"C",IF((AND($O81&lt;=Everett!BQ$10,$P81&gt;=Everett!BQ$10)),"CO",IF((AND($Q81&lt;=Everett!BQ$10,$R81&gt;=Everett!BQ$10)),"C",0))))))</f>
        <v>0</v>
      </c>
      <c r="BR81" s="33">
        <f>IF((AND($F81&lt;=Everett!BR$10,$G81&gt;=Everett!BR$10)),"P/L",IF((AND($I81&lt;=Everett!BR$10,$J81&gt;=Everett!BR$10)),"XO",IF((AND($K81&lt;=Everett!BR$10,$L81&gt;=Everett!BR$10)),"3",IF((AND($M81&lt;=Everett!BR$10,$N81&gt;=Everett!BR$10)),"C",IF((AND($O81&lt;=Everett!BR$10,$P81&gt;=Everett!BR$10)),"CO",IF((AND($Q81&lt;=Everett!BR$10,$R81&gt;=Everett!BR$10)),"C",0))))))</f>
        <v>0</v>
      </c>
      <c r="BS81" s="33">
        <f>IF((AND($F81&lt;=Everett!BS$10,$G81&gt;=Everett!BS$10)),"P/L",IF((AND($I81&lt;=Everett!BS$10,$J81&gt;=Everett!BS$10)),"XO",IF((AND($K81&lt;=Everett!BS$10,$L81&gt;=Everett!BS$10)),"3",IF((AND($M81&lt;=Everett!BS$10,$N81&gt;=Everett!BS$10)),"C",IF((AND($O81&lt;=Everett!BS$10,$P81&gt;=Everett!BS$10)),"CO",IF((AND($Q81&lt;=Everett!BS$10,$R81&gt;=Everett!BS$10)),"C",0))))))</f>
        <v>0</v>
      </c>
      <c r="BT81" s="33">
        <f>IF((AND($F81&lt;=Everett!BT$10,$G81&gt;=Everett!BT$10)),"P/L",IF((AND($I81&lt;=Everett!BT$10,$J81&gt;=Everett!BT$10)),"XO",IF((AND($K81&lt;=Everett!BT$10,$L81&gt;=Everett!BT$10)),"3",IF((AND($M81&lt;=Everett!BT$10,$N81&gt;=Everett!BT$10)),"C",IF((AND($O81&lt;=Everett!BT$10,$P81&gt;=Everett!BT$10)),"CO",IF((AND($Q81&lt;=Everett!BT$10,$R81&gt;=Everett!BT$10)),"C",0))))))</f>
        <v>0</v>
      </c>
      <c r="BU81" s="33">
        <f>IF((AND($F81&lt;=Everett!BU$10,$G81&gt;=Everett!BU$10)),"P/L",IF((AND($I81&lt;=Everett!BU$10,$J81&gt;=Everett!BU$10)),"XO",IF((AND($K81&lt;=Everett!BU$10,$L81&gt;=Everett!BU$10)),"3",IF((AND($M81&lt;=Everett!BU$10,$N81&gt;=Everett!BU$10)),"C",IF((AND($O81&lt;=Everett!BU$10,$P81&gt;=Everett!BU$10)),"CO",IF((AND($Q81&lt;=Everett!BU$10,$R81&gt;=Everett!BU$10)),"C",0))))))</f>
        <v>0</v>
      </c>
      <c r="BV81" s="33">
        <f>IF((AND($F81&lt;=Everett!BV$10,$G81&gt;=Everett!BV$10)),"P/L",IF((AND($I81&lt;=Everett!BV$10,$J81&gt;=Everett!BV$10)),"XO",IF((AND($K81&lt;=Everett!BV$10,$L81&gt;=Everett!BV$10)),"3",IF((AND($M81&lt;=Everett!BV$10,$N81&gt;=Everett!BV$10)),"C",IF((AND($O81&lt;=Everett!BV$10,$P81&gt;=Everett!BV$10)),"CO",IF((AND($Q81&lt;=Everett!BV$10,$R81&gt;=Everett!BV$10)),"C",0))))))</f>
        <v>0</v>
      </c>
      <c r="BW81" s="33">
        <f>IF((AND($F81&lt;=Everett!BW$10,$G81&gt;=Everett!BW$10)),"P/L",IF((AND($I81&lt;=Everett!BW$10,$J81&gt;=Everett!BW$10)),"XO",IF((AND($K81&lt;=Everett!BW$10,$L81&gt;=Everett!BW$10)),"3",IF((AND($M81&lt;=Everett!BW$10,$N81&gt;=Everett!BW$10)),"C",IF((AND($O81&lt;=Everett!BW$10,$P81&gt;=Everett!BW$10)),"CO",IF((AND($Q81&lt;=Everett!BW$10,$R81&gt;=Everett!BW$10)),"C",0))))))</f>
        <v>0</v>
      </c>
      <c r="BX81" s="33">
        <f>IF((AND($F81&lt;=Everett!BX$10,$G81&gt;=Everett!BX$10)),"P/L",IF((AND($I81&lt;=Everett!BX$10,$J81&gt;=Everett!BX$10)),"XO",IF((AND($K81&lt;=Everett!BX$10,$L81&gt;=Everett!BX$10)),"3",IF((AND($M81&lt;=Everett!BX$10,$N81&gt;=Everett!BX$10)),"C",IF((AND($O81&lt;=Everett!BX$10,$P81&gt;=Everett!BX$10)),"CO",IF((AND($Q81&lt;=Everett!BX$10,$R81&gt;=Everett!BX$10)),"C",0))))))</f>
        <v>0</v>
      </c>
      <c r="BY81" s="33">
        <f>IF((AND($F81&lt;=Everett!BY$10,$G81&gt;=Everett!BY$10)),"P/L",IF((AND($I81&lt;=Everett!BY$10,$J81&gt;=Everett!BY$10)),"XO",IF((AND($K81&lt;=Everett!BY$10,$L81&gt;=Everett!BY$10)),"3",IF((AND($M81&lt;=Everett!BY$10,$N81&gt;=Everett!BY$10)),"C",IF((AND($O81&lt;=Everett!BY$10,$P81&gt;=Everett!BY$10)),"CO",IF((AND($Q81&lt;=Everett!BY$10,$R81&gt;=Everett!BY$10)),"C",0))))))</f>
        <v>0</v>
      </c>
      <c r="BZ81" s="33">
        <f>IF((AND($F81&lt;=Everett!BZ$10,$G81&gt;=Everett!BZ$10)),"P/L",IF((AND($I81&lt;=Everett!BZ$10,$J81&gt;=Everett!BZ$10)),"XO",IF((AND($K81&lt;=Everett!BZ$10,$L81&gt;=Everett!BZ$10)),"3",IF((AND($M81&lt;=Everett!BZ$10,$N81&gt;=Everett!BZ$10)),"C",IF((AND($O81&lt;=Everett!BZ$10,$P81&gt;=Everett!BZ$10)),"CO",IF((AND($Q81&lt;=Everett!BZ$10,$R81&gt;=Everett!BZ$10)),"C",0))))))</f>
        <v>0</v>
      </c>
      <c r="CA81" s="33">
        <f>IF((AND($F81&lt;=Everett!CA$10,$G81&gt;=Everett!CA$10)),"P/L",IF((AND($I81&lt;=Everett!CA$10,$J81&gt;=Everett!CA$10)),"XO",IF((AND($K81&lt;=Everett!CA$10,$L81&gt;=Everett!CA$10)),"3",IF((AND($M81&lt;=Everett!CA$10,$N81&gt;=Everett!CA$10)),"C",IF((AND($O81&lt;=Everett!CA$10,$P81&gt;=Everett!CA$10)),"CO",IF((AND($Q81&lt;=Everett!CA$10,$R81&gt;=Everett!CA$10)),"C",0))))))</f>
        <v>0</v>
      </c>
      <c r="CB81" s="33">
        <f>IF((AND($F81&lt;=Everett!CB$10,$G81&gt;=Everett!CB$10)),"P/L",IF((AND($I81&lt;=Everett!CB$10,$J81&gt;=Everett!CB$10)),"XO",IF((AND($K81&lt;=Everett!CB$10,$L81&gt;=Everett!CB$10)),"3",IF((AND($M81&lt;=Everett!CB$10,$N81&gt;=Everett!CB$10)),"C",IF((AND($O81&lt;=Everett!CB$10,$P81&gt;=Everett!CB$10)),"CO",IF((AND($Q81&lt;=Everett!CB$10,$R81&gt;=Everett!CB$10)),"C",0))))))</f>
        <v>0</v>
      </c>
      <c r="CC81" s="33">
        <f>IF((AND($F81&lt;=Everett!CC$10,$G81&gt;=Everett!CC$10)),"P/L",IF((AND($I81&lt;=Everett!CC$10,$J81&gt;=Everett!CC$10)),"XO",IF((AND($K81&lt;=Everett!CC$10,$L81&gt;=Everett!CC$10)),"3",IF((AND($M81&lt;=Everett!CC$10,$N81&gt;=Everett!CC$10)),"C",IF((AND($O81&lt;=Everett!CC$10,$P81&gt;=Everett!CC$10)),"CO",IF((AND($Q81&lt;=Everett!CC$10,$R81&gt;=Everett!CC$10)),"C",0))))))</f>
        <v>0</v>
      </c>
      <c r="CD81" s="33">
        <f>IF((AND($F81&lt;=Everett!CD$10,$G81&gt;=Everett!CD$10)),"P/L",IF((AND($I81&lt;=Everett!CD$10,$J81&gt;=Everett!CD$10)),"XO",IF((AND($K81&lt;=Everett!CD$10,$L81&gt;=Everett!CD$10)),"3",IF((AND($M81&lt;=Everett!CD$10,$N81&gt;=Everett!CD$10)),"C",IF((AND($O81&lt;=Everett!CD$10,$P81&gt;=Everett!CD$10)),"CO",IF((AND($Q81&lt;=Everett!CD$10,$R81&gt;=Everett!CD$10)),"C",0))))))</f>
        <v>0</v>
      </c>
      <c r="CE81" s="33">
        <f>IF((AND($F81&lt;=Everett!CE$10,$G81&gt;=Everett!CE$10)),"P/L",IF((AND($I81&lt;=Everett!CE$10,$J81&gt;=Everett!CE$10)),"XO",IF((AND($K81&lt;=Everett!CE$10,$L81&gt;=Everett!CE$10)),"3",IF((AND($M81&lt;=Everett!CE$10,$N81&gt;=Everett!CE$10)),"C",IF((AND($O81&lt;=Everett!CE$10,$P81&gt;=Everett!CE$10)),"CO",IF((AND($Q81&lt;=Everett!CE$10,$R81&gt;=Everett!CE$10)),"C",0))))))</f>
        <v>0</v>
      </c>
      <c r="CF81" s="33">
        <f>IF((AND($F81&lt;=Everett!CF$10,$G81&gt;=Everett!CF$10)),"P/L",IF((AND($I81&lt;=Everett!CF$10,$J81&gt;=Everett!CF$10)),"XO",IF((AND($K81&lt;=Everett!CF$10,$L81&gt;=Everett!CF$10)),"3",IF((AND($M81&lt;=Everett!CF$10,$N81&gt;=Everett!CF$10)),"C",IF((AND($O81&lt;=Everett!CF$10,$P81&gt;=Everett!CF$10)),"CO",IF((AND($Q81&lt;=Everett!CF$10,$R81&gt;=Everett!CF$10)),"C",0))))))</f>
        <v>0</v>
      </c>
      <c r="CG81" s="33">
        <f>IF((AND($F81&lt;=Everett!CG$10,$G81&gt;=Everett!CG$10)),"P/L",IF((AND($I81&lt;=Everett!CG$10,$J81&gt;=Everett!CG$10)),"XO",IF((AND($K81&lt;=Everett!CG$10,$L81&gt;=Everett!CG$10)),"3",IF((AND($M81&lt;=Everett!CG$10,$N81&gt;=Everett!CG$10)),"C",IF((AND($O81&lt;=Everett!CG$10,$P81&gt;=Everett!CG$10)),"CO",IF((AND($Q81&lt;=Everett!CG$10,$R81&gt;=Everett!CG$10)),"C",0))))))</f>
        <v>0</v>
      </c>
      <c r="CH81" s="33">
        <f>IF((AND($F81&lt;=Everett!CH$10,$G81&gt;=Everett!CH$10)),"P/L",IF((AND($I81&lt;=Everett!CH$10,$J81&gt;=Everett!CH$10)),"XO",IF((AND($K81&lt;=Everett!CH$10,$L81&gt;=Everett!CH$10)),"3",IF((AND($M81&lt;=Everett!CH$10,$N81&gt;=Everett!CH$10)),"C",IF((AND($O81&lt;=Everett!CH$10,$P81&gt;=Everett!CH$10)),"CO",IF((AND($Q81&lt;=Everett!CH$10,$R81&gt;=Everett!CH$10)),"C",0))))))</f>
        <v>0</v>
      </c>
      <c r="CI81" s="33">
        <f>IF((AND($F81&lt;=Everett!CI$10,$G81&gt;=Everett!CI$10)),"P/L",IF((AND($I81&lt;=Everett!CI$10,$J81&gt;=Everett!CI$10)),"XO",IF((AND($K81&lt;=Everett!CI$10,$L81&gt;=Everett!CI$10)),"3",IF((AND($M81&lt;=Everett!CI$10,$N81&gt;=Everett!CI$10)),"C",IF((AND($O81&lt;=Everett!CI$10,$P81&gt;=Everett!CI$10)),"CO",IF((AND($Q81&lt;=Everett!CI$10,$R81&gt;=Everett!CI$10)),"C",0))))))</f>
        <v>0</v>
      </c>
      <c r="CJ81" s="33">
        <f>IF((AND($F81&lt;=Everett!CJ$10,$G81&gt;=Everett!CJ$10)),"P/L",IF((AND($I81&lt;=Everett!CJ$10,$J81&gt;=Everett!CJ$10)),"XO",IF((AND($K81&lt;=Everett!CJ$10,$L81&gt;=Everett!CJ$10)),"3",IF((AND($M81&lt;=Everett!CJ$10,$N81&gt;=Everett!CJ$10)),"C",IF((AND($O81&lt;=Everett!CJ$10,$P81&gt;=Everett!CJ$10)),"CO",IF((AND($Q81&lt;=Everett!CJ$10,$R81&gt;=Everett!CJ$10)),"C",0))))))</f>
        <v>0</v>
      </c>
      <c r="CK81" s="33">
        <f>IF((AND($F81&lt;=Everett!CK$10,$G81&gt;=Everett!CK$10)),"P/L",IF((AND($I81&lt;=Everett!CK$10,$J81&gt;=Everett!CK$10)),"XO",IF((AND($K81&lt;=Everett!CK$10,$L81&gt;=Everett!CK$10)),"3",IF((AND($M81&lt;=Everett!CK$10,$N81&gt;=Everett!CK$10)),"C",IF((AND($O81&lt;=Everett!CK$10,$P81&gt;=Everett!CK$10)),"CO",IF((AND($Q81&lt;=Everett!CK$10,$R81&gt;=Everett!CK$10)),"C",0))))))</f>
        <v>0</v>
      </c>
      <c r="CL81" s="33">
        <f>IF((AND($F81&lt;=Everett!CL$10,$G81&gt;=Everett!CL$10)),"P/L",IF((AND($I81&lt;=Everett!CL$10,$J81&gt;=Everett!CL$10)),"XO",IF((AND($K81&lt;=Everett!CL$10,$L81&gt;=Everett!CL$10)),"3",IF((AND($M81&lt;=Everett!CL$10,$N81&gt;=Everett!CL$10)),"C",IF((AND($O81&lt;=Everett!CL$10,$P81&gt;=Everett!CL$10)),"CO",IF((AND($Q81&lt;=Everett!CL$10,$R81&gt;=Everett!CL$10)),"C",0))))))</f>
        <v>0</v>
      </c>
      <c r="CM81" s="33">
        <f>IF((AND($F81&lt;=Everett!CM$10,$G81&gt;=Everett!CM$10)),"P/L",IF((AND($I81&lt;=Everett!CM$10,$J81&gt;=Everett!CM$10)),"XO",IF((AND($K81&lt;=Everett!CM$10,$L81&gt;=Everett!CM$10)),"3",IF((AND($M81&lt;=Everett!CM$10,$N81&gt;=Everett!CM$10)),"C",IF((AND($O81&lt;=Everett!CM$10,$P81&gt;=Everett!CM$10)),"CO",IF((AND($Q81&lt;=Everett!CM$10,$R81&gt;=Everett!CM$10)),"C",0))))))</f>
        <v>0</v>
      </c>
    </row>
    <row r="82" spans="1:91" s="2" customFormat="1" x14ac:dyDescent="0.25">
      <c r="A82" s="40" t="s">
        <v>393</v>
      </c>
      <c r="B82" s="55"/>
      <c r="C82" s="31">
        <v>17</v>
      </c>
      <c r="D82" s="31">
        <v>16</v>
      </c>
      <c r="E82" s="31">
        <v>1</v>
      </c>
      <c r="F82" s="39"/>
      <c r="G82" s="39"/>
      <c r="H82" s="33"/>
      <c r="I82" s="37">
        <v>46935</v>
      </c>
      <c r="J82" s="37">
        <f>IF(I82="",0,DATE(YEAR(I82),MONTH(I82)+C82,DAY(I82)))</f>
        <v>47453</v>
      </c>
      <c r="K82" s="32">
        <f>IF(J82="","",(DATE(YEAR(J82),MONTH(J82)+1,DAY(J82))))</f>
        <v>47484</v>
      </c>
      <c r="L82" s="32">
        <f>IF(K82="","",(DATE(YEAR(K82),MONTH(K82)+E82,DAY(K82))))</f>
        <v>47515</v>
      </c>
      <c r="M82" s="37">
        <f>IF(O82="","",DATE(YEAR(O82), MONTH(O82)-1,DAY(O82)))</f>
        <v>47543</v>
      </c>
      <c r="N82" s="37">
        <f>IF(O82="","",DATE(YEAR(M82),MONTH(M82),DAY(M82)))</f>
        <v>47543</v>
      </c>
      <c r="O82" s="32">
        <f>IF(L82="","",(DATE(YEAR(L82),MONTH(L82)+2,DAY(L82))))</f>
        <v>47574</v>
      </c>
      <c r="P82" s="32">
        <f>IF(O82="","",(DATE(YEAR(O82),MONTH(O82)+D82,DAY(O82))))</f>
        <v>48061</v>
      </c>
      <c r="Q82" s="32">
        <f>IF(P82="","",DATE(YEAR(P82), MONTH(P82)+1,DAY(P82)))</f>
        <v>48092</v>
      </c>
      <c r="R82" s="32">
        <f>IF(P82="","",DATE(YEAR(Q82),MONTH(Q82),DAY(Q82)))</f>
        <v>48092</v>
      </c>
      <c r="S82" s="33">
        <f>IF((AND($F82&lt;=Everett!S$10,$G82&gt;=Everett!S$10)),"P/L",IF((AND($I82&lt;=Everett!S$10,$J82&gt;=Everett!S$10)),"XO",IF((AND($K82&lt;=Everett!S$10,$L82&gt;=Everett!S$10)),"3",IF((AND($M82&lt;=Everett!S$10,$N82&gt;=Everett!S$10)),"C",IF((AND($O82&lt;=Everett!S$10,$P82&gt;=Everett!S$10)),"CO",IF((AND($Q82&lt;=Everett!S$10,$R82&gt;=Everett!S$10)),"C",0))))))</f>
        <v>0</v>
      </c>
      <c r="T82" s="33">
        <f>IF((AND($F82&lt;=Everett!T$10,$G82&gt;=Everett!T$10)),"P/L",IF((AND($I82&lt;=Everett!T$10,$J82&gt;=Everett!T$10)),"XO",IF((AND($K82&lt;=Everett!T$10,$L82&gt;=Everett!T$10)),"3",IF((AND($M82&lt;=Everett!T$10,$N82&gt;=Everett!T$10)),"C",IF((AND($O82&lt;=Everett!T$10,$P82&gt;=Everett!T$10)),"CO",IF((AND($Q82&lt;=Everett!T$10,$R82&gt;=Everett!T$10)),"C",0))))))</f>
        <v>0</v>
      </c>
      <c r="U82" s="33">
        <f>IF((AND($F82&lt;=Everett!U$10,$G82&gt;=Everett!U$10)),"P/L",IF((AND($I82&lt;=Everett!U$10,$J82&gt;=Everett!U$10)),"XO",IF((AND($K82&lt;=Everett!U$10,$L82&gt;=Everett!U$10)),"3",IF((AND($M82&lt;=Everett!U$10,$N82&gt;=Everett!U$10)),"C",IF((AND($O82&lt;=Everett!U$10,$P82&gt;=Everett!U$10)),"CO",IF((AND($Q82&lt;=Everett!U$10,$R82&gt;=Everett!U$10)),"C",0))))))</f>
        <v>0</v>
      </c>
      <c r="V82" s="33">
        <f>IF((AND($F82&lt;=Everett!V$10,$G82&gt;=Everett!V$10)),"P/L",IF((AND($I82&lt;=Everett!V$10,$J82&gt;=Everett!V$10)),"XO",IF((AND($K82&lt;=Everett!V$10,$L82&gt;=Everett!V$10)),"3",IF((AND($M82&lt;=Everett!V$10,$N82&gt;=Everett!V$10)),"C",IF((AND($O82&lt;=Everett!V$10,$P82&gt;=Everett!V$10)),"CO",IF((AND($Q82&lt;=Everett!V$10,$R82&gt;=Everett!V$10)),"C",0))))))</f>
        <v>0</v>
      </c>
      <c r="W82" s="33">
        <f>IF((AND($F82&lt;=Everett!W$10,$G82&gt;=Everett!W$10)),"P/L",IF((AND($I82&lt;=Everett!W$10,$J82&gt;=Everett!W$10)),"XO",IF((AND($K82&lt;=Everett!W$10,$L82&gt;=Everett!W$10)),"3",IF((AND($M82&lt;=Everett!W$10,$N82&gt;=Everett!W$10)),"C",IF((AND($O82&lt;=Everett!W$10,$P82&gt;=Everett!W$10)),"CO",IF((AND($Q82&lt;=Everett!W$10,$R82&gt;=Everett!W$10)),"C",0))))))</f>
        <v>0</v>
      </c>
      <c r="X82" s="33">
        <f>IF((AND($F82&lt;=Everett!X$10,$G82&gt;=Everett!X$10)),"P/L",IF((AND($I82&lt;=Everett!X$10,$J82&gt;=Everett!X$10)),"XO",IF((AND($K82&lt;=Everett!X$10,$L82&gt;=Everett!X$10)),"3",IF((AND($M82&lt;=Everett!X$10,$N82&gt;=Everett!X$10)),"C",IF((AND($O82&lt;=Everett!X$10,$P82&gt;=Everett!X$10)),"CO",IF((AND($Q82&lt;=Everett!X$10,$R82&gt;=Everett!X$10)),"C",0))))))</f>
        <v>0</v>
      </c>
      <c r="Y82" s="33">
        <f>IF((AND($F82&lt;=Everett!Y$10,$G82&gt;=Everett!Y$10)),"P/L",IF((AND($I82&lt;=Everett!Y$10,$J82&gt;=Everett!Y$10)),"XO",IF((AND($K82&lt;=Everett!Y$10,$L82&gt;=Everett!Y$10)),"3",IF((AND($M82&lt;=Everett!Y$10,$N82&gt;=Everett!Y$10)),"C",IF((AND($O82&lt;=Everett!Y$10,$P82&gt;=Everett!Y$10)),"CO",IF((AND($Q82&lt;=Everett!Y$10,$R82&gt;=Everett!Y$10)),"C",0))))))</f>
        <v>0</v>
      </c>
      <c r="Z82" s="33">
        <f>IF((AND($F82&lt;=Everett!Z$10,$G82&gt;=Everett!Z$10)),"P/L",IF((AND($I82&lt;=Everett!Z$10,$J82&gt;=Everett!Z$10)),"XO",IF((AND($K82&lt;=Everett!Z$10,$L82&gt;=Everett!Z$10)),"3",IF((AND($M82&lt;=Everett!Z$10,$N82&gt;=Everett!Z$10)),"C",IF((AND($O82&lt;=Everett!Z$10,$P82&gt;=Everett!Z$10)),"CO",IF((AND($Q82&lt;=Everett!Z$10,$R82&gt;=Everett!Z$10)),"C",0))))))</f>
        <v>0</v>
      </c>
      <c r="AA82" s="33">
        <f>IF((AND($F82&lt;=Everett!AA$10,$G82&gt;=Everett!AA$10)),"P/L",IF((AND($I82&lt;=Everett!AA$10,$J82&gt;=Everett!AA$10)),"XO",IF((AND($K82&lt;=Everett!AA$10,$L82&gt;=Everett!AA$10)),"3",IF((AND($M82&lt;=Everett!AA$10,$N82&gt;=Everett!AA$10)),"C",IF((AND($O82&lt;=Everett!AA$10,$P82&gt;=Everett!AA$10)),"CO",IF((AND($Q82&lt;=Everett!AA$10,$R82&gt;=Everett!AA$10)),"C",0))))))</f>
        <v>0</v>
      </c>
      <c r="AB82" s="33">
        <f>IF((AND($F82&lt;=Everett!AB$10,$G82&gt;=Everett!AB$10)),"P/L",IF((AND($I82&lt;=Everett!AB$10,$J82&gt;=Everett!AB$10)),"XO",IF((AND($K82&lt;=Everett!AB$10,$L82&gt;=Everett!AB$10)),"3",IF((AND($M82&lt;=Everett!AB$10,$N82&gt;=Everett!AB$10)),"C",IF((AND($O82&lt;=Everett!AB$10,$P82&gt;=Everett!AB$10)),"CO",IF((AND($Q82&lt;=Everett!AB$10,$R82&gt;=Everett!AB$10)),"C",0))))))</f>
        <v>0</v>
      </c>
      <c r="AC82" s="33">
        <f>IF((AND($F82&lt;=Everett!AC$10,$G82&gt;=Everett!AC$10)),"P/L",IF((AND($I82&lt;=Everett!AC$10,$J82&gt;=Everett!AC$10)),"XO",IF((AND($K82&lt;=Everett!AC$10,$L82&gt;=Everett!AC$10)),"3",IF((AND($M82&lt;=Everett!AC$10,$N82&gt;=Everett!AC$10)),"C",IF((AND($O82&lt;=Everett!AC$10,$P82&gt;=Everett!AC$10)),"CO",IF((AND($Q82&lt;=Everett!AC$10,$R82&gt;=Everett!AC$10)),"C",0))))))</f>
        <v>0</v>
      </c>
      <c r="AD82" s="33">
        <f>IF((AND($F82&lt;=Everett!AD$10,$G82&gt;=Everett!AD$10)),"P/L",IF((AND($I82&lt;=Everett!AD$10,$J82&gt;=Everett!AD$10)),"XO",IF((AND($K82&lt;=Everett!AD$10,$L82&gt;=Everett!AD$10)),"3",IF((AND($M82&lt;=Everett!AD$10,$N82&gt;=Everett!AD$10)),"C",IF((AND($O82&lt;=Everett!AD$10,$P82&gt;=Everett!AD$10)),"CO",IF((AND($Q82&lt;=Everett!AD$10,$R82&gt;=Everett!AD$10)),"C",0))))))</f>
        <v>0</v>
      </c>
      <c r="AE82" s="33">
        <f>IF((AND($F82&lt;=Everett!AE$10,$G82&gt;=Everett!AE$10)),"P/L",IF((AND($I82&lt;=Everett!AE$10,$J82&gt;=Everett!AE$10)),"XO",IF((AND($K82&lt;=Everett!AE$10,$L82&gt;=Everett!AE$10)),"3",IF((AND($M82&lt;=Everett!AE$10,$N82&gt;=Everett!AE$10)),"C",IF((AND($O82&lt;=Everett!AE$10,$P82&gt;=Everett!AE$10)),"CO",IF((AND($Q82&lt;=Everett!AE$10,$R82&gt;=Everett!AE$10)),"C",0))))))</f>
        <v>0</v>
      </c>
      <c r="AF82" s="33">
        <f>IF((AND($F82&lt;=Everett!AF$10,$G82&gt;=Everett!AF$10)),"P/L",IF((AND($I82&lt;=Everett!AF$10,$J82&gt;=Everett!AF$10)),"XO",IF((AND($K82&lt;=Everett!AF$10,$L82&gt;=Everett!AF$10)),"3",IF((AND($M82&lt;=Everett!AF$10,$N82&gt;=Everett!AF$10)),"C",IF((AND($O82&lt;=Everett!AF$10,$P82&gt;=Everett!AF$10)),"CO",IF((AND($Q82&lt;=Everett!AF$10,$R82&gt;=Everett!AF$10)),"C",0))))))</f>
        <v>0</v>
      </c>
      <c r="AG82" s="33">
        <f>IF((AND($F82&lt;=Everett!AG$10,$G82&gt;=Everett!AG$10)),"P/L",IF((AND($I82&lt;=Everett!AG$10,$J82&gt;=Everett!AG$10)),"XO",IF((AND($K82&lt;=Everett!AG$10,$L82&gt;=Everett!AG$10)),"3",IF((AND($M82&lt;=Everett!AG$10,$N82&gt;=Everett!AG$10)),"C",IF((AND($O82&lt;=Everett!AG$10,$P82&gt;=Everett!AG$10)),"CO",IF((AND($Q82&lt;=Everett!AG$10,$R82&gt;=Everett!AG$10)),"C",0))))))</f>
        <v>0</v>
      </c>
      <c r="AH82" s="33">
        <f>IF((AND($F82&lt;=Everett!AH$10,$G82&gt;=Everett!AH$10)),"P/L",IF((AND($I82&lt;=Everett!AH$10,$J82&gt;=Everett!AH$10)),"XO",IF((AND($K82&lt;=Everett!AH$10,$L82&gt;=Everett!AH$10)),"3",IF((AND($M82&lt;=Everett!AH$10,$N82&gt;=Everett!AH$10)),"C",IF((AND($O82&lt;=Everett!AH$10,$P82&gt;=Everett!AH$10)),"CO",IF((AND($Q82&lt;=Everett!AH$10,$R82&gt;=Everett!AH$10)),"C",0))))))</f>
        <v>0</v>
      </c>
      <c r="AI82" s="33">
        <f>IF((AND($F82&lt;=Everett!AI$10,$G82&gt;=Everett!AI$10)),"P/L",IF((AND($I82&lt;=Everett!AI$10,$J82&gt;=Everett!AI$10)),"XO",IF((AND($K82&lt;=Everett!AI$10,$L82&gt;=Everett!AI$10)),"3",IF((AND($M82&lt;=Everett!AI$10,$N82&gt;=Everett!AI$10)),"C",IF((AND($O82&lt;=Everett!AI$10,$P82&gt;=Everett!AI$10)),"CO",IF((AND($Q82&lt;=Everett!AI$10,$R82&gt;=Everett!AI$10)),"C",0))))))</f>
        <v>0</v>
      </c>
      <c r="AJ82" s="33">
        <f>IF((AND($F82&lt;=Everett!AJ$10,$G82&gt;=Everett!AJ$10)),"P/L",IF((AND($I82&lt;=Everett!AJ$10,$J82&gt;=Everett!AJ$10)),"XO",IF((AND($K82&lt;=Everett!AJ$10,$L82&gt;=Everett!AJ$10)),"3",IF((AND($M82&lt;=Everett!AJ$10,$N82&gt;=Everett!AJ$10)),"C",IF((AND($O82&lt;=Everett!AJ$10,$P82&gt;=Everett!AJ$10)),"CO",IF((AND($Q82&lt;=Everett!AJ$10,$R82&gt;=Everett!AJ$10)),"C",0))))))</f>
        <v>0</v>
      </c>
      <c r="AK82" s="33">
        <f>IF((AND($F82&lt;=Everett!AK$10,$G82&gt;=Everett!AK$10)),"P/L",IF((AND($I82&lt;=Everett!AK$10,$J82&gt;=Everett!AK$10)),"XO",IF((AND($K82&lt;=Everett!AK$10,$L82&gt;=Everett!AK$10)),"3",IF((AND($M82&lt;=Everett!AK$10,$N82&gt;=Everett!AK$10)),"C",IF((AND($O82&lt;=Everett!AK$10,$P82&gt;=Everett!AK$10)),"CO",IF((AND($Q82&lt;=Everett!AK$10,$R82&gt;=Everett!AK$10)),"C",0))))))</f>
        <v>0</v>
      </c>
      <c r="AL82" s="33">
        <f>IF((AND($F82&lt;=Everett!AL$10,$G82&gt;=Everett!AL$10)),"P/L",IF((AND($I82&lt;=Everett!AL$10,$J82&gt;=Everett!AL$10)),"XO",IF((AND($K82&lt;=Everett!AL$10,$L82&gt;=Everett!AL$10)),"3",IF((AND($M82&lt;=Everett!AL$10,$N82&gt;=Everett!AL$10)),"C",IF((AND($O82&lt;=Everett!AL$10,$P82&gt;=Everett!AL$10)),"CO",IF((AND($Q82&lt;=Everett!AL$10,$R82&gt;=Everett!AL$10)),"C",0))))))</f>
        <v>0</v>
      </c>
      <c r="AM82" s="33">
        <f>IF((AND($F82&lt;=Everett!AM$10,$G82&gt;=Everett!AM$10)),"P/L",IF((AND($I82&lt;=Everett!AM$10,$J82&gt;=Everett!AM$10)),"XO",IF((AND($K82&lt;=Everett!AM$10,$L82&gt;=Everett!AM$10)),"3",IF((AND($M82&lt;=Everett!AM$10,$N82&gt;=Everett!AM$10)),"C",IF((AND($O82&lt;=Everett!AM$10,$P82&gt;=Everett!AM$10)),"CO",IF((AND($Q82&lt;=Everett!AM$10,$R82&gt;=Everett!AM$10)),"C",0))))))</f>
        <v>0</v>
      </c>
      <c r="AN82" s="33">
        <f>IF((AND($F82&lt;=Everett!AN$10,$G82&gt;=Everett!AN$10)),"P/L",IF((AND($I82&lt;=Everett!AN$10,$J82&gt;=Everett!AN$10)),"XO",IF((AND($K82&lt;=Everett!AN$10,$L82&gt;=Everett!AN$10)),"3",IF((AND($M82&lt;=Everett!AN$10,$N82&gt;=Everett!AN$10)),"C",IF((AND($O82&lt;=Everett!AN$10,$P82&gt;=Everett!AN$10)),"CO",IF((AND($Q82&lt;=Everett!AN$10,$R82&gt;=Everett!AN$10)),"C",0))))))</f>
        <v>0</v>
      </c>
      <c r="AO82" s="33">
        <f>IF((AND($F82&lt;=Everett!AO$10,$G82&gt;=Everett!AO$10)),"P/L",IF((AND($I82&lt;=Everett!AO$10,$J82&gt;=Everett!AO$10)),"XO",IF((AND($K82&lt;=Everett!AO$10,$L82&gt;=Everett!AO$10)),"3",IF((AND($M82&lt;=Everett!AO$10,$N82&gt;=Everett!AO$10)),"C",IF((AND($O82&lt;=Everett!AO$10,$P82&gt;=Everett!AO$10)),"CO",IF((AND($Q82&lt;=Everett!AO$10,$R82&gt;=Everett!AO$10)),"C",0))))))</f>
        <v>0</v>
      </c>
      <c r="AP82" s="33">
        <f>IF((AND($F82&lt;=Everett!AP$10,$G82&gt;=Everett!AP$10)),"P/L",IF((AND($I82&lt;=Everett!AP$10,$J82&gt;=Everett!AP$10)),"XO",IF((AND($K82&lt;=Everett!AP$10,$L82&gt;=Everett!AP$10)),"3",IF((AND($M82&lt;=Everett!AP$10,$N82&gt;=Everett!AP$10)),"C",IF((AND($O82&lt;=Everett!AP$10,$P82&gt;=Everett!AP$10)),"CO",IF((AND($Q82&lt;=Everett!AP$10,$R82&gt;=Everett!AP$10)),"C",0))))))</f>
        <v>0</v>
      </c>
      <c r="AQ82" s="33">
        <f>IF((AND($F82&lt;=Everett!AQ$10,$G82&gt;=Everett!AQ$10)),"P/L",IF((AND($I82&lt;=Everett!AQ$10,$J82&gt;=Everett!AQ$10)),"XO",IF((AND($K82&lt;=Everett!AQ$10,$L82&gt;=Everett!AQ$10)),"3",IF((AND($M82&lt;=Everett!AQ$10,$N82&gt;=Everett!AQ$10)),"C",IF((AND($O82&lt;=Everett!AQ$10,$P82&gt;=Everett!AQ$10)),"CO",IF((AND($Q82&lt;=Everett!AQ$10,$R82&gt;=Everett!AQ$10)),"C",0))))))</f>
        <v>0</v>
      </c>
      <c r="AR82" s="33">
        <f>IF((AND($F82&lt;=Everett!AR$10,$G82&gt;=Everett!AR$10)),"P/L",IF((AND($I82&lt;=Everett!AR$10,$J82&gt;=Everett!AR$10)),"XO",IF((AND($K82&lt;=Everett!AR$10,$L82&gt;=Everett!AR$10)),"3",IF((AND($M82&lt;=Everett!AR$10,$N82&gt;=Everett!AR$10)),"C",IF((AND($O82&lt;=Everett!AR$10,$P82&gt;=Everett!AR$10)),"CO",IF((AND($Q82&lt;=Everett!AR$10,$R82&gt;=Everett!AR$10)),"C",0))))))</f>
        <v>0</v>
      </c>
      <c r="AS82" s="33">
        <f>IF((AND($F82&lt;=Everett!AS$10,$G82&gt;=Everett!AS$10)),"P/L",IF((AND($I82&lt;=Everett!AS$10,$J82&gt;=Everett!AS$10)),"XO",IF((AND($K82&lt;=Everett!AS$10,$L82&gt;=Everett!AS$10)),"3",IF((AND($M82&lt;=Everett!AS$10,$N82&gt;=Everett!AS$10)),"C",IF((AND($O82&lt;=Everett!AS$10,$P82&gt;=Everett!AS$10)),"CO",IF((AND($Q82&lt;=Everett!AS$10,$R82&gt;=Everett!AS$10)),"C",0))))))</f>
        <v>0</v>
      </c>
      <c r="AT82" s="33">
        <f>IF((AND($F82&lt;=Everett!AT$10,$G82&gt;=Everett!AT$10)),"P/L",IF((AND($I82&lt;=Everett!AT$10,$J82&gt;=Everett!AT$10)),"XO",IF((AND($K82&lt;=Everett!AT$10,$L82&gt;=Everett!AT$10)),"3",IF((AND($M82&lt;=Everett!AT$10,$N82&gt;=Everett!AT$10)),"C",IF((AND($O82&lt;=Everett!AT$10,$P82&gt;=Everett!AT$10)),"CO",IF((AND($Q82&lt;=Everett!AT$10,$R82&gt;=Everett!AT$10)),"C",0))))))</f>
        <v>0</v>
      </c>
      <c r="AU82" s="33">
        <f>IF((AND($F82&lt;=Everett!AU$10,$G82&gt;=Everett!AU$10)),"P/L",IF((AND($I82&lt;=Everett!AU$10,$J82&gt;=Everett!AU$10)),"XO",IF((AND($K82&lt;=Everett!AU$10,$L82&gt;=Everett!AU$10)),"3",IF((AND($M82&lt;=Everett!AU$10,$N82&gt;=Everett!AU$10)),"C",IF((AND($O82&lt;=Everett!AU$10,$P82&gt;=Everett!AU$10)),"CO",IF((AND($Q82&lt;=Everett!AU$10,$R82&gt;=Everett!AU$10)),"C",0))))))</f>
        <v>0</v>
      </c>
      <c r="AV82" s="33" t="str">
        <f>IF((AND($F82&lt;=Everett!AV$10,$G82&gt;=Everett!AV$10)),"P/L",IF((AND($I82&lt;=Everett!AV$10,$J82&gt;=Everett!AV$10)),"XO",IF((AND($K82&lt;=Everett!AV$10,$L82&gt;=Everett!AV$10)),"3",IF((AND($M82&lt;=Everett!AV$10,$N82&gt;=Everett!AV$10)),"C",IF((AND($O82&lt;=Everett!AV$10,$P82&gt;=Everett!AV$10)),"CO",IF((AND($Q82&lt;=Everett!AV$10,$R82&gt;=Everett!AV$10)),"C",0))))))</f>
        <v>XO</v>
      </c>
      <c r="AW82" s="33" t="str">
        <f>IF((AND($F82&lt;=Everett!AW$10,$G82&gt;=Everett!AW$10)),"P/L",IF((AND($I82&lt;=Everett!AW$10,$J82&gt;=Everett!AW$10)),"XO",IF((AND($K82&lt;=Everett!AW$10,$L82&gt;=Everett!AW$10)),"3",IF((AND($M82&lt;=Everett!AW$10,$N82&gt;=Everett!AW$10)),"C",IF((AND($O82&lt;=Everett!AW$10,$P82&gt;=Everett!AW$10)),"CO",IF((AND($Q82&lt;=Everett!AW$10,$R82&gt;=Everett!AW$10)),"C",0))))))</f>
        <v>XO</v>
      </c>
      <c r="AX82" s="33" t="str">
        <f>IF((AND($F82&lt;=Everett!AX$10,$G82&gt;=Everett!AX$10)),"P/L",IF((AND($I82&lt;=Everett!AX$10,$J82&gt;=Everett!AX$10)),"XO",IF((AND($K82&lt;=Everett!AX$10,$L82&gt;=Everett!AX$10)),"3",IF((AND($M82&lt;=Everett!AX$10,$N82&gt;=Everett!AX$10)),"C",IF((AND($O82&lt;=Everett!AX$10,$P82&gt;=Everett!AX$10)),"CO",IF((AND($Q82&lt;=Everett!AX$10,$R82&gt;=Everett!AX$10)),"C",0))))))</f>
        <v>XO</v>
      </c>
      <c r="AY82" s="33" t="str">
        <f>IF((AND($F82&lt;=Everett!AY$10,$G82&gt;=Everett!AY$10)),"P/L",IF((AND($I82&lt;=Everett!AY$10,$J82&gt;=Everett!AY$10)),"XO",IF((AND($K82&lt;=Everett!AY$10,$L82&gt;=Everett!AY$10)),"3",IF((AND($M82&lt;=Everett!AY$10,$N82&gt;=Everett!AY$10)),"C",IF((AND($O82&lt;=Everett!AY$10,$P82&gt;=Everett!AY$10)),"CO",IF((AND($Q82&lt;=Everett!AY$10,$R82&gt;=Everett!AY$10)),"C",0))))))</f>
        <v>XO</v>
      </c>
      <c r="AZ82" s="33" t="str">
        <f>IF((AND($F82&lt;=Everett!AZ$10,$G82&gt;=Everett!AZ$10)),"P/L",IF((AND($I82&lt;=Everett!AZ$10,$J82&gt;=Everett!AZ$10)),"XO",IF((AND($K82&lt;=Everett!AZ$10,$L82&gt;=Everett!AZ$10)),"3",IF((AND($M82&lt;=Everett!AZ$10,$N82&gt;=Everett!AZ$10)),"C",IF((AND($O82&lt;=Everett!AZ$10,$P82&gt;=Everett!AZ$10)),"CO",IF((AND($Q82&lt;=Everett!AZ$10,$R82&gt;=Everett!AZ$10)),"C",0))))))</f>
        <v>XO</v>
      </c>
      <c r="BA82" s="33" t="str">
        <f>IF((AND($F82&lt;=Everett!BA$10,$G82&gt;=Everett!BA$10)),"P/L",IF((AND($I82&lt;=Everett!BA$10,$J82&gt;=Everett!BA$10)),"XO",IF((AND($K82&lt;=Everett!BA$10,$L82&gt;=Everett!BA$10)),"3",IF((AND($M82&lt;=Everett!BA$10,$N82&gt;=Everett!BA$10)),"C",IF((AND($O82&lt;=Everett!BA$10,$P82&gt;=Everett!BA$10)),"CO",IF((AND($Q82&lt;=Everett!BA$10,$R82&gt;=Everett!BA$10)),"C",0))))))</f>
        <v>XO</v>
      </c>
      <c r="BB82" s="33" t="str">
        <f>IF((AND($F82&lt;=Everett!BB$10,$G82&gt;=Everett!BB$10)),"P/L",IF((AND($I82&lt;=Everett!BB$10,$J82&gt;=Everett!BB$10)),"XO",IF((AND($K82&lt;=Everett!BB$10,$L82&gt;=Everett!BB$10)),"3",IF((AND($M82&lt;=Everett!BB$10,$N82&gt;=Everett!BB$10)),"C",IF((AND($O82&lt;=Everett!BB$10,$P82&gt;=Everett!BB$10)),"CO",IF((AND($Q82&lt;=Everett!BB$10,$R82&gt;=Everett!BB$10)),"C",0))))))</f>
        <v>XO</v>
      </c>
      <c r="BC82" s="33" t="str">
        <f>IF((AND($F82&lt;=Everett!BC$10,$G82&gt;=Everett!BC$10)),"P/L",IF((AND($I82&lt;=Everett!BC$10,$J82&gt;=Everett!BC$10)),"XO",IF((AND($K82&lt;=Everett!BC$10,$L82&gt;=Everett!BC$10)),"3",IF((AND($M82&lt;=Everett!BC$10,$N82&gt;=Everett!BC$10)),"C",IF((AND($O82&lt;=Everett!BC$10,$P82&gt;=Everett!BC$10)),"CO",IF((AND($Q82&lt;=Everett!BC$10,$R82&gt;=Everett!BC$10)),"C",0))))))</f>
        <v>XO</v>
      </c>
      <c r="BD82" s="33" t="str">
        <f>IF((AND($F82&lt;=Everett!BD$10,$G82&gt;=Everett!BD$10)),"P/L",IF((AND($I82&lt;=Everett!BD$10,$J82&gt;=Everett!BD$10)),"XO",IF((AND($K82&lt;=Everett!BD$10,$L82&gt;=Everett!BD$10)),"3",IF((AND($M82&lt;=Everett!BD$10,$N82&gt;=Everett!BD$10)),"C",IF((AND($O82&lt;=Everett!BD$10,$P82&gt;=Everett!BD$10)),"CO",IF((AND($Q82&lt;=Everett!BD$10,$R82&gt;=Everett!BD$10)),"C",0))))))</f>
        <v>XO</v>
      </c>
      <c r="BE82" s="33" t="str">
        <f>IF((AND($F82&lt;=Everett!BE$10,$G82&gt;=Everett!BE$10)),"P/L",IF((AND($I82&lt;=Everett!BE$10,$J82&gt;=Everett!BE$10)),"XO",IF((AND($K82&lt;=Everett!BE$10,$L82&gt;=Everett!BE$10)),"3",IF((AND($M82&lt;=Everett!BE$10,$N82&gt;=Everett!BE$10)),"C",IF((AND($O82&lt;=Everett!BE$10,$P82&gt;=Everett!BE$10)),"CO",IF((AND($Q82&lt;=Everett!BE$10,$R82&gt;=Everett!BE$10)),"C",0))))))</f>
        <v>XO</v>
      </c>
      <c r="BF82" s="33" t="str">
        <f>IF((AND($F82&lt;=Everett!BF$10,$G82&gt;=Everett!BF$10)),"P/L",IF((AND($I82&lt;=Everett!BF$10,$J82&gt;=Everett!BF$10)),"XO",IF((AND($K82&lt;=Everett!BF$10,$L82&gt;=Everett!BF$10)),"3",IF((AND($M82&lt;=Everett!BF$10,$N82&gt;=Everett!BF$10)),"C",IF((AND($O82&lt;=Everett!BF$10,$P82&gt;=Everett!BF$10)),"CO",IF((AND($Q82&lt;=Everett!BF$10,$R82&gt;=Everett!BF$10)),"C",0))))))</f>
        <v>XO</v>
      </c>
      <c r="BG82" s="33" t="str">
        <f>IF((AND($F82&lt;=Everett!BG$10,$G82&gt;=Everett!BG$10)),"P/L",IF((AND($I82&lt;=Everett!BG$10,$J82&gt;=Everett!BG$10)),"XO",IF((AND($K82&lt;=Everett!BG$10,$L82&gt;=Everett!BG$10)),"3",IF((AND($M82&lt;=Everett!BG$10,$N82&gt;=Everett!BG$10)),"C",IF((AND($O82&lt;=Everett!BG$10,$P82&gt;=Everett!BG$10)),"CO",IF((AND($Q82&lt;=Everett!BG$10,$R82&gt;=Everett!BG$10)),"C",0))))))</f>
        <v>XO</v>
      </c>
      <c r="BH82" s="33" t="str">
        <f>IF((AND($F82&lt;=Everett!BH$10,$G82&gt;=Everett!BH$10)),"P/L",IF((AND($I82&lt;=Everett!BH$10,$J82&gt;=Everett!BH$10)),"XO",IF((AND($K82&lt;=Everett!BH$10,$L82&gt;=Everett!BH$10)),"3",IF((AND($M82&lt;=Everett!BH$10,$N82&gt;=Everett!BH$10)),"C",IF((AND($O82&lt;=Everett!BH$10,$P82&gt;=Everett!BH$10)),"CO",IF((AND($Q82&lt;=Everett!BH$10,$R82&gt;=Everett!BH$10)),"C",0))))))</f>
        <v>XO</v>
      </c>
      <c r="BI82" s="33" t="str">
        <f>IF((AND($F82&lt;=Everett!BI$10,$G82&gt;=Everett!BI$10)),"P/L",IF((AND($I82&lt;=Everett!BI$10,$J82&gt;=Everett!BI$10)),"XO",IF((AND($K82&lt;=Everett!BI$10,$L82&gt;=Everett!BI$10)),"3",IF((AND($M82&lt;=Everett!BI$10,$N82&gt;=Everett!BI$10)),"C",IF((AND($O82&lt;=Everett!BI$10,$P82&gt;=Everett!BI$10)),"CO",IF((AND($Q82&lt;=Everett!BI$10,$R82&gt;=Everett!BI$10)),"C",0))))))</f>
        <v>XO</v>
      </c>
      <c r="BJ82" s="33" t="str">
        <f>IF((AND($F82&lt;=Everett!BJ$10,$G82&gt;=Everett!BJ$10)),"P/L",IF((AND($I82&lt;=Everett!BJ$10,$J82&gt;=Everett!BJ$10)),"XO",IF((AND($K82&lt;=Everett!BJ$10,$L82&gt;=Everett!BJ$10)),"3",IF((AND($M82&lt;=Everett!BJ$10,$N82&gt;=Everett!BJ$10)),"C",IF((AND($O82&lt;=Everett!BJ$10,$P82&gt;=Everett!BJ$10)),"CO",IF((AND($Q82&lt;=Everett!BJ$10,$R82&gt;=Everett!BJ$10)),"C",0))))))</f>
        <v>XO</v>
      </c>
      <c r="BK82" s="33" t="str">
        <f>IF((AND($F82&lt;=Everett!BK$10,$G82&gt;=Everett!BK$10)),"P/L",IF((AND($I82&lt;=Everett!BK$10,$J82&gt;=Everett!BK$10)),"XO",IF((AND($K82&lt;=Everett!BK$10,$L82&gt;=Everett!BK$10)),"3",IF((AND($M82&lt;=Everett!BK$10,$N82&gt;=Everett!BK$10)),"C",IF((AND($O82&lt;=Everett!BK$10,$P82&gt;=Everett!BK$10)),"CO",IF((AND($Q82&lt;=Everett!BK$10,$R82&gt;=Everett!BK$10)),"C",0))))))</f>
        <v>XO</v>
      </c>
      <c r="BL82" s="33" t="str">
        <f>IF((AND($F82&lt;=Everett!BL$10,$G82&gt;=Everett!BL$10)),"P/L",IF((AND($I82&lt;=Everett!BL$10,$J82&gt;=Everett!BL$10)),"XO",IF((AND($K82&lt;=Everett!BL$10,$L82&gt;=Everett!BL$10)),"3",IF((AND($M82&lt;=Everett!BL$10,$N82&gt;=Everett!BL$10)),"C",IF((AND($O82&lt;=Everett!BL$10,$P82&gt;=Everett!BL$10)),"CO",IF((AND($Q82&lt;=Everett!BL$10,$R82&gt;=Everett!BL$10)),"C",0))))))</f>
        <v>XO</v>
      </c>
      <c r="BM82" s="33" t="str">
        <f>IF((AND($F82&lt;=Everett!BM$10,$G82&gt;=Everett!BM$10)),"P/L",IF((AND($I82&lt;=Everett!BM$10,$J82&gt;=Everett!BM$10)),"XO",IF((AND($K82&lt;=Everett!BM$10,$L82&gt;=Everett!BM$10)),"3",IF((AND($M82&lt;=Everett!BM$10,$N82&gt;=Everett!BM$10)),"C",IF((AND($O82&lt;=Everett!BM$10,$P82&gt;=Everett!BM$10)),"CO",IF((AND($Q82&lt;=Everett!BM$10,$R82&gt;=Everett!BM$10)),"C",0))))))</f>
        <v>XO</v>
      </c>
      <c r="BN82" s="33" t="str">
        <f>IF((AND($F82&lt;=Everett!BN$10,$G82&gt;=Everett!BN$10)),"P/L",IF((AND($I82&lt;=Everett!BN$10,$J82&gt;=Everett!BN$10)),"XO",IF((AND($K82&lt;=Everett!BN$10,$L82&gt;=Everett!BN$10)),"3",IF((AND($M82&lt;=Everett!BN$10,$N82&gt;=Everett!BN$10)),"C",IF((AND($O82&lt;=Everett!BN$10,$P82&gt;=Everett!BN$10)),"CO",IF((AND($Q82&lt;=Everett!BN$10,$R82&gt;=Everett!BN$10)),"C",0))))))</f>
        <v>3</v>
      </c>
      <c r="BO82" s="33" t="str">
        <f>IF((AND($F82&lt;=Everett!BO$10,$G82&gt;=Everett!BO$10)),"P/L",IF((AND($I82&lt;=Everett!BO$10,$J82&gt;=Everett!BO$10)),"XO",IF((AND($K82&lt;=Everett!BO$10,$L82&gt;=Everett!BO$10)),"3",IF((AND($M82&lt;=Everett!BO$10,$N82&gt;=Everett!BO$10)),"C",IF((AND($O82&lt;=Everett!BO$10,$P82&gt;=Everett!BO$10)),"CO",IF((AND($Q82&lt;=Everett!BO$10,$R82&gt;=Everett!BO$10)),"C",0))))))</f>
        <v>3</v>
      </c>
      <c r="BP82" s="33" t="str">
        <f>IF((AND($F82&lt;=Everett!BP$10,$G82&gt;=Everett!BP$10)),"P/L",IF((AND($I82&lt;=Everett!BP$10,$J82&gt;=Everett!BP$10)),"XO",IF((AND($K82&lt;=Everett!BP$10,$L82&gt;=Everett!BP$10)),"3",IF((AND($M82&lt;=Everett!BP$10,$N82&gt;=Everett!BP$10)),"C",IF((AND($O82&lt;=Everett!BP$10,$P82&gt;=Everett!BP$10)),"CO",IF((AND($Q82&lt;=Everett!BP$10,$R82&gt;=Everett!BP$10)),"C",0))))))</f>
        <v>C</v>
      </c>
      <c r="BQ82" s="33" t="str">
        <f>IF((AND($F82&lt;=Everett!BQ$10,$G82&gt;=Everett!BQ$10)),"P/L",IF((AND($I82&lt;=Everett!BQ$10,$J82&gt;=Everett!BQ$10)),"XO",IF((AND($K82&lt;=Everett!BQ$10,$L82&gt;=Everett!BQ$10)),"3",IF((AND($M82&lt;=Everett!BQ$10,$N82&gt;=Everett!BQ$10)),"C",IF((AND($O82&lt;=Everett!BQ$10,$P82&gt;=Everett!BQ$10)),"CO",IF((AND($Q82&lt;=Everett!BQ$10,$R82&gt;=Everett!BQ$10)),"C",0))))))</f>
        <v>CO</v>
      </c>
      <c r="BR82" s="33" t="str">
        <f>IF((AND($F82&lt;=Everett!BR$10,$G82&gt;=Everett!BR$10)),"P/L",IF((AND($I82&lt;=Everett!BR$10,$J82&gt;=Everett!BR$10)),"XO",IF((AND($K82&lt;=Everett!BR$10,$L82&gt;=Everett!BR$10)),"3",IF((AND($M82&lt;=Everett!BR$10,$N82&gt;=Everett!BR$10)),"C",IF((AND($O82&lt;=Everett!BR$10,$P82&gt;=Everett!BR$10)),"CO",IF((AND($Q82&lt;=Everett!BR$10,$R82&gt;=Everett!BR$10)),"C",0))))))</f>
        <v>CO</v>
      </c>
      <c r="BS82" s="33" t="str">
        <f>IF((AND($F82&lt;=Everett!BS$10,$G82&gt;=Everett!BS$10)),"P/L",IF((AND($I82&lt;=Everett!BS$10,$J82&gt;=Everett!BS$10)),"XO",IF((AND($K82&lt;=Everett!BS$10,$L82&gt;=Everett!BS$10)),"3",IF((AND($M82&lt;=Everett!BS$10,$N82&gt;=Everett!BS$10)),"C",IF((AND($O82&lt;=Everett!BS$10,$P82&gt;=Everett!BS$10)),"CO",IF((AND($Q82&lt;=Everett!BS$10,$R82&gt;=Everett!BS$10)),"C",0))))))</f>
        <v>CO</v>
      </c>
      <c r="BT82" s="33" t="str">
        <f>IF((AND($F82&lt;=Everett!BT$10,$G82&gt;=Everett!BT$10)),"P/L",IF((AND($I82&lt;=Everett!BT$10,$J82&gt;=Everett!BT$10)),"XO",IF((AND($K82&lt;=Everett!BT$10,$L82&gt;=Everett!BT$10)),"3",IF((AND($M82&lt;=Everett!BT$10,$N82&gt;=Everett!BT$10)),"C",IF((AND($O82&lt;=Everett!BT$10,$P82&gt;=Everett!BT$10)),"CO",IF((AND($Q82&lt;=Everett!BT$10,$R82&gt;=Everett!BT$10)),"C",0))))))</f>
        <v>CO</v>
      </c>
      <c r="BU82" s="33" t="str">
        <f>IF((AND($F82&lt;=Everett!BU$10,$G82&gt;=Everett!BU$10)),"P/L",IF((AND($I82&lt;=Everett!BU$10,$J82&gt;=Everett!BU$10)),"XO",IF((AND($K82&lt;=Everett!BU$10,$L82&gt;=Everett!BU$10)),"3",IF((AND($M82&lt;=Everett!BU$10,$N82&gt;=Everett!BU$10)),"C",IF((AND($O82&lt;=Everett!BU$10,$P82&gt;=Everett!BU$10)),"CO",IF((AND($Q82&lt;=Everett!BU$10,$R82&gt;=Everett!BU$10)),"C",0))))))</f>
        <v>CO</v>
      </c>
      <c r="BV82" s="33" t="str">
        <f>IF((AND($F82&lt;=Everett!BV$10,$G82&gt;=Everett!BV$10)),"P/L",IF((AND($I82&lt;=Everett!BV$10,$J82&gt;=Everett!BV$10)),"XO",IF((AND($K82&lt;=Everett!BV$10,$L82&gt;=Everett!BV$10)),"3",IF((AND($M82&lt;=Everett!BV$10,$N82&gt;=Everett!BV$10)),"C",IF((AND($O82&lt;=Everett!BV$10,$P82&gt;=Everett!BV$10)),"CO",IF((AND($Q82&lt;=Everett!BV$10,$R82&gt;=Everett!BV$10)),"C",0))))))</f>
        <v>CO</v>
      </c>
      <c r="BW82" s="33" t="str">
        <f>IF((AND($F82&lt;=Everett!BW$10,$G82&gt;=Everett!BW$10)),"P/L",IF((AND($I82&lt;=Everett!BW$10,$J82&gt;=Everett!BW$10)),"XO",IF((AND($K82&lt;=Everett!BW$10,$L82&gt;=Everett!BW$10)),"3",IF((AND($M82&lt;=Everett!BW$10,$N82&gt;=Everett!BW$10)),"C",IF((AND($O82&lt;=Everett!BW$10,$P82&gt;=Everett!BW$10)),"CO",IF((AND($Q82&lt;=Everett!BW$10,$R82&gt;=Everett!BW$10)),"C",0))))))</f>
        <v>CO</v>
      </c>
      <c r="BX82" s="33" t="str">
        <f>IF((AND($F82&lt;=Everett!BX$10,$G82&gt;=Everett!BX$10)),"P/L",IF((AND($I82&lt;=Everett!BX$10,$J82&gt;=Everett!BX$10)),"XO",IF((AND($K82&lt;=Everett!BX$10,$L82&gt;=Everett!BX$10)),"3",IF((AND($M82&lt;=Everett!BX$10,$N82&gt;=Everett!BX$10)),"C",IF((AND($O82&lt;=Everett!BX$10,$P82&gt;=Everett!BX$10)),"CO",IF((AND($Q82&lt;=Everett!BX$10,$R82&gt;=Everett!BX$10)),"C",0))))))</f>
        <v>CO</v>
      </c>
      <c r="BY82" s="33" t="str">
        <f>IF((AND($F82&lt;=Everett!BY$10,$G82&gt;=Everett!BY$10)),"P/L",IF((AND($I82&lt;=Everett!BY$10,$J82&gt;=Everett!BY$10)),"XO",IF((AND($K82&lt;=Everett!BY$10,$L82&gt;=Everett!BY$10)),"3",IF((AND($M82&lt;=Everett!BY$10,$N82&gt;=Everett!BY$10)),"C",IF((AND($O82&lt;=Everett!BY$10,$P82&gt;=Everett!BY$10)),"CO",IF((AND($Q82&lt;=Everett!BY$10,$R82&gt;=Everett!BY$10)),"C",0))))))</f>
        <v>CO</v>
      </c>
      <c r="BZ82" s="33" t="str">
        <f>IF((AND($F82&lt;=Everett!BZ$10,$G82&gt;=Everett!BZ$10)),"P/L",IF((AND($I82&lt;=Everett!BZ$10,$J82&gt;=Everett!BZ$10)),"XO",IF((AND($K82&lt;=Everett!BZ$10,$L82&gt;=Everett!BZ$10)),"3",IF((AND($M82&lt;=Everett!BZ$10,$N82&gt;=Everett!BZ$10)),"C",IF((AND($O82&lt;=Everett!BZ$10,$P82&gt;=Everett!BZ$10)),"CO",IF((AND($Q82&lt;=Everett!BZ$10,$R82&gt;=Everett!BZ$10)),"C",0))))))</f>
        <v>CO</v>
      </c>
      <c r="CA82" s="33" t="str">
        <f>IF((AND($F82&lt;=Everett!CA$10,$G82&gt;=Everett!CA$10)),"P/L",IF((AND($I82&lt;=Everett!CA$10,$J82&gt;=Everett!CA$10)),"XO",IF((AND($K82&lt;=Everett!CA$10,$L82&gt;=Everett!CA$10)),"3",IF((AND($M82&lt;=Everett!CA$10,$N82&gt;=Everett!CA$10)),"C",IF((AND($O82&lt;=Everett!CA$10,$P82&gt;=Everett!CA$10)),"CO",IF((AND($Q82&lt;=Everett!CA$10,$R82&gt;=Everett!CA$10)),"C",0))))))</f>
        <v>CO</v>
      </c>
      <c r="CB82" s="33" t="str">
        <f>IF((AND($F82&lt;=Everett!CB$10,$G82&gt;=Everett!CB$10)),"P/L",IF((AND($I82&lt;=Everett!CB$10,$J82&gt;=Everett!CB$10)),"XO",IF((AND($K82&lt;=Everett!CB$10,$L82&gt;=Everett!CB$10)),"3",IF((AND($M82&lt;=Everett!CB$10,$N82&gt;=Everett!CB$10)),"C",IF((AND($O82&lt;=Everett!CB$10,$P82&gt;=Everett!CB$10)),"CO",IF((AND($Q82&lt;=Everett!CB$10,$R82&gt;=Everett!CB$10)),"C",0))))))</f>
        <v>CO</v>
      </c>
      <c r="CC82" s="33" t="str">
        <f>IF((AND($F82&lt;=Everett!CC$10,$G82&gt;=Everett!CC$10)),"P/L",IF((AND($I82&lt;=Everett!CC$10,$J82&gt;=Everett!CC$10)),"XO",IF((AND($K82&lt;=Everett!CC$10,$L82&gt;=Everett!CC$10)),"3",IF((AND($M82&lt;=Everett!CC$10,$N82&gt;=Everett!CC$10)),"C",IF((AND($O82&lt;=Everett!CC$10,$P82&gt;=Everett!CC$10)),"CO",IF((AND($Q82&lt;=Everett!CC$10,$R82&gt;=Everett!CC$10)),"C",0))))))</f>
        <v>CO</v>
      </c>
      <c r="CD82" s="33" t="str">
        <f>IF((AND($F82&lt;=Everett!CD$10,$G82&gt;=Everett!CD$10)),"P/L",IF((AND($I82&lt;=Everett!CD$10,$J82&gt;=Everett!CD$10)),"XO",IF((AND($K82&lt;=Everett!CD$10,$L82&gt;=Everett!CD$10)),"3",IF((AND($M82&lt;=Everett!CD$10,$N82&gt;=Everett!CD$10)),"C",IF((AND($O82&lt;=Everett!CD$10,$P82&gt;=Everett!CD$10)),"CO",IF((AND($Q82&lt;=Everett!CD$10,$R82&gt;=Everett!CD$10)),"C",0))))))</f>
        <v>CO</v>
      </c>
      <c r="CE82" s="33" t="str">
        <f>IF((AND($F82&lt;=Everett!CE$10,$G82&gt;=Everett!CE$10)),"P/L",IF((AND($I82&lt;=Everett!CE$10,$J82&gt;=Everett!CE$10)),"XO",IF((AND($K82&lt;=Everett!CE$10,$L82&gt;=Everett!CE$10)),"3",IF((AND($M82&lt;=Everett!CE$10,$N82&gt;=Everett!CE$10)),"C",IF((AND($O82&lt;=Everett!CE$10,$P82&gt;=Everett!CE$10)),"CO",IF((AND($Q82&lt;=Everett!CE$10,$R82&gt;=Everett!CE$10)),"C",0))))))</f>
        <v>CO</v>
      </c>
      <c r="CF82" s="33" t="str">
        <f>IF((AND($F82&lt;=Everett!CF$10,$G82&gt;=Everett!CF$10)),"P/L",IF((AND($I82&lt;=Everett!CF$10,$J82&gt;=Everett!CF$10)),"XO",IF((AND($K82&lt;=Everett!CF$10,$L82&gt;=Everett!CF$10)),"3",IF((AND($M82&lt;=Everett!CF$10,$N82&gt;=Everett!CF$10)),"C",IF((AND($O82&lt;=Everett!CF$10,$P82&gt;=Everett!CF$10)),"CO",IF((AND($Q82&lt;=Everett!CF$10,$R82&gt;=Everett!CF$10)),"C",0))))))</f>
        <v>CO</v>
      </c>
      <c r="CG82" s="33" t="str">
        <f>IF((AND($F82&lt;=Everett!CG$10,$G82&gt;=Everett!CG$10)),"P/L",IF((AND($I82&lt;=Everett!CG$10,$J82&gt;=Everett!CG$10)),"XO",IF((AND($K82&lt;=Everett!CG$10,$L82&gt;=Everett!CG$10)),"3",IF((AND($M82&lt;=Everett!CG$10,$N82&gt;=Everett!CG$10)),"C",IF((AND($O82&lt;=Everett!CG$10,$P82&gt;=Everett!CG$10)),"CO",IF((AND($Q82&lt;=Everett!CG$10,$R82&gt;=Everett!CG$10)),"C",0))))))</f>
        <v>CO</v>
      </c>
      <c r="CH82" s="33" t="str">
        <f>IF((AND($F82&lt;=Everett!CH$10,$G82&gt;=Everett!CH$10)),"P/L",IF((AND($I82&lt;=Everett!CH$10,$J82&gt;=Everett!CH$10)),"XO",IF((AND($K82&lt;=Everett!CH$10,$L82&gt;=Everett!CH$10)),"3",IF((AND($M82&lt;=Everett!CH$10,$N82&gt;=Everett!CH$10)),"C",IF((AND($O82&lt;=Everett!CH$10,$P82&gt;=Everett!CH$10)),"CO",IF((AND($Q82&lt;=Everett!CH$10,$R82&gt;=Everett!CH$10)),"C",0))))))</f>
        <v>C</v>
      </c>
      <c r="CI82" s="33">
        <f>IF((AND($F82&lt;=Everett!CI$10,$G82&gt;=Everett!CI$10)),"P/L",IF((AND($I82&lt;=Everett!CI$10,$J82&gt;=Everett!CI$10)),"XO",IF((AND($K82&lt;=Everett!CI$10,$L82&gt;=Everett!CI$10)),"3",IF((AND($M82&lt;=Everett!CI$10,$N82&gt;=Everett!CI$10)),"C",IF((AND($O82&lt;=Everett!CI$10,$P82&gt;=Everett!CI$10)),"CO",IF((AND($Q82&lt;=Everett!CI$10,$R82&gt;=Everett!CI$10)),"C",0))))))</f>
        <v>0</v>
      </c>
      <c r="CJ82" s="33">
        <f>IF((AND($F82&lt;=Everett!CJ$10,$G82&gt;=Everett!CJ$10)),"P/L",IF((AND($I82&lt;=Everett!CJ$10,$J82&gt;=Everett!CJ$10)),"XO",IF((AND($K82&lt;=Everett!CJ$10,$L82&gt;=Everett!CJ$10)),"3",IF((AND($M82&lt;=Everett!CJ$10,$N82&gt;=Everett!CJ$10)),"C",IF((AND($O82&lt;=Everett!CJ$10,$P82&gt;=Everett!CJ$10)),"CO",IF((AND($Q82&lt;=Everett!CJ$10,$R82&gt;=Everett!CJ$10)),"C",0))))))</f>
        <v>0</v>
      </c>
      <c r="CK82" s="33">
        <f>IF((AND($F82&lt;=Everett!CK$10,$G82&gt;=Everett!CK$10)),"P/L",IF((AND($I82&lt;=Everett!CK$10,$J82&gt;=Everett!CK$10)),"XO",IF((AND($K82&lt;=Everett!CK$10,$L82&gt;=Everett!CK$10)),"3",IF((AND($M82&lt;=Everett!CK$10,$N82&gt;=Everett!CK$10)),"C",IF((AND($O82&lt;=Everett!CK$10,$P82&gt;=Everett!CK$10)),"CO",IF((AND($Q82&lt;=Everett!CK$10,$R82&gt;=Everett!CK$10)),"C",0))))))</f>
        <v>0</v>
      </c>
      <c r="CL82" s="33">
        <f>IF((AND($F82&lt;=Everett!CL$10,$G82&gt;=Everett!CL$10)),"P/L",IF((AND($I82&lt;=Everett!CL$10,$J82&gt;=Everett!CL$10)),"XO",IF((AND($K82&lt;=Everett!CL$10,$L82&gt;=Everett!CL$10)),"3",IF((AND($M82&lt;=Everett!CL$10,$N82&gt;=Everett!CL$10)),"C",IF((AND($O82&lt;=Everett!CL$10,$P82&gt;=Everett!CL$10)),"CO",IF((AND($Q82&lt;=Everett!CL$10,$R82&gt;=Everett!CL$10)),"C",0))))))</f>
        <v>0</v>
      </c>
      <c r="CM82" s="33">
        <f>IF((AND($F82&lt;=Everett!CM$10,$G82&gt;=Everett!CM$10)),"P/L",IF((AND($I82&lt;=Everett!CM$10,$J82&gt;=Everett!CM$10)),"XO",IF((AND($K82&lt;=Everett!CM$10,$L82&gt;=Everett!CM$10)),"3",IF((AND($M82&lt;=Everett!CM$10,$N82&gt;=Everett!CM$10)),"C",IF((AND($O82&lt;=Everett!CM$10,$P82&gt;=Everett!CM$10)),"CO",IF((AND($Q82&lt;=Everett!CM$10,$R82&gt;=Everett!CM$10)),"C",0))))))</f>
        <v>0</v>
      </c>
    </row>
    <row r="83" ht="21.75" customHeight="1" spans="1:91" x14ac:dyDescent="0.25">
      <c r="A83" s="25" t="s">
        <v>394</v>
      </c>
      <c r="B83" s="53"/>
      <c r="C83" s="26"/>
      <c r="D83" s="26"/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8"/>
      <c r="Q83" s="27"/>
      <c r="R83" s="27"/>
      <c r="S83" s="29">
        <f>'Pearl Harbor'!$A$2-DAY('Pearl Harbor'!$A$2)+1</f>
        <v>46054</v>
      </c>
      <c r="T83" s="29">
        <f t="shared" ref="T83:AY83" si="111">DATE(YEAR(S83),MONTH(S83)+1,DAY(S83))</f>
        <v>46082</v>
      </c>
      <c r="U83" s="29">
        <f t="shared" si="111"/>
        <v>46113</v>
      </c>
      <c r="V83" s="29">
        <f t="shared" si="111"/>
        <v>46143</v>
      </c>
      <c r="W83" s="29">
        <f t="shared" si="111"/>
        <v>46174</v>
      </c>
      <c r="X83" s="29">
        <f t="shared" si="111"/>
        <v>46204</v>
      </c>
      <c r="Y83" s="29">
        <f t="shared" si="111"/>
        <v>46235</v>
      </c>
      <c r="Z83" s="29">
        <f t="shared" si="111"/>
        <v>46266</v>
      </c>
      <c r="AA83" s="29">
        <f t="shared" si="111"/>
        <v>46296</v>
      </c>
      <c r="AB83" s="29">
        <f t="shared" si="111"/>
        <v>46327</v>
      </c>
      <c r="AC83" s="29">
        <f t="shared" si="111"/>
        <v>46357</v>
      </c>
      <c r="AD83" s="29">
        <f t="shared" si="111"/>
        <v>46388</v>
      </c>
      <c r="AE83" s="29">
        <f t="shared" si="111"/>
        <v>46419</v>
      </c>
      <c r="AF83" s="29">
        <f t="shared" si="111"/>
        <v>46447</v>
      </c>
      <c r="AG83" s="29">
        <f t="shared" si="111"/>
        <v>46478</v>
      </c>
      <c r="AH83" s="29">
        <f t="shared" si="111"/>
        <v>46508</v>
      </c>
      <c r="AI83" s="29">
        <f t="shared" si="111"/>
        <v>46539</v>
      </c>
      <c r="AJ83" s="29">
        <f t="shared" si="111"/>
        <v>46569</v>
      </c>
      <c r="AK83" s="29">
        <f t="shared" si="111"/>
        <v>46600</v>
      </c>
      <c r="AL83" s="29">
        <f t="shared" si="111"/>
        <v>46631</v>
      </c>
      <c r="AM83" s="29">
        <f t="shared" si="111"/>
        <v>46661</v>
      </c>
      <c r="AN83" s="29">
        <f t="shared" si="111"/>
        <v>46692</v>
      </c>
      <c r="AO83" s="29">
        <f t="shared" si="111"/>
        <v>46722</v>
      </c>
      <c r="AP83" s="29">
        <f t="shared" si="111"/>
        <v>46753</v>
      </c>
      <c r="AQ83" s="29">
        <f t="shared" si="111"/>
        <v>46784</v>
      </c>
      <c r="AR83" s="29">
        <f t="shared" si="111"/>
        <v>46813</v>
      </c>
      <c r="AS83" s="29">
        <f t="shared" si="111"/>
        <v>46844</v>
      </c>
      <c r="AT83" s="29">
        <f t="shared" si="111"/>
        <v>46874</v>
      </c>
      <c r="AU83" s="29">
        <f t="shared" si="111"/>
        <v>46905</v>
      </c>
      <c r="AV83" s="29">
        <f t="shared" si="111"/>
        <v>46935</v>
      </c>
      <c r="AW83" s="29">
        <f t="shared" si="111"/>
        <v>46966</v>
      </c>
      <c r="AX83" s="29">
        <f t="shared" si="111"/>
        <v>46997</v>
      </c>
      <c r="AY83" s="29">
        <f t="shared" si="111"/>
        <v>47027</v>
      </c>
      <c r="AZ83" s="29">
        <f t="shared" ref="AZ83:CE83" si="112">DATE(YEAR(AY83),MONTH(AY83)+1,DAY(AY83))</f>
        <v>47058</v>
      </c>
      <c r="BA83" s="29">
        <f t="shared" si="112"/>
        <v>47088</v>
      </c>
      <c r="BB83" s="29">
        <f t="shared" si="112"/>
        <v>47119</v>
      </c>
      <c r="BC83" s="29">
        <f t="shared" si="112"/>
        <v>47150</v>
      </c>
      <c r="BD83" s="29">
        <f t="shared" si="112"/>
        <v>47178</v>
      </c>
      <c r="BE83" s="29">
        <f t="shared" si="112"/>
        <v>47209</v>
      </c>
      <c r="BF83" s="29">
        <f t="shared" si="112"/>
        <v>47239</v>
      </c>
      <c r="BG83" s="29">
        <f t="shared" si="112"/>
        <v>47270</v>
      </c>
      <c r="BH83" s="29">
        <f t="shared" si="112"/>
        <v>47300</v>
      </c>
      <c r="BI83" s="29">
        <f t="shared" si="112"/>
        <v>47331</v>
      </c>
      <c r="BJ83" s="29">
        <f t="shared" si="112"/>
        <v>47362</v>
      </c>
      <c r="BK83" s="29">
        <f t="shared" si="112"/>
        <v>47392</v>
      </c>
      <c r="BL83" s="29">
        <f t="shared" si="112"/>
        <v>47423</v>
      </c>
      <c r="BM83" s="29">
        <f t="shared" si="112"/>
        <v>47453</v>
      </c>
      <c r="BN83" s="29">
        <f t="shared" si="112"/>
        <v>47484</v>
      </c>
      <c r="BO83" s="29">
        <f t="shared" si="112"/>
        <v>47515</v>
      </c>
      <c r="BP83" s="29">
        <f t="shared" si="112"/>
        <v>47543</v>
      </c>
      <c r="BQ83" s="29">
        <f t="shared" si="112"/>
        <v>47574</v>
      </c>
      <c r="BR83" s="29">
        <f t="shared" si="112"/>
        <v>47604</v>
      </c>
      <c r="BS83" s="29">
        <f t="shared" si="112"/>
        <v>47635</v>
      </c>
      <c r="BT83" s="29">
        <f t="shared" si="112"/>
        <v>47665</v>
      </c>
      <c r="BU83" s="29">
        <f t="shared" si="112"/>
        <v>47696</v>
      </c>
      <c r="BV83" s="29">
        <f t="shared" si="112"/>
        <v>47727</v>
      </c>
      <c r="BW83" s="29">
        <f t="shared" si="112"/>
        <v>47757</v>
      </c>
      <c r="BX83" s="29">
        <f t="shared" si="112"/>
        <v>47788</v>
      </c>
      <c r="BY83" s="29">
        <f t="shared" si="112"/>
        <v>47818</v>
      </c>
      <c r="BZ83" s="29">
        <f t="shared" si="112"/>
        <v>47849</v>
      </c>
      <c r="CA83" s="29">
        <f t="shared" si="112"/>
        <v>47880</v>
      </c>
      <c r="CB83" s="29">
        <f t="shared" si="112"/>
        <v>47908</v>
      </c>
      <c r="CC83" s="29">
        <f t="shared" si="112"/>
        <v>47939</v>
      </c>
      <c r="CD83" s="29">
        <f t="shared" si="112"/>
        <v>47969</v>
      </c>
      <c r="CE83" s="29">
        <f t="shared" si="112"/>
        <v>48000</v>
      </c>
      <c r="CF83" s="29">
        <f t="shared" ref="CF83:CM83" si="113">DATE(YEAR(CE83),MONTH(CE83)+1,DAY(CE83))</f>
        <v>48030</v>
      </c>
      <c r="CG83" s="29">
        <f t="shared" si="113"/>
        <v>48061</v>
      </c>
      <c r="CH83" s="29">
        <f t="shared" si="113"/>
        <v>48092</v>
      </c>
      <c r="CI83" s="29">
        <f t="shared" si="113"/>
        <v>48122</v>
      </c>
      <c r="CJ83" s="29">
        <f t="shared" si="113"/>
        <v>48153</v>
      </c>
      <c r="CK83" s="29">
        <f t="shared" si="113"/>
        <v>48183</v>
      </c>
      <c r="CL83" s="29">
        <f t="shared" si="113"/>
        <v>48214</v>
      </c>
      <c r="CM83" s="29">
        <f t="shared" si="113"/>
        <v>48245</v>
      </c>
    </row>
    <row r="84" spans="1:91" x14ac:dyDescent="0.25">
      <c r="A84" s="30" t="s">
        <v>395</v>
      </c>
      <c r="B84" s="55"/>
      <c r="C84" s="31">
        <v>14</v>
      </c>
      <c r="D84" s="31">
        <v>15</v>
      </c>
      <c r="E84" s="31">
        <v>0</v>
      </c>
      <c r="F84" s="32"/>
      <c r="G84" s="32"/>
      <c r="H84" s="33">
        <f>G84-F84</f>
        <v>0</v>
      </c>
      <c r="I84" s="36">
        <v>45170</v>
      </c>
      <c r="J84" s="36">
        <f>IF(I84="",0,DATE(YEAR(I84),MONTH(I84)+C84,DAY(I84)))</f>
        <v>45597</v>
      </c>
      <c r="K84" s="36">
        <f>IF(J84="","",(DATE(YEAR(J84),MONTH(J84)+1,DAY(J84))))</f>
        <v>45627</v>
      </c>
      <c r="L84" s="36">
        <f>IF(K84="","",(DATE(YEAR(K84),MONTH(K84)+E84,DAY(K84))))</f>
        <v>45627</v>
      </c>
      <c r="M84" s="36">
        <f>IF(O84="","",DATE(YEAR(O84), MONTH(O84)-1,DAY(O84)))</f>
        <v>45658</v>
      </c>
      <c r="N84" s="36">
        <f>IF(O84="","",DATE(YEAR(M84),MONTH(M84),DAY(M84)))</f>
        <v>45658</v>
      </c>
      <c r="O84" s="36">
        <f>IF(L84="","",(DATE(YEAR(L84),MONTH(L84)+2,DAY(L84))))</f>
        <v>45689</v>
      </c>
      <c r="P84" s="32">
        <f>IF(O84="","",(DATE(YEAR(O84),MONTH(O84)+D84,DAY(O84))))</f>
        <v>46143</v>
      </c>
      <c r="Q84" s="37">
        <f>IF(P84="","",DATE(YEAR(P84), MONTH(P84)+1,DAY(P84)))</f>
        <v>46174</v>
      </c>
      <c r="R84" s="37">
        <f>IF(P84="","",DATE(YEAR(Q84),MONTH(Q84),DAY(Q84)))</f>
        <v>46174</v>
      </c>
      <c r="S84" s="33" t="str">
        <f>IF((AND($F84&lt;=Everett!S$10,$G84&gt;=Everett!S$10)),"P/L",IF((AND($I84&lt;=Everett!S$10,$J84&gt;=Everett!S$10)),"XO",IF((AND($K84&lt;=Everett!S$10,$L84&gt;=Everett!S$10)),"3",IF((AND($M84&lt;=Everett!S$10,$N84&gt;=Everett!S$10)),"C",IF((AND($O84&lt;=Everett!S$10,$P84&gt;=Everett!S$10)),"CO",IF((AND($Q84&lt;=Everett!S$10,$R84&gt;=Everett!S$10)),"C",0))))))</f>
        <v>CO</v>
      </c>
      <c r="T84" s="33" t="str">
        <f>IF((AND($F84&lt;=Everett!T$10,$G84&gt;=Everett!T$10)),"P/L",IF((AND($I84&lt;=Everett!T$10,$J84&gt;=Everett!T$10)),"XO",IF((AND($K84&lt;=Everett!T$10,$L84&gt;=Everett!T$10)),"3",IF((AND($M84&lt;=Everett!T$10,$N84&gt;=Everett!T$10)),"C",IF((AND($O84&lt;=Everett!T$10,$P84&gt;=Everett!T$10)),"CO",IF((AND($Q84&lt;=Everett!T$10,$R84&gt;=Everett!T$10)),"C",0))))))</f>
        <v>CO</v>
      </c>
      <c r="U84" s="33" t="str">
        <f>IF((AND($F84&lt;=Everett!U$10,$G84&gt;=Everett!U$10)),"P/L",IF((AND($I84&lt;=Everett!U$10,$J84&gt;=Everett!U$10)),"XO",IF((AND($K84&lt;=Everett!U$10,$L84&gt;=Everett!U$10)),"3",IF((AND($M84&lt;=Everett!U$10,$N84&gt;=Everett!U$10)),"C",IF((AND($O84&lt;=Everett!U$10,$P84&gt;=Everett!U$10)),"CO",IF((AND($Q84&lt;=Everett!U$10,$R84&gt;=Everett!U$10)),"C",0))))))</f>
        <v>CO</v>
      </c>
      <c r="V84" s="33" t="str">
        <f>IF((AND($F84&lt;=Everett!V$10,$G84&gt;=Everett!V$10)),"P/L",IF((AND($I84&lt;=Everett!V$10,$J84&gt;=Everett!V$10)),"XO",IF((AND($K84&lt;=Everett!V$10,$L84&gt;=Everett!V$10)),"3",IF((AND($M84&lt;=Everett!V$10,$N84&gt;=Everett!V$10)),"C",IF((AND($O84&lt;=Everett!V$10,$P84&gt;=Everett!V$10)),"CO",IF((AND($Q84&lt;=Everett!V$10,$R84&gt;=Everett!V$10)),"C",0))))))</f>
        <v>CO</v>
      </c>
      <c r="W84" s="33" t="str">
        <f>IF((AND($F84&lt;=Everett!W$10,$G84&gt;=Everett!W$10)),"P/L",IF((AND($I84&lt;=Everett!W$10,$J84&gt;=Everett!W$10)),"XO",IF((AND($K84&lt;=Everett!W$10,$L84&gt;=Everett!W$10)),"3",IF((AND($M84&lt;=Everett!W$10,$N84&gt;=Everett!W$10)),"C",IF((AND($O84&lt;=Everett!W$10,$P84&gt;=Everett!W$10)),"CO",IF((AND($Q84&lt;=Everett!W$10,$R84&gt;=Everett!W$10)),"C",0))))))</f>
        <v>C</v>
      </c>
      <c r="X84" s="33">
        <f>IF((AND($F84&lt;=Everett!X$10,$G84&gt;=Everett!X$10)),"P/L",IF((AND($I84&lt;=Everett!X$10,$J84&gt;=Everett!X$10)),"XO",IF((AND($K84&lt;=Everett!X$10,$L84&gt;=Everett!X$10)),"3",IF((AND($M84&lt;=Everett!X$10,$N84&gt;=Everett!X$10)),"C",IF((AND($O84&lt;=Everett!X$10,$P84&gt;=Everett!X$10)),"CO",IF((AND($Q84&lt;=Everett!X$10,$R84&gt;=Everett!X$10)),"C",0))))))</f>
        <v>0</v>
      </c>
      <c r="Y84" s="33">
        <f>IF((AND($F84&lt;=Everett!Y$10,$G84&gt;=Everett!Y$10)),"P/L",IF((AND($I84&lt;=Everett!Y$10,$J84&gt;=Everett!Y$10)),"XO",IF((AND($K84&lt;=Everett!Y$10,$L84&gt;=Everett!Y$10)),"3",IF((AND($M84&lt;=Everett!Y$10,$N84&gt;=Everett!Y$10)),"C",IF((AND($O84&lt;=Everett!Y$10,$P84&gt;=Everett!Y$10)),"CO",IF((AND($Q84&lt;=Everett!Y$10,$R84&gt;=Everett!Y$10)),"C",0))))))</f>
        <v>0</v>
      </c>
      <c r="Z84" s="33">
        <f>IF((AND($F84&lt;=Everett!Z$10,$G84&gt;=Everett!Z$10)),"P/L",IF((AND($I84&lt;=Everett!Z$10,$J84&gt;=Everett!Z$10)),"XO",IF((AND($K84&lt;=Everett!Z$10,$L84&gt;=Everett!Z$10)),"3",IF((AND($M84&lt;=Everett!Z$10,$N84&gt;=Everett!Z$10)),"C",IF((AND($O84&lt;=Everett!Z$10,$P84&gt;=Everett!Z$10)),"CO",IF((AND($Q84&lt;=Everett!Z$10,$R84&gt;=Everett!Z$10)),"C",0))))))</f>
        <v>0</v>
      </c>
      <c r="AA84" s="33">
        <f>IF((AND($F84&lt;=Everett!AA$10,$G84&gt;=Everett!AA$10)),"P/L",IF((AND($I84&lt;=Everett!AA$10,$J84&gt;=Everett!AA$10)),"XO",IF((AND($K84&lt;=Everett!AA$10,$L84&gt;=Everett!AA$10)),"3",IF((AND($M84&lt;=Everett!AA$10,$N84&gt;=Everett!AA$10)),"C",IF((AND($O84&lt;=Everett!AA$10,$P84&gt;=Everett!AA$10)),"CO",IF((AND($Q84&lt;=Everett!AA$10,$R84&gt;=Everett!AA$10)),"C",0))))))</f>
        <v>0</v>
      </c>
      <c r="AB84" s="33">
        <f>IF((AND($F84&lt;=Everett!AB$10,$G84&gt;=Everett!AB$10)),"P/L",IF((AND($I84&lt;=Everett!AB$10,$J84&gt;=Everett!AB$10)),"XO",IF((AND($K84&lt;=Everett!AB$10,$L84&gt;=Everett!AB$10)),"3",IF((AND($M84&lt;=Everett!AB$10,$N84&gt;=Everett!AB$10)),"C",IF((AND($O84&lt;=Everett!AB$10,$P84&gt;=Everett!AB$10)),"CO",IF((AND($Q84&lt;=Everett!AB$10,$R84&gt;=Everett!AB$10)),"C",0))))))</f>
        <v>0</v>
      </c>
      <c r="AC84" s="33">
        <f>IF((AND($F84&lt;=Everett!AC$10,$G84&gt;=Everett!AC$10)),"P/L",IF((AND($I84&lt;=Everett!AC$10,$J84&gt;=Everett!AC$10)),"XO",IF((AND($K84&lt;=Everett!AC$10,$L84&gt;=Everett!AC$10)),"3",IF((AND($M84&lt;=Everett!AC$10,$N84&gt;=Everett!AC$10)),"C",IF((AND($O84&lt;=Everett!AC$10,$P84&gt;=Everett!AC$10)),"CO",IF((AND($Q84&lt;=Everett!AC$10,$R84&gt;=Everett!AC$10)),"C",0))))))</f>
        <v>0</v>
      </c>
      <c r="AD84" s="33">
        <f>IF((AND($F84&lt;=Everett!AD$10,$G84&gt;=Everett!AD$10)),"P/L",IF((AND($I84&lt;=Everett!AD$10,$J84&gt;=Everett!AD$10)),"XO",IF((AND($K84&lt;=Everett!AD$10,$L84&gt;=Everett!AD$10)),"3",IF((AND($M84&lt;=Everett!AD$10,$N84&gt;=Everett!AD$10)),"C",IF((AND($O84&lt;=Everett!AD$10,$P84&gt;=Everett!AD$10)),"CO",IF((AND($Q84&lt;=Everett!AD$10,$R84&gt;=Everett!AD$10)),"C",0))))))</f>
        <v>0</v>
      </c>
      <c r="AE84" s="33">
        <f>IF((AND($F84&lt;=Everett!AE$10,$G84&gt;=Everett!AE$10)),"P/L",IF((AND($I84&lt;=Everett!AE$10,$J84&gt;=Everett!AE$10)),"XO",IF((AND($K84&lt;=Everett!AE$10,$L84&gt;=Everett!AE$10)),"3",IF((AND($M84&lt;=Everett!AE$10,$N84&gt;=Everett!AE$10)),"C",IF((AND($O84&lt;=Everett!AE$10,$P84&gt;=Everett!AE$10)),"CO",IF((AND($Q84&lt;=Everett!AE$10,$R84&gt;=Everett!AE$10)),"C",0))))))</f>
        <v>0</v>
      </c>
      <c r="AF84" s="33">
        <f>IF((AND($F84&lt;=Everett!AF$10,$G84&gt;=Everett!AF$10)),"P/L",IF((AND($I84&lt;=Everett!AF$10,$J84&gt;=Everett!AF$10)),"XO",IF((AND($K84&lt;=Everett!AF$10,$L84&gt;=Everett!AF$10)),"3",IF((AND($M84&lt;=Everett!AF$10,$N84&gt;=Everett!AF$10)),"C",IF((AND($O84&lt;=Everett!AF$10,$P84&gt;=Everett!AF$10)),"CO",IF((AND($Q84&lt;=Everett!AF$10,$R84&gt;=Everett!AF$10)),"C",0))))))</f>
        <v>0</v>
      </c>
      <c r="AG84" s="33">
        <f>IF((AND($F84&lt;=Everett!AG$10,$G84&gt;=Everett!AG$10)),"P/L",IF((AND($I84&lt;=Everett!AG$10,$J84&gt;=Everett!AG$10)),"XO",IF((AND($K84&lt;=Everett!AG$10,$L84&gt;=Everett!AG$10)),"3",IF((AND($M84&lt;=Everett!AG$10,$N84&gt;=Everett!AG$10)),"C",IF((AND($O84&lt;=Everett!AG$10,$P84&gt;=Everett!AG$10)),"CO",IF((AND($Q84&lt;=Everett!AG$10,$R84&gt;=Everett!AG$10)),"C",0))))))</f>
        <v>0</v>
      </c>
      <c r="AH84" s="33">
        <f>IF((AND($F84&lt;=Everett!AH$10,$G84&gt;=Everett!AH$10)),"P/L",IF((AND($I84&lt;=Everett!AH$10,$J84&gt;=Everett!AH$10)),"XO",IF((AND($K84&lt;=Everett!AH$10,$L84&gt;=Everett!AH$10)),"3",IF((AND($M84&lt;=Everett!AH$10,$N84&gt;=Everett!AH$10)),"C",IF((AND($O84&lt;=Everett!AH$10,$P84&gt;=Everett!AH$10)),"CO",IF((AND($Q84&lt;=Everett!AH$10,$R84&gt;=Everett!AH$10)),"C",0))))))</f>
        <v>0</v>
      </c>
      <c r="AI84" s="33">
        <f>IF((AND($F84&lt;=Everett!AI$10,$G84&gt;=Everett!AI$10)),"P/L",IF((AND($I84&lt;=Everett!AI$10,$J84&gt;=Everett!AI$10)),"XO",IF((AND($K84&lt;=Everett!AI$10,$L84&gt;=Everett!AI$10)),"3",IF((AND($M84&lt;=Everett!AI$10,$N84&gt;=Everett!AI$10)),"C",IF((AND($O84&lt;=Everett!AI$10,$P84&gt;=Everett!AI$10)),"CO",IF((AND($Q84&lt;=Everett!AI$10,$R84&gt;=Everett!AI$10)),"C",0))))))</f>
        <v>0</v>
      </c>
      <c r="AJ84" s="33">
        <f>IF((AND($F84&lt;=Everett!AJ$10,$G84&gt;=Everett!AJ$10)),"P/L",IF((AND($I84&lt;=Everett!AJ$10,$J84&gt;=Everett!AJ$10)),"XO",IF((AND($K84&lt;=Everett!AJ$10,$L84&gt;=Everett!AJ$10)),"3",IF((AND($M84&lt;=Everett!AJ$10,$N84&gt;=Everett!AJ$10)),"C",IF((AND($O84&lt;=Everett!AJ$10,$P84&gt;=Everett!AJ$10)),"CO",IF((AND($Q84&lt;=Everett!AJ$10,$R84&gt;=Everett!AJ$10)),"C",0))))))</f>
        <v>0</v>
      </c>
      <c r="AK84" s="33">
        <f>IF((AND($F84&lt;=Everett!AK$10,$G84&gt;=Everett!AK$10)),"P/L",IF((AND($I84&lt;=Everett!AK$10,$J84&gt;=Everett!AK$10)),"XO",IF((AND($K84&lt;=Everett!AK$10,$L84&gt;=Everett!AK$10)),"3",IF((AND($M84&lt;=Everett!AK$10,$N84&gt;=Everett!AK$10)),"C",IF((AND($O84&lt;=Everett!AK$10,$P84&gt;=Everett!AK$10)),"CO",IF((AND($Q84&lt;=Everett!AK$10,$R84&gt;=Everett!AK$10)),"C",0))))))</f>
        <v>0</v>
      </c>
      <c r="AL84" s="33">
        <f>IF((AND($F84&lt;=Everett!AL$10,$G84&gt;=Everett!AL$10)),"P/L",IF((AND($I84&lt;=Everett!AL$10,$J84&gt;=Everett!AL$10)),"XO",IF((AND($K84&lt;=Everett!AL$10,$L84&gt;=Everett!AL$10)),"3",IF((AND($M84&lt;=Everett!AL$10,$N84&gt;=Everett!AL$10)),"C",IF((AND($O84&lt;=Everett!AL$10,$P84&gt;=Everett!AL$10)),"CO",IF((AND($Q84&lt;=Everett!AL$10,$R84&gt;=Everett!AL$10)),"C",0))))))</f>
        <v>0</v>
      </c>
      <c r="AM84" s="33">
        <f>IF((AND($F84&lt;=Everett!AM$10,$G84&gt;=Everett!AM$10)),"P/L",IF((AND($I84&lt;=Everett!AM$10,$J84&gt;=Everett!AM$10)),"XO",IF((AND($K84&lt;=Everett!AM$10,$L84&gt;=Everett!AM$10)),"3",IF((AND($M84&lt;=Everett!AM$10,$N84&gt;=Everett!AM$10)),"C",IF((AND($O84&lt;=Everett!AM$10,$P84&gt;=Everett!AM$10)),"CO",IF((AND($Q84&lt;=Everett!AM$10,$R84&gt;=Everett!AM$10)),"C",0))))))</f>
        <v>0</v>
      </c>
      <c r="AN84" s="33">
        <f>IF((AND($F84&lt;=Everett!AN$10,$G84&gt;=Everett!AN$10)),"P/L",IF((AND($I84&lt;=Everett!AN$10,$J84&gt;=Everett!AN$10)),"XO",IF((AND($K84&lt;=Everett!AN$10,$L84&gt;=Everett!AN$10)),"3",IF((AND($M84&lt;=Everett!AN$10,$N84&gt;=Everett!AN$10)),"C",IF((AND($O84&lt;=Everett!AN$10,$P84&gt;=Everett!AN$10)),"CO",IF((AND($Q84&lt;=Everett!AN$10,$R84&gt;=Everett!AN$10)),"C",0))))))</f>
        <v>0</v>
      </c>
      <c r="AO84" s="33">
        <f>IF((AND($F84&lt;=Everett!AO$10,$G84&gt;=Everett!AO$10)),"P/L",IF((AND($I84&lt;=Everett!AO$10,$J84&gt;=Everett!AO$10)),"XO",IF((AND($K84&lt;=Everett!AO$10,$L84&gt;=Everett!AO$10)),"3",IF((AND($M84&lt;=Everett!AO$10,$N84&gt;=Everett!AO$10)),"C",IF((AND($O84&lt;=Everett!AO$10,$P84&gt;=Everett!AO$10)),"CO",IF((AND($Q84&lt;=Everett!AO$10,$R84&gt;=Everett!AO$10)),"C",0))))))</f>
        <v>0</v>
      </c>
      <c r="AP84" s="33">
        <f>IF((AND($F84&lt;=Everett!AP$10,$G84&gt;=Everett!AP$10)),"P/L",IF((AND($I84&lt;=Everett!AP$10,$J84&gt;=Everett!AP$10)),"XO",IF((AND($K84&lt;=Everett!AP$10,$L84&gt;=Everett!AP$10)),"3",IF((AND($M84&lt;=Everett!AP$10,$N84&gt;=Everett!AP$10)),"C",IF((AND($O84&lt;=Everett!AP$10,$P84&gt;=Everett!AP$10)),"CO",IF((AND($Q84&lt;=Everett!AP$10,$R84&gt;=Everett!AP$10)),"C",0))))))</f>
        <v>0</v>
      </c>
      <c r="AQ84" s="33">
        <f>IF((AND($F84&lt;=Everett!AQ$10,$G84&gt;=Everett!AQ$10)),"P/L",IF((AND($I84&lt;=Everett!AQ$10,$J84&gt;=Everett!AQ$10)),"XO",IF((AND($K84&lt;=Everett!AQ$10,$L84&gt;=Everett!AQ$10)),"3",IF((AND($M84&lt;=Everett!AQ$10,$N84&gt;=Everett!AQ$10)),"C",IF((AND($O84&lt;=Everett!AQ$10,$P84&gt;=Everett!AQ$10)),"CO",IF((AND($Q84&lt;=Everett!AQ$10,$R84&gt;=Everett!AQ$10)),"C",0))))))</f>
        <v>0</v>
      </c>
      <c r="AR84" s="33">
        <f>IF((AND($F84&lt;=Everett!AR$10,$G84&gt;=Everett!AR$10)),"P/L",IF((AND($I84&lt;=Everett!AR$10,$J84&gt;=Everett!AR$10)),"XO",IF((AND($K84&lt;=Everett!AR$10,$L84&gt;=Everett!AR$10)),"3",IF((AND($M84&lt;=Everett!AR$10,$N84&gt;=Everett!AR$10)),"C",IF((AND($O84&lt;=Everett!AR$10,$P84&gt;=Everett!AR$10)),"CO",IF((AND($Q84&lt;=Everett!AR$10,$R84&gt;=Everett!AR$10)),"C",0))))))</f>
        <v>0</v>
      </c>
      <c r="AS84" s="33">
        <f>IF((AND($F84&lt;=Everett!AS$10,$G84&gt;=Everett!AS$10)),"P/L",IF((AND($I84&lt;=Everett!AS$10,$J84&gt;=Everett!AS$10)),"XO",IF((AND($K84&lt;=Everett!AS$10,$L84&gt;=Everett!AS$10)),"3",IF((AND($M84&lt;=Everett!AS$10,$N84&gt;=Everett!AS$10)),"C",IF((AND($O84&lt;=Everett!AS$10,$P84&gt;=Everett!AS$10)),"CO",IF((AND($Q84&lt;=Everett!AS$10,$R84&gt;=Everett!AS$10)),"C",0))))))</f>
        <v>0</v>
      </c>
      <c r="AT84" s="33">
        <f>IF((AND($F84&lt;=Everett!AT$10,$G84&gt;=Everett!AT$10)),"P/L",IF((AND($I84&lt;=Everett!AT$10,$J84&gt;=Everett!AT$10)),"XO",IF((AND($K84&lt;=Everett!AT$10,$L84&gt;=Everett!AT$10)),"3",IF((AND($M84&lt;=Everett!AT$10,$N84&gt;=Everett!AT$10)),"C",IF((AND($O84&lt;=Everett!AT$10,$P84&gt;=Everett!AT$10)),"CO",IF((AND($Q84&lt;=Everett!AT$10,$R84&gt;=Everett!AT$10)),"C",0))))))</f>
        <v>0</v>
      </c>
      <c r="AU84" s="33">
        <f>IF((AND($F84&lt;=Everett!AU$10,$G84&gt;=Everett!AU$10)),"P/L",IF((AND($I84&lt;=Everett!AU$10,$J84&gt;=Everett!AU$10)),"XO",IF((AND($K84&lt;=Everett!AU$10,$L84&gt;=Everett!AU$10)),"3",IF((AND($M84&lt;=Everett!AU$10,$N84&gt;=Everett!AU$10)),"C",IF((AND($O84&lt;=Everett!AU$10,$P84&gt;=Everett!AU$10)),"CO",IF((AND($Q84&lt;=Everett!AU$10,$R84&gt;=Everett!AU$10)),"C",0))))))</f>
        <v>0</v>
      </c>
      <c r="AV84" s="33">
        <f>IF((AND($F84&lt;=Everett!AV$10,$G84&gt;=Everett!AV$10)),"P/L",IF((AND($I84&lt;=Everett!AV$10,$J84&gt;=Everett!AV$10)),"XO",IF((AND($K84&lt;=Everett!AV$10,$L84&gt;=Everett!AV$10)),"3",IF((AND($M84&lt;=Everett!AV$10,$N84&gt;=Everett!AV$10)),"C",IF((AND($O84&lt;=Everett!AV$10,$P84&gt;=Everett!AV$10)),"CO",IF((AND($Q84&lt;=Everett!AV$10,$R84&gt;=Everett!AV$10)),"C",0))))))</f>
        <v>0</v>
      </c>
      <c r="AW84" s="33">
        <f>IF((AND($F84&lt;=Everett!AW$10,$G84&gt;=Everett!AW$10)),"P/L",IF((AND($I84&lt;=Everett!AW$10,$J84&gt;=Everett!AW$10)),"XO",IF((AND($K84&lt;=Everett!AW$10,$L84&gt;=Everett!AW$10)),"3",IF((AND($M84&lt;=Everett!AW$10,$N84&gt;=Everett!AW$10)),"C",IF((AND($O84&lt;=Everett!AW$10,$P84&gt;=Everett!AW$10)),"CO",IF((AND($Q84&lt;=Everett!AW$10,$R84&gt;=Everett!AW$10)),"C",0))))))</f>
        <v>0</v>
      </c>
      <c r="AX84" s="33">
        <f>IF((AND($F84&lt;=Everett!AX$10,$G84&gt;=Everett!AX$10)),"P/L",IF((AND($I84&lt;=Everett!AX$10,$J84&gt;=Everett!AX$10)),"XO",IF((AND($K84&lt;=Everett!AX$10,$L84&gt;=Everett!AX$10)),"3",IF((AND($M84&lt;=Everett!AX$10,$N84&gt;=Everett!AX$10)),"C",IF((AND($O84&lt;=Everett!AX$10,$P84&gt;=Everett!AX$10)),"CO",IF((AND($Q84&lt;=Everett!AX$10,$R84&gt;=Everett!AX$10)),"C",0))))))</f>
        <v>0</v>
      </c>
      <c r="AY84" s="33">
        <f>IF((AND($F84&lt;=Everett!AY$10,$G84&gt;=Everett!AY$10)),"P/L",IF((AND($I84&lt;=Everett!AY$10,$J84&gt;=Everett!AY$10)),"XO",IF((AND($K84&lt;=Everett!AY$10,$L84&gt;=Everett!AY$10)),"3",IF((AND($M84&lt;=Everett!AY$10,$N84&gt;=Everett!AY$10)),"C",IF((AND($O84&lt;=Everett!AY$10,$P84&gt;=Everett!AY$10)),"CO",IF((AND($Q84&lt;=Everett!AY$10,$R84&gt;=Everett!AY$10)),"C",0))))))</f>
        <v>0</v>
      </c>
      <c r="AZ84" s="33">
        <f>IF((AND($F84&lt;=Everett!AZ$10,$G84&gt;=Everett!AZ$10)),"P/L",IF((AND($I84&lt;=Everett!AZ$10,$J84&gt;=Everett!AZ$10)),"XO",IF((AND($K84&lt;=Everett!AZ$10,$L84&gt;=Everett!AZ$10)),"3",IF((AND($M84&lt;=Everett!AZ$10,$N84&gt;=Everett!AZ$10)),"C",IF((AND($O84&lt;=Everett!AZ$10,$P84&gt;=Everett!AZ$10)),"CO",IF((AND($Q84&lt;=Everett!AZ$10,$R84&gt;=Everett!AZ$10)),"C",0))))))</f>
        <v>0</v>
      </c>
      <c r="BA84" s="33">
        <f>IF((AND($F84&lt;=Everett!BA$10,$G84&gt;=Everett!BA$10)),"P/L",IF((AND($I84&lt;=Everett!BA$10,$J84&gt;=Everett!BA$10)),"XO",IF((AND($K84&lt;=Everett!BA$10,$L84&gt;=Everett!BA$10)),"3",IF((AND($M84&lt;=Everett!BA$10,$N84&gt;=Everett!BA$10)),"C",IF((AND($O84&lt;=Everett!BA$10,$P84&gt;=Everett!BA$10)),"CO",IF((AND($Q84&lt;=Everett!BA$10,$R84&gt;=Everett!BA$10)),"C",0))))))</f>
        <v>0</v>
      </c>
      <c r="BB84" s="33">
        <f>IF((AND($F84&lt;=Everett!BB$10,$G84&gt;=Everett!BB$10)),"P/L",IF((AND($I84&lt;=Everett!BB$10,$J84&gt;=Everett!BB$10)),"XO",IF((AND($K84&lt;=Everett!BB$10,$L84&gt;=Everett!BB$10)),"3",IF((AND($M84&lt;=Everett!BB$10,$N84&gt;=Everett!BB$10)),"C",IF((AND($O84&lt;=Everett!BB$10,$P84&gt;=Everett!BB$10)),"CO",IF((AND($Q84&lt;=Everett!BB$10,$R84&gt;=Everett!BB$10)),"C",0))))))</f>
        <v>0</v>
      </c>
      <c r="BC84" s="33">
        <f>IF((AND($F84&lt;=Everett!BC$10,$G84&gt;=Everett!BC$10)),"P/L",IF((AND($I84&lt;=Everett!BC$10,$J84&gt;=Everett!BC$10)),"XO",IF((AND($K84&lt;=Everett!BC$10,$L84&gt;=Everett!BC$10)),"3",IF((AND($M84&lt;=Everett!BC$10,$N84&gt;=Everett!BC$10)),"C",IF((AND($O84&lt;=Everett!BC$10,$P84&gt;=Everett!BC$10)),"CO",IF((AND($Q84&lt;=Everett!BC$10,$R84&gt;=Everett!BC$10)),"C",0))))))</f>
        <v>0</v>
      </c>
      <c r="BD84" s="33">
        <f>IF((AND($F84&lt;=Everett!BD$10,$G84&gt;=Everett!BD$10)),"P/L",IF((AND($I84&lt;=Everett!BD$10,$J84&gt;=Everett!BD$10)),"XO",IF((AND($K84&lt;=Everett!BD$10,$L84&gt;=Everett!BD$10)),"3",IF((AND($M84&lt;=Everett!BD$10,$N84&gt;=Everett!BD$10)),"C",IF((AND($O84&lt;=Everett!BD$10,$P84&gt;=Everett!BD$10)),"CO",IF((AND($Q84&lt;=Everett!BD$10,$R84&gt;=Everett!BD$10)),"C",0))))))</f>
        <v>0</v>
      </c>
      <c r="BE84" s="33">
        <f>IF((AND($F84&lt;=Everett!BE$10,$G84&gt;=Everett!BE$10)),"P/L",IF((AND($I84&lt;=Everett!BE$10,$J84&gt;=Everett!BE$10)),"XO",IF((AND($K84&lt;=Everett!BE$10,$L84&gt;=Everett!BE$10)),"3",IF((AND($M84&lt;=Everett!BE$10,$N84&gt;=Everett!BE$10)),"C",IF((AND($O84&lt;=Everett!BE$10,$P84&gt;=Everett!BE$10)),"CO",IF((AND($Q84&lt;=Everett!BE$10,$R84&gt;=Everett!BE$10)),"C",0))))))</f>
        <v>0</v>
      </c>
      <c r="BF84" s="33">
        <f>IF((AND($F84&lt;=Everett!BF$10,$G84&gt;=Everett!BF$10)),"P/L",IF((AND($I84&lt;=Everett!BF$10,$J84&gt;=Everett!BF$10)),"XO",IF((AND($K84&lt;=Everett!BF$10,$L84&gt;=Everett!BF$10)),"3",IF((AND($M84&lt;=Everett!BF$10,$N84&gt;=Everett!BF$10)),"C",IF((AND($O84&lt;=Everett!BF$10,$P84&gt;=Everett!BF$10)),"CO",IF((AND($Q84&lt;=Everett!BF$10,$R84&gt;=Everett!BF$10)),"C",0))))))</f>
        <v>0</v>
      </c>
      <c r="BG84" s="33">
        <f>IF((AND($F84&lt;=Everett!BG$10,$G84&gt;=Everett!BG$10)),"P/L",IF((AND($I84&lt;=Everett!BG$10,$J84&gt;=Everett!BG$10)),"XO",IF((AND($K84&lt;=Everett!BG$10,$L84&gt;=Everett!BG$10)),"3",IF((AND($M84&lt;=Everett!BG$10,$N84&gt;=Everett!BG$10)),"C",IF((AND($O84&lt;=Everett!BG$10,$P84&gt;=Everett!BG$10)),"CO",IF((AND($Q84&lt;=Everett!BG$10,$R84&gt;=Everett!BG$10)),"C",0))))))</f>
        <v>0</v>
      </c>
      <c r="BH84" s="33">
        <f>IF((AND($F84&lt;=Everett!BH$10,$G84&gt;=Everett!BH$10)),"P/L",IF((AND($I84&lt;=Everett!BH$10,$J84&gt;=Everett!BH$10)),"XO",IF((AND($K84&lt;=Everett!BH$10,$L84&gt;=Everett!BH$10)),"3",IF((AND($M84&lt;=Everett!BH$10,$N84&gt;=Everett!BH$10)),"C",IF((AND($O84&lt;=Everett!BH$10,$P84&gt;=Everett!BH$10)),"CO",IF((AND($Q84&lt;=Everett!BH$10,$R84&gt;=Everett!BH$10)),"C",0))))))</f>
        <v>0</v>
      </c>
      <c r="BI84" s="33">
        <f>IF((AND($F84&lt;=Everett!BI$10,$G84&gt;=Everett!BI$10)),"P/L",IF((AND($I84&lt;=Everett!BI$10,$J84&gt;=Everett!BI$10)),"XO",IF((AND($K84&lt;=Everett!BI$10,$L84&gt;=Everett!BI$10)),"3",IF((AND($M84&lt;=Everett!BI$10,$N84&gt;=Everett!BI$10)),"C",IF((AND($O84&lt;=Everett!BI$10,$P84&gt;=Everett!BI$10)),"CO",IF((AND($Q84&lt;=Everett!BI$10,$R84&gt;=Everett!BI$10)),"C",0))))))</f>
        <v>0</v>
      </c>
      <c r="BJ84" s="33">
        <f>IF((AND($F84&lt;=Everett!BJ$10,$G84&gt;=Everett!BJ$10)),"P/L",IF((AND($I84&lt;=Everett!BJ$10,$J84&gt;=Everett!BJ$10)),"XO",IF((AND($K84&lt;=Everett!BJ$10,$L84&gt;=Everett!BJ$10)),"3",IF((AND($M84&lt;=Everett!BJ$10,$N84&gt;=Everett!BJ$10)),"C",IF((AND($O84&lt;=Everett!BJ$10,$P84&gt;=Everett!BJ$10)),"CO",IF((AND($Q84&lt;=Everett!BJ$10,$R84&gt;=Everett!BJ$10)),"C",0))))))</f>
        <v>0</v>
      </c>
      <c r="BK84" s="33">
        <f>IF((AND($F84&lt;=Everett!BK$10,$G84&gt;=Everett!BK$10)),"P/L",IF((AND($I84&lt;=Everett!BK$10,$J84&gt;=Everett!BK$10)),"XO",IF((AND($K84&lt;=Everett!BK$10,$L84&gt;=Everett!BK$10)),"3",IF((AND($M84&lt;=Everett!BK$10,$N84&gt;=Everett!BK$10)),"C",IF((AND($O84&lt;=Everett!BK$10,$P84&gt;=Everett!BK$10)),"CO",IF((AND($Q84&lt;=Everett!BK$10,$R84&gt;=Everett!BK$10)),"C",0))))))</f>
        <v>0</v>
      </c>
      <c r="BL84" s="33">
        <f>IF((AND($F84&lt;=Everett!BL$10,$G84&gt;=Everett!BL$10)),"P/L",IF((AND($I84&lt;=Everett!BL$10,$J84&gt;=Everett!BL$10)),"XO",IF((AND($K84&lt;=Everett!BL$10,$L84&gt;=Everett!BL$10)),"3",IF((AND($M84&lt;=Everett!BL$10,$N84&gt;=Everett!BL$10)),"C",IF((AND($O84&lt;=Everett!BL$10,$P84&gt;=Everett!BL$10)),"CO",IF((AND($Q84&lt;=Everett!BL$10,$R84&gt;=Everett!BL$10)),"C",0))))))</f>
        <v>0</v>
      </c>
      <c r="BM84" s="33">
        <f>IF((AND($F84&lt;=Everett!BM$10,$G84&gt;=Everett!BM$10)),"P/L",IF((AND($I84&lt;=Everett!BM$10,$J84&gt;=Everett!BM$10)),"XO",IF((AND($K84&lt;=Everett!BM$10,$L84&gt;=Everett!BM$10)),"3",IF((AND($M84&lt;=Everett!BM$10,$N84&gt;=Everett!BM$10)),"C",IF((AND($O84&lt;=Everett!BM$10,$P84&gt;=Everett!BM$10)),"CO",IF((AND($Q84&lt;=Everett!BM$10,$R84&gt;=Everett!BM$10)),"C",0))))))</f>
        <v>0</v>
      </c>
      <c r="BN84" s="33">
        <f>IF((AND($F84&lt;=Everett!BN$10,$G84&gt;=Everett!BN$10)),"P/L",IF((AND($I84&lt;=Everett!BN$10,$J84&gt;=Everett!BN$10)),"XO",IF((AND($K84&lt;=Everett!BN$10,$L84&gt;=Everett!BN$10)),"3",IF((AND($M84&lt;=Everett!BN$10,$N84&gt;=Everett!BN$10)),"C",IF((AND($O84&lt;=Everett!BN$10,$P84&gt;=Everett!BN$10)),"CO",IF((AND($Q84&lt;=Everett!BN$10,$R84&gt;=Everett!BN$10)),"C",0))))))</f>
        <v>0</v>
      </c>
      <c r="BO84" s="33">
        <f>IF((AND($F84&lt;=Everett!BO$10,$G84&gt;=Everett!BO$10)),"P/L",IF((AND($I84&lt;=Everett!BO$10,$J84&gt;=Everett!BO$10)),"XO",IF((AND($K84&lt;=Everett!BO$10,$L84&gt;=Everett!BO$10)),"3",IF((AND($M84&lt;=Everett!BO$10,$N84&gt;=Everett!BO$10)),"C",IF((AND($O84&lt;=Everett!BO$10,$P84&gt;=Everett!BO$10)),"CO",IF((AND($Q84&lt;=Everett!BO$10,$R84&gt;=Everett!BO$10)),"C",0))))))</f>
        <v>0</v>
      </c>
      <c r="BP84" s="33">
        <f>IF((AND($F84&lt;=Everett!BP$10,$G84&gt;=Everett!BP$10)),"P/L",IF((AND($I84&lt;=Everett!BP$10,$J84&gt;=Everett!BP$10)),"XO",IF((AND($K84&lt;=Everett!BP$10,$L84&gt;=Everett!BP$10)),"3",IF((AND($M84&lt;=Everett!BP$10,$N84&gt;=Everett!BP$10)),"C",IF((AND($O84&lt;=Everett!BP$10,$P84&gt;=Everett!BP$10)),"CO",IF((AND($Q84&lt;=Everett!BP$10,$R84&gt;=Everett!BP$10)),"C",0))))))</f>
        <v>0</v>
      </c>
      <c r="BQ84" s="33">
        <f>IF((AND($F84&lt;=Everett!BQ$10,$G84&gt;=Everett!BQ$10)),"P/L",IF((AND($I84&lt;=Everett!BQ$10,$J84&gt;=Everett!BQ$10)),"XO",IF((AND($K84&lt;=Everett!BQ$10,$L84&gt;=Everett!BQ$10)),"3",IF((AND($M84&lt;=Everett!BQ$10,$N84&gt;=Everett!BQ$10)),"C",IF((AND($O84&lt;=Everett!BQ$10,$P84&gt;=Everett!BQ$10)),"CO",IF((AND($Q84&lt;=Everett!BQ$10,$R84&gt;=Everett!BQ$10)),"C",0))))))</f>
        <v>0</v>
      </c>
      <c r="BR84" s="33">
        <f>IF((AND($F84&lt;=Everett!BR$10,$G84&gt;=Everett!BR$10)),"P/L",IF((AND($I84&lt;=Everett!BR$10,$J84&gt;=Everett!BR$10)),"XO",IF((AND($K84&lt;=Everett!BR$10,$L84&gt;=Everett!BR$10)),"3",IF((AND($M84&lt;=Everett!BR$10,$N84&gt;=Everett!BR$10)),"C",IF((AND($O84&lt;=Everett!BR$10,$P84&gt;=Everett!BR$10)),"CO",IF((AND($Q84&lt;=Everett!BR$10,$R84&gt;=Everett!BR$10)),"C",0))))))</f>
        <v>0</v>
      </c>
      <c r="BS84" s="33">
        <f>IF((AND($F84&lt;=Everett!BS$10,$G84&gt;=Everett!BS$10)),"P/L",IF((AND($I84&lt;=Everett!BS$10,$J84&gt;=Everett!BS$10)),"XO",IF((AND($K84&lt;=Everett!BS$10,$L84&gt;=Everett!BS$10)),"3",IF((AND($M84&lt;=Everett!BS$10,$N84&gt;=Everett!BS$10)),"C",IF((AND($O84&lt;=Everett!BS$10,$P84&gt;=Everett!BS$10)),"CO",IF((AND($Q84&lt;=Everett!BS$10,$R84&gt;=Everett!BS$10)),"C",0))))))</f>
        <v>0</v>
      </c>
      <c r="BT84" s="33">
        <f>IF((AND($F84&lt;=Everett!BT$10,$G84&gt;=Everett!BT$10)),"P/L",IF((AND($I84&lt;=Everett!BT$10,$J84&gt;=Everett!BT$10)),"XO",IF((AND($K84&lt;=Everett!BT$10,$L84&gt;=Everett!BT$10)),"3",IF((AND($M84&lt;=Everett!BT$10,$N84&gt;=Everett!BT$10)),"C",IF((AND($O84&lt;=Everett!BT$10,$P84&gt;=Everett!BT$10)),"CO",IF((AND($Q84&lt;=Everett!BT$10,$R84&gt;=Everett!BT$10)),"C",0))))))</f>
        <v>0</v>
      </c>
      <c r="BU84" s="33">
        <f>IF((AND($F84&lt;=Everett!BU$10,$G84&gt;=Everett!BU$10)),"P/L",IF((AND($I84&lt;=Everett!BU$10,$J84&gt;=Everett!BU$10)),"XO",IF((AND($K84&lt;=Everett!BU$10,$L84&gt;=Everett!BU$10)),"3",IF((AND($M84&lt;=Everett!BU$10,$N84&gt;=Everett!BU$10)),"C",IF((AND($O84&lt;=Everett!BU$10,$P84&gt;=Everett!BU$10)),"CO",IF((AND($Q84&lt;=Everett!BU$10,$R84&gt;=Everett!BU$10)),"C",0))))))</f>
        <v>0</v>
      </c>
      <c r="BV84" s="33">
        <f>IF((AND($F84&lt;=Everett!BV$10,$G84&gt;=Everett!BV$10)),"P/L",IF((AND($I84&lt;=Everett!BV$10,$J84&gt;=Everett!BV$10)),"XO",IF((AND($K84&lt;=Everett!BV$10,$L84&gt;=Everett!BV$10)),"3",IF((AND($M84&lt;=Everett!BV$10,$N84&gt;=Everett!BV$10)),"C",IF((AND($O84&lt;=Everett!BV$10,$P84&gt;=Everett!BV$10)),"CO",IF((AND($Q84&lt;=Everett!BV$10,$R84&gt;=Everett!BV$10)),"C",0))))))</f>
        <v>0</v>
      </c>
      <c r="BW84" s="33">
        <f>IF((AND($F84&lt;=Everett!BW$10,$G84&gt;=Everett!BW$10)),"P/L",IF((AND($I84&lt;=Everett!BW$10,$J84&gt;=Everett!BW$10)),"XO",IF((AND($K84&lt;=Everett!BW$10,$L84&gt;=Everett!BW$10)),"3",IF((AND($M84&lt;=Everett!BW$10,$N84&gt;=Everett!BW$10)),"C",IF((AND($O84&lt;=Everett!BW$10,$P84&gt;=Everett!BW$10)),"CO",IF((AND($Q84&lt;=Everett!BW$10,$R84&gt;=Everett!BW$10)),"C",0))))))</f>
        <v>0</v>
      </c>
      <c r="BX84" s="33">
        <f>IF((AND($F84&lt;=Everett!BX$10,$G84&gt;=Everett!BX$10)),"P/L",IF((AND($I84&lt;=Everett!BX$10,$J84&gt;=Everett!BX$10)),"XO",IF((AND($K84&lt;=Everett!BX$10,$L84&gt;=Everett!BX$10)),"3",IF((AND($M84&lt;=Everett!BX$10,$N84&gt;=Everett!BX$10)),"C",IF((AND($O84&lt;=Everett!BX$10,$P84&gt;=Everett!BX$10)),"CO",IF((AND($Q84&lt;=Everett!BX$10,$R84&gt;=Everett!BX$10)),"C",0))))))</f>
        <v>0</v>
      </c>
      <c r="BY84" s="33">
        <f>IF((AND($F84&lt;=Everett!BY$10,$G84&gt;=Everett!BY$10)),"P/L",IF((AND($I84&lt;=Everett!BY$10,$J84&gt;=Everett!BY$10)),"XO",IF((AND($K84&lt;=Everett!BY$10,$L84&gt;=Everett!BY$10)),"3",IF((AND($M84&lt;=Everett!BY$10,$N84&gt;=Everett!BY$10)),"C",IF((AND($O84&lt;=Everett!BY$10,$P84&gt;=Everett!BY$10)),"CO",IF((AND($Q84&lt;=Everett!BY$10,$R84&gt;=Everett!BY$10)),"C",0))))))</f>
        <v>0</v>
      </c>
      <c r="BZ84" s="33">
        <f>IF((AND($F84&lt;=Everett!BZ$10,$G84&gt;=Everett!BZ$10)),"P/L",IF((AND($I84&lt;=Everett!BZ$10,$J84&gt;=Everett!BZ$10)),"XO",IF((AND($K84&lt;=Everett!BZ$10,$L84&gt;=Everett!BZ$10)),"3",IF((AND($M84&lt;=Everett!BZ$10,$N84&gt;=Everett!BZ$10)),"C",IF((AND($O84&lt;=Everett!BZ$10,$P84&gt;=Everett!BZ$10)),"CO",IF((AND($Q84&lt;=Everett!BZ$10,$R84&gt;=Everett!BZ$10)),"C",0))))))</f>
        <v>0</v>
      </c>
      <c r="CA84" s="33">
        <f>IF((AND($F84&lt;=Everett!CA$10,$G84&gt;=Everett!CA$10)),"P/L",IF((AND($I84&lt;=Everett!CA$10,$J84&gt;=Everett!CA$10)),"XO",IF((AND($K84&lt;=Everett!CA$10,$L84&gt;=Everett!CA$10)),"3",IF((AND($M84&lt;=Everett!CA$10,$N84&gt;=Everett!CA$10)),"C",IF((AND($O84&lt;=Everett!CA$10,$P84&gt;=Everett!CA$10)),"CO",IF((AND($Q84&lt;=Everett!CA$10,$R84&gt;=Everett!CA$10)),"C",0))))))</f>
        <v>0</v>
      </c>
      <c r="CB84" s="33">
        <f>IF((AND($F84&lt;=Everett!CB$10,$G84&gt;=Everett!CB$10)),"P/L",IF((AND($I84&lt;=Everett!CB$10,$J84&gt;=Everett!CB$10)),"XO",IF((AND($K84&lt;=Everett!CB$10,$L84&gt;=Everett!CB$10)),"3",IF((AND($M84&lt;=Everett!CB$10,$N84&gt;=Everett!CB$10)),"C",IF((AND($O84&lt;=Everett!CB$10,$P84&gt;=Everett!CB$10)),"CO",IF((AND($Q84&lt;=Everett!CB$10,$R84&gt;=Everett!CB$10)),"C",0))))))</f>
        <v>0</v>
      </c>
      <c r="CC84" s="33">
        <f>IF((AND($F84&lt;=Everett!CC$10,$G84&gt;=Everett!CC$10)),"P/L",IF((AND($I84&lt;=Everett!CC$10,$J84&gt;=Everett!CC$10)),"XO",IF((AND($K84&lt;=Everett!CC$10,$L84&gt;=Everett!CC$10)),"3",IF((AND($M84&lt;=Everett!CC$10,$N84&gt;=Everett!CC$10)),"C",IF((AND($O84&lt;=Everett!CC$10,$P84&gt;=Everett!CC$10)),"CO",IF((AND($Q84&lt;=Everett!CC$10,$R84&gt;=Everett!CC$10)),"C",0))))))</f>
        <v>0</v>
      </c>
      <c r="CD84" s="33">
        <f>IF((AND($F84&lt;=Everett!CD$10,$G84&gt;=Everett!CD$10)),"P/L",IF((AND($I84&lt;=Everett!CD$10,$J84&gt;=Everett!CD$10)),"XO",IF((AND($K84&lt;=Everett!CD$10,$L84&gt;=Everett!CD$10)),"3",IF((AND($M84&lt;=Everett!CD$10,$N84&gt;=Everett!CD$10)),"C",IF((AND($O84&lt;=Everett!CD$10,$P84&gt;=Everett!CD$10)),"CO",IF((AND($Q84&lt;=Everett!CD$10,$R84&gt;=Everett!CD$10)),"C",0))))))</f>
        <v>0</v>
      </c>
      <c r="CE84" s="33">
        <f>IF((AND($F84&lt;=Everett!CE$10,$G84&gt;=Everett!CE$10)),"P/L",IF((AND($I84&lt;=Everett!CE$10,$J84&gt;=Everett!CE$10)),"XO",IF((AND($K84&lt;=Everett!CE$10,$L84&gt;=Everett!CE$10)),"3",IF((AND($M84&lt;=Everett!CE$10,$N84&gt;=Everett!CE$10)),"C",IF((AND($O84&lt;=Everett!CE$10,$P84&gt;=Everett!CE$10)),"CO",IF((AND($Q84&lt;=Everett!CE$10,$R84&gt;=Everett!CE$10)),"C",0))))))</f>
        <v>0</v>
      </c>
      <c r="CF84" s="33">
        <f>IF((AND($F84&lt;=Everett!CF$10,$G84&gt;=Everett!CF$10)),"P/L",IF((AND($I84&lt;=Everett!CF$10,$J84&gt;=Everett!CF$10)),"XO",IF((AND($K84&lt;=Everett!CF$10,$L84&gt;=Everett!CF$10)),"3",IF((AND($M84&lt;=Everett!CF$10,$N84&gt;=Everett!CF$10)),"C",IF((AND($O84&lt;=Everett!CF$10,$P84&gt;=Everett!CF$10)),"CO",IF((AND($Q84&lt;=Everett!CF$10,$R84&gt;=Everett!CF$10)),"C",0))))))</f>
        <v>0</v>
      </c>
      <c r="CG84" s="33">
        <f>IF((AND($F84&lt;=Everett!CG$10,$G84&gt;=Everett!CG$10)),"P/L",IF((AND($I84&lt;=Everett!CG$10,$J84&gt;=Everett!CG$10)),"XO",IF((AND($K84&lt;=Everett!CG$10,$L84&gt;=Everett!CG$10)),"3",IF((AND($M84&lt;=Everett!CG$10,$N84&gt;=Everett!CG$10)),"C",IF((AND($O84&lt;=Everett!CG$10,$P84&gt;=Everett!CG$10)),"CO",IF((AND($Q84&lt;=Everett!CG$10,$R84&gt;=Everett!CG$10)),"C",0))))))</f>
        <v>0</v>
      </c>
      <c r="CH84" s="33">
        <f>IF((AND($F84&lt;=Everett!CH$10,$G84&gt;=Everett!CH$10)),"P/L",IF((AND($I84&lt;=Everett!CH$10,$J84&gt;=Everett!CH$10)),"XO",IF((AND($K84&lt;=Everett!CH$10,$L84&gt;=Everett!CH$10)),"3",IF((AND($M84&lt;=Everett!CH$10,$N84&gt;=Everett!CH$10)),"C",IF((AND($O84&lt;=Everett!CH$10,$P84&gt;=Everett!CH$10)),"CO",IF((AND($Q84&lt;=Everett!CH$10,$R84&gt;=Everett!CH$10)),"C",0))))))</f>
        <v>0</v>
      </c>
      <c r="CI84" s="33">
        <f>IF((AND($F84&lt;=Everett!CI$10,$G84&gt;=Everett!CI$10)),"P/L",IF((AND($I84&lt;=Everett!CI$10,$J84&gt;=Everett!CI$10)),"XO",IF((AND($K84&lt;=Everett!CI$10,$L84&gt;=Everett!CI$10)),"3",IF((AND($M84&lt;=Everett!CI$10,$N84&gt;=Everett!CI$10)),"C",IF((AND($O84&lt;=Everett!CI$10,$P84&gt;=Everett!CI$10)),"CO",IF((AND($Q84&lt;=Everett!CI$10,$R84&gt;=Everett!CI$10)),"C",0))))))</f>
        <v>0</v>
      </c>
      <c r="CJ84" s="33">
        <f>IF((AND($F84&lt;=Everett!CJ$10,$G84&gt;=Everett!CJ$10)),"P/L",IF((AND($I84&lt;=Everett!CJ$10,$J84&gt;=Everett!CJ$10)),"XO",IF((AND($K84&lt;=Everett!CJ$10,$L84&gt;=Everett!CJ$10)),"3",IF((AND($M84&lt;=Everett!CJ$10,$N84&gt;=Everett!CJ$10)),"C",IF((AND($O84&lt;=Everett!CJ$10,$P84&gt;=Everett!CJ$10)),"CO",IF((AND($Q84&lt;=Everett!CJ$10,$R84&gt;=Everett!CJ$10)),"C",0))))))</f>
        <v>0</v>
      </c>
      <c r="CK84" s="33">
        <f>IF((AND($F84&lt;=Everett!CK$10,$G84&gt;=Everett!CK$10)),"P/L",IF((AND($I84&lt;=Everett!CK$10,$J84&gt;=Everett!CK$10)),"XO",IF((AND($K84&lt;=Everett!CK$10,$L84&gt;=Everett!CK$10)),"3",IF((AND($M84&lt;=Everett!CK$10,$N84&gt;=Everett!CK$10)),"C",IF((AND($O84&lt;=Everett!CK$10,$P84&gt;=Everett!CK$10)),"CO",IF((AND($Q84&lt;=Everett!CK$10,$R84&gt;=Everett!CK$10)),"C",0))))))</f>
        <v>0</v>
      </c>
      <c r="CL84" s="33">
        <f>IF((AND($F84&lt;=Everett!CL$10,$G84&gt;=Everett!CL$10)),"P/L",IF((AND($I84&lt;=Everett!CL$10,$J84&gt;=Everett!CL$10)),"XO",IF((AND($K84&lt;=Everett!CL$10,$L84&gt;=Everett!CL$10)),"3",IF((AND($M84&lt;=Everett!CL$10,$N84&gt;=Everett!CL$10)),"C",IF((AND($O84&lt;=Everett!CL$10,$P84&gt;=Everett!CL$10)),"CO",IF((AND($Q84&lt;=Everett!CL$10,$R84&gt;=Everett!CL$10)),"C",0))))))</f>
        <v>0</v>
      </c>
      <c r="CM84" s="33">
        <f>IF((AND($F84&lt;=Everett!CM$10,$G84&gt;=Everett!CM$10)),"P/L",IF((AND($I84&lt;=Everett!CM$10,$J84&gt;=Everett!CM$10)),"XO",IF((AND($K84&lt;=Everett!CM$10,$L84&gt;=Everett!CM$10)),"3",IF((AND($M84&lt;=Everett!CM$10,$N84&gt;=Everett!CM$10)),"C",IF((AND($O84&lt;=Everett!CM$10,$P84&gt;=Everett!CM$10)),"CO",IF((AND($Q84&lt;=Everett!CM$10,$R84&gt;=Everett!CM$10)),"C",0))))))</f>
        <v>0</v>
      </c>
    </row>
    <row r="85" spans="1:91" s="2" customFormat="1" x14ac:dyDescent="0.25">
      <c r="A85" s="57" t="s">
        <v>363</v>
      </c>
      <c r="B85" s="55"/>
      <c r="C85" s="31">
        <v>12</v>
      </c>
      <c r="D85" s="31">
        <v>22</v>
      </c>
      <c r="E85" s="31">
        <v>1</v>
      </c>
      <c r="F85" s="39"/>
      <c r="G85" s="39"/>
      <c r="H85" s="33">
        <f>G85-F85</f>
        <v>0</v>
      </c>
      <c r="I85" s="43">
        <v>45741</v>
      </c>
      <c r="J85" s="43">
        <f>IF(I85="",0,DATE(YEAR(I85),MONTH(I85)+C85,DAY(I85)))</f>
        <v>46106</v>
      </c>
      <c r="K85" s="43">
        <f>IF(J85="","",(DATE(YEAR(J85),MONTH(J85)+1,DAY(J85))))</f>
        <v>46137</v>
      </c>
      <c r="L85" s="43">
        <f>IF(K85="","",(DATE(YEAR(K85),MONTH(K85)+E85,DAY(K85))))</f>
        <v>46167</v>
      </c>
      <c r="M85" s="36">
        <f>IF(O85="","",DATE(YEAR(O85), MONTH(O85)-1,DAY(O85)))</f>
        <v>46198</v>
      </c>
      <c r="N85" s="36">
        <f>IF(O85="","",DATE(YEAR(M85),MONTH(M85),DAY(M85)))</f>
        <v>46198</v>
      </c>
      <c r="O85" s="32">
        <f>IF(L85="","",(DATE(YEAR(L85),MONTH(L85)+2,DAY(L85))))</f>
        <v>46228</v>
      </c>
      <c r="P85" s="32">
        <f>IF(O85="","",(DATE(YEAR(O85),MONTH(O85)+D85,DAY(O85))))</f>
        <v>46898</v>
      </c>
      <c r="Q85" s="32">
        <f>IF(P85="","",DATE(YEAR(P85), MONTH(P85)+1,DAY(P85)))</f>
        <v>46929</v>
      </c>
      <c r="R85" s="32">
        <f>IF(P85="","",DATE(YEAR(Q85),MONTH(Q85),DAY(Q85)))</f>
        <v>46929</v>
      </c>
      <c r="S85" s="33" t="str">
        <f t="shared" ref="S85:CD85" si="114">IF((AND($F85&lt;=S$9,$G85&gt;=S$9)),"P/L",IF((AND($I85&lt;=S$9,$J85&gt;=S$9)),"XO",IF((AND($K85&lt;=S$9,$L85&gt;=S$9)),"3",IF((AND($M85&lt;=S$9,$N85&gt;=S$9)),"C",IF((AND($O85&lt;=S$9,$P85&gt;=S$9)),"CO",IF((AND($Q85&lt;=S$9,$R85&gt;=S$9)),"C",0))))))</f>
        <v>XO</v>
      </c>
      <c r="T85" s="33" t="str">
        <f t="shared" si="114"/>
        <v>XO</v>
      </c>
      <c r="U85" s="33">
        <f t="shared" si="114"/>
        <v>0</v>
      </c>
      <c r="V85" s="33" t="str">
        <f t="shared" si="114"/>
        <v>3</v>
      </c>
      <c r="W85" s="33">
        <f t="shared" si="114"/>
        <v>0</v>
      </c>
      <c r="X85" s="33">
        <f t="shared" si="114"/>
        <v>0</v>
      </c>
      <c r="Y85" s="33" t="str">
        <f t="shared" si="114"/>
        <v>CO</v>
      </c>
      <c r="Z85" s="33" t="str">
        <f t="shared" si="114"/>
        <v>CO</v>
      </c>
      <c r="AA85" s="33" t="str">
        <f t="shared" si="114"/>
        <v>CO</v>
      </c>
      <c r="AB85" s="33" t="str">
        <f t="shared" si="114"/>
        <v>CO</v>
      </c>
      <c r="AC85" s="33" t="str">
        <f t="shared" si="114"/>
        <v>CO</v>
      </c>
      <c r="AD85" s="33" t="str">
        <f t="shared" si="114"/>
        <v>CO</v>
      </c>
      <c r="AE85" s="33" t="str">
        <f t="shared" si="114"/>
        <v>CO</v>
      </c>
      <c r="AF85" s="33" t="str">
        <f t="shared" si="114"/>
        <v>CO</v>
      </c>
      <c r="AG85" s="33" t="str">
        <f t="shared" si="114"/>
        <v>CO</v>
      </c>
      <c r="AH85" s="33" t="str">
        <f t="shared" si="114"/>
        <v>CO</v>
      </c>
      <c r="AI85" s="33" t="str">
        <f t="shared" si="114"/>
        <v>CO</v>
      </c>
      <c r="AJ85" s="33" t="str">
        <f t="shared" si="114"/>
        <v>CO</v>
      </c>
      <c r="AK85" s="33" t="str">
        <f t="shared" si="114"/>
        <v>CO</v>
      </c>
      <c r="AL85" s="33" t="str">
        <f t="shared" si="114"/>
        <v>CO</v>
      </c>
      <c r="AM85" s="33" t="str">
        <f t="shared" si="114"/>
        <v>CO</v>
      </c>
      <c r="AN85" s="33" t="str">
        <f t="shared" si="114"/>
        <v>CO</v>
      </c>
      <c r="AO85" s="33" t="str">
        <f t="shared" si="114"/>
        <v>CO</v>
      </c>
      <c r="AP85" s="33" t="str">
        <f t="shared" si="114"/>
        <v>CO</v>
      </c>
      <c r="AQ85" s="33" t="str">
        <f t="shared" si="114"/>
        <v>CO</v>
      </c>
      <c r="AR85" s="33" t="str">
        <f t="shared" si="114"/>
        <v>CO</v>
      </c>
      <c r="AS85" s="33" t="str">
        <f t="shared" si="114"/>
        <v>CO</v>
      </c>
      <c r="AT85" s="33" t="str">
        <f t="shared" si="114"/>
        <v>CO</v>
      </c>
      <c r="AU85" s="33">
        <f t="shared" si="114"/>
        <v>0</v>
      </c>
      <c r="AV85" s="33">
        <f t="shared" si="114"/>
        <v>0</v>
      </c>
      <c r="AW85" s="33">
        <f t="shared" si="114"/>
        <v>0</v>
      </c>
      <c r="AX85" s="33">
        <f t="shared" si="114"/>
        <v>0</v>
      </c>
      <c r="AY85" s="33">
        <f t="shared" si="114"/>
        <v>0</v>
      </c>
      <c r="AZ85" s="33">
        <f t="shared" si="114"/>
        <v>0</v>
      </c>
      <c r="BA85" s="33">
        <f t="shared" si="114"/>
        <v>0</v>
      </c>
      <c r="BB85" s="33">
        <f t="shared" si="114"/>
        <v>0</v>
      </c>
      <c r="BC85" s="33">
        <f t="shared" si="114"/>
        <v>0</v>
      </c>
      <c r="BD85" s="33">
        <f t="shared" si="114"/>
        <v>0</v>
      </c>
      <c r="BE85" s="33">
        <f t="shared" si="114"/>
        <v>0</v>
      </c>
      <c r="BF85" s="33">
        <f t="shared" si="114"/>
        <v>0</v>
      </c>
      <c r="BG85" s="33">
        <f t="shared" si="114"/>
        <v>0</v>
      </c>
      <c r="BH85" s="33">
        <f t="shared" si="114"/>
        <v>0</v>
      </c>
      <c r="BI85" s="33">
        <f t="shared" si="114"/>
        <v>0</v>
      </c>
      <c r="BJ85" s="33">
        <f t="shared" si="114"/>
        <v>0</v>
      </c>
      <c r="BK85" s="33">
        <f t="shared" si="114"/>
        <v>0</v>
      </c>
      <c r="BL85" s="33">
        <f t="shared" si="114"/>
        <v>0</v>
      </c>
      <c r="BM85" s="33">
        <f t="shared" si="114"/>
        <v>0</v>
      </c>
      <c r="BN85" s="33">
        <f t="shared" si="114"/>
        <v>0</v>
      </c>
      <c r="BO85" s="33">
        <f t="shared" si="114"/>
        <v>0</v>
      </c>
      <c r="BP85" s="33">
        <f t="shared" si="114"/>
        <v>0</v>
      </c>
      <c r="BQ85" s="33">
        <f t="shared" si="114"/>
        <v>0</v>
      </c>
      <c r="BR85" s="33">
        <f t="shared" si="114"/>
        <v>0</v>
      </c>
      <c r="BS85" s="33">
        <f t="shared" si="114"/>
        <v>0</v>
      </c>
      <c r="BT85" s="33">
        <f t="shared" si="114"/>
        <v>0</v>
      </c>
      <c r="BU85" s="33">
        <f t="shared" si="114"/>
        <v>0</v>
      </c>
      <c r="BV85" s="33">
        <f t="shared" si="114"/>
        <v>0</v>
      </c>
      <c r="BW85" s="33">
        <f t="shared" si="114"/>
        <v>0</v>
      </c>
      <c r="BX85" s="33">
        <f t="shared" si="114"/>
        <v>0</v>
      </c>
      <c r="BY85" s="33">
        <f t="shared" si="114"/>
        <v>0</v>
      </c>
      <c r="BZ85" s="33">
        <f t="shared" si="114"/>
        <v>0</v>
      </c>
      <c r="CA85" s="33">
        <f t="shared" si="114"/>
        <v>0</v>
      </c>
      <c r="CB85" s="33">
        <f t="shared" si="114"/>
        <v>0</v>
      </c>
      <c r="CC85" s="33">
        <f t="shared" si="114"/>
        <v>0</v>
      </c>
      <c r="CD85" s="33">
        <f t="shared" si="114"/>
        <v>0</v>
      </c>
      <c r="CE85" s="33">
        <f t="shared" ref="CE85:CM85" si="115">IF((AND($F85&lt;=CE$9,$G85&gt;=CE$9)),"P/L",IF((AND($I85&lt;=CE$9,$J85&gt;=CE$9)),"XO",IF((AND($K85&lt;=CE$9,$L85&gt;=CE$9)),"3",IF((AND($M85&lt;=CE$9,$N85&gt;=CE$9)),"C",IF((AND($O85&lt;=CE$9,$P85&gt;=CE$9)),"CO",IF((AND($Q85&lt;=CE$9,$R85&gt;=CE$9)),"C",0))))))</f>
        <v>0</v>
      </c>
      <c r="CF85" s="33">
        <f t="shared" si="115"/>
        <v>0</v>
      </c>
      <c r="CG85" s="33">
        <f t="shared" si="115"/>
        <v>0</v>
      </c>
      <c r="CH85" s="33">
        <f t="shared" si="115"/>
        <v>0</v>
      </c>
      <c r="CI85" s="33">
        <f t="shared" si="115"/>
        <v>0</v>
      </c>
      <c r="CJ85" s="33">
        <f t="shared" si="115"/>
        <v>0</v>
      </c>
      <c r="CK85" s="33">
        <f t="shared" si="115"/>
        <v>0</v>
      </c>
      <c r="CL85" s="33">
        <f t="shared" si="115"/>
        <v>0</v>
      </c>
      <c r="CM85" s="33">
        <f t="shared" si="115"/>
        <v>0</v>
      </c>
    </row>
    <row r="86" spans="1:91" s="2" customFormat="1" x14ac:dyDescent="0.25">
      <c r="A86" s="57" t="s">
        <v>362</v>
      </c>
      <c r="B86" s="55"/>
      <c r="C86" s="31">
        <v>18</v>
      </c>
      <c r="D86" s="31">
        <v>16</v>
      </c>
      <c r="E86" s="31">
        <v>1</v>
      </c>
      <c r="F86" s="32"/>
      <c r="G86" s="32"/>
      <c r="H86" s="33">
        <f>G86-F86</f>
        <v>0</v>
      </c>
      <c r="I86" s="36">
        <v>45620</v>
      </c>
      <c r="J86" s="36">
        <f>IF(I86="",0,DATE(YEAR(I86),MONTH(I86)+C86,DAY(I86)))</f>
        <v>46166</v>
      </c>
      <c r="K86" s="36">
        <f>IF(J86="","",(DATE(YEAR(J86),MONTH(J86)+1,DAY(J86))))</f>
        <v>46197</v>
      </c>
      <c r="L86" s="36">
        <f>IF(K86="","",(DATE(YEAR(K86),MONTH(K86)+E86,DAY(K86))))</f>
        <v>46227</v>
      </c>
      <c r="M86" s="43">
        <f>IF(O86="","",DATE(YEAR(O86), MONTH(O86)-1,DAY(O86)))</f>
        <v>46258</v>
      </c>
      <c r="N86" s="43">
        <f>IF(O86="","",DATE(YEAR(M86),MONTH(M86),DAY(M86)))</f>
        <v>46258</v>
      </c>
      <c r="O86" s="43">
        <f>IF(L86="","",(DATE(YEAR(L86),MONTH(L86)+2,DAY(L86))))</f>
        <v>46289</v>
      </c>
      <c r="P86" s="43">
        <f>IF(O86="","",(DATE(YEAR(O86),MONTH(O86)+D86,DAY(O86))))</f>
        <v>46776</v>
      </c>
      <c r="Q86" s="43">
        <f>IF(P86="","",DATE(YEAR(P86), MONTH(P86)+1,DAY(P86)))</f>
        <v>46807</v>
      </c>
      <c r="R86" s="43">
        <f>IF(P86="","",DATE(YEAR(Q86),MONTH(Q86),DAY(Q86)))</f>
        <v>46807</v>
      </c>
      <c r="S86" s="33" t="str">
        <f>IF((AND($F86&lt;=Everett!S$10,$G86&gt;=Everett!S$10)),"P/L",IF((AND($I86&lt;=Everett!S$10,$J86&gt;=Everett!S$10)),"XO",IF((AND($K86&lt;=Everett!S$10,$L86&gt;=Everett!S$10)),"3",IF((AND($M86&lt;=Everett!S$10,$N86&gt;=Everett!S$10)),"C",IF((AND($O86&lt;=Everett!S$10,$P86&gt;=Everett!S$10)),"CO",IF((AND($Q86&lt;=Everett!S$10,$R86&gt;=Everett!S$10)),"C",0))))))</f>
        <v>XO</v>
      </c>
      <c r="T86" s="33" t="str">
        <f>IF((AND($F86&lt;=Everett!T$10,$G86&gt;=Everett!T$10)),"P/L",IF((AND($I86&lt;=Everett!T$10,$J86&gt;=Everett!T$10)),"XO",IF((AND($K86&lt;=Everett!T$10,$L86&gt;=Everett!T$10)),"3",IF((AND($M86&lt;=Everett!T$10,$N86&gt;=Everett!T$10)),"C",IF((AND($O86&lt;=Everett!T$10,$P86&gt;=Everett!T$10)),"CO",IF((AND($Q86&lt;=Everett!T$10,$R86&gt;=Everett!T$10)),"C",0))))))</f>
        <v>XO</v>
      </c>
      <c r="U86" s="33" t="str">
        <f>IF((AND($F86&lt;=Everett!U$10,$G86&gt;=Everett!U$10)),"P/L",IF((AND($I86&lt;=Everett!U$10,$J86&gt;=Everett!U$10)),"XO",IF((AND($K86&lt;=Everett!U$10,$L86&gt;=Everett!U$10)),"3",IF((AND($M86&lt;=Everett!U$10,$N86&gt;=Everett!U$10)),"C",IF((AND($O86&lt;=Everett!U$10,$P86&gt;=Everett!U$10)),"CO",IF((AND($Q86&lt;=Everett!U$10,$R86&gt;=Everett!U$10)),"C",0))))))</f>
        <v>XO</v>
      </c>
      <c r="V86" s="33" t="str">
        <f>IF((AND($F86&lt;=Everett!V$10,$G86&gt;=Everett!V$10)),"P/L",IF((AND($I86&lt;=Everett!V$10,$J86&gt;=Everett!V$10)),"XO",IF((AND($K86&lt;=Everett!V$10,$L86&gt;=Everett!V$10)),"3",IF((AND($M86&lt;=Everett!V$10,$N86&gt;=Everett!V$10)),"C",IF((AND($O86&lt;=Everett!V$10,$P86&gt;=Everett!V$10)),"CO",IF((AND($Q86&lt;=Everett!V$10,$R86&gt;=Everett!V$10)),"C",0))))))</f>
        <v>XO</v>
      </c>
      <c r="W86" s="33">
        <f>IF((AND($F86&lt;=Everett!W$10,$G86&gt;=Everett!W$10)),"P/L",IF((AND($I86&lt;=Everett!W$10,$J86&gt;=Everett!W$10)),"XO",IF((AND($K86&lt;=Everett!W$10,$L86&gt;=Everett!W$10)),"3",IF((AND($M86&lt;=Everett!W$10,$N86&gt;=Everett!W$10)),"C",IF((AND($O86&lt;=Everett!W$10,$P86&gt;=Everett!W$10)),"CO",IF((AND($Q86&lt;=Everett!W$10,$R86&gt;=Everett!W$10)),"C",0))))))</f>
        <v>0</v>
      </c>
      <c r="X86" s="33" t="str">
        <f>IF((AND($F86&lt;=Everett!X$10,$G86&gt;=Everett!X$10)),"P/L",IF((AND($I86&lt;=Everett!X$10,$J86&gt;=Everett!X$10)),"XO",IF((AND($K86&lt;=Everett!X$10,$L86&gt;=Everett!X$10)),"3",IF((AND($M86&lt;=Everett!X$10,$N86&gt;=Everett!X$10)),"C",IF((AND($O86&lt;=Everett!X$10,$P86&gt;=Everett!X$10)),"CO",IF((AND($Q86&lt;=Everett!X$10,$R86&gt;=Everett!X$10)),"C",0))))))</f>
        <v>3</v>
      </c>
      <c r="Y86" s="33">
        <f>IF((AND($F86&lt;=Everett!Y$10,$G86&gt;=Everett!Y$10)),"P/L",IF((AND($I86&lt;=Everett!Y$10,$J86&gt;=Everett!Y$10)),"XO",IF((AND($K86&lt;=Everett!Y$10,$L86&gt;=Everett!Y$10)),"3",IF((AND($M86&lt;=Everett!Y$10,$N86&gt;=Everett!Y$10)),"C",IF((AND($O86&lt;=Everett!Y$10,$P86&gt;=Everett!Y$10)),"CO",IF((AND($Q86&lt;=Everett!Y$10,$R86&gt;=Everett!Y$10)),"C",0))))))</f>
        <v>0</v>
      </c>
      <c r="Z86" s="33">
        <f>IF((AND($F86&lt;=Everett!Z$10,$G86&gt;=Everett!Z$10)),"P/L",IF((AND($I86&lt;=Everett!Z$10,$J86&gt;=Everett!Z$10)),"XO",IF((AND($K86&lt;=Everett!Z$10,$L86&gt;=Everett!Z$10)),"3",IF((AND($M86&lt;=Everett!Z$10,$N86&gt;=Everett!Z$10)),"C",IF((AND($O86&lt;=Everett!Z$10,$P86&gt;=Everett!Z$10)),"CO",IF((AND($Q86&lt;=Everett!Z$10,$R86&gt;=Everett!Z$10)),"C",0))))))</f>
        <v>0</v>
      </c>
      <c r="AA86" s="33" t="str">
        <f>IF((AND($F86&lt;=Everett!AA$10,$G86&gt;=Everett!AA$10)),"P/L",IF((AND($I86&lt;=Everett!AA$10,$J86&gt;=Everett!AA$10)),"XO",IF((AND($K86&lt;=Everett!AA$10,$L86&gt;=Everett!AA$10)),"3",IF((AND($M86&lt;=Everett!AA$10,$N86&gt;=Everett!AA$10)),"C",IF((AND($O86&lt;=Everett!AA$10,$P86&gt;=Everett!AA$10)),"CO",IF((AND($Q86&lt;=Everett!AA$10,$R86&gt;=Everett!AA$10)),"C",0))))))</f>
        <v>CO</v>
      </c>
      <c r="AB86" s="33" t="str">
        <f>IF((AND($F86&lt;=Everett!AB$10,$G86&gt;=Everett!AB$10)),"P/L",IF((AND($I86&lt;=Everett!AB$10,$J86&gt;=Everett!AB$10)),"XO",IF((AND($K86&lt;=Everett!AB$10,$L86&gt;=Everett!AB$10)),"3",IF((AND($M86&lt;=Everett!AB$10,$N86&gt;=Everett!AB$10)),"C",IF((AND($O86&lt;=Everett!AB$10,$P86&gt;=Everett!AB$10)),"CO",IF((AND($Q86&lt;=Everett!AB$10,$R86&gt;=Everett!AB$10)),"C",0))))))</f>
        <v>CO</v>
      </c>
      <c r="AC86" s="33" t="str">
        <f>IF((AND($F86&lt;=Everett!AC$10,$G86&gt;=Everett!AC$10)),"P/L",IF((AND($I86&lt;=Everett!AC$10,$J86&gt;=Everett!AC$10)),"XO",IF((AND($K86&lt;=Everett!AC$10,$L86&gt;=Everett!AC$10)),"3",IF((AND($M86&lt;=Everett!AC$10,$N86&gt;=Everett!AC$10)),"C",IF((AND($O86&lt;=Everett!AC$10,$P86&gt;=Everett!AC$10)),"CO",IF((AND($Q86&lt;=Everett!AC$10,$R86&gt;=Everett!AC$10)),"C",0))))))</f>
        <v>CO</v>
      </c>
      <c r="AD86" s="33" t="str">
        <f>IF((AND($F86&lt;=Everett!AD$10,$G86&gt;=Everett!AD$10)),"P/L",IF((AND($I86&lt;=Everett!AD$10,$J86&gt;=Everett!AD$10)),"XO",IF((AND($K86&lt;=Everett!AD$10,$L86&gt;=Everett!AD$10)),"3",IF((AND($M86&lt;=Everett!AD$10,$N86&gt;=Everett!AD$10)),"C",IF((AND($O86&lt;=Everett!AD$10,$P86&gt;=Everett!AD$10)),"CO",IF((AND($Q86&lt;=Everett!AD$10,$R86&gt;=Everett!AD$10)),"C",0))))))</f>
        <v>CO</v>
      </c>
      <c r="AE86" s="33" t="str">
        <f>IF((AND($F86&lt;=Everett!AE$10,$G86&gt;=Everett!AE$10)),"P/L",IF((AND($I86&lt;=Everett!AE$10,$J86&gt;=Everett!AE$10)),"XO",IF((AND($K86&lt;=Everett!AE$10,$L86&gt;=Everett!AE$10)),"3",IF((AND($M86&lt;=Everett!AE$10,$N86&gt;=Everett!AE$10)),"C",IF((AND($O86&lt;=Everett!AE$10,$P86&gt;=Everett!AE$10)),"CO",IF((AND($Q86&lt;=Everett!AE$10,$R86&gt;=Everett!AE$10)),"C",0))))))</f>
        <v>CO</v>
      </c>
      <c r="AF86" s="33" t="str">
        <f>IF((AND($F86&lt;=Everett!AF$10,$G86&gt;=Everett!AF$10)),"P/L",IF((AND($I86&lt;=Everett!AF$10,$J86&gt;=Everett!AF$10)),"XO",IF((AND($K86&lt;=Everett!AF$10,$L86&gt;=Everett!AF$10)),"3",IF((AND($M86&lt;=Everett!AF$10,$N86&gt;=Everett!AF$10)),"C",IF((AND($O86&lt;=Everett!AF$10,$P86&gt;=Everett!AF$10)),"CO",IF((AND($Q86&lt;=Everett!AF$10,$R86&gt;=Everett!AF$10)),"C",0))))))</f>
        <v>CO</v>
      </c>
      <c r="AG86" s="33" t="str">
        <f>IF((AND($F86&lt;=Everett!AG$10,$G86&gt;=Everett!AG$10)),"P/L",IF((AND($I86&lt;=Everett!AG$10,$J86&gt;=Everett!AG$10)),"XO",IF((AND($K86&lt;=Everett!AG$10,$L86&gt;=Everett!AG$10)),"3",IF((AND($M86&lt;=Everett!AG$10,$N86&gt;=Everett!AG$10)),"C",IF((AND($O86&lt;=Everett!AG$10,$P86&gt;=Everett!AG$10)),"CO",IF((AND($Q86&lt;=Everett!AG$10,$R86&gt;=Everett!AG$10)),"C",0))))))</f>
        <v>CO</v>
      </c>
      <c r="AH86" s="33" t="str">
        <f>IF((AND($F86&lt;=Everett!AH$10,$G86&gt;=Everett!AH$10)),"P/L",IF((AND($I86&lt;=Everett!AH$10,$J86&gt;=Everett!AH$10)),"XO",IF((AND($K86&lt;=Everett!AH$10,$L86&gt;=Everett!AH$10)),"3",IF((AND($M86&lt;=Everett!AH$10,$N86&gt;=Everett!AH$10)),"C",IF((AND($O86&lt;=Everett!AH$10,$P86&gt;=Everett!AH$10)),"CO",IF((AND($Q86&lt;=Everett!AH$10,$R86&gt;=Everett!AH$10)),"C",0))))))</f>
        <v>CO</v>
      </c>
      <c r="AI86" s="33" t="str">
        <f>IF((AND($F86&lt;=Everett!AI$10,$G86&gt;=Everett!AI$10)),"P/L",IF((AND($I86&lt;=Everett!AI$10,$J86&gt;=Everett!AI$10)),"XO",IF((AND($K86&lt;=Everett!AI$10,$L86&gt;=Everett!AI$10)),"3",IF((AND($M86&lt;=Everett!AI$10,$N86&gt;=Everett!AI$10)),"C",IF((AND($O86&lt;=Everett!AI$10,$P86&gt;=Everett!AI$10)),"CO",IF((AND($Q86&lt;=Everett!AI$10,$R86&gt;=Everett!AI$10)),"C",0))))))</f>
        <v>CO</v>
      </c>
      <c r="AJ86" s="33" t="str">
        <f>IF((AND($F86&lt;=Everett!AJ$10,$G86&gt;=Everett!AJ$10)),"P/L",IF((AND($I86&lt;=Everett!AJ$10,$J86&gt;=Everett!AJ$10)),"XO",IF((AND($K86&lt;=Everett!AJ$10,$L86&gt;=Everett!AJ$10)),"3",IF((AND($M86&lt;=Everett!AJ$10,$N86&gt;=Everett!AJ$10)),"C",IF((AND($O86&lt;=Everett!AJ$10,$P86&gt;=Everett!AJ$10)),"CO",IF((AND($Q86&lt;=Everett!AJ$10,$R86&gt;=Everett!AJ$10)),"C",0))))))</f>
        <v>CO</v>
      </c>
      <c r="AK86" s="33" t="str">
        <f>IF((AND($F86&lt;=Everett!AK$10,$G86&gt;=Everett!AK$10)),"P/L",IF((AND($I86&lt;=Everett!AK$10,$J86&gt;=Everett!AK$10)),"XO",IF((AND($K86&lt;=Everett!AK$10,$L86&gt;=Everett!AK$10)),"3",IF((AND($M86&lt;=Everett!AK$10,$N86&gt;=Everett!AK$10)),"C",IF((AND($O86&lt;=Everett!AK$10,$P86&gt;=Everett!AK$10)),"CO",IF((AND($Q86&lt;=Everett!AK$10,$R86&gt;=Everett!AK$10)),"C",0))))))</f>
        <v>CO</v>
      </c>
      <c r="AL86" s="33" t="str">
        <f>IF((AND($F86&lt;=Everett!AL$10,$G86&gt;=Everett!AL$10)),"P/L",IF((AND($I86&lt;=Everett!AL$10,$J86&gt;=Everett!AL$10)),"XO",IF((AND($K86&lt;=Everett!AL$10,$L86&gt;=Everett!AL$10)),"3",IF((AND($M86&lt;=Everett!AL$10,$N86&gt;=Everett!AL$10)),"C",IF((AND($O86&lt;=Everett!AL$10,$P86&gt;=Everett!AL$10)),"CO",IF((AND($Q86&lt;=Everett!AL$10,$R86&gt;=Everett!AL$10)),"C",0))))))</f>
        <v>CO</v>
      </c>
      <c r="AM86" s="33" t="str">
        <f>IF((AND($F86&lt;=Everett!AM$10,$G86&gt;=Everett!AM$10)),"P/L",IF((AND($I86&lt;=Everett!AM$10,$J86&gt;=Everett!AM$10)),"XO",IF((AND($K86&lt;=Everett!AM$10,$L86&gt;=Everett!AM$10)),"3",IF((AND($M86&lt;=Everett!AM$10,$N86&gt;=Everett!AM$10)),"C",IF((AND($O86&lt;=Everett!AM$10,$P86&gt;=Everett!AM$10)),"CO",IF((AND($Q86&lt;=Everett!AM$10,$R86&gt;=Everett!AM$10)),"C",0))))))</f>
        <v>CO</v>
      </c>
      <c r="AN86" s="33" t="str">
        <f>IF((AND($F86&lt;=Everett!AN$10,$G86&gt;=Everett!AN$10)),"P/L",IF((AND($I86&lt;=Everett!AN$10,$J86&gt;=Everett!AN$10)),"XO",IF((AND($K86&lt;=Everett!AN$10,$L86&gt;=Everett!AN$10)),"3",IF((AND($M86&lt;=Everett!AN$10,$N86&gt;=Everett!AN$10)),"C",IF((AND($O86&lt;=Everett!AN$10,$P86&gt;=Everett!AN$10)),"CO",IF((AND($Q86&lt;=Everett!AN$10,$R86&gt;=Everett!AN$10)),"C",0))))))</f>
        <v>CO</v>
      </c>
      <c r="AO86" s="33" t="str">
        <f>IF((AND($F86&lt;=Everett!AO$10,$G86&gt;=Everett!AO$10)),"P/L",IF((AND($I86&lt;=Everett!AO$10,$J86&gt;=Everett!AO$10)),"XO",IF((AND($K86&lt;=Everett!AO$10,$L86&gt;=Everett!AO$10)),"3",IF((AND($M86&lt;=Everett!AO$10,$N86&gt;=Everett!AO$10)),"C",IF((AND($O86&lt;=Everett!AO$10,$P86&gt;=Everett!AO$10)),"CO",IF((AND($Q86&lt;=Everett!AO$10,$R86&gt;=Everett!AO$10)),"C",0))))))</f>
        <v>CO</v>
      </c>
      <c r="AP86" s="33" t="str">
        <f>IF((AND($F86&lt;=Everett!AP$10,$G86&gt;=Everett!AP$10)),"P/L",IF((AND($I86&lt;=Everett!AP$10,$J86&gt;=Everett!AP$10)),"XO",IF((AND($K86&lt;=Everett!AP$10,$L86&gt;=Everett!AP$10)),"3",IF((AND($M86&lt;=Everett!AP$10,$N86&gt;=Everett!AP$10)),"C",IF((AND($O86&lt;=Everett!AP$10,$P86&gt;=Everett!AP$10)),"CO",IF((AND($Q86&lt;=Everett!AP$10,$R86&gt;=Everett!AP$10)),"C",0))))))</f>
        <v>CO</v>
      </c>
      <c r="AQ86" s="33">
        <f>IF((AND($F86&lt;=Everett!AQ$10,$G86&gt;=Everett!AQ$10)),"P/L",IF((AND($I86&lt;=Everett!AQ$10,$J86&gt;=Everett!AQ$10)),"XO",IF((AND($K86&lt;=Everett!AQ$10,$L86&gt;=Everett!AQ$10)),"3",IF((AND($M86&lt;=Everett!AQ$10,$N86&gt;=Everett!AQ$10)),"C",IF((AND($O86&lt;=Everett!AQ$10,$P86&gt;=Everett!AQ$10)),"CO",IF((AND($Q86&lt;=Everett!AQ$10,$R86&gt;=Everett!AQ$10)),"C",0))))))</f>
        <v>0</v>
      </c>
      <c r="AR86" s="33">
        <f>IF((AND($F86&lt;=Everett!AR$10,$G86&gt;=Everett!AR$10)),"P/L",IF((AND($I86&lt;=Everett!AR$10,$J86&gt;=Everett!AR$10)),"XO",IF((AND($K86&lt;=Everett!AR$10,$L86&gt;=Everett!AR$10)),"3",IF((AND($M86&lt;=Everett!AR$10,$N86&gt;=Everett!AR$10)),"C",IF((AND($O86&lt;=Everett!AR$10,$P86&gt;=Everett!AR$10)),"CO",IF((AND($Q86&lt;=Everett!AR$10,$R86&gt;=Everett!AR$10)),"C",0))))))</f>
        <v>0</v>
      </c>
      <c r="AS86" s="33">
        <f>IF((AND($F86&lt;=Everett!AS$10,$G86&gt;=Everett!AS$10)),"P/L",IF((AND($I86&lt;=Everett!AS$10,$J86&gt;=Everett!AS$10)),"XO",IF((AND($K86&lt;=Everett!AS$10,$L86&gt;=Everett!AS$10)),"3",IF((AND($M86&lt;=Everett!AS$10,$N86&gt;=Everett!AS$10)),"C",IF((AND($O86&lt;=Everett!AS$10,$P86&gt;=Everett!AS$10)),"CO",IF((AND($Q86&lt;=Everett!AS$10,$R86&gt;=Everett!AS$10)),"C",0))))))</f>
        <v>0</v>
      </c>
      <c r="AT86" s="33">
        <f>IF((AND($F86&lt;=Everett!AT$10,$G86&gt;=Everett!AT$10)),"P/L",IF((AND($I86&lt;=Everett!AT$10,$J86&gt;=Everett!AT$10)),"XO",IF((AND($K86&lt;=Everett!AT$10,$L86&gt;=Everett!AT$10)),"3",IF((AND($M86&lt;=Everett!AT$10,$N86&gt;=Everett!AT$10)),"C",IF((AND($O86&lt;=Everett!AT$10,$P86&gt;=Everett!AT$10)),"CO",IF((AND($Q86&lt;=Everett!AT$10,$R86&gt;=Everett!AT$10)),"C",0))))))</f>
        <v>0</v>
      </c>
      <c r="AU86" s="33">
        <f>IF((AND($F86&lt;=Everett!AU$10,$G86&gt;=Everett!AU$10)),"P/L",IF((AND($I86&lt;=Everett!AU$10,$J86&gt;=Everett!AU$10)),"XO",IF((AND($K86&lt;=Everett!AU$10,$L86&gt;=Everett!AU$10)),"3",IF((AND($M86&lt;=Everett!AU$10,$N86&gt;=Everett!AU$10)),"C",IF((AND($O86&lt;=Everett!AU$10,$P86&gt;=Everett!AU$10)),"CO",IF((AND($Q86&lt;=Everett!AU$10,$R86&gt;=Everett!AU$10)),"C",0))))))</f>
        <v>0</v>
      </c>
      <c r="AV86" s="33">
        <f>IF((AND($F86&lt;=Everett!AV$10,$G86&gt;=Everett!AV$10)),"P/L",IF((AND($I86&lt;=Everett!AV$10,$J86&gt;=Everett!AV$10)),"XO",IF((AND($K86&lt;=Everett!AV$10,$L86&gt;=Everett!AV$10)),"3",IF((AND($M86&lt;=Everett!AV$10,$N86&gt;=Everett!AV$10)),"C",IF((AND($O86&lt;=Everett!AV$10,$P86&gt;=Everett!AV$10)),"CO",IF((AND($Q86&lt;=Everett!AV$10,$R86&gt;=Everett!AV$10)),"C",0))))))</f>
        <v>0</v>
      </c>
      <c r="AW86" s="33">
        <f>IF((AND($F86&lt;=Everett!AW$10,$G86&gt;=Everett!AW$10)),"P/L",IF((AND($I86&lt;=Everett!AW$10,$J86&gt;=Everett!AW$10)),"XO",IF((AND($K86&lt;=Everett!AW$10,$L86&gt;=Everett!AW$10)),"3",IF((AND($M86&lt;=Everett!AW$10,$N86&gt;=Everett!AW$10)),"C",IF((AND($O86&lt;=Everett!AW$10,$P86&gt;=Everett!AW$10)),"CO",IF((AND($Q86&lt;=Everett!AW$10,$R86&gt;=Everett!AW$10)),"C",0))))))</f>
        <v>0</v>
      </c>
      <c r="AX86" s="33">
        <f>IF((AND($F86&lt;=Everett!AX$10,$G86&gt;=Everett!AX$10)),"P/L",IF((AND($I86&lt;=Everett!AX$10,$J86&gt;=Everett!AX$10)),"XO",IF((AND($K86&lt;=Everett!AX$10,$L86&gt;=Everett!AX$10)),"3",IF((AND($M86&lt;=Everett!AX$10,$N86&gt;=Everett!AX$10)),"C",IF((AND($O86&lt;=Everett!AX$10,$P86&gt;=Everett!AX$10)),"CO",IF((AND($Q86&lt;=Everett!AX$10,$R86&gt;=Everett!AX$10)),"C",0))))))</f>
        <v>0</v>
      </c>
      <c r="AY86" s="33">
        <f>IF((AND($F86&lt;=Everett!AY$10,$G86&gt;=Everett!AY$10)),"P/L",IF((AND($I86&lt;=Everett!AY$10,$J86&gt;=Everett!AY$10)),"XO",IF((AND($K86&lt;=Everett!AY$10,$L86&gt;=Everett!AY$10)),"3",IF((AND($M86&lt;=Everett!AY$10,$N86&gt;=Everett!AY$10)),"C",IF((AND($O86&lt;=Everett!AY$10,$P86&gt;=Everett!AY$10)),"CO",IF((AND($Q86&lt;=Everett!AY$10,$R86&gt;=Everett!AY$10)),"C",0))))))</f>
        <v>0</v>
      </c>
      <c r="AZ86" s="33">
        <f>IF((AND($F86&lt;=Everett!AZ$10,$G86&gt;=Everett!AZ$10)),"P/L",IF((AND($I86&lt;=Everett!AZ$10,$J86&gt;=Everett!AZ$10)),"XO",IF((AND($K86&lt;=Everett!AZ$10,$L86&gt;=Everett!AZ$10)),"3",IF((AND($M86&lt;=Everett!AZ$10,$N86&gt;=Everett!AZ$10)),"C",IF((AND($O86&lt;=Everett!AZ$10,$P86&gt;=Everett!AZ$10)),"CO",IF((AND($Q86&lt;=Everett!AZ$10,$R86&gt;=Everett!AZ$10)),"C",0))))))</f>
        <v>0</v>
      </c>
      <c r="BA86" s="33">
        <f>IF((AND($F86&lt;=Everett!BA$10,$G86&gt;=Everett!BA$10)),"P/L",IF((AND($I86&lt;=Everett!BA$10,$J86&gt;=Everett!BA$10)),"XO",IF((AND($K86&lt;=Everett!BA$10,$L86&gt;=Everett!BA$10)),"3",IF((AND($M86&lt;=Everett!BA$10,$N86&gt;=Everett!BA$10)),"C",IF((AND($O86&lt;=Everett!BA$10,$P86&gt;=Everett!BA$10)),"CO",IF((AND($Q86&lt;=Everett!BA$10,$R86&gt;=Everett!BA$10)),"C",0))))))</f>
        <v>0</v>
      </c>
      <c r="BB86" s="33">
        <f>IF((AND($F86&lt;=Everett!BB$10,$G86&gt;=Everett!BB$10)),"P/L",IF((AND($I86&lt;=Everett!BB$10,$J86&gt;=Everett!BB$10)),"XO",IF((AND($K86&lt;=Everett!BB$10,$L86&gt;=Everett!BB$10)),"3",IF((AND($M86&lt;=Everett!BB$10,$N86&gt;=Everett!BB$10)),"C",IF((AND($O86&lt;=Everett!BB$10,$P86&gt;=Everett!BB$10)),"CO",IF((AND($Q86&lt;=Everett!BB$10,$R86&gt;=Everett!BB$10)),"C",0))))))</f>
        <v>0</v>
      </c>
      <c r="BC86" s="33">
        <f>IF((AND($F86&lt;=Everett!BC$10,$G86&gt;=Everett!BC$10)),"P/L",IF((AND($I86&lt;=Everett!BC$10,$J86&gt;=Everett!BC$10)),"XO",IF((AND($K86&lt;=Everett!BC$10,$L86&gt;=Everett!BC$10)),"3",IF((AND($M86&lt;=Everett!BC$10,$N86&gt;=Everett!BC$10)),"C",IF((AND($O86&lt;=Everett!BC$10,$P86&gt;=Everett!BC$10)),"CO",IF((AND($Q86&lt;=Everett!BC$10,$R86&gt;=Everett!BC$10)),"C",0))))))</f>
        <v>0</v>
      </c>
      <c r="BD86" s="33">
        <f>IF((AND($F86&lt;=Everett!BD$10,$G86&gt;=Everett!BD$10)),"P/L",IF((AND($I86&lt;=Everett!BD$10,$J86&gt;=Everett!BD$10)),"XO",IF((AND($K86&lt;=Everett!BD$10,$L86&gt;=Everett!BD$10)),"3",IF((AND($M86&lt;=Everett!BD$10,$N86&gt;=Everett!BD$10)),"C",IF((AND($O86&lt;=Everett!BD$10,$P86&gt;=Everett!BD$10)),"CO",IF((AND($Q86&lt;=Everett!BD$10,$R86&gt;=Everett!BD$10)),"C",0))))))</f>
        <v>0</v>
      </c>
      <c r="BE86" s="33">
        <f>IF((AND($F86&lt;=Everett!BE$10,$G86&gt;=Everett!BE$10)),"P/L",IF((AND($I86&lt;=Everett!BE$10,$J86&gt;=Everett!BE$10)),"XO",IF((AND($K86&lt;=Everett!BE$10,$L86&gt;=Everett!BE$10)),"3",IF((AND($M86&lt;=Everett!BE$10,$N86&gt;=Everett!BE$10)),"C",IF((AND($O86&lt;=Everett!BE$10,$P86&gt;=Everett!BE$10)),"CO",IF((AND($Q86&lt;=Everett!BE$10,$R86&gt;=Everett!BE$10)),"C",0))))))</f>
        <v>0</v>
      </c>
      <c r="BF86" s="33">
        <f>IF((AND($F86&lt;=Everett!BF$10,$G86&gt;=Everett!BF$10)),"P/L",IF((AND($I86&lt;=Everett!BF$10,$J86&gt;=Everett!BF$10)),"XO",IF((AND($K86&lt;=Everett!BF$10,$L86&gt;=Everett!BF$10)),"3",IF((AND($M86&lt;=Everett!BF$10,$N86&gt;=Everett!BF$10)),"C",IF((AND($O86&lt;=Everett!BF$10,$P86&gt;=Everett!BF$10)),"CO",IF((AND($Q86&lt;=Everett!BF$10,$R86&gt;=Everett!BF$10)),"C",0))))))</f>
        <v>0</v>
      </c>
      <c r="BG86" s="33">
        <f>IF((AND($F86&lt;=Everett!BG$10,$G86&gt;=Everett!BG$10)),"P/L",IF((AND($I86&lt;=Everett!BG$10,$J86&gt;=Everett!BG$10)),"XO",IF((AND($K86&lt;=Everett!BG$10,$L86&gt;=Everett!BG$10)),"3",IF((AND($M86&lt;=Everett!BG$10,$N86&gt;=Everett!BG$10)),"C",IF((AND($O86&lt;=Everett!BG$10,$P86&gt;=Everett!BG$10)),"CO",IF((AND($Q86&lt;=Everett!BG$10,$R86&gt;=Everett!BG$10)),"C",0))))))</f>
        <v>0</v>
      </c>
      <c r="BH86" s="33">
        <f>IF((AND($F86&lt;=Everett!BH$10,$G86&gt;=Everett!BH$10)),"P/L",IF((AND($I86&lt;=Everett!BH$10,$J86&gt;=Everett!BH$10)),"XO",IF((AND($K86&lt;=Everett!BH$10,$L86&gt;=Everett!BH$10)),"3",IF((AND($M86&lt;=Everett!BH$10,$N86&gt;=Everett!BH$10)),"C",IF((AND($O86&lt;=Everett!BH$10,$P86&gt;=Everett!BH$10)),"CO",IF((AND($Q86&lt;=Everett!BH$10,$R86&gt;=Everett!BH$10)),"C",0))))))</f>
        <v>0</v>
      </c>
      <c r="BI86" s="33">
        <f>IF((AND($F86&lt;=Everett!BI$10,$G86&gt;=Everett!BI$10)),"P/L",IF((AND($I86&lt;=Everett!BI$10,$J86&gt;=Everett!BI$10)),"XO",IF((AND($K86&lt;=Everett!BI$10,$L86&gt;=Everett!BI$10)),"3",IF((AND($M86&lt;=Everett!BI$10,$N86&gt;=Everett!BI$10)),"C",IF((AND($O86&lt;=Everett!BI$10,$P86&gt;=Everett!BI$10)),"CO",IF((AND($Q86&lt;=Everett!BI$10,$R86&gt;=Everett!BI$10)),"C",0))))))</f>
        <v>0</v>
      </c>
      <c r="BJ86" s="33">
        <f>IF((AND($F86&lt;=Everett!BJ$10,$G86&gt;=Everett!BJ$10)),"P/L",IF((AND($I86&lt;=Everett!BJ$10,$J86&gt;=Everett!BJ$10)),"XO",IF((AND($K86&lt;=Everett!BJ$10,$L86&gt;=Everett!BJ$10)),"3",IF((AND($M86&lt;=Everett!BJ$10,$N86&gt;=Everett!BJ$10)),"C",IF((AND($O86&lt;=Everett!BJ$10,$P86&gt;=Everett!BJ$10)),"CO",IF((AND($Q86&lt;=Everett!BJ$10,$R86&gt;=Everett!BJ$10)),"C",0))))))</f>
        <v>0</v>
      </c>
      <c r="BK86" s="33">
        <f>IF((AND($F86&lt;=Everett!BK$10,$G86&gt;=Everett!BK$10)),"P/L",IF((AND($I86&lt;=Everett!BK$10,$J86&gt;=Everett!BK$10)),"XO",IF((AND($K86&lt;=Everett!BK$10,$L86&gt;=Everett!BK$10)),"3",IF((AND($M86&lt;=Everett!BK$10,$N86&gt;=Everett!BK$10)),"C",IF((AND($O86&lt;=Everett!BK$10,$P86&gt;=Everett!BK$10)),"CO",IF((AND($Q86&lt;=Everett!BK$10,$R86&gt;=Everett!BK$10)),"C",0))))))</f>
        <v>0</v>
      </c>
      <c r="BL86" s="33">
        <f>IF((AND($F86&lt;=Everett!BL$10,$G86&gt;=Everett!BL$10)),"P/L",IF((AND($I86&lt;=Everett!BL$10,$J86&gt;=Everett!BL$10)),"XO",IF((AND($K86&lt;=Everett!BL$10,$L86&gt;=Everett!BL$10)),"3",IF((AND($M86&lt;=Everett!BL$10,$N86&gt;=Everett!BL$10)),"C",IF((AND($O86&lt;=Everett!BL$10,$P86&gt;=Everett!BL$10)),"CO",IF((AND($Q86&lt;=Everett!BL$10,$R86&gt;=Everett!BL$10)),"C",0))))))</f>
        <v>0</v>
      </c>
      <c r="BM86" s="33">
        <f>IF((AND($F86&lt;=Everett!BM$10,$G86&gt;=Everett!BM$10)),"P/L",IF((AND($I86&lt;=Everett!BM$10,$J86&gt;=Everett!BM$10)),"XO",IF((AND($K86&lt;=Everett!BM$10,$L86&gt;=Everett!BM$10)),"3",IF((AND($M86&lt;=Everett!BM$10,$N86&gt;=Everett!BM$10)),"C",IF((AND($O86&lt;=Everett!BM$10,$P86&gt;=Everett!BM$10)),"CO",IF((AND($Q86&lt;=Everett!BM$10,$R86&gt;=Everett!BM$10)),"C",0))))))</f>
        <v>0</v>
      </c>
      <c r="BN86" s="33">
        <f>IF((AND($F86&lt;=Everett!BN$10,$G86&gt;=Everett!BN$10)),"P/L",IF((AND($I86&lt;=Everett!BN$10,$J86&gt;=Everett!BN$10)),"XO",IF((AND($K86&lt;=Everett!BN$10,$L86&gt;=Everett!BN$10)),"3",IF((AND($M86&lt;=Everett!BN$10,$N86&gt;=Everett!BN$10)),"C",IF((AND($O86&lt;=Everett!BN$10,$P86&gt;=Everett!BN$10)),"CO",IF((AND($Q86&lt;=Everett!BN$10,$R86&gt;=Everett!BN$10)),"C",0))))))</f>
        <v>0</v>
      </c>
      <c r="BO86" s="33">
        <f>IF((AND($F86&lt;=Everett!BO$10,$G86&gt;=Everett!BO$10)),"P/L",IF((AND($I86&lt;=Everett!BO$10,$J86&gt;=Everett!BO$10)),"XO",IF((AND($K86&lt;=Everett!BO$10,$L86&gt;=Everett!BO$10)),"3",IF((AND($M86&lt;=Everett!BO$10,$N86&gt;=Everett!BO$10)),"C",IF((AND($O86&lt;=Everett!BO$10,$P86&gt;=Everett!BO$10)),"CO",IF((AND($Q86&lt;=Everett!BO$10,$R86&gt;=Everett!BO$10)),"C",0))))))</f>
        <v>0</v>
      </c>
      <c r="BP86" s="33">
        <f>IF((AND($F86&lt;=Everett!BP$10,$G86&gt;=Everett!BP$10)),"P/L",IF((AND($I86&lt;=Everett!BP$10,$J86&gt;=Everett!BP$10)),"XO",IF((AND($K86&lt;=Everett!BP$10,$L86&gt;=Everett!BP$10)),"3",IF((AND($M86&lt;=Everett!BP$10,$N86&gt;=Everett!BP$10)),"C",IF((AND($O86&lt;=Everett!BP$10,$P86&gt;=Everett!BP$10)),"CO",IF((AND($Q86&lt;=Everett!BP$10,$R86&gt;=Everett!BP$10)),"C",0))))))</f>
        <v>0</v>
      </c>
      <c r="BQ86" s="33">
        <f>IF((AND($F86&lt;=Everett!BQ$10,$G86&gt;=Everett!BQ$10)),"P/L",IF((AND($I86&lt;=Everett!BQ$10,$J86&gt;=Everett!BQ$10)),"XO",IF((AND($K86&lt;=Everett!BQ$10,$L86&gt;=Everett!BQ$10)),"3",IF((AND($M86&lt;=Everett!BQ$10,$N86&gt;=Everett!BQ$10)),"C",IF((AND($O86&lt;=Everett!BQ$10,$P86&gt;=Everett!BQ$10)),"CO",IF((AND($Q86&lt;=Everett!BQ$10,$R86&gt;=Everett!BQ$10)),"C",0))))))</f>
        <v>0</v>
      </c>
      <c r="BR86" s="33">
        <f>IF((AND($F86&lt;=Everett!BR$10,$G86&gt;=Everett!BR$10)),"P/L",IF((AND($I86&lt;=Everett!BR$10,$J86&gt;=Everett!BR$10)),"XO",IF((AND($K86&lt;=Everett!BR$10,$L86&gt;=Everett!BR$10)),"3",IF((AND($M86&lt;=Everett!BR$10,$N86&gt;=Everett!BR$10)),"C",IF((AND($O86&lt;=Everett!BR$10,$P86&gt;=Everett!BR$10)),"CO",IF((AND($Q86&lt;=Everett!BR$10,$R86&gt;=Everett!BR$10)),"C",0))))))</f>
        <v>0</v>
      </c>
      <c r="BS86" s="33">
        <f>IF((AND($F86&lt;=Everett!BS$10,$G86&gt;=Everett!BS$10)),"P/L",IF((AND($I86&lt;=Everett!BS$10,$J86&gt;=Everett!BS$10)),"XO",IF((AND($K86&lt;=Everett!BS$10,$L86&gt;=Everett!BS$10)),"3",IF((AND($M86&lt;=Everett!BS$10,$N86&gt;=Everett!BS$10)),"C",IF((AND($O86&lt;=Everett!BS$10,$P86&gt;=Everett!BS$10)),"CO",IF((AND($Q86&lt;=Everett!BS$10,$R86&gt;=Everett!BS$10)),"C",0))))))</f>
        <v>0</v>
      </c>
      <c r="BT86" s="33">
        <f>IF((AND($F86&lt;=Everett!BT$10,$G86&gt;=Everett!BT$10)),"P/L",IF((AND($I86&lt;=Everett!BT$10,$J86&gt;=Everett!BT$10)),"XO",IF((AND($K86&lt;=Everett!BT$10,$L86&gt;=Everett!BT$10)),"3",IF((AND($M86&lt;=Everett!BT$10,$N86&gt;=Everett!BT$10)),"C",IF((AND($O86&lt;=Everett!BT$10,$P86&gt;=Everett!BT$10)),"CO",IF((AND($Q86&lt;=Everett!BT$10,$R86&gt;=Everett!BT$10)),"C",0))))))</f>
        <v>0</v>
      </c>
      <c r="BU86" s="33">
        <f>IF((AND($F86&lt;=Everett!BU$10,$G86&gt;=Everett!BU$10)),"P/L",IF((AND($I86&lt;=Everett!BU$10,$J86&gt;=Everett!BU$10)),"XO",IF((AND($K86&lt;=Everett!BU$10,$L86&gt;=Everett!BU$10)),"3",IF((AND($M86&lt;=Everett!BU$10,$N86&gt;=Everett!BU$10)),"C",IF((AND($O86&lt;=Everett!BU$10,$P86&gt;=Everett!BU$10)),"CO",IF((AND($Q86&lt;=Everett!BU$10,$R86&gt;=Everett!BU$10)),"C",0))))))</f>
        <v>0</v>
      </c>
      <c r="BV86" s="33">
        <f>IF((AND($F86&lt;=Everett!BV$10,$G86&gt;=Everett!BV$10)),"P/L",IF((AND($I86&lt;=Everett!BV$10,$J86&gt;=Everett!BV$10)),"XO",IF((AND($K86&lt;=Everett!BV$10,$L86&gt;=Everett!BV$10)),"3",IF((AND($M86&lt;=Everett!BV$10,$N86&gt;=Everett!BV$10)),"C",IF((AND($O86&lt;=Everett!BV$10,$P86&gt;=Everett!BV$10)),"CO",IF((AND($Q86&lt;=Everett!BV$10,$R86&gt;=Everett!BV$10)),"C",0))))))</f>
        <v>0</v>
      </c>
      <c r="BW86" s="33">
        <f>IF((AND($F86&lt;=Everett!BW$10,$G86&gt;=Everett!BW$10)),"P/L",IF((AND($I86&lt;=Everett!BW$10,$J86&gt;=Everett!BW$10)),"XO",IF((AND($K86&lt;=Everett!BW$10,$L86&gt;=Everett!BW$10)),"3",IF((AND($M86&lt;=Everett!BW$10,$N86&gt;=Everett!BW$10)),"C",IF((AND($O86&lt;=Everett!BW$10,$P86&gt;=Everett!BW$10)),"CO",IF((AND($Q86&lt;=Everett!BW$10,$R86&gt;=Everett!BW$10)),"C",0))))))</f>
        <v>0</v>
      </c>
      <c r="BX86" s="33">
        <f>IF((AND($F86&lt;=Everett!BX$10,$G86&gt;=Everett!BX$10)),"P/L",IF((AND($I86&lt;=Everett!BX$10,$J86&gt;=Everett!BX$10)),"XO",IF((AND($K86&lt;=Everett!BX$10,$L86&gt;=Everett!BX$10)),"3",IF((AND($M86&lt;=Everett!BX$10,$N86&gt;=Everett!BX$10)),"C",IF((AND($O86&lt;=Everett!BX$10,$P86&gt;=Everett!BX$10)),"CO",IF((AND($Q86&lt;=Everett!BX$10,$R86&gt;=Everett!BX$10)),"C",0))))))</f>
        <v>0</v>
      </c>
      <c r="BY86" s="33">
        <f>IF((AND($F86&lt;=Everett!BY$10,$G86&gt;=Everett!BY$10)),"P/L",IF((AND($I86&lt;=Everett!BY$10,$J86&gt;=Everett!BY$10)),"XO",IF((AND($K86&lt;=Everett!BY$10,$L86&gt;=Everett!BY$10)),"3",IF((AND($M86&lt;=Everett!BY$10,$N86&gt;=Everett!BY$10)),"C",IF((AND($O86&lt;=Everett!BY$10,$P86&gt;=Everett!BY$10)),"CO",IF((AND($Q86&lt;=Everett!BY$10,$R86&gt;=Everett!BY$10)),"C",0))))))</f>
        <v>0</v>
      </c>
      <c r="BZ86" s="33">
        <f>IF((AND($F86&lt;=Everett!BZ$10,$G86&gt;=Everett!BZ$10)),"P/L",IF((AND($I86&lt;=Everett!BZ$10,$J86&gt;=Everett!BZ$10)),"XO",IF((AND($K86&lt;=Everett!BZ$10,$L86&gt;=Everett!BZ$10)),"3",IF((AND($M86&lt;=Everett!BZ$10,$N86&gt;=Everett!BZ$10)),"C",IF((AND($O86&lt;=Everett!BZ$10,$P86&gt;=Everett!BZ$10)),"CO",IF((AND($Q86&lt;=Everett!BZ$10,$R86&gt;=Everett!BZ$10)),"C",0))))))</f>
        <v>0</v>
      </c>
      <c r="CA86" s="33">
        <f>IF((AND($F86&lt;=Everett!CA$10,$G86&gt;=Everett!CA$10)),"P/L",IF((AND($I86&lt;=Everett!CA$10,$J86&gt;=Everett!CA$10)),"XO",IF((AND($K86&lt;=Everett!CA$10,$L86&gt;=Everett!CA$10)),"3",IF((AND($M86&lt;=Everett!CA$10,$N86&gt;=Everett!CA$10)),"C",IF((AND($O86&lt;=Everett!CA$10,$P86&gt;=Everett!CA$10)),"CO",IF((AND($Q86&lt;=Everett!CA$10,$R86&gt;=Everett!CA$10)),"C",0))))))</f>
        <v>0</v>
      </c>
      <c r="CB86" s="33">
        <f>IF((AND($F86&lt;=Everett!CB$10,$G86&gt;=Everett!CB$10)),"P/L",IF((AND($I86&lt;=Everett!CB$10,$J86&gt;=Everett!CB$10)),"XO",IF((AND($K86&lt;=Everett!CB$10,$L86&gt;=Everett!CB$10)),"3",IF((AND($M86&lt;=Everett!CB$10,$N86&gt;=Everett!CB$10)),"C",IF((AND($O86&lt;=Everett!CB$10,$P86&gt;=Everett!CB$10)),"CO",IF((AND($Q86&lt;=Everett!CB$10,$R86&gt;=Everett!CB$10)),"C",0))))))</f>
        <v>0</v>
      </c>
      <c r="CC86" s="33">
        <f>IF((AND($F86&lt;=Everett!CC$10,$G86&gt;=Everett!CC$10)),"P/L",IF((AND($I86&lt;=Everett!CC$10,$J86&gt;=Everett!CC$10)),"XO",IF((AND($K86&lt;=Everett!CC$10,$L86&gt;=Everett!CC$10)),"3",IF((AND($M86&lt;=Everett!CC$10,$N86&gt;=Everett!CC$10)),"C",IF((AND($O86&lt;=Everett!CC$10,$P86&gt;=Everett!CC$10)),"CO",IF((AND($Q86&lt;=Everett!CC$10,$R86&gt;=Everett!CC$10)),"C",0))))))</f>
        <v>0</v>
      </c>
      <c r="CD86" s="33">
        <f>IF((AND($F86&lt;=Everett!CD$10,$G86&gt;=Everett!CD$10)),"P/L",IF((AND($I86&lt;=Everett!CD$10,$J86&gt;=Everett!CD$10)),"XO",IF((AND($K86&lt;=Everett!CD$10,$L86&gt;=Everett!CD$10)),"3",IF((AND($M86&lt;=Everett!CD$10,$N86&gt;=Everett!CD$10)),"C",IF((AND($O86&lt;=Everett!CD$10,$P86&gt;=Everett!CD$10)),"CO",IF((AND($Q86&lt;=Everett!CD$10,$R86&gt;=Everett!CD$10)),"C",0))))))</f>
        <v>0</v>
      </c>
      <c r="CE86" s="33">
        <f>IF((AND($F86&lt;=Everett!CE$10,$G86&gt;=Everett!CE$10)),"P/L",IF((AND($I86&lt;=Everett!CE$10,$J86&gt;=Everett!CE$10)),"XO",IF((AND($K86&lt;=Everett!CE$10,$L86&gt;=Everett!CE$10)),"3",IF((AND($M86&lt;=Everett!CE$10,$N86&gt;=Everett!CE$10)),"C",IF((AND($O86&lt;=Everett!CE$10,$P86&gt;=Everett!CE$10)),"CO",IF((AND($Q86&lt;=Everett!CE$10,$R86&gt;=Everett!CE$10)),"C",0))))))</f>
        <v>0</v>
      </c>
      <c r="CF86" s="33">
        <f>IF((AND($F86&lt;=Everett!CF$10,$G86&gt;=Everett!CF$10)),"P/L",IF((AND($I86&lt;=Everett!CF$10,$J86&gt;=Everett!CF$10)),"XO",IF((AND($K86&lt;=Everett!CF$10,$L86&gt;=Everett!CF$10)),"3",IF((AND($M86&lt;=Everett!CF$10,$N86&gt;=Everett!CF$10)),"C",IF((AND($O86&lt;=Everett!CF$10,$P86&gt;=Everett!CF$10)),"CO",IF((AND($Q86&lt;=Everett!CF$10,$R86&gt;=Everett!CF$10)),"C",0))))))</f>
        <v>0</v>
      </c>
      <c r="CG86" s="33">
        <f>IF((AND($F86&lt;=Everett!CG$10,$G86&gt;=Everett!CG$10)),"P/L",IF((AND($I86&lt;=Everett!CG$10,$J86&gt;=Everett!CG$10)),"XO",IF((AND($K86&lt;=Everett!CG$10,$L86&gt;=Everett!CG$10)),"3",IF((AND($M86&lt;=Everett!CG$10,$N86&gt;=Everett!CG$10)),"C",IF((AND($O86&lt;=Everett!CG$10,$P86&gt;=Everett!CG$10)),"CO",IF((AND($Q86&lt;=Everett!CG$10,$R86&gt;=Everett!CG$10)),"C",0))))))</f>
        <v>0</v>
      </c>
      <c r="CH86" s="33">
        <f>IF((AND($F86&lt;=Everett!CH$10,$G86&gt;=Everett!CH$10)),"P/L",IF((AND($I86&lt;=Everett!CH$10,$J86&gt;=Everett!CH$10)),"XO",IF((AND($K86&lt;=Everett!CH$10,$L86&gt;=Everett!CH$10)),"3",IF((AND($M86&lt;=Everett!CH$10,$N86&gt;=Everett!CH$10)),"C",IF((AND($O86&lt;=Everett!CH$10,$P86&gt;=Everett!CH$10)),"CO",IF((AND($Q86&lt;=Everett!CH$10,$R86&gt;=Everett!CH$10)),"C",0))))))</f>
        <v>0</v>
      </c>
      <c r="CI86" s="33">
        <f>IF((AND($F86&lt;=Everett!CI$10,$G86&gt;=Everett!CI$10)),"P/L",IF((AND($I86&lt;=Everett!CI$10,$J86&gt;=Everett!CI$10)),"XO",IF((AND($K86&lt;=Everett!CI$10,$L86&gt;=Everett!CI$10)),"3",IF((AND($M86&lt;=Everett!CI$10,$N86&gt;=Everett!CI$10)),"C",IF((AND($O86&lt;=Everett!CI$10,$P86&gt;=Everett!CI$10)),"CO",IF((AND($Q86&lt;=Everett!CI$10,$R86&gt;=Everett!CI$10)),"C",0))))))</f>
        <v>0</v>
      </c>
      <c r="CJ86" s="33">
        <f>IF((AND($F86&lt;=Everett!CJ$10,$G86&gt;=Everett!CJ$10)),"P/L",IF((AND($I86&lt;=Everett!CJ$10,$J86&gt;=Everett!CJ$10)),"XO",IF((AND($K86&lt;=Everett!CJ$10,$L86&gt;=Everett!CJ$10)),"3",IF((AND($M86&lt;=Everett!CJ$10,$N86&gt;=Everett!CJ$10)),"C",IF((AND($O86&lt;=Everett!CJ$10,$P86&gt;=Everett!CJ$10)),"CO",IF((AND($Q86&lt;=Everett!CJ$10,$R86&gt;=Everett!CJ$10)),"C",0))))))</f>
        <v>0</v>
      </c>
      <c r="CK86" s="33">
        <f>IF((AND($F86&lt;=Everett!CK$10,$G86&gt;=Everett!CK$10)),"P/L",IF((AND($I86&lt;=Everett!CK$10,$J86&gt;=Everett!CK$10)),"XO",IF((AND($K86&lt;=Everett!CK$10,$L86&gt;=Everett!CK$10)),"3",IF((AND($M86&lt;=Everett!CK$10,$N86&gt;=Everett!CK$10)),"C",IF((AND($O86&lt;=Everett!CK$10,$P86&gt;=Everett!CK$10)),"CO",IF((AND($Q86&lt;=Everett!CK$10,$R86&gt;=Everett!CK$10)),"C",0))))))</f>
        <v>0</v>
      </c>
      <c r="CL86" s="33">
        <f>IF((AND($F86&lt;=Everett!CL$10,$G86&gt;=Everett!CL$10)),"P/L",IF((AND($I86&lt;=Everett!CL$10,$J86&gt;=Everett!CL$10)),"XO",IF((AND($K86&lt;=Everett!CL$10,$L86&gt;=Everett!CL$10)),"3",IF((AND($M86&lt;=Everett!CL$10,$N86&gt;=Everett!CL$10)),"C",IF((AND($O86&lt;=Everett!CL$10,$P86&gt;=Everett!CL$10)),"CO",IF((AND($Q86&lt;=Everett!CL$10,$R86&gt;=Everett!CL$10)),"C",0))))))</f>
        <v>0</v>
      </c>
      <c r="CM86" s="33">
        <f>IF((AND($F86&lt;=Everett!CM$10,$G86&gt;=Everett!CM$10)),"P/L",IF((AND($I86&lt;=Everett!CM$10,$J86&gt;=Everett!CM$10)),"XO",IF((AND($K86&lt;=Everett!CM$10,$L86&gt;=Everett!CM$10)),"3",IF((AND($M86&lt;=Everett!CM$10,$N86&gt;=Everett!CM$10)),"C",IF((AND($O86&lt;=Everett!CM$10,$P86&gt;=Everett!CM$10)),"CO",IF((AND($Q86&lt;=Everett!CM$10,$R86&gt;=Everett!CM$10)),"C",0))))))</f>
        <v>0</v>
      </c>
    </row>
    <row r="87" spans="1:91" s="2" customFormat="1" x14ac:dyDescent="0.25">
      <c r="A87" s="57" t="s">
        <v>396</v>
      </c>
      <c r="B87" s="55"/>
      <c r="C87" s="31">
        <v>17</v>
      </c>
      <c r="D87" s="31">
        <v>16</v>
      </c>
      <c r="E87" s="31">
        <v>1</v>
      </c>
      <c r="F87" s="32"/>
      <c r="G87" s="32"/>
      <c r="H87" s="33"/>
      <c r="I87" s="36">
        <v>46199</v>
      </c>
      <c r="J87" s="37">
        <f>IF(I87="",0,DATE(YEAR(I87),MONTH(I87)+C87,DAY(I87)))</f>
        <v>46717</v>
      </c>
      <c r="K87" s="32">
        <f>IF(J87="","",(DATE(YEAR(J87),MONTH(J87)+1,DAY(J87))))</f>
        <v>46747</v>
      </c>
      <c r="L87" s="32">
        <f>IF(K87="","",(DATE(YEAR(K87),MONTH(K87)+E87,DAY(K87))))</f>
        <v>46778</v>
      </c>
      <c r="M87" s="37">
        <f>IF(O87="","",DATE(YEAR(O87), MONTH(O87)-1,DAY(O87)))</f>
        <v>46809</v>
      </c>
      <c r="N87" s="37">
        <f>IF(O87="","",DATE(YEAR(M87),MONTH(M87),DAY(M87)))</f>
        <v>46809</v>
      </c>
      <c r="O87" s="32">
        <f>IF(L87="","",(DATE(YEAR(L87),MONTH(L87)+2,DAY(L87))))</f>
        <v>46838</v>
      </c>
      <c r="P87" s="32">
        <f>IF(O87="","",(DATE(YEAR(O87),MONTH(O87)+D87,DAY(O87))))</f>
        <v>47325</v>
      </c>
      <c r="Q87" s="32">
        <f>IF(P87="","",DATE(YEAR(P87), MONTH(P87)+1,DAY(P87)))</f>
        <v>47356</v>
      </c>
      <c r="R87" s="32">
        <f>IF(P87="","",DATE(YEAR(Q87),MONTH(Q87),DAY(Q87)))</f>
        <v>47356</v>
      </c>
      <c r="S87" s="33">
        <f>IF((AND($F87&lt;=Everett!S$10,$G87&gt;=Everett!S$10)),"P/L",IF((AND($I87&lt;=Everett!S$10,$J87&gt;=Everett!S$10)),"XO",IF((AND($K87&lt;=Everett!S$10,$L87&gt;=Everett!S$10)),"3",IF((AND($M87&lt;=Everett!S$10,$N87&gt;=Everett!S$10)),"C",IF((AND($O87&lt;=Everett!S$10,$P87&gt;=Everett!S$10)),"CO",IF((AND($Q87&lt;=Everett!S$10,$R87&gt;=Everett!S$10)),"C",0))))))</f>
        <v>0</v>
      </c>
      <c r="T87" s="33">
        <f>IF((AND($F87&lt;=Everett!T$10,$G87&gt;=Everett!T$10)),"P/L",IF((AND($I87&lt;=Everett!T$10,$J87&gt;=Everett!T$10)),"XO",IF((AND($K87&lt;=Everett!T$10,$L87&gt;=Everett!T$10)),"3",IF((AND($M87&lt;=Everett!T$10,$N87&gt;=Everett!T$10)),"C",IF((AND($O87&lt;=Everett!T$10,$P87&gt;=Everett!T$10)),"CO",IF((AND($Q87&lt;=Everett!T$10,$R87&gt;=Everett!T$10)),"C",0))))))</f>
        <v>0</v>
      </c>
      <c r="U87" s="33">
        <f>IF((AND($F87&lt;=Everett!U$10,$G87&gt;=Everett!U$10)),"P/L",IF((AND($I87&lt;=Everett!U$10,$J87&gt;=Everett!U$10)),"XO",IF((AND($K87&lt;=Everett!U$10,$L87&gt;=Everett!U$10)),"3",IF((AND($M87&lt;=Everett!U$10,$N87&gt;=Everett!U$10)),"C",IF((AND($O87&lt;=Everett!U$10,$P87&gt;=Everett!U$10)),"CO",IF((AND($Q87&lt;=Everett!U$10,$R87&gt;=Everett!U$10)),"C",0))))))</f>
        <v>0</v>
      </c>
      <c r="V87" s="33">
        <f>IF((AND($F87&lt;=Everett!V$10,$G87&gt;=Everett!V$10)),"P/L",IF((AND($I87&lt;=Everett!V$10,$J87&gt;=Everett!V$10)),"XO",IF((AND($K87&lt;=Everett!V$10,$L87&gt;=Everett!V$10)),"3",IF((AND($M87&lt;=Everett!V$10,$N87&gt;=Everett!V$10)),"C",IF((AND($O87&lt;=Everett!V$10,$P87&gt;=Everett!V$10)),"CO",IF((AND($Q87&lt;=Everett!V$10,$R87&gt;=Everett!V$10)),"C",0))))))</f>
        <v>0</v>
      </c>
      <c r="W87" s="33">
        <f>IF((AND($F87&lt;=Everett!W$10,$G87&gt;=Everett!W$10)),"P/L",IF((AND($I87&lt;=Everett!W$10,$J87&gt;=Everett!W$10)),"XO",IF((AND($K87&lt;=Everett!W$10,$L87&gt;=Everett!W$10)),"3",IF((AND($M87&lt;=Everett!W$10,$N87&gt;=Everett!W$10)),"C",IF((AND($O87&lt;=Everett!W$10,$P87&gt;=Everett!W$10)),"CO",IF((AND($Q87&lt;=Everett!W$10,$R87&gt;=Everett!W$10)),"C",0))))))</f>
        <v>0</v>
      </c>
      <c r="X87" s="33" t="str">
        <f>IF((AND($F87&lt;=Everett!X$10,$G87&gt;=Everett!X$10)),"P/L",IF((AND($I87&lt;=Everett!X$10,$J87&gt;=Everett!X$10)),"XO",IF((AND($K87&lt;=Everett!X$10,$L87&gt;=Everett!X$10)),"3",IF((AND($M87&lt;=Everett!X$10,$N87&gt;=Everett!X$10)),"C",IF((AND($O87&lt;=Everett!X$10,$P87&gt;=Everett!X$10)),"CO",IF((AND($Q87&lt;=Everett!X$10,$R87&gt;=Everett!X$10)),"C",0))))))</f>
        <v>XO</v>
      </c>
      <c r="Y87" s="33" t="str">
        <f>IF((AND($F87&lt;=Everett!Y$10,$G87&gt;=Everett!Y$10)),"P/L",IF((AND($I87&lt;=Everett!Y$10,$J87&gt;=Everett!Y$10)),"XO",IF((AND($K87&lt;=Everett!Y$10,$L87&gt;=Everett!Y$10)),"3",IF((AND($M87&lt;=Everett!Y$10,$N87&gt;=Everett!Y$10)),"C",IF((AND($O87&lt;=Everett!Y$10,$P87&gt;=Everett!Y$10)),"CO",IF((AND($Q87&lt;=Everett!Y$10,$R87&gt;=Everett!Y$10)),"C",0))))))</f>
        <v>XO</v>
      </c>
      <c r="Z87" s="33" t="str">
        <f>IF((AND($F87&lt;=Everett!Z$10,$G87&gt;=Everett!Z$10)),"P/L",IF((AND($I87&lt;=Everett!Z$10,$J87&gt;=Everett!Z$10)),"XO",IF((AND($K87&lt;=Everett!Z$10,$L87&gt;=Everett!Z$10)),"3",IF((AND($M87&lt;=Everett!Z$10,$N87&gt;=Everett!Z$10)),"C",IF((AND($O87&lt;=Everett!Z$10,$P87&gt;=Everett!Z$10)),"CO",IF((AND($Q87&lt;=Everett!Z$10,$R87&gt;=Everett!Z$10)),"C",0))))))</f>
        <v>XO</v>
      </c>
      <c r="AA87" s="33" t="str">
        <f>IF((AND($F87&lt;=Everett!AA$10,$G87&gt;=Everett!AA$10)),"P/L",IF((AND($I87&lt;=Everett!AA$10,$J87&gt;=Everett!AA$10)),"XO",IF((AND($K87&lt;=Everett!AA$10,$L87&gt;=Everett!AA$10)),"3",IF((AND($M87&lt;=Everett!AA$10,$N87&gt;=Everett!AA$10)),"C",IF((AND($O87&lt;=Everett!AA$10,$P87&gt;=Everett!AA$10)),"CO",IF((AND($Q87&lt;=Everett!AA$10,$R87&gt;=Everett!AA$10)),"C",0))))))</f>
        <v>XO</v>
      </c>
      <c r="AB87" s="33" t="str">
        <f>IF((AND($F87&lt;=Everett!AB$10,$G87&gt;=Everett!AB$10)),"P/L",IF((AND($I87&lt;=Everett!AB$10,$J87&gt;=Everett!AB$10)),"XO",IF((AND($K87&lt;=Everett!AB$10,$L87&gt;=Everett!AB$10)),"3",IF((AND($M87&lt;=Everett!AB$10,$N87&gt;=Everett!AB$10)),"C",IF((AND($O87&lt;=Everett!AB$10,$P87&gt;=Everett!AB$10)),"CO",IF((AND($Q87&lt;=Everett!AB$10,$R87&gt;=Everett!AB$10)),"C",0))))))</f>
        <v>XO</v>
      </c>
      <c r="AC87" s="33" t="str">
        <f>IF((AND($F87&lt;=Everett!AC$10,$G87&gt;=Everett!AC$10)),"P/L",IF((AND($I87&lt;=Everett!AC$10,$J87&gt;=Everett!AC$10)),"XO",IF((AND($K87&lt;=Everett!AC$10,$L87&gt;=Everett!AC$10)),"3",IF((AND($M87&lt;=Everett!AC$10,$N87&gt;=Everett!AC$10)),"C",IF((AND($O87&lt;=Everett!AC$10,$P87&gt;=Everett!AC$10)),"CO",IF((AND($Q87&lt;=Everett!AC$10,$R87&gt;=Everett!AC$10)),"C",0))))))</f>
        <v>XO</v>
      </c>
      <c r="AD87" s="33" t="str">
        <f>IF((AND($F87&lt;=Everett!AD$10,$G87&gt;=Everett!AD$10)),"P/L",IF((AND($I87&lt;=Everett!AD$10,$J87&gt;=Everett!AD$10)),"XO",IF((AND($K87&lt;=Everett!AD$10,$L87&gt;=Everett!AD$10)),"3",IF((AND($M87&lt;=Everett!AD$10,$N87&gt;=Everett!AD$10)),"C",IF((AND($O87&lt;=Everett!AD$10,$P87&gt;=Everett!AD$10)),"CO",IF((AND($Q87&lt;=Everett!AD$10,$R87&gt;=Everett!AD$10)),"C",0))))))</f>
        <v>XO</v>
      </c>
      <c r="AE87" s="33" t="str">
        <f>IF((AND($F87&lt;=Everett!AE$10,$G87&gt;=Everett!AE$10)),"P/L",IF((AND($I87&lt;=Everett!AE$10,$J87&gt;=Everett!AE$10)),"XO",IF((AND($K87&lt;=Everett!AE$10,$L87&gt;=Everett!AE$10)),"3",IF((AND($M87&lt;=Everett!AE$10,$N87&gt;=Everett!AE$10)),"C",IF((AND($O87&lt;=Everett!AE$10,$P87&gt;=Everett!AE$10)),"CO",IF((AND($Q87&lt;=Everett!AE$10,$R87&gt;=Everett!AE$10)),"C",0))))))</f>
        <v>XO</v>
      </c>
      <c r="AF87" s="33" t="str">
        <f>IF((AND($F87&lt;=Everett!AF$10,$G87&gt;=Everett!AF$10)),"P/L",IF((AND($I87&lt;=Everett!AF$10,$J87&gt;=Everett!AF$10)),"XO",IF((AND($K87&lt;=Everett!AF$10,$L87&gt;=Everett!AF$10)),"3",IF((AND($M87&lt;=Everett!AF$10,$N87&gt;=Everett!AF$10)),"C",IF((AND($O87&lt;=Everett!AF$10,$P87&gt;=Everett!AF$10)),"CO",IF((AND($Q87&lt;=Everett!AF$10,$R87&gt;=Everett!AF$10)),"C",0))))))</f>
        <v>XO</v>
      </c>
      <c r="AG87" s="33" t="str">
        <f>IF((AND($F87&lt;=Everett!AG$10,$G87&gt;=Everett!AG$10)),"P/L",IF((AND($I87&lt;=Everett!AG$10,$J87&gt;=Everett!AG$10)),"XO",IF((AND($K87&lt;=Everett!AG$10,$L87&gt;=Everett!AG$10)),"3",IF((AND($M87&lt;=Everett!AG$10,$N87&gt;=Everett!AG$10)),"C",IF((AND($O87&lt;=Everett!AG$10,$P87&gt;=Everett!AG$10)),"CO",IF((AND($Q87&lt;=Everett!AG$10,$R87&gt;=Everett!AG$10)),"C",0))))))</f>
        <v>XO</v>
      </c>
      <c r="AH87" s="33" t="str">
        <f>IF((AND($F87&lt;=Everett!AH$10,$G87&gt;=Everett!AH$10)),"P/L",IF((AND($I87&lt;=Everett!AH$10,$J87&gt;=Everett!AH$10)),"XO",IF((AND($K87&lt;=Everett!AH$10,$L87&gt;=Everett!AH$10)),"3",IF((AND($M87&lt;=Everett!AH$10,$N87&gt;=Everett!AH$10)),"C",IF((AND($O87&lt;=Everett!AH$10,$P87&gt;=Everett!AH$10)),"CO",IF((AND($Q87&lt;=Everett!AH$10,$R87&gt;=Everett!AH$10)),"C",0))))))</f>
        <v>XO</v>
      </c>
      <c r="AI87" s="33" t="str">
        <f>IF((AND($F87&lt;=Everett!AI$10,$G87&gt;=Everett!AI$10)),"P/L",IF((AND($I87&lt;=Everett!AI$10,$J87&gt;=Everett!AI$10)),"XO",IF((AND($K87&lt;=Everett!AI$10,$L87&gt;=Everett!AI$10)),"3",IF((AND($M87&lt;=Everett!AI$10,$N87&gt;=Everett!AI$10)),"C",IF((AND($O87&lt;=Everett!AI$10,$P87&gt;=Everett!AI$10)),"CO",IF((AND($Q87&lt;=Everett!AI$10,$R87&gt;=Everett!AI$10)),"C",0))))))</f>
        <v>XO</v>
      </c>
      <c r="AJ87" s="33" t="str">
        <f>IF((AND($F87&lt;=Everett!AJ$10,$G87&gt;=Everett!AJ$10)),"P/L",IF((AND($I87&lt;=Everett!AJ$10,$J87&gt;=Everett!AJ$10)),"XO",IF((AND($K87&lt;=Everett!AJ$10,$L87&gt;=Everett!AJ$10)),"3",IF((AND($M87&lt;=Everett!AJ$10,$N87&gt;=Everett!AJ$10)),"C",IF((AND($O87&lt;=Everett!AJ$10,$P87&gt;=Everett!AJ$10)),"CO",IF((AND($Q87&lt;=Everett!AJ$10,$R87&gt;=Everett!AJ$10)),"C",0))))))</f>
        <v>XO</v>
      </c>
      <c r="AK87" s="33" t="str">
        <f>IF((AND($F87&lt;=Everett!AK$10,$G87&gt;=Everett!AK$10)),"P/L",IF((AND($I87&lt;=Everett!AK$10,$J87&gt;=Everett!AK$10)),"XO",IF((AND($K87&lt;=Everett!AK$10,$L87&gt;=Everett!AK$10)),"3",IF((AND($M87&lt;=Everett!AK$10,$N87&gt;=Everett!AK$10)),"C",IF((AND($O87&lt;=Everett!AK$10,$P87&gt;=Everett!AK$10)),"CO",IF((AND($Q87&lt;=Everett!AK$10,$R87&gt;=Everett!AK$10)),"C",0))))))</f>
        <v>XO</v>
      </c>
      <c r="AL87" s="33" t="str">
        <f>IF((AND($F87&lt;=Everett!AL$10,$G87&gt;=Everett!AL$10)),"P/L",IF((AND($I87&lt;=Everett!AL$10,$J87&gt;=Everett!AL$10)),"XO",IF((AND($K87&lt;=Everett!AL$10,$L87&gt;=Everett!AL$10)),"3",IF((AND($M87&lt;=Everett!AL$10,$N87&gt;=Everett!AL$10)),"C",IF((AND($O87&lt;=Everett!AL$10,$P87&gt;=Everett!AL$10)),"CO",IF((AND($Q87&lt;=Everett!AL$10,$R87&gt;=Everett!AL$10)),"C",0))))))</f>
        <v>XO</v>
      </c>
      <c r="AM87" s="33" t="str">
        <f>IF((AND($F87&lt;=Everett!AM$10,$G87&gt;=Everett!AM$10)),"P/L",IF((AND($I87&lt;=Everett!AM$10,$J87&gt;=Everett!AM$10)),"XO",IF((AND($K87&lt;=Everett!AM$10,$L87&gt;=Everett!AM$10)),"3",IF((AND($M87&lt;=Everett!AM$10,$N87&gt;=Everett!AM$10)),"C",IF((AND($O87&lt;=Everett!AM$10,$P87&gt;=Everett!AM$10)),"CO",IF((AND($Q87&lt;=Everett!AM$10,$R87&gt;=Everett!AM$10)),"C",0))))))</f>
        <v>XO</v>
      </c>
      <c r="AN87" s="33" t="str">
        <f>IF((AND($F87&lt;=Everett!AN$10,$G87&gt;=Everett!AN$10)),"P/L",IF((AND($I87&lt;=Everett!AN$10,$J87&gt;=Everett!AN$10)),"XO",IF((AND($K87&lt;=Everett!AN$10,$L87&gt;=Everett!AN$10)),"3",IF((AND($M87&lt;=Everett!AN$10,$N87&gt;=Everett!AN$10)),"C",IF((AND($O87&lt;=Everett!AN$10,$P87&gt;=Everett!AN$10)),"CO",IF((AND($Q87&lt;=Everett!AN$10,$R87&gt;=Everett!AN$10)),"C",0))))))</f>
        <v>XO</v>
      </c>
      <c r="AO87" s="33">
        <f>IF((AND($F87&lt;=Everett!AO$10,$G87&gt;=Everett!AO$10)),"P/L",IF((AND($I87&lt;=Everett!AO$10,$J87&gt;=Everett!AO$10)),"XO",IF((AND($K87&lt;=Everett!AO$10,$L87&gt;=Everett!AO$10)),"3",IF((AND($M87&lt;=Everett!AO$10,$N87&gt;=Everett!AO$10)),"C",IF((AND($O87&lt;=Everett!AO$10,$P87&gt;=Everett!AO$10)),"CO",IF((AND($Q87&lt;=Everett!AO$10,$R87&gt;=Everett!AO$10)),"C",0))))))</f>
        <v>0</v>
      </c>
      <c r="AP87" s="33" t="str">
        <f>IF((AND($F87&lt;=Everett!AP$10,$G87&gt;=Everett!AP$10)),"P/L",IF((AND($I87&lt;=Everett!AP$10,$J87&gt;=Everett!AP$10)),"XO",IF((AND($K87&lt;=Everett!AP$10,$L87&gt;=Everett!AP$10)),"3",IF((AND($M87&lt;=Everett!AP$10,$N87&gt;=Everett!AP$10)),"C",IF((AND($O87&lt;=Everett!AP$10,$P87&gt;=Everett!AP$10)),"CO",IF((AND($Q87&lt;=Everett!AP$10,$R87&gt;=Everett!AP$10)),"C",0))))))</f>
        <v>3</v>
      </c>
      <c r="AQ87" s="33">
        <f>IF((AND($F87&lt;=Everett!AQ$10,$G87&gt;=Everett!AQ$10)),"P/L",IF((AND($I87&lt;=Everett!AQ$10,$J87&gt;=Everett!AQ$10)),"XO",IF((AND($K87&lt;=Everett!AQ$10,$L87&gt;=Everett!AQ$10)),"3",IF((AND($M87&lt;=Everett!AQ$10,$N87&gt;=Everett!AQ$10)),"C",IF((AND($O87&lt;=Everett!AQ$10,$P87&gt;=Everett!AQ$10)),"CO",IF((AND($Q87&lt;=Everett!AQ$10,$R87&gt;=Everett!AQ$10)),"C",0))))))</f>
        <v>0</v>
      </c>
      <c r="AR87" s="33">
        <f>IF((AND($F87&lt;=Everett!AR$10,$G87&gt;=Everett!AR$10)),"P/L",IF((AND($I87&lt;=Everett!AR$10,$J87&gt;=Everett!AR$10)),"XO",IF((AND($K87&lt;=Everett!AR$10,$L87&gt;=Everett!AR$10)),"3",IF((AND($M87&lt;=Everett!AR$10,$N87&gt;=Everett!AR$10)),"C",IF((AND($O87&lt;=Everett!AR$10,$P87&gt;=Everett!AR$10)),"CO",IF((AND($Q87&lt;=Everett!AR$10,$R87&gt;=Everett!AR$10)),"C",0))))))</f>
        <v>0</v>
      </c>
      <c r="AS87" s="33" t="str">
        <f>IF((AND($F87&lt;=Everett!AS$10,$G87&gt;=Everett!AS$10)),"P/L",IF((AND($I87&lt;=Everett!AS$10,$J87&gt;=Everett!AS$10)),"XO",IF((AND($K87&lt;=Everett!AS$10,$L87&gt;=Everett!AS$10)),"3",IF((AND($M87&lt;=Everett!AS$10,$N87&gt;=Everett!AS$10)),"C",IF((AND($O87&lt;=Everett!AS$10,$P87&gt;=Everett!AS$10)),"CO",IF((AND($Q87&lt;=Everett!AS$10,$R87&gt;=Everett!AS$10)),"C",0))))))</f>
        <v>CO</v>
      </c>
      <c r="AT87" s="33" t="str">
        <f>IF((AND($F87&lt;=Everett!AT$10,$G87&gt;=Everett!AT$10)),"P/L",IF((AND($I87&lt;=Everett!AT$10,$J87&gt;=Everett!AT$10)),"XO",IF((AND($K87&lt;=Everett!AT$10,$L87&gt;=Everett!AT$10)),"3",IF((AND($M87&lt;=Everett!AT$10,$N87&gt;=Everett!AT$10)),"C",IF((AND($O87&lt;=Everett!AT$10,$P87&gt;=Everett!AT$10)),"CO",IF((AND($Q87&lt;=Everett!AT$10,$R87&gt;=Everett!AT$10)),"C",0))))))</f>
        <v>CO</v>
      </c>
      <c r="AU87" s="33" t="str">
        <f>IF((AND($F87&lt;=Everett!AU$10,$G87&gt;=Everett!AU$10)),"P/L",IF((AND($I87&lt;=Everett!AU$10,$J87&gt;=Everett!AU$10)),"XO",IF((AND($K87&lt;=Everett!AU$10,$L87&gt;=Everett!AU$10)),"3",IF((AND($M87&lt;=Everett!AU$10,$N87&gt;=Everett!AU$10)),"C",IF((AND($O87&lt;=Everett!AU$10,$P87&gt;=Everett!AU$10)),"CO",IF((AND($Q87&lt;=Everett!AU$10,$R87&gt;=Everett!AU$10)),"C",0))))))</f>
        <v>CO</v>
      </c>
      <c r="AV87" s="33" t="str">
        <f>IF((AND($F87&lt;=Everett!AV$10,$G87&gt;=Everett!AV$10)),"P/L",IF((AND($I87&lt;=Everett!AV$10,$J87&gt;=Everett!AV$10)),"XO",IF((AND($K87&lt;=Everett!AV$10,$L87&gt;=Everett!AV$10)),"3",IF((AND($M87&lt;=Everett!AV$10,$N87&gt;=Everett!AV$10)),"C",IF((AND($O87&lt;=Everett!AV$10,$P87&gt;=Everett!AV$10)),"CO",IF((AND($Q87&lt;=Everett!AV$10,$R87&gt;=Everett!AV$10)),"C",0))))))</f>
        <v>CO</v>
      </c>
      <c r="AW87" s="33" t="str">
        <f>IF((AND($F87&lt;=Everett!AW$10,$G87&gt;=Everett!AW$10)),"P/L",IF((AND($I87&lt;=Everett!AW$10,$J87&gt;=Everett!AW$10)),"XO",IF((AND($K87&lt;=Everett!AW$10,$L87&gt;=Everett!AW$10)),"3",IF((AND($M87&lt;=Everett!AW$10,$N87&gt;=Everett!AW$10)),"C",IF((AND($O87&lt;=Everett!AW$10,$P87&gt;=Everett!AW$10)),"CO",IF((AND($Q87&lt;=Everett!AW$10,$R87&gt;=Everett!AW$10)),"C",0))))))</f>
        <v>CO</v>
      </c>
      <c r="AX87" s="33" t="str">
        <f>IF((AND($F87&lt;=Everett!AX$10,$G87&gt;=Everett!AX$10)),"P/L",IF((AND($I87&lt;=Everett!AX$10,$J87&gt;=Everett!AX$10)),"XO",IF((AND($K87&lt;=Everett!AX$10,$L87&gt;=Everett!AX$10)),"3",IF((AND($M87&lt;=Everett!AX$10,$N87&gt;=Everett!AX$10)),"C",IF((AND($O87&lt;=Everett!AX$10,$P87&gt;=Everett!AX$10)),"CO",IF((AND($Q87&lt;=Everett!AX$10,$R87&gt;=Everett!AX$10)),"C",0))))))</f>
        <v>CO</v>
      </c>
      <c r="AY87" s="33" t="str">
        <f>IF((AND($F87&lt;=Everett!AY$10,$G87&gt;=Everett!AY$10)),"P/L",IF((AND($I87&lt;=Everett!AY$10,$J87&gt;=Everett!AY$10)),"XO",IF((AND($K87&lt;=Everett!AY$10,$L87&gt;=Everett!AY$10)),"3",IF((AND($M87&lt;=Everett!AY$10,$N87&gt;=Everett!AY$10)),"C",IF((AND($O87&lt;=Everett!AY$10,$P87&gt;=Everett!AY$10)),"CO",IF((AND($Q87&lt;=Everett!AY$10,$R87&gt;=Everett!AY$10)),"C",0))))))</f>
        <v>CO</v>
      </c>
      <c r="AZ87" s="33" t="str">
        <f>IF((AND($F87&lt;=Everett!AZ$10,$G87&gt;=Everett!AZ$10)),"P/L",IF((AND($I87&lt;=Everett!AZ$10,$J87&gt;=Everett!AZ$10)),"XO",IF((AND($K87&lt;=Everett!AZ$10,$L87&gt;=Everett!AZ$10)),"3",IF((AND($M87&lt;=Everett!AZ$10,$N87&gt;=Everett!AZ$10)),"C",IF((AND($O87&lt;=Everett!AZ$10,$P87&gt;=Everett!AZ$10)),"CO",IF((AND($Q87&lt;=Everett!AZ$10,$R87&gt;=Everett!AZ$10)),"C",0))))))</f>
        <v>CO</v>
      </c>
      <c r="BA87" s="33" t="str">
        <f>IF((AND($F87&lt;=Everett!BA$10,$G87&gt;=Everett!BA$10)),"P/L",IF((AND($I87&lt;=Everett!BA$10,$J87&gt;=Everett!BA$10)),"XO",IF((AND($K87&lt;=Everett!BA$10,$L87&gt;=Everett!BA$10)),"3",IF((AND($M87&lt;=Everett!BA$10,$N87&gt;=Everett!BA$10)),"C",IF((AND($O87&lt;=Everett!BA$10,$P87&gt;=Everett!BA$10)),"CO",IF((AND($Q87&lt;=Everett!BA$10,$R87&gt;=Everett!BA$10)),"C",0))))))</f>
        <v>CO</v>
      </c>
      <c r="BB87" s="33" t="str">
        <f>IF((AND($F87&lt;=Everett!BB$10,$G87&gt;=Everett!BB$10)),"P/L",IF((AND($I87&lt;=Everett!BB$10,$J87&gt;=Everett!BB$10)),"XO",IF((AND($K87&lt;=Everett!BB$10,$L87&gt;=Everett!BB$10)),"3",IF((AND($M87&lt;=Everett!BB$10,$N87&gt;=Everett!BB$10)),"C",IF((AND($O87&lt;=Everett!BB$10,$P87&gt;=Everett!BB$10)),"CO",IF((AND($Q87&lt;=Everett!BB$10,$R87&gt;=Everett!BB$10)),"C",0))))))</f>
        <v>CO</v>
      </c>
      <c r="BC87" s="33" t="str">
        <f>IF((AND($F87&lt;=Everett!BC$10,$G87&gt;=Everett!BC$10)),"P/L",IF((AND($I87&lt;=Everett!BC$10,$J87&gt;=Everett!BC$10)),"XO",IF((AND($K87&lt;=Everett!BC$10,$L87&gt;=Everett!BC$10)),"3",IF((AND($M87&lt;=Everett!BC$10,$N87&gt;=Everett!BC$10)),"C",IF((AND($O87&lt;=Everett!BC$10,$P87&gt;=Everett!BC$10)),"CO",IF((AND($Q87&lt;=Everett!BC$10,$R87&gt;=Everett!BC$10)),"C",0))))))</f>
        <v>CO</v>
      </c>
      <c r="BD87" s="33" t="str">
        <f>IF((AND($F87&lt;=Everett!BD$10,$G87&gt;=Everett!BD$10)),"P/L",IF((AND($I87&lt;=Everett!BD$10,$J87&gt;=Everett!BD$10)),"XO",IF((AND($K87&lt;=Everett!BD$10,$L87&gt;=Everett!BD$10)),"3",IF((AND($M87&lt;=Everett!BD$10,$N87&gt;=Everett!BD$10)),"C",IF((AND($O87&lt;=Everett!BD$10,$P87&gt;=Everett!BD$10)),"CO",IF((AND($Q87&lt;=Everett!BD$10,$R87&gt;=Everett!BD$10)),"C",0))))))</f>
        <v>CO</v>
      </c>
      <c r="BE87" s="33" t="str">
        <f>IF((AND($F87&lt;=Everett!BE$10,$G87&gt;=Everett!BE$10)),"P/L",IF((AND($I87&lt;=Everett!BE$10,$J87&gt;=Everett!BE$10)),"XO",IF((AND($K87&lt;=Everett!BE$10,$L87&gt;=Everett!BE$10)),"3",IF((AND($M87&lt;=Everett!BE$10,$N87&gt;=Everett!BE$10)),"C",IF((AND($O87&lt;=Everett!BE$10,$P87&gt;=Everett!BE$10)),"CO",IF((AND($Q87&lt;=Everett!BE$10,$R87&gt;=Everett!BE$10)),"C",0))))))</f>
        <v>CO</v>
      </c>
      <c r="BF87" s="33" t="str">
        <f>IF((AND($F87&lt;=Everett!BF$10,$G87&gt;=Everett!BF$10)),"P/L",IF((AND($I87&lt;=Everett!BF$10,$J87&gt;=Everett!BF$10)),"XO",IF((AND($K87&lt;=Everett!BF$10,$L87&gt;=Everett!BF$10)),"3",IF((AND($M87&lt;=Everett!BF$10,$N87&gt;=Everett!BF$10)),"C",IF((AND($O87&lt;=Everett!BF$10,$P87&gt;=Everett!BF$10)),"CO",IF((AND($Q87&lt;=Everett!BF$10,$R87&gt;=Everett!BF$10)),"C",0))))))</f>
        <v>CO</v>
      </c>
      <c r="BG87" s="33" t="str">
        <f>IF((AND($F87&lt;=Everett!BG$10,$G87&gt;=Everett!BG$10)),"P/L",IF((AND($I87&lt;=Everett!BG$10,$J87&gt;=Everett!BG$10)),"XO",IF((AND($K87&lt;=Everett!BG$10,$L87&gt;=Everett!BG$10)),"3",IF((AND($M87&lt;=Everett!BG$10,$N87&gt;=Everett!BG$10)),"C",IF((AND($O87&lt;=Everett!BG$10,$P87&gt;=Everett!BG$10)),"CO",IF((AND($Q87&lt;=Everett!BG$10,$R87&gt;=Everett!BG$10)),"C",0))))))</f>
        <v>CO</v>
      </c>
      <c r="BH87" s="33" t="str">
        <f>IF((AND($F87&lt;=Everett!BH$10,$G87&gt;=Everett!BH$10)),"P/L",IF((AND($I87&lt;=Everett!BH$10,$J87&gt;=Everett!BH$10)),"XO",IF((AND($K87&lt;=Everett!BH$10,$L87&gt;=Everett!BH$10)),"3",IF((AND($M87&lt;=Everett!BH$10,$N87&gt;=Everett!BH$10)),"C",IF((AND($O87&lt;=Everett!BH$10,$P87&gt;=Everett!BH$10)),"CO",IF((AND($Q87&lt;=Everett!BH$10,$R87&gt;=Everett!BH$10)),"C",0))))))</f>
        <v>CO</v>
      </c>
      <c r="BI87" s="33">
        <f>IF((AND($F87&lt;=Everett!BI$10,$G87&gt;=Everett!BI$10)),"P/L",IF((AND($I87&lt;=Everett!BI$10,$J87&gt;=Everett!BI$10)),"XO",IF((AND($K87&lt;=Everett!BI$10,$L87&gt;=Everett!BI$10)),"3",IF((AND($M87&lt;=Everett!BI$10,$N87&gt;=Everett!BI$10)),"C",IF((AND($O87&lt;=Everett!BI$10,$P87&gt;=Everett!BI$10)),"CO",IF((AND($Q87&lt;=Everett!BI$10,$R87&gt;=Everett!BI$10)),"C",0))))))</f>
        <v>0</v>
      </c>
      <c r="BJ87" s="33">
        <f>IF((AND($F87&lt;=Everett!BJ$10,$G87&gt;=Everett!BJ$10)),"P/L",IF((AND($I87&lt;=Everett!BJ$10,$J87&gt;=Everett!BJ$10)),"XO",IF((AND($K87&lt;=Everett!BJ$10,$L87&gt;=Everett!BJ$10)),"3",IF((AND($M87&lt;=Everett!BJ$10,$N87&gt;=Everett!BJ$10)),"C",IF((AND($O87&lt;=Everett!BJ$10,$P87&gt;=Everett!BJ$10)),"CO",IF((AND($Q87&lt;=Everett!BJ$10,$R87&gt;=Everett!BJ$10)),"C",0))))))</f>
        <v>0</v>
      </c>
      <c r="BK87" s="33">
        <f>IF((AND($F87&lt;=Everett!BK$10,$G87&gt;=Everett!BK$10)),"P/L",IF((AND($I87&lt;=Everett!BK$10,$J87&gt;=Everett!BK$10)),"XO",IF((AND($K87&lt;=Everett!BK$10,$L87&gt;=Everett!BK$10)),"3",IF((AND($M87&lt;=Everett!BK$10,$N87&gt;=Everett!BK$10)),"C",IF((AND($O87&lt;=Everett!BK$10,$P87&gt;=Everett!BK$10)),"CO",IF((AND($Q87&lt;=Everett!BK$10,$R87&gt;=Everett!BK$10)),"C",0))))))</f>
        <v>0</v>
      </c>
      <c r="BL87" s="33">
        <f>IF((AND($F87&lt;=Everett!BL$10,$G87&gt;=Everett!BL$10)),"P/L",IF((AND($I87&lt;=Everett!BL$10,$J87&gt;=Everett!BL$10)),"XO",IF((AND($K87&lt;=Everett!BL$10,$L87&gt;=Everett!BL$10)),"3",IF((AND($M87&lt;=Everett!BL$10,$N87&gt;=Everett!BL$10)),"C",IF((AND($O87&lt;=Everett!BL$10,$P87&gt;=Everett!BL$10)),"CO",IF((AND($Q87&lt;=Everett!BL$10,$R87&gt;=Everett!BL$10)),"C",0))))))</f>
        <v>0</v>
      </c>
      <c r="BM87" s="33">
        <f>IF((AND($F87&lt;=Everett!BM$10,$G87&gt;=Everett!BM$10)),"P/L",IF((AND($I87&lt;=Everett!BM$10,$J87&gt;=Everett!BM$10)),"XO",IF((AND($K87&lt;=Everett!BM$10,$L87&gt;=Everett!BM$10)),"3",IF((AND($M87&lt;=Everett!BM$10,$N87&gt;=Everett!BM$10)),"C",IF((AND($O87&lt;=Everett!BM$10,$P87&gt;=Everett!BM$10)),"CO",IF((AND($Q87&lt;=Everett!BM$10,$R87&gt;=Everett!BM$10)),"C",0))))))</f>
        <v>0</v>
      </c>
      <c r="BN87" s="33">
        <f>IF((AND($F87&lt;=Everett!BN$10,$G87&gt;=Everett!BN$10)),"P/L",IF((AND($I87&lt;=Everett!BN$10,$J87&gt;=Everett!BN$10)),"XO",IF((AND($K87&lt;=Everett!BN$10,$L87&gt;=Everett!BN$10)),"3",IF((AND($M87&lt;=Everett!BN$10,$N87&gt;=Everett!BN$10)),"C",IF((AND($O87&lt;=Everett!BN$10,$P87&gt;=Everett!BN$10)),"CO",IF((AND($Q87&lt;=Everett!BN$10,$R87&gt;=Everett!BN$10)),"C",0))))))</f>
        <v>0</v>
      </c>
      <c r="BO87" s="33">
        <f>IF((AND($F87&lt;=Everett!BO$10,$G87&gt;=Everett!BO$10)),"P/L",IF((AND($I87&lt;=Everett!BO$10,$J87&gt;=Everett!BO$10)),"XO",IF((AND($K87&lt;=Everett!BO$10,$L87&gt;=Everett!BO$10)),"3",IF((AND($M87&lt;=Everett!BO$10,$N87&gt;=Everett!BO$10)),"C",IF((AND($O87&lt;=Everett!BO$10,$P87&gt;=Everett!BO$10)),"CO",IF((AND($Q87&lt;=Everett!BO$10,$R87&gt;=Everett!BO$10)),"C",0))))))</f>
        <v>0</v>
      </c>
      <c r="BP87" s="33">
        <f>IF((AND($F87&lt;=Everett!BP$10,$G87&gt;=Everett!BP$10)),"P/L",IF((AND($I87&lt;=Everett!BP$10,$J87&gt;=Everett!BP$10)),"XO",IF((AND($K87&lt;=Everett!BP$10,$L87&gt;=Everett!BP$10)),"3",IF((AND($M87&lt;=Everett!BP$10,$N87&gt;=Everett!BP$10)),"C",IF((AND($O87&lt;=Everett!BP$10,$P87&gt;=Everett!BP$10)),"CO",IF((AND($Q87&lt;=Everett!BP$10,$R87&gt;=Everett!BP$10)),"C",0))))))</f>
        <v>0</v>
      </c>
      <c r="BQ87" s="33">
        <f>IF((AND($F87&lt;=Everett!BQ$10,$G87&gt;=Everett!BQ$10)),"P/L",IF((AND($I87&lt;=Everett!BQ$10,$J87&gt;=Everett!BQ$10)),"XO",IF((AND($K87&lt;=Everett!BQ$10,$L87&gt;=Everett!BQ$10)),"3",IF((AND($M87&lt;=Everett!BQ$10,$N87&gt;=Everett!BQ$10)),"C",IF((AND($O87&lt;=Everett!BQ$10,$P87&gt;=Everett!BQ$10)),"CO",IF((AND($Q87&lt;=Everett!BQ$10,$R87&gt;=Everett!BQ$10)),"C",0))))))</f>
        <v>0</v>
      </c>
      <c r="BR87" s="33">
        <f>IF((AND($F87&lt;=Everett!BR$10,$G87&gt;=Everett!BR$10)),"P/L",IF((AND($I87&lt;=Everett!BR$10,$J87&gt;=Everett!BR$10)),"XO",IF((AND($K87&lt;=Everett!BR$10,$L87&gt;=Everett!BR$10)),"3",IF((AND($M87&lt;=Everett!BR$10,$N87&gt;=Everett!BR$10)),"C",IF((AND($O87&lt;=Everett!BR$10,$P87&gt;=Everett!BR$10)),"CO",IF((AND($Q87&lt;=Everett!BR$10,$R87&gt;=Everett!BR$10)),"C",0))))))</f>
        <v>0</v>
      </c>
      <c r="BS87" s="33">
        <f>IF((AND($F87&lt;=Everett!BS$10,$G87&gt;=Everett!BS$10)),"P/L",IF((AND($I87&lt;=Everett!BS$10,$J87&gt;=Everett!BS$10)),"XO",IF((AND($K87&lt;=Everett!BS$10,$L87&gt;=Everett!BS$10)),"3",IF((AND($M87&lt;=Everett!BS$10,$N87&gt;=Everett!BS$10)),"C",IF((AND($O87&lt;=Everett!BS$10,$P87&gt;=Everett!BS$10)),"CO",IF((AND($Q87&lt;=Everett!BS$10,$R87&gt;=Everett!BS$10)),"C",0))))))</f>
        <v>0</v>
      </c>
      <c r="BT87" s="33">
        <f>IF((AND($F87&lt;=Everett!BT$10,$G87&gt;=Everett!BT$10)),"P/L",IF((AND($I87&lt;=Everett!BT$10,$J87&gt;=Everett!BT$10)),"XO",IF((AND($K87&lt;=Everett!BT$10,$L87&gt;=Everett!BT$10)),"3",IF((AND($M87&lt;=Everett!BT$10,$N87&gt;=Everett!BT$10)),"C",IF((AND($O87&lt;=Everett!BT$10,$P87&gt;=Everett!BT$10)),"CO",IF((AND($Q87&lt;=Everett!BT$10,$R87&gt;=Everett!BT$10)),"C",0))))))</f>
        <v>0</v>
      </c>
      <c r="BU87" s="33">
        <f>IF((AND($F87&lt;=Everett!BU$10,$G87&gt;=Everett!BU$10)),"P/L",IF((AND($I87&lt;=Everett!BU$10,$J87&gt;=Everett!BU$10)),"XO",IF((AND($K87&lt;=Everett!BU$10,$L87&gt;=Everett!BU$10)),"3",IF((AND($M87&lt;=Everett!BU$10,$N87&gt;=Everett!BU$10)),"C",IF((AND($O87&lt;=Everett!BU$10,$P87&gt;=Everett!BU$10)),"CO",IF((AND($Q87&lt;=Everett!BU$10,$R87&gt;=Everett!BU$10)),"C",0))))))</f>
        <v>0</v>
      </c>
      <c r="BV87" s="33">
        <f>IF((AND($F87&lt;=Everett!BV$10,$G87&gt;=Everett!BV$10)),"P/L",IF((AND($I87&lt;=Everett!BV$10,$J87&gt;=Everett!BV$10)),"XO",IF((AND($K87&lt;=Everett!BV$10,$L87&gt;=Everett!BV$10)),"3",IF((AND($M87&lt;=Everett!BV$10,$N87&gt;=Everett!BV$10)),"C",IF((AND($O87&lt;=Everett!BV$10,$P87&gt;=Everett!BV$10)),"CO",IF((AND($Q87&lt;=Everett!BV$10,$R87&gt;=Everett!BV$10)),"C",0))))))</f>
        <v>0</v>
      </c>
      <c r="BW87" s="33">
        <f>IF((AND($F87&lt;=Everett!BW$10,$G87&gt;=Everett!BW$10)),"P/L",IF((AND($I87&lt;=Everett!BW$10,$J87&gt;=Everett!BW$10)),"XO",IF((AND($K87&lt;=Everett!BW$10,$L87&gt;=Everett!BW$10)),"3",IF((AND($M87&lt;=Everett!BW$10,$N87&gt;=Everett!BW$10)),"C",IF((AND($O87&lt;=Everett!BW$10,$P87&gt;=Everett!BW$10)),"CO",IF((AND($Q87&lt;=Everett!BW$10,$R87&gt;=Everett!BW$10)),"C",0))))))</f>
        <v>0</v>
      </c>
      <c r="BX87" s="33">
        <f>IF((AND($F87&lt;=Everett!BX$10,$G87&gt;=Everett!BX$10)),"P/L",IF((AND($I87&lt;=Everett!BX$10,$J87&gt;=Everett!BX$10)),"XO",IF((AND($K87&lt;=Everett!BX$10,$L87&gt;=Everett!BX$10)),"3",IF((AND($M87&lt;=Everett!BX$10,$N87&gt;=Everett!BX$10)),"C",IF((AND($O87&lt;=Everett!BX$10,$P87&gt;=Everett!BX$10)),"CO",IF((AND($Q87&lt;=Everett!BX$10,$R87&gt;=Everett!BX$10)),"C",0))))))</f>
        <v>0</v>
      </c>
      <c r="BY87" s="33">
        <f>IF((AND($F87&lt;=Everett!BY$10,$G87&gt;=Everett!BY$10)),"P/L",IF((AND($I87&lt;=Everett!BY$10,$J87&gt;=Everett!BY$10)),"XO",IF((AND($K87&lt;=Everett!BY$10,$L87&gt;=Everett!BY$10)),"3",IF((AND($M87&lt;=Everett!BY$10,$N87&gt;=Everett!BY$10)),"C",IF((AND($O87&lt;=Everett!BY$10,$P87&gt;=Everett!BY$10)),"CO",IF((AND($Q87&lt;=Everett!BY$10,$R87&gt;=Everett!BY$10)),"C",0))))))</f>
        <v>0</v>
      </c>
      <c r="BZ87" s="33">
        <f>IF((AND($F87&lt;=Everett!BZ$10,$G87&gt;=Everett!BZ$10)),"P/L",IF((AND($I87&lt;=Everett!BZ$10,$J87&gt;=Everett!BZ$10)),"XO",IF((AND($K87&lt;=Everett!BZ$10,$L87&gt;=Everett!BZ$10)),"3",IF((AND($M87&lt;=Everett!BZ$10,$N87&gt;=Everett!BZ$10)),"C",IF((AND($O87&lt;=Everett!BZ$10,$P87&gt;=Everett!BZ$10)),"CO",IF((AND($Q87&lt;=Everett!BZ$10,$R87&gt;=Everett!BZ$10)),"C",0))))))</f>
        <v>0</v>
      </c>
      <c r="CA87" s="33">
        <f>IF((AND($F87&lt;=Everett!CA$10,$G87&gt;=Everett!CA$10)),"P/L",IF((AND($I87&lt;=Everett!CA$10,$J87&gt;=Everett!CA$10)),"XO",IF((AND($K87&lt;=Everett!CA$10,$L87&gt;=Everett!CA$10)),"3",IF((AND($M87&lt;=Everett!CA$10,$N87&gt;=Everett!CA$10)),"C",IF((AND($O87&lt;=Everett!CA$10,$P87&gt;=Everett!CA$10)),"CO",IF((AND($Q87&lt;=Everett!CA$10,$R87&gt;=Everett!CA$10)),"C",0))))))</f>
        <v>0</v>
      </c>
      <c r="CB87" s="33">
        <f>IF((AND($F87&lt;=Everett!CB$10,$G87&gt;=Everett!CB$10)),"P/L",IF((AND($I87&lt;=Everett!CB$10,$J87&gt;=Everett!CB$10)),"XO",IF((AND($K87&lt;=Everett!CB$10,$L87&gt;=Everett!CB$10)),"3",IF((AND($M87&lt;=Everett!CB$10,$N87&gt;=Everett!CB$10)),"C",IF((AND($O87&lt;=Everett!CB$10,$P87&gt;=Everett!CB$10)),"CO",IF((AND($Q87&lt;=Everett!CB$10,$R87&gt;=Everett!CB$10)),"C",0))))))</f>
        <v>0</v>
      </c>
      <c r="CC87" s="33">
        <f>IF((AND($F87&lt;=Everett!CC$10,$G87&gt;=Everett!CC$10)),"P/L",IF((AND($I87&lt;=Everett!CC$10,$J87&gt;=Everett!CC$10)),"XO",IF((AND($K87&lt;=Everett!CC$10,$L87&gt;=Everett!CC$10)),"3",IF((AND($M87&lt;=Everett!CC$10,$N87&gt;=Everett!CC$10)),"C",IF((AND($O87&lt;=Everett!CC$10,$P87&gt;=Everett!CC$10)),"CO",IF((AND($Q87&lt;=Everett!CC$10,$R87&gt;=Everett!CC$10)),"C",0))))))</f>
        <v>0</v>
      </c>
      <c r="CD87" s="33">
        <f>IF((AND($F87&lt;=Everett!CD$10,$G87&gt;=Everett!CD$10)),"P/L",IF((AND($I87&lt;=Everett!CD$10,$J87&gt;=Everett!CD$10)),"XO",IF((AND($K87&lt;=Everett!CD$10,$L87&gt;=Everett!CD$10)),"3",IF((AND($M87&lt;=Everett!CD$10,$N87&gt;=Everett!CD$10)),"C",IF((AND($O87&lt;=Everett!CD$10,$P87&gt;=Everett!CD$10)),"CO",IF((AND($Q87&lt;=Everett!CD$10,$R87&gt;=Everett!CD$10)),"C",0))))))</f>
        <v>0</v>
      </c>
      <c r="CE87" s="33">
        <f>IF((AND($F87&lt;=Everett!CE$10,$G87&gt;=Everett!CE$10)),"P/L",IF((AND($I87&lt;=Everett!CE$10,$J87&gt;=Everett!CE$10)),"XO",IF((AND($K87&lt;=Everett!CE$10,$L87&gt;=Everett!CE$10)),"3",IF((AND($M87&lt;=Everett!CE$10,$N87&gt;=Everett!CE$10)),"C",IF((AND($O87&lt;=Everett!CE$10,$P87&gt;=Everett!CE$10)),"CO",IF((AND($Q87&lt;=Everett!CE$10,$R87&gt;=Everett!CE$10)),"C",0))))))</f>
        <v>0</v>
      </c>
      <c r="CF87" s="33">
        <f>IF((AND($F87&lt;=Everett!CF$10,$G87&gt;=Everett!CF$10)),"P/L",IF((AND($I87&lt;=Everett!CF$10,$J87&gt;=Everett!CF$10)),"XO",IF((AND($K87&lt;=Everett!CF$10,$L87&gt;=Everett!CF$10)),"3",IF((AND($M87&lt;=Everett!CF$10,$N87&gt;=Everett!CF$10)),"C",IF((AND($O87&lt;=Everett!CF$10,$P87&gt;=Everett!CF$10)),"CO",IF((AND($Q87&lt;=Everett!CF$10,$R87&gt;=Everett!CF$10)),"C",0))))))</f>
        <v>0</v>
      </c>
      <c r="CG87" s="33">
        <f>IF((AND($F87&lt;=Everett!CG$10,$G87&gt;=Everett!CG$10)),"P/L",IF((AND($I87&lt;=Everett!CG$10,$J87&gt;=Everett!CG$10)),"XO",IF((AND($K87&lt;=Everett!CG$10,$L87&gt;=Everett!CG$10)),"3",IF((AND($M87&lt;=Everett!CG$10,$N87&gt;=Everett!CG$10)),"C",IF((AND($O87&lt;=Everett!CG$10,$P87&gt;=Everett!CG$10)),"CO",IF((AND($Q87&lt;=Everett!CG$10,$R87&gt;=Everett!CG$10)),"C",0))))))</f>
        <v>0</v>
      </c>
      <c r="CH87" s="33">
        <f>IF((AND($F87&lt;=Everett!CH$10,$G87&gt;=Everett!CH$10)),"P/L",IF((AND($I87&lt;=Everett!CH$10,$J87&gt;=Everett!CH$10)),"XO",IF((AND($K87&lt;=Everett!CH$10,$L87&gt;=Everett!CH$10)),"3",IF((AND($M87&lt;=Everett!CH$10,$N87&gt;=Everett!CH$10)),"C",IF((AND($O87&lt;=Everett!CH$10,$P87&gt;=Everett!CH$10)),"CO",IF((AND($Q87&lt;=Everett!CH$10,$R87&gt;=Everett!CH$10)),"C",0))))))</f>
        <v>0</v>
      </c>
      <c r="CI87" s="33">
        <f>IF((AND($F87&lt;=Everett!CI$10,$G87&gt;=Everett!CI$10)),"P/L",IF((AND($I87&lt;=Everett!CI$10,$J87&gt;=Everett!CI$10)),"XO",IF((AND($K87&lt;=Everett!CI$10,$L87&gt;=Everett!CI$10)),"3",IF((AND($M87&lt;=Everett!CI$10,$N87&gt;=Everett!CI$10)),"C",IF((AND($O87&lt;=Everett!CI$10,$P87&gt;=Everett!CI$10)),"CO",IF((AND($Q87&lt;=Everett!CI$10,$R87&gt;=Everett!CI$10)),"C",0))))))</f>
        <v>0</v>
      </c>
      <c r="CJ87" s="33">
        <f>IF((AND($F87&lt;=Everett!CJ$10,$G87&gt;=Everett!CJ$10)),"P/L",IF((AND($I87&lt;=Everett!CJ$10,$J87&gt;=Everett!CJ$10)),"XO",IF((AND($K87&lt;=Everett!CJ$10,$L87&gt;=Everett!CJ$10)),"3",IF((AND($M87&lt;=Everett!CJ$10,$N87&gt;=Everett!CJ$10)),"C",IF((AND($O87&lt;=Everett!CJ$10,$P87&gt;=Everett!CJ$10)),"CO",IF((AND($Q87&lt;=Everett!CJ$10,$R87&gt;=Everett!CJ$10)),"C",0))))))</f>
        <v>0</v>
      </c>
      <c r="CK87" s="33">
        <f>IF((AND($F87&lt;=Everett!CK$10,$G87&gt;=Everett!CK$10)),"P/L",IF((AND($I87&lt;=Everett!CK$10,$J87&gt;=Everett!CK$10)),"XO",IF((AND($K87&lt;=Everett!CK$10,$L87&gt;=Everett!CK$10)),"3",IF((AND($M87&lt;=Everett!CK$10,$N87&gt;=Everett!CK$10)),"C",IF((AND($O87&lt;=Everett!CK$10,$P87&gt;=Everett!CK$10)),"CO",IF((AND($Q87&lt;=Everett!CK$10,$R87&gt;=Everett!CK$10)),"C",0))))))</f>
        <v>0</v>
      </c>
      <c r="CL87" s="33">
        <f>IF((AND($F87&lt;=Everett!CL$10,$G87&gt;=Everett!CL$10)),"P/L",IF((AND($I87&lt;=Everett!CL$10,$J87&gt;=Everett!CL$10)),"XO",IF((AND($K87&lt;=Everett!CL$10,$L87&gt;=Everett!CL$10)),"3",IF((AND($M87&lt;=Everett!CL$10,$N87&gt;=Everett!CL$10)),"C",IF((AND($O87&lt;=Everett!CL$10,$P87&gt;=Everett!CL$10)),"CO",IF((AND($Q87&lt;=Everett!CL$10,$R87&gt;=Everett!CL$10)),"C",0))))))</f>
        <v>0</v>
      </c>
      <c r="CM87" s="33">
        <f>IF((AND($F87&lt;=Everett!CM$10,$G87&gt;=Everett!CM$10)),"P/L",IF((AND($I87&lt;=Everett!CM$10,$J87&gt;=Everett!CM$10)),"XO",IF((AND($K87&lt;=Everett!CM$10,$L87&gt;=Everett!CM$10)),"3",IF((AND($M87&lt;=Everett!CM$10,$N87&gt;=Everett!CM$10)),"C",IF((AND($O87&lt;=Everett!CM$10,$P87&gt;=Everett!CM$10)),"CO",IF((AND($Q87&lt;=Everett!CM$10,$R87&gt;=Everett!CM$10)),"C",0))))))</f>
        <v>0</v>
      </c>
    </row>
    <row r="88" spans="1:91" s="2" customFormat="1" x14ac:dyDescent="0.25">
      <c r="A88" s="40" t="s">
        <v>42</v>
      </c>
      <c r="B88" s="55"/>
      <c r="C88" s="31">
        <v>17</v>
      </c>
      <c r="D88" s="31">
        <v>16</v>
      </c>
      <c r="E88" s="31">
        <v>1</v>
      </c>
      <c r="F88" s="32"/>
      <c r="G88" s="32"/>
      <c r="H88" s="33"/>
      <c r="I88" s="37">
        <v>46692</v>
      </c>
      <c r="J88" s="37">
        <f>IF(I88="",0,DATE(YEAR(I88),MONTH(I88)+C88,DAY(I88)))</f>
        <v>47209</v>
      </c>
      <c r="K88" s="32">
        <f>IF(J88="","",(DATE(YEAR(J88),MONTH(J88)+1,DAY(J88))))</f>
        <v>47239</v>
      </c>
      <c r="L88" s="32">
        <f>IF(K88="","",(DATE(YEAR(K88),MONTH(K88)+E88,DAY(K88))))</f>
        <v>47270</v>
      </c>
      <c r="M88" s="37">
        <f>IF(O88="","",DATE(YEAR(O88), MONTH(O88)-1,DAY(O88)))</f>
        <v>47300</v>
      </c>
      <c r="N88" s="37">
        <f>IF(O88="","",DATE(YEAR(M88),MONTH(M88),DAY(M88)))</f>
        <v>47300</v>
      </c>
      <c r="O88" s="32">
        <f>IF(L88="","",(DATE(YEAR(L88),MONTH(L88)+2,DAY(L88))))</f>
        <v>47331</v>
      </c>
      <c r="P88" s="32">
        <f>IF(O88="","",(DATE(YEAR(O88),MONTH(O88)+D88,DAY(O88))))</f>
        <v>47818</v>
      </c>
      <c r="Q88" s="32">
        <f>IF(P88="","",DATE(YEAR(P88), MONTH(P88)+1,DAY(P88)))</f>
        <v>47849</v>
      </c>
      <c r="R88" s="32">
        <f>IF(P88="","",DATE(YEAR(Q88),MONTH(Q88),DAY(Q88)))</f>
        <v>47849</v>
      </c>
      <c r="S88" s="33">
        <f>IF((AND($F88&lt;=Everett!S$10,$G88&gt;=Everett!S$10)),"P/L",IF((AND($I88&lt;=Everett!S$10,$J88&gt;=Everett!S$10)),"XO",IF((AND($K88&lt;=Everett!S$10,$L88&gt;=Everett!S$10)),"3",IF((AND($M88&lt;=Everett!S$10,$N88&gt;=Everett!S$10)),"C",IF((AND($O88&lt;=Everett!S$10,$P88&gt;=Everett!S$10)),"CO",IF((AND($Q88&lt;=Everett!S$10,$R88&gt;=Everett!S$10)),"C",0))))))</f>
        <v>0</v>
      </c>
      <c r="T88" s="33">
        <f>IF((AND($F88&lt;=Everett!T$10,$G88&gt;=Everett!T$10)),"P/L",IF((AND($I88&lt;=Everett!T$10,$J88&gt;=Everett!T$10)),"XO",IF((AND($K88&lt;=Everett!T$10,$L88&gt;=Everett!T$10)),"3",IF((AND($M88&lt;=Everett!T$10,$N88&gt;=Everett!T$10)),"C",IF((AND($O88&lt;=Everett!T$10,$P88&gt;=Everett!T$10)),"CO",IF((AND($Q88&lt;=Everett!T$10,$R88&gt;=Everett!T$10)),"C",0))))))</f>
        <v>0</v>
      </c>
      <c r="U88" s="33">
        <f>IF((AND($F88&lt;=Everett!U$10,$G88&gt;=Everett!U$10)),"P/L",IF((AND($I88&lt;=Everett!U$10,$J88&gt;=Everett!U$10)),"XO",IF((AND($K88&lt;=Everett!U$10,$L88&gt;=Everett!U$10)),"3",IF((AND($M88&lt;=Everett!U$10,$N88&gt;=Everett!U$10)),"C",IF((AND($O88&lt;=Everett!U$10,$P88&gt;=Everett!U$10)),"CO",IF((AND($Q88&lt;=Everett!U$10,$R88&gt;=Everett!U$10)),"C",0))))))</f>
        <v>0</v>
      </c>
      <c r="V88" s="33">
        <f>IF((AND($F88&lt;=Everett!V$10,$G88&gt;=Everett!V$10)),"P/L",IF((AND($I88&lt;=Everett!V$10,$J88&gt;=Everett!V$10)),"XO",IF((AND($K88&lt;=Everett!V$10,$L88&gt;=Everett!V$10)),"3",IF((AND($M88&lt;=Everett!V$10,$N88&gt;=Everett!V$10)),"C",IF((AND($O88&lt;=Everett!V$10,$P88&gt;=Everett!V$10)),"CO",IF((AND($Q88&lt;=Everett!V$10,$R88&gt;=Everett!V$10)),"C",0))))))</f>
        <v>0</v>
      </c>
      <c r="W88" s="33">
        <f>IF((AND($F88&lt;=Everett!W$10,$G88&gt;=Everett!W$10)),"P/L",IF((AND($I88&lt;=Everett!W$10,$J88&gt;=Everett!W$10)),"XO",IF((AND($K88&lt;=Everett!W$10,$L88&gt;=Everett!W$10)),"3",IF((AND($M88&lt;=Everett!W$10,$N88&gt;=Everett!W$10)),"C",IF((AND($O88&lt;=Everett!W$10,$P88&gt;=Everett!W$10)),"CO",IF((AND($Q88&lt;=Everett!W$10,$R88&gt;=Everett!W$10)),"C",0))))))</f>
        <v>0</v>
      </c>
      <c r="X88" s="33">
        <f>IF((AND($F88&lt;=Everett!X$10,$G88&gt;=Everett!X$10)),"P/L",IF((AND($I88&lt;=Everett!X$10,$J88&gt;=Everett!X$10)),"XO",IF((AND($K88&lt;=Everett!X$10,$L88&gt;=Everett!X$10)),"3",IF((AND($M88&lt;=Everett!X$10,$N88&gt;=Everett!X$10)),"C",IF((AND($O88&lt;=Everett!X$10,$P88&gt;=Everett!X$10)),"CO",IF((AND($Q88&lt;=Everett!X$10,$R88&gt;=Everett!X$10)),"C",0))))))</f>
        <v>0</v>
      </c>
      <c r="Y88" s="33">
        <f>IF((AND($F88&lt;=Everett!Y$10,$G88&gt;=Everett!Y$10)),"P/L",IF((AND($I88&lt;=Everett!Y$10,$J88&gt;=Everett!Y$10)),"XO",IF((AND($K88&lt;=Everett!Y$10,$L88&gt;=Everett!Y$10)),"3",IF((AND($M88&lt;=Everett!Y$10,$N88&gt;=Everett!Y$10)),"C",IF((AND($O88&lt;=Everett!Y$10,$P88&gt;=Everett!Y$10)),"CO",IF((AND($Q88&lt;=Everett!Y$10,$R88&gt;=Everett!Y$10)),"C",0))))))</f>
        <v>0</v>
      </c>
      <c r="Z88" s="33">
        <f>IF((AND($F88&lt;=Everett!Z$10,$G88&gt;=Everett!Z$10)),"P/L",IF((AND($I88&lt;=Everett!Z$10,$J88&gt;=Everett!Z$10)),"XO",IF((AND($K88&lt;=Everett!Z$10,$L88&gt;=Everett!Z$10)),"3",IF((AND($M88&lt;=Everett!Z$10,$N88&gt;=Everett!Z$10)),"C",IF((AND($O88&lt;=Everett!Z$10,$P88&gt;=Everett!Z$10)),"CO",IF((AND($Q88&lt;=Everett!Z$10,$R88&gt;=Everett!Z$10)),"C",0))))))</f>
        <v>0</v>
      </c>
      <c r="AA88" s="33">
        <f>IF((AND($F88&lt;=Everett!AA$10,$G88&gt;=Everett!AA$10)),"P/L",IF((AND($I88&lt;=Everett!AA$10,$J88&gt;=Everett!AA$10)),"XO",IF((AND($K88&lt;=Everett!AA$10,$L88&gt;=Everett!AA$10)),"3",IF((AND($M88&lt;=Everett!AA$10,$N88&gt;=Everett!AA$10)),"C",IF((AND($O88&lt;=Everett!AA$10,$P88&gt;=Everett!AA$10)),"CO",IF((AND($Q88&lt;=Everett!AA$10,$R88&gt;=Everett!AA$10)),"C",0))))))</f>
        <v>0</v>
      </c>
      <c r="AB88" s="33">
        <f>IF((AND($F88&lt;=Everett!AB$10,$G88&gt;=Everett!AB$10)),"P/L",IF((AND($I88&lt;=Everett!AB$10,$J88&gt;=Everett!AB$10)),"XO",IF((AND($K88&lt;=Everett!AB$10,$L88&gt;=Everett!AB$10)),"3",IF((AND($M88&lt;=Everett!AB$10,$N88&gt;=Everett!AB$10)),"C",IF((AND($O88&lt;=Everett!AB$10,$P88&gt;=Everett!AB$10)),"CO",IF((AND($Q88&lt;=Everett!AB$10,$R88&gt;=Everett!AB$10)),"C",0))))))</f>
        <v>0</v>
      </c>
      <c r="AC88" s="33">
        <f>IF((AND($F88&lt;=Everett!AC$10,$G88&gt;=Everett!AC$10)),"P/L",IF((AND($I88&lt;=Everett!AC$10,$J88&gt;=Everett!AC$10)),"XO",IF((AND($K88&lt;=Everett!AC$10,$L88&gt;=Everett!AC$10)),"3",IF((AND($M88&lt;=Everett!AC$10,$N88&gt;=Everett!AC$10)),"C",IF((AND($O88&lt;=Everett!AC$10,$P88&gt;=Everett!AC$10)),"CO",IF((AND($Q88&lt;=Everett!AC$10,$R88&gt;=Everett!AC$10)),"C",0))))))</f>
        <v>0</v>
      </c>
      <c r="AD88" s="33">
        <f>IF((AND($F88&lt;=Everett!AD$10,$G88&gt;=Everett!AD$10)),"P/L",IF((AND($I88&lt;=Everett!AD$10,$J88&gt;=Everett!AD$10)),"XO",IF((AND($K88&lt;=Everett!AD$10,$L88&gt;=Everett!AD$10)),"3",IF((AND($M88&lt;=Everett!AD$10,$N88&gt;=Everett!AD$10)),"C",IF((AND($O88&lt;=Everett!AD$10,$P88&gt;=Everett!AD$10)),"CO",IF((AND($Q88&lt;=Everett!AD$10,$R88&gt;=Everett!AD$10)),"C",0))))))</f>
        <v>0</v>
      </c>
      <c r="AE88" s="33">
        <f>IF((AND($F88&lt;=Everett!AE$10,$G88&gt;=Everett!AE$10)),"P/L",IF((AND($I88&lt;=Everett!AE$10,$J88&gt;=Everett!AE$10)),"XO",IF((AND($K88&lt;=Everett!AE$10,$L88&gt;=Everett!AE$10)),"3",IF((AND($M88&lt;=Everett!AE$10,$N88&gt;=Everett!AE$10)),"C",IF((AND($O88&lt;=Everett!AE$10,$P88&gt;=Everett!AE$10)),"CO",IF((AND($Q88&lt;=Everett!AE$10,$R88&gt;=Everett!AE$10)),"C",0))))))</f>
        <v>0</v>
      </c>
      <c r="AF88" s="33">
        <f>IF((AND($F88&lt;=Everett!AF$10,$G88&gt;=Everett!AF$10)),"P/L",IF((AND($I88&lt;=Everett!AF$10,$J88&gt;=Everett!AF$10)),"XO",IF((AND($K88&lt;=Everett!AF$10,$L88&gt;=Everett!AF$10)),"3",IF((AND($M88&lt;=Everett!AF$10,$N88&gt;=Everett!AF$10)),"C",IF((AND($O88&lt;=Everett!AF$10,$P88&gt;=Everett!AF$10)),"CO",IF((AND($Q88&lt;=Everett!AF$10,$R88&gt;=Everett!AF$10)),"C",0))))))</f>
        <v>0</v>
      </c>
      <c r="AG88" s="33">
        <f>IF((AND($F88&lt;=Everett!AG$10,$G88&gt;=Everett!AG$10)),"P/L",IF((AND($I88&lt;=Everett!AG$10,$J88&gt;=Everett!AG$10)),"XO",IF((AND($K88&lt;=Everett!AG$10,$L88&gt;=Everett!AG$10)),"3",IF((AND($M88&lt;=Everett!AG$10,$N88&gt;=Everett!AG$10)),"C",IF((AND($O88&lt;=Everett!AG$10,$P88&gt;=Everett!AG$10)),"CO",IF((AND($Q88&lt;=Everett!AG$10,$R88&gt;=Everett!AG$10)),"C",0))))))</f>
        <v>0</v>
      </c>
      <c r="AH88" s="33">
        <f>IF((AND($F88&lt;=Everett!AH$10,$G88&gt;=Everett!AH$10)),"P/L",IF((AND($I88&lt;=Everett!AH$10,$J88&gt;=Everett!AH$10)),"XO",IF((AND($K88&lt;=Everett!AH$10,$L88&gt;=Everett!AH$10)),"3",IF((AND($M88&lt;=Everett!AH$10,$N88&gt;=Everett!AH$10)),"C",IF((AND($O88&lt;=Everett!AH$10,$P88&gt;=Everett!AH$10)),"CO",IF((AND($Q88&lt;=Everett!AH$10,$R88&gt;=Everett!AH$10)),"C",0))))))</f>
        <v>0</v>
      </c>
      <c r="AI88" s="33">
        <f>IF((AND($F88&lt;=Everett!AI$10,$G88&gt;=Everett!AI$10)),"P/L",IF((AND($I88&lt;=Everett!AI$10,$J88&gt;=Everett!AI$10)),"XO",IF((AND($K88&lt;=Everett!AI$10,$L88&gt;=Everett!AI$10)),"3",IF((AND($M88&lt;=Everett!AI$10,$N88&gt;=Everett!AI$10)),"C",IF((AND($O88&lt;=Everett!AI$10,$P88&gt;=Everett!AI$10)),"CO",IF((AND($Q88&lt;=Everett!AI$10,$R88&gt;=Everett!AI$10)),"C",0))))))</f>
        <v>0</v>
      </c>
      <c r="AJ88" s="33">
        <f>IF((AND($F88&lt;=Everett!AJ$10,$G88&gt;=Everett!AJ$10)),"P/L",IF((AND($I88&lt;=Everett!AJ$10,$J88&gt;=Everett!AJ$10)),"XO",IF((AND($K88&lt;=Everett!AJ$10,$L88&gt;=Everett!AJ$10)),"3",IF((AND($M88&lt;=Everett!AJ$10,$N88&gt;=Everett!AJ$10)),"C",IF((AND($O88&lt;=Everett!AJ$10,$P88&gt;=Everett!AJ$10)),"CO",IF((AND($Q88&lt;=Everett!AJ$10,$R88&gt;=Everett!AJ$10)),"C",0))))))</f>
        <v>0</v>
      </c>
      <c r="AK88" s="33">
        <f>IF((AND($F88&lt;=Everett!AK$10,$G88&gt;=Everett!AK$10)),"P/L",IF((AND($I88&lt;=Everett!AK$10,$J88&gt;=Everett!AK$10)),"XO",IF((AND($K88&lt;=Everett!AK$10,$L88&gt;=Everett!AK$10)),"3",IF((AND($M88&lt;=Everett!AK$10,$N88&gt;=Everett!AK$10)),"C",IF((AND($O88&lt;=Everett!AK$10,$P88&gt;=Everett!AK$10)),"CO",IF((AND($Q88&lt;=Everett!AK$10,$R88&gt;=Everett!AK$10)),"C",0))))))</f>
        <v>0</v>
      </c>
      <c r="AL88" s="33">
        <f>IF((AND($F88&lt;=Everett!AL$10,$G88&gt;=Everett!AL$10)),"P/L",IF((AND($I88&lt;=Everett!AL$10,$J88&gt;=Everett!AL$10)),"XO",IF((AND($K88&lt;=Everett!AL$10,$L88&gt;=Everett!AL$10)),"3",IF((AND($M88&lt;=Everett!AL$10,$N88&gt;=Everett!AL$10)),"C",IF((AND($O88&lt;=Everett!AL$10,$P88&gt;=Everett!AL$10)),"CO",IF((AND($Q88&lt;=Everett!AL$10,$R88&gt;=Everett!AL$10)),"C",0))))))</f>
        <v>0</v>
      </c>
      <c r="AM88" s="33">
        <f>IF((AND($F88&lt;=Everett!AM$10,$G88&gt;=Everett!AM$10)),"P/L",IF((AND($I88&lt;=Everett!AM$10,$J88&gt;=Everett!AM$10)),"XO",IF((AND($K88&lt;=Everett!AM$10,$L88&gt;=Everett!AM$10)),"3",IF((AND($M88&lt;=Everett!AM$10,$N88&gt;=Everett!AM$10)),"C",IF((AND($O88&lt;=Everett!AM$10,$P88&gt;=Everett!AM$10)),"CO",IF((AND($Q88&lt;=Everett!AM$10,$R88&gt;=Everett!AM$10)),"C",0))))))</f>
        <v>0</v>
      </c>
      <c r="AN88" s="33" t="str">
        <f>IF((AND($F88&lt;=Everett!AN$10,$G88&gt;=Everett!AN$10)),"P/L",IF((AND($I88&lt;=Everett!AN$10,$J88&gt;=Everett!AN$10)),"XO",IF((AND($K88&lt;=Everett!AN$10,$L88&gt;=Everett!AN$10)),"3",IF((AND($M88&lt;=Everett!AN$10,$N88&gt;=Everett!AN$10)),"C",IF((AND($O88&lt;=Everett!AN$10,$P88&gt;=Everett!AN$10)),"CO",IF((AND($Q88&lt;=Everett!AN$10,$R88&gt;=Everett!AN$10)),"C",0))))))</f>
        <v>XO</v>
      </c>
      <c r="AO88" s="33" t="str">
        <f>IF((AND($F88&lt;=Everett!AO$10,$G88&gt;=Everett!AO$10)),"P/L",IF((AND($I88&lt;=Everett!AO$10,$J88&gt;=Everett!AO$10)),"XO",IF((AND($K88&lt;=Everett!AO$10,$L88&gt;=Everett!AO$10)),"3",IF((AND($M88&lt;=Everett!AO$10,$N88&gt;=Everett!AO$10)),"C",IF((AND($O88&lt;=Everett!AO$10,$P88&gt;=Everett!AO$10)),"CO",IF((AND($Q88&lt;=Everett!AO$10,$R88&gt;=Everett!AO$10)),"C",0))))))</f>
        <v>XO</v>
      </c>
      <c r="AP88" s="33" t="str">
        <f>IF((AND($F88&lt;=Everett!AP$10,$G88&gt;=Everett!AP$10)),"P/L",IF((AND($I88&lt;=Everett!AP$10,$J88&gt;=Everett!AP$10)),"XO",IF((AND($K88&lt;=Everett!AP$10,$L88&gt;=Everett!AP$10)),"3",IF((AND($M88&lt;=Everett!AP$10,$N88&gt;=Everett!AP$10)),"C",IF((AND($O88&lt;=Everett!AP$10,$P88&gt;=Everett!AP$10)),"CO",IF((AND($Q88&lt;=Everett!AP$10,$R88&gt;=Everett!AP$10)),"C",0))))))</f>
        <v>XO</v>
      </c>
      <c r="AQ88" s="33" t="str">
        <f>IF((AND($F88&lt;=Everett!AQ$10,$G88&gt;=Everett!AQ$10)),"P/L",IF((AND($I88&lt;=Everett!AQ$10,$J88&gt;=Everett!AQ$10)),"XO",IF((AND($K88&lt;=Everett!AQ$10,$L88&gt;=Everett!AQ$10)),"3",IF((AND($M88&lt;=Everett!AQ$10,$N88&gt;=Everett!AQ$10)),"C",IF((AND($O88&lt;=Everett!AQ$10,$P88&gt;=Everett!AQ$10)),"CO",IF((AND($Q88&lt;=Everett!AQ$10,$R88&gt;=Everett!AQ$10)),"C",0))))))</f>
        <v>XO</v>
      </c>
      <c r="AR88" s="33" t="str">
        <f>IF((AND($F88&lt;=Everett!AR$10,$G88&gt;=Everett!AR$10)),"P/L",IF((AND($I88&lt;=Everett!AR$10,$J88&gt;=Everett!AR$10)),"XO",IF((AND($K88&lt;=Everett!AR$10,$L88&gt;=Everett!AR$10)),"3",IF((AND($M88&lt;=Everett!AR$10,$N88&gt;=Everett!AR$10)),"C",IF((AND($O88&lt;=Everett!AR$10,$P88&gt;=Everett!AR$10)),"CO",IF((AND($Q88&lt;=Everett!AR$10,$R88&gt;=Everett!AR$10)),"C",0))))))</f>
        <v>XO</v>
      </c>
      <c r="AS88" s="33" t="str">
        <f>IF((AND($F88&lt;=Everett!AS$10,$G88&gt;=Everett!AS$10)),"P/L",IF((AND($I88&lt;=Everett!AS$10,$J88&gt;=Everett!AS$10)),"XO",IF((AND($K88&lt;=Everett!AS$10,$L88&gt;=Everett!AS$10)),"3",IF((AND($M88&lt;=Everett!AS$10,$N88&gt;=Everett!AS$10)),"C",IF((AND($O88&lt;=Everett!AS$10,$P88&gt;=Everett!AS$10)),"CO",IF((AND($Q88&lt;=Everett!AS$10,$R88&gt;=Everett!AS$10)),"C",0))))))</f>
        <v>XO</v>
      </c>
      <c r="AT88" s="33" t="str">
        <f>IF((AND($F88&lt;=Everett!AT$10,$G88&gt;=Everett!AT$10)),"P/L",IF((AND($I88&lt;=Everett!AT$10,$J88&gt;=Everett!AT$10)),"XO",IF((AND($K88&lt;=Everett!AT$10,$L88&gt;=Everett!AT$10)),"3",IF((AND($M88&lt;=Everett!AT$10,$N88&gt;=Everett!AT$10)),"C",IF((AND($O88&lt;=Everett!AT$10,$P88&gt;=Everett!AT$10)),"CO",IF((AND($Q88&lt;=Everett!AT$10,$R88&gt;=Everett!AT$10)),"C",0))))))</f>
        <v>XO</v>
      </c>
      <c r="AU88" s="33" t="str">
        <f>IF((AND($F88&lt;=Everett!AU$10,$G88&gt;=Everett!AU$10)),"P/L",IF((AND($I88&lt;=Everett!AU$10,$J88&gt;=Everett!AU$10)),"XO",IF((AND($K88&lt;=Everett!AU$10,$L88&gt;=Everett!AU$10)),"3",IF((AND($M88&lt;=Everett!AU$10,$N88&gt;=Everett!AU$10)),"C",IF((AND($O88&lt;=Everett!AU$10,$P88&gt;=Everett!AU$10)),"CO",IF((AND($Q88&lt;=Everett!AU$10,$R88&gt;=Everett!AU$10)),"C",0))))))</f>
        <v>XO</v>
      </c>
      <c r="AV88" s="33" t="str">
        <f>IF((AND($F88&lt;=Everett!AV$10,$G88&gt;=Everett!AV$10)),"P/L",IF((AND($I88&lt;=Everett!AV$10,$J88&gt;=Everett!AV$10)),"XO",IF((AND($K88&lt;=Everett!AV$10,$L88&gt;=Everett!AV$10)),"3",IF((AND($M88&lt;=Everett!AV$10,$N88&gt;=Everett!AV$10)),"C",IF((AND($O88&lt;=Everett!AV$10,$P88&gt;=Everett!AV$10)),"CO",IF((AND($Q88&lt;=Everett!AV$10,$R88&gt;=Everett!AV$10)),"C",0))))))</f>
        <v>XO</v>
      </c>
      <c r="AW88" s="33" t="str">
        <f>IF((AND($F88&lt;=Everett!AW$10,$G88&gt;=Everett!AW$10)),"P/L",IF((AND($I88&lt;=Everett!AW$10,$J88&gt;=Everett!AW$10)),"XO",IF((AND($K88&lt;=Everett!AW$10,$L88&gt;=Everett!AW$10)),"3",IF((AND($M88&lt;=Everett!AW$10,$N88&gt;=Everett!AW$10)),"C",IF((AND($O88&lt;=Everett!AW$10,$P88&gt;=Everett!AW$10)),"CO",IF((AND($Q88&lt;=Everett!AW$10,$R88&gt;=Everett!AW$10)),"C",0))))))</f>
        <v>XO</v>
      </c>
      <c r="AX88" s="33" t="str">
        <f>IF((AND($F88&lt;=Everett!AX$10,$G88&gt;=Everett!AX$10)),"P/L",IF((AND($I88&lt;=Everett!AX$10,$J88&gt;=Everett!AX$10)),"XO",IF((AND($K88&lt;=Everett!AX$10,$L88&gt;=Everett!AX$10)),"3",IF((AND($M88&lt;=Everett!AX$10,$N88&gt;=Everett!AX$10)),"C",IF((AND($O88&lt;=Everett!AX$10,$P88&gt;=Everett!AX$10)),"CO",IF((AND($Q88&lt;=Everett!AX$10,$R88&gt;=Everett!AX$10)),"C",0))))))</f>
        <v>XO</v>
      </c>
      <c r="AY88" s="33" t="str">
        <f>IF((AND($F88&lt;=Everett!AY$10,$G88&gt;=Everett!AY$10)),"P/L",IF((AND($I88&lt;=Everett!AY$10,$J88&gt;=Everett!AY$10)),"XO",IF((AND($K88&lt;=Everett!AY$10,$L88&gt;=Everett!AY$10)),"3",IF((AND($M88&lt;=Everett!AY$10,$N88&gt;=Everett!AY$10)),"C",IF((AND($O88&lt;=Everett!AY$10,$P88&gt;=Everett!AY$10)),"CO",IF((AND($Q88&lt;=Everett!AY$10,$R88&gt;=Everett!AY$10)),"C",0))))))</f>
        <v>XO</v>
      </c>
      <c r="AZ88" s="33" t="str">
        <f>IF((AND($F88&lt;=Everett!AZ$10,$G88&gt;=Everett!AZ$10)),"P/L",IF((AND($I88&lt;=Everett!AZ$10,$J88&gt;=Everett!AZ$10)),"XO",IF((AND($K88&lt;=Everett!AZ$10,$L88&gt;=Everett!AZ$10)),"3",IF((AND($M88&lt;=Everett!AZ$10,$N88&gt;=Everett!AZ$10)),"C",IF((AND($O88&lt;=Everett!AZ$10,$P88&gt;=Everett!AZ$10)),"CO",IF((AND($Q88&lt;=Everett!AZ$10,$R88&gt;=Everett!AZ$10)),"C",0))))))</f>
        <v>XO</v>
      </c>
      <c r="BA88" s="33" t="str">
        <f>IF((AND($F88&lt;=Everett!BA$10,$G88&gt;=Everett!BA$10)),"P/L",IF((AND($I88&lt;=Everett!BA$10,$J88&gt;=Everett!BA$10)),"XO",IF((AND($K88&lt;=Everett!BA$10,$L88&gt;=Everett!BA$10)),"3",IF((AND($M88&lt;=Everett!BA$10,$N88&gt;=Everett!BA$10)),"C",IF((AND($O88&lt;=Everett!BA$10,$P88&gt;=Everett!BA$10)),"CO",IF((AND($Q88&lt;=Everett!BA$10,$R88&gt;=Everett!BA$10)),"C",0))))))</f>
        <v>XO</v>
      </c>
      <c r="BB88" s="33" t="str">
        <f>IF((AND($F88&lt;=Everett!BB$10,$G88&gt;=Everett!BB$10)),"P/L",IF((AND($I88&lt;=Everett!BB$10,$J88&gt;=Everett!BB$10)),"XO",IF((AND($K88&lt;=Everett!BB$10,$L88&gt;=Everett!BB$10)),"3",IF((AND($M88&lt;=Everett!BB$10,$N88&gt;=Everett!BB$10)),"C",IF((AND($O88&lt;=Everett!BB$10,$P88&gt;=Everett!BB$10)),"CO",IF((AND($Q88&lt;=Everett!BB$10,$R88&gt;=Everett!BB$10)),"C",0))))))</f>
        <v>XO</v>
      </c>
      <c r="BC88" s="33" t="str">
        <f>IF((AND($F88&lt;=Everett!BC$10,$G88&gt;=Everett!BC$10)),"P/L",IF((AND($I88&lt;=Everett!BC$10,$J88&gt;=Everett!BC$10)),"XO",IF((AND($K88&lt;=Everett!BC$10,$L88&gt;=Everett!BC$10)),"3",IF((AND($M88&lt;=Everett!BC$10,$N88&gt;=Everett!BC$10)),"C",IF((AND($O88&lt;=Everett!BC$10,$P88&gt;=Everett!BC$10)),"CO",IF((AND($Q88&lt;=Everett!BC$10,$R88&gt;=Everett!BC$10)),"C",0))))))</f>
        <v>XO</v>
      </c>
      <c r="BD88" s="33" t="str">
        <f>IF((AND($F88&lt;=Everett!BD$10,$G88&gt;=Everett!BD$10)),"P/L",IF((AND($I88&lt;=Everett!BD$10,$J88&gt;=Everett!BD$10)),"XO",IF((AND($K88&lt;=Everett!BD$10,$L88&gt;=Everett!BD$10)),"3",IF((AND($M88&lt;=Everett!BD$10,$N88&gt;=Everett!BD$10)),"C",IF((AND($O88&lt;=Everett!BD$10,$P88&gt;=Everett!BD$10)),"CO",IF((AND($Q88&lt;=Everett!BD$10,$R88&gt;=Everett!BD$10)),"C",0))))))</f>
        <v>XO</v>
      </c>
      <c r="BE88" s="33" t="str">
        <f>IF((AND($F88&lt;=Everett!BE$10,$G88&gt;=Everett!BE$10)),"P/L",IF((AND($I88&lt;=Everett!BE$10,$J88&gt;=Everett!BE$10)),"XO",IF((AND($K88&lt;=Everett!BE$10,$L88&gt;=Everett!BE$10)),"3",IF((AND($M88&lt;=Everett!BE$10,$N88&gt;=Everett!BE$10)),"C",IF((AND($O88&lt;=Everett!BE$10,$P88&gt;=Everett!BE$10)),"CO",IF((AND($Q88&lt;=Everett!BE$10,$R88&gt;=Everett!BE$10)),"C",0))))))</f>
        <v>XO</v>
      </c>
      <c r="BF88" s="33" t="str">
        <f>IF((AND($F88&lt;=Everett!BF$10,$G88&gt;=Everett!BF$10)),"P/L",IF((AND($I88&lt;=Everett!BF$10,$J88&gt;=Everett!BF$10)),"XO",IF((AND($K88&lt;=Everett!BF$10,$L88&gt;=Everett!BF$10)),"3",IF((AND($M88&lt;=Everett!BF$10,$N88&gt;=Everett!BF$10)),"C",IF((AND($O88&lt;=Everett!BF$10,$P88&gt;=Everett!BF$10)),"CO",IF((AND($Q88&lt;=Everett!BF$10,$R88&gt;=Everett!BF$10)),"C",0))))))</f>
        <v>3</v>
      </c>
      <c r="BG88" s="33" t="str">
        <f>IF((AND($F88&lt;=Everett!BG$10,$G88&gt;=Everett!BG$10)),"P/L",IF((AND($I88&lt;=Everett!BG$10,$J88&gt;=Everett!BG$10)),"XO",IF((AND($K88&lt;=Everett!BG$10,$L88&gt;=Everett!BG$10)),"3",IF((AND($M88&lt;=Everett!BG$10,$N88&gt;=Everett!BG$10)),"C",IF((AND($O88&lt;=Everett!BG$10,$P88&gt;=Everett!BG$10)),"CO",IF((AND($Q88&lt;=Everett!BG$10,$R88&gt;=Everett!BG$10)),"C",0))))))</f>
        <v>3</v>
      </c>
      <c r="BH88" s="33" t="str">
        <f>IF((AND($F88&lt;=Everett!BH$10,$G88&gt;=Everett!BH$10)),"P/L",IF((AND($I88&lt;=Everett!BH$10,$J88&gt;=Everett!BH$10)),"XO",IF((AND($K88&lt;=Everett!BH$10,$L88&gt;=Everett!BH$10)),"3",IF((AND($M88&lt;=Everett!BH$10,$N88&gt;=Everett!BH$10)),"C",IF((AND($O88&lt;=Everett!BH$10,$P88&gt;=Everett!BH$10)),"CO",IF((AND($Q88&lt;=Everett!BH$10,$R88&gt;=Everett!BH$10)),"C",0))))))</f>
        <v>C</v>
      </c>
      <c r="BI88" s="33" t="str">
        <f>IF((AND($F88&lt;=Everett!BI$10,$G88&gt;=Everett!BI$10)),"P/L",IF((AND($I88&lt;=Everett!BI$10,$J88&gt;=Everett!BI$10)),"XO",IF((AND($K88&lt;=Everett!BI$10,$L88&gt;=Everett!BI$10)),"3",IF((AND($M88&lt;=Everett!BI$10,$N88&gt;=Everett!BI$10)),"C",IF((AND($O88&lt;=Everett!BI$10,$P88&gt;=Everett!BI$10)),"CO",IF((AND($Q88&lt;=Everett!BI$10,$R88&gt;=Everett!BI$10)),"C",0))))))</f>
        <v>CO</v>
      </c>
      <c r="BJ88" s="33" t="str">
        <f>IF((AND($F88&lt;=Everett!BJ$10,$G88&gt;=Everett!BJ$10)),"P/L",IF((AND($I88&lt;=Everett!BJ$10,$J88&gt;=Everett!BJ$10)),"XO",IF((AND($K88&lt;=Everett!BJ$10,$L88&gt;=Everett!BJ$10)),"3",IF((AND($M88&lt;=Everett!BJ$10,$N88&gt;=Everett!BJ$10)),"C",IF((AND($O88&lt;=Everett!BJ$10,$P88&gt;=Everett!BJ$10)),"CO",IF((AND($Q88&lt;=Everett!BJ$10,$R88&gt;=Everett!BJ$10)),"C",0))))))</f>
        <v>CO</v>
      </c>
      <c r="BK88" s="33" t="str">
        <f>IF((AND($F88&lt;=Everett!BK$10,$G88&gt;=Everett!BK$10)),"P/L",IF((AND($I88&lt;=Everett!BK$10,$J88&gt;=Everett!BK$10)),"XO",IF((AND($K88&lt;=Everett!BK$10,$L88&gt;=Everett!BK$10)),"3",IF((AND($M88&lt;=Everett!BK$10,$N88&gt;=Everett!BK$10)),"C",IF((AND($O88&lt;=Everett!BK$10,$P88&gt;=Everett!BK$10)),"CO",IF((AND($Q88&lt;=Everett!BK$10,$R88&gt;=Everett!BK$10)),"C",0))))))</f>
        <v>CO</v>
      </c>
      <c r="BL88" s="33" t="str">
        <f>IF((AND($F88&lt;=Everett!BL$10,$G88&gt;=Everett!BL$10)),"P/L",IF((AND($I88&lt;=Everett!BL$10,$J88&gt;=Everett!BL$10)),"XO",IF((AND($K88&lt;=Everett!BL$10,$L88&gt;=Everett!BL$10)),"3",IF((AND($M88&lt;=Everett!BL$10,$N88&gt;=Everett!BL$10)),"C",IF((AND($O88&lt;=Everett!BL$10,$P88&gt;=Everett!BL$10)),"CO",IF((AND($Q88&lt;=Everett!BL$10,$R88&gt;=Everett!BL$10)),"C",0))))))</f>
        <v>CO</v>
      </c>
      <c r="BM88" s="33" t="str">
        <f>IF((AND($F88&lt;=Everett!BM$10,$G88&gt;=Everett!BM$10)),"P/L",IF((AND($I88&lt;=Everett!BM$10,$J88&gt;=Everett!BM$10)),"XO",IF((AND($K88&lt;=Everett!BM$10,$L88&gt;=Everett!BM$10)),"3",IF((AND($M88&lt;=Everett!BM$10,$N88&gt;=Everett!BM$10)),"C",IF((AND($O88&lt;=Everett!BM$10,$P88&gt;=Everett!BM$10)),"CO",IF((AND($Q88&lt;=Everett!BM$10,$R88&gt;=Everett!BM$10)),"C",0))))))</f>
        <v>CO</v>
      </c>
      <c r="BN88" s="33" t="str">
        <f>IF((AND($F88&lt;=Everett!BN$10,$G88&gt;=Everett!BN$10)),"P/L",IF((AND($I88&lt;=Everett!BN$10,$J88&gt;=Everett!BN$10)),"XO",IF((AND($K88&lt;=Everett!BN$10,$L88&gt;=Everett!BN$10)),"3",IF((AND($M88&lt;=Everett!BN$10,$N88&gt;=Everett!BN$10)),"C",IF((AND($O88&lt;=Everett!BN$10,$P88&gt;=Everett!BN$10)),"CO",IF((AND($Q88&lt;=Everett!BN$10,$R88&gt;=Everett!BN$10)),"C",0))))))</f>
        <v>CO</v>
      </c>
      <c r="BO88" s="33" t="str">
        <f>IF((AND($F88&lt;=Everett!BO$10,$G88&gt;=Everett!BO$10)),"P/L",IF((AND($I88&lt;=Everett!BO$10,$J88&gt;=Everett!BO$10)),"XO",IF((AND($K88&lt;=Everett!BO$10,$L88&gt;=Everett!BO$10)),"3",IF((AND($M88&lt;=Everett!BO$10,$N88&gt;=Everett!BO$10)),"C",IF((AND($O88&lt;=Everett!BO$10,$P88&gt;=Everett!BO$10)),"CO",IF((AND($Q88&lt;=Everett!BO$10,$R88&gt;=Everett!BO$10)),"C",0))))))</f>
        <v>CO</v>
      </c>
      <c r="BP88" s="33" t="str">
        <f>IF((AND($F88&lt;=Everett!BP$10,$G88&gt;=Everett!BP$10)),"P/L",IF((AND($I88&lt;=Everett!BP$10,$J88&gt;=Everett!BP$10)),"XO",IF((AND($K88&lt;=Everett!BP$10,$L88&gt;=Everett!BP$10)),"3",IF((AND($M88&lt;=Everett!BP$10,$N88&gt;=Everett!BP$10)),"C",IF((AND($O88&lt;=Everett!BP$10,$P88&gt;=Everett!BP$10)),"CO",IF((AND($Q88&lt;=Everett!BP$10,$R88&gt;=Everett!BP$10)),"C",0))))))</f>
        <v>CO</v>
      </c>
      <c r="BQ88" s="33" t="str">
        <f>IF((AND($F88&lt;=Everett!BQ$10,$G88&gt;=Everett!BQ$10)),"P/L",IF((AND($I88&lt;=Everett!BQ$10,$J88&gt;=Everett!BQ$10)),"XO",IF((AND($K88&lt;=Everett!BQ$10,$L88&gt;=Everett!BQ$10)),"3",IF((AND($M88&lt;=Everett!BQ$10,$N88&gt;=Everett!BQ$10)),"C",IF((AND($O88&lt;=Everett!BQ$10,$P88&gt;=Everett!BQ$10)),"CO",IF((AND($Q88&lt;=Everett!BQ$10,$R88&gt;=Everett!BQ$10)),"C",0))))))</f>
        <v>CO</v>
      </c>
      <c r="BR88" s="33" t="str">
        <f>IF((AND($F88&lt;=Everett!BR$10,$G88&gt;=Everett!BR$10)),"P/L",IF((AND($I88&lt;=Everett!BR$10,$J88&gt;=Everett!BR$10)),"XO",IF((AND($K88&lt;=Everett!BR$10,$L88&gt;=Everett!BR$10)),"3",IF((AND($M88&lt;=Everett!BR$10,$N88&gt;=Everett!BR$10)),"C",IF((AND($O88&lt;=Everett!BR$10,$P88&gt;=Everett!BR$10)),"CO",IF((AND($Q88&lt;=Everett!BR$10,$R88&gt;=Everett!BR$10)),"C",0))))))</f>
        <v>CO</v>
      </c>
      <c r="BS88" s="33" t="str">
        <f>IF((AND($F88&lt;=Everett!BS$10,$G88&gt;=Everett!BS$10)),"P/L",IF((AND($I88&lt;=Everett!BS$10,$J88&gt;=Everett!BS$10)),"XO",IF((AND($K88&lt;=Everett!BS$10,$L88&gt;=Everett!BS$10)),"3",IF((AND($M88&lt;=Everett!BS$10,$N88&gt;=Everett!BS$10)),"C",IF((AND($O88&lt;=Everett!BS$10,$P88&gt;=Everett!BS$10)),"CO",IF((AND($Q88&lt;=Everett!BS$10,$R88&gt;=Everett!BS$10)),"C",0))))))</f>
        <v>CO</v>
      </c>
      <c r="BT88" s="33" t="str">
        <f>IF((AND($F88&lt;=Everett!BT$10,$G88&gt;=Everett!BT$10)),"P/L",IF((AND($I88&lt;=Everett!BT$10,$J88&gt;=Everett!BT$10)),"XO",IF((AND($K88&lt;=Everett!BT$10,$L88&gt;=Everett!BT$10)),"3",IF((AND($M88&lt;=Everett!BT$10,$N88&gt;=Everett!BT$10)),"C",IF((AND($O88&lt;=Everett!BT$10,$P88&gt;=Everett!BT$10)),"CO",IF((AND($Q88&lt;=Everett!BT$10,$R88&gt;=Everett!BT$10)),"C",0))))))</f>
        <v>CO</v>
      </c>
      <c r="BU88" s="33" t="str">
        <f>IF((AND($F88&lt;=Everett!BU$10,$G88&gt;=Everett!BU$10)),"P/L",IF((AND($I88&lt;=Everett!BU$10,$J88&gt;=Everett!BU$10)),"XO",IF((AND($K88&lt;=Everett!BU$10,$L88&gt;=Everett!BU$10)),"3",IF((AND($M88&lt;=Everett!BU$10,$N88&gt;=Everett!BU$10)),"C",IF((AND($O88&lt;=Everett!BU$10,$P88&gt;=Everett!BU$10)),"CO",IF((AND($Q88&lt;=Everett!BU$10,$R88&gt;=Everett!BU$10)),"C",0))))))</f>
        <v>CO</v>
      </c>
      <c r="BV88" s="33" t="str">
        <f>IF((AND($F88&lt;=Everett!BV$10,$G88&gt;=Everett!BV$10)),"P/L",IF((AND($I88&lt;=Everett!BV$10,$J88&gt;=Everett!BV$10)),"XO",IF((AND($K88&lt;=Everett!BV$10,$L88&gt;=Everett!BV$10)),"3",IF((AND($M88&lt;=Everett!BV$10,$N88&gt;=Everett!BV$10)),"C",IF((AND($O88&lt;=Everett!BV$10,$P88&gt;=Everett!BV$10)),"CO",IF((AND($Q88&lt;=Everett!BV$10,$R88&gt;=Everett!BV$10)),"C",0))))))</f>
        <v>CO</v>
      </c>
      <c r="BW88" s="33" t="str">
        <f>IF((AND($F88&lt;=Everett!BW$10,$G88&gt;=Everett!BW$10)),"P/L",IF((AND($I88&lt;=Everett!BW$10,$J88&gt;=Everett!BW$10)),"XO",IF((AND($K88&lt;=Everett!BW$10,$L88&gt;=Everett!BW$10)),"3",IF((AND($M88&lt;=Everett!BW$10,$N88&gt;=Everett!BW$10)),"C",IF((AND($O88&lt;=Everett!BW$10,$P88&gt;=Everett!BW$10)),"CO",IF((AND($Q88&lt;=Everett!BW$10,$R88&gt;=Everett!BW$10)),"C",0))))))</f>
        <v>CO</v>
      </c>
      <c r="BX88" s="33" t="str">
        <f>IF((AND($F88&lt;=Everett!BX$10,$G88&gt;=Everett!BX$10)),"P/L",IF((AND($I88&lt;=Everett!BX$10,$J88&gt;=Everett!BX$10)),"XO",IF((AND($K88&lt;=Everett!BX$10,$L88&gt;=Everett!BX$10)),"3",IF((AND($M88&lt;=Everett!BX$10,$N88&gt;=Everett!BX$10)),"C",IF((AND($O88&lt;=Everett!BX$10,$P88&gt;=Everett!BX$10)),"CO",IF((AND($Q88&lt;=Everett!BX$10,$R88&gt;=Everett!BX$10)),"C",0))))))</f>
        <v>CO</v>
      </c>
      <c r="BY88" s="33" t="str">
        <f>IF((AND($F88&lt;=Everett!BY$10,$G88&gt;=Everett!BY$10)),"P/L",IF((AND($I88&lt;=Everett!BY$10,$J88&gt;=Everett!BY$10)),"XO",IF((AND($K88&lt;=Everett!BY$10,$L88&gt;=Everett!BY$10)),"3",IF((AND($M88&lt;=Everett!BY$10,$N88&gt;=Everett!BY$10)),"C",IF((AND($O88&lt;=Everett!BY$10,$P88&gt;=Everett!BY$10)),"CO",IF((AND($Q88&lt;=Everett!BY$10,$R88&gt;=Everett!BY$10)),"C",0))))))</f>
        <v>CO</v>
      </c>
      <c r="BZ88" s="33" t="str">
        <f>IF((AND($F88&lt;=Everett!BZ$10,$G88&gt;=Everett!BZ$10)),"P/L",IF((AND($I88&lt;=Everett!BZ$10,$J88&gt;=Everett!BZ$10)),"XO",IF((AND($K88&lt;=Everett!BZ$10,$L88&gt;=Everett!BZ$10)),"3",IF((AND($M88&lt;=Everett!BZ$10,$N88&gt;=Everett!BZ$10)),"C",IF((AND($O88&lt;=Everett!BZ$10,$P88&gt;=Everett!BZ$10)),"CO",IF((AND($Q88&lt;=Everett!BZ$10,$R88&gt;=Everett!BZ$10)),"C",0))))))</f>
        <v>C</v>
      </c>
      <c r="CA88" s="33">
        <f>IF((AND($F88&lt;=Everett!CA$10,$G88&gt;=Everett!CA$10)),"P/L",IF((AND($I88&lt;=Everett!CA$10,$J88&gt;=Everett!CA$10)),"XO",IF((AND($K88&lt;=Everett!CA$10,$L88&gt;=Everett!CA$10)),"3",IF((AND($M88&lt;=Everett!CA$10,$N88&gt;=Everett!CA$10)),"C",IF((AND($O88&lt;=Everett!CA$10,$P88&gt;=Everett!CA$10)),"CO",IF((AND($Q88&lt;=Everett!CA$10,$R88&gt;=Everett!CA$10)),"C",0))))))</f>
        <v>0</v>
      </c>
      <c r="CB88" s="33">
        <f>IF((AND($F88&lt;=Everett!CB$10,$G88&gt;=Everett!CB$10)),"P/L",IF((AND($I88&lt;=Everett!CB$10,$J88&gt;=Everett!CB$10)),"XO",IF((AND($K88&lt;=Everett!CB$10,$L88&gt;=Everett!CB$10)),"3",IF((AND($M88&lt;=Everett!CB$10,$N88&gt;=Everett!CB$10)),"C",IF((AND($O88&lt;=Everett!CB$10,$P88&gt;=Everett!CB$10)),"CO",IF((AND($Q88&lt;=Everett!CB$10,$R88&gt;=Everett!CB$10)),"C",0))))))</f>
        <v>0</v>
      </c>
      <c r="CC88" s="33">
        <f>IF((AND($F88&lt;=Everett!CC$10,$G88&gt;=Everett!CC$10)),"P/L",IF((AND($I88&lt;=Everett!CC$10,$J88&gt;=Everett!CC$10)),"XO",IF((AND($K88&lt;=Everett!CC$10,$L88&gt;=Everett!CC$10)),"3",IF((AND($M88&lt;=Everett!CC$10,$N88&gt;=Everett!CC$10)),"C",IF((AND($O88&lt;=Everett!CC$10,$P88&gt;=Everett!CC$10)),"CO",IF((AND($Q88&lt;=Everett!CC$10,$R88&gt;=Everett!CC$10)),"C",0))))))</f>
        <v>0</v>
      </c>
      <c r="CD88" s="33">
        <f>IF((AND($F88&lt;=Everett!CD$10,$G88&gt;=Everett!CD$10)),"P/L",IF((AND($I88&lt;=Everett!CD$10,$J88&gt;=Everett!CD$10)),"XO",IF((AND($K88&lt;=Everett!CD$10,$L88&gt;=Everett!CD$10)),"3",IF((AND($M88&lt;=Everett!CD$10,$N88&gt;=Everett!CD$10)),"C",IF((AND($O88&lt;=Everett!CD$10,$P88&gt;=Everett!CD$10)),"CO",IF((AND($Q88&lt;=Everett!CD$10,$R88&gt;=Everett!CD$10)),"C",0))))))</f>
        <v>0</v>
      </c>
      <c r="CE88" s="33">
        <f>IF((AND($F88&lt;=Everett!CE$10,$G88&gt;=Everett!CE$10)),"P/L",IF((AND($I88&lt;=Everett!CE$10,$J88&gt;=Everett!CE$10)),"XO",IF((AND($K88&lt;=Everett!CE$10,$L88&gt;=Everett!CE$10)),"3",IF((AND($M88&lt;=Everett!CE$10,$N88&gt;=Everett!CE$10)),"C",IF((AND($O88&lt;=Everett!CE$10,$P88&gt;=Everett!CE$10)),"CO",IF((AND($Q88&lt;=Everett!CE$10,$R88&gt;=Everett!CE$10)),"C",0))))))</f>
        <v>0</v>
      </c>
      <c r="CF88" s="33">
        <f>IF((AND($F88&lt;=Everett!CF$10,$G88&gt;=Everett!CF$10)),"P/L",IF((AND($I88&lt;=Everett!CF$10,$J88&gt;=Everett!CF$10)),"XO",IF((AND($K88&lt;=Everett!CF$10,$L88&gt;=Everett!CF$10)),"3",IF((AND($M88&lt;=Everett!CF$10,$N88&gt;=Everett!CF$10)),"C",IF((AND($O88&lt;=Everett!CF$10,$P88&gt;=Everett!CF$10)),"CO",IF((AND($Q88&lt;=Everett!CF$10,$R88&gt;=Everett!CF$10)),"C",0))))))</f>
        <v>0</v>
      </c>
      <c r="CG88" s="33">
        <f>IF((AND($F88&lt;=Everett!CG$10,$G88&gt;=Everett!CG$10)),"P/L",IF((AND($I88&lt;=Everett!CG$10,$J88&gt;=Everett!CG$10)),"XO",IF((AND($K88&lt;=Everett!CG$10,$L88&gt;=Everett!CG$10)),"3",IF((AND($M88&lt;=Everett!CG$10,$N88&gt;=Everett!CG$10)),"C",IF((AND($O88&lt;=Everett!CG$10,$P88&gt;=Everett!CG$10)),"CO",IF((AND($Q88&lt;=Everett!CG$10,$R88&gt;=Everett!CG$10)),"C",0))))))</f>
        <v>0</v>
      </c>
      <c r="CH88" s="33">
        <f>IF((AND($F88&lt;=Everett!CH$10,$G88&gt;=Everett!CH$10)),"P/L",IF((AND($I88&lt;=Everett!CH$10,$J88&gt;=Everett!CH$10)),"XO",IF((AND($K88&lt;=Everett!CH$10,$L88&gt;=Everett!CH$10)),"3",IF((AND($M88&lt;=Everett!CH$10,$N88&gt;=Everett!CH$10)),"C",IF((AND($O88&lt;=Everett!CH$10,$P88&gt;=Everett!CH$10)),"CO",IF((AND($Q88&lt;=Everett!CH$10,$R88&gt;=Everett!CH$10)),"C",0))))))</f>
        <v>0</v>
      </c>
      <c r="CI88" s="33">
        <f>IF((AND($F88&lt;=Everett!CI$10,$G88&gt;=Everett!CI$10)),"P/L",IF((AND($I88&lt;=Everett!CI$10,$J88&gt;=Everett!CI$10)),"XO",IF((AND($K88&lt;=Everett!CI$10,$L88&gt;=Everett!CI$10)),"3",IF((AND($M88&lt;=Everett!CI$10,$N88&gt;=Everett!CI$10)),"C",IF((AND($O88&lt;=Everett!CI$10,$P88&gt;=Everett!CI$10)),"CO",IF((AND($Q88&lt;=Everett!CI$10,$R88&gt;=Everett!CI$10)),"C",0))))))</f>
        <v>0</v>
      </c>
      <c r="CJ88" s="33">
        <f>IF((AND($F88&lt;=Everett!CJ$10,$G88&gt;=Everett!CJ$10)),"P/L",IF((AND($I88&lt;=Everett!CJ$10,$J88&gt;=Everett!CJ$10)),"XO",IF((AND($K88&lt;=Everett!CJ$10,$L88&gt;=Everett!CJ$10)),"3",IF((AND($M88&lt;=Everett!CJ$10,$N88&gt;=Everett!CJ$10)),"C",IF((AND($O88&lt;=Everett!CJ$10,$P88&gt;=Everett!CJ$10)),"CO",IF((AND($Q88&lt;=Everett!CJ$10,$R88&gt;=Everett!CJ$10)),"C",0))))))</f>
        <v>0</v>
      </c>
      <c r="CK88" s="33">
        <f>IF((AND($F88&lt;=Everett!CK$10,$G88&gt;=Everett!CK$10)),"P/L",IF((AND($I88&lt;=Everett!CK$10,$J88&gt;=Everett!CK$10)),"XO",IF((AND($K88&lt;=Everett!CK$10,$L88&gt;=Everett!CK$10)),"3",IF((AND($M88&lt;=Everett!CK$10,$N88&gt;=Everett!CK$10)),"C",IF((AND($O88&lt;=Everett!CK$10,$P88&gt;=Everett!CK$10)),"CO",IF((AND($Q88&lt;=Everett!CK$10,$R88&gt;=Everett!CK$10)),"C",0))))))</f>
        <v>0</v>
      </c>
      <c r="CL88" s="33">
        <f>IF((AND($F88&lt;=Everett!CL$10,$G88&gt;=Everett!CL$10)),"P/L",IF((AND($I88&lt;=Everett!CL$10,$J88&gt;=Everett!CL$10)),"XO",IF((AND($K88&lt;=Everett!CL$10,$L88&gt;=Everett!CL$10)),"3",IF((AND($M88&lt;=Everett!CL$10,$N88&gt;=Everett!CL$10)),"C",IF((AND($O88&lt;=Everett!CL$10,$P88&gt;=Everett!CL$10)),"CO",IF((AND($Q88&lt;=Everett!CL$10,$R88&gt;=Everett!CL$10)),"C",0))))))</f>
        <v>0</v>
      </c>
      <c r="CM88" s="33">
        <f>IF((AND($F88&lt;=Everett!CM$10,$G88&gt;=Everett!CM$10)),"P/L",IF((AND($I88&lt;=Everett!CM$10,$J88&gt;=Everett!CM$10)),"XO",IF((AND($K88&lt;=Everett!CM$10,$L88&gt;=Everett!CM$10)),"3",IF((AND($M88&lt;=Everett!CM$10,$N88&gt;=Everett!CM$10)),"C",IF((AND($O88&lt;=Everett!CM$10,$P88&gt;=Everett!CM$10)),"CO",IF((AND($Q88&lt;=Everett!CM$10,$R88&gt;=Everett!CM$10)),"C",0))))))</f>
        <v>0</v>
      </c>
    </row>
    <row r="89" ht="21.75" customHeight="1" spans="1:91" x14ac:dyDescent="0.25">
      <c r="A89" s="25" t="s">
        <v>397</v>
      </c>
      <c r="B89" s="26"/>
      <c r="C89" s="26"/>
      <c r="D89" s="26"/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8"/>
      <c r="Q89" s="27"/>
      <c r="R89" s="27"/>
      <c r="S89" s="29">
        <f>$A$2-DAY($A$2)+1</f>
        <v>46054</v>
      </c>
      <c r="T89" s="29">
        <f t="shared" ref="T89:AY89" si="116">DATE(YEAR(S89),MONTH(S89)+1,DAY(S89))</f>
        <v>46082</v>
      </c>
      <c r="U89" s="29">
        <f t="shared" si="116"/>
        <v>46113</v>
      </c>
      <c r="V89" s="29">
        <f t="shared" si="116"/>
        <v>46143</v>
      </c>
      <c r="W89" s="29">
        <f t="shared" si="116"/>
        <v>46174</v>
      </c>
      <c r="X89" s="29">
        <f t="shared" si="116"/>
        <v>46204</v>
      </c>
      <c r="Y89" s="29">
        <f t="shared" si="116"/>
        <v>46235</v>
      </c>
      <c r="Z89" s="29">
        <f t="shared" si="116"/>
        <v>46266</v>
      </c>
      <c r="AA89" s="29">
        <f t="shared" si="116"/>
        <v>46296</v>
      </c>
      <c r="AB89" s="29">
        <f t="shared" si="116"/>
        <v>46327</v>
      </c>
      <c r="AC89" s="29">
        <f t="shared" si="116"/>
        <v>46357</v>
      </c>
      <c r="AD89" s="29">
        <f t="shared" si="116"/>
        <v>46388</v>
      </c>
      <c r="AE89" s="29">
        <f t="shared" si="116"/>
        <v>46419</v>
      </c>
      <c r="AF89" s="29">
        <f t="shared" si="116"/>
        <v>46447</v>
      </c>
      <c r="AG89" s="29">
        <f t="shared" si="116"/>
        <v>46478</v>
      </c>
      <c r="AH89" s="29">
        <f t="shared" si="116"/>
        <v>46508</v>
      </c>
      <c r="AI89" s="29">
        <f t="shared" si="116"/>
        <v>46539</v>
      </c>
      <c r="AJ89" s="29">
        <f t="shared" si="116"/>
        <v>46569</v>
      </c>
      <c r="AK89" s="29">
        <f t="shared" si="116"/>
        <v>46600</v>
      </c>
      <c r="AL89" s="29">
        <f t="shared" si="116"/>
        <v>46631</v>
      </c>
      <c r="AM89" s="29">
        <f t="shared" si="116"/>
        <v>46661</v>
      </c>
      <c r="AN89" s="29">
        <f t="shared" si="116"/>
        <v>46692</v>
      </c>
      <c r="AO89" s="29">
        <f t="shared" si="116"/>
        <v>46722</v>
      </c>
      <c r="AP89" s="29">
        <f t="shared" si="116"/>
        <v>46753</v>
      </c>
      <c r="AQ89" s="29">
        <f t="shared" si="116"/>
        <v>46784</v>
      </c>
      <c r="AR89" s="29">
        <f t="shared" si="116"/>
        <v>46813</v>
      </c>
      <c r="AS89" s="29">
        <f t="shared" si="116"/>
        <v>46844</v>
      </c>
      <c r="AT89" s="29">
        <f t="shared" si="116"/>
        <v>46874</v>
      </c>
      <c r="AU89" s="29">
        <f t="shared" si="116"/>
        <v>46905</v>
      </c>
      <c r="AV89" s="29">
        <f t="shared" si="116"/>
        <v>46935</v>
      </c>
      <c r="AW89" s="29">
        <f t="shared" si="116"/>
        <v>46966</v>
      </c>
      <c r="AX89" s="29">
        <f t="shared" si="116"/>
        <v>46997</v>
      </c>
      <c r="AY89" s="29">
        <f t="shared" si="116"/>
        <v>47027</v>
      </c>
      <c r="AZ89" s="29">
        <f t="shared" ref="AZ89:CE89" si="117">DATE(YEAR(AY89),MONTH(AY89)+1,DAY(AY89))</f>
        <v>47058</v>
      </c>
      <c r="BA89" s="29">
        <f t="shared" si="117"/>
        <v>47088</v>
      </c>
      <c r="BB89" s="29">
        <f t="shared" si="117"/>
        <v>47119</v>
      </c>
      <c r="BC89" s="29">
        <f t="shared" si="117"/>
        <v>47150</v>
      </c>
      <c r="BD89" s="29">
        <f t="shared" si="117"/>
        <v>47178</v>
      </c>
      <c r="BE89" s="29">
        <f t="shared" si="117"/>
        <v>47209</v>
      </c>
      <c r="BF89" s="29">
        <f t="shared" si="117"/>
        <v>47239</v>
      </c>
      <c r="BG89" s="29">
        <f t="shared" si="117"/>
        <v>47270</v>
      </c>
      <c r="BH89" s="29">
        <f t="shared" si="117"/>
        <v>47300</v>
      </c>
      <c r="BI89" s="29">
        <f t="shared" si="117"/>
        <v>47331</v>
      </c>
      <c r="BJ89" s="29">
        <f t="shared" si="117"/>
        <v>47362</v>
      </c>
      <c r="BK89" s="29">
        <f t="shared" si="117"/>
        <v>47392</v>
      </c>
      <c r="BL89" s="29">
        <f t="shared" si="117"/>
        <v>47423</v>
      </c>
      <c r="BM89" s="29">
        <f t="shared" si="117"/>
        <v>47453</v>
      </c>
      <c r="BN89" s="29">
        <f t="shared" si="117"/>
        <v>47484</v>
      </c>
      <c r="BO89" s="29">
        <f t="shared" si="117"/>
        <v>47515</v>
      </c>
      <c r="BP89" s="29">
        <f t="shared" si="117"/>
        <v>47543</v>
      </c>
      <c r="BQ89" s="29">
        <f t="shared" si="117"/>
        <v>47574</v>
      </c>
      <c r="BR89" s="29">
        <f t="shared" si="117"/>
        <v>47604</v>
      </c>
      <c r="BS89" s="29">
        <f t="shared" si="117"/>
        <v>47635</v>
      </c>
      <c r="BT89" s="29">
        <f t="shared" si="117"/>
        <v>47665</v>
      </c>
      <c r="BU89" s="29">
        <f t="shared" si="117"/>
        <v>47696</v>
      </c>
      <c r="BV89" s="29">
        <f t="shared" si="117"/>
        <v>47727</v>
      </c>
      <c r="BW89" s="29">
        <f t="shared" si="117"/>
        <v>47757</v>
      </c>
      <c r="BX89" s="29">
        <f t="shared" si="117"/>
        <v>47788</v>
      </c>
      <c r="BY89" s="29">
        <f t="shared" si="117"/>
        <v>47818</v>
      </c>
      <c r="BZ89" s="29">
        <f t="shared" si="117"/>
        <v>47849</v>
      </c>
      <c r="CA89" s="29">
        <f t="shared" si="117"/>
        <v>47880</v>
      </c>
      <c r="CB89" s="29">
        <f t="shared" si="117"/>
        <v>47908</v>
      </c>
      <c r="CC89" s="29">
        <f t="shared" si="117"/>
        <v>47939</v>
      </c>
      <c r="CD89" s="29">
        <f t="shared" si="117"/>
        <v>47969</v>
      </c>
      <c r="CE89" s="29">
        <f t="shared" si="117"/>
        <v>48000</v>
      </c>
      <c r="CF89" s="29">
        <f t="shared" ref="CF89:CM89" si="118">DATE(YEAR(CE89),MONTH(CE89)+1,DAY(CE89))</f>
        <v>48030</v>
      </c>
      <c r="CG89" s="29">
        <f t="shared" si="118"/>
        <v>48061</v>
      </c>
      <c r="CH89" s="29">
        <f t="shared" si="118"/>
        <v>48092</v>
      </c>
      <c r="CI89" s="29">
        <f t="shared" si="118"/>
        <v>48122</v>
      </c>
      <c r="CJ89" s="29">
        <f t="shared" si="118"/>
        <v>48153</v>
      </c>
      <c r="CK89" s="29">
        <f t="shared" si="118"/>
        <v>48183</v>
      </c>
      <c r="CL89" s="29">
        <f t="shared" si="118"/>
        <v>48214</v>
      </c>
      <c r="CM89" s="29">
        <f t="shared" si="118"/>
        <v>48245</v>
      </c>
    </row>
    <row r="90" spans="1:91" s="2" customFormat="1" x14ac:dyDescent="0.25">
      <c r="A90" s="30" t="s">
        <v>398</v>
      </c>
      <c r="B90" s="55"/>
      <c r="C90" s="31">
        <v>27</v>
      </c>
      <c r="D90" s="31">
        <v>20</v>
      </c>
      <c r="E90" s="31">
        <v>1</v>
      </c>
      <c r="F90" s="39"/>
      <c r="G90" s="39"/>
      <c r="H90" s="33">
        <f>G90-F90</f>
        <v>0</v>
      </c>
      <c r="I90" s="36">
        <v>44896</v>
      </c>
      <c r="J90" s="36">
        <f>IF(I90="",0,DATE(YEAR(I90),MONTH(I90)+C90,DAY(I90)))</f>
        <v>45717</v>
      </c>
      <c r="K90" s="36">
        <f>IF(J90="","",(DATE(YEAR(J90),MONTH(J90)+1,DAY(J90))))</f>
        <v>45748</v>
      </c>
      <c r="L90" s="36">
        <f>IF(K90="","",(DATE(YEAR(K90),MONTH(K90)+E90,DAY(K90))))</f>
        <v>45778</v>
      </c>
      <c r="M90" s="36">
        <f>IF(O90="","",DATE(YEAR(O90), MONTH(O90)-1,DAY(O90)))</f>
        <v>45809</v>
      </c>
      <c r="N90" s="36">
        <f>IF(O90="","",DATE(YEAR(M90),MONTH(M90),DAY(M90)))</f>
        <v>45809</v>
      </c>
      <c r="O90" s="36">
        <f>IF(L90="","",(DATE(YEAR(L90),MONTH(L90)+2,DAY(L90))))</f>
        <v>45839</v>
      </c>
      <c r="P90" s="32">
        <f>IF(O90="","",(DATE(YEAR(O90),MONTH(O90)+D90,DAY(O90))))</f>
        <v>46447</v>
      </c>
      <c r="Q90" s="37">
        <f>IF(P90="","",DATE(YEAR(P90), MONTH(P90)+1,DAY(P90)))</f>
        <v>46478</v>
      </c>
      <c r="R90" s="37">
        <f>IF(P90="","",DATE(YEAR(Q90),MONTH(Q90),DAY(Q90)))</f>
        <v>46478</v>
      </c>
      <c r="S90" s="33" t="str">
        <f t="shared" ref="S90:AB92" si="119">IF((AND($F90&lt;=S$9,$G90&gt;=S$9)),"P/L",IF((AND($I90&lt;=S$9,$J90&gt;=S$9)),"XO",IF((AND($K90&lt;=S$9,$L90&gt;=S$9)),"3",IF((AND($M90&lt;=S$9,$N90&gt;=S$9)),"C",IF((AND($O90&lt;=S$9,$P90&gt;=S$9)),"CO",IF((AND($Q90&lt;=S$9,$R90&gt;=S$9)),"C",0))))))</f>
        <v>CO</v>
      </c>
      <c r="T90" s="33" t="str">
        <f t="shared" si="119"/>
        <v>CO</v>
      </c>
      <c r="U90" s="33" t="str">
        <f t="shared" si="119"/>
        <v>CO</v>
      </c>
      <c r="V90" s="33" t="str">
        <f t="shared" si="119"/>
        <v>CO</v>
      </c>
      <c r="W90" s="33" t="str">
        <f t="shared" si="119"/>
        <v>CO</v>
      </c>
      <c r="X90" s="33" t="str">
        <f t="shared" si="119"/>
        <v>CO</v>
      </c>
      <c r="Y90" s="33" t="str">
        <f t="shared" si="119"/>
        <v>CO</v>
      </c>
      <c r="Z90" s="33" t="str">
        <f t="shared" si="119"/>
        <v>CO</v>
      </c>
      <c r="AA90" s="33" t="str">
        <f t="shared" si="119"/>
        <v>CO</v>
      </c>
      <c r="AB90" s="33" t="str">
        <f t="shared" si="119"/>
        <v>CO</v>
      </c>
      <c r="AC90" s="33" t="str">
        <f t="shared" ref="AC90:AL92" si="120">IF((AND($F90&lt;=AC$9,$G90&gt;=AC$9)),"P/L",IF((AND($I90&lt;=AC$9,$J90&gt;=AC$9)),"XO",IF((AND($K90&lt;=AC$9,$L90&gt;=AC$9)),"3",IF((AND($M90&lt;=AC$9,$N90&gt;=AC$9)),"C",IF((AND($O90&lt;=AC$9,$P90&gt;=AC$9)),"CO",IF((AND($Q90&lt;=AC$9,$R90&gt;=AC$9)),"C",0))))))</f>
        <v>CO</v>
      </c>
      <c r="AD90" s="33" t="str">
        <f t="shared" si="120"/>
        <v>CO</v>
      </c>
      <c r="AE90" s="33" t="str">
        <f t="shared" si="120"/>
        <v>CO</v>
      </c>
      <c r="AF90" s="33" t="str">
        <f t="shared" si="120"/>
        <v>CO</v>
      </c>
      <c r="AG90" s="33" t="str">
        <f t="shared" si="120"/>
        <v>C</v>
      </c>
      <c r="AH90" s="33">
        <f t="shared" si="120"/>
        <v>0</v>
      </c>
      <c r="AI90" s="33">
        <f t="shared" si="120"/>
        <v>0</v>
      </c>
      <c r="AJ90" s="33">
        <f t="shared" si="120"/>
        <v>0</v>
      </c>
      <c r="AK90" s="33">
        <f t="shared" si="120"/>
        <v>0</v>
      </c>
      <c r="AL90" s="33">
        <f t="shared" si="120"/>
        <v>0</v>
      </c>
      <c r="AM90" s="33">
        <f t="shared" ref="AM90:AV92" si="121">IF((AND($F90&lt;=AM$9,$G90&gt;=AM$9)),"P/L",IF((AND($I90&lt;=AM$9,$J90&gt;=AM$9)),"XO",IF((AND($K90&lt;=AM$9,$L90&gt;=AM$9)),"3",IF((AND($M90&lt;=AM$9,$N90&gt;=AM$9)),"C",IF((AND($O90&lt;=AM$9,$P90&gt;=AM$9)),"CO",IF((AND($Q90&lt;=AM$9,$R90&gt;=AM$9)),"C",0))))))</f>
        <v>0</v>
      </c>
      <c r="AN90" s="33">
        <f t="shared" si="121"/>
        <v>0</v>
      </c>
      <c r="AO90" s="33">
        <f t="shared" si="121"/>
        <v>0</v>
      </c>
      <c r="AP90" s="33">
        <f t="shared" si="121"/>
        <v>0</v>
      </c>
      <c r="AQ90" s="33">
        <f t="shared" si="121"/>
        <v>0</v>
      </c>
      <c r="AR90" s="33">
        <f t="shared" si="121"/>
        <v>0</v>
      </c>
      <c r="AS90" s="33">
        <f t="shared" si="121"/>
        <v>0</v>
      </c>
      <c r="AT90" s="33">
        <f t="shared" si="121"/>
        <v>0</v>
      </c>
      <c r="AU90" s="33">
        <f t="shared" si="121"/>
        <v>0</v>
      </c>
      <c r="AV90" s="33">
        <f t="shared" si="121"/>
        <v>0</v>
      </c>
      <c r="AW90" s="33">
        <f t="shared" ref="AW90:BF92" si="122">IF((AND($F90&lt;=AW$9,$G90&gt;=AW$9)),"P/L",IF((AND($I90&lt;=AW$9,$J90&gt;=AW$9)),"XO",IF((AND($K90&lt;=AW$9,$L90&gt;=AW$9)),"3",IF((AND($M90&lt;=AW$9,$N90&gt;=AW$9)),"C",IF((AND($O90&lt;=AW$9,$P90&gt;=AW$9)),"CO",IF((AND($Q90&lt;=AW$9,$R90&gt;=AW$9)),"C",0))))))</f>
        <v>0</v>
      </c>
      <c r="AX90" s="33">
        <f t="shared" si="122"/>
        <v>0</v>
      </c>
      <c r="AY90" s="33">
        <f t="shared" si="122"/>
        <v>0</v>
      </c>
      <c r="AZ90" s="33">
        <f t="shared" si="122"/>
        <v>0</v>
      </c>
      <c r="BA90" s="33">
        <f t="shared" si="122"/>
        <v>0</v>
      </c>
      <c r="BB90" s="33">
        <f t="shared" si="122"/>
        <v>0</v>
      </c>
      <c r="BC90" s="33">
        <f t="shared" si="122"/>
        <v>0</v>
      </c>
      <c r="BD90" s="33">
        <f t="shared" si="122"/>
        <v>0</v>
      </c>
      <c r="BE90" s="33">
        <f t="shared" si="122"/>
        <v>0</v>
      </c>
      <c r="BF90" s="33">
        <f t="shared" si="122"/>
        <v>0</v>
      </c>
      <c r="BG90" s="33">
        <f t="shared" ref="BG90:BP92" si="123">IF((AND($F90&lt;=BG$9,$G90&gt;=BG$9)),"P/L",IF((AND($I90&lt;=BG$9,$J90&gt;=BG$9)),"XO",IF((AND($K90&lt;=BG$9,$L90&gt;=BG$9)),"3",IF((AND($M90&lt;=BG$9,$N90&gt;=BG$9)),"C",IF((AND($O90&lt;=BG$9,$P90&gt;=BG$9)),"CO",IF((AND($Q90&lt;=BG$9,$R90&gt;=BG$9)),"C",0))))))</f>
        <v>0</v>
      </c>
      <c r="BH90" s="33">
        <f t="shared" si="123"/>
        <v>0</v>
      </c>
      <c r="BI90" s="33">
        <f t="shared" si="123"/>
        <v>0</v>
      </c>
      <c r="BJ90" s="33">
        <f t="shared" si="123"/>
        <v>0</v>
      </c>
      <c r="BK90" s="33">
        <f t="shared" si="123"/>
        <v>0</v>
      </c>
      <c r="BL90" s="33">
        <f t="shared" si="123"/>
        <v>0</v>
      </c>
      <c r="BM90" s="33">
        <f t="shared" si="123"/>
        <v>0</v>
      </c>
      <c r="BN90" s="33">
        <f t="shared" si="123"/>
        <v>0</v>
      </c>
      <c r="BO90" s="33">
        <f t="shared" si="123"/>
        <v>0</v>
      </c>
      <c r="BP90" s="33">
        <f t="shared" si="123"/>
        <v>0</v>
      </c>
      <c r="BQ90" s="33">
        <f t="shared" ref="BQ90:BZ92" si="124">IF((AND($F90&lt;=BQ$9,$G90&gt;=BQ$9)),"P/L",IF((AND($I90&lt;=BQ$9,$J90&gt;=BQ$9)),"XO",IF((AND($K90&lt;=BQ$9,$L90&gt;=BQ$9)),"3",IF((AND($M90&lt;=BQ$9,$N90&gt;=BQ$9)),"C",IF((AND($O90&lt;=BQ$9,$P90&gt;=BQ$9)),"CO",IF((AND($Q90&lt;=BQ$9,$R90&gt;=BQ$9)),"C",0))))))</f>
        <v>0</v>
      </c>
      <c r="BR90" s="33">
        <f t="shared" si="124"/>
        <v>0</v>
      </c>
      <c r="BS90" s="33">
        <f t="shared" si="124"/>
        <v>0</v>
      </c>
      <c r="BT90" s="33">
        <f t="shared" si="124"/>
        <v>0</v>
      </c>
      <c r="BU90" s="33">
        <f t="shared" si="124"/>
        <v>0</v>
      </c>
      <c r="BV90" s="33">
        <f t="shared" si="124"/>
        <v>0</v>
      </c>
      <c r="BW90" s="33">
        <f t="shared" si="124"/>
        <v>0</v>
      </c>
      <c r="BX90" s="33">
        <f t="shared" si="124"/>
        <v>0</v>
      </c>
      <c r="BY90" s="33">
        <f t="shared" si="124"/>
        <v>0</v>
      </c>
      <c r="BZ90" s="33">
        <f t="shared" si="124"/>
        <v>0</v>
      </c>
      <c r="CA90" s="33">
        <f t="shared" ref="CA90:CM92" si="125">IF((AND($F90&lt;=CA$9,$G90&gt;=CA$9)),"P/L",IF((AND($I90&lt;=CA$9,$J90&gt;=CA$9)),"XO",IF((AND($K90&lt;=CA$9,$L90&gt;=CA$9)),"3",IF((AND($M90&lt;=CA$9,$N90&gt;=CA$9)),"C",IF((AND($O90&lt;=CA$9,$P90&gt;=CA$9)),"CO",IF((AND($Q90&lt;=CA$9,$R90&gt;=CA$9)),"C",0))))))</f>
        <v>0</v>
      </c>
      <c r="CB90" s="33">
        <f t="shared" si="125"/>
        <v>0</v>
      </c>
      <c r="CC90" s="33">
        <f t="shared" si="125"/>
        <v>0</v>
      </c>
      <c r="CD90" s="33">
        <f t="shared" si="125"/>
        <v>0</v>
      </c>
      <c r="CE90" s="33">
        <f t="shared" si="125"/>
        <v>0</v>
      </c>
      <c r="CF90" s="33">
        <f t="shared" si="125"/>
        <v>0</v>
      </c>
      <c r="CG90" s="33">
        <f t="shared" si="125"/>
        <v>0</v>
      </c>
      <c r="CH90" s="33">
        <f t="shared" si="125"/>
        <v>0</v>
      </c>
      <c r="CI90" s="33">
        <f t="shared" si="125"/>
        <v>0</v>
      </c>
      <c r="CJ90" s="33">
        <f t="shared" si="125"/>
        <v>0</v>
      </c>
      <c r="CK90" s="33">
        <f t="shared" si="125"/>
        <v>0</v>
      </c>
      <c r="CL90" s="33">
        <f t="shared" si="125"/>
        <v>0</v>
      </c>
      <c r="CM90" s="33">
        <f t="shared" si="125"/>
        <v>0</v>
      </c>
    </row>
    <row r="91" hidden="1" spans="1:91" s="2" customFormat="1" x14ac:dyDescent="0.25">
      <c r="A91" s="129" t="s">
        <v>399</v>
      </c>
      <c r="B91" s="55"/>
      <c r="C91" s="31">
        <v>17</v>
      </c>
      <c r="D91" s="31">
        <v>16</v>
      </c>
      <c r="E91" s="31">
        <v>1</v>
      </c>
      <c r="F91" s="39"/>
      <c r="G91" s="39"/>
      <c r="H91" s="33">
        <f>G91-F91</f>
        <v>0</v>
      </c>
      <c r="I91" s="32">
        <v>45200</v>
      </c>
      <c r="J91" s="32">
        <f>IF(I91="",0,DATE(YEAR(I91),MONTH(I91)+C91,DAY(I91)))</f>
        <v>45717</v>
      </c>
      <c r="K91" s="32">
        <f>IF(J91="","",(DATE(YEAR(J91),MONTH(J91)+1,DAY(J91))))</f>
        <v>45748</v>
      </c>
      <c r="L91" s="32">
        <f>IF(K91="","",(DATE(YEAR(K91),MONTH(K91)+E91,DAY(K91))))</f>
        <v>45778</v>
      </c>
      <c r="M91" s="32">
        <f>IF(O91="","",DATE(YEAR(O91), MONTH(O91)-1,DAY(O91)))</f>
        <v>45809</v>
      </c>
      <c r="N91" s="32">
        <f>IF(O91="","",DATE(YEAR(M91),MONTH(M91),DAY(M91)))</f>
        <v>45809</v>
      </c>
      <c r="O91" s="32">
        <f>IF(L91="","",(DATE(YEAR(L91),MONTH(L91)+2,DAY(L91))))</f>
        <v>45839</v>
      </c>
      <c r="P91" s="32">
        <v>45772</v>
      </c>
      <c r="Q91" s="32">
        <v>45682</v>
      </c>
      <c r="R91" s="32">
        <f>IF(P91="","",DATE(YEAR(Q91),MONTH(Q91),DAY(Q91)))</f>
        <v>45682</v>
      </c>
      <c r="S91" s="33">
        <f t="shared" si="119"/>
        <v>0</v>
      </c>
      <c r="T91" s="33">
        <f t="shared" si="119"/>
        <v>0</v>
      </c>
      <c r="U91" s="33">
        <f t="shared" si="119"/>
        <v>0</v>
      </c>
      <c r="V91" s="33">
        <f t="shared" si="119"/>
        <v>0</v>
      </c>
      <c r="W91" s="33">
        <f t="shared" si="119"/>
        <v>0</v>
      </c>
      <c r="X91" s="33">
        <f t="shared" si="119"/>
        <v>0</v>
      </c>
      <c r="Y91" s="33">
        <f t="shared" si="119"/>
        <v>0</v>
      </c>
      <c r="Z91" s="33">
        <f t="shared" si="119"/>
        <v>0</v>
      </c>
      <c r="AA91" s="33">
        <f t="shared" si="119"/>
        <v>0</v>
      </c>
      <c r="AB91" s="33">
        <f t="shared" si="119"/>
        <v>0</v>
      </c>
      <c r="AC91" s="33">
        <f t="shared" si="120"/>
        <v>0</v>
      </c>
      <c r="AD91" s="33">
        <f t="shared" si="120"/>
        <v>0</v>
      </c>
      <c r="AE91" s="33">
        <f t="shared" si="120"/>
        <v>0</v>
      </c>
      <c r="AF91" s="33">
        <f t="shared" si="120"/>
        <v>0</v>
      </c>
      <c r="AG91" s="33">
        <f t="shared" si="120"/>
        <v>0</v>
      </c>
      <c r="AH91" s="33">
        <f t="shared" si="120"/>
        <v>0</v>
      </c>
      <c r="AI91" s="33">
        <f t="shared" si="120"/>
        <v>0</v>
      </c>
      <c r="AJ91" s="33">
        <f t="shared" si="120"/>
        <v>0</v>
      </c>
      <c r="AK91" s="33">
        <f t="shared" si="120"/>
        <v>0</v>
      </c>
      <c r="AL91" s="33">
        <f t="shared" si="120"/>
        <v>0</v>
      </c>
      <c r="AM91" s="33">
        <f t="shared" si="121"/>
        <v>0</v>
      </c>
      <c r="AN91" s="33">
        <f t="shared" si="121"/>
        <v>0</v>
      </c>
      <c r="AO91" s="33">
        <f t="shared" si="121"/>
        <v>0</v>
      </c>
      <c r="AP91" s="33">
        <f t="shared" si="121"/>
        <v>0</v>
      </c>
      <c r="AQ91" s="33">
        <f t="shared" si="121"/>
        <v>0</v>
      </c>
      <c r="AR91" s="33">
        <f t="shared" si="121"/>
        <v>0</v>
      </c>
      <c r="AS91" s="33">
        <f t="shared" si="121"/>
        <v>0</v>
      </c>
      <c r="AT91" s="33">
        <f t="shared" si="121"/>
        <v>0</v>
      </c>
      <c r="AU91" s="33">
        <f t="shared" si="121"/>
        <v>0</v>
      </c>
      <c r="AV91" s="33">
        <f t="shared" si="121"/>
        <v>0</v>
      </c>
      <c r="AW91" s="33">
        <f t="shared" si="122"/>
        <v>0</v>
      </c>
      <c r="AX91" s="33">
        <f t="shared" si="122"/>
        <v>0</v>
      </c>
      <c r="AY91" s="33">
        <f t="shared" si="122"/>
        <v>0</v>
      </c>
      <c r="AZ91" s="33">
        <f t="shared" si="122"/>
        <v>0</v>
      </c>
      <c r="BA91" s="33">
        <f t="shared" si="122"/>
        <v>0</v>
      </c>
      <c r="BB91" s="33">
        <f t="shared" si="122"/>
        <v>0</v>
      </c>
      <c r="BC91" s="33">
        <f t="shared" si="122"/>
        <v>0</v>
      </c>
      <c r="BD91" s="33">
        <f t="shared" si="122"/>
        <v>0</v>
      </c>
      <c r="BE91" s="33">
        <f t="shared" si="122"/>
        <v>0</v>
      </c>
      <c r="BF91" s="33">
        <f t="shared" si="122"/>
        <v>0</v>
      </c>
      <c r="BG91" s="33">
        <f t="shared" si="123"/>
        <v>0</v>
      </c>
      <c r="BH91" s="33">
        <f t="shared" si="123"/>
        <v>0</v>
      </c>
      <c r="BI91" s="33">
        <f t="shared" si="123"/>
        <v>0</v>
      </c>
      <c r="BJ91" s="33">
        <f t="shared" si="123"/>
        <v>0</v>
      </c>
      <c r="BK91" s="33">
        <f t="shared" si="123"/>
        <v>0</v>
      </c>
      <c r="BL91" s="33">
        <f t="shared" si="123"/>
        <v>0</v>
      </c>
      <c r="BM91" s="33">
        <f t="shared" si="123"/>
        <v>0</v>
      </c>
      <c r="BN91" s="33">
        <f t="shared" si="123"/>
        <v>0</v>
      </c>
      <c r="BO91" s="33">
        <f t="shared" si="123"/>
        <v>0</v>
      </c>
      <c r="BP91" s="33">
        <f t="shared" si="123"/>
        <v>0</v>
      </c>
      <c r="BQ91" s="33">
        <f t="shared" si="124"/>
        <v>0</v>
      </c>
      <c r="BR91" s="33">
        <f t="shared" si="124"/>
        <v>0</v>
      </c>
      <c r="BS91" s="33">
        <f t="shared" si="124"/>
        <v>0</v>
      </c>
      <c r="BT91" s="33">
        <f t="shared" si="124"/>
        <v>0</v>
      </c>
      <c r="BU91" s="33">
        <f t="shared" si="124"/>
        <v>0</v>
      </c>
      <c r="BV91" s="33">
        <f t="shared" si="124"/>
        <v>0</v>
      </c>
      <c r="BW91" s="33">
        <f t="shared" si="124"/>
        <v>0</v>
      </c>
      <c r="BX91" s="33">
        <f t="shared" si="124"/>
        <v>0</v>
      </c>
      <c r="BY91" s="33">
        <f t="shared" si="124"/>
        <v>0</v>
      </c>
      <c r="BZ91" s="33">
        <f t="shared" si="124"/>
        <v>0</v>
      </c>
      <c r="CA91" s="33">
        <f t="shared" si="125"/>
        <v>0</v>
      </c>
      <c r="CB91" s="33">
        <f t="shared" si="125"/>
        <v>0</v>
      </c>
      <c r="CC91" s="33">
        <f t="shared" si="125"/>
        <v>0</v>
      </c>
      <c r="CD91" s="33">
        <f t="shared" si="125"/>
        <v>0</v>
      </c>
      <c r="CE91" s="33">
        <f t="shared" si="125"/>
        <v>0</v>
      </c>
      <c r="CF91" s="33">
        <f t="shared" si="125"/>
        <v>0</v>
      </c>
      <c r="CG91" s="33">
        <f t="shared" si="125"/>
        <v>0</v>
      </c>
      <c r="CH91" s="33">
        <f t="shared" si="125"/>
        <v>0</v>
      </c>
      <c r="CI91" s="33">
        <f t="shared" si="125"/>
        <v>0</v>
      </c>
      <c r="CJ91" s="33">
        <f t="shared" si="125"/>
        <v>0</v>
      </c>
      <c r="CK91" s="33">
        <f t="shared" si="125"/>
        <v>0</v>
      </c>
      <c r="CL91" s="33">
        <f t="shared" si="125"/>
        <v>0</v>
      </c>
      <c r="CM91" s="33">
        <f t="shared" si="125"/>
        <v>0</v>
      </c>
    </row>
    <row r="92" spans="1:91" s="2" customFormat="1" x14ac:dyDescent="0.25">
      <c r="A92" s="30" t="s">
        <v>400</v>
      </c>
      <c r="B92" s="55"/>
      <c r="C92" s="31">
        <v>17</v>
      </c>
      <c r="D92" s="31">
        <v>16</v>
      </c>
      <c r="E92" s="31">
        <v>1</v>
      </c>
      <c r="F92" s="32"/>
      <c r="G92" s="32"/>
      <c r="H92" s="33"/>
      <c r="I92" s="36">
        <v>45894</v>
      </c>
      <c r="J92" s="37">
        <f>IF(I92="",0,DATE(YEAR(I92),MONTH(I92)+C92,DAY(I92)))</f>
        <v>46412</v>
      </c>
      <c r="K92" s="32">
        <f>IF(J92="","",(DATE(YEAR(J92),MONTH(J92)+1,DAY(J92))))</f>
        <v>46443</v>
      </c>
      <c r="L92" s="32">
        <f>IF(K92="","",(DATE(YEAR(K92),MONTH(K92)+E92,DAY(K92))))</f>
        <v>46471</v>
      </c>
      <c r="M92" s="37">
        <f>IF(O92="","",DATE(YEAR(O92), MONTH(O92)-1,DAY(O92)))</f>
        <v>46502</v>
      </c>
      <c r="N92" s="37">
        <f>IF(O92="","",DATE(YEAR(M92),MONTH(M92),DAY(M92)))</f>
        <v>46502</v>
      </c>
      <c r="O92" s="32">
        <f>IF(L92="","",(DATE(YEAR(L92),MONTH(L92)+2,DAY(L92))))</f>
        <v>46532</v>
      </c>
      <c r="P92" s="32">
        <f>IF(O92="","",(DATE(YEAR(O92),MONTH(O92)+D92,DAY(O92))))</f>
        <v>47021</v>
      </c>
      <c r="Q92" s="32">
        <f>IF(P92="","",DATE(YEAR(P92), MONTH(P92)+1,DAY(P92)))</f>
        <v>47051</v>
      </c>
      <c r="R92" s="32">
        <f>IF(P92="","",DATE(YEAR(Q92),MONTH(Q92),DAY(Q92)))</f>
        <v>47051</v>
      </c>
      <c r="S92" s="33" t="str">
        <f t="shared" si="119"/>
        <v>XO</v>
      </c>
      <c r="T92" s="33" t="str">
        <f t="shared" si="119"/>
        <v>XO</v>
      </c>
      <c r="U92" s="33" t="str">
        <f t="shared" si="119"/>
        <v>XO</v>
      </c>
      <c r="V92" s="33" t="str">
        <f t="shared" si="119"/>
        <v>XO</v>
      </c>
      <c r="W92" s="33" t="str">
        <f t="shared" si="119"/>
        <v>XO</v>
      </c>
      <c r="X92" s="33" t="str">
        <f t="shared" si="119"/>
        <v>XO</v>
      </c>
      <c r="Y92" s="33" t="str">
        <f t="shared" si="119"/>
        <v>XO</v>
      </c>
      <c r="Z92" s="33" t="str">
        <f t="shared" si="119"/>
        <v>XO</v>
      </c>
      <c r="AA92" s="33" t="str">
        <f t="shared" si="119"/>
        <v>XO</v>
      </c>
      <c r="AB92" s="33" t="str">
        <f t="shared" si="119"/>
        <v>XO</v>
      </c>
      <c r="AC92" s="33" t="str">
        <f t="shared" si="120"/>
        <v>XO</v>
      </c>
      <c r="AD92" s="33" t="str">
        <f t="shared" si="120"/>
        <v>XO</v>
      </c>
      <c r="AE92" s="33">
        <f t="shared" si="120"/>
        <v>0</v>
      </c>
      <c r="AF92" s="33" t="str">
        <f t="shared" si="120"/>
        <v>3</v>
      </c>
      <c r="AG92" s="33">
        <f t="shared" si="120"/>
        <v>0</v>
      </c>
      <c r="AH92" s="33">
        <f t="shared" si="120"/>
        <v>0</v>
      </c>
      <c r="AI92" s="33" t="str">
        <f t="shared" si="120"/>
        <v>CO</v>
      </c>
      <c r="AJ92" s="33" t="str">
        <f t="shared" si="120"/>
        <v>CO</v>
      </c>
      <c r="AK92" s="33" t="str">
        <f t="shared" si="120"/>
        <v>CO</v>
      </c>
      <c r="AL92" s="33" t="str">
        <f t="shared" si="120"/>
        <v>CO</v>
      </c>
      <c r="AM92" s="33" t="str">
        <f t="shared" si="121"/>
        <v>CO</v>
      </c>
      <c r="AN92" s="33" t="str">
        <f t="shared" si="121"/>
        <v>CO</v>
      </c>
      <c r="AO92" s="33" t="str">
        <f t="shared" si="121"/>
        <v>CO</v>
      </c>
      <c r="AP92" s="33" t="str">
        <f t="shared" si="121"/>
        <v>CO</v>
      </c>
      <c r="AQ92" s="33" t="str">
        <f t="shared" si="121"/>
        <v>CO</v>
      </c>
      <c r="AR92" s="33" t="str">
        <f t="shared" si="121"/>
        <v>CO</v>
      </c>
      <c r="AS92" s="33" t="str">
        <f t="shared" si="121"/>
        <v>CO</v>
      </c>
      <c r="AT92" s="33" t="str">
        <f t="shared" si="121"/>
        <v>CO</v>
      </c>
      <c r="AU92" s="33" t="str">
        <f t="shared" si="121"/>
        <v>CO</v>
      </c>
      <c r="AV92" s="33" t="str">
        <f t="shared" si="121"/>
        <v>CO</v>
      </c>
      <c r="AW92" s="33" t="str">
        <f t="shared" si="122"/>
        <v>CO</v>
      </c>
      <c r="AX92" s="33" t="str">
        <f t="shared" si="122"/>
        <v>CO</v>
      </c>
      <c r="AY92" s="33">
        <f t="shared" si="122"/>
        <v>0</v>
      </c>
      <c r="AZ92" s="33">
        <f t="shared" si="122"/>
        <v>0</v>
      </c>
      <c r="BA92" s="33">
        <f t="shared" si="122"/>
        <v>0</v>
      </c>
      <c r="BB92" s="33">
        <f t="shared" si="122"/>
        <v>0</v>
      </c>
      <c r="BC92" s="33">
        <f t="shared" si="122"/>
        <v>0</v>
      </c>
      <c r="BD92" s="33">
        <f t="shared" si="122"/>
        <v>0</v>
      </c>
      <c r="BE92" s="33">
        <f t="shared" si="122"/>
        <v>0</v>
      </c>
      <c r="BF92" s="33">
        <f t="shared" si="122"/>
        <v>0</v>
      </c>
      <c r="BG92" s="33">
        <f t="shared" si="123"/>
        <v>0</v>
      </c>
      <c r="BH92" s="33">
        <f t="shared" si="123"/>
        <v>0</v>
      </c>
      <c r="BI92" s="33">
        <f t="shared" si="123"/>
        <v>0</v>
      </c>
      <c r="BJ92" s="33">
        <f t="shared" si="123"/>
        <v>0</v>
      </c>
      <c r="BK92" s="33">
        <f t="shared" si="123"/>
        <v>0</v>
      </c>
      <c r="BL92" s="33">
        <f t="shared" si="123"/>
        <v>0</v>
      </c>
      <c r="BM92" s="33">
        <f t="shared" si="123"/>
        <v>0</v>
      </c>
      <c r="BN92" s="33">
        <f t="shared" si="123"/>
        <v>0</v>
      </c>
      <c r="BO92" s="33">
        <f t="shared" si="123"/>
        <v>0</v>
      </c>
      <c r="BP92" s="33">
        <f t="shared" si="123"/>
        <v>0</v>
      </c>
      <c r="BQ92" s="33">
        <f t="shared" si="124"/>
        <v>0</v>
      </c>
      <c r="BR92" s="33">
        <f t="shared" si="124"/>
        <v>0</v>
      </c>
      <c r="BS92" s="33">
        <f t="shared" si="124"/>
        <v>0</v>
      </c>
      <c r="BT92" s="33">
        <f t="shared" si="124"/>
        <v>0</v>
      </c>
      <c r="BU92" s="33">
        <f t="shared" si="124"/>
        <v>0</v>
      </c>
      <c r="BV92" s="33">
        <f t="shared" si="124"/>
        <v>0</v>
      </c>
      <c r="BW92" s="33">
        <f t="shared" si="124"/>
        <v>0</v>
      </c>
      <c r="BX92" s="33">
        <f t="shared" si="124"/>
        <v>0</v>
      </c>
      <c r="BY92" s="33">
        <f t="shared" si="124"/>
        <v>0</v>
      </c>
      <c r="BZ92" s="33">
        <f t="shared" si="124"/>
        <v>0</v>
      </c>
      <c r="CA92" s="33">
        <f t="shared" si="125"/>
        <v>0</v>
      </c>
      <c r="CB92" s="33">
        <f t="shared" si="125"/>
        <v>0</v>
      </c>
      <c r="CC92" s="33">
        <f t="shared" si="125"/>
        <v>0</v>
      </c>
      <c r="CD92" s="33">
        <f t="shared" si="125"/>
        <v>0</v>
      </c>
      <c r="CE92" s="33">
        <f t="shared" si="125"/>
        <v>0</v>
      </c>
      <c r="CF92" s="33">
        <f t="shared" si="125"/>
        <v>0</v>
      </c>
      <c r="CG92" s="33">
        <f t="shared" si="125"/>
        <v>0</v>
      </c>
      <c r="CH92" s="33">
        <f t="shared" si="125"/>
        <v>0</v>
      </c>
      <c r="CI92" s="33">
        <f t="shared" si="125"/>
        <v>0</v>
      </c>
      <c r="CJ92" s="33">
        <f t="shared" si="125"/>
        <v>0</v>
      </c>
      <c r="CK92" s="33">
        <f t="shared" si="125"/>
        <v>0</v>
      </c>
      <c r="CL92" s="33">
        <f t="shared" si="125"/>
        <v>0</v>
      </c>
      <c r="CM92" s="33">
        <f t="shared" si="125"/>
        <v>0</v>
      </c>
    </row>
    <row r="93" spans="1:91" s="2" customFormat="1" x14ac:dyDescent="0.25">
      <c r="A93" s="59" t="s">
        <v>401</v>
      </c>
      <c r="B93" s="55"/>
      <c r="C93" s="31">
        <v>17</v>
      </c>
      <c r="D93" s="31">
        <v>16</v>
      </c>
      <c r="E93" s="31">
        <v>1</v>
      </c>
      <c r="F93" s="32"/>
      <c r="G93" s="32"/>
      <c r="H93" s="33"/>
      <c r="I93" s="37">
        <v>46444</v>
      </c>
      <c r="J93" s="37">
        <f>IF(I93="",0,DATE(YEAR(I93),MONTH(I93)+C93,DAY(I93)))</f>
        <v>46960</v>
      </c>
      <c r="K93" s="32">
        <f>IF(J93="","",(DATE(YEAR(J93),MONTH(J93)+1,DAY(J93))))</f>
        <v>46991</v>
      </c>
      <c r="L93" s="32">
        <f>IF(K93="","",(DATE(YEAR(K93),MONTH(K93)+E93,DAY(K93))))</f>
        <v>47022</v>
      </c>
      <c r="M93" s="37">
        <f>IF(O93="","",DATE(YEAR(O93), MONTH(O93)-1,DAY(O93)))</f>
        <v>47052</v>
      </c>
      <c r="N93" s="37">
        <f>IF(O93="","",DATE(YEAR(M93),MONTH(M93),DAY(M93)))</f>
        <v>47052</v>
      </c>
      <c r="O93" s="32">
        <f>IF(L93="","",(DATE(YEAR(L93),MONTH(L93)+2,DAY(L93))))</f>
        <v>47083</v>
      </c>
      <c r="P93" s="32">
        <f>IF(O93="","",(DATE(YEAR(O93),MONTH(O93)+D93,DAY(O93))))</f>
        <v>47568</v>
      </c>
      <c r="Q93" s="32">
        <f>IF(P93="","",DATE(YEAR(P93), MONTH(P93)+1,DAY(P93)))</f>
        <v>47599</v>
      </c>
      <c r="R93" s="32">
        <f>IF(P93="","",DATE(YEAR(Q93),MONTH(Q93),DAY(Q93)))</f>
        <v>47599</v>
      </c>
      <c r="S93" s="33">
        <f>IF((AND($F93&lt;=Everett!S$10,$G93&gt;=Everett!S$10)),"P/L",IF((AND($I93&lt;=Everett!S$10,$J93&gt;=Everett!S$10)),"XO",IF((AND($K93&lt;=Everett!S$10,$L93&gt;=Everett!S$10)),"3",IF((AND($M93&lt;=Everett!S$10,$N93&gt;=Everett!S$10)),"C",IF((AND($O93&lt;=Everett!S$10,$P93&gt;=Everett!S$10)),"CO",IF((AND($Q93&lt;=Everett!S$10,$R93&gt;=Everett!S$10)),"C",0))))))</f>
        <v>0</v>
      </c>
      <c r="T93" s="33">
        <f>IF((AND($F93&lt;=Everett!T$10,$G93&gt;=Everett!T$10)),"P/L",IF((AND($I93&lt;=Everett!T$10,$J93&gt;=Everett!T$10)),"XO",IF((AND($K93&lt;=Everett!T$10,$L93&gt;=Everett!T$10)),"3",IF((AND($M93&lt;=Everett!T$10,$N93&gt;=Everett!T$10)),"C",IF((AND($O93&lt;=Everett!T$10,$P93&gt;=Everett!T$10)),"CO",IF((AND($Q93&lt;=Everett!T$10,$R93&gt;=Everett!T$10)),"C",0))))))</f>
        <v>0</v>
      </c>
      <c r="U93" s="33">
        <f>IF((AND($F93&lt;=Everett!U$10,$G93&gt;=Everett!U$10)),"P/L",IF((AND($I93&lt;=Everett!U$10,$J93&gt;=Everett!U$10)),"XO",IF((AND($K93&lt;=Everett!U$10,$L93&gt;=Everett!U$10)),"3",IF((AND($M93&lt;=Everett!U$10,$N93&gt;=Everett!U$10)),"C",IF((AND($O93&lt;=Everett!U$10,$P93&gt;=Everett!U$10)),"CO",IF((AND($Q93&lt;=Everett!U$10,$R93&gt;=Everett!U$10)),"C",0))))))</f>
        <v>0</v>
      </c>
      <c r="V93" s="33">
        <f>IF((AND($F93&lt;=Everett!V$10,$G93&gt;=Everett!V$10)),"P/L",IF((AND($I93&lt;=Everett!V$10,$J93&gt;=Everett!V$10)),"XO",IF((AND($K93&lt;=Everett!V$10,$L93&gt;=Everett!V$10)),"3",IF((AND($M93&lt;=Everett!V$10,$N93&gt;=Everett!V$10)),"C",IF((AND($O93&lt;=Everett!V$10,$P93&gt;=Everett!V$10)),"CO",IF((AND($Q93&lt;=Everett!V$10,$R93&gt;=Everett!V$10)),"C",0))))))</f>
        <v>0</v>
      </c>
      <c r="W93" s="33">
        <f>IF((AND($F93&lt;=Everett!W$10,$G93&gt;=Everett!W$10)),"P/L",IF((AND($I93&lt;=Everett!W$10,$J93&gt;=Everett!W$10)),"XO",IF((AND($K93&lt;=Everett!W$10,$L93&gt;=Everett!W$10)),"3",IF((AND($M93&lt;=Everett!W$10,$N93&gt;=Everett!W$10)),"C",IF((AND($O93&lt;=Everett!W$10,$P93&gt;=Everett!W$10)),"CO",IF((AND($Q93&lt;=Everett!W$10,$R93&gt;=Everett!W$10)),"C",0))))))</f>
        <v>0</v>
      </c>
      <c r="X93" s="33">
        <f>IF((AND($F93&lt;=Everett!X$10,$G93&gt;=Everett!X$10)),"P/L",IF((AND($I93&lt;=Everett!X$10,$J93&gt;=Everett!X$10)),"XO",IF((AND($K93&lt;=Everett!X$10,$L93&gt;=Everett!X$10)),"3",IF((AND($M93&lt;=Everett!X$10,$N93&gt;=Everett!X$10)),"C",IF((AND($O93&lt;=Everett!X$10,$P93&gt;=Everett!X$10)),"CO",IF((AND($Q93&lt;=Everett!X$10,$R93&gt;=Everett!X$10)),"C",0))))))</f>
        <v>0</v>
      </c>
      <c r="Y93" s="33">
        <f>IF((AND($F93&lt;=Everett!Y$10,$G93&gt;=Everett!Y$10)),"P/L",IF((AND($I93&lt;=Everett!Y$10,$J93&gt;=Everett!Y$10)),"XO",IF((AND($K93&lt;=Everett!Y$10,$L93&gt;=Everett!Y$10)),"3",IF((AND($M93&lt;=Everett!Y$10,$N93&gt;=Everett!Y$10)),"C",IF((AND($O93&lt;=Everett!Y$10,$P93&gt;=Everett!Y$10)),"CO",IF((AND($Q93&lt;=Everett!Y$10,$R93&gt;=Everett!Y$10)),"C",0))))))</f>
        <v>0</v>
      </c>
      <c r="Z93" s="33">
        <f>IF((AND($F93&lt;=Everett!Z$10,$G93&gt;=Everett!Z$10)),"P/L",IF((AND($I93&lt;=Everett!Z$10,$J93&gt;=Everett!Z$10)),"XO",IF((AND($K93&lt;=Everett!Z$10,$L93&gt;=Everett!Z$10)),"3",IF((AND($M93&lt;=Everett!Z$10,$N93&gt;=Everett!Z$10)),"C",IF((AND($O93&lt;=Everett!Z$10,$P93&gt;=Everett!Z$10)),"CO",IF((AND($Q93&lt;=Everett!Z$10,$R93&gt;=Everett!Z$10)),"C",0))))))</f>
        <v>0</v>
      </c>
      <c r="AA93" s="33">
        <f>IF((AND($F93&lt;=Everett!AA$10,$G93&gt;=Everett!AA$10)),"P/L",IF((AND($I93&lt;=Everett!AA$10,$J93&gt;=Everett!AA$10)),"XO",IF((AND($K93&lt;=Everett!AA$10,$L93&gt;=Everett!AA$10)),"3",IF((AND($M93&lt;=Everett!AA$10,$N93&gt;=Everett!AA$10)),"C",IF((AND($O93&lt;=Everett!AA$10,$P93&gt;=Everett!AA$10)),"CO",IF((AND($Q93&lt;=Everett!AA$10,$R93&gt;=Everett!AA$10)),"C",0))))))</f>
        <v>0</v>
      </c>
      <c r="AB93" s="33">
        <f>IF((AND($F93&lt;=Everett!AB$10,$G93&gt;=Everett!AB$10)),"P/L",IF((AND($I93&lt;=Everett!AB$10,$J93&gt;=Everett!AB$10)),"XO",IF((AND($K93&lt;=Everett!AB$10,$L93&gt;=Everett!AB$10)),"3",IF((AND($M93&lt;=Everett!AB$10,$N93&gt;=Everett!AB$10)),"C",IF((AND($O93&lt;=Everett!AB$10,$P93&gt;=Everett!AB$10)),"CO",IF((AND($Q93&lt;=Everett!AB$10,$R93&gt;=Everett!AB$10)),"C",0))))))</f>
        <v>0</v>
      </c>
      <c r="AC93" s="33">
        <f>IF((AND($F93&lt;=Everett!AC$10,$G93&gt;=Everett!AC$10)),"P/L",IF((AND($I93&lt;=Everett!AC$10,$J93&gt;=Everett!AC$10)),"XO",IF((AND($K93&lt;=Everett!AC$10,$L93&gt;=Everett!AC$10)),"3",IF((AND($M93&lt;=Everett!AC$10,$N93&gt;=Everett!AC$10)),"C",IF((AND($O93&lt;=Everett!AC$10,$P93&gt;=Everett!AC$10)),"CO",IF((AND($Q93&lt;=Everett!AC$10,$R93&gt;=Everett!AC$10)),"C",0))))))</f>
        <v>0</v>
      </c>
      <c r="AD93" s="33">
        <f>IF((AND($F93&lt;=Everett!AD$10,$G93&gt;=Everett!AD$10)),"P/L",IF((AND($I93&lt;=Everett!AD$10,$J93&gt;=Everett!AD$10)),"XO",IF((AND($K93&lt;=Everett!AD$10,$L93&gt;=Everett!AD$10)),"3",IF((AND($M93&lt;=Everett!AD$10,$N93&gt;=Everett!AD$10)),"C",IF((AND($O93&lt;=Everett!AD$10,$P93&gt;=Everett!AD$10)),"CO",IF((AND($Q93&lt;=Everett!AD$10,$R93&gt;=Everett!AD$10)),"C",0))))))</f>
        <v>0</v>
      </c>
      <c r="AE93" s="33">
        <f>IF((AND($F93&lt;=Everett!AE$10,$G93&gt;=Everett!AE$10)),"P/L",IF((AND($I93&lt;=Everett!AE$10,$J93&gt;=Everett!AE$10)),"XO",IF((AND($K93&lt;=Everett!AE$10,$L93&gt;=Everett!AE$10)),"3",IF((AND($M93&lt;=Everett!AE$10,$N93&gt;=Everett!AE$10)),"C",IF((AND($O93&lt;=Everett!AE$10,$P93&gt;=Everett!AE$10)),"CO",IF((AND($Q93&lt;=Everett!AE$10,$R93&gt;=Everett!AE$10)),"C",0))))))</f>
        <v>0</v>
      </c>
      <c r="AF93" s="33" t="str">
        <f>IF((AND($F93&lt;=Everett!AF$10,$G93&gt;=Everett!AF$10)),"P/L",IF((AND($I93&lt;=Everett!AF$10,$J93&gt;=Everett!AF$10)),"XO",IF((AND($K93&lt;=Everett!AF$10,$L93&gt;=Everett!AF$10)),"3",IF((AND($M93&lt;=Everett!AF$10,$N93&gt;=Everett!AF$10)),"C",IF((AND($O93&lt;=Everett!AF$10,$P93&gt;=Everett!AF$10)),"CO",IF((AND($Q93&lt;=Everett!AF$10,$R93&gt;=Everett!AF$10)),"C",0))))))</f>
        <v>XO</v>
      </c>
      <c r="AG93" s="33" t="str">
        <f>IF((AND($F93&lt;=Everett!AG$10,$G93&gt;=Everett!AG$10)),"P/L",IF((AND($I93&lt;=Everett!AG$10,$J93&gt;=Everett!AG$10)),"XO",IF((AND($K93&lt;=Everett!AG$10,$L93&gt;=Everett!AG$10)),"3",IF((AND($M93&lt;=Everett!AG$10,$N93&gt;=Everett!AG$10)),"C",IF((AND($O93&lt;=Everett!AG$10,$P93&gt;=Everett!AG$10)),"CO",IF((AND($Q93&lt;=Everett!AG$10,$R93&gt;=Everett!AG$10)),"C",0))))))</f>
        <v>XO</v>
      </c>
      <c r="AH93" s="33" t="str">
        <f>IF((AND($F93&lt;=Everett!AH$10,$G93&gt;=Everett!AH$10)),"P/L",IF((AND($I93&lt;=Everett!AH$10,$J93&gt;=Everett!AH$10)),"XO",IF((AND($K93&lt;=Everett!AH$10,$L93&gt;=Everett!AH$10)),"3",IF((AND($M93&lt;=Everett!AH$10,$N93&gt;=Everett!AH$10)),"C",IF((AND($O93&lt;=Everett!AH$10,$P93&gt;=Everett!AH$10)),"CO",IF((AND($Q93&lt;=Everett!AH$10,$R93&gt;=Everett!AH$10)),"C",0))))))</f>
        <v>XO</v>
      </c>
      <c r="AI93" s="33" t="str">
        <f>IF((AND($F93&lt;=Everett!AI$10,$G93&gt;=Everett!AI$10)),"P/L",IF((AND($I93&lt;=Everett!AI$10,$J93&gt;=Everett!AI$10)),"XO",IF((AND($K93&lt;=Everett!AI$10,$L93&gt;=Everett!AI$10)),"3",IF((AND($M93&lt;=Everett!AI$10,$N93&gt;=Everett!AI$10)),"C",IF((AND($O93&lt;=Everett!AI$10,$P93&gt;=Everett!AI$10)),"CO",IF((AND($Q93&lt;=Everett!AI$10,$R93&gt;=Everett!AI$10)),"C",0))))))</f>
        <v>XO</v>
      </c>
      <c r="AJ93" s="33" t="str">
        <f>IF((AND($F93&lt;=Everett!AJ$10,$G93&gt;=Everett!AJ$10)),"P/L",IF((AND($I93&lt;=Everett!AJ$10,$J93&gt;=Everett!AJ$10)),"XO",IF((AND($K93&lt;=Everett!AJ$10,$L93&gt;=Everett!AJ$10)),"3",IF((AND($M93&lt;=Everett!AJ$10,$N93&gt;=Everett!AJ$10)),"C",IF((AND($O93&lt;=Everett!AJ$10,$P93&gt;=Everett!AJ$10)),"CO",IF((AND($Q93&lt;=Everett!AJ$10,$R93&gt;=Everett!AJ$10)),"C",0))))))</f>
        <v>XO</v>
      </c>
      <c r="AK93" s="33" t="str">
        <f>IF((AND($F93&lt;=Everett!AK$10,$G93&gt;=Everett!AK$10)),"P/L",IF((AND($I93&lt;=Everett!AK$10,$J93&gt;=Everett!AK$10)),"XO",IF((AND($K93&lt;=Everett!AK$10,$L93&gt;=Everett!AK$10)),"3",IF((AND($M93&lt;=Everett!AK$10,$N93&gt;=Everett!AK$10)),"C",IF((AND($O93&lt;=Everett!AK$10,$P93&gt;=Everett!AK$10)),"CO",IF((AND($Q93&lt;=Everett!AK$10,$R93&gt;=Everett!AK$10)),"C",0))))))</f>
        <v>XO</v>
      </c>
      <c r="AL93" s="33" t="str">
        <f>IF((AND($F93&lt;=Everett!AL$10,$G93&gt;=Everett!AL$10)),"P/L",IF((AND($I93&lt;=Everett!AL$10,$J93&gt;=Everett!AL$10)),"XO",IF((AND($K93&lt;=Everett!AL$10,$L93&gt;=Everett!AL$10)),"3",IF((AND($M93&lt;=Everett!AL$10,$N93&gt;=Everett!AL$10)),"C",IF((AND($O93&lt;=Everett!AL$10,$P93&gt;=Everett!AL$10)),"CO",IF((AND($Q93&lt;=Everett!AL$10,$R93&gt;=Everett!AL$10)),"C",0))))))</f>
        <v>XO</v>
      </c>
      <c r="AM93" s="33" t="str">
        <f>IF((AND($F93&lt;=Everett!AM$10,$G93&gt;=Everett!AM$10)),"P/L",IF((AND($I93&lt;=Everett!AM$10,$J93&gt;=Everett!AM$10)),"XO",IF((AND($K93&lt;=Everett!AM$10,$L93&gt;=Everett!AM$10)),"3",IF((AND($M93&lt;=Everett!AM$10,$N93&gt;=Everett!AM$10)),"C",IF((AND($O93&lt;=Everett!AM$10,$P93&gt;=Everett!AM$10)),"CO",IF((AND($Q93&lt;=Everett!AM$10,$R93&gt;=Everett!AM$10)),"C",0))))))</f>
        <v>XO</v>
      </c>
      <c r="AN93" s="33" t="str">
        <f>IF((AND($F93&lt;=Everett!AN$10,$G93&gt;=Everett!AN$10)),"P/L",IF((AND($I93&lt;=Everett!AN$10,$J93&gt;=Everett!AN$10)),"XO",IF((AND($K93&lt;=Everett!AN$10,$L93&gt;=Everett!AN$10)),"3",IF((AND($M93&lt;=Everett!AN$10,$N93&gt;=Everett!AN$10)),"C",IF((AND($O93&lt;=Everett!AN$10,$P93&gt;=Everett!AN$10)),"CO",IF((AND($Q93&lt;=Everett!AN$10,$R93&gt;=Everett!AN$10)),"C",0))))))</f>
        <v>XO</v>
      </c>
      <c r="AO93" s="33" t="str">
        <f>IF((AND($F93&lt;=Everett!AO$10,$G93&gt;=Everett!AO$10)),"P/L",IF((AND($I93&lt;=Everett!AO$10,$J93&gt;=Everett!AO$10)),"XO",IF((AND($K93&lt;=Everett!AO$10,$L93&gt;=Everett!AO$10)),"3",IF((AND($M93&lt;=Everett!AO$10,$N93&gt;=Everett!AO$10)),"C",IF((AND($O93&lt;=Everett!AO$10,$P93&gt;=Everett!AO$10)),"CO",IF((AND($Q93&lt;=Everett!AO$10,$R93&gt;=Everett!AO$10)),"C",0))))))</f>
        <v>XO</v>
      </c>
      <c r="AP93" s="33" t="str">
        <f>IF((AND($F93&lt;=Everett!AP$10,$G93&gt;=Everett!AP$10)),"P/L",IF((AND($I93&lt;=Everett!AP$10,$J93&gt;=Everett!AP$10)),"XO",IF((AND($K93&lt;=Everett!AP$10,$L93&gt;=Everett!AP$10)),"3",IF((AND($M93&lt;=Everett!AP$10,$N93&gt;=Everett!AP$10)),"C",IF((AND($O93&lt;=Everett!AP$10,$P93&gt;=Everett!AP$10)),"CO",IF((AND($Q93&lt;=Everett!AP$10,$R93&gt;=Everett!AP$10)),"C",0))))))</f>
        <v>XO</v>
      </c>
      <c r="AQ93" s="33" t="str">
        <f>IF((AND($F93&lt;=Everett!AQ$10,$G93&gt;=Everett!AQ$10)),"P/L",IF((AND($I93&lt;=Everett!AQ$10,$J93&gt;=Everett!AQ$10)),"XO",IF((AND($K93&lt;=Everett!AQ$10,$L93&gt;=Everett!AQ$10)),"3",IF((AND($M93&lt;=Everett!AQ$10,$N93&gt;=Everett!AQ$10)),"C",IF((AND($O93&lt;=Everett!AQ$10,$P93&gt;=Everett!AQ$10)),"CO",IF((AND($Q93&lt;=Everett!AQ$10,$R93&gt;=Everett!AQ$10)),"C",0))))))</f>
        <v>XO</v>
      </c>
      <c r="AR93" s="33" t="str">
        <f>IF((AND($F93&lt;=Everett!AR$10,$G93&gt;=Everett!AR$10)),"P/L",IF((AND($I93&lt;=Everett!AR$10,$J93&gt;=Everett!AR$10)),"XO",IF((AND($K93&lt;=Everett!AR$10,$L93&gt;=Everett!AR$10)),"3",IF((AND($M93&lt;=Everett!AR$10,$N93&gt;=Everett!AR$10)),"C",IF((AND($O93&lt;=Everett!AR$10,$P93&gt;=Everett!AR$10)),"CO",IF((AND($Q93&lt;=Everett!AR$10,$R93&gt;=Everett!AR$10)),"C",0))))))</f>
        <v>XO</v>
      </c>
      <c r="AS93" s="33" t="str">
        <f>IF((AND($F93&lt;=Everett!AS$10,$G93&gt;=Everett!AS$10)),"P/L",IF((AND($I93&lt;=Everett!AS$10,$J93&gt;=Everett!AS$10)),"XO",IF((AND($K93&lt;=Everett!AS$10,$L93&gt;=Everett!AS$10)),"3",IF((AND($M93&lt;=Everett!AS$10,$N93&gt;=Everett!AS$10)),"C",IF((AND($O93&lt;=Everett!AS$10,$P93&gt;=Everett!AS$10)),"CO",IF((AND($Q93&lt;=Everett!AS$10,$R93&gt;=Everett!AS$10)),"C",0))))))</f>
        <v>XO</v>
      </c>
      <c r="AT93" s="33" t="str">
        <f>IF((AND($F93&lt;=Everett!AT$10,$G93&gt;=Everett!AT$10)),"P/L",IF((AND($I93&lt;=Everett!AT$10,$J93&gt;=Everett!AT$10)),"XO",IF((AND($K93&lt;=Everett!AT$10,$L93&gt;=Everett!AT$10)),"3",IF((AND($M93&lt;=Everett!AT$10,$N93&gt;=Everett!AT$10)),"C",IF((AND($O93&lt;=Everett!AT$10,$P93&gt;=Everett!AT$10)),"CO",IF((AND($Q93&lt;=Everett!AT$10,$R93&gt;=Everett!AT$10)),"C",0))))))</f>
        <v>XO</v>
      </c>
      <c r="AU93" s="33" t="str">
        <f>IF((AND($F93&lt;=Everett!AU$10,$G93&gt;=Everett!AU$10)),"P/L",IF((AND($I93&lt;=Everett!AU$10,$J93&gt;=Everett!AU$10)),"XO",IF((AND($K93&lt;=Everett!AU$10,$L93&gt;=Everett!AU$10)),"3",IF((AND($M93&lt;=Everett!AU$10,$N93&gt;=Everett!AU$10)),"C",IF((AND($O93&lt;=Everett!AU$10,$P93&gt;=Everett!AU$10)),"CO",IF((AND($Q93&lt;=Everett!AU$10,$R93&gt;=Everett!AU$10)),"C",0))))))</f>
        <v>XO</v>
      </c>
      <c r="AV93" s="33" t="str">
        <f>IF((AND($F93&lt;=Everett!AV$10,$G93&gt;=Everett!AV$10)),"P/L",IF((AND($I93&lt;=Everett!AV$10,$J93&gt;=Everett!AV$10)),"XO",IF((AND($K93&lt;=Everett!AV$10,$L93&gt;=Everett!AV$10)),"3",IF((AND($M93&lt;=Everett!AV$10,$N93&gt;=Everett!AV$10)),"C",IF((AND($O93&lt;=Everett!AV$10,$P93&gt;=Everett!AV$10)),"CO",IF((AND($Q93&lt;=Everett!AV$10,$R93&gt;=Everett!AV$10)),"C",0))))))</f>
        <v>XO</v>
      </c>
      <c r="AW93" s="33">
        <f>IF((AND($F93&lt;=Everett!AW$10,$G93&gt;=Everett!AW$10)),"P/L",IF((AND($I93&lt;=Everett!AW$10,$J93&gt;=Everett!AW$10)),"XO",IF((AND($K93&lt;=Everett!AW$10,$L93&gt;=Everett!AW$10)),"3",IF((AND($M93&lt;=Everett!AW$10,$N93&gt;=Everett!AW$10)),"C",IF((AND($O93&lt;=Everett!AW$10,$P93&gt;=Everett!AW$10)),"CO",IF((AND($Q93&lt;=Everett!AW$10,$R93&gt;=Everett!AW$10)),"C",0))))))</f>
        <v>0</v>
      </c>
      <c r="AX93" s="33" t="str">
        <f>IF((AND($F93&lt;=Everett!AX$10,$G93&gt;=Everett!AX$10)),"P/L",IF((AND($I93&lt;=Everett!AX$10,$J93&gt;=Everett!AX$10)),"XO",IF((AND($K93&lt;=Everett!AX$10,$L93&gt;=Everett!AX$10)),"3",IF((AND($M93&lt;=Everett!AX$10,$N93&gt;=Everett!AX$10)),"C",IF((AND($O93&lt;=Everett!AX$10,$P93&gt;=Everett!AX$10)),"CO",IF((AND($Q93&lt;=Everett!AX$10,$R93&gt;=Everett!AX$10)),"C",0))))))</f>
        <v>3</v>
      </c>
      <c r="AY93" s="33">
        <f>IF((AND($F93&lt;=Everett!AY$10,$G93&gt;=Everett!AY$10)),"P/L",IF((AND($I93&lt;=Everett!AY$10,$J93&gt;=Everett!AY$10)),"XO",IF((AND($K93&lt;=Everett!AY$10,$L93&gt;=Everett!AY$10)),"3",IF((AND($M93&lt;=Everett!AY$10,$N93&gt;=Everett!AY$10)),"C",IF((AND($O93&lt;=Everett!AY$10,$P93&gt;=Everett!AY$10)),"CO",IF((AND($Q93&lt;=Everett!AY$10,$R93&gt;=Everett!AY$10)),"C",0))))))</f>
        <v>0</v>
      </c>
      <c r="AZ93" s="33">
        <f>IF((AND($F93&lt;=Everett!AZ$10,$G93&gt;=Everett!AZ$10)),"P/L",IF((AND($I93&lt;=Everett!AZ$10,$J93&gt;=Everett!AZ$10)),"XO",IF((AND($K93&lt;=Everett!AZ$10,$L93&gt;=Everett!AZ$10)),"3",IF((AND($M93&lt;=Everett!AZ$10,$N93&gt;=Everett!AZ$10)),"C",IF((AND($O93&lt;=Everett!AZ$10,$P93&gt;=Everett!AZ$10)),"CO",IF((AND($Q93&lt;=Everett!AZ$10,$R93&gt;=Everett!AZ$10)),"C",0))))))</f>
        <v>0</v>
      </c>
      <c r="BA93" s="33" t="str">
        <f>IF((AND($F93&lt;=Everett!BA$10,$G93&gt;=Everett!BA$10)),"P/L",IF((AND($I93&lt;=Everett!BA$10,$J93&gt;=Everett!BA$10)),"XO",IF((AND($K93&lt;=Everett!BA$10,$L93&gt;=Everett!BA$10)),"3",IF((AND($M93&lt;=Everett!BA$10,$N93&gt;=Everett!BA$10)),"C",IF((AND($O93&lt;=Everett!BA$10,$P93&gt;=Everett!BA$10)),"CO",IF((AND($Q93&lt;=Everett!BA$10,$R93&gt;=Everett!BA$10)),"C",0))))))</f>
        <v>CO</v>
      </c>
      <c r="BB93" s="33" t="str">
        <f>IF((AND($F93&lt;=Everett!BB$10,$G93&gt;=Everett!BB$10)),"P/L",IF((AND($I93&lt;=Everett!BB$10,$J93&gt;=Everett!BB$10)),"XO",IF((AND($K93&lt;=Everett!BB$10,$L93&gt;=Everett!BB$10)),"3",IF((AND($M93&lt;=Everett!BB$10,$N93&gt;=Everett!BB$10)),"C",IF((AND($O93&lt;=Everett!BB$10,$P93&gt;=Everett!BB$10)),"CO",IF((AND($Q93&lt;=Everett!BB$10,$R93&gt;=Everett!BB$10)),"C",0))))))</f>
        <v>CO</v>
      </c>
      <c r="BC93" s="33" t="str">
        <f>IF((AND($F93&lt;=Everett!BC$10,$G93&gt;=Everett!BC$10)),"P/L",IF((AND($I93&lt;=Everett!BC$10,$J93&gt;=Everett!BC$10)),"XO",IF((AND($K93&lt;=Everett!BC$10,$L93&gt;=Everett!BC$10)),"3",IF((AND($M93&lt;=Everett!BC$10,$N93&gt;=Everett!BC$10)),"C",IF((AND($O93&lt;=Everett!BC$10,$P93&gt;=Everett!BC$10)),"CO",IF((AND($Q93&lt;=Everett!BC$10,$R93&gt;=Everett!BC$10)),"C",0))))))</f>
        <v>CO</v>
      </c>
      <c r="BD93" s="33" t="str">
        <f>IF((AND($F93&lt;=Everett!BD$10,$G93&gt;=Everett!BD$10)),"P/L",IF((AND($I93&lt;=Everett!BD$10,$J93&gt;=Everett!BD$10)),"XO",IF((AND($K93&lt;=Everett!BD$10,$L93&gt;=Everett!BD$10)),"3",IF((AND($M93&lt;=Everett!BD$10,$N93&gt;=Everett!BD$10)),"C",IF((AND($O93&lt;=Everett!BD$10,$P93&gt;=Everett!BD$10)),"CO",IF((AND($Q93&lt;=Everett!BD$10,$R93&gt;=Everett!BD$10)),"C",0))))))</f>
        <v>CO</v>
      </c>
      <c r="BE93" s="33" t="str">
        <f>IF((AND($F93&lt;=Everett!BE$10,$G93&gt;=Everett!BE$10)),"P/L",IF((AND($I93&lt;=Everett!BE$10,$J93&gt;=Everett!BE$10)),"XO",IF((AND($K93&lt;=Everett!BE$10,$L93&gt;=Everett!BE$10)),"3",IF((AND($M93&lt;=Everett!BE$10,$N93&gt;=Everett!BE$10)),"C",IF((AND($O93&lt;=Everett!BE$10,$P93&gt;=Everett!BE$10)),"CO",IF((AND($Q93&lt;=Everett!BE$10,$R93&gt;=Everett!BE$10)),"C",0))))))</f>
        <v>CO</v>
      </c>
      <c r="BF93" s="33" t="str">
        <f>IF((AND($F93&lt;=Everett!BF$10,$G93&gt;=Everett!BF$10)),"P/L",IF((AND($I93&lt;=Everett!BF$10,$J93&gt;=Everett!BF$10)),"XO",IF((AND($K93&lt;=Everett!BF$10,$L93&gt;=Everett!BF$10)),"3",IF((AND($M93&lt;=Everett!BF$10,$N93&gt;=Everett!BF$10)),"C",IF((AND($O93&lt;=Everett!BF$10,$P93&gt;=Everett!BF$10)),"CO",IF((AND($Q93&lt;=Everett!BF$10,$R93&gt;=Everett!BF$10)),"C",0))))))</f>
        <v>CO</v>
      </c>
      <c r="BG93" s="33" t="str">
        <f>IF((AND($F93&lt;=Everett!BG$10,$G93&gt;=Everett!BG$10)),"P/L",IF((AND($I93&lt;=Everett!BG$10,$J93&gt;=Everett!BG$10)),"XO",IF((AND($K93&lt;=Everett!BG$10,$L93&gt;=Everett!BG$10)),"3",IF((AND($M93&lt;=Everett!BG$10,$N93&gt;=Everett!BG$10)),"C",IF((AND($O93&lt;=Everett!BG$10,$P93&gt;=Everett!BG$10)),"CO",IF((AND($Q93&lt;=Everett!BG$10,$R93&gt;=Everett!BG$10)),"C",0))))))</f>
        <v>CO</v>
      </c>
      <c r="BH93" s="33" t="str">
        <f>IF((AND($F93&lt;=Everett!BH$10,$G93&gt;=Everett!BH$10)),"P/L",IF((AND($I93&lt;=Everett!BH$10,$J93&gt;=Everett!BH$10)),"XO",IF((AND($K93&lt;=Everett!BH$10,$L93&gt;=Everett!BH$10)),"3",IF((AND($M93&lt;=Everett!BH$10,$N93&gt;=Everett!BH$10)),"C",IF((AND($O93&lt;=Everett!BH$10,$P93&gt;=Everett!BH$10)),"CO",IF((AND($Q93&lt;=Everett!BH$10,$R93&gt;=Everett!BH$10)),"C",0))))))</f>
        <v>CO</v>
      </c>
      <c r="BI93" s="33" t="str">
        <f>IF((AND($F93&lt;=Everett!BI$10,$G93&gt;=Everett!BI$10)),"P/L",IF((AND($I93&lt;=Everett!BI$10,$J93&gt;=Everett!BI$10)),"XO",IF((AND($K93&lt;=Everett!BI$10,$L93&gt;=Everett!BI$10)),"3",IF((AND($M93&lt;=Everett!BI$10,$N93&gt;=Everett!BI$10)),"C",IF((AND($O93&lt;=Everett!BI$10,$P93&gt;=Everett!BI$10)),"CO",IF((AND($Q93&lt;=Everett!BI$10,$R93&gt;=Everett!BI$10)),"C",0))))))</f>
        <v>CO</v>
      </c>
      <c r="BJ93" s="33" t="str">
        <f>IF((AND($F93&lt;=Everett!BJ$10,$G93&gt;=Everett!BJ$10)),"P/L",IF((AND($I93&lt;=Everett!BJ$10,$J93&gt;=Everett!BJ$10)),"XO",IF((AND($K93&lt;=Everett!BJ$10,$L93&gt;=Everett!BJ$10)),"3",IF((AND($M93&lt;=Everett!BJ$10,$N93&gt;=Everett!BJ$10)),"C",IF((AND($O93&lt;=Everett!BJ$10,$P93&gt;=Everett!BJ$10)),"CO",IF((AND($Q93&lt;=Everett!BJ$10,$R93&gt;=Everett!BJ$10)),"C",0))))))</f>
        <v>CO</v>
      </c>
      <c r="BK93" s="33" t="str">
        <f>IF((AND($F93&lt;=Everett!BK$10,$G93&gt;=Everett!BK$10)),"P/L",IF((AND($I93&lt;=Everett!BK$10,$J93&gt;=Everett!BK$10)),"XO",IF((AND($K93&lt;=Everett!BK$10,$L93&gt;=Everett!BK$10)),"3",IF((AND($M93&lt;=Everett!BK$10,$N93&gt;=Everett!BK$10)),"C",IF((AND($O93&lt;=Everett!BK$10,$P93&gt;=Everett!BK$10)),"CO",IF((AND($Q93&lt;=Everett!BK$10,$R93&gt;=Everett!BK$10)),"C",0))))))</f>
        <v>CO</v>
      </c>
      <c r="BL93" s="33" t="str">
        <f>IF((AND($F93&lt;=Everett!BL$10,$G93&gt;=Everett!BL$10)),"P/L",IF((AND($I93&lt;=Everett!BL$10,$J93&gt;=Everett!BL$10)),"XO",IF((AND($K93&lt;=Everett!BL$10,$L93&gt;=Everett!BL$10)),"3",IF((AND($M93&lt;=Everett!BL$10,$N93&gt;=Everett!BL$10)),"C",IF((AND($O93&lt;=Everett!BL$10,$P93&gt;=Everett!BL$10)),"CO",IF((AND($Q93&lt;=Everett!BL$10,$R93&gt;=Everett!BL$10)),"C",0))))))</f>
        <v>CO</v>
      </c>
      <c r="BM93" s="33" t="str">
        <f>IF((AND($F93&lt;=Everett!BM$10,$G93&gt;=Everett!BM$10)),"P/L",IF((AND($I93&lt;=Everett!BM$10,$J93&gt;=Everett!BM$10)),"XO",IF((AND($K93&lt;=Everett!BM$10,$L93&gt;=Everett!BM$10)),"3",IF((AND($M93&lt;=Everett!BM$10,$N93&gt;=Everett!BM$10)),"C",IF((AND($O93&lt;=Everett!BM$10,$P93&gt;=Everett!BM$10)),"CO",IF((AND($Q93&lt;=Everett!BM$10,$R93&gt;=Everett!BM$10)),"C",0))))))</f>
        <v>CO</v>
      </c>
      <c r="BN93" s="33" t="str">
        <f>IF((AND($F93&lt;=Everett!BN$10,$G93&gt;=Everett!BN$10)),"P/L",IF((AND($I93&lt;=Everett!BN$10,$J93&gt;=Everett!BN$10)),"XO",IF((AND($K93&lt;=Everett!BN$10,$L93&gt;=Everett!BN$10)),"3",IF((AND($M93&lt;=Everett!BN$10,$N93&gt;=Everett!BN$10)),"C",IF((AND($O93&lt;=Everett!BN$10,$P93&gt;=Everett!BN$10)),"CO",IF((AND($Q93&lt;=Everett!BN$10,$R93&gt;=Everett!BN$10)),"C",0))))))</f>
        <v>CO</v>
      </c>
      <c r="BO93" s="33" t="str">
        <f>IF((AND($F93&lt;=Everett!BO$10,$G93&gt;=Everett!BO$10)),"P/L",IF((AND($I93&lt;=Everett!BO$10,$J93&gt;=Everett!BO$10)),"XO",IF((AND($K93&lt;=Everett!BO$10,$L93&gt;=Everett!BO$10)),"3",IF((AND($M93&lt;=Everett!BO$10,$N93&gt;=Everett!BO$10)),"C",IF((AND($O93&lt;=Everett!BO$10,$P93&gt;=Everett!BO$10)),"CO",IF((AND($Q93&lt;=Everett!BO$10,$R93&gt;=Everett!BO$10)),"C",0))))))</f>
        <v>CO</v>
      </c>
      <c r="BP93" s="33" t="str">
        <f>IF((AND($F93&lt;=Everett!BP$10,$G93&gt;=Everett!BP$10)),"P/L",IF((AND($I93&lt;=Everett!BP$10,$J93&gt;=Everett!BP$10)),"XO",IF((AND($K93&lt;=Everett!BP$10,$L93&gt;=Everett!BP$10)),"3",IF((AND($M93&lt;=Everett!BP$10,$N93&gt;=Everett!BP$10)),"C",IF((AND($O93&lt;=Everett!BP$10,$P93&gt;=Everett!BP$10)),"CO",IF((AND($Q93&lt;=Everett!BP$10,$R93&gt;=Everett!BP$10)),"C",0))))))</f>
        <v>CO</v>
      </c>
      <c r="BQ93" s="33">
        <f>IF((AND($F93&lt;=Everett!BQ$10,$G93&gt;=Everett!BQ$10)),"P/L",IF((AND($I93&lt;=Everett!BQ$10,$J93&gt;=Everett!BQ$10)),"XO",IF((AND($K93&lt;=Everett!BQ$10,$L93&gt;=Everett!BQ$10)),"3",IF((AND($M93&lt;=Everett!BQ$10,$N93&gt;=Everett!BQ$10)),"C",IF((AND($O93&lt;=Everett!BQ$10,$P93&gt;=Everett!BQ$10)),"CO",IF((AND($Q93&lt;=Everett!BQ$10,$R93&gt;=Everett!BQ$10)),"C",0))))))</f>
        <v>0</v>
      </c>
      <c r="BR93" s="33">
        <f>IF((AND($F93&lt;=Everett!BR$10,$G93&gt;=Everett!BR$10)),"P/L",IF((AND($I93&lt;=Everett!BR$10,$J93&gt;=Everett!BR$10)),"XO",IF((AND($K93&lt;=Everett!BR$10,$L93&gt;=Everett!BR$10)),"3",IF((AND($M93&lt;=Everett!BR$10,$N93&gt;=Everett!BR$10)),"C",IF((AND($O93&lt;=Everett!BR$10,$P93&gt;=Everett!BR$10)),"CO",IF((AND($Q93&lt;=Everett!BR$10,$R93&gt;=Everett!BR$10)),"C",0))))))</f>
        <v>0</v>
      </c>
      <c r="BS93" s="33">
        <f>IF((AND($F93&lt;=Everett!BS$10,$G93&gt;=Everett!BS$10)),"P/L",IF((AND($I93&lt;=Everett!BS$10,$J93&gt;=Everett!BS$10)),"XO",IF((AND($K93&lt;=Everett!BS$10,$L93&gt;=Everett!BS$10)),"3",IF((AND($M93&lt;=Everett!BS$10,$N93&gt;=Everett!BS$10)),"C",IF((AND($O93&lt;=Everett!BS$10,$P93&gt;=Everett!BS$10)),"CO",IF((AND($Q93&lt;=Everett!BS$10,$R93&gt;=Everett!BS$10)),"C",0))))))</f>
        <v>0</v>
      </c>
      <c r="BT93" s="33">
        <f>IF((AND($F93&lt;=Everett!BT$10,$G93&gt;=Everett!BT$10)),"P/L",IF((AND($I93&lt;=Everett!BT$10,$J93&gt;=Everett!BT$10)),"XO",IF((AND($K93&lt;=Everett!BT$10,$L93&gt;=Everett!BT$10)),"3",IF((AND($M93&lt;=Everett!BT$10,$N93&gt;=Everett!BT$10)),"C",IF((AND($O93&lt;=Everett!BT$10,$P93&gt;=Everett!BT$10)),"CO",IF((AND($Q93&lt;=Everett!BT$10,$R93&gt;=Everett!BT$10)),"C",0))))))</f>
        <v>0</v>
      </c>
      <c r="BU93" s="33">
        <f>IF((AND($F93&lt;=Everett!BU$10,$G93&gt;=Everett!BU$10)),"P/L",IF((AND($I93&lt;=Everett!BU$10,$J93&gt;=Everett!BU$10)),"XO",IF((AND($K93&lt;=Everett!BU$10,$L93&gt;=Everett!BU$10)),"3",IF((AND($M93&lt;=Everett!BU$10,$N93&gt;=Everett!BU$10)),"C",IF((AND($O93&lt;=Everett!BU$10,$P93&gt;=Everett!BU$10)),"CO",IF((AND($Q93&lt;=Everett!BU$10,$R93&gt;=Everett!BU$10)),"C",0))))))</f>
        <v>0</v>
      </c>
      <c r="BV93" s="33">
        <f>IF((AND($F93&lt;=Everett!BV$10,$G93&gt;=Everett!BV$10)),"P/L",IF((AND($I93&lt;=Everett!BV$10,$J93&gt;=Everett!BV$10)),"XO",IF((AND($K93&lt;=Everett!BV$10,$L93&gt;=Everett!BV$10)),"3",IF((AND($M93&lt;=Everett!BV$10,$N93&gt;=Everett!BV$10)),"C",IF((AND($O93&lt;=Everett!BV$10,$P93&gt;=Everett!BV$10)),"CO",IF((AND($Q93&lt;=Everett!BV$10,$R93&gt;=Everett!BV$10)),"C",0))))))</f>
        <v>0</v>
      </c>
      <c r="BW93" s="33">
        <f>IF((AND($F93&lt;=Everett!BW$10,$G93&gt;=Everett!BW$10)),"P/L",IF((AND($I93&lt;=Everett!BW$10,$J93&gt;=Everett!BW$10)),"XO",IF((AND($K93&lt;=Everett!BW$10,$L93&gt;=Everett!BW$10)),"3",IF((AND($M93&lt;=Everett!BW$10,$N93&gt;=Everett!BW$10)),"C",IF((AND($O93&lt;=Everett!BW$10,$P93&gt;=Everett!BW$10)),"CO",IF((AND($Q93&lt;=Everett!BW$10,$R93&gt;=Everett!BW$10)),"C",0))))))</f>
        <v>0</v>
      </c>
      <c r="BX93" s="33">
        <f>IF((AND($F93&lt;=Everett!BX$10,$G93&gt;=Everett!BX$10)),"P/L",IF((AND($I93&lt;=Everett!BX$10,$J93&gt;=Everett!BX$10)),"XO",IF((AND($K93&lt;=Everett!BX$10,$L93&gt;=Everett!BX$10)),"3",IF((AND($M93&lt;=Everett!BX$10,$N93&gt;=Everett!BX$10)),"C",IF((AND($O93&lt;=Everett!BX$10,$P93&gt;=Everett!BX$10)),"CO",IF((AND($Q93&lt;=Everett!BX$10,$R93&gt;=Everett!BX$10)),"C",0))))))</f>
        <v>0</v>
      </c>
      <c r="BY93" s="33">
        <f>IF((AND($F93&lt;=Everett!BY$10,$G93&gt;=Everett!BY$10)),"P/L",IF((AND($I93&lt;=Everett!BY$10,$J93&gt;=Everett!BY$10)),"XO",IF((AND($K93&lt;=Everett!BY$10,$L93&gt;=Everett!BY$10)),"3",IF((AND($M93&lt;=Everett!BY$10,$N93&gt;=Everett!BY$10)),"C",IF((AND($O93&lt;=Everett!BY$10,$P93&gt;=Everett!BY$10)),"CO",IF((AND($Q93&lt;=Everett!BY$10,$R93&gt;=Everett!BY$10)),"C",0))))))</f>
        <v>0</v>
      </c>
      <c r="BZ93" s="33">
        <f>IF((AND($F93&lt;=Everett!BZ$10,$G93&gt;=Everett!BZ$10)),"P/L",IF((AND($I93&lt;=Everett!BZ$10,$J93&gt;=Everett!BZ$10)),"XO",IF((AND($K93&lt;=Everett!BZ$10,$L93&gt;=Everett!BZ$10)),"3",IF((AND($M93&lt;=Everett!BZ$10,$N93&gt;=Everett!BZ$10)),"C",IF((AND($O93&lt;=Everett!BZ$10,$P93&gt;=Everett!BZ$10)),"CO",IF((AND($Q93&lt;=Everett!BZ$10,$R93&gt;=Everett!BZ$10)),"C",0))))))</f>
        <v>0</v>
      </c>
      <c r="CA93" s="33">
        <f>IF((AND($F93&lt;=Everett!CA$10,$G93&gt;=Everett!CA$10)),"P/L",IF((AND($I93&lt;=Everett!CA$10,$J93&gt;=Everett!CA$10)),"XO",IF((AND($K93&lt;=Everett!CA$10,$L93&gt;=Everett!CA$10)),"3",IF((AND($M93&lt;=Everett!CA$10,$N93&gt;=Everett!CA$10)),"C",IF((AND($O93&lt;=Everett!CA$10,$P93&gt;=Everett!CA$10)),"CO",IF((AND($Q93&lt;=Everett!CA$10,$R93&gt;=Everett!CA$10)),"C",0))))))</f>
        <v>0</v>
      </c>
      <c r="CB93" s="33">
        <f>IF((AND($F93&lt;=Everett!CB$10,$G93&gt;=Everett!CB$10)),"P/L",IF((AND($I93&lt;=Everett!CB$10,$J93&gt;=Everett!CB$10)),"XO",IF((AND($K93&lt;=Everett!CB$10,$L93&gt;=Everett!CB$10)),"3",IF((AND($M93&lt;=Everett!CB$10,$N93&gt;=Everett!CB$10)),"C",IF((AND($O93&lt;=Everett!CB$10,$P93&gt;=Everett!CB$10)),"CO",IF((AND($Q93&lt;=Everett!CB$10,$R93&gt;=Everett!CB$10)),"C",0))))))</f>
        <v>0</v>
      </c>
      <c r="CC93" s="33">
        <f>IF((AND($F93&lt;=Everett!CC$10,$G93&gt;=Everett!CC$10)),"P/L",IF((AND($I93&lt;=Everett!CC$10,$J93&gt;=Everett!CC$10)),"XO",IF((AND($K93&lt;=Everett!CC$10,$L93&gt;=Everett!CC$10)),"3",IF((AND($M93&lt;=Everett!CC$10,$N93&gt;=Everett!CC$10)),"C",IF((AND($O93&lt;=Everett!CC$10,$P93&gt;=Everett!CC$10)),"CO",IF((AND($Q93&lt;=Everett!CC$10,$R93&gt;=Everett!CC$10)),"C",0))))))</f>
        <v>0</v>
      </c>
      <c r="CD93" s="33">
        <f>IF((AND($F93&lt;=Everett!CD$10,$G93&gt;=Everett!CD$10)),"P/L",IF((AND($I93&lt;=Everett!CD$10,$J93&gt;=Everett!CD$10)),"XO",IF((AND($K93&lt;=Everett!CD$10,$L93&gt;=Everett!CD$10)),"3",IF((AND($M93&lt;=Everett!CD$10,$N93&gt;=Everett!CD$10)),"C",IF((AND($O93&lt;=Everett!CD$10,$P93&gt;=Everett!CD$10)),"CO",IF((AND($Q93&lt;=Everett!CD$10,$R93&gt;=Everett!CD$10)),"C",0))))))</f>
        <v>0</v>
      </c>
      <c r="CE93" s="33">
        <f>IF((AND($F93&lt;=Everett!CE$10,$G93&gt;=Everett!CE$10)),"P/L",IF((AND($I93&lt;=Everett!CE$10,$J93&gt;=Everett!CE$10)),"XO",IF((AND($K93&lt;=Everett!CE$10,$L93&gt;=Everett!CE$10)),"3",IF((AND($M93&lt;=Everett!CE$10,$N93&gt;=Everett!CE$10)),"C",IF((AND($O93&lt;=Everett!CE$10,$P93&gt;=Everett!CE$10)),"CO",IF((AND($Q93&lt;=Everett!CE$10,$R93&gt;=Everett!CE$10)),"C",0))))))</f>
        <v>0</v>
      </c>
      <c r="CF93" s="33">
        <f>IF((AND($F93&lt;=Everett!CF$10,$G93&gt;=Everett!CF$10)),"P/L",IF((AND($I93&lt;=Everett!CF$10,$J93&gt;=Everett!CF$10)),"XO",IF((AND($K93&lt;=Everett!CF$10,$L93&gt;=Everett!CF$10)),"3",IF((AND($M93&lt;=Everett!CF$10,$N93&gt;=Everett!CF$10)),"C",IF((AND($O93&lt;=Everett!CF$10,$P93&gt;=Everett!CF$10)),"CO",IF((AND($Q93&lt;=Everett!CF$10,$R93&gt;=Everett!CF$10)),"C",0))))))</f>
        <v>0</v>
      </c>
      <c r="CG93" s="33">
        <f>IF((AND($F93&lt;=Everett!CG$10,$G93&gt;=Everett!CG$10)),"P/L",IF((AND($I93&lt;=Everett!CG$10,$J93&gt;=Everett!CG$10)),"XO",IF((AND($K93&lt;=Everett!CG$10,$L93&gt;=Everett!CG$10)),"3",IF((AND($M93&lt;=Everett!CG$10,$N93&gt;=Everett!CG$10)),"C",IF((AND($O93&lt;=Everett!CG$10,$P93&gt;=Everett!CG$10)),"CO",IF((AND($Q93&lt;=Everett!CG$10,$R93&gt;=Everett!CG$10)),"C",0))))))</f>
        <v>0</v>
      </c>
      <c r="CH93" s="33">
        <f>IF((AND($F93&lt;=Everett!CH$10,$G93&gt;=Everett!CH$10)),"P/L",IF((AND($I93&lt;=Everett!CH$10,$J93&gt;=Everett!CH$10)),"XO",IF((AND($K93&lt;=Everett!CH$10,$L93&gt;=Everett!CH$10)),"3",IF((AND($M93&lt;=Everett!CH$10,$N93&gt;=Everett!CH$10)),"C",IF((AND($O93&lt;=Everett!CH$10,$P93&gt;=Everett!CH$10)),"CO",IF((AND($Q93&lt;=Everett!CH$10,$R93&gt;=Everett!CH$10)),"C",0))))))</f>
        <v>0</v>
      </c>
      <c r="CI93" s="33">
        <f>IF((AND($F93&lt;=Everett!CI$10,$G93&gt;=Everett!CI$10)),"P/L",IF((AND($I93&lt;=Everett!CI$10,$J93&gt;=Everett!CI$10)),"XO",IF((AND($K93&lt;=Everett!CI$10,$L93&gt;=Everett!CI$10)),"3",IF((AND($M93&lt;=Everett!CI$10,$N93&gt;=Everett!CI$10)),"C",IF((AND($O93&lt;=Everett!CI$10,$P93&gt;=Everett!CI$10)),"CO",IF((AND($Q93&lt;=Everett!CI$10,$R93&gt;=Everett!CI$10)),"C",0))))))</f>
        <v>0</v>
      </c>
      <c r="CJ93" s="33">
        <f>IF((AND($F93&lt;=Everett!CJ$10,$G93&gt;=Everett!CJ$10)),"P/L",IF((AND($I93&lt;=Everett!CJ$10,$J93&gt;=Everett!CJ$10)),"XO",IF((AND($K93&lt;=Everett!CJ$10,$L93&gt;=Everett!CJ$10)),"3",IF((AND($M93&lt;=Everett!CJ$10,$N93&gt;=Everett!CJ$10)),"C",IF((AND($O93&lt;=Everett!CJ$10,$P93&gt;=Everett!CJ$10)),"CO",IF((AND($Q93&lt;=Everett!CJ$10,$R93&gt;=Everett!CJ$10)),"C",0))))))</f>
        <v>0</v>
      </c>
      <c r="CK93" s="33">
        <f>IF((AND($F93&lt;=Everett!CK$10,$G93&gt;=Everett!CK$10)),"P/L",IF((AND($I93&lt;=Everett!CK$10,$J93&gt;=Everett!CK$10)),"XO",IF((AND($K93&lt;=Everett!CK$10,$L93&gt;=Everett!CK$10)),"3",IF((AND($M93&lt;=Everett!CK$10,$N93&gt;=Everett!CK$10)),"C",IF((AND($O93&lt;=Everett!CK$10,$P93&gt;=Everett!CK$10)),"CO",IF((AND($Q93&lt;=Everett!CK$10,$R93&gt;=Everett!CK$10)),"C",0))))))</f>
        <v>0</v>
      </c>
      <c r="CL93" s="33">
        <f>IF((AND($F93&lt;=Everett!CL$10,$G93&gt;=Everett!CL$10)),"P/L",IF((AND($I93&lt;=Everett!CL$10,$J93&gt;=Everett!CL$10)),"XO",IF((AND($K93&lt;=Everett!CL$10,$L93&gt;=Everett!CL$10)),"3",IF((AND($M93&lt;=Everett!CL$10,$N93&gt;=Everett!CL$10)),"C",IF((AND($O93&lt;=Everett!CL$10,$P93&gt;=Everett!CL$10)),"CO",IF((AND($Q93&lt;=Everett!CL$10,$R93&gt;=Everett!CL$10)),"C",0))))))</f>
        <v>0</v>
      </c>
      <c r="CM93" s="33">
        <f>IF((AND($F93&lt;=Everett!CM$10,$G93&gt;=Everett!CM$10)),"P/L",IF((AND($I93&lt;=Everett!CM$10,$J93&gt;=Everett!CM$10)),"XO",IF((AND($K93&lt;=Everett!CM$10,$L93&gt;=Everett!CM$10)),"3",IF((AND($M93&lt;=Everett!CM$10,$N93&gt;=Everett!CM$10)),"C",IF((AND($O93&lt;=Everett!CM$10,$P93&gt;=Everett!CM$10)),"CO",IF((AND($Q93&lt;=Everett!CM$10,$R93&gt;=Everett!CM$10)),"C",0))))))</f>
        <v>0</v>
      </c>
    </row>
    <row r="94" spans="1:91" s="2" customFormat="1" x14ac:dyDescent="0.25">
      <c r="A94" s="40" t="s">
        <v>29</v>
      </c>
      <c r="B94" s="55"/>
      <c r="C94" s="31">
        <v>17</v>
      </c>
      <c r="D94" s="31">
        <v>16</v>
      </c>
      <c r="E94" s="31">
        <v>1</v>
      </c>
      <c r="F94" s="32"/>
      <c r="G94" s="32"/>
      <c r="H94" s="33"/>
      <c r="I94" s="37">
        <v>46991</v>
      </c>
      <c r="J94" s="37">
        <f>IF(I94="",0,DATE(YEAR(I94),MONTH(I94)+C94,DAY(I94)))</f>
        <v>47509</v>
      </c>
      <c r="K94" s="32">
        <f>IF(J94="","",(DATE(YEAR(J94),MONTH(J94)+1,DAY(J94))))</f>
        <v>47540</v>
      </c>
      <c r="L94" s="32">
        <f>IF(K94="","",(DATE(YEAR(K94),MONTH(K94)+E94,DAY(K94))))</f>
        <v>47568</v>
      </c>
      <c r="M94" s="37">
        <f>IF(O94="","",DATE(YEAR(O94), MONTH(O94)-1,DAY(O94)))</f>
        <v>47599</v>
      </c>
      <c r="N94" s="37">
        <f>IF(O94="","",DATE(YEAR(M94),MONTH(M94),DAY(M94)))</f>
        <v>47599</v>
      </c>
      <c r="O94" s="32">
        <f>IF(L94="","",(DATE(YEAR(L94),MONTH(L94)+2,DAY(L94))))</f>
        <v>47629</v>
      </c>
      <c r="P94" s="32">
        <f>IF(O94="","",(DATE(YEAR(O94),MONTH(O94)+D94,DAY(O94))))</f>
        <v>48117</v>
      </c>
      <c r="Q94" s="32">
        <f>IF(P94="","",DATE(YEAR(P94), MONTH(P94)+1,DAY(P94)))</f>
        <v>48147</v>
      </c>
      <c r="R94" s="32">
        <f>IF(P94="","",DATE(YEAR(Q94),MONTH(Q94),DAY(Q94)))</f>
        <v>48147</v>
      </c>
      <c r="S94" s="33">
        <f>IF((AND($F94&lt;=Everett!S$10,$G94&gt;=Everett!S$10)),"P/L",IF((AND($I94&lt;=Everett!S$10,$J94&gt;=Everett!S$10)),"XO",IF((AND($K94&lt;=Everett!S$10,$L94&gt;=Everett!S$10)),"3",IF((AND($M94&lt;=Everett!S$10,$N94&gt;=Everett!S$10)),"C",IF((AND($O94&lt;=Everett!S$10,$P94&gt;=Everett!S$10)),"CO",IF((AND($Q94&lt;=Everett!S$10,$R94&gt;=Everett!S$10)),"C",0))))))</f>
        <v>0</v>
      </c>
      <c r="T94" s="33">
        <f>IF((AND($F94&lt;=Everett!T$10,$G94&gt;=Everett!T$10)),"P/L",IF((AND($I94&lt;=Everett!T$10,$J94&gt;=Everett!T$10)),"XO",IF((AND($K94&lt;=Everett!T$10,$L94&gt;=Everett!T$10)),"3",IF((AND($M94&lt;=Everett!T$10,$N94&gt;=Everett!T$10)),"C",IF((AND($O94&lt;=Everett!T$10,$P94&gt;=Everett!T$10)),"CO",IF((AND($Q94&lt;=Everett!T$10,$R94&gt;=Everett!T$10)),"C",0))))))</f>
        <v>0</v>
      </c>
      <c r="U94" s="33">
        <f>IF((AND($F94&lt;=Everett!U$10,$G94&gt;=Everett!U$10)),"P/L",IF((AND($I94&lt;=Everett!U$10,$J94&gt;=Everett!U$10)),"XO",IF((AND($K94&lt;=Everett!U$10,$L94&gt;=Everett!U$10)),"3",IF((AND($M94&lt;=Everett!U$10,$N94&gt;=Everett!U$10)),"C",IF((AND($O94&lt;=Everett!U$10,$P94&gt;=Everett!U$10)),"CO",IF((AND($Q94&lt;=Everett!U$10,$R94&gt;=Everett!U$10)),"C",0))))))</f>
        <v>0</v>
      </c>
      <c r="V94" s="33">
        <f>IF((AND($F94&lt;=Everett!V$10,$G94&gt;=Everett!V$10)),"P/L",IF((AND($I94&lt;=Everett!V$10,$J94&gt;=Everett!V$10)),"XO",IF((AND($K94&lt;=Everett!V$10,$L94&gt;=Everett!V$10)),"3",IF((AND($M94&lt;=Everett!V$10,$N94&gt;=Everett!V$10)),"C",IF((AND($O94&lt;=Everett!V$10,$P94&gt;=Everett!V$10)),"CO",IF((AND($Q94&lt;=Everett!V$10,$R94&gt;=Everett!V$10)),"C",0))))))</f>
        <v>0</v>
      </c>
      <c r="W94" s="33">
        <f>IF((AND($F94&lt;=Everett!W$10,$G94&gt;=Everett!W$10)),"P/L",IF((AND($I94&lt;=Everett!W$10,$J94&gt;=Everett!W$10)),"XO",IF((AND($K94&lt;=Everett!W$10,$L94&gt;=Everett!W$10)),"3",IF((AND($M94&lt;=Everett!W$10,$N94&gt;=Everett!W$10)),"C",IF((AND($O94&lt;=Everett!W$10,$P94&gt;=Everett!W$10)),"CO",IF((AND($Q94&lt;=Everett!W$10,$R94&gt;=Everett!W$10)),"C",0))))))</f>
        <v>0</v>
      </c>
      <c r="X94" s="33">
        <f>IF((AND($F94&lt;=Everett!X$10,$G94&gt;=Everett!X$10)),"P/L",IF((AND($I94&lt;=Everett!X$10,$J94&gt;=Everett!X$10)),"XO",IF((AND($K94&lt;=Everett!X$10,$L94&gt;=Everett!X$10)),"3",IF((AND($M94&lt;=Everett!X$10,$N94&gt;=Everett!X$10)),"C",IF((AND($O94&lt;=Everett!X$10,$P94&gt;=Everett!X$10)),"CO",IF((AND($Q94&lt;=Everett!X$10,$R94&gt;=Everett!X$10)),"C",0))))))</f>
        <v>0</v>
      </c>
      <c r="Y94" s="33">
        <f>IF((AND($F94&lt;=Everett!Y$10,$G94&gt;=Everett!Y$10)),"P/L",IF((AND($I94&lt;=Everett!Y$10,$J94&gt;=Everett!Y$10)),"XO",IF((AND($K94&lt;=Everett!Y$10,$L94&gt;=Everett!Y$10)),"3",IF((AND($M94&lt;=Everett!Y$10,$N94&gt;=Everett!Y$10)),"C",IF((AND($O94&lt;=Everett!Y$10,$P94&gt;=Everett!Y$10)),"CO",IF((AND($Q94&lt;=Everett!Y$10,$R94&gt;=Everett!Y$10)),"C",0))))))</f>
        <v>0</v>
      </c>
      <c r="Z94" s="33">
        <f>IF((AND($F94&lt;=Everett!Z$10,$G94&gt;=Everett!Z$10)),"P/L",IF((AND($I94&lt;=Everett!Z$10,$J94&gt;=Everett!Z$10)),"XO",IF((AND($K94&lt;=Everett!Z$10,$L94&gt;=Everett!Z$10)),"3",IF((AND($M94&lt;=Everett!Z$10,$N94&gt;=Everett!Z$10)),"C",IF((AND($O94&lt;=Everett!Z$10,$P94&gt;=Everett!Z$10)),"CO",IF((AND($Q94&lt;=Everett!Z$10,$R94&gt;=Everett!Z$10)),"C",0))))))</f>
        <v>0</v>
      </c>
      <c r="AA94" s="33">
        <f>IF((AND($F94&lt;=Everett!AA$10,$G94&gt;=Everett!AA$10)),"P/L",IF((AND($I94&lt;=Everett!AA$10,$J94&gt;=Everett!AA$10)),"XO",IF((AND($K94&lt;=Everett!AA$10,$L94&gt;=Everett!AA$10)),"3",IF((AND($M94&lt;=Everett!AA$10,$N94&gt;=Everett!AA$10)),"C",IF((AND($O94&lt;=Everett!AA$10,$P94&gt;=Everett!AA$10)),"CO",IF((AND($Q94&lt;=Everett!AA$10,$R94&gt;=Everett!AA$10)),"C",0))))))</f>
        <v>0</v>
      </c>
      <c r="AB94" s="33">
        <f>IF((AND($F94&lt;=Everett!AB$10,$G94&gt;=Everett!AB$10)),"P/L",IF((AND($I94&lt;=Everett!AB$10,$J94&gt;=Everett!AB$10)),"XO",IF((AND($K94&lt;=Everett!AB$10,$L94&gt;=Everett!AB$10)),"3",IF((AND($M94&lt;=Everett!AB$10,$N94&gt;=Everett!AB$10)),"C",IF((AND($O94&lt;=Everett!AB$10,$P94&gt;=Everett!AB$10)),"CO",IF((AND($Q94&lt;=Everett!AB$10,$R94&gt;=Everett!AB$10)),"C",0))))))</f>
        <v>0</v>
      </c>
      <c r="AC94" s="33">
        <f>IF((AND($F94&lt;=Everett!AC$10,$G94&gt;=Everett!AC$10)),"P/L",IF((AND($I94&lt;=Everett!AC$10,$J94&gt;=Everett!AC$10)),"XO",IF((AND($K94&lt;=Everett!AC$10,$L94&gt;=Everett!AC$10)),"3",IF((AND($M94&lt;=Everett!AC$10,$N94&gt;=Everett!AC$10)),"C",IF((AND($O94&lt;=Everett!AC$10,$P94&gt;=Everett!AC$10)),"CO",IF((AND($Q94&lt;=Everett!AC$10,$R94&gt;=Everett!AC$10)),"C",0))))))</f>
        <v>0</v>
      </c>
      <c r="AD94" s="33">
        <f>IF((AND($F94&lt;=Everett!AD$10,$G94&gt;=Everett!AD$10)),"P/L",IF((AND($I94&lt;=Everett!AD$10,$J94&gt;=Everett!AD$10)),"XO",IF((AND($K94&lt;=Everett!AD$10,$L94&gt;=Everett!AD$10)),"3",IF((AND($M94&lt;=Everett!AD$10,$N94&gt;=Everett!AD$10)),"C",IF((AND($O94&lt;=Everett!AD$10,$P94&gt;=Everett!AD$10)),"CO",IF((AND($Q94&lt;=Everett!AD$10,$R94&gt;=Everett!AD$10)),"C",0))))))</f>
        <v>0</v>
      </c>
      <c r="AE94" s="33">
        <f>IF((AND($F94&lt;=Everett!AE$10,$G94&gt;=Everett!AE$10)),"P/L",IF((AND($I94&lt;=Everett!AE$10,$J94&gt;=Everett!AE$10)),"XO",IF((AND($K94&lt;=Everett!AE$10,$L94&gt;=Everett!AE$10)),"3",IF((AND($M94&lt;=Everett!AE$10,$N94&gt;=Everett!AE$10)),"C",IF((AND($O94&lt;=Everett!AE$10,$P94&gt;=Everett!AE$10)),"CO",IF((AND($Q94&lt;=Everett!AE$10,$R94&gt;=Everett!AE$10)),"C",0))))))</f>
        <v>0</v>
      </c>
      <c r="AF94" s="33">
        <f>IF((AND($F94&lt;=Everett!AF$10,$G94&gt;=Everett!AF$10)),"P/L",IF((AND($I94&lt;=Everett!AF$10,$J94&gt;=Everett!AF$10)),"XO",IF((AND($K94&lt;=Everett!AF$10,$L94&gt;=Everett!AF$10)),"3",IF((AND($M94&lt;=Everett!AF$10,$N94&gt;=Everett!AF$10)),"C",IF((AND($O94&lt;=Everett!AF$10,$P94&gt;=Everett!AF$10)),"CO",IF((AND($Q94&lt;=Everett!AF$10,$R94&gt;=Everett!AF$10)),"C",0))))))</f>
        <v>0</v>
      </c>
      <c r="AG94" s="33">
        <f>IF((AND($F94&lt;=Everett!AG$10,$G94&gt;=Everett!AG$10)),"P/L",IF((AND($I94&lt;=Everett!AG$10,$J94&gt;=Everett!AG$10)),"XO",IF((AND($K94&lt;=Everett!AG$10,$L94&gt;=Everett!AG$10)),"3",IF((AND($M94&lt;=Everett!AG$10,$N94&gt;=Everett!AG$10)),"C",IF((AND($O94&lt;=Everett!AG$10,$P94&gt;=Everett!AG$10)),"CO",IF((AND($Q94&lt;=Everett!AG$10,$R94&gt;=Everett!AG$10)),"C",0))))))</f>
        <v>0</v>
      </c>
      <c r="AH94" s="33">
        <f>IF((AND($F94&lt;=Everett!AH$10,$G94&gt;=Everett!AH$10)),"P/L",IF((AND($I94&lt;=Everett!AH$10,$J94&gt;=Everett!AH$10)),"XO",IF((AND($K94&lt;=Everett!AH$10,$L94&gt;=Everett!AH$10)),"3",IF((AND($M94&lt;=Everett!AH$10,$N94&gt;=Everett!AH$10)),"C",IF((AND($O94&lt;=Everett!AH$10,$P94&gt;=Everett!AH$10)),"CO",IF((AND($Q94&lt;=Everett!AH$10,$R94&gt;=Everett!AH$10)),"C",0))))))</f>
        <v>0</v>
      </c>
      <c r="AI94" s="33">
        <f>IF((AND($F94&lt;=Everett!AI$10,$G94&gt;=Everett!AI$10)),"P/L",IF((AND($I94&lt;=Everett!AI$10,$J94&gt;=Everett!AI$10)),"XO",IF((AND($K94&lt;=Everett!AI$10,$L94&gt;=Everett!AI$10)),"3",IF((AND($M94&lt;=Everett!AI$10,$N94&gt;=Everett!AI$10)),"C",IF((AND($O94&lt;=Everett!AI$10,$P94&gt;=Everett!AI$10)),"CO",IF((AND($Q94&lt;=Everett!AI$10,$R94&gt;=Everett!AI$10)),"C",0))))))</f>
        <v>0</v>
      </c>
      <c r="AJ94" s="33">
        <f>IF((AND($F94&lt;=Everett!AJ$10,$G94&gt;=Everett!AJ$10)),"P/L",IF((AND($I94&lt;=Everett!AJ$10,$J94&gt;=Everett!AJ$10)),"XO",IF((AND($K94&lt;=Everett!AJ$10,$L94&gt;=Everett!AJ$10)),"3",IF((AND($M94&lt;=Everett!AJ$10,$N94&gt;=Everett!AJ$10)),"C",IF((AND($O94&lt;=Everett!AJ$10,$P94&gt;=Everett!AJ$10)),"CO",IF((AND($Q94&lt;=Everett!AJ$10,$R94&gt;=Everett!AJ$10)),"C",0))))))</f>
        <v>0</v>
      </c>
      <c r="AK94" s="33">
        <f>IF((AND($F94&lt;=Everett!AK$10,$G94&gt;=Everett!AK$10)),"P/L",IF((AND($I94&lt;=Everett!AK$10,$J94&gt;=Everett!AK$10)),"XO",IF((AND($K94&lt;=Everett!AK$10,$L94&gt;=Everett!AK$10)),"3",IF((AND($M94&lt;=Everett!AK$10,$N94&gt;=Everett!AK$10)),"C",IF((AND($O94&lt;=Everett!AK$10,$P94&gt;=Everett!AK$10)),"CO",IF((AND($Q94&lt;=Everett!AK$10,$R94&gt;=Everett!AK$10)),"C",0))))))</f>
        <v>0</v>
      </c>
      <c r="AL94" s="33">
        <f>IF((AND($F94&lt;=Everett!AL$10,$G94&gt;=Everett!AL$10)),"P/L",IF((AND($I94&lt;=Everett!AL$10,$J94&gt;=Everett!AL$10)),"XO",IF((AND($K94&lt;=Everett!AL$10,$L94&gt;=Everett!AL$10)),"3",IF((AND($M94&lt;=Everett!AL$10,$N94&gt;=Everett!AL$10)),"C",IF((AND($O94&lt;=Everett!AL$10,$P94&gt;=Everett!AL$10)),"CO",IF((AND($Q94&lt;=Everett!AL$10,$R94&gt;=Everett!AL$10)),"C",0))))))</f>
        <v>0</v>
      </c>
      <c r="AM94" s="33">
        <f>IF((AND($F94&lt;=Everett!AM$10,$G94&gt;=Everett!AM$10)),"P/L",IF((AND($I94&lt;=Everett!AM$10,$J94&gt;=Everett!AM$10)),"XO",IF((AND($K94&lt;=Everett!AM$10,$L94&gt;=Everett!AM$10)),"3",IF((AND($M94&lt;=Everett!AM$10,$N94&gt;=Everett!AM$10)),"C",IF((AND($O94&lt;=Everett!AM$10,$P94&gt;=Everett!AM$10)),"CO",IF((AND($Q94&lt;=Everett!AM$10,$R94&gt;=Everett!AM$10)),"C",0))))))</f>
        <v>0</v>
      </c>
      <c r="AN94" s="33">
        <f>IF((AND($F94&lt;=Everett!AN$10,$G94&gt;=Everett!AN$10)),"P/L",IF((AND($I94&lt;=Everett!AN$10,$J94&gt;=Everett!AN$10)),"XO",IF((AND($K94&lt;=Everett!AN$10,$L94&gt;=Everett!AN$10)),"3",IF((AND($M94&lt;=Everett!AN$10,$N94&gt;=Everett!AN$10)),"C",IF((AND($O94&lt;=Everett!AN$10,$P94&gt;=Everett!AN$10)),"CO",IF((AND($Q94&lt;=Everett!AN$10,$R94&gt;=Everett!AN$10)),"C",0))))))</f>
        <v>0</v>
      </c>
      <c r="AO94" s="33">
        <f>IF((AND($F94&lt;=Everett!AO$10,$G94&gt;=Everett!AO$10)),"P/L",IF((AND($I94&lt;=Everett!AO$10,$J94&gt;=Everett!AO$10)),"XO",IF((AND($K94&lt;=Everett!AO$10,$L94&gt;=Everett!AO$10)),"3",IF((AND($M94&lt;=Everett!AO$10,$N94&gt;=Everett!AO$10)),"C",IF((AND($O94&lt;=Everett!AO$10,$P94&gt;=Everett!AO$10)),"CO",IF((AND($Q94&lt;=Everett!AO$10,$R94&gt;=Everett!AO$10)),"C",0))))))</f>
        <v>0</v>
      </c>
      <c r="AP94" s="33">
        <f>IF((AND($F94&lt;=Everett!AP$10,$G94&gt;=Everett!AP$10)),"P/L",IF((AND($I94&lt;=Everett!AP$10,$J94&gt;=Everett!AP$10)),"XO",IF((AND($K94&lt;=Everett!AP$10,$L94&gt;=Everett!AP$10)),"3",IF((AND($M94&lt;=Everett!AP$10,$N94&gt;=Everett!AP$10)),"C",IF((AND($O94&lt;=Everett!AP$10,$P94&gt;=Everett!AP$10)),"CO",IF((AND($Q94&lt;=Everett!AP$10,$R94&gt;=Everett!AP$10)),"C",0))))))</f>
        <v>0</v>
      </c>
      <c r="AQ94" s="33">
        <f>IF((AND($F94&lt;=Everett!AQ$10,$G94&gt;=Everett!AQ$10)),"P/L",IF((AND($I94&lt;=Everett!AQ$10,$J94&gt;=Everett!AQ$10)),"XO",IF((AND($K94&lt;=Everett!AQ$10,$L94&gt;=Everett!AQ$10)),"3",IF((AND($M94&lt;=Everett!AQ$10,$N94&gt;=Everett!AQ$10)),"C",IF((AND($O94&lt;=Everett!AQ$10,$P94&gt;=Everett!AQ$10)),"CO",IF((AND($Q94&lt;=Everett!AQ$10,$R94&gt;=Everett!AQ$10)),"C",0))))))</f>
        <v>0</v>
      </c>
      <c r="AR94" s="33">
        <f>IF((AND($F94&lt;=Everett!AR$10,$G94&gt;=Everett!AR$10)),"P/L",IF((AND($I94&lt;=Everett!AR$10,$J94&gt;=Everett!AR$10)),"XO",IF((AND($K94&lt;=Everett!AR$10,$L94&gt;=Everett!AR$10)),"3",IF((AND($M94&lt;=Everett!AR$10,$N94&gt;=Everett!AR$10)),"C",IF((AND($O94&lt;=Everett!AR$10,$P94&gt;=Everett!AR$10)),"CO",IF((AND($Q94&lt;=Everett!AR$10,$R94&gt;=Everett!AR$10)),"C",0))))))</f>
        <v>0</v>
      </c>
      <c r="AS94" s="33">
        <f>IF((AND($F94&lt;=Everett!AS$10,$G94&gt;=Everett!AS$10)),"P/L",IF((AND($I94&lt;=Everett!AS$10,$J94&gt;=Everett!AS$10)),"XO",IF((AND($K94&lt;=Everett!AS$10,$L94&gt;=Everett!AS$10)),"3",IF((AND($M94&lt;=Everett!AS$10,$N94&gt;=Everett!AS$10)),"C",IF((AND($O94&lt;=Everett!AS$10,$P94&gt;=Everett!AS$10)),"CO",IF((AND($Q94&lt;=Everett!AS$10,$R94&gt;=Everett!AS$10)),"C",0))))))</f>
        <v>0</v>
      </c>
      <c r="AT94" s="33">
        <f>IF((AND($F94&lt;=Everett!AT$10,$G94&gt;=Everett!AT$10)),"P/L",IF((AND($I94&lt;=Everett!AT$10,$J94&gt;=Everett!AT$10)),"XO",IF((AND($K94&lt;=Everett!AT$10,$L94&gt;=Everett!AT$10)),"3",IF((AND($M94&lt;=Everett!AT$10,$N94&gt;=Everett!AT$10)),"C",IF((AND($O94&lt;=Everett!AT$10,$P94&gt;=Everett!AT$10)),"CO",IF((AND($Q94&lt;=Everett!AT$10,$R94&gt;=Everett!AT$10)),"C",0))))))</f>
        <v>0</v>
      </c>
      <c r="AU94" s="33">
        <f>IF((AND($F94&lt;=Everett!AU$10,$G94&gt;=Everett!AU$10)),"P/L",IF((AND($I94&lt;=Everett!AU$10,$J94&gt;=Everett!AU$10)),"XO",IF((AND($K94&lt;=Everett!AU$10,$L94&gt;=Everett!AU$10)),"3",IF((AND($M94&lt;=Everett!AU$10,$N94&gt;=Everett!AU$10)),"C",IF((AND($O94&lt;=Everett!AU$10,$P94&gt;=Everett!AU$10)),"CO",IF((AND($Q94&lt;=Everett!AU$10,$R94&gt;=Everett!AU$10)),"C",0))))))</f>
        <v>0</v>
      </c>
      <c r="AV94" s="33">
        <f>IF((AND($F94&lt;=Everett!AV$10,$G94&gt;=Everett!AV$10)),"P/L",IF((AND($I94&lt;=Everett!AV$10,$J94&gt;=Everett!AV$10)),"XO",IF((AND($K94&lt;=Everett!AV$10,$L94&gt;=Everett!AV$10)),"3",IF((AND($M94&lt;=Everett!AV$10,$N94&gt;=Everett!AV$10)),"C",IF((AND($O94&lt;=Everett!AV$10,$P94&gt;=Everett!AV$10)),"CO",IF((AND($Q94&lt;=Everett!AV$10,$R94&gt;=Everett!AV$10)),"C",0))))))</f>
        <v>0</v>
      </c>
      <c r="AW94" s="33">
        <f>IF((AND($F94&lt;=Everett!AW$10,$G94&gt;=Everett!AW$10)),"P/L",IF((AND($I94&lt;=Everett!AW$10,$J94&gt;=Everett!AW$10)),"XO",IF((AND($K94&lt;=Everett!AW$10,$L94&gt;=Everett!AW$10)),"3",IF((AND($M94&lt;=Everett!AW$10,$N94&gt;=Everett!AW$10)),"C",IF((AND($O94&lt;=Everett!AW$10,$P94&gt;=Everett!AW$10)),"CO",IF((AND($Q94&lt;=Everett!AW$10,$R94&gt;=Everett!AW$10)),"C",0))))))</f>
        <v>0</v>
      </c>
      <c r="AX94" s="33" t="str">
        <f>IF((AND($F94&lt;=Everett!AX$10,$G94&gt;=Everett!AX$10)),"P/L",IF((AND($I94&lt;=Everett!AX$10,$J94&gt;=Everett!AX$10)),"XO",IF((AND($K94&lt;=Everett!AX$10,$L94&gt;=Everett!AX$10)),"3",IF((AND($M94&lt;=Everett!AX$10,$N94&gt;=Everett!AX$10)),"C",IF((AND($O94&lt;=Everett!AX$10,$P94&gt;=Everett!AX$10)),"CO",IF((AND($Q94&lt;=Everett!AX$10,$R94&gt;=Everett!AX$10)),"C",0))))))</f>
        <v>XO</v>
      </c>
      <c r="AY94" s="33" t="str">
        <f>IF((AND($F94&lt;=Everett!AY$10,$G94&gt;=Everett!AY$10)),"P/L",IF((AND($I94&lt;=Everett!AY$10,$J94&gt;=Everett!AY$10)),"XO",IF((AND($K94&lt;=Everett!AY$10,$L94&gt;=Everett!AY$10)),"3",IF((AND($M94&lt;=Everett!AY$10,$N94&gt;=Everett!AY$10)),"C",IF((AND($O94&lt;=Everett!AY$10,$P94&gt;=Everett!AY$10)),"CO",IF((AND($Q94&lt;=Everett!AY$10,$R94&gt;=Everett!AY$10)),"C",0))))))</f>
        <v>XO</v>
      </c>
      <c r="AZ94" s="33" t="str">
        <f>IF((AND($F94&lt;=Everett!AZ$10,$G94&gt;=Everett!AZ$10)),"P/L",IF((AND($I94&lt;=Everett!AZ$10,$J94&gt;=Everett!AZ$10)),"XO",IF((AND($K94&lt;=Everett!AZ$10,$L94&gt;=Everett!AZ$10)),"3",IF((AND($M94&lt;=Everett!AZ$10,$N94&gt;=Everett!AZ$10)),"C",IF((AND($O94&lt;=Everett!AZ$10,$P94&gt;=Everett!AZ$10)),"CO",IF((AND($Q94&lt;=Everett!AZ$10,$R94&gt;=Everett!AZ$10)),"C",0))))))</f>
        <v>XO</v>
      </c>
      <c r="BA94" s="33" t="str">
        <f>IF((AND($F94&lt;=Everett!BA$10,$G94&gt;=Everett!BA$10)),"P/L",IF((AND($I94&lt;=Everett!BA$10,$J94&gt;=Everett!BA$10)),"XO",IF((AND($K94&lt;=Everett!BA$10,$L94&gt;=Everett!BA$10)),"3",IF((AND($M94&lt;=Everett!BA$10,$N94&gt;=Everett!BA$10)),"C",IF((AND($O94&lt;=Everett!BA$10,$P94&gt;=Everett!BA$10)),"CO",IF((AND($Q94&lt;=Everett!BA$10,$R94&gt;=Everett!BA$10)),"C",0))))))</f>
        <v>XO</v>
      </c>
      <c r="BB94" s="33" t="str">
        <f>IF((AND($F94&lt;=Everett!BB$10,$G94&gt;=Everett!BB$10)),"P/L",IF((AND($I94&lt;=Everett!BB$10,$J94&gt;=Everett!BB$10)),"XO",IF((AND($K94&lt;=Everett!BB$10,$L94&gt;=Everett!BB$10)),"3",IF((AND($M94&lt;=Everett!BB$10,$N94&gt;=Everett!BB$10)),"C",IF((AND($O94&lt;=Everett!BB$10,$P94&gt;=Everett!BB$10)),"CO",IF((AND($Q94&lt;=Everett!BB$10,$R94&gt;=Everett!BB$10)),"C",0))))))</f>
        <v>XO</v>
      </c>
      <c r="BC94" s="33" t="str">
        <f>IF((AND($F94&lt;=Everett!BC$10,$G94&gt;=Everett!BC$10)),"P/L",IF((AND($I94&lt;=Everett!BC$10,$J94&gt;=Everett!BC$10)),"XO",IF((AND($K94&lt;=Everett!BC$10,$L94&gt;=Everett!BC$10)),"3",IF((AND($M94&lt;=Everett!BC$10,$N94&gt;=Everett!BC$10)),"C",IF((AND($O94&lt;=Everett!BC$10,$P94&gt;=Everett!BC$10)),"CO",IF((AND($Q94&lt;=Everett!BC$10,$R94&gt;=Everett!BC$10)),"C",0))))))</f>
        <v>XO</v>
      </c>
      <c r="BD94" s="33" t="str">
        <f>IF((AND($F94&lt;=Everett!BD$10,$G94&gt;=Everett!BD$10)),"P/L",IF((AND($I94&lt;=Everett!BD$10,$J94&gt;=Everett!BD$10)),"XO",IF((AND($K94&lt;=Everett!BD$10,$L94&gt;=Everett!BD$10)),"3",IF((AND($M94&lt;=Everett!BD$10,$N94&gt;=Everett!BD$10)),"C",IF((AND($O94&lt;=Everett!BD$10,$P94&gt;=Everett!BD$10)),"CO",IF((AND($Q94&lt;=Everett!BD$10,$R94&gt;=Everett!BD$10)),"C",0))))))</f>
        <v>XO</v>
      </c>
      <c r="BE94" s="33" t="str">
        <f>IF((AND($F94&lt;=Everett!BE$10,$G94&gt;=Everett!BE$10)),"P/L",IF((AND($I94&lt;=Everett!BE$10,$J94&gt;=Everett!BE$10)),"XO",IF((AND($K94&lt;=Everett!BE$10,$L94&gt;=Everett!BE$10)),"3",IF((AND($M94&lt;=Everett!BE$10,$N94&gt;=Everett!BE$10)),"C",IF((AND($O94&lt;=Everett!BE$10,$P94&gt;=Everett!BE$10)),"CO",IF((AND($Q94&lt;=Everett!BE$10,$R94&gt;=Everett!BE$10)),"C",0))))))</f>
        <v>XO</v>
      </c>
      <c r="BF94" s="33" t="str">
        <f>IF((AND($F94&lt;=Everett!BF$10,$G94&gt;=Everett!BF$10)),"P/L",IF((AND($I94&lt;=Everett!BF$10,$J94&gt;=Everett!BF$10)),"XO",IF((AND($K94&lt;=Everett!BF$10,$L94&gt;=Everett!BF$10)),"3",IF((AND($M94&lt;=Everett!BF$10,$N94&gt;=Everett!BF$10)),"C",IF((AND($O94&lt;=Everett!BF$10,$P94&gt;=Everett!BF$10)),"CO",IF((AND($Q94&lt;=Everett!BF$10,$R94&gt;=Everett!BF$10)),"C",0))))))</f>
        <v>XO</v>
      </c>
      <c r="BG94" s="33" t="str">
        <f>IF((AND($F94&lt;=Everett!BG$10,$G94&gt;=Everett!BG$10)),"P/L",IF((AND($I94&lt;=Everett!BG$10,$J94&gt;=Everett!BG$10)),"XO",IF((AND($K94&lt;=Everett!BG$10,$L94&gt;=Everett!BG$10)),"3",IF((AND($M94&lt;=Everett!BG$10,$N94&gt;=Everett!BG$10)),"C",IF((AND($O94&lt;=Everett!BG$10,$P94&gt;=Everett!BG$10)),"CO",IF((AND($Q94&lt;=Everett!BG$10,$R94&gt;=Everett!BG$10)),"C",0))))))</f>
        <v>XO</v>
      </c>
      <c r="BH94" s="33" t="str">
        <f>IF((AND($F94&lt;=Everett!BH$10,$G94&gt;=Everett!BH$10)),"P/L",IF((AND($I94&lt;=Everett!BH$10,$J94&gt;=Everett!BH$10)),"XO",IF((AND($K94&lt;=Everett!BH$10,$L94&gt;=Everett!BH$10)),"3",IF((AND($M94&lt;=Everett!BH$10,$N94&gt;=Everett!BH$10)),"C",IF((AND($O94&lt;=Everett!BH$10,$P94&gt;=Everett!BH$10)),"CO",IF((AND($Q94&lt;=Everett!BH$10,$R94&gt;=Everett!BH$10)),"C",0))))))</f>
        <v>XO</v>
      </c>
      <c r="BI94" s="33" t="str">
        <f>IF((AND($F94&lt;=Everett!BI$10,$G94&gt;=Everett!BI$10)),"P/L",IF((AND($I94&lt;=Everett!BI$10,$J94&gt;=Everett!BI$10)),"XO",IF((AND($K94&lt;=Everett!BI$10,$L94&gt;=Everett!BI$10)),"3",IF((AND($M94&lt;=Everett!BI$10,$N94&gt;=Everett!BI$10)),"C",IF((AND($O94&lt;=Everett!BI$10,$P94&gt;=Everett!BI$10)),"CO",IF((AND($Q94&lt;=Everett!BI$10,$R94&gt;=Everett!BI$10)),"C",0))))))</f>
        <v>XO</v>
      </c>
      <c r="BJ94" s="33" t="str">
        <f>IF((AND($F94&lt;=Everett!BJ$10,$G94&gt;=Everett!BJ$10)),"P/L",IF((AND($I94&lt;=Everett!BJ$10,$J94&gt;=Everett!BJ$10)),"XO",IF((AND($K94&lt;=Everett!BJ$10,$L94&gt;=Everett!BJ$10)),"3",IF((AND($M94&lt;=Everett!BJ$10,$N94&gt;=Everett!BJ$10)),"C",IF((AND($O94&lt;=Everett!BJ$10,$P94&gt;=Everett!BJ$10)),"CO",IF((AND($Q94&lt;=Everett!BJ$10,$R94&gt;=Everett!BJ$10)),"C",0))))))</f>
        <v>XO</v>
      </c>
      <c r="BK94" s="33" t="str">
        <f>IF((AND($F94&lt;=Everett!BK$10,$G94&gt;=Everett!BK$10)),"P/L",IF((AND($I94&lt;=Everett!BK$10,$J94&gt;=Everett!BK$10)),"XO",IF((AND($K94&lt;=Everett!BK$10,$L94&gt;=Everett!BK$10)),"3",IF((AND($M94&lt;=Everett!BK$10,$N94&gt;=Everett!BK$10)),"C",IF((AND($O94&lt;=Everett!BK$10,$P94&gt;=Everett!BK$10)),"CO",IF((AND($Q94&lt;=Everett!BK$10,$R94&gt;=Everett!BK$10)),"C",0))))))</f>
        <v>XO</v>
      </c>
      <c r="BL94" s="33" t="str">
        <f>IF((AND($F94&lt;=Everett!BL$10,$G94&gt;=Everett!BL$10)),"P/L",IF((AND($I94&lt;=Everett!BL$10,$J94&gt;=Everett!BL$10)),"XO",IF((AND($K94&lt;=Everett!BL$10,$L94&gt;=Everett!BL$10)),"3",IF((AND($M94&lt;=Everett!BL$10,$N94&gt;=Everett!BL$10)),"C",IF((AND($O94&lt;=Everett!BL$10,$P94&gt;=Everett!BL$10)),"CO",IF((AND($Q94&lt;=Everett!BL$10,$R94&gt;=Everett!BL$10)),"C",0))))))</f>
        <v>XO</v>
      </c>
      <c r="BM94" s="33" t="str">
        <f>IF((AND($F94&lt;=Everett!BM$10,$G94&gt;=Everett!BM$10)),"P/L",IF((AND($I94&lt;=Everett!BM$10,$J94&gt;=Everett!BM$10)),"XO",IF((AND($K94&lt;=Everett!BM$10,$L94&gt;=Everett!BM$10)),"3",IF((AND($M94&lt;=Everett!BM$10,$N94&gt;=Everett!BM$10)),"C",IF((AND($O94&lt;=Everett!BM$10,$P94&gt;=Everett!BM$10)),"CO",IF((AND($Q94&lt;=Everett!BM$10,$R94&gt;=Everett!BM$10)),"C",0))))))</f>
        <v>XO</v>
      </c>
      <c r="BN94" s="33" t="str">
        <f>IF((AND($F94&lt;=Everett!BN$10,$G94&gt;=Everett!BN$10)),"P/L",IF((AND($I94&lt;=Everett!BN$10,$J94&gt;=Everett!BN$10)),"XO",IF((AND($K94&lt;=Everett!BN$10,$L94&gt;=Everett!BN$10)),"3",IF((AND($M94&lt;=Everett!BN$10,$N94&gt;=Everett!BN$10)),"C",IF((AND($O94&lt;=Everett!BN$10,$P94&gt;=Everett!BN$10)),"CO",IF((AND($Q94&lt;=Everett!BN$10,$R94&gt;=Everett!BN$10)),"C",0))))))</f>
        <v>XO</v>
      </c>
      <c r="BO94" s="33">
        <f>IF((AND($F94&lt;=Everett!BO$10,$G94&gt;=Everett!BO$10)),"P/L",IF((AND($I94&lt;=Everett!BO$10,$J94&gt;=Everett!BO$10)),"XO",IF((AND($K94&lt;=Everett!BO$10,$L94&gt;=Everett!BO$10)),"3",IF((AND($M94&lt;=Everett!BO$10,$N94&gt;=Everett!BO$10)),"C",IF((AND($O94&lt;=Everett!BO$10,$P94&gt;=Everett!BO$10)),"CO",IF((AND($Q94&lt;=Everett!BO$10,$R94&gt;=Everett!BO$10)),"C",0))))))</f>
        <v>0</v>
      </c>
      <c r="BP94" s="33" t="str">
        <f>IF((AND($F94&lt;=Everett!BP$10,$G94&gt;=Everett!BP$10)),"P/L",IF((AND($I94&lt;=Everett!BP$10,$J94&gt;=Everett!BP$10)),"XO",IF((AND($K94&lt;=Everett!BP$10,$L94&gt;=Everett!BP$10)),"3",IF((AND($M94&lt;=Everett!BP$10,$N94&gt;=Everett!BP$10)),"C",IF((AND($O94&lt;=Everett!BP$10,$P94&gt;=Everett!BP$10)),"CO",IF((AND($Q94&lt;=Everett!BP$10,$R94&gt;=Everett!BP$10)),"C",0))))))</f>
        <v>3</v>
      </c>
      <c r="BQ94" s="33">
        <f>IF((AND($F94&lt;=Everett!BQ$10,$G94&gt;=Everett!BQ$10)),"P/L",IF((AND($I94&lt;=Everett!BQ$10,$J94&gt;=Everett!BQ$10)),"XO",IF((AND($K94&lt;=Everett!BQ$10,$L94&gt;=Everett!BQ$10)),"3",IF((AND($M94&lt;=Everett!BQ$10,$N94&gt;=Everett!BQ$10)),"C",IF((AND($O94&lt;=Everett!BQ$10,$P94&gt;=Everett!BQ$10)),"CO",IF((AND($Q94&lt;=Everett!BQ$10,$R94&gt;=Everett!BQ$10)),"C",0))))))</f>
        <v>0</v>
      </c>
      <c r="BR94" s="33">
        <f>IF((AND($F94&lt;=Everett!BR$10,$G94&gt;=Everett!BR$10)),"P/L",IF((AND($I94&lt;=Everett!BR$10,$J94&gt;=Everett!BR$10)),"XO",IF((AND($K94&lt;=Everett!BR$10,$L94&gt;=Everett!BR$10)),"3",IF((AND($M94&lt;=Everett!BR$10,$N94&gt;=Everett!BR$10)),"C",IF((AND($O94&lt;=Everett!BR$10,$P94&gt;=Everett!BR$10)),"CO",IF((AND($Q94&lt;=Everett!BR$10,$R94&gt;=Everett!BR$10)),"C",0))))))</f>
        <v>0</v>
      </c>
      <c r="BS94" s="33" t="str">
        <f>IF((AND($F94&lt;=Everett!BS$10,$G94&gt;=Everett!BS$10)),"P/L",IF((AND($I94&lt;=Everett!BS$10,$J94&gt;=Everett!BS$10)),"XO",IF((AND($K94&lt;=Everett!BS$10,$L94&gt;=Everett!BS$10)),"3",IF((AND($M94&lt;=Everett!BS$10,$N94&gt;=Everett!BS$10)),"C",IF((AND($O94&lt;=Everett!BS$10,$P94&gt;=Everett!BS$10)),"CO",IF((AND($Q94&lt;=Everett!BS$10,$R94&gt;=Everett!BS$10)),"C",0))))))</f>
        <v>CO</v>
      </c>
      <c r="BT94" s="33" t="str">
        <f>IF((AND($F94&lt;=Everett!BT$10,$G94&gt;=Everett!BT$10)),"P/L",IF((AND($I94&lt;=Everett!BT$10,$J94&gt;=Everett!BT$10)),"XO",IF((AND($K94&lt;=Everett!BT$10,$L94&gt;=Everett!BT$10)),"3",IF((AND($M94&lt;=Everett!BT$10,$N94&gt;=Everett!BT$10)),"C",IF((AND($O94&lt;=Everett!BT$10,$P94&gt;=Everett!BT$10)),"CO",IF((AND($Q94&lt;=Everett!BT$10,$R94&gt;=Everett!BT$10)),"C",0))))))</f>
        <v>CO</v>
      </c>
      <c r="BU94" s="33" t="str">
        <f>IF((AND($F94&lt;=Everett!BU$10,$G94&gt;=Everett!BU$10)),"P/L",IF((AND($I94&lt;=Everett!BU$10,$J94&gt;=Everett!BU$10)),"XO",IF((AND($K94&lt;=Everett!BU$10,$L94&gt;=Everett!BU$10)),"3",IF((AND($M94&lt;=Everett!BU$10,$N94&gt;=Everett!BU$10)),"C",IF((AND($O94&lt;=Everett!BU$10,$P94&gt;=Everett!BU$10)),"CO",IF((AND($Q94&lt;=Everett!BU$10,$R94&gt;=Everett!BU$10)),"C",0))))))</f>
        <v>CO</v>
      </c>
      <c r="BV94" s="33" t="str">
        <f>IF((AND($F94&lt;=Everett!BV$10,$G94&gt;=Everett!BV$10)),"P/L",IF((AND($I94&lt;=Everett!BV$10,$J94&gt;=Everett!BV$10)),"XO",IF((AND($K94&lt;=Everett!BV$10,$L94&gt;=Everett!BV$10)),"3",IF((AND($M94&lt;=Everett!BV$10,$N94&gt;=Everett!BV$10)),"C",IF((AND($O94&lt;=Everett!BV$10,$P94&gt;=Everett!BV$10)),"CO",IF((AND($Q94&lt;=Everett!BV$10,$R94&gt;=Everett!BV$10)),"C",0))))))</f>
        <v>CO</v>
      </c>
      <c r="BW94" s="33" t="str">
        <f>IF((AND($F94&lt;=Everett!BW$10,$G94&gt;=Everett!BW$10)),"P/L",IF((AND($I94&lt;=Everett!BW$10,$J94&gt;=Everett!BW$10)),"XO",IF((AND($K94&lt;=Everett!BW$10,$L94&gt;=Everett!BW$10)),"3",IF((AND($M94&lt;=Everett!BW$10,$N94&gt;=Everett!BW$10)),"C",IF((AND($O94&lt;=Everett!BW$10,$P94&gt;=Everett!BW$10)),"CO",IF((AND($Q94&lt;=Everett!BW$10,$R94&gt;=Everett!BW$10)),"C",0))))))</f>
        <v>CO</v>
      </c>
      <c r="BX94" s="33" t="str">
        <f>IF((AND($F94&lt;=Everett!BX$10,$G94&gt;=Everett!BX$10)),"P/L",IF((AND($I94&lt;=Everett!BX$10,$J94&gt;=Everett!BX$10)),"XO",IF((AND($K94&lt;=Everett!BX$10,$L94&gt;=Everett!BX$10)),"3",IF((AND($M94&lt;=Everett!BX$10,$N94&gt;=Everett!BX$10)),"C",IF((AND($O94&lt;=Everett!BX$10,$P94&gt;=Everett!BX$10)),"CO",IF((AND($Q94&lt;=Everett!BX$10,$R94&gt;=Everett!BX$10)),"C",0))))))</f>
        <v>CO</v>
      </c>
      <c r="BY94" s="33" t="str">
        <f>IF((AND($F94&lt;=Everett!BY$10,$G94&gt;=Everett!BY$10)),"P/L",IF((AND($I94&lt;=Everett!BY$10,$J94&gt;=Everett!BY$10)),"XO",IF((AND($K94&lt;=Everett!BY$10,$L94&gt;=Everett!BY$10)),"3",IF((AND($M94&lt;=Everett!BY$10,$N94&gt;=Everett!BY$10)),"C",IF((AND($O94&lt;=Everett!BY$10,$P94&gt;=Everett!BY$10)),"CO",IF((AND($Q94&lt;=Everett!BY$10,$R94&gt;=Everett!BY$10)),"C",0))))))</f>
        <v>CO</v>
      </c>
      <c r="BZ94" s="33" t="str">
        <f>IF((AND($F94&lt;=Everett!BZ$10,$G94&gt;=Everett!BZ$10)),"P/L",IF((AND($I94&lt;=Everett!BZ$10,$J94&gt;=Everett!BZ$10)),"XO",IF((AND($K94&lt;=Everett!BZ$10,$L94&gt;=Everett!BZ$10)),"3",IF((AND($M94&lt;=Everett!BZ$10,$N94&gt;=Everett!BZ$10)),"C",IF((AND($O94&lt;=Everett!BZ$10,$P94&gt;=Everett!BZ$10)),"CO",IF((AND($Q94&lt;=Everett!BZ$10,$R94&gt;=Everett!BZ$10)),"C",0))))))</f>
        <v>CO</v>
      </c>
      <c r="CA94" s="33" t="str">
        <f>IF((AND($F94&lt;=Everett!CA$10,$G94&gt;=Everett!CA$10)),"P/L",IF((AND($I94&lt;=Everett!CA$10,$J94&gt;=Everett!CA$10)),"XO",IF((AND($K94&lt;=Everett!CA$10,$L94&gt;=Everett!CA$10)),"3",IF((AND($M94&lt;=Everett!CA$10,$N94&gt;=Everett!CA$10)),"C",IF((AND($O94&lt;=Everett!CA$10,$P94&gt;=Everett!CA$10)),"CO",IF((AND($Q94&lt;=Everett!CA$10,$R94&gt;=Everett!CA$10)),"C",0))))))</f>
        <v>CO</v>
      </c>
      <c r="CB94" s="33" t="str">
        <f>IF((AND($F94&lt;=Everett!CB$10,$G94&gt;=Everett!CB$10)),"P/L",IF((AND($I94&lt;=Everett!CB$10,$J94&gt;=Everett!CB$10)),"XO",IF((AND($K94&lt;=Everett!CB$10,$L94&gt;=Everett!CB$10)),"3",IF((AND($M94&lt;=Everett!CB$10,$N94&gt;=Everett!CB$10)),"C",IF((AND($O94&lt;=Everett!CB$10,$P94&gt;=Everett!CB$10)),"CO",IF((AND($Q94&lt;=Everett!CB$10,$R94&gt;=Everett!CB$10)),"C",0))))))</f>
        <v>CO</v>
      </c>
      <c r="CC94" s="33" t="str">
        <f>IF((AND($F94&lt;=Everett!CC$10,$G94&gt;=Everett!CC$10)),"P/L",IF((AND($I94&lt;=Everett!CC$10,$J94&gt;=Everett!CC$10)),"XO",IF((AND($K94&lt;=Everett!CC$10,$L94&gt;=Everett!CC$10)),"3",IF((AND($M94&lt;=Everett!CC$10,$N94&gt;=Everett!CC$10)),"C",IF((AND($O94&lt;=Everett!CC$10,$P94&gt;=Everett!CC$10)),"CO",IF((AND($Q94&lt;=Everett!CC$10,$R94&gt;=Everett!CC$10)),"C",0))))))</f>
        <v>CO</v>
      </c>
      <c r="CD94" s="33" t="str">
        <f>IF((AND($F94&lt;=Everett!CD$10,$G94&gt;=Everett!CD$10)),"P/L",IF((AND($I94&lt;=Everett!CD$10,$J94&gt;=Everett!CD$10)),"XO",IF((AND($K94&lt;=Everett!CD$10,$L94&gt;=Everett!CD$10)),"3",IF((AND($M94&lt;=Everett!CD$10,$N94&gt;=Everett!CD$10)),"C",IF((AND($O94&lt;=Everett!CD$10,$P94&gt;=Everett!CD$10)),"CO",IF((AND($Q94&lt;=Everett!CD$10,$R94&gt;=Everett!CD$10)),"C",0))))))</f>
        <v>CO</v>
      </c>
      <c r="CE94" s="33" t="str">
        <f>IF((AND($F94&lt;=Everett!CE$10,$G94&gt;=Everett!CE$10)),"P/L",IF((AND($I94&lt;=Everett!CE$10,$J94&gt;=Everett!CE$10)),"XO",IF((AND($K94&lt;=Everett!CE$10,$L94&gt;=Everett!CE$10)),"3",IF((AND($M94&lt;=Everett!CE$10,$N94&gt;=Everett!CE$10)),"C",IF((AND($O94&lt;=Everett!CE$10,$P94&gt;=Everett!CE$10)),"CO",IF((AND($Q94&lt;=Everett!CE$10,$R94&gt;=Everett!CE$10)),"C",0))))))</f>
        <v>CO</v>
      </c>
      <c r="CF94" s="33" t="str">
        <f>IF((AND($F94&lt;=Everett!CF$10,$G94&gt;=Everett!CF$10)),"P/L",IF((AND($I94&lt;=Everett!CF$10,$J94&gt;=Everett!CF$10)),"XO",IF((AND($K94&lt;=Everett!CF$10,$L94&gt;=Everett!CF$10)),"3",IF((AND($M94&lt;=Everett!CF$10,$N94&gt;=Everett!CF$10)),"C",IF((AND($O94&lt;=Everett!CF$10,$P94&gt;=Everett!CF$10)),"CO",IF((AND($Q94&lt;=Everett!CF$10,$R94&gt;=Everett!CF$10)),"C",0))))))</f>
        <v>CO</v>
      </c>
      <c r="CG94" s="33" t="str">
        <f>IF((AND($F94&lt;=Everett!CG$10,$G94&gt;=Everett!CG$10)),"P/L",IF((AND($I94&lt;=Everett!CG$10,$J94&gt;=Everett!CG$10)),"XO",IF((AND($K94&lt;=Everett!CG$10,$L94&gt;=Everett!CG$10)),"3",IF((AND($M94&lt;=Everett!CG$10,$N94&gt;=Everett!CG$10)),"C",IF((AND($O94&lt;=Everett!CG$10,$P94&gt;=Everett!CG$10)),"CO",IF((AND($Q94&lt;=Everett!CG$10,$R94&gt;=Everett!CG$10)),"C",0))))))</f>
        <v>CO</v>
      </c>
      <c r="CH94" s="33" t="str">
        <f>IF((AND($F94&lt;=Everett!CH$10,$G94&gt;=Everett!CH$10)),"P/L",IF((AND($I94&lt;=Everett!CH$10,$J94&gt;=Everett!CH$10)),"XO",IF((AND($K94&lt;=Everett!CH$10,$L94&gt;=Everett!CH$10)),"3",IF((AND($M94&lt;=Everett!CH$10,$N94&gt;=Everett!CH$10)),"C",IF((AND($O94&lt;=Everett!CH$10,$P94&gt;=Everett!CH$10)),"CO",IF((AND($Q94&lt;=Everett!CH$10,$R94&gt;=Everett!CH$10)),"C",0))))))</f>
        <v>CO</v>
      </c>
      <c r="CI94" s="33">
        <f>IF((AND($F94&lt;=Everett!CI$10,$G94&gt;=Everett!CI$10)),"P/L",IF((AND($I94&lt;=Everett!CI$10,$J94&gt;=Everett!CI$10)),"XO",IF((AND($K94&lt;=Everett!CI$10,$L94&gt;=Everett!CI$10)),"3",IF((AND($M94&lt;=Everett!CI$10,$N94&gt;=Everett!CI$10)),"C",IF((AND($O94&lt;=Everett!CI$10,$P94&gt;=Everett!CI$10)),"CO",IF((AND($Q94&lt;=Everett!CI$10,$R94&gt;=Everett!CI$10)),"C",0))))))</f>
        <v>0</v>
      </c>
      <c r="CJ94" s="33">
        <f>IF((AND($F94&lt;=Everett!CJ$10,$G94&gt;=Everett!CJ$10)),"P/L",IF((AND($I94&lt;=Everett!CJ$10,$J94&gt;=Everett!CJ$10)),"XO",IF((AND($K94&lt;=Everett!CJ$10,$L94&gt;=Everett!CJ$10)),"3",IF((AND($M94&lt;=Everett!CJ$10,$N94&gt;=Everett!CJ$10)),"C",IF((AND($O94&lt;=Everett!CJ$10,$P94&gt;=Everett!CJ$10)),"CO",IF((AND($Q94&lt;=Everett!CJ$10,$R94&gt;=Everett!CJ$10)),"C",0))))))</f>
        <v>0</v>
      </c>
      <c r="CK94" s="33">
        <f>IF((AND($F94&lt;=Everett!CK$10,$G94&gt;=Everett!CK$10)),"P/L",IF((AND($I94&lt;=Everett!CK$10,$J94&gt;=Everett!CK$10)),"XO",IF((AND($K94&lt;=Everett!CK$10,$L94&gt;=Everett!CK$10)),"3",IF((AND($M94&lt;=Everett!CK$10,$N94&gt;=Everett!CK$10)),"C",IF((AND($O94&lt;=Everett!CK$10,$P94&gt;=Everett!CK$10)),"CO",IF((AND($Q94&lt;=Everett!CK$10,$R94&gt;=Everett!CK$10)),"C",0))))))</f>
        <v>0</v>
      </c>
      <c r="CL94" s="33">
        <f>IF((AND($F94&lt;=Everett!CL$10,$G94&gt;=Everett!CL$10)),"P/L",IF((AND($I94&lt;=Everett!CL$10,$J94&gt;=Everett!CL$10)),"XO",IF((AND($K94&lt;=Everett!CL$10,$L94&gt;=Everett!CL$10)),"3",IF((AND($M94&lt;=Everett!CL$10,$N94&gt;=Everett!CL$10)),"C",IF((AND($O94&lt;=Everett!CL$10,$P94&gt;=Everett!CL$10)),"CO",IF((AND($Q94&lt;=Everett!CL$10,$R94&gt;=Everett!CL$10)),"C",0))))))</f>
        <v>0</v>
      </c>
      <c r="CM94" s="33">
        <f>IF((AND($F94&lt;=Everett!CM$10,$G94&gt;=Everett!CM$10)),"P/L",IF((AND($I94&lt;=Everett!CM$10,$J94&gt;=Everett!CM$10)),"XO",IF((AND($K94&lt;=Everett!CM$10,$L94&gt;=Everett!CM$10)),"3",IF((AND($M94&lt;=Everett!CM$10,$N94&gt;=Everett!CM$10)),"C",IF((AND($O94&lt;=Everett!CM$10,$P94&gt;=Everett!CM$10)),"CO",IF((AND($Q94&lt;=Everett!CM$10,$R94&gt;=Everett!CM$10)),"C",0))))))</f>
        <v>0</v>
      </c>
    </row>
    <row r="95" ht="21" customHeight="1" spans="1:91" x14ac:dyDescent="0.25">
      <c r="A95" s="92" t="s">
        <v>402</v>
      </c>
      <c r="B95" s="94"/>
      <c r="C95" s="94"/>
      <c r="D95" s="94"/>
      <c r="E95" s="94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113"/>
      <c r="Q95" s="95"/>
      <c r="R95" s="95"/>
      <c r="S95" s="54">
        <f>Sasebo!$A$2-DAY(Sasebo!$A$2)+1</f>
        <v>46054</v>
      </c>
      <c r="T95" s="54">
        <f t="shared" ref="T95:AY95" si="126">DATE(YEAR(S95),MONTH(S95)+1,DAY(S95))</f>
        <v>46082</v>
      </c>
      <c r="U95" s="54">
        <f t="shared" si="126"/>
        <v>46113</v>
      </c>
      <c r="V95" s="54">
        <f t="shared" si="126"/>
        <v>46143</v>
      </c>
      <c r="W95" s="54">
        <f t="shared" si="126"/>
        <v>46174</v>
      </c>
      <c r="X95" s="54">
        <f t="shared" si="126"/>
        <v>46204</v>
      </c>
      <c r="Y95" s="54">
        <f t="shared" si="126"/>
        <v>46235</v>
      </c>
      <c r="Z95" s="54">
        <f t="shared" si="126"/>
        <v>46266</v>
      </c>
      <c r="AA95" s="54">
        <f t="shared" si="126"/>
        <v>46296</v>
      </c>
      <c r="AB95" s="54">
        <f t="shared" si="126"/>
        <v>46327</v>
      </c>
      <c r="AC95" s="54">
        <f t="shared" si="126"/>
        <v>46357</v>
      </c>
      <c r="AD95" s="54">
        <f t="shared" si="126"/>
        <v>46388</v>
      </c>
      <c r="AE95" s="54">
        <f t="shared" si="126"/>
        <v>46419</v>
      </c>
      <c r="AF95" s="54">
        <f t="shared" si="126"/>
        <v>46447</v>
      </c>
      <c r="AG95" s="54">
        <f t="shared" si="126"/>
        <v>46478</v>
      </c>
      <c r="AH95" s="54">
        <f t="shared" si="126"/>
        <v>46508</v>
      </c>
      <c r="AI95" s="54">
        <f t="shared" si="126"/>
        <v>46539</v>
      </c>
      <c r="AJ95" s="54">
        <f t="shared" si="126"/>
        <v>46569</v>
      </c>
      <c r="AK95" s="54">
        <f t="shared" si="126"/>
        <v>46600</v>
      </c>
      <c r="AL95" s="54">
        <f t="shared" si="126"/>
        <v>46631</v>
      </c>
      <c r="AM95" s="54">
        <f t="shared" si="126"/>
        <v>46661</v>
      </c>
      <c r="AN95" s="54">
        <f t="shared" si="126"/>
        <v>46692</v>
      </c>
      <c r="AO95" s="54">
        <f t="shared" si="126"/>
        <v>46722</v>
      </c>
      <c r="AP95" s="54">
        <f t="shared" si="126"/>
        <v>46753</v>
      </c>
      <c r="AQ95" s="54">
        <f t="shared" si="126"/>
        <v>46784</v>
      </c>
      <c r="AR95" s="54">
        <f t="shared" si="126"/>
        <v>46813</v>
      </c>
      <c r="AS95" s="54">
        <f t="shared" si="126"/>
        <v>46844</v>
      </c>
      <c r="AT95" s="54">
        <f t="shared" si="126"/>
        <v>46874</v>
      </c>
      <c r="AU95" s="54">
        <f t="shared" si="126"/>
        <v>46905</v>
      </c>
      <c r="AV95" s="54">
        <f t="shared" si="126"/>
        <v>46935</v>
      </c>
      <c r="AW95" s="54">
        <f t="shared" si="126"/>
        <v>46966</v>
      </c>
      <c r="AX95" s="54">
        <f t="shared" si="126"/>
        <v>46997</v>
      </c>
      <c r="AY95" s="54">
        <f t="shared" si="126"/>
        <v>47027</v>
      </c>
      <c r="AZ95" s="54">
        <f t="shared" ref="AZ95:CE95" si="127">DATE(YEAR(AY95),MONTH(AY95)+1,DAY(AY95))</f>
        <v>47058</v>
      </c>
      <c r="BA95" s="54">
        <f t="shared" si="127"/>
        <v>47088</v>
      </c>
      <c r="BB95" s="54">
        <f t="shared" si="127"/>
        <v>47119</v>
      </c>
      <c r="BC95" s="54">
        <f t="shared" si="127"/>
        <v>47150</v>
      </c>
      <c r="BD95" s="54">
        <f t="shared" si="127"/>
        <v>47178</v>
      </c>
      <c r="BE95" s="54">
        <f t="shared" si="127"/>
        <v>47209</v>
      </c>
      <c r="BF95" s="54">
        <f t="shared" si="127"/>
        <v>47239</v>
      </c>
      <c r="BG95" s="54">
        <f t="shared" si="127"/>
        <v>47270</v>
      </c>
      <c r="BH95" s="54">
        <f t="shared" si="127"/>
        <v>47300</v>
      </c>
      <c r="BI95" s="54">
        <f t="shared" si="127"/>
        <v>47331</v>
      </c>
      <c r="BJ95" s="54">
        <f t="shared" si="127"/>
        <v>47362</v>
      </c>
      <c r="BK95" s="54">
        <f t="shared" si="127"/>
        <v>47392</v>
      </c>
      <c r="BL95" s="54">
        <f t="shared" si="127"/>
        <v>47423</v>
      </c>
      <c r="BM95" s="54">
        <f t="shared" si="127"/>
        <v>47453</v>
      </c>
      <c r="BN95" s="54">
        <f t="shared" si="127"/>
        <v>47484</v>
      </c>
      <c r="BO95" s="54">
        <f t="shared" si="127"/>
        <v>47515</v>
      </c>
      <c r="BP95" s="54">
        <f t="shared" si="127"/>
        <v>47543</v>
      </c>
      <c r="BQ95" s="54">
        <f t="shared" si="127"/>
        <v>47574</v>
      </c>
      <c r="BR95" s="54">
        <f t="shared" si="127"/>
        <v>47604</v>
      </c>
      <c r="BS95" s="54">
        <f t="shared" si="127"/>
        <v>47635</v>
      </c>
      <c r="BT95" s="54">
        <f t="shared" si="127"/>
        <v>47665</v>
      </c>
      <c r="BU95" s="54">
        <f t="shared" si="127"/>
        <v>47696</v>
      </c>
      <c r="BV95" s="54">
        <f t="shared" si="127"/>
        <v>47727</v>
      </c>
      <c r="BW95" s="54">
        <f t="shared" si="127"/>
        <v>47757</v>
      </c>
      <c r="BX95" s="54">
        <f t="shared" si="127"/>
        <v>47788</v>
      </c>
      <c r="BY95" s="54">
        <f t="shared" si="127"/>
        <v>47818</v>
      </c>
      <c r="BZ95" s="54">
        <f t="shared" si="127"/>
        <v>47849</v>
      </c>
      <c r="CA95" s="54">
        <f t="shared" si="127"/>
        <v>47880</v>
      </c>
      <c r="CB95" s="54">
        <f t="shared" si="127"/>
        <v>47908</v>
      </c>
      <c r="CC95" s="54">
        <f t="shared" si="127"/>
        <v>47939</v>
      </c>
      <c r="CD95" s="54">
        <f t="shared" si="127"/>
        <v>47969</v>
      </c>
      <c r="CE95" s="54">
        <f t="shared" si="127"/>
        <v>48000</v>
      </c>
      <c r="CF95" s="54">
        <f t="shared" ref="CF95:CM95" si="128">DATE(YEAR(CE95),MONTH(CE95)+1,DAY(CE95))</f>
        <v>48030</v>
      </c>
      <c r="CG95" s="54">
        <f t="shared" si="128"/>
        <v>48061</v>
      </c>
      <c r="CH95" s="54">
        <f t="shared" si="128"/>
        <v>48092</v>
      </c>
      <c r="CI95" s="54">
        <f t="shared" si="128"/>
        <v>48122</v>
      </c>
      <c r="CJ95" s="54">
        <f t="shared" si="128"/>
        <v>48153</v>
      </c>
      <c r="CK95" s="54">
        <f t="shared" si="128"/>
        <v>48183</v>
      </c>
      <c r="CL95" s="54">
        <f t="shared" si="128"/>
        <v>48214</v>
      </c>
      <c r="CM95" s="54">
        <f t="shared" si="128"/>
        <v>48245</v>
      </c>
    </row>
    <row r="96" spans="1:91" s="2" customFormat="1" x14ac:dyDescent="0.25">
      <c r="A96" s="30" t="s">
        <v>403</v>
      </c>
      <c r="B96" s="55"/>
      <c r="C96" s="31"/>
      <c r="D96" s="31">
        <v>14</v>
      </c>
      <c r="E96" s="31">
        <v>1</v>
      </c>
      <c r="F96" s="39"/>
      <c r="G96" s="39"/>
      <c r="H96" s="33">
        <f>G96-F96</f>
        <v>0</v>
      </c>
      <c r="I96" s="32"/>
      <c r="J96" s="32"/>
      <c r="K96" s="32">
        <f>IF(J96="","",(DATE(YEAR(J96),MONTH(J96)+1,DAY(J96))))</f>
      </c>
      <c r="L96" s="32">
        <f>IF(K96="","",(DATE(YEAR(K96),MONTH(K96)+E96,DAY(K96))))</f>
      </c>
      <c r="M96" s="36">
        <v>45833</v>
      </c>
      <c r="N96" s="36">
        <v>45834</v>
      </c>
      <c r="O96" s="36">
        <v>45833</v>
      </c>
      <c r="P96" s="37">
        <f>IF(O96="","",(DATE(YEAR(O96),MONTH(O96)+D96,DAY(O96))))</f>
        <v>46259</v>
      </c>
      <c r="Q96" s="37">
        <f>IF(P96="","",DATE(YEAR(P96), MONTH(P96)+1,DAY(P96)))</f>
        <v>46290</v>
      </c>
      <c r="R96" s="37">
        <f>IF(P96="","",DATE(YEAR(Q96),MONTH(Q96),DAY(Q96)))</f>
        <v>46290</v>
      </c>
      <c r="S96" s="33" t="str">
        <f t="shared" ref="S96:AB97" si="129">IF((AND($F96&lt;=S$95,$G96&gt;=S$95)),"P/L",IF((AND($I96&lt;=S$95,$J96&gt;=S$95)),"XO",IF((AND($K96&lt;=S$95,$L96&gt;=S$95)),"3",IF((AND($M96&lt;=S$95,$N96&gt;=S$95)),"C",IF((AND($O96&lt;=S$95,$P96&gt;=S$95)),"CO",IF((AND($Q96&lt;=S$95,$R96&gt;=S$95)),"C",0))))))</f>
        <v>CO</v>
      </c>
      <c r="T96" s="33" t="str">
        <f t="shared" si="129"/>
        <v>CO</v>
      </c>
      <c r="U96" s="33" t="str">
        <f t="shared" si="129"/>
        <v>CO</v>
      </c>
      <c r="V96" s="33" t="str">
        <f t="shared" si="129"/>
        <v>CO</v>
      </c>
      <c r="W96" s="33" t="str">
        <f t="shared" si="129"/>
        <v>CO</v>
      </c>
      <c r="X96" s="33" t="str">
        <f t="shared" si="129"/>
        <v>CO</v>
      </c>
      <c r="Y96" s="33" t="str">
        <f t="shared" si="129"/>
        <v>CO</v>
      </c>
      <c r="Z96" s="33">
        <f t="shared" si="129"/>
        <v>0</v>
      </c>
      <c r="AA96" s="33">
        <f t="shared" si="129"/>
        <v>0</v>
      </c>
      <c r="AB96" s="33">
        <f t="shared" si="129"/>
        <v>0</v>
      </c>
      <c r="AC96" s="33">
        <f t="shared" ref="AC96:AL97" si="130">IF((AND($F96&lt;=AC$95,$G96&gt;=AC$95)),"P/L",IF((AND($I96&lt;=AC$95,$J96&gt;=AC$95)),"XO",IF((AND($K96&lt;=AC$95,$L96&gt;=AC$95)),"3",IF((AND($M96&lt;=AC$95,$N96&gt;=AC$95)),"C",IF((AND($O96&lt;=AC$95,$P96&gt;=AC$95)),"CO",IF((AND($Q96&lt;=AC$95,$R96&gt;=AC$95)),"C",0))))))</f>
        <v>0</v>
      </c>
      <c r="AD96" s="33">
        <f t="shared" si="130"/>
        <v>0</v>
      </c>
      <c r="AE96" s="33">
        <f t="shared" si="130"/>
        <v>0</v>
      </c>
      <c r="AF96" s="33">
        <f t="shared" si="130"/>
        <v>0</v>
      </c>
      <c r="AG96" s="33">
        <f t="shared" si="130"/>
        <v>0</v>
      </c>
      <c r="AH96" s="33">
        <f t="shared" si="130"/>
        <v>0</v>
      </c>
      <c r="AI96" s="33">
        <f t="shared" si="130"/>
        <v>0</v>
      </c>
      <c r="AJ96" s="33">
        <f t="shared" si="130"/>
        <v>0</v>
      </c>
      <c r="AK96" s="33">
        <f t="shared" si="130"/>
        <v>0</v>
      </c>
      <c r="AL96" s="33">
        <f t="shared" si="130"/>
        <v>0</v>
      </c>
      <c r="AM96" s="33">
        <f t="shared" ref="AM96:AV97" si="131">IF((AND($F96&lt;=AM$95,$G96&gt;=AM$95)),"P/L",IF((AND($I96&lt;=AM$95,$J96&gt;=AM$95)),"XO",IF((AND($K96&lt;=AM$95,$L96&gt;=AM$95)),"3",IF((AND($M96&lt;=AM$95,$N96&gt;=AM$95)),"C",IF((AND($O96&lt;=AM$95,$P96&gt;=AM$95)),"CO",IF((AND($Q96&lt;=AM$95,$R96&gt;=AM$95)),"C",0))))))</f>
        <v>0</v>
      </c>
      <c r="AN96" s="33">
        <f t="shared" si="131"/>
        <v>0</v>
      </c>
      <c r="AO96" s="33">
        <f t="shared" si="131"/>
        <v>0</v>
      </c>
      <c r="AP96" s="33">
        <f t="shared" si="131"/>
        <v>0</v>
      </c>
      <c r="AQ96" s="33">
        <f t="shared" si="131"/>
        <v>0</v>
      </c>
      <c r="AR96" s="33">
        <f t="shared" si="131"/>
        <v>0</v>
      </c>
      <c r="AS96" s="33">
        <f t="shared" si="131"/>
        <v>0</v>
      </c>
      <c r="AT96" s="33">
        <f t="shared" si="131"/>
        <v>0</v>
      </c>
      <c r="AU96" s="33">
        <f t="shared" si="131"/>
        <v>0</v>
      </c>
      <c r="AV96" s="33">
        <f t="shared" si="131"/>
        <v>0</v>
      </c>
      <c r="AW96" s="33">
        <f t="shared" ref="AW96:BF97" si="132">IF((AND($F96&lt;=AW$95,$G96&gt;=AW$95)),"P/L",IF((AND($I96&lt;=AW$95,$J96&gt;=AW$95)),"XO",IF((AND($K96&lt;=AW$95,$L96&gt;=AW$95)),"3",IF((AND($M96&lt;=AW$95,$N96&gt;=AW$95)),"C",IF((AND($O96&lt;=AW$95,$P96&gt;=AW$95)),"CO",IF((AND($Q96&lt;=AW$95,$R96&gt;=AW$95)),"C",0))))))</f>
        <v>0</v>
      </c>
      <c r="AX96" s="33">
        <f t="shared" si="132"/>
        <v>0</v>
      </c>
      <c r="AY96" s="33">
        <f t="shared" si="132"/>
        <v>0</v>
      </c>
      <c r="AZ96" s="33">
        <f t="shared" si="132"/>
        <v>0</v>
      </c>
      <c r="BA96" s="33">
        <f t="shared" si="132"/>
        <v>0</v>
      </c>
      <c r="BB96" s="33">
        <f t="shared" si="132"/>
        <v>0</v>
      </c>
      <c r="BC96" s="33">
        <f t="shared" si="132"/>
        <v>0</v>
      </c>
      <c r="BD96" s="33">
        <f t="shared" si="132"/>
        <v>0</v>
      </c>
      <c r="BE96" s="33">
        <f t="shared" si="132"/>
        <v>0</v>
      </c>
      <c r="BF96" s="33">
        <f t="shared" si="132"/>
        <v>0</v>
      </c>
      <c r="BG96" s="33">
        <f t="shared" ref="BG96:BP97" si="133">IF((AND($F96&lt;=BG$95,$G96&gt;=BG$95)),"P/L",IF((AND($I96&lt;=BG$95,$J96&gt;=BG$95)),"XO",IF((AND($K96&lt;=BG$95,$L96&gt;=BG$95)),"3",IF((AND($M96&lt;=BG$95,$N96&gt;=BG$95)),"C",IF((AND($O96&lt;=BG$95,$P96&gt;=BG$95)),"CO",IF((AND($Q96&lt;=BG$95,$R96&gt;=BG$95)),"C",0))))))</f>
        <v>0</v>
      </c>
      <c r="BH96" s="33">
        <f t="shared" si="133"/>
        <v>0</v>
      </c>
      <c r="BI96" s="33">
        <f t="shared" si="133"/>
        <v>0</v>
      </c>
      <c r="BJ96" s="33">
        <f t="shared" si="133"/>
        <v>0</v>
      </c>
      <c r="BK96" s="33">
        <f t="shared" si="133"/>
        <v>0</v>
      </c>
      <c r="BL96" s="33">
        <f t="shared" si="133"/>
        <v>0</v>
      </c>
      <c r="BM96" s="33">
        <f t="shared" si="133"/>
        <v>0</v>
      </c>
      <c r="BN96" s="33">
        <f t="shared" si="133"/>
        <v>0</v>
      </c>
      <c r="BO96" s="33">
        <f t="shared" si="133"/>
        <v>0</v>
      </c>
      <c r="BP96" s="33">
        <f t="shared" si="133"/>
        <v>0</v>
      </c>
      <c r="BQ96" s="33">
        <f t="shared" ref="BQ96:BZ97" si="134">IF((AND($F96&lt;=BQ$95,$G96&gt;=BQ$95)),"P/L",IF((AND($I96&lt;=BQ$95,$J96&gt;=BQ$95)),"XO",IF((AND($K96&lt;=BQ$95,$L96&gt;=BQ$95)),"3",IF((AND($M96&lt;=BQ$95,$N96&gt;=BQ$95)),"C",IF((AND($O96&lt;=BQ$95,$P96&gt;=BQ$95)),"CO",IF((AND($Q96&lt;=BQ$95,$R96&gt;=BQ$95)),"C",0))))))</f>
        <v>0</v>
      </c>
      <c r="BR96" s="33">
        <f t="shared" si="134"/>
        <v>0</v>
      </c>
      <c r="BS96" s="33">
        <f t="shared" si="134"/>
        <v>0</v>
      </c>
      <c r="BT96" s="33">
        <f t="shared" si="134"/>
        <v>0</v>
      </c>
      <c r="BU96" s="33">
        <f t="shared" si="134"/>
        <v>0</v>
      </c>
      <c r="BV96" s="33">
        <f t="shared" si="134"/>
        <v>0</v>
      </c>
      <c r="BW96" s="33">
        <f t="shared" si="134"/>
        <v>0</v>
      </c>
      <c r="BX96" s="33">
        <f t="shared" si="134"/>
        <v>0</v>
      </c>
      <c r="BY96" s="33">
        <f t="shared" si="134"/>
        <v>0</v>
      </c>
      <c r="BZ96" s="33">
        <f t="shared" si="134"/>
        <v>0</v>
      </c>
      <c r="CA96" s="33">
        <f t="shared" ref="CA96:CM97" si="135">IF((AND($F96&lt;=CA$95,$G96&gt;=CA$95)),"P/L",IF((AND($I96&lt;=CA$95,$J96&gt;=CA$95)),"XO",IF((AND($K96&lt;=CA$95,$L96&gt;=CA$95)),"3",IF((AND($M96&lt;=CA$95,$N96&gt;=CA$95)),"C",IF((AND($O96&lt;=CA$95,$P96&gt;=CA$95)),"CO",IF((AND($Q96&lt;=CA$95,$R96&gt;=CA$95)),"C",0))))))</f>
        <v>0</v>
      </c>
      <c r="CB96" s="33">
        <f t="shared" si="135"/>
        <v>0</v>
      </c>
      <c r="CC96" s="33">
        <f t="shared" si="135"/>
        <v>0</v>
      </c>
      <c r="CD96" s="33">
        <f t="shared" si="135"/>
        <v>0</v>
      </c>
      <c r="CE96" s="33">
        <f t="shared" si="135"/>
        <v>0</v>
      </c>
      <c r="CF96" s="33">
        <f t="shared" si="135"/>
        <v>0</v>
      </c>
      <c r="CG96" s="33">
        <f t="shared" si="135"/>
        <v>0</v>
      </c>
      <c r="CH96" s="33">
        <f t="shared" si="135"/>
        <v>0</v>
      </c>
      <c r="CI96" s="33">
        <f t="shared" si="135"/>
        <v>0</v>
      </c>
      <c r="CJ96" s="33">
        <f t="shared" si="135"/>
        <v>0</v>
      </c>
      <c r="CK96" s="33">
        <f t="shared" si="135"/>
        <v>0</v>
      </c>
      <c r="CL96" s="33">
        <f t="shared" si="135"/>
        <v>0</v>
      </c>
      <c r="CM96" s="33">
        <f t="shared" si="135"/>
        <v>0</v>
      </c>
    </row>
    <row r="97" spans="1:91" s="2" customFormat="1" x14ac:dyDescent="0.25">
      <c r="A97" s="30" t="s">
        <v>404</v>
      </c>
      <c r="B97" s="55"/>
      <c r="C97" s="31">
        <v>17</v>
      </c>
      <c r="D97" s="31">
        <v>17</v>
      </c>
      <c r="E97" s="31">
        <v>1</v>
      </c>
      <c r="F97" s="39"/>
      <c r="G97" s="39"/>
      <c r="H97" s="33">
        <f>G97-F97</f>
        <v>0</v>
      </c>
      <c r="I97" s="36">
        <v>45894</v>
      </c>
      <c r="J97" s="37">
        <f>IF(I97="",0,DATE(YEAR(I97),MONTH(I97)+C97,DAY(I97)))</f>
        <v>46412</v>
      </c>
      <c r="K97" s="32">
        <f>IF(J97="","",(DATE(YEAR(J97),MONTH(J97)+1,DAY(J97))))</f>
        <v>46443</v>
      </c>
      <c r="L97" s="32">
        <f>IF(K97="","",(DATE(YEAR(K97),MONTH(K97)+E97,DAY(K97))))</f>
        <v>46471</v>
      </c>
      <c r="M97" s="37">
        <f>IF(O97="","",DATE(YEAR(O97), MONTH(O97)-1,DAY(O97)))</f>
        <v>46502</v>
      </c>
      <c r="N97" s="37">
        <f>IF(O97="","",DATE(YEAR(M97),MONTH(M97),DAY(M97)))</f>
        <v>46502</v>
      </c>
      <c r="O97" s="32">
        <f>IF(L97="","",(DATE(YEAR(L97),MONTH(L97)+2,DAY(L97))))</f>
        <v>46532</v>
      </c>
      <c r="P97" s="32">
        <f>IF(O97="","",(DATE(YEAR(O97),MONTH(O97)+D97,DAY(O97))))</f>
        <v>47051</v>
      </c>
      <c r="Q97" s="32">
        <f>IF(P97="","",DATE(YEAR(P97), MONTH(P97)+1,DAY(P97)))</f>
        <v>47082</v>
      </c>
      <c r="R97" s="32">
        <f>IF(P97="","",DATE(YEAR(Q97),MONTH(Q97),DAY(Q97)))</f>
        <v>47082</v>
      </c>
      <c r="S97" s="33" t="str">
        <f t="shared" si="129"/>
        <v>XO</v>
      </c>
      <c r="T97" s="33" t="str">
        <f t="shared" si="129"/>
        <v>XO</v>
      </c>
      <c r="U97" s="33" t="str">
        <f t="shared" si="129"/>
        <v>XO</v>
      </c>
      <c r="V97" s="33" t="str">
        <f t="shared" si="129"/>
        <v>XO</v>
      </c>
      <c r="W97" s="33" t="str">
        <f t="shared" si="129"/>
        <v>XO</v>
      </c>
      <c r="X97" s="33" t="str">
        <f t="shared" si="129"/>
        <v>XO</v>
      </c>
      <c r="Y97" s="33" t="str">
        <f t="shared" si="129"/>
        <v>XO</v>
      </c>
      <c r="Z97" s="33" t="str">
        <f t="shared" si="129"/>
        <v>XO</v>
      </c>
      <c r="AA97" s="33" t="str">
        <f t="shared" si="129"/>
        <v>XO</v>
      </c>
      <c r="AB97" s="33" t="str">
        <f t="shared" si="129"/>
        <v>XO</v>
      </c>
      <c r="AC97" s="33" t="str">
        <f t="shared" si="130"/>
        <v>XO</v>
      </c>
      <c r="AD97" s="33" t="str">
        <f t="shared" si="130"/>
        <v>XO</v>
      </c>
      <c r="AE97" s="33">
        <f t="shared" si="130"/>
        <v>0</v>
      </c>
      <c r="AF97" s="33" t="str">
        <f t="shared" si="130"/>
        <v>3</v>
      </c>
      <c r="AG97" s="33">
        <f t="shared" si="130"/>
        <v>0</v>
      </c>
      <c r="AH97" s="33">
        <f t="shared" si="130"/>
        <v>0</v>
      </c>
      <c r="AI97" s="33" t="str">
        <f t="shared" si="130"/>
        <v>CO</v>
      </c>
      <c r="AJ97" s="33" t="str">
        <f t="shared" si="130"/>
        <v>CO</v>
      </c>
      <c r="AK97" s="33" t="str">
        <f t="shared" si="130"/>
        <v>CO</v>
      </c>
      <c r="AL97" s="33" t="str">
        <f t="shared" si="130"/>
        <v>CO</v>
      </c>
      <c r="AM97" s="33" t="str">
        <f t="shared" si="131"/>
        <v>CO</v>
      </c>
      <c r="AN97" s="33" t="str">
        <f t="shared" si="131"/>
        <v>CO</v>
      </c>
      <c r="AO97" s="33" t="str">
        <f t="shared" si="131"/>
        <v>CO</v>
      </c>
      <c r="AP97" s="33" t="str">
        <f t="shared" si="131"/>
        <v>CO</v>
      </c>
      <c r="AQ97" s="33" t="str">
        <f t="shared" si="131"/>
        <v>CO</v>
      </c>
      <c r="AR97" s="33" t="str">
        <f t="shared" si="131"/>
        <v>CO</v>
      </c>
      <c r="AS97" s="33" t="str">
        <f t="shared" si="131"/>
        <v>CO</v>
      </c>
      <c r="AT97" s="33" t="str">
        <f t="shared" si="131"/>
        <v>CO</v>
      </c>
      <c r="AU97" s="33" t="str">
        <f t="shared" si="131"/>
        <v>CO</v>
      </c>
      <c r="AV97" s="33" t="str">
        <f t="shared" si="131"/>
        <v>CO</v>
      </c>
      <c r="AW97" s="33" t="str">
        <f t="shared" si="132"/>
        <v>CO</v>
      </c>
      <c r="AX97" s="33" t="str">
        <f t="shared" si="132"/>
        <v>CO</v>
      </c>
      <c r="AY97" s="33" t="str">
        <f t="shared" si="132"/>
        <v>CO</v>
      </c>
      <c r="AZ97" s="33">
        <f t="shared" si="132"/>
        <v>0</v>
      </c>
      <c r="BA97" s="33">
        <f t="shared" si="132"/>
        <v>0</v>
      </c>
      <c r="BB97" s="33">
        <f t="shared" si="132"/>
        <v>0</v>
      </c>
      <c r="BC97" s="33">
        <f t="shared" si="132"/>
        <v>0</v>
      </c>
      <c r="BD97" s="33">
        <f t="shared" si="132"/>
        <v>0</v>
      </c>
      <c r="BE97" s="33">
        <f t="shared" si="132"/>
        <v>0</v>
      </c>
      <c r="BF97" s="33">
        <f t="shared" si="132"/>
        <v>0</v>
      </c>
      <c r="BG97" s="33">
        <f t="shared" si="133"/>
        <v>0</v>
      </c>
      <c r="BH97" s="33">
        <f t="shared" si="133"/>
        <v>0</v>
      </c>
      <c r="BI97" s="33">
        <f t="shared" si="133"/>
        <v>0</v>
      </c>
      <c r="BJ97" s="33">
        <f t="shared" si="133"/>
        <v>0</v>
      </c>
      <c r="BK97" s="33">
        <f t="shared" si="133"/>
        <v>0</v>
      </c>
      <c r="BL97" s="33">
        <f t="shared" si="133"/>
        <v>0</v>
      </c>
      <c r="BM97" s="33">
        <f t="shared" si="133"/>
        <v>0</v>
      </c>
      <c r="BN97" s="33">
        <f t="shared" si="133"/>
        <v>0</v>
      </c>
      <c r="BO97" s="33">
        <f t="shared" si="133"/>
        <v>0</v>
      </c>
      <c r="BP97" s="33">
        <f t="shared" si="133"/>
        <v>0</v>
      </c>
      <c r="BQ97" s="33">
        <f t="shared" si="134"/>
        <v>0</v>
      </c>
      <c r="BR97" s="33">
        <f t="shared" si="134"/>
        <v>0</v>
      </c>
      <c r="BS97" s="33">
        <f t="shared" si="134"/>
        <v>0</v>
      </c>
      <c r="BT97" s="33">
        <f t="shared" si="134"/>
        <v>0</v>
      </c>
      <c r="BU97" s="33">
        <f t="shared" si="134"/>
        <v>0</v>
      </c>
      <c r="BV97" s="33">
        <f t="shared" si="134"/>
        <v>0</v>
      </c>
      <c r="BW97" s="33">
        <f t="shared" si="134"/>
        <v>0</v>
      </c>
      <c r="BX97" s="33">
        <f t="shared" si="134"/>
        <v>0</v>
      </c>
      <c r="BY97" s="33">
        <f t="shared" si="134"/>
        <v>0</v>
      </c>
      <c r="BZ97" s="33">
        <f t="shared" si="134"/>
        <v>0</v>
      </c>
      <c r="CA97" s="33">
        <f t="shared" si="135"/>
        <v>0</v>
      </c>
      <c r="CB97" s="33">
        <f t="shared" si="135"/>
        <v>0</v>
      </c>
      <c r="CC97" s="33">
        <f t="shared" si="135"/>
        <v>0</v>
      </c>
      <c r="CD97" s="33">
        <f t="shared" si="135"/>
        <v>0</v>
      </c>
      <c r="CE97" s="33">
        <f t="shared" si="135"/>
        <v>0</v>
      </c>
      <c r="CF97" s="33">
        <f t="shared" si="135"/>
        <v>0</v>
      </c>
      <c r="CG97" s="33">
        <f t="shared" si="135"/>
        <v>0</v>
      </c>
      <c r="CH97" s="33">
        <f t="shared" si="135"/>
        <v>0</v>
      </c>
      <c r="CI97" s="33">
        <f t="shared" si="135"/>
        <v>0</v>
      </c>
      <c r="CJ97" s="33">
        <f t="shared" si="135"/>
        <v>0</v>
      </c>
      <c r="CK97" s="33">
        <f t="shared" si="135"/>
        <v>0</v>
      </c>
      <c r="CL97" s="33">
        <f t="shared" si="135"/>
        <v>0</v>
      </c>
      <c r="CM97" s="33">
        <f t="shared" si="135"/>
        <v>0</v>
      </c>
    </row>
    <row r="98" spans="1:91" s="2" customFormat="1" x14ac:dyDescent="0.25">
      <c r="A98" s="44" t="s">
        <v>15</v>
      </c>
      <c r="B98" s="55"/>
      <c r="C98" s="31">
        <v>17</v>
      </c>
      <c r="D98" s="31">
        <v>16</v>
      </c>
      <c r="E98" s="31">
        <v>1</v>
      </c>
      <c r="F98" s="39"/>
      <c r="G98" s="39"/>
      <c r="H98" s="33"/>
      <c r="I98" s="37">
        <v>46388</v>
      </c>
      <c r="J98" s="37">
        <f>IF(I98="",0,DATE(YEAR(I98),MONTH(I98)+C98,DAY(I98)))</f>
        <v>46905</v>
      </c>
      <c r="K98" s="32">
        <f>IF(J98="","",(DATE(YEAR(J98),MONTH(J98)+1,DAY(J98))))</f>
        <v>46935</v>
      </c>
      <c r="L98" s="32">
        <f>IF(K98="","",(DATE(YEAR(K98),MONTH(K98)+E98,DAY(K98))))</f>
        <v>46966</v>
      </c>
      <c r="M98" s="37">
        <f>IF(O98="","",DATE(YEAR(O98), MONTH(O98)-1,DAY(O98)))</f>
        <v>46997</v>
      </c>
      <c r="N98" s="37">
        <f>IF(O98="","",DATE(YEAR(M98),MONTH(M98),DAY(M98)))</f>
        <v>46997</v>
      </c>
      <c r="O98" s="32">
        <f>IF(L98="","",(DATE(YEAR(L98),MONTH(L98)+2,DAY(L98))))</f>
        <v>47027</v>
      </c>
      <c r="P98" s="32">
        <f>IF(O98="","",(DATE(YEAR(O98),MONTH(O98)+D98,DAY(O98))))</f>
        <v>47515</v>
      </c>
      <c r="Q98" s="32">
        <f>IF(P98="","",DATE(YEAR(P98), MONTH(P98)+1,DAY(P98)))</f>
        <v>47543</v>
      </c>
      <c r="R98" s="32">
        <f>IF(P98="","",DATE(YEAR(Q98),MONTH(Q98),DAY(Q98)))</f>
        <v>47543</v>
      </c>
      <c r="S98" s="33">
        <f>IF((AND($F98&lt;=Everett!S$10,$G98&gt;=Everett!S$10)),"P/L",IF((AND($I98&lt;=Everett!S$10,$J98&gt;=Everett!S$10)),"XO",IF((AND($K98&lt;=Everett!S$10,$L98&gt;=Everett!S$10)),"3",IF((AND($M98&lt;=Everett!S$10,$N98&gt;=Everett!S$10)),"C",IF((AND($O98&lt;=Everett!S$10,$P98&gt;=Everett!S$10)),"CO",IF((AND($Q98&lt;=Everett!S$10,$R98&gt;=Everett!S$10)),"C",0))))))</f>
        <v>0</v>
      </c>
      <c r="T98" s="33">
        <f>IF((AND($F98&lt;=Everett!T$10,$G98&gt;=Everett!T$10)),"P/L",IF((AND($I98&lt;=Everett!T$10,$J98&gt;=Everett!T$10)),"XO",IF((AND($K98&lt;=Everett!T$10,$L98&gt;=Everett!T$10)),"3",IF((AND($M98&lt;=Everett!T$10,$N98&gt;=Everett!T$10)),"C",IF((AND($O98&lt;=Everett!T$10,$P98&gt;=Everett!T$10)),"CO",IF((AND($Q98&lt;=Everett!T$10,$R98&gt;=Everett!T$10)),"C",0))))))</f>
        <v>0</v>
      </c>
      <c r="U98" s="33">
        <f>IF((AND($F98&lt;=Everett!U$10,$G98&gt;=Everett!U$10)),"P/L",IF((AND($I98&lt;=Everett!U$10,$J98&gt;=Everett!U$10)),"XO",IF((AND($K98&lt;=Everett!U$10,$L98&gt;=Everett!U$10)),"3",IF((AND($M98&lt;=Everett!U$10,$N98&gt;=Everett!U$10)),"C",IF((AND($O98&lt;=Everett!U$10,$P98&gt;=Everett!U$10)),"CO",IF((AND($Q98&lt;=Everett!U$10,$R98&gt;=Everett!U$10)),"C",0))))))</f>
        <v>0</v>
      </c>
      <c r="V98" s="33">
        <f>IF((AND($F98&lt;=Everett!V$10,$G98&gt;=Everett!V$10)),"P/L",IF((AND($I98&lt;=Everett!V$10,$J98&gt;=Everett!V$10)),"XO",IF((AND($K98&lt;=Everett!V$10,$L98&gt;=Everett!V$10)),"3",IF((AND($M98&lt;=Everett!V$10,$N98&gt;=Everett!V$10)),"C",IF((AND($O98&lt;=Everett!V$10,$P98&gt;=Everett!V$10)),"CO",IF((AND($Q98&lt;=Everett!V$10,$R98&gt;=Everett!V$10)),"C",0))))))</f>
        <v>0</v>
      </c>
      <c r="W98" s="33">
        <f>IF((AND($F98&lt;=Everett!W$10,$G98&gt;=Everett!W$10)),"P/L",IF((AND($I98&lt;=Everett!W$10,$J98&gt;=Everett!W$10)),"XO",IF((AND($K98&lt;=Everett!W$10,$L98&gt;=Everett!W$10)),"3",IF((AND($M98&lt;=Everett!W$10,$N98&gt;=Everett!W$10)),"C",IF((AND($O98&lt;=Everett!W$10,$P98&gt;=Everett!W$10)),"CO",IF((AND($Q98&lt;=Everett!W$10,$R98&gt;=Everett!W$10)),"C",0))))))</f>
        <v>0</v>
      </c>
      <c r="X98" s="33">
        <f>IF((AND($F98&lt;=Everett!X$10,$G98&gt;=Everett!X$10)),"P/L",IF((AND($I98&lt;=Everett!X$10,$J98&gt;=Everett!X$10)),"XO",IF((AND($K98&lt;=Everett!X$10,$L98&gt;=Everett!X$10)),"3",IF((AND($M98&lt;=Everett!X$10,$N98&gt;=Everett!X$10)),"C",IF((AND($O98&lt;=Everett!X$10,$P98&gt;=Everett!X$10)),"CO",IF((AND($Q98&lt;=Everett!X$10,$R98&gt;=Everett!X$10)),"C",0))))))</f>
        <v>0</v>
      </c>
      <c r="Y98" s="33">
        <f>IF((AND($F98&lt;=Everett!Y$10,$G98&gt;=Everett!Y$10)),"P/L",IF((AND($I98&lt;=Everett!Y$10,$J98&gt;=Everett!Y$10)),"XO",IF((AND($K98&lt;=Everett!Y$10,$L98&gt;=Everett!Y$10)),"3",IF((AND($M98&lt;=Everett!Y$10,$N98&gt;=Everett!Y$10)),"C",IF((AND($O98&lt;=Everett!Y$10,$P98&gt;=Everett!Y$10)),"CO",IF((AND($Q98&lt;=Everett!Y$10,$R98&gt;=Everett!Y$10)),"C",0))))))</f>
        <v>0</v>
      </c>
      <c r="Z98" s="33">
        <f>IF((AND($F98&lt;=Everett!Z$10,$G98&gt;=Everett!Z$10)),"P/L",IF((AND($I98&lt;=Everett!Z$10,$J98&gt;=Everett!Z$10)),"XO",IF((AND($K98&lt;=Everett!Z$10,$L98&gt;=Everett!Z$10)),"3",IF((AND($M98&lt;=Everett!Z$10,$N98&gt;=Everett!Z$10)),"C",IF((AND($O98&lt;=Everett!Z$10,$P98&gt;=Everett!Z$10)),"CO",IF((AND($Q98&lt;=Everett!Z$10,$R98&gt;=Everett!Z$10)),"C",0))))))</f>
        <v>0</v>
      </c>
      <c r="AA98" s="33">
        <f>IF((AND($F98&lt;=Everett!AA$10,$G98&gt;=Everett!AA$10)),"P/L",IF((AND($I98&lt;=Everett!AA$10,$J98&gt;=Everett!AA$10)),"XO",IF((AND($K98&lt;=Everett!AA$10,$L98&gt;=Everett!AA$10)),"3",IF((AND($M98&lt;=Everett!AA$10,$N98&gt;=Everett!AA$10)),"C",IF((AND($O98&lt;=Everett!AA$10,$P98&gt;=Everett!AA$10)),"CO",IF((AND($Q98&lt;=Everett!AA$10,$R98&gt;=Everett!AA$10)),"C",0))))))</f>
        <v>0</v>
      </c>
      <c r="AB98" s="33">
        <f>IF((AND($F98&lt;=Everett!AB$10,$G98&gt;=Everett!AB$10)),"P/L",IF((AND($I98&lt;=Everett!AB$10,$J98&gt;=Everett!AB$10)),"XO",IF((AND($K98&lt;=Everett!AB$10,$L98&gt;=Everett!AB$10)),"3",IF((AND($M98&lt;=Everett!AB$10,$N98&gt;=Everett!AB$10)),"C",IF((AND($O98&lt;=Everett!AB$10,$P98&gt;=Everett!AB$10)),"CO",IF((AND($Q98&lt;=Everett!AB$10,$R98&gt;=Everett!AB$10)),"C",0))))))</f>
        <v>0</v>
      </c>
      <c r="AC98" s="33">
        <f>IF((AND($F98&lt;=Everett!AC$10,$G98&gt;=Everett!AC$10)),"P/L",IF((AND($I98&lt;=Everett!AC$10,$J98&gt;=Everett!AC$10)),"XO",IF((AND($K98&lt;=Everett!AC$10,$L98&gt;=Everett!AC$10)),"3",IF((AND($M98&lt;=Everett!AC$10,$N98&gt;=Everett!AC$10)),"C",IF((AND($O98&lt;=Everett!AC$10,$P98&gt;=Everett!AC$10)),"CO",IF((AND($Q98&lt;=Everett!AC$10,$R98&gt;=Everett!AC$10)),"C",0))))))</f>
        <v>0</v>
      </c>
      <c r="AD98" s="33" t="str">
        <f>IF((AND($F98&lt;=Everett!AD$10,$G98&gt;=Everett!AD$10)),"P/L",IF((AND($I98&lt;=Everett!AD$10,$J98&gt;=Everett!AD$10)),"XO",IF((AND($K98&lt;=Everett!AD$10,$L98&gt;=Everett!AD$10)),"3",IF((AND($M98&lt;=Everett!AD$10,$N98&gt;=Everett!AD$10)),"C",IF((AND($O98&lt;=Everett!AD$10,$P98&gt;=Everett!AD$10)),"CO",IF((AND($Q98&lt;=Everett!AD$10,$R98&gt;=Everett!AD$10)),"C",0))))))</f>
        <v>XO</v>
      </c>
      <c r="AE98" s="33" t="str">
        <f>IF((AND($F98&lt;=Everett!AE$10,$G98&gt;=Everett!AE$10)),"P/L",IF((AND($I98&lt;=Everett!AE$10,$J98&gt;=Everett!AE$10)),"XO",IF((AND($K98&lt;=Everett!AE$10,$L98&gt;=Everett!AE$10)),"3",IF((AND($M98&lt;=Everett!AE$10,$N98&gt;=Everett!AE$10)),"C",IF((AND($O98&lt;=Everett!AE$10,$P98&gt;=Everett!AE$10)),"CO",IF((AND($Q98&lt;=Everett!AE$10,$R98&gt;=Everett!AE$10)),"C",0))))))</f>
        <v>XO</v>
      </c>
      <c r="AF98" s="33" t="str">
        <f>IF((AND($F98&lt;=Everett!AF$10,$G98&gt;=Everett!AF$10)),"P/L",IF((AND($I98&lt;=Everett!AF$10,$J98&gt;=Everett!AF$10)),"XO",IF((AND($K98&lt;=Everett!AF$10,$L98&gt;=Everett!AF$10)),"3",IF((AND($M98&lt;=Everett!AF$10,$N98&gt;=Everett!AF$10)),"C",IF((AND($O98&lt;=Everett!AF$10,$P98&gt;=Everett!AF$10)),"CO",IF((AND($Q98&lt;=Everett!AF$10,$R98&gt;=Everett!AF$10)),"C",0))))))</f>
        <v>XO</v>
      </c>
      <c r="AG98" s="33" t="str">
        <f>IF((AND($F98&lt;=Everett!AG$10,$G98&gt;=Everett!AG$10)),"P/L",IF((AND($I98&lt;=Everett!AG$10,$J98&gt;=Everett!AG$10)),"XO",IF((AND($K98&lt;=Everett!AG$10,$L98&gt;=Everett!AG$10)),"3",IF((AND($M98&lt;=Everett!AG$10,$N98&gt;=Everett!AG$10)),"C",IF((AND($O98&lt;=Everett!AG$10,$P98&gt;=Everett!AG$10)),"CO",IF((AND($Q98&lt;=Everett!AG$10,$R98&gt;=Everett!AG$10)),"C",0))))))</f>
        <v>XO</v>
      </c>
      <c r="AH98" s="33" t="str">
        <f>IF((AND($F98&lt;=Everett!AH$10,$G98&gt;=Everett!AH$10)),"P/L",IF((AND($I98&lt;=Everett!AH$10,$J98&gt;=Everett!AH$10)),"XO",IF((AND($K98&lt;=Everett!AH$10,$L98&gt;=Everett!AH$10)),"3",IF((AND($M98&lt;=Everett!AH$10,$N98&gt;=Everett!AH$10)),"C",IF((AND($O98&lt;=Everett!AH$10,$P98&gt;=Everett!AH$10)),"CO",IF((AND($Q98&lt;=Everett!AH$10,$R98&gt;=Everett!AH$10)),"C",0))))))</f>
        <v>XO</v>
      </c>
      <c r="AI98" s="33" t="str">
        <f>IF((AND($F98&lt;=Everett!AI$10,$G98&gt;=Everett!AI$10)),"P/L",IF((AND($I98&lt;=Everett!AI$10,$J98&gt;=Everett!AI$10)),"XO",IF((AND($K98&lt;=Everett!AI$10,$L98&gt;=Everett!AI$10)),"3",IF((AND($M98&lt;=Everett!AI$10,$N98&gt;=Everett!AI$10)),"C",IF((AND($O98&lt;=Everett!AI$10,$P98&gt;=Everett!AI$10)),"CO",IF((AND($Q98&lt;=Everett!AI$10,$R98&gt;=Everett!AI$10)),"C",0))))))</f>
        <v>XO</v>
      </c>
      <c r="AJ98" s="33" t="str">
        <f>IF((AND($F98&lt;=Everett!AJ$10,$G98&gt;=Everett!AJ$10)),"P/L",IF((AND($I98&lt;=Everett!AJ$10,$J98&gt;=Everett!AJ$10)),"XO",IF((AND($K98&lt;=Everett!AJ$10,$L98&gt;=Everett!AJ$10)),"3",IF((AND($M98&lt;=Everett!AJ$10,$N98&gt;=Everett!AJ$10)),"C",IF((AND($O98&lt;=Everett!AJ$10,$P98&gt;=Everett!AJ$10)),"CO",IF((AND($Q98&lt;=Everett!AJ$10,$R98&gt;=Everett!AJ$10)),"C",0))))))</f>
        <v>XO</v>
      </c>
      <c r="AK98" s="33" t="str">
        <f>IF((AND($F98&lt;=Everett!AK$10,$G98&gt;=Everett!AK$10)),"P/L",IF((AND($I98&lt;=Everett!AK$10,$J98&gt;=Everett!AK$10)),"XO",IF((AND($K98&lt;=Everett!AK$10,$L98&gt;=Everett!AK$10)),"3",IF((AND($M98&lt;=Everett!AK$10,$N98&gt;=Everett!AK$10)),"C",IF((AND($O98&lt;=Everett!AK$10,$P98&gt;=Everett!AK$10)),"CO",IF((AND($Q98&lt;=Everett!AK$10,$R98&gt;=Everett!AK$10)),"C",0))))))</f>
        <v>XO</v>
      </c>
      <c r="AL98" s="33" t="str">
        <f>IF((AND($F98&lt;=Everett!AL$10,$G98&gt;=Everett!AL$10)),"P/L",IF((AND($I98&lt;=Everett!AL$10,$J98&gt;=Everett!AL$10)),"XO",IF((AND($K98&lt;=Everett!AL$10,$L98&gt;=Everett!AL$10)),"3",IF((AND($M98&lt;=Everett!AL$10,$N98&gt;=Everett!AL$10)),"C",IF((AND($O98&lt;=Everett!AL$10,$P98&gt;=Everett!AL$10)),"CO",IF((AND($Q98&lt;=Everett!AL$10,$R98&gt;=Everett!AL$10)),"C",0))))))</f>
        <v>XO</v>
      </c>
      <c r="AM98" s="33" t="str">
        <f>IF((AND($F98&lt;=Everett!AM$10,$G98&gt;=Everett!AM$10)),"P/L",IF((AND($I98&lt;=Everett!AM$10,$J98&gt;=Everett!AM$10)),"XO",IF((AND($K98&lt;=Everett!AM$10,$L98&gt;=Everett!AM$10)),"3",IF((AND($M98&lt;=Everett!AM$10,$N98&gt;=Everett!AM$10)),"C",IF((AND($O98&lt;=Everett!AM$10,$P98&gt;=Everett!AM$10)),"CO",IF((AND($Q98&lt;=Everett!AM$10,$R98&gt;=Everett!AM$10)),"C",0))))))</f>
        <v>XO</v>
      </c>
      <c r="AN98" s="33" t="str">
        <f>IF((AND($F98&lt;=Everett!AN$10,$G98&gt;=Everett!AN$10)),"P/L",IF((AND($I98&lt;=Everett!AN$10,$J98&gt;=Everett!AN$10)),"XO",IF((AND($K98&lt;=Everett!AN$10,$L98&gt;=Everett!AN$10)),"3",IF((AND($M98&lt;=Everett!AN$10,$N98&gt;=Everett!AN$10)),"C",IF((AND($O98&lt;=Everett!AN$10,$P98&gt;=Everett!AN$10)),"CO",IF((AND($Q98&lt;=Everett!AN$10,$R98&gt;=Everett!AN$10)),"C",0))))))</f>
        <v>XO</v>
      </c>
      <c r="AO98" s="33" t="str">
        <f>IF((AND($F98&lt;=Everett!AO$10,$G98&gt;=Everett!AO$10)),"P/L",IF((AND($I98&lt;=Everett!AO$10,$J98&gt;=Everett!AO$10)),"XO",IF((AND($K98&lt;=Everett!AO$10,$L98&gt;=Everett!AO$10)),"3",IF((AND($M98&lt;=Everett!AO$10,$N98&gt;=Everett!AO$10)),"C",IF((AND($O98&lt;=Everett!AO$10,$P98&gt;=Everett!AO$10)),"CO",IF((AND($Q98&lt;=Everett!AO$10,$R98&gt;=Everett!AO$10)),"C",0))))))</f>
        <v>XO</v>
      </c>
      <c r="AP98" s="33" t="str">
        <f>IF((AND($F98&lt;=Everett!AP$10,$G98&gt;=Everett!AP$10)),"P/L",IF((AND($I98&lt;=Everett!AP$10,$J98&gt;=Everett!AP$10)),"XO",IF((AND($K98&lt;=Everett!AP$10,$L98&gt;=Everett!AP$10)),"3",IF((AND($M98&lt;=Everett!AP$10,$N98&gt;=Everett!AP$10)),"C",IF((AND($O98&lt;=Everett!AP$10,$P98&gt;=Everett!AP$10)),"CO",IF((AND($Q98&lt;=Everett!AP$10,$R98&gt;=Everett!AP$10)),"C",0))))))</f>
        <v>XO</v>
      </c>
      <c r="AQ98" s="33" t="str">
        <f>IF((AND($F98&lt;=Everett!AQ$10,$G98&gt;=Everett!AQ$10)),"P/L",IF((AND($I98&lt;=Everett!AQ$10,$J98&gt;=Everett!AQ$10)),"XO",IF((AND($K98&lt;=Everett!AQ$10,$L98&gt;=Everett!AQ$10)),"3",IF((AND($M98&lt;=Everett!AQ$10,$N98&gt;=Everett!AQ$10)),"C",IF((AND($O98&lt;=Everett!AQ$10,$P98&gt;=Everett!AQ$10)),"CO",IF((AND($Q98&lt;=Everett!AQ$10,$R98&gt;=Everett!AQ$10)),"C",0))))))</f>
        <v>XO</v>
      </c>
      <c r="AR98" s="33" t="str">
        <f>IF((AND($F98&lt;=Everett!AR$10,$G98&gt;=Everett!AR$10)),"P/L",IF((AND($I98&lt;=Everett!AR$10,$J98&gt;=Everett!AR$10)),"XO",IF((AND($K98&lt;=Everett!AR$10,$L98&gt;=Everett!AR$10)),"3",IF((AND($M98&lt;=Everett!AR$10,$N98&gt;=Everett!AR$10)),"C",IF((AND($O98&lt;=Everett!AR$10,$P98&gt;=Everett!AR$10)),"CO",IF((AND($Q98&lt;=Everett!AR$10,$R98&gt;=Everett!AR$10)),"C",0))))))</f>
        <v>XO</v>
      </c>
      <c r="AS98" s="33" t="str">
        <f>IF((AND($F98&lt;=Everett!AS$10,$G98&gt;=Everett!AS$10)),"P/L",IF((AND($I98&lt;=Everett!AS$10,$J98&gt;=Everett!AS$10)),"XO",IF((AND($K98&lt;=Everett!AS$10,$L98&gt;=Everett!AS$10)),"3",IF((AND($M98&lt;=Everett!AS$10,$N98&gt;=Everett!AS$10)),"C",IF((AND($O98&lt;=Everett!AS$10,$P98&gt;=Everett!AS$10)),"CO",IF((AND($Q98&lt;=Everett!AS$10,$R98&gt;=Everett!AS$10)),"C",0))))))</f>
        <v>XO</v>
      </c>
      <c r="AT98" s="33" t="str">
        <f>IF((AND($F98&lt;=Everett!AT$10,$G98&gt;=Everett!AT$10)),"P/L",IF((AND($I98&lt;=Everett!AT$10,$J98&gt;=Everett!AT$10)),"XO",IF((AND($K98&lt;=Everett!AT$10,$L98&gt;=Everett!AT$10)),"3",IF((AND($M98&lt;=Everett!AT$10,$N98&gt;=Everett!AT$10)),"C",IF((AND($O98&lt;=Everett!AT$10,$P98&gt;=Everett!AT$10)),"CO",IF((AND($Q98&lt;=Everett!AT$10,$R98&gt;=Everett!AT$10)),"C",0))))))</f>
        <v>XO</v>
      </c>
      <c r="AU98" s="33" t="str">
        <f>IF((AND($F98&lt;=Everett!AU$10,$G98&gt;=Everett!AU$10)),"P/L",IF((AND($I98&lt;=Everett!AU$10,$J98&gt;=Everett!AU$10)),"XO",IF((AND($K98&lt;=Everett!AU$10,$L98&gt;=Everett!AU$10)),"3",IF((AND($M98&lt;=Everett!AU$10,$N98&gt;=Everett!AU$10)),"C",IF((AND($O98&lt;=Everett!AU$10,$P98&gt;=Everett!AU$10)),"CO",IF((AND($Q98&lt;=Everett!AU$10,$R98&gt;=Everett!AU$10)),"C",0))))))</f>
        <v>XO</v>
      </c>
      <c r="AV98" s="33" t="str">
        <f>IF((AND($F98&lt;=Everett!AV$10,$G98&gt;=Everett!AV$10)),"P/L",IF((AND($I98&lt;=Everett!AV$10,$J98&gt;=Everett!AV$10)),"XO",IF((AND($K98&lt;=Everett!AV$10,$L98&gt;=Everett!AV$10)),"3",IF((AND($M98&lt;=Everett!AV$10,$N98&gt;=Everett!AV$10)),"C",IF((AND($O98&lt;=Everett!AV$10,$P98&gt;=Everett!AV$10)),"CO",IF((AND($Q98&lt;=Everett!AV$10,$R98&gt;=Everett!AV$10)),"C",0))))))</f>
        <v>3</v>
      </c>
      <c r="AW98" s="33" t="str">
        <f>IF((AND($F98&lt;=Everett!AW$10,$G98&gt;=Everett!AW$10)),"P/L",IF((AND($I98&lt;=Everett!AW$10,$J98&gt;=Everett!AW$10)),"XO",IF((AND($K98&lt;=Everett!AW$10,$L98&gt;=Everett!AW$10)),"3",IF((AND($M98&lt;=Everett!AW$10,$N98&gt;=Everett!AW$10)),"C",IF((AND($O98&lt;=Everett!AW$10,$P98&gt;=Everett!AW$10)),"CO",IF((AND($Q98&lt;=Everett!AW$10,$R98&gt;=Everett!AW$10)),"C",0))))))</f>
        <v>3</v>
      </c>
      <c r="AX98" s="33" t="str">
        <f>IF((AND($F98&lt;=Everett!AX$10,$G98&gt;=Everett!AX$10)),"P/L",IF((AND($I98&lt;=Everett!AX$10,$J98&gt;=Everett!AX$10)),"XO",IF((AND($K98&lt;=Everett!AX$10,$L98&gt;=Everett!AX$10)),"3",IF((AND($M98&lt;=Everett!AX$10,$N98&gt;=Everett!AX$10)),"C",IF((AND($O98&lt;=Everett!AX$10,$P98&gt;=Everett!AX$10)),"CO",IF((AND($Q98&lt;=Everett!AX$10,$R98&gt;=Everett!AX$10)),"C",0))))))</f>
        <v>C</v>
      </c>
      <c r="AY98" s="33" t="str">
        <f>IF((AND($F98&lt;=Everett!AY$10,$G98&gt;=Everett!AY$10)),"P/L",IF((AND($I98&lt;=Everett!AY$10,$J98&gt;=Everett!AY$10)),"XO",IF((AND($K98&lt;=Everett!AY$10,$L98&gt;=Everett!AY$10)),"3",IF((AND($M98&lt;=Everett!AY$10,$N98&gt;=Everett!AY$10)),"C",IF((AND($O98&lt;=Everett!AY$10,$P98&gt;=Everett!AY$10)),"CO",IF((AND($Q98&lt;=Everett!AY$10,$R98&gt;=Everett!AY$10)),"C",0))))))</f>
        <v>CO</v>
      </c>
      <c r="AZ98" s="33" t="str">
        <f>IF((AND($F98&lt;=Everett!AZ$10,$G98&gt;=Everett!AZ$10)),"P/L",IF((AND($I98&lt;=Everett!AZ$10,$J98&gt;=Everett!AZ$10)),"XO",IF((AND($K98&lt;=Everett!AZ$10,$L98&gt;=Everett!AZ$10)),"3",IF((AND($M98&lt;=Everett!AZ$10,$N98&gt;=Everett!AZ$10)),"C",IF((AND($O98&lt;=Everett!AZ$10,$P98&gt;=Everett!AZ$10)),"CO",IF((AND($Q98&lt;=Everett!AZ$10,$R98&gt;=Everett!AZ$10)),"C",0))))))</f>
        <v>CO</v>
      </c>
      <c r="BA98" s="33" t="str">
        <f>IF((AND($F98&lt;=Everett!BA$10,$G98&gt;=Everett!BA$10)),"P/L",IF((AND($I98&lt;=Everett!BA$10,$J98&gt;=Everett!BA$10)),"XO",IF((AND($K98&lt;=Everett!BA$10,$L98&gt;=Everett!BA$10)),"3",IF((AND($M98&lt;=Everett!BA$10,$N98&gt;=Everett!BA$10)),"C",IF((AND($O98&lt;=Everett!BA$10,$P98&gt;=Everett!BA$10)),"CO",IF((AND($Q98&lt;=Everett!BA$10,$R98&gt;=Everett!BA$10)),"C",0))))))</f>
        <v>CO</v>
      </c>
      <c r="BB98" s="33" t="str">
        <f>IF((AND($F98&lt;=Everett!BB$10,$G98&gt;=Everett!BB$10)),"P/L",IF((AND($I98&lt;=Everett!BB$10,$J98&gt;=Everett!BB$10)),"XO",IF((AND($K98&lt;=Everett!BB$10,$L98&gt;=Everett!BB$10)),"3",IF((AND($M98&lt;=Everett!BB$10,$N98&gt;=Everett!BB$10)),"C",IF((AND($O98&lt;=Everett!BB$10,$P98&gt;=Everett!BB$10)),"CO",IF((AND($Q98&lt;=Everett!BB$10,$R98&gt;=Everett!BB$10)),"C",0))))))</f>
        <v>CO</v>
      </c>
      <c r="BC98" s="33" t="str">
        <f>IF((AND($F98&lt;=Everett!BC$10,$G98&gt;=Everett!BC$10)),"P/L",IF((AND($I98&lt;=Everett!BC$10,$J98&gt;=Everett!BC$10)),"XO",IF((AND($K98&lt;=Everett!BC$10,$L98&gt;=Everett!BC$10)),"3",IF((AND($M98&lt;=Everett!BC$10,$N98&gt;=Everett!BC$10)),"C",IF((AND($O98&lt;=Everett!BC$10,$P98&gt;=Everett!BC$10)),"CO",IF((AND($Q98&lt;=Everett!BC$10,$R98&gt;=Everett!BC$10)),"C",0))))))</f>
        <v>CO</v>
      </c>
      <c r="BD98" s="33" t="str">
        <f>IF((AND($F98&lt;=Everett!BD$10,$G98&gt;=Everett!BD$10)),"P/L",IF((AND($I98&lt;=Everett!BD$10,$J98&gt;=Everett!BD$10)),"XO",IF((AND($K98&lt;=Everett!BD$10,$L98&gt;=Everett!BD$10)),"3",IF((AND($M98&lt;=Everett!BD$10,$N98&gt;=Everett!BD$10)),"C",IF((AND($O98&lt;=Everett!BD$10,$P98&gt;=Everett!BD$10)),"CO",IF((AND($Q98&lt;=Everett!BD$10,$R98&gt;=Everett!BD$10)),"C",0))))))</f>
        <v>CO</v>
      </c>
      <c r="BE98" s="33" t="str">
        <f>IF((AND($F98&lt;=Everett!BE$10,$G98&gt;=Everett!BE$10)),"P/L",IF((AND($I98&lt;=Everett!BE$10,$J98&gt;=Everett!BE$10)),"XO",IF((AND($K98&lt;=Everett!BE$10,$L98&gt;=Everett!BE$10)),"3",IF((AND($M98&lt;=Everett!BE$10,$N98&gt;=Everett!BE$10)),"C",IF((AND($O98&lt;=Everett!BE$10,$P98&gt;=Everett!BE$10)),"CO",IF((AND($Q98&lt;=Everett!BE$10,$R98&gt;=Everett!BE$10)),"C",0))))))</f>
        <v>CO</v>
      </c>
      <c r="BF98" s="33" t="str">
        <f>IF((AND($F98&lt;=Everett!BF$10,$G98&gt;=Everett!BF$10)),"P/L",IF((AND($I98&lt;=Everett!BF$10,$J98&gt;=Everett!BF$10)),"XO",IF((AND($K98&lt;=Everett!BF$10,$L98&gt;=Everett!BF$10)),"3",IF((AND($M98&lt;=Everett!BF$10,$N98&gt;=Everett!BF$10)),"C",IF((AND($O98&lt;=Everett!BF$10,$P98&gt;=Everett!BF$10)),"CO",IF((AND($Q98&lt;=Everett!BF$10,$R98&gt;=Everett!BF$10)),"C",0))))))</f>
        <v>CO</v>
      </c>
      <c r="BG98" s="33" t="str">
        <f>IF((AND($F98&lt;=Everett!BG$10,$G98&gt;=Everett!BG$10)),"P/L",IF((AND($I98&lt;=Everett!BG$10,$J98&gt;=Everett!BG$10)),"XO",IF((AND($K98&lt;=Everett!BG$10,$L98&gt;=Everett!BG$10)),"3",IF((AND($M98&lt;=Everett!BG$10,$N98&gt;=Everett!BG$10)),"C",IF((AND($O98&lt;=Everett!BG$10,$P98&gt;=Everett!BG$10)),"CO",IF((AND($Q98&lt;=Everett!BG$10,$R98&gt;=Everett!BG$10)),"C",0))))))</f>
        <v>CO</v>
      </c>
      <c r="BH98" s="33" t="str">
        <f>IF((AND($F98&lt;=Everett!BH$10,$G98&gt;=Everett!BH$10)),"P/L",IF((AND($I98&lt;=Everett!BH$10,$J98&gt;=Everett!BH$10)),"XO",IF((AND($K98&lt;=Everett!BH$10,$L98&gt;=Everett!BH$10)),"3",IF((AND($M98&lt;=Everett!BH$10,$N98&gt;=Everett!BH$10)),"C",IF((AND($O98&lt;=Everett!BH$10,$P98&gt;=Everett!BH$10)),"CO",IF((AND($Q98&lt;=Everett!BH$10,$R98&gt;=Everett!BH$10)),"C",0))))))</f>
        <v>CO</v>
      </c>
      <c r="BI98" s="33" t="str">
        <f>IF((AND($F98&lt;=Everett!BI$10,$G98&gt;=Everett!BI$10)),"P/L",IF((AND($I98&lt;=Everett!BI$10,$J98&gt;=Everett!BI$10)),"XO",IF((AND($K98&lt;=Everett!BI$10,$L98&gt;=Everett!BI$10)),"3",IF((AND($M98&lt;=Everett!BI$10,$N98&gt;=Everett!BI$10)),"C",IF((AND($O98&lt;=Everett!BI$10,$P98&gt;=Everett!BI$10)),"CO",IF((AND($Q98&lt;=Everett!BI$10,$R98&gt;=Everett!BI$10)),"C",0))))))</f>
        <v>CO</v>
      </c>
      <c r="BJ98" s="33" t="str">
        <f>IF((AND($F98&lt;=Everett!BJ$10,$G98&gt;=Everett!BJ$10)),"P/L",IF((AND($I98&lt;=Everett!BJ$10,$J98&gt;=Everett!BJ$10)),"XO",IF((AND($K98&lt;=Everett!BJ$10,$L98&gt;=Everett!BJ$10)),"3",IF((AND($M98&lt;=Everett!BJ$10,$N98&gt;=Everett!BJ$10)),"C",IF((AND($O98&lt;=Everett!BJ$10,$P98&gt;=Everett!BJ$10)),"CO",IF((AND($Q98&lt;=Everett!BJ$10,$R98&gt;=Everett!BJ$10)),"C",0))))))</f>
        <v>CO</v>
      </c>
      <c r="BK98" s="33" t="str">
        <f>IF((AND($F98&lt;=Everett!BK$10,$G98&gt;=Everett!BK$10)),"P/L",IF((AND($I98&lt;=Everett!BK$10,$J98&gt;=Everett!BK$10)),"XO",IF((AND($K98&lt;=Everett!BK$10,$L98&gt;=Everett!BK$10)),"3",IF((AND($M98&lt;=Everett!BK$10,$N98&gt;=Everett!BK$10)),"C",IF((AND($O98&lt;=Everett!BK$10,$P98&gt;=Everett!BK$10)),"CO",IF((AND($Q98&lt;=Everett!BK$10,$R98&gt;=Everett!BK$10)),"C",0))))))</f>
        <v>CO</v>
      </c>
      <c r="BL98" s="33" t="str">
        <f>IF((AND($F98&lt;=Everett!BL$10,$G98&gt;=Everett!BL$10)),"P/L",IF((AND($I98&lt;=Everett!BL$10,$J98&gt;=Everett!BL$10)),"XO",IF((AND($K98&lt;=Everett!BL$10,$L98&gt;=Everett!BL$10)),"3",IF((AND($M98&lt;=Everett!BL$10,$N98&gt;=Everett!BL$10)),"C",IF((AND($O98&lt;=Everett!BL$10,$P98&gt;=Everett!BL$10)),"CO",IF((AND($Q98&lt;=Everett!BL$10,$R98&gt;=Everett!BL$10)),"C",0))))))</f>
        <v>CO</v>
      </c>
      <c r="BM98" s="33" t="str">
        <f>IF((AND($F98&lt;=Everett!BM$10,$G98&gt;=Everett!BM$10)),"P/L",IF((AND($I98&lt;=Everett!BM$10,$J98&gt;=Everett!BM$10)),"XO",IF((AND($K98&lt;=Everett!BM$10,$L98&gt;=Everett!BM$10)),"3",IF((AND($M98&lt;=Everett!BM$10,$N98&gt;=Everett!BM$10)),"C",IF((AND($O98&lt;=Everett!BM$10,$P98&gt;=Everett!BM$10)),"CO",IF((AND($Q98&lt;=Everett!BM$10,$R98&gt;=Everett!BM$10)),"C",0))))))</f>
        <v>CO</v>
      </c>
      <c r="BN98" s="33" t="str">
        <f>IF((AND($F98&lt;=Everett!BN$10,$G98&gt;=Everett!BN$10)),"P/L",IF((AND($I98&lt;=Everett!BN$10,$J98&gt;=Everett!BN$10)),"XO",IF((AND($K98&lt;=Everett!BN$10,$L98&gt;=Everett!BN$10)),"3",IF((AND($M98&lt;=Everett!BN$10,$N98&gt;=Everett!BN$10)),"C",IF((AND($O98&lt;=Everett!BN$10,$P98&gt;=Everett!BN$10)),"CO",IF((AND($Q98&lt;=Everett!BN$10,$R98&gt;=Everett!BN$10)),"C",0))))))</f>
        <v>CO</v>
      </c>
      <c r="BO98" s="33" t="str">
        <f>IF((AND($F98&lt;=Everett!BO$10,$G98&gt;=Everett!BO$10)),"P/L",IF((AND($I98&lt;=Everett!BO$10,$J98&gt;=Everett!BO$10)),"XO",IF((AND($K98&lt;=Everett!BO$10,$L98&gt;=Everett!BO$10)),"3",IF((AND($M98&lt;=Everett!BO$10,$N98&gt;=Everett!BO$10)),"C",IF((AND($O98&lt;=Everett!BO$10,$P98&gt;=Everett!BO$10)),"CO",IF((AND($Q98&lt;=Everett!BO$10,$R98&gt;=Everett!BO$10)),"C",0))))))</f>
        <v>CO</v>
      </c>
      <c r="BP98" s="33" t="str">
        <f>IF((AND($F98&lt;=Everett!BP$10,$G98&gt;=Everett!BP$10)),"P/L",IF((AND($I98&lt;=Everett!BP$10,$J98&gt;=Everett!BP$10)),"XO",IF((AND($K98&lt;=Everett!BP$10,$L98&gt;=Everett!BP$10)),"3",IF((AND($M98&lt;=Everett!BP$10,$N98&gt;=Everett!BP$10)),"C",IF((AND($O98&lt;=Everett!BP$10,$P98&gt;=Everett!BP$10)),"CO",IF((AND($Q98&lt;=Everett!BP$10,$R98&gt;=Everett!BP$10)),"C",0))))))</f>
        <v>C</v>
      </c>
      <c r="BQ98" s="33">
        <f>IF((AND($F98&lt;=Everett!BQ$10,$G98&gt;=Everett!BQ$10)),"P/L",IF((AND($I98&lt;=Everett!BQ$10,$J98&gt;=Everett!BQ$10)),"XO",IF((AND($K98&lt;=Everett!BQ$10,$L98&gt;=Everett!BQ$10)),"3",IF((AND($M98&lt;=Everett!BQ$10,$N98&gt;=Everett!BQ$10)),"C",IF((AND($O98&lt;=Everett!BQ$10,$P98&gt;=Everett!BQ$10)),"CO",IF((AND($Q98&lt;=Everett!BQ$10,$R98&gt;=Everett!BQ$10)),"C",0))))))</f>
        <v>0</v>
      </c>
      <c r="BR98" s="33">
        <f>IF((AND($F98&lt;=Everett!BR$10,$G98&gt;=Everett!BR$10)),"P/L",IF((AND($I98&lt;=Everett!BR$10,$J98&gt;=Everett!BR$10)),"XO",IF((AND($K98&lt;=Everett!BR$10,$L98&gt;=Everett!BR$10)),"3",IF((AND($M98&lt;=Everett!BR$10,$N98&gt;=Everett!BR$10)),"C",IF((AND($O98&lt;=Everett!BR$10,$P98&gt;=Everett!BR$10)),"CO",IF((AND($Q98&lt;=Everett!BR$10,$R98&gt;=Everett!BR$10)),"C",0))))))</f>
        <v>0</v>
      </c>
      <c r="BS98" s="33">
        <f>IF((AND($F98&lt;=Everett!BS$10,$G98&gt;=Everett!BS$10)),"P/L",IF((AND($I98&lt;=Everett!BS$10,$J98&gt;=Everett!BS$10)),"XO",IF((AND($K98&lt;=Everett!BS$10,$L98&gt;=Everett!BS$10)),"3",IF((AND($M98&lt;=Everett!BS$10,$N98&gt;=Everett!BS$10)),"C",IF((AND($O98&lt;=Everett!BS$10,$P98&gt;=Everett!BS$10)),"CO",IF((AND($Q98&lt;=Everett!BS$10,$R98&gt;=Everett!BS$10)),"C",0))))))</f>
        <v>0</v>
      </c>
      <c r="BT98" s="33">
        <f>IF((AND($F98&lt;=Everett!BT$10,$G98&gt;=Everett!BT$10)),"P/L",IF((AND($I98&lt;=Everett!BT$10,$J98&gt;=Everett!BT$10)),"XO",IF((AND($K98&lt;=Everett!BT$10,$L98&gt;=Everett!BT$10)),"3",IF((AND($M98&lt;=Everett!BT$10,$N98&gt;=Everett!BT$10)),"C",IF((AND($O98&lt;=Everett!BT$10,$P98&gt;=Everett!BT$10)),"CO",IF((AND($Q98&lt;=Everett!BT$10,$R98&gt;=Everett!BT$10)),"C",0))))))</f>
        <v>0</v>
      </c>
      <c r="BU98" s="33">
        <f>IF((AND($F98&lt;=Everett!BU$10,$G98&gt;=Everett!BU$10)),"P/L",IF((AND($I98&lt;=Everett!BU$10,$J98&gt;=Everett!BU$10)),"XO",IF((AND($K98&lt;=Everett!BU$10,$L98&gt;=Everett!BU$10)),"3",IF((AND($M98&lt;=Everett!BU$10,$N98&gt;=Everett!BU$10)),"C",IF((AND($O98&lt;=Everett!BU$10,$P98&gt;=Everett!BU$10)),"CO",IF((AND($Q98&lt;=Everett!BU$10,$R98&gt;=Everett!BU$10)),"C",0))))))</f>
        <v>0</v>
      </c>
      <c r="BV98" s="33">
        <f>IF((AND($F98&lt;=Everett!BV$10,$G98&gt;=Everett!BV$10)),"P/L",IF((AND($I98&lt;=Everett!BV$10,$J98&gt;=Everett!BV$10)),"XO",IF((AND($K98&lt;=Everett!BV$10,$L98&gt;=Everett!BV$10)),"3",IF((AND($M98&lt;=Everett!BV$10,$N98&gt;=Everett!BV$10)),"C",IF((AND($O98&lt;=Everett!BV$10,$P98&gt;=Everett!BV$10)),"CO",IF((AND($Q98&lt;=Everett!BV$10,$R98&gt;=Everett!BV$10)),"C",0))))))</f>
        <v>0</v>
      </c>
      <c r="BW98" s="33">
        <f>IF((AND($F98&lt;=Everett!BW$10,$G98&gt;=Everett!BW$10)),"P/L",IF((AND($I98&lt;=Everett!BW$10,$J98&gt;=Everett!BW$10)),"XO",IF((AND($K98&lt;=Everett!BW$10,$L98&gt;=Everett!BW$10)),"3",IF((AND($M98&lt;=Everett!BW$10,$N98&gt;=Everett!BW$10)),"C",IF((AND($O98&lt;=Everett!BW$10,$P98&gt;=Everett!BW$10)),"CO",IF((AND($Q98&lt;=Everett!BW$10,$R98&gt;=Everett!BW$10)),"C",0))))))</f>
        <v>0</v>
      </c>
      <c r="BX98" s="33">
        <f>IF((AND($F98&lt;=Everett!BX$10,$G98&gt;=Everett!BX$10)),"P/L",IF((AND($I98&lt;=Everett!BX$10,$J98&gt;=Everett!BX$10)),"XO",IF((AND($K98&lt;=Everett!BX$10,$L98&gt;=Everett!BX$10)),"3",IF((AND($M98&lt;=Everett!BX$10,$N98&gt;=Everett!BX$10)),"C",IF((AND($O98&lt;=Everett!BX$10,$P98&gt;=Everett!BX$10)),"CO",IF((AND($Q98&lt;=Everett!BX$10,$R98&gt;=Everett!BX$10)),"C",0))))))</f>
        <v>0</v>
      </c>
      <c r="BY98" s="33">
        <f>IF((AND($F98&lt;=Everett!BY$10,$G98&gt;=Everett!BY$10)),"P/L",IF((AND($I98&lt;=Everett!BY$10,$J98&gt;=Everett!BY$10)),"XO",IF((AND($K98&lt;=Everett!BY$10,$L98&gt;=Everett!BY$10)),"3",IF((AND($M98&lt;=Everett!BY$10,$N98&gt;=Everett!BY$10)),"C",IF((AND($O98&lt;=Everett!BY$10,$P98&gt;=Everett!BY$10)),"CO",IF((AND($Q98&lt;=Everett!BY$10,$R98&gt;=Everett!BY$10)),"C",0))))))</f>
        <v>0</v>
      </c>
      <c r="BZ98" s="33">
        <f>IF((AND($F98&lt;=Everett!BZ$10,$G98&gt;=Everett!BZ$10)),"P/L",IF((AND($I98&lt;=Everett!BZ$10,$J98&gt;=Everett!BZ$10)),"XO",IF((AND($K98&lt;=Everett!BZ$10,$L98&gt;=Everett!BZ$10)),"3",IF((AND($M98&lt;=Everett!BZ$10,$N98&gt;=Everett!BZ$10)),"C",IF((AND($O98&lt;=Everett!BZ$10,$P98&gt;=Everett!BZ$10)),"CO",IF((AND($Q98&lt;=Everett!BZ$10,$R98&gt;=Everett!BZ$10)),"C",0))))))</f>
        <v>0</v>
      </c>
      <c r="CA98" s="33">
        <f>IF((AND($F98&lt;=Everett!CA$10,$G98&gt;=Everett!CA$10)),"P/L",IF((AND($I98&lt;=Everett!CA$10,$J98&gt;=Everett!CA$10)),"XO",IF((AND($K98&lt;=Everett!CA$10,$L98&gt;=Everett!CA$10)),"3",IF((AND($M98&lt;=Everett!CA$10,$N98&gt;=Everett!CA$10)),"C",IF((AND($O98&lt;=Everett!CA$10,$P98&gt;=Everett!CA$10)),"CO",IF((AND($Q98&lt;=Everett!CA$10,$R98&gt;=Everett!CA$10)),"C",0))))))</f>
        <v>0</v>
      </c>
      <c r="CB98" s="33">
        <f>IF((AND($F98&lt;=Everett!CB$10,$G98&gt;=Everett!CB$10)),"P/L",IF((AND($I98&lt;=Everett!CB$10,$J98&gt;=Everett!CB$10)),"XO",IF((AND($K98&lt;=Everett!CB$10,$L98&gt;=Everett!CB$10)),"3",IF((AND($M98&lt;=Everett!CB$10,$N98&gt;=Everett!CB$10)),"C",IF((AND($O98&lt;=Everett!CB$10,$P98&gt;=Everett!CB$10)),"CO",IF((AND($Q98&lt;=Everett!CB$10,$R98&gt;=Everett!CB$10)),"C",0))))))</f>
        <v>0</v>
      </c>
      <c r="CC98" s="33">
        <f>IF((AND($F98&lt;=Everett!CC$10,$G98&gt;=Everett!CC$10)),"P/L",IF((AND($I98&lt;=Everett!CC$10,$J98&gt;=Everett!CC$10)),"XO",IF((AND($K98&lt;=Everett!CC$10,$L98&gt;=Everett!CC$10)),"3",IF((AND($M98&lt;=Everett!CC$10,$N98&gt;=Everett!CC$10)),"C",IF((AND($O98&lt;=Everett!CC$10,$P98&gt;=Everett!CC$10)),"CO",IF((AND($Q98&lt;=Everett!CC$10,$R98&gt;=Everett!CC$10)),"C",0))))))</f>
        <v>0</v>
      </c>
      <c r="CD98" s="33">
        <f>IF((AND($F98&lt;=Everett!CD$10,$G98&gt;=Everett!CD$10)),"P/L",IF((AND($I98&lt;=Everett!CD$10,$J98&gt;=Everett!CD$10)),"XO",IF((AND($K98&lt;=Everett!CD$10,$L98&gt;=Everett!CD$10)),"3",IF((AND($M98&lt;=Everett!CD$10,$N98&gt;=Everett!CD$10)),"C",IF((AND($O98&lt;=Everett!CD$10,$P98&gt;=Everett!CD$10)),"CO",IF((AND($Q98&lt;=Everett!CD$10,$R98&gt;=Everett!CD$10)),"C",0))))))</f>
        <v>0</v>
      </c>
      <c r="CE98" s="33">
        <f>IF((AND($F98&lt;=Everett!CE$10,$G98&gt;=Everett!CE$10)),"P/L",IF((AND($I98&lt;=Everett!CE$10,$J98&gt;=Everett!CE$10)),"XO",IF((AND($K98&lt;=Everett!CE$10,$L98&gt;=Everett!CE$10)),"3",IF((AND($M98&lt;=Everett!CE$10,$N98&gt;=Everett!CE$10)),"C",IF((AND($O98&lt;=Everett!CE$10,$P98&gt;=Everett!CE$10)),"CO",IF((AND($Q98&lt;=Everett!CE$10,$R98&gt;=Everett!CE$10)),"C",0))))))</f>
        <v>0</v>
      </c>
      <c r="CF98" s="33">
        <f>IF((AND($F98&lt;=Everett!CF$10,$G98&gt;=Everett!CF$10)),"P/L",IF((AND($I98&lt;=Everett!CF$10,$J98&gt;=Everett!CF$10)),"XO",IF((AND($K98&lt;=Everett!CF$10,$L98&gt;=Everett!CF$10)),"3",IF((AND($M98&lt;=Everett!CF$10,$N98&gt;=Everett!CF$10)),"C",IF((AND($O98&lt;=Everett!CF$10,$P98&gt;=Everett!CF$10)),"CO",IF((AND($Q98&lt;=Everett!CF$10,$R98&gt;=Everett!CF$10)),"C",0))))))</f>
        <v>0</v>
      </c>
      <c r="CG98" s="33">
        <f>IF((AND($F98&lt;=Everett!CG$10,$G98&gt;=Everett!CG$10)),"P/L",IF((AND($I98&lt;=Everett!CG$10,$J98&gt;=Everett!CG$10)),"XO",IF((AND($K98&lt;=Everett!CG$10,$L98&gt;=Everett!CG$10)),"3",IF((AND($M98&lt;=Everett!CG$10,$N98&gt;=Everett!CG$10)),"C",IF((AND($O98&lt;=Everett!CG$10,$P98&gt;=Everett!CG$10)),"CO",IF((AND($Q98&lt;=Everett!CG$10,$R98&gt;=Everett!CG$10)),"C",0))))))</f>
        <v>0</v>
      </c>
      <c r="CH98" s="33">
        <f>IF((AND($F98&lt;=Everett!CH$10,$G98&gt;=Everett!CH$10)),"P/L",IF((AND($I98&lt;=Everett!CH$10,$J98&gt;=Everett!CH$10)),"XO",IF((AND($K98&lt;=Everett!CH$10,$L98&gt;=Everett!CH$10)),"3",IF((AND($M98&lt;=Everett!CH$10,$N98&gt;=Everett!CH$10)),"C",IF((AND($O98&lt;=Everett!CH$10,$P98&gt;=Everett!CH$10)),"CO",IF((AND($Q98&lt;=Everett!CH$10,$R98&gt;=Everett!CH$10)),"C",0))))))</f>
        <v>0</v>
      </c>
      <c r="CI98" s="33">
        <f>IF((AND($F98&lt;=Everett!CI$10,$G98&gt;=Everett!CI$10)),"P/L",IF((AND($I98&lt;=Everett!CI$10,$J98&gt;=Everett!CI$10)),"XO",IF((AND($K98&lt;=Everett!CI$10,$L98&gt;=Everett!CI$10)),"3",IF((AND($M98&lt;=Everett!CI$10,$N98&gt;=Everett!CI$10)),"C",IF((AND($O98&lt;=Everett!CI$10,$P98&gt;=Everett!CI$10)),"CO",IF((AND($Q98&lt;=Everett!CI$10,$R98&gt;=Everett!CI$10)),"C",0))))))</f>
        <v>0</v>
      </c>
      <c r="CJ98" s="33">
        <f>IF((AND($F98&lt;=Everett!CJ$10,$G98&gt;=Everett!CJ$10)),"P/L",IF((AND($I98&lt;=Everett!CJ$10,$J98&gt;=Everett!CJ$10)),"XO",IF((AND($K98&lt;=Everett!CJ$10,$L98&gt;=Everett!CJ$10)),"3",IF((AND($M98&lt;=Everett!CJ$10,$N98&gt;=Everett!CJ$10)),"C",IF((AND($O98&lt;=Everett!CJ$10,$P98&gt;=Everett!CJ$10)),"CO",IF((AND($Q98&lt;=Everett!CJ$10,$R98&gt;=Everett!CJ$10)),"C",0))))))</f>
        <v>0</v>
      </c>
      <c r="CK98" s="33">
        <f>IF((AND($F98&lt;=Everett!CK$10,$G98&gt;=Everett!CK$10)),"P/L",IF((AND($I98&lt;=Everett!CK$10,$J98&gt;=Everett!CK$10)),"XO",IF((AND($K98&lt;=Everett!CK$10,$L98&gt;=Everett!CK$10)),"3",IF((AND($M98&lt;=Everett!CK$10,$N98&gt;=Everett!CK$10)),"C",IF((AND($O98&lt;=Everett!CK$10,$P98&gt;=Everett!CK$10)),"CO",IF((AND($Q98&lt;=Everett!CK$10,$R98&gt;=Everett!CK$10)),"C",0))))))</f>
        <v>0</v>
      </c>
      <c r="CL98" s="33">
        <f>IF((AND($F98&lt;=Everett!CL$10,$G98&gt;=Everett!CL$10)),"P/L",IF((AND($I98&lt;=Everett!CL$10,$J98&gt;=Everett!CL$10)),"XO",IF((AND($K98&lt;=Everett!CL$10,$L98&gt;=Everett!CL$10)),"3",IF((AND($M98&lt;=Everett!CL$10,$N98&gt;=Everett!CL$10)),"C",IF((AND($O98&lt;=Everett!CL$10,$P98&gt;=Everett!CL$10)),"CO",IF((AND($Q98&lt;=Everett!CL$10,$R98&gt;=Everett!CL$10)),"C",0))))))</f>
        <v>0</v>
      </c>
      <c r="CM98" s="33">
        <f>IF((AND($F98&lt;=Everett!CM$10,$G98&gt;=Everett!CM$10)),"P/L",IF((AND($I98&lt;=Everett!CM$10,$J98&gt;=Everett!CM$10)),"XO",IF((AND($K98&lt;=Everett!CM$10,$L98&gt;=Everett!CM$10)),"3",IF((AND($M98&lt;=Everett!CM$10,$N98&gt;=Everett!CM$10)),"C",IF((AND($O98&lt;=Everett!CM$10,$P98&gt;=Everett!CM$10)),"CO",IF((AND($Q98&lt;=Everett!CM$10,$R98&gt;=Everett!CM$10)),"C",0))))))</f>
        <v>0</v>
      </c>
    </row>
    <row r="99" ht="21.75" customHeight="1" spans="1:91" x14ac:dyDescent="0.25">
      <c r="A99" s="25" t="s">
        <v>405</v>
      </c>
      <c r="B99" s="26"/>
      <c r="C99" s="26"/>
      <c r="D99" s="26"/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8"/>
      <c r="Q99" s="27"/>
      <c r="R99" s="27"/>
      <c r="S99" s="29">
        <f>Sasebo!$A$2-DAY(Sasebo!$A$2)+1</f>
        <v>46054</v>
      </c>
      <c r="T99" s="29">
        <f t="shared" ref="T99:AY99" si="136">DATE(YEAR(S99),MONTH(S99)+1,DAY(S99))</f>
        <v>46082</v>
      </c>
      <c r="U99" s="29">
        <f t="shared" si="136"/>
        <v>46113</v>
      </c>
      <c r="V99" s="29">
        <f t="shared" si="136"/>
        <v>46143</v>
      </c>
      <c r="W99" s="29">
        <f t="shared" si="136"/>
        <v>46174</v>
      </c>
      <c r="X99" s="29">
        <f t="shared" si="136"/>
        <v>46204</v>
      </c>
      <c r="Y99" s="29">
        <f t="shared" si="136"/>
        <v>46235</v>
      </c>
      <c r="Z99" s="29">
        <f t="shared" si="136"/>
        <v>46266</v>
      </c>
      <c r="AA99" s="29">
        <f t="shared" si="136"/>
        <v>46296</v>
      </c>
      <c r="AB99" s="29">
        <f t="shared" si="136"/>
        <v>46327</v>
      </c>
      <c r="AC99" s="29">
        <f t="shared" si="136"/>
        <v>46357</v>
      </c>
      <c r="AD99" s="29">
        <f t="shared" si="136"/>
        <v>46388</v>
      </c>
      <c r="AE99" s="29">
        <f t="shared" si="136"/>
        <v>46419</v>
      </c>
      <c r="AF99" s="29">
        <f t="shared" si="136"/>
        <v>46447</v>
      </c>
      <c r="AG99" s="29">
        <f t="shared" si="136"/>
        <v>46478</v>
      </c>
      <c r="AH99" s="29">
        <f t="shared" si="136"/>
        <v>46508</v>
      </c>
      <c r="AI99" s="29">
        <f t="shared" si="136"/>
        <v>46539</v>
      </c>
      <c r="AJ99" s="29">
        <f t="shared" si="136"/>
        <v>46569</v>
      </c>
      <c r="AK99" s="29">
        <f t="shared" si="136"/>
        <v>46600</v>
      </c>
      <c r="AL99" s="29">
        <f t="shared" si="136"/>
        <v>46631</v>
      </c>
      <c r="AM99" s="29">
        <f t="shared" si="136"/>
        <v>46661</v>
      </c>
      <c r="AN99" s="29">
        <f t="shared" si="136"/>
        <v>46692</v>
      </c>
      <c r="AO99" s="29">
        <f t="shared" si="136"/>
        <v>46722</v>
      </c>
      <c r="AP99" s="29">
        <f t="shared" si="136"/>
        <v>46753</v>
      </c>
      <c r="AQ99" s="29">
        <f t="shared" si="136"/>
        <v>46784</v>
      </c>
      <c r="AR99" s="29">
        <f t="shared" si="136"/>
        <v>46813</v>
      </c>
      <c r="AS99" s="29">
        <f t="shared" si="136"/>
        <v>46844</v>
      </c>
      <c r="AT99" s="29">
        <f t="shared" si="136"/>
        <v>46874</v>
      </c>
      <c r="AU99" s="29">
        <f t="shared" si="136"/>
        <v>46905</v>
      </c>
      <c r="AV99" s="29">
        <f t="shared" si="136"/>
        <v>46935</v>
      </c>
      <c r="AW99" s="29">
        <f t="shared" si="136"/>
        <v>46966</v>
      </c>
      <c r="AX99" s="29">
        <f t="shared" si="136"/>
        <v>46997</v>
      </c>
      <c r="AY99" s="29">
        <f t="shared" si="136"/>
        <v>47027</v>
      </c>
      <c r="AZ99" s="29">
        <f t="shared" ref="AZ99:CE99" si="137">DATE(YEAR(AY99),MONTH(AY99)+1,DAY(AY99))</f>
        <v>47058</v>
      </c>
      <c r="BA99" s="29">
        <f t="shared" si="137"/>
        <v>47088</v>
      </c>
      <c r="BB99" s="29">
        <f t="shared" si="137"/>
        <v>47119</v>
      </c>
      <c r="BC99" s="29">
        <f t="shared" si="137"/>
        <v>47150</v>
      </c>
      <c r="BD99" s="29">
        <f t="shared" si="137"/>
        <v>47178</v>
      </c>
      <c r="BE99" s="29">
        <f t="shared" si="137"/>
        <v>47209</v>
      </c>
      <c r="BF99" s="29">
        <f t="shared" si="137"/>
        <v>47239</v>
      </c>
      <c r="BG99" s="29">
        <f t="shared" si="137"/>
        <v>47270</v>
      </c>
      <c r="BH99" s="29">
        <f t="shared" si="137"/>
        <v>47300</v>
      </c>
      <c r="BI99" s="29">
        <f t="shared" si="137"/>
        <v>47331</v>
      </c>
      <c r="BJ99" s="29">
        <f t="shared" si="137"/>
        <v>47362</v>
      </c>
      <c r="BK99" s="29">
        <f t="shared" si="137"/>
        <v>47392</v>
      </c>
      <c r="BL99" s="29">
        <f t="shared" si="137"/>
        <v>47423</v>
      </c>
      <c r="BM99" s="29">
        <f t="shared" si="137"/>
        <v>47453</v>
      </c>
      <c r="BN99" s="29">
        <f t="shared" si="137"/>
        <v>47484</v>
      </c>
      <c r="BO99" s="29">
        <f t="shared" si="137"/>
        <v>47515</v>
      </c>
      <c r="BP99" s="29">
        <f t="shared" si="137"/>
        <v>47543</v>
      </c>
      <c r="BQ99" s="29">
        <f t="shared" si="137"/>
        <v>47574</v>
      </c>
      <c r="BR99" s="29">
        <f t="shared" si="137"/>
        <v>47604</v>
      </c>
      <c r="BS99" s="29">
        <f t="shared" si="137"/>
        <v>47635</v>
      </c>
      <c r="BT99" s="29">
        <f t="shared" si="137"/>
        <v>47665</v>
      </c>
      <c r="BU99" s="29">
        <f t="shared" si="137"/>
        <v>47696</v>
      </c>
      <c r="BV99" s="29">
        <f t="shared" si="137"/>
        <v>47727</v>
      </c>
      <c r="BW99" s="29">
        <f t="shared" si="137"/>
        <v>47757</v>
      </c>
      <c r="BX99" s="29">
        <f t="shared" si="137"/>
        <v>47788</v>
      </c>
      <c r="BY99" s="29">
        <f t="shared" si="137"/>
        <v>47818</v>
      </c>
      <c r="BZ99" s="29">
        <f t="shared" si="137"/>
        <v>47849</v>
      </c>
      <c r="CA99" s="29">
        <f t="shared" si="137"/>
        <v>47880</v>
      </c>
      <c r="CB99" s="29">
        <f t="shared" si="137"/>
        <v>47908</v>
      </c>
      <c r="CC99" s="29">
        <f t="shared" si="137"/>
        <v>47939</v>
      </c>
      <c r="CD99" s="29">
        <f t="shared" si="137"/>
        <v>47969</v>
      </c>
      <c r="CE99" s="29">
        <f t="shared" si="137"/>
        <v>48000</v>
      </c>
      <c r="CF99" s="29">
        <f t="shared" ref="CF99:CM99" si="138">DATE(YEAR(CE99),MONTH(CE99)+1,DAY(CE99))</f>
        <v>48030</v>
      </c>
      <c r="CG99" s="29">
        <f t="shared" si="138"/>
        <v>48061</v>
      </c>
      <c r="CH99" s="29">
        <f t="shared" si="138"/>
        <v>48092</v>
      </c>
      <c r="CI99" s="29">
        <f t="shared" si="138"/>
        <v>48122</v>
      </c>
      <c r="CJ99" s="29">
        <f t="shared" si="138"/>
        <v>48153</v>
      </c>
      <c r="CK99" s="29">
        <f t="shared" si="138"/>
        <v>48183</v>
      </c>
      <c r="CL99" s="29">
        <f t="shared" si="138"/>
        <v>48214</v>
      </c>
      <c r="CM99" s="29">
        <f t="shared" si="138"/>
        <v>48245</v>
      </c>
    </row>
    <row r="100" spans="1:91" s="2" customFormat="1" x14ac:dyDescent="0.25">
      <c r="A100" s="30" t="s">
        <v>406</v>
      </c>
      <c r="B100" s="55"/>
      <c r="C100" s="31">
        <v>18</v>
      </c>
      <c r="D100" s="31">
        <v>21</v>
      </c>
      <c r="E100" s="31">
        <v>6</v>
      </c>
      <c r="F100" s="39"/>
      <c r="G100" s="39"/>
      <c r="H100" s="33">
        <f>G100-F100</f>
        <v>0</v>
      </c>
      <c r="I100" s="36">
        <v>45041</v>
      </c>
      <c r="J100" s="36">
        <f>IF(I100="",0,DATE(YEAR(I100),MONTH(I100)+C100,DAY(I100)))</f>
        <v>45590</v>
      </c>
      <c r="K100" s="36">
        <f>IF(J100="","",(DATE(YEAR(J100),MONTH(J100)+1,DAY(J100))))</f>
        <v>45621</v>
      </c>
      <c r="L100" s="36">
        <f>IF(K100="","",(DATE(YEAR(K100),MONTH(K100)+E100,DAY(K100))))</f>
        <v>45802</v>
      </c>
      <c r="M100" s="36">
        <f>IF(O100="","",DATE(YEAR(O100), MONTH(O100)-1,DAY(O100)))</f>
        <v>45833</v>
      </c>
      <c r="N100" s="36">
        <f>IF(O100="","",DATE(YEAR(M100),MONTH(M100),DAY(M100)))</f>
        <v>45833</v>
      </c>
      <c r="O100" s="36">
        <f>IF(L100="","",(DATE(YEAR(L100),MONTH(L100)+2,DAY(L100))))</f>
        <v>45863</v>
      </c>
      <c r="P100" s="32">
        <f>IF(O100="","",(DATE(YEAR(O100),MONTH(O100)+D100,DAY(O100))))</f>
        <v>46502</v>
      </c>
      <c r="Q100" s="56">
        <f>IF(P100="","",DATE(YEAR(P100), MONTH(P100)+1,DAY(P100)))</f>
        <v>46532</v>
      </c>
      <c r="R100" s="56">
        <f>IF(P100="","",DATE(YEAR(Q100),MONTH(Q100),DAY(Q100)))</f>
        <v>46532</v>
      </c>
      <c r="S100" s="33" t="str">
        <f>IF((AND($F100&lt;='San Diego'!S$95,$G100&gt;='San Diego'!S$95)),"P/L",IF((AND($I100&lt;='San Diego'!S$95,$J100&gt;='San Diego'!S$95)),"XO",IF((AND($K100&lt;='San Diego'!S$95,$L100&gt;='San Diego'!S$95)),"3",IF((AND($M100&lt;='San Diego'!S$95,$N100&gt;='San Diego'!S$95)),"C",IF((AND($O100&lt;='San Diego'!S$95,$P100&gt;='San Diego'!S$95)),"CO",IF((AND($Q100&lt;='San Diego'!S$95,$R100&gt;='San Diego'!S$95)),"C",0))))))</f>
        <v>CO</v>
      </c>
      <c r="T100" s="33" t="str">
        <f>IF((AND($F100&lt;='San Diego'!T$95,$G100&gt;='San Diego'!T$95)),"P/L",IF((AND($I100&lt;='San Diego'!T$95,$J100&gt;='San Diego'!T$95)),"XO",IF((AND($K100&lt;='San Diego'!T$95,$L100&gt;='San Diego'!T$95)),"3",IF((AND($M100&lt;='San Diego'!T$95,$N100&gt;='San Diego'!T$95)),"C",IF((AND($O100&lt;='San Diego'!T$95,$P100&gt;='San Diego'!T$95)),"CO",IF((AND($Q100&lt;='San Diego'!T$95,$R100&gt;='San Diego'!T$95)),"C",0))))))</f>
        <v>CO</v>
      </c>
      <c r="U100" s="33" t="str">
        <f>IF((AND($F100&lt;='San Diego'!U$95,$G100&gt;='San Diego'!U$95)),"P/L",IF((AND($I100&lt;='San Diego'!U$95,$J100&gt;='San Diego'!U$95)),"XO",IF((AND($K100&lt;='San Diego'!U$95,$L100&gt;='San Diego'!U$95)),"3",IF((AND($M100&lt;='San Diego'!U$95,$N100&gt;='San Diego'!U$95)),"C",IF((AND($O100&lt;='San Diego'!U$95,$P100&gt;='San Diego'!U$95)),"CO",IF((AND($Q100&lt;='San Diego'!U$95,$R100&gt;='San Diego'!U$95)),"C",0))))))</f>
        <v>CO</v>
      </c>
      <c r="V100" s="33" t="str">
        <f>IF((AND($F100&lt;='San Diego'!V$95,$G100&gt;='San Diego'!V$95)),"P/L",IF((AND($I100&lt;='San Diego'!V$95,$J100&gt;='San Diego'!V$95)),"XO",IF((AND($K100&lt;='San Diego'!V$95,$L100&gt;='San Diego'!V$95)),"3",IF((AND($M100&lt;='San Diego'!V$95,$N100&gt;='San Diego'!V$95)),"C",IF((AND($O100&lt;='San Diego'!V$95,$P100&gt;='San Diego'!V$95)),"CO",IF((AND($Q100&lt;='San Diego'!V$95,$R100&gt;='San Diego'!V$95)),"C",0))))))</f>
        <v>CO</v>
      </c>
      <c r="W100" s="33" t="str">
        <f>IF((AND($F100&lt;='San Diego'!W$95,$G100&gt;='San Diego'!W$95)),"P/L",IF((AND($I100&lt;='San Diego'!W$95,$J100&gt;='San Diego'!W$95)),"XO",IF((AND($K100&lt;='San Diego'!W$95,$L100&gt;='San Diego'!W$95)),"3",IF((AND($M100&lt;='San Diego'!W$95,$N100&gt;='San Diego'!W$95)),"C",IF((AND($O100&lt;='San Diego'!W$95,$P100&gt;='San Diego'!W$95)),"CO",IF((AND($Q100&lt;='San Diego'!W$95,$R100&gt;='San Diego'!W$95)),"C",0))))))</f>
        <v>CO</v>
      </c>
      <c r="X100" s="33" t="str">
        <f>IF((AND($F100&lt;='San Diego'!X$95,$G100&gt;='San Diego'!X$95)),"P/L",IF((AND($I100&lt;='San Diego'!X$95,$J100&gt;='San Diego'!X$95)),"XO",IF((AND($K100&lt;='San Diego'!X$95,$L100&gt;='San Diego'!X$95)),"3",IF((AND($M100&lt;='San Diego'!X$95,$N100&gt;='San Diego'!X$95)),"C",IF((AND($O100&lt;='San Diego'!X$95,$P100&gt;='San Diego'!X$95)),"CO",IF((AND($Q100&lt;='San Diego'!X$95,$R100&gt;='San Diego'!X$95)),"C",0))))))</f>
        <v>CO</v>
      </c>
      <c r="Y100" s="33" t="str">
        <f>IF((AND($F100&lt;='San Diego'!Y$95,$G100&gt;='San Diego'!Y$95)),"P/L",IF((AND($I100&lt;='San Diego'!Y$95,$J100&gt;='San Diego'!Y$95)),"XO",IF((AND($K100&lt;='San Diego'!Y$95,$L100&gt;='San Diego'!Y$95)),"3",IF((AND($M100&lt;='San Diego'!Y$95,$N100&gt;='San Diego'!Y$95)),"C",IF((AND($O100&lt;='San Diego'!Y$95,$P100&gt;='San Diego'!Y$95)),"CO",IF((AND($Q100&lt;='San Diego'!Y$95,$R100&gt;='San Diego'!Y$95)),"C",0))))))</f>
        <v>CO</v>
      </c>
      <c r="Z100" s="33" t="str">
        <f>IF((AND($F100&lt;='San Diego'!Z$95,$G100&gt;='San Diego'!Z$95)),"P/L",IF((AND($I100&lt;='San Diego'!Z$95,$J100&gt;='San Diego'!Z$95)),"XO",IF((AND($K100&lt;='San Diego'!Z$95,$L100&gt;='San Diego'!Z$95)),"3",IF((AND($M100&lt;='San Diego'!Z$95,$N100&gt;='San Diego'!Z$95)),"C",IF((AND($O100&lt;='San Diego'!Z$95,$P100&gt;='San Diego'!Z$95)),"CO",IF((AND($Q100&lt;='San Diego'!Z$95,$R100&gt;='San Diego'!Z$95)),"C",0))))))</f>
        <v>CO</v>
      </c>
      <c r="AA100" s="33" t="str">
        <f>IF((AND($F100&lt;='San Diego'!AA$95,$G100&gt;='San Diego'!AA$95)),"P/L",IF((AND($I100&lt;='San Diego'!AA$95,$J100&gt;='San Diego'!AA$95)),"XO",IF((AND($K100&lt;='San Diego'!AA$95,$L100&gt;='San Diego'!AA$95)),"3",IF((AND($M100&lt;='San Diego'!AA$95,$N100&gt;='San Diego'!AA$95)),"C",IF((AND($O100&lt;='San Diego'!AA$95,$P100&gt;='San Diego'!AA$95)),"CO",IF((AND($Q100&lt;='San Diego'!AA$95,$R100&gt;='San Diego'!AA$95)),"C",0))))))</f>
        <v>CO</v>
      </c>
      <c r="AB100" s="33" t="str">
        <f>IF((AND($F100&lt;='San Diego'!AB$95,$G100&gt;='San Diego'!AB$95)),"P/L",IF((AND($I100&lt;='San Diego'!AB$95,$J100&gt;='San Diego'!AB$95)),"XO",IF((AND($K100&lt;='San Diego'!AB$95,$L100&gt;='San Diego'!AB$95)),"3",IF((AND($M100&lt;='San Diego'!AB$95,$N100&gt;='San Diego'!AB$95)),"C",IF((AND($O100&lt;='San Diego'!AB$95,$P100&gt;='San Diego'!AB$95)),"CO",IF((AND($Q100&lt;='San Diego'!AB$95,$R100&gt;='San Diego'!AB$95)),"C",0))))))</f>
        <v>CO</v>
      </c>
      <c r="AC100" s="33" t="str">
        <f>IF((AND($F100&lt;='San Diego'!AC$95,$G100&gt;='San Diego'!AC$95)),"P/L",IF((AND($I100&lt;='San Diego'!AC$95,$J100&gt;='San Diego'!AC$95)),"XO",IF((AND($K100&lt;='San Diego'!AC$95,$L100&gt;='San Diego'!AC$95)),"3",IF((AND($M100&lt;='San Diego'!AC$95,$N100&gt;='San Diego'!AC$95)),"C",IF((AND($O100&lt;='San Diego'!AC$95,$P100&gt;='San Diego'!AC$95)),"CO",IF((AND($Q100&lt;='San Diego'!AC$95,$R100&gt;='San Diego'!AC$95)),"C",0))))))</f>
        <v>CO</v>
      </c>
      <c r="AD100" s="33" t="str">
        <f>IF((AND($F100&lt;='San Diego'!AD$95,$G100&gt;='San Diego'!AD$95)),"P/L",IF((AND($I100&lt;='San Diego'!AD$95,$J100&gt;='San Diego'!AD$95)),"XO",IF((AND($K100&lt;='San Diego'!AD$95,$L100&gt;='San Diego'!AD$95)),"3",IF((AND($M100&lt;='San Diego'!AD$95,$N100&gt;='San Diego'!AD$95)),"C",IF((AND($O100&lt;='San Diego'!AD$95,$P100&gt;='San Diego'!AD$95)),"CO",IF((AND($Q100&lt;='San Diego'!AD$95,$R100&gt;='San Diego'!AD$95)),"C",0))))))</f>
        <v>CO</v>
      </c>
      <c r="AE100" s="33" t="str">
        <f>IF((AND($F100&lt;='San Diego'!AE$95,$G100&gt;='San Diego'!AE$95)),"P/L",IF((AND($I100&lt;='San Diego'!AE$95,$J100&gt;='San Diego'!AE$95)),"XO",IF((AND($K100&lt;='San Diego'!AE$95,$L100&gt;='San Diego'!AE$95)),"3",IF((AND($M100&lt;='San Diego'!AE$95,$N100&gt;='San Diego'!AE$95)),"C",IF((AND($O100&lt;='San Diego'!AE$95,$P100&gt;='San Diego'!AE$95)),"CO",IF((AND($Q100&lt;='San Diego'!AE$95,$R100&gt;='San Diego'!AE$95)),"C",0))))))</f>
        <v>CO</v>
      </c>
      <c r="AF100" s="33" t="str">
        <f>IF((AND($F100&lt;='San Diego'!AF$95,$G100&gt;='San Diego'!AF$95)),"P/L",IF((AND($I100&lt;='San Diego'!AF$95,$J100&gt;='San Diego'!AF$95)),"XO",IF((AND($K100&lt;='San Diego'!AF$95,$L100&gt;='San Diego'!AF$95)),"3",IF((AND($M100&lt;='San Diego'!AF$95,$N100&gt;='San Diego'!AF$95)),"C",IF((AND($O100&lt;='San Diego'!AF$95,$P100&gt;='San Diego'!AF$95)),"CO",IF((AND($Q100&lt;='San Diego'!AF$95,$R100&gt;='San Diego'!AF$95)),"C",0))))))</f>
        <v>CO</v>
      </c>
      <c r="AG100" s="33" t="str">
        <f>IF((AND($F100&lt;='San Diego'!AG$95,$G100&gt;='San Diego'!AG$95)),"P/L",IF((AND($I100&lt;='San Diego'!AG$95,$J100&gt;='San Diego'!AG$95)),"XO",IF((AND($K100&lt;='San Diego'!AG$95,$L100&gt;='San Diego'!AG$95)),"3",IF((AND($M100&lt;='San Diego'!AG$95,$N100&gt;='San Diego'!AG$95)),"C",IF((AND($O100&lt;='San Diego'!AG$95,$P100&gt;='San Diego'!AG$95)),"CO",IF((AND($Q100&lt;='San Diego'!AG$95,$R100&gt;='San Diego'!AG$95)),"C",0))))))</f>
        <v>CO</v>
      </c>
      <c r="AH100" s="33">
        <f>IF((AND($F100&lt;='San Diego'!AH$95,$G100&gt;='San Diego'!AH$95)),"P/L",IF((AND($I100&lt;='San Diego'!AH$95,$J100&gt;='San Diego'!AH$95)),"XO",IF((AND($K100&lt;='San Diego'!AH$95,$L100&gt;='San Diego'!AH$95)),"3",IF((AND($M100&lt;='San Diego'!AH$95,$N100&gt;='San Diego'!AH$95)),"C",IF((AND($O100&lt;='San Diego'!AH$95,$P100&gt;='San Diego'!AH$95)),"CO",IF((AND($Q100&lt;='San Diego'!AH$95,$R100&gt;='San Diego'!AH$95)),"C",0))))))</f>
        <v>0</v>
      </c>
      <c r="AI100" s="33">
        <f>IF((AND($F100&lt;='San Diego'!AI$95,$G100&gt;='San Diego'!AI$95)),"P/L",IF((AND($I100&lt;='San Diego'!AI$95,$J100&gt;='San Diego'!AI$95)),"XO",IF((AND($K100&lt;='San Diego'!AI$95,$L100&gt;='San Diego'!AI$95)),"3",IF((AND($M100&lt;='San Diego'!AI$95,$N100&gt;='San Diego'!AI$95)),"C",IF((AND($O100&lt;='San Diego'!AI$95,$P100&gt;='San Diego'!AI$95)),"CO",IF((AND($Q100&lt;='San Diego'!AI$95,$R100&gt;='San Diego'!AI$95)),"C",0))))))</f>
        <v>0</v>
      </c>
      <c r="AJ100" s="33">
        <f>IF((AND($F100&lt;='San Diego'!AJ$95,$G100&gt;='San Diego'!AJ$95)),"P/L",IF((AND($I100&lt;='San Diego'!AJ$95,$J100&gt;='San Diego'!AJ$95)),"XO",IF((AND($K100&lt;='San Diego'!AJ$95,$L100&gt;='San Diego'!AJ$95)),"3",IF((AND($M100&lt;='San Diego'!AJ$95,$N100&gt;='San Diego'!AJ$95)),"C",IF((AND($O100&lt;='San Diego'!AJ$95,$P100&gt;='San Diego'!AJ$95)),"CO",IF((AND($Q100&lt;='San Diego'!AJ$95,$R100&gt;='San Diego'!AJ$95)),"C",0))))))</f>
        <v>0</v>
      </c>
      <c r="AK100" s="33">
        <f>IF((AND($F100&lt;='San Diego'!AK$95,$G100&gt;='San Diego'!AK$95)),"P/L",IF((AND($I100&lt;='San Diego'!AK$95,$J100&gt;='San Diego'!AK$95)),"XO",IF((AND($K100&lt;='San Diego'!AK$95,$L100&gt;='San Diego'!AK$95)),"3",IF((AND($M100&lt;='San Diego'!AK$95,$N100&gt;='San Diego'!AK$95)),"C",IF((AND($O100&lt;='San Diego'!AK$95,$P100&gt;='San Diego'!AK$95)),"CO",IF((AND($Q100&lt;='San Diego'!AK$95,$R100&gt;='San Diego'!AK$95)),"C",0))))))</f>
        <v>0</v>
      </c>
      <c r="AL100" s="33">
        <f>IF((AND($F100&lt;='San Diego'!AL$95,$G100&gt;='San Diego'!AL$95)),"P/L",IF((AND($I100&lt;='San Diego'!AL$95,$J100&gt;='San Diego'!AL$95)),"XO",IF((AND($K100&lt;='San Diego'!AL$95,$L100&gt;='San Diego'!AL$95)),"3",IF((AND($M100&lt;='San Diego'!AL$95,$N100&gt;='San Diego'!AL$95)),"C",IF((AND($O100&lt;='San Diego'!AL$95,$P100&gt;='San Diego'!AL$95)),"CO",IF((AND($Q100&lt;='San Diego'!AL$95,$R100&gt;='San Diego'!AL$95)),"C",0))))))</f>
        <v>0</v>
      </c>
      <c r="AM100" s="33">
        <f>IF((AND($F100&lt;='San Diego'!AM$95,$G100&gt;='San Diego'!AM$95)),"P/L",IF((AND($I100&lt;='San Diego'!AM$95,$J100&gt;='San Diego'!AM$95)),"XO",IF((AND($K100&lt;='San Diego'!AM$95,$L100&gt;='San Diego'!AM$95)),"3",IF((AND($M100&lt;='San Diego'!AM$95,$N100&gt;='San Diego'!AM$95)),"C",IF((AND($O100&lt;='San Diego'!AM$95,$P100&gt;='San Diego'!AM$95)),"CO",IF((AND($Q100&lt;='San Diego'!AM$95,$R100&gt;='San Diego'!AM$95)),"C",0))))))</f>
        <v>0</v>
      </c>
      <c r="AN100" s="33">
        <f>IF((AND($F100&lt;='San Diego'!AN$95,$G100&gt;='San Diego'!AN$95)),"P/L",IF((AND($I100&lt;='San Diego'!AN$95,$J100&gt;='San Diego'!AN$95)),"XO",IF((AND($K100&lt;='San Diego'!AN$95,$L100&gt;='San Diego'!AN$95)),"3",IF((AND($M100&lt;='San Diego'!AN$95,$N100&gt;='San Diego'!AN$95)),"C",IF((AND($O100&lt;='San Diego'!AN$95,$P100&gt;='San Diego'!AN$95)),"CO",IF((AND($Q100&lt;='San Diego'!AN$95,$R100&gt;='San Diego'!AN$95)),"C",0))))))</f>
        <v>0</v>
      </c>
      <c r="AO100" s="33">
        <f>IF((AND($F100&lt;='San Diego'!AO$95,$G100&gt;='San Diego'!AO$95)),"P/L",IF((AND($I100&lt;='San Diego'!AO$95,$J100&gt;='San Diego'!AO$95)),"XO",IF((AND($K100&lt;='San Diego'!AO$95,$L100&gt;='San Diego'!AO$95)),"3",IF((AND($M100&lt;='San Diego'!AO$95,$N100&gt;='San Diego'!AO$95)),"C",IF((AND($O100&lt;='San Diego'!AO$95,$P100&gt;='San Diego'!AO$95)),"CO",IF((AND($Q100&lt;='San Diego'!AO$95,$R100&gt;='San Diego'!AO$95)),"C",0))))))</f>
        <v>0</v>
      </c>
      <c r="AP100" s="33">
        <f>IF((AND($F100&lt;='San Diego'!AP$95,$G100&gt;='San Diego'!AP$95)),"P/L",IF((AND($I100&lt;='San Diego'!AP$95,$J100&gt;='San Diego'!AP$95)),"XO",IF((AND($K100&lt;='San Diego'!AP$95,$L100&gt;='San Diego'!AP$95)),"3",IF((AND($M100&lt;='San Diego'!AP$95,$N100&gt;='San Diego'!AP$95)),"C",IF((AND($O100&lt;='San Diego'!AP$95,$P100&gt;='San Diego'!AP$95)),"CO",IF((AND($Q100&lt;='San Diego'!AP$95,$R100&gt;='San Diego'!AP$95)),"C",0))))))</f>
        <v>0</v>
      </c>
      <c r="AQ100" s="33">
        <f>IF((AND($F100&lt;='San Diego'!AQ$95,$G100&gt;='San Diego'!AQ$95)),"P/L",IF((AND($I100&lt;='San Diego'!AQ$95,$J100&gt;='San Diego'!AQ$95)),"XO",IF((AND($K100&lt;='San Diego'!AQ$95,$L100&gt;='San Diego'!AQ$95)),"3",IF((AND($M100&lt;='San Diego'!AQ$95,$N100&gt;='San Diego'!AQ$95)),"C",IF((AND($O100&lt;='San Diego'!AQ$95,$P100&gt;='San Diego'!AQ$95)),"CO",IF((AND($Q100&lt;='San Diego'!AQ$95,$R100&gt;='San Diego'!AQ$95)),"C",0))))))</f>
        <v>0</v>
      </c>
      <c r="AR100" s="33">
        <f>IF((AND($F100&lt;='San Diego'!AR$95,$G100&gt;='San Diego'!AR$95)),"P/L",IF((AND($I100&lt;='San Diego'!AR$95,$J100&gt;='San Diego'!AR$95)),"XO",IF((AND($K100&lt;='San Diego'!AR$95,$L100&gt;='San Diego'!AR$95)),"3",IF((AND($M100&lt;='San Diego'!AR$95,$N100&gt;='San Diego'!AR$95)),"C",IF((AND($O100&lt;='San Diego'!AR$95,$P100&gt;='San Diego'!AR$95)),"CO",IF((AND($Q100&lt;='San Diego'!AR$95,$R100&gt;='San Diego'!AR$95)),"C",0))))))</f>
        <v>0</v>
      </c>
      <c r="AS100" s="33">
        <f>IF((AND($F100&lt;='San Diego'!AS$95,$G100&gt;='San Diego'!AS$95)),"P/L",IF((AND($I100&lt;='San Diego'!AS$95,$J100&gt;='San Diego'!AS$95)),"XO",IF((AND($K100&lt;='San Diego'!AS$95,$L100&gt;='San Diego'!AS$95)),"3",IF((AND($M100&lt;='San Diego'!AS$95,$N100&gt;='San Diego'!AS$95)),"C",IF((AND($O100&lt;='San Diego'!AS$95,$P100&gt;='San Diego'!AS$95)),"CO",IF((AND($Q100&lt;='San Diego'!AS$95,$R100&gt;='San Diego'!AS$95)),"C",0))))))</f>
        <v>0</v>
      </c>
      <c r="AT100" s="33">
        <f>IF((AND($F100&lt;='San Diego'!AT$95,$G100&gt;='San Diego'!AT$95)),"P/L",IF((AND($I100&lt;='San Diego'!AT$95,$J100&gt;='San Diego'!AT$95)),"XO",IF((AND($K100&lt;='San Diego'!AT$95,$L100&gt;='San Diego'!AT$95)),"3",IF((AND($M100&lt;='San Diego'!AT$95,$N100&gt;='San Diego'!AT$95)),"C",IF((AND($O100&lt;='San Diego'!AT$95,$P100&gt;='San Diego'!AT$95)),"CO",IF((AND($Q100&lt;='San Diego'!AT$95,$R100&gt;='San Diego'!AT$95)),"C",0))))))</f>
        <v>0</v>
      </c>
      <c r="AU100" s="33">
        <f>IF((AND($F100&lt;='San Diego'!AU$95,$G100&gt;='San Diego'!AU$95)),"P/L",IF((AND($I100&lt;='San Diego'!AU$95,$J100&gt;='San Diego'!AU$95)),"XO",IF((AND($K100&lt;='San Diego'!AU$95,$L100&gt;='San Diego'!AU$95)),"3",IF((AND($M100&lt;='San Diego'!AU$95,$N100&gt;='San Diego'!AU$95)),"C",IF((AND($O100&lt;='San Diego'!AU$95,$P100&gt;='San Diego'!AU$95)),"CO",IF((AND($Q100&lt;='San Diego'!AU$95,$R100&gt;='San Diego'!AU$95)),"C",0))))))</f>
        <v>0</v>
      </c>
      <c r="AV100" s="33">
        <f>IF((AND($F100&lt;='San Diego'!AV$95,$G100&gt;='San Diego'!AV$95)),"P/L",IF((AND($I100&lt;='San Diego'!AV$95,$J100&gt;='San Diego'!AV$95)),"XO",IF((AND($K100&lt;='San Diego'!AV$95,$L100&gt;='San Diego'!AV$95)),"3",IF((AND($M100&lt;='San Diego'!AV$95,$N100&gt;='San Diego'!AV$95)),"C",IF((AND($O100&lt;='San Diego'!AV$95,$P100&gt;='San Diego'!AV$95)),"CO",IF((AND($Q100&lt;='San Diego'!AV$95,$R100&gt;='San Diego'!AV$95)),"C",0))))))</f>
        <v>0</v>
      </c>
      <c r="AW100" s="33">
        <f>IF((AND($F100&lt;='San Diego'!AW$95,$G100&gt;='San Diego'!AW$95)),"P/L",IF((AND($I100&lt;='San Diego'!AW$95,$J100&gt;='San Diego'!AW$95)),"XO",IF((AND($K100&lt;='San Diego'!AW$95,$L100&gt;='San Diego'!AW$95)),"3",IF((AND($M100&lt;='San Diego'!AW$95,$N100&gt;='San Diego'!AW$95)),"C",IF((AND($O100&lt;='San Diego'!AW$95,$P100&gt;='San Diego'!AW$95)),"CO",IF((AND($Q100&lt;='San Diego'!AW$95,$R100&gt;='San Diego'!AW$95)),"C",0))))))</f>
        <v>0</v>
      </c>
      <c r="AX100" s="33">
        <f>IF((AND($F100&lt;='San Diego'!AX$95,$G100&gt;='San Diego'!AX$95)),"P/L",IF((AND($I100&lt;='San Diego'!AX$95,$J100&gt;='San Diego'!AX$95)),"XO",IF((AND($K100&lt;='San Diego'!AX$95,$L100&gt;='San Diego'!AX$95)),"3",IF((AND($M100&lt;='San Diego'!AX$95,$N100&gt;='San Diego'!AX$95)),"C",IF((AND($O100&lt;='San Diego'!AX$95,$P100&gt;='San Diego'!AX$95)),"CO",IF((AND($Q100&lt;='San Diego'!AX$95,$R100&gt;='San Diego'!AX$95)),"C",0))))))</f>
        <v>0</v>
      </c>
      <c r="AY100" s="33">
        <f>IF((AND($F100&lt;='San Diego'!AY$95,$G100&gt;='San Diego'!AY$95)),"P/L",IF((AND($I100&lt;='San Diego'!AY$95,$J100&gt;='San Diego'!AY$95)),"XO",IF((AND($K100&lt;='San Diego'!AY$95,$L100&gt;='San Diego'!AY$95)),"3",IF((AND($M100&lt;='San Diego'!AY$95,$N100&gt;='San Diego'!AY$95)),"C",IF((AND($O100&lt;='San Diego'!AY$95,$P100&gt;='San Diego'!AY$95)),"CO",IF((AND($Q100&lt;='San Diego'!AY$95,$R100&gt;='San Diego'!AY$95)),"C",0))))))</f>
        <v>0</v>
      </c>
      <c r="AZ100" s="33">
        <f>IF((AND($F100&lt;='San Diego'!AZ$95,$G100&gt;='San Diego'!AZ$95)),"P/L",IF((AND($I100&lt;='San Diego'!AZ$95,$J100&gt;='San Diego'!AZ$95)),"XO",IF((AND($K100&lt;='San Diego'!AZ$95,$L100&gt;='San Diego'!AZ$95)),"3",IF((AND($M100&lt;='San Diego'!AZ$95,$N100&gt;='San Diego'!AZ$95)),"C",IF((AND($O100&lt;='San Diego'!AZ$95,$P100&gt;='San Diego'!AZ$95)),"CO",IF((AND($Q100&lt;='San Diego'!AZ$95,$R100&gt;='San Diego'!AZ$95)),"C",0))))))</f>
        <v>0</v>
      </c>
      <c r="BA100" s="33">
        <f>IF((AND($F100&lt;='San Diego'!BA$95,$G100&gt;='San Diego'!BA$95)),"P/L",IF((AND($I100&lt;='San Diego'!BA$95,$J100&gt;='San Diego'!BA$95)),"XO",IF((AND($K100&lt;='San Diego'!BA$95,$L100&gt;='San Diego'!BA$95)),"3",IF((AND($M100&lt;='San Diego'!BA$95,$N100&gt;='San Diego'!BA$95)),"C",IF((AND($O100&lt;='San Diego'!BA$95,$P100&gt;='San Diego'!BA$95)),"CO",IF((AND($Q100&lt;='San Diego'!BA$95,$R100&gt;='San Diego'!BA$95)),"C",0))))))</f>
        <v>0</v>
      </c>
      <c r="BB100" s="33">
        <f>IF((AND($F100&lt;='San Diego'!BB$95,$G100&gt;='San Diego'!BB$95)),"P/L",IF((AND($I100&lt;='San Diego'!BB$95,$J100&gt;='San Diego'!BB$95)),"XO",IF((AND($K100&lt;='San Diego'!BB$95,$L100&gt;='San Diego'!BB$95)),"3",IF((AND($M100&lt;='San Diego'!BB$95,$N100&gt;='San Diego'!BB$95)),"C",IF((AND($O100&lt;='San Diego'!BB$95,$P100&gt;='San Diego'!BB$95)),"CO",IF((AND($Q100&lt;='San Diego'!BB$95,$R100&gt;='San Diego'!BB$95)),"C",0))))))</f>
        <v>0</v>
      </c>
      <c r="BC100" s="33">
        <f>IF((AND($F100&lt;='San Diego'!BC$95,$G100&gt;='San Diego'!BC$95)),"P/L",IF((AND($I100&lt;='San Diego'!BC$95,$J100&gt;='San Diego'!BC$95)),"XO",IF((AND($K100&lt;='San Diego'!BC$95,$L100&gt;='San Diego'!BC$95)),"3",IF((AND($M100&lt;='San Diego'!BC$95,$N100&gt;='San Diego'!BC$95)),"C",IF((AND($O100&lt;='San Diego'!BC$95,$P100&gt;='San Diego'!BC$95)),"CO",IF((AND($Q100&lt;='San Diego'!BC$95,$R100&gt;='San Diego'!BC$95)),"C",0))))))</f>
        <v>0</v>
      </c>
      <c r="BD100" s="33">
        <f>IF((AND($F100&lt;='San Diego'!BD$95,$G100&gt;='San Diego'!BD$95)),"P/L",IF((AND($I100&lt;='San Diego'!BD$95,$J100&gt;='San Diego'!BD$95)),"XO",IF((AND($K100&lt;='San Diego'!BD$95,$L100&gt;='San Diego'!BD$95)),"3",IF((AND($M100&lt;='San Diego'!BD$95,$N100&gt;='San Diego'!BD$95)),"C",IF((AND($O100&lt;='San Diego'!BD$95,$P100&gt;='San Diego'!BD$95)),"CO",IF((AND($Q100&lt;='San Diego'!BD$95,$R100&gt;='San Diego'!BD$95)),"C",0))))))</f>
        <v>0</v>
      </c>
      <c r="BE100" s="33">
        <f>IF((AND($F100&lt;='San Diego'!BE$95,$G100&gt;='San Diego'!BE$95)),"P/L",IF((AND($I100&lt;='San Diego'!BE$95,$J100&gt;='San Diego'!BE$95)),"XO",IF((AND($K100&lt;='San Diego'!BE$95,$L100&gt;='San Diego'!BE$95)),"3",IF((AND($M100&lt;='San Diego'!BE$95,$N100&gt;='San Diego'!BE$95)),"C",IF((AND($O100&lt;='San Diego'!BE$95,$P100&gt;='San Diego'!BE$95)),"CO",IF((AND($Q100&lt;='San Diego'!BE$95,$R100&gt;='San Diego'!BE$95)),"C",0))))))</f>
        <v>0</v>
      </c>
      <c r="BF100" s="33">
        <f>IF((AND($F100&lt;='San Diego'!BF$95,$G100&gt;='San Diego'!BF$95)),"P/L",IF((AND($I100&lt;='San Diego'!BF$95,$J100&gt;='San Diego'!BF$95)),"XO",IF((AND($K100&lt;='San Diego'!BF$95,$L100&gt;='San Diego'!BF$95)),"3",IF((AND($M100&lt;='San Diego'!BF$95,$N100&gt;='San Diego'!BF$95)),"C",IF((AND($O100&lt;='San Diego'!BF$95,$P100&gt;='San Diego'!BF$95)),"CO",IF((AND($Q100&lt;='San Diego'!BF$95,$R100&gt;='San Diego'!BF$95)),"C",0))))))</f>
        <v>0</v>
      </c>
      <c r="BG100" s="33">
        <f>IF((AND($F100&lt;='San Diego'!BG$95,$G100&gt;='San Diego'!BG$95)),"P/L",IF((AND($I100&lt;='San Diego'!BG$95,$J100&gt;='San Diego'!BG$95)),"XO",IF((AND($K100&lt;='San Diego'!BG$95,$L100&gt;='San Diego'!BG$95)),"3",IF((AND($M100&lt;='San Diego'!BG$95,$N100&gt;='San Diego'!BG$95)),"C",IF((AND($O100&lt;='San Diego'!BG$95,$P100&gt;='San Diego'!BG$95)),"CO",IF((AND($Q100&lt;='San Diego'!BG$95,$R100&gt;='San Diego'!BG$95)),"C",0))))))</f>
        <v>0</v>
      </c>
      <c r="BH100" s="33">
        <f>IF((AND($F100&lt;='San Diego'!BH$95,$G100&gt;='San Diego'!BH$95)),"P/L",IF((AND($I100&lt;='San Diego'!BH$95,$J100&gt;='San Diego'!BH$95)),"XO",IF((AND($K100&lt;='San Diego'!BH$95,$L100&gt;='San Diego'!BH$95)),"3",IF((AND($M100&lt;='San Diego'!BH$95,$N100&gt;='San Diego'!BH$95)),"C",IF((AND($O100&lt;='San Diego'!BH$95,$P100&gt;='San Diego'!BH$95)),"CO",IF((AND($Q100&lt;='San Diego'!BH$95,$R100&gt;='San Diego'!BH$95)),"C",0))))))</f>
        <v>0</v>
      </c>
      <c r="BI100" s="33">
        <f>IF((AND($F100&lt;='San Diego'!BI$95,$G100&gt;='San Diego'!BI$95)),"P/L",IF((AND($I100&lt;='San Diego'!BI$95,$J100&gt;='San Diego'!BI$95)),"XO",IF((AND($K100&lt;='San Diego'!BI$95,$L100&gt;='San Diego'!BI$95)),"3",IF((AND($M100&lt;='San Diego'!BI$95,$N100&gt;='San Diego'!BI$95)),"C",IF((AND($O100&lt;='San Diego'!BI$95,$P100&gt;='San Diego'!BI$95)),"CO",IF((AND($Q100&lt;='San Diego'!BI$95,$R100&gt;='San Diego'!BI$95)),"C",0))))))</f>
        <v>0</v>
      </c>
      <c r="BJ100" s="33">
        <f>IF((AND($F100&lt;='San Diego'!BJ$95,$G100&gt;='San Diego'!BJ$95)),"P/L",IF((AND($I100&lt;='San Diego'!BJ$95,$J100&gt;='San Diego'!BJ$95)),"XO",IF((AND($K100&lt;='San Diego'!BJ$95,$L100&gt;='San Diego'!BJ$95)),"3",IF((AND($M100&lt;='San Diego'!BJ$95,$N100&gt;='San Diego'!BJ$95)),"C",IF((AND($O100&lt;='San Diego'!BJ$95,$P100&gt;='San Diego'!BJ$95)),"CO",IF((AND($Q100&lt;='San Diego'!BJ$95,$R100&gt;='San Diego'!BJ$95)),"C",0))))))</f>
        <v>0</v>
      </c>
      <c r="BK100" s="33">
        <f>IF((AND($F100&lt;='San Diego'!BK$95,$G100&gt;='San Diego'!BK$95)),"P/L",IF((AND($I100&lt;='San Diego'!BK$95,$J100&gt;='San Diego'!BK$95)),"XO",IF((AND($K100&lt;='San Diego'!BK$95,$L100&gt;='San Diego'!BK$95)),"3",IF((AND($M100&lt;='San Diego'!BK$95,$N100&gt;='San Diego'!BK$95)),"C",IF((AND($O100&lt;='San Diego'!BK$95,$P100&gt;='San Diego'!BK$95)),"CO",IF((AND($Q100&lt;='San Diego'!BK$95,$R100&gt;='San Diego'!BK$95)),"C",0))))))</f>
        <v>0</v>
      </c>
      <c r="BL100" s="33">
        <f>IF((AND($F100&lt;='San Diego'!BL$95,$G100&gt;='San Diego'!BL$95)),"P/L",IF((AND($I100&lt;='San Diego'!BL$95,$J100&gt;='San Diego'!BL$95)),"XO",IF((AND($K100&lt;='San Diego'!BL$95,$L100&gt;='San Diego'!BL$95)),"3",IF((AND($M100&lt;='San Diego'!BL$95,$N100&gt;='San Diego'!BL$95)),"C",IF((AND($O100&lt;='San Diego'!BL$95,$P100&gt;='San Diego'!BL$95)),"CO",IF((AND($Q100&lt;='San Diego'!BL$95,$R100&gt;='San Diego'!BL$95)),"C",0))))))</f>
        <v>0</v>
      </c>
      <c r="BM100" s="33">
        <f>IF((AND($F100&lt;='San Diego'!BM$95,$G100&gt;='San Diego'!BM$95)),"P/L",IF((AND($I100&lt;='San Diego'!BM$95,$J100&gt;='San Diego'!BM$95)),"XO",IF((AND($K100&lt;='San Diego'!BM$95,$L100&gt;='San Diego'!BM$95)),"3",IF((AND($M100&lt;='San Diego'!BM$95,$N100&gt;='San Diego'!BM$95)),"C",IF((AND($O100&lt;='San Diego'!BM$95,$P100&gt;='San Diego'!BM$95)),"CO",IF((AND($Q100&lt;='San Diego'!BM$95,$R100&gt;='San Diego'!BM$95)),"C",0))))))</f>
        <v>0</v>
      </c>
      <c r="BN100" s="33">
        <f>IF((AND($F100&lt;='San Diego'!BN$95,$G100&gt;='San Diego'!BN$95)),"P/L",IF((AND($I100&lt;='San Diego'!BN$95,$J100&gt;='San Diego'!BN$95)),"XO",IF((AND($K100&lt;='San Diego'!BN$95,$L100&gt;='San Diego'!BN$95)),"3",IF((AND($M100&lt;='San Diego'!BN$95,$N100&gt;='San Diego'!BN$95)),"C",IF((AND($O100&lt;='San Diego'!BN$95,$P100&gt;='San Diego'!BN$95)),"CO",IF((AND($Q100&lt;='San Diego'!BN$95,$R100&gt;='San Diego'!BN$95)),"C",0))))))</f>
        <v>0</v>
      </c>
      <c r="BO100" s="33">
        <f>IF((AND($F100&lt;='San Diego'!BO$95,$G100&gt;='San Diego'!BO$95)),"P/L",IF((AND($I100&lt;='San Diego'!BO$95,$J100&gt;='San Diego'!BO$95)),"XO",IF((AND($K100&lt;='San Diego'!BO$95,$L100&gt;='San Diego'!BO$95)),"3",IF((AND($M100&lt;='San Diego'!BO$95,$N100&gt;='San Diego'!BO$95)),"C",IF((AND($O100&lt;='San Diego'!BO$95,$P100&gt;='San Diego'!BO$95)),"CO",IF((AND($Q100&lt;='San Diego'!BO$95,$R100&gt;='San Diego'!BO$95)),"C",0))))))</f>
        <v>0</v>
      </c>
      <c r="BP100" s="33">
        <f>IF((AND($F100&lt;='San Diego'!BP$95,$G100&gt;='San Diego'!BP$95)),"P/L",IF((AND($I100&lt;='San Diego'!BP$95,$J100&gt;='San Diego'!BP$95)),"XO",IF((AND($K100&lt;='San Diego'!BP$95,$L100&gt;='San Diego'!BP$95)),"3",IF((AND($M100&lt;='San Diego'!BP$95,$N100&gt;='San Diego'!BP$95)),"C",IF((AND($O100&lt;='San Diego'!BP$95,$P100&gt;='San Diego'!BP$95)),"CO",IF((AND($Q100&lt;='San Diego'!BP$95,$R100&gt;='San Diego'!BP$95)),"C",0))))))</f>
        <v>0</v>
      </c>
      <c r="BQ100" s="33">
        <f>IF((AND($F100&lt;='San Diego'!BQ$95,$G100&gt;='San Diego'!BQ$95)),"P/L",IF((AND($I100&lt;='San Diego'!BQ$95,$J100&gt;='San Diego'!BQ$95)),"XO",IF((AND($K100&lt;='San Diego'!BQ$95,$L100&gt;='San Diego'!BQ$95)),"3",IF((AND($M100&lt;='San Diego'!BQ$95,$N100&gt;='San Diego'!BQ$95)),"C",IF((AND($O100&lt;='San Diego'!BQ$95,$P100&gt;='San Diego'!BQ$95)),"CO",IF((AND($Q100&lt;='San Diego'!BQ$95,$R100&gt;='San Diego'!BQ$95)),"C",0))))))</f>
        <v>0</v>
      </c>
      <c r="BR100" s="33">
        <f>IF((AND($F100&lt;='San Diego'!BR$95,$G100&gt;='San Diego'!BR$95)),"P/L",IF((AND($I100&lt;='San Diego'!BR$95,$J100&gt;='San Diego'!BR$95)),"XO",IF((AND($K100&lt;='San Diego'!BR$95,$L100&gt;='San Diego'!BR$95)),"3",IF((AND($M100&lt;='San Diego'!BR$95,$N100&gt;='San Diego'!BR$95)),"C",IF((AND($O100&lt;='San Diego'!BR$95,$P100&gt;='San Diego'!BR$95)),"CO",IF((AND($Q100&lt;='San Diego'!BR$95,$R100&gt;='San Diego'!BR$95)),"C",0))))))</f>
        <v>0</v>
      </c>
      <c r="BS100" s="33">
        <f>IF((AND($F100&lt;='San Diego'!BS$95,$G100&gt;='San Diego'!BS$95)),"P/L",IF((AND($I100&lt;='San Diego'!BS$95,$J100&gt;='San Diego'!BS$95)),"XO",IF((AND($K100&lt;='San Diego'!BS$95,$L100&gt;='San Diego'!BS$95)),"3",IF((AND($M100&lt;='San Diego'!BS$95,$N100&gt;='San Diego'!BS$95)),"C",IF((AND($O100&lt;='San Diego'!BS$95,$P100&gt;='San Diego'!BS$95)),"CO",IF((AND($Q100&lt;='San Diego'!BS$95,$R100&gt;='San Diego'!BS$95)),"C",0))))))</f>
        <v>0</v>
      </c>
      <c r="BT100" s="33">
        <f>IF((AND($F100&lt;='San Diego'!BT$95,$G100&gt;='San Diego'!BT$95)),"P/L",IF((AND($I100&lt;='San Diego'!BT$95,$J100&gt;='San Diego'!BT$95)),"XO",IF((AND($K100&lt;='San Diego'!BT$95,$L100&gt;='San Diego'!BT$95)),"3",IF((AND($M100&lt;='San Diego'!BT$95,$N100&gt;='San Diego'!BT$95)),"C",IF((AND($O100&lt;='San Diego'!BT$95,$P100&gt;='San Diego'!BT$95)),"CO",IF((AND($Q100&lt;='San Diego'!BT$95,$R100&gt;='San Diego'!BT$95)),"C",0))))))</f>
        <v>0</v>
      </c>
      <c r="BU100" s="33">
        <f>IF((AND($F100&lt;='San Diego'!BU$95,$G100&gt;='San Diego'!BU$95)),"P/L",IF((AND($I100&lt;='San Diego'!BU$95,$J100&gt;='San Diego'!BU$95)),"XO",IF((AND($K100&lt;='San Diego'!BU$95,$L100&gt;='San Diego'!BU$95)),"3",IF((AND($M100&lt;='San Diego'!BU$95,$N100&gt;='San Diego'!BU$95)),"C",IF((AND($O100&lt;='San Diego'!BU$95,$P100&gt;='San Diego'!BU$95)),"CO",IF((AND($Q100&lt;='San Diego'!BU$95,$R100&gt;='San Diego'!BU$95)),"C",0))))))</f>
        <v>0</v>
      </c>
      <c r="BV100" s="33">
        <f>IF((AND($F100&lt;='San Diego'!BV$95,$G100&gt;='San Diego'!BV$95)),"P/L",IF((AND($I100&lt;='San Diego'!BV$95,$J100&gt;='San Diego'!BV$95)),"XO",IF((AND($K100&lt;='San Diego'!BV$95,$L100&gt;='San Diego'!BV$95)),"3",IF((AND($M100&lt;='San Diego'!BV$95,$N100&gt;='San Diego'!BV$95)),"C",IF((AND($O100&lt;='San Diego'!BV$95,$P100&gt;='San Diego'!BV$95)),"CO",IF((AND($Q100&lt;='San Diego'!BV$95,$R100&gt;='San Diego'!BV$95)),"C",0))))))</f>
        <v>0</v>
      </c>
      <c r="BW100" s="33">
        <f>IF((AND($F100&lt;='San Diego'!BW$95,$G100&gt;='San Diego'!BW$95)),"P/L",IF((AND($I100&lt;='San Diego'!BW$95,$J100&gt;='San Diego'!BW$95)),"XO",IF((AND($K100&lt;='San Diego'!BW$95,$L100&gt;='San Diego'!BW$95)),"3",IF((AND($M100&lt;='San Diego'!BW$95,$N100&gt;='San Diego'!BW$95)),"C",IF((AND($O100&lt;='San Diego'!BW$95,$P100&gt;='San Diego'!BW$95)),"CO",IF((AND($Q100&lt;='San Diego'!BW$95,$R100&gt;='San Diego'!BW$95)),"C",0))))))</f>
        <v>0</v>
      </c>
      <c r="BX100" s="33">
        <f>IF((AND($F100&lt;='San Diego'!BX$95,$G100&gt;='San Diego'!BX$95)),"P/L",IF((AND($I100&lt;='San Diego'!BX$95,$J100&gt;='San Diego'!BX$95)),"XO",IF((AND($K100&lt;='San Diego'!BX$95,$L100&gt;='San Diego'!BX$95)),"3",IF((AND($M100&lt;='San Diego'!BX$95,$N100&gt;='San Diego'!BX$95)),"C",IF((AND($O100&lt;='San Diego'!BX$95,$P100&gt;='San Diego'!BX$95)),"CO",IF((AND($Q100&lt;='San Diego'!BX$95,$R100&gt;='San Diego'!BX$95)),"C",0))))))</f>
        <v>0</v>
      </c>
      <c r="BY100" s="33">
        <f>IF((AND($F100&lt;='San Diego'!BY$95,$G100&gt;='San Diego'!BY$95)),"P/L",IF((AND($I100&lt;='San Diego'!BY$95,$J100&gt;='San Diego'!BY$95)),"XO",IF((AND($K100&lt;='San Diego'!BY$95,$L100&gt;='San Diego'!BY$95)),"3",IF((AND($M100&lt;='San Diego'!BY$95,$N100&gt;='San Diego'!BY$95)),"C",IF((AND($O100&lt;='San Diego'!BY$95,$P100&gt;='San Diego'!BY$95)),"CO",IF((AND($Q100&lt;='San Diego'!BY$95,$R100&gt;='San Diego'!BY$95)),"C",0))))))</f>
        <v>0</v>
      </c>
      <c r="BZ100" s="33">
        <f>IF((AND($F100&lt;='San Diego'!BZ$95,$G100&gt;='San Diego'!BZ$95)),"P/L",IF((AND($I100&lt;='San Diego'!BZ$95,$J100&gt;='San Diego'!BZ$95)),"XO",IF((AND($K100&lt;='San Diego'!BZ$95,$L100&gt;='San Diego'!BZ$95)),"3",IF((AND($M100&lt;='San Diego'!BZ$95,$N100&gt;='San Diego'!BZ$95)),"C",IF((AND($O100&lt;='San Diego'!BZ$95,$P100&gt;='San Diego'!BZ$95)),"CO",IF((AND($Q100&lt;='San Diego'!BZ$95,$R100&gt;='San Diego'!BZ$95)),"C",0))))))</f>
        <v>0</v>
      </c>
      <c r="CA100" s="33">
        <f>IF((AND($F100&lt;='San Diego'!CA$95,$G100&gt;='San Diego'!CA$95)),"P/L",IF((AND($I100&lt;='San Diego'!CA$95,$J100&gt;='San Diego'!CA$95)),"XO",IF((AND($K100&lt;='San Diego'!CA$95,$L100&gt;='San Diego'!CA$95)),"3",IF((AND($M100&lt;='San Diego'!CA$95,$N100&gt;='San Diego'!CA$95)),"C",IF((AND($O100&lt;='San Diego'!CA$95,$P100&gt;='San Diego'!CA$95)),"CO",IF((AND($Q100&lt;='San Diego'!CA$95,$R100&gt;='San Diego'!CA$95)),"C",0))))))</f>
        <v>0</v>
      </c>
      <c r="CB100" s="33">
        <f>IF((AND($F100&lt;='San Diego'!CB$95,$G100&gt;='San Diego'!CB$95)),"P/L",IF((AND($I100&lt;='San Diego'!CB$95,$J100&gt;='San Diego'!CB$95)),"XO",IF((AND($K100&lt;='San Diego'!CB$95,$L100&gt;='San Diego'!CB$95)),"3",IF((AND($M100&lt;='San Diego'!CB$95,$N100&gt;='San Diego'!CB$95)),"C",IF((AND($O100&lt;='San Diego'!CB$95,$P100&gt;='San Diego'!CB$95)),"CO",IF((AND($Q100&lt;='San Diego'!CB$95,$R100&gt;='San Diego'!CB$95)),"C",0))))))</f>
        <v>0</v>
      </c>
      <c r="CC100" s="33">
        <f>IF((AND($F100&lt;='San Diego'!CC$95,$G100&gt;='San Diego'!CC$95)),"P/L",IF((AND($I100&lt;='San Diego'!CC$95,$J100&gt;='San Diego'!CC$95)),"XO",IF((AND($K100&lt;='San Diego'!CC$95,$L100&gt;='San Diego'!CC$95)),"3",IF((AND($M100&lt;='San Diego'!CC$95,$N100&gt;='San Diego'!CC$95)),"C",IF((AND($O100&lt;='San Diego'!CC$95,$P100&gt;='San Diego'!CC$95)),"CO",IF((AND($Q100&lt;='San Diego'!CC$95,$R100&gt;='San Diego'!CC$95)),"C",0))))))</f>
        <v>0</v>
      </c>
      <c r="CD100" s="33">
        <f>IF((AND($F100&lt;='San Diego'!CD$95,$G100&gt;='San Diego'!CD$95)),"P/L",IF((AND($I100&lt;='San Diego'!CD$95,$J100&gt;='San Diego'!CD$95)),"XO",IF((AND($K100&lt;='San Diego'!CD$95,$L100&gt;='San Diego'!CD$95)),"3",IF((AND($M100&lt;='San Diego'!CD$95,$N100&gt;='San Diego'!CD$95)),"C",IF((AND($O100&lt;='San Diego'!CD$95,$P100&gt;='San Diego'!CD$95)),"CO",IF((AND($Q100&lt;='San Diego'!CD$95,$R100&gt;='San Diego'!CD$95)),"C",0))))))</f>
        <v>0</v>
      </c>
      <c r="CE100" s="33">
        <f>IF((AND($F100&lt;='San Diego'!CE$95,$G100&gt;='San Diego'!CE$95)),"P/L",IF((AND($I100&lt;='San Diego'!CE$95,$J100&gt;='San Diego'!CE$95)),"XO",IF((AND($K100&lt;='San Diego'!CE$95,$L100&gt;='San Diego'!CE$95)),"3",IF((AND($M100&lt;='San Diego'!CE$95,$N100&gt;='San Diego'!CE$95)),"C",IF((AND($O100&lt;='San Diego'!CE$95,$P100&gt;='San Diego'!CE$95)),"CO",IF((AND($Q100&lt;='San Diego'!CE$95,$R100&gt;='San Diego'!CE$95)),"C",0))))))</f>
        <v>0</v>
      </c>
      <c r="CF100" s="33">
        <f>IF((AND($F100&lt;='San Diego'!CF$95,$G100&gt;='San Diego'!CF$95)),"P/L",IF((AND($I100&lt;='San Diego'!CF$95,$J100&gt;='San Diego'!CF$95)),"XO",IF((AND($K100&lt;='San Diego'!CF$95,$L100&gt;='San Diego'!CF$95)),"3",IF((AND($M100&lt;='San Diego'!CF$95,$N100&gt;='San Diego'!CF$95)),"C",IF((AND($O100&lt;='San Diego'!CF$95,$P100&gt;='San Diego'!CF$95)),"CO",IF((AND($Q100&lt;='San Diego'!CF$95,$R100&gt;='San Diego'!CF$95)),"C",0))))))</f>
        <v>0</v>
      </c>
      <c r="CG100" s="33">
        <f>IF((AND($F100&lt;='San Diego'!CG$95,$G100&gt;='San Diego'!CG$95)),"P/L",IF((AND($I100&lt;='San Diego'!CG$95,$J100&gt;='San Diego'!CG$95)),"XO",IF((AND($K100&lt;='San Diego'!CG$95,$L100&gt;='San Diego'!CG$95)),"3",IF((AND($M100&lt;='San Diego'!CG$95,$N100&gt;='San Diego'!CG$95)),"C",IF((AND($O100&lt;='San Diego'!CG$95,$P100&gt;='San Diego'!CG$95)),"CO",IF((AND($Q100&lt;='San Diego'!CG$95,$R100&gt;='San Diego'!CG$95)),"C",0))))))</f>
        <v>0</v>
      </c>
      <c r="CH100" s="33">
        <f>IF((AND($F100&lt;='San Diego'!CH$95,$G100&gt;='San Diego'!CH$95)),"P/L",IF((AND($I100&lt;='San Diego'!CH$95,$J100&gt;='San Diego'!CH$95)),"XO",IF((AND($K100&lt;='San Diego'!CH$95,$L100&gt;='San Diego'!CH$95)),"3",IF((AND($M100&lt;='San Diego'!CH$95,$N100&gt;='San Diego'!CH$95)),"C",IF((AND($O100&lt;='San Diego'!CH$95,$P100&gt;='San Diego'!CH$95)),"CO",IF((AND($Q100&lt;='San Diego'!CH$95,$R100&gt;='San Diego'!CH$95)),"C",0))))))</f>
        <v>0</v>
      </c>
      <c r="CI100" s="33">
        <f>IF((AND($F100&lt;='San Diego'!CI$95,$G100&gt;='San Diego'!CI$95)),"P/L",IF((AND($I100&lt;='San Diego'!CI$95,$J100&gt;='San Diego'!CI$95)),"XO",IF((AND($K100&lt;='San Diego'!CI$95,$L100&gt;='San Diego'!CI$95)),"3",IF((AND($M100&lt;='San Diego'!CI$95,$N100&gt;='San Diego'!CI$95)),"C",IF((AND($O100&lt;='San Diego'!CI$95,$P100&gt;='San Diego'!CI$95)),"CO",IF((AND($Q100&lt;='San Diego'!CI$95,$R100&gt;='San Diego'!CI$95)),"C",0))))))</f>
        <v>0</v>
      </c>
      <c r="CJ100" s="33">
        <f>IF((AND($F100&lt;='San Diego'!CJ$95,$G100&gt;='San Diego'!CJ$95)),"P/L",IF((AND($I100&lt;='San Diego'!CJ$95,$J100&gt;='San Diego'!CJ$95)),"XO",IF((AND($K100&lt;='San Diego'!CJ$95,$L100&gt;='San Diego'!CJ$95)),"3",IF((AND($M100&lt;='San Diego'!CJ$95,$N100&gt;='San Diego'!CJ$95)),"C",IF((AND($O100&lt;='San Diego'!CJ$95,$P100&gt;='San Diego'!CJ$95)),"CO",IF((AND($Q100&lt;='San Diego'!CJ$95,$R100&gt;='San Diego'!CJ$95)),"C",0))))))</f>
        <v>0</v>
      </c>
      <c r="CK100" s="33">
        <f>IF((AND($F100&lt;='San Diego'!CK$95,$G100&gt;='San Diego'!CK$95)),"P/L",IF((AND($I100&lt;='San Diego'!CK$95,$J100&gt;='San Diego'!CK$95)),"XO",IF((AND($K100&lt;='San Diego'!CK$95,$L100&gt;='San Diego'!CK$95)),"3",IF((AND($M100&lt;='San Diego'!CK$95,$N100&gt;='San Diego'!CK$95)),"C",IF((AND($O100&lt;='San Diego'!CK$95,$P100&gt;='San Diego'!CK$95)),"CO",IF((AND($Q100&lt;='San Diego'!CK$95,$R100&gt;='San Diego'!CK$95)),"C",0))))))</f>
        <v>0</v>
      </c>
      <c r="CL100" s="33">
        <f>IF((AND($F100&lt;='San Diego'!CL$95,$G100&gt;='San Diego'!CL$95)),"P/L",IF((AND($I100&lt;='San Diego'!CL$95,$J100&gt;='San Diego'!CL$95)),"XO",IF((AND($K100&lt;='San Diego'!CL$95,$L100&gt;='San Diego'!CL$95)),"3",IF((AND($M100&lt;='San Diego'!CL$95,$N100&gt;='San Diego'!CL$95)),"C",IF((AND($O100&lt;='San Diego'!CL$95,$P100&gt;='San Diego'!CL$95)),"CO",IF((AND($Q100&lt;='San Diego'!CL$95,$R100&gt;='San Diego'!CL$95)),"C",0))))))</f>
        <v>0</v>
      </c>
      <c r="CM100" s="33">
        <f>IF((AND($F100&lt;='San Diego'!CM$95,$G100&gt;='San Diego'!CM$95)),"P/L",IF((AND($I100&lt;='San Diego'!CM$95,$J100&gt;='San Diego'!CM$95)),"XO",IF((AND($K100&lt;='San Diego'!CM$95,$L100&gt;='San Diego'!CM$95)),"3",IF((AND($M100&lt;='San Diego'!CM$95,$N100&gt;='San Diego'!CM$95)),"C",IF((AND($O100&lt;='San Diego'!CM$95,$P100&gt;='San Diego'!CM$95)),"CO",IF((AND($Q100&lt;='San Diego'!CM$95,$R100&gt;='San Diego'!CM$95)),"C",0))))))</f>
        <v>0</v>
      </c>
    </row>
    <row r="101" hidden="1" spans="1:91" s="2" customFormat="1" x14ac:dyDescent="0.25">
      <c r="A101" s="40" t="s">
        <v>407</v>
      </c>
      <c r="B101" s="55"/>
      <c r="C101" s="31">
        <v>17</v>
      </c>
      <c r="D101" s="31">
        <v>0</v>
      </c>
      <c r="E101" s="31">
        <v>0</v>
      </c>
      <c r="F101" s="39"/>
      <c r="G101" s="39"/>
      <c r="H101" s="33">
        <f>G101-F101</f>
        <v>0</v>
      </c>
      <c r="I101" s="34">
        <v>45346</v>
      </c>
      <c r="J101" s="37">
        <f>IF(I101="",0,DATE(YEAR(I101),MONTH(I101)+C101,DAY(I101)))</f>
        <v>45862</v>
      </c>
      <c r="K101" s="32">
        <f>IF(J101="","",(DATE(YEAR(J101),MONTH(J101)+1,DAY(J101))))</f>
        <v>45893</v>
      </c>
      <c r="L101" s="32">
        <f>IF(K101="","",(DATE(YEAR(K101),MONTH(K101)+E101,DAY(K101))))</f>
        <v>45893</v>
      </c>
      <c r="M101" s="32">
        <f>IF(O101="","",DATE(YEAR(O101), MONTH(O101)-1,DAY(O101)))</f>
      </c>
      <c r="N101" s="32">
        <f>IF(O101="","",DATE(YEAR(M101),MONTH(M101),DAY(M101)))</f>
      </c>
      <c r="O101" s="32"/>
      <c r="P101" s="32"/>
      <c r="Q101" s="32"/>
      <c r="R101" s="32"/>
      <c r="S101" s="33">
        <f>IF((AND($F101&lt;='San Diego'!S$95,$G101&gt;='San Diego'!S$95)),"P/L",IF((AND($I101&lt;='San Diego'!S$95,$J101&gt;='San Diego'!S$95)),"XO",IF((AND($K101&lt;='San Diego'!S$95,$L101&gt;='San Diego'!S$95)),"3",IF((AND($M101&lt;='San Diego'!S$95,$N101&gt;='San Diego'!S$95)),"C",IF((AND($O101&lt;='San Diego'!S$95,$P101&gt;='San Diego'!S$95)),"CO",IF((AND($Q101&lt;='San Diego'!S$95,$R101&gt;='San Diego'!S$95)),"C",0))))))</f>
        <v>0</v>
      </c>
      <c r="T101" s="33">
        <f>IF((AND($F101&lt;='San Diego'!T$95,$G101&gt;='San Diego'!T$95)),"P/L",IF((AND($I101&lt;='San Diego'!T$95,$J101&gt;='San Diego'!T$95)),"XO",IF((AND($K101&lt;='San Diego'!T$95,$L101&gt;='San Diego'!T$95)),"3",IF((AND($M101&lt;='San Diego'!T$95,$N101&gt;='San Diego'!T$95)),"C",IF((AND($O101&lt;='San Diego'!T$95,$P101&gt;='San Diego'!T$95)),"CO",IF((AND($Q101&lt;='San Diego'!T$95,$R101&gt;='San Diego'!T$95)),"C",0))))))</f>
        <v>0</v>
      </c>
      <c r="U101" s="33">
        <f>IF((AND($F101&lt;='San Diego'!U$95,$G101&gt;='San Diego'!U$95)),"P/L",IF((AND($I101&lt;='San Diego'!U$95,$J101&gt;='San Diego'!U$95)),"XO",IF((AND($K101&lt;='San Diego'!U$95,$L101&gt;='San Diego'!U$95)),"3",IF((AND($M101&lt;='San Diego'!U$95,$N101&gt;='San Diego'!U$95)),"C",IF((AND($O101&lt;='San Diego'!U$95,$P101&gt;='San Diego'!U$95)),"CO",IF((AND($Q101&lt;='San Diego'!U$95,$R101&gt;='San Diego'!U$95)),"C",0))))))</f>
        <v>0</v>
      </c>
      <c r="V101" s="33">
        <f>IF((AND($F101&lt;='San Diego'!V$95,$G101&gt;='San Diego'!V$95)),"P/L",IF((AND($I101&lt;='San Diego'!V$95,$J101&gt;='San Diego'!V$95)),"XO",IF((AND($K101&lt;='San Diego'!V$95,$L101&gt;='San Diego'!V$95)),"3",IF((AND($M101&lt;='San Diego'!V$95,$N101&gt;='San Diego'!V$95)),"C",IF((AND($O101&lt;='San Diego'!V$95,$P101&gt;='San Diego'!V$95)),"CO",IF((AND($Q101&lt;='San Diego'!V$95,$R101&gt;='San Diego'!V$95)),"C",0))))))</f>
        <v>0</v>
      </c>
      <c r="W101" s="33">
        <f>IF((AND($F101&lt;='San Diego'!W$95,$G101&gt;='San Diego'!W$95)),"P/L",IF((AND($I101&lt;='San Diego'!W$95,$J101&gt;='San Diego'!W$95)),"XO",IF((AND($K101&lt;='San Diego'!W$95,$L101&gt;='San Diego'!W$95)),"3",IF((AND($M101&lt;='San Diego'!W$95,$N101&gt;='San Diego'!W$95)),"C",IF((AND($O101&lt;='San Diego'!W$95,$P101&gt;='San Diego'!W$95)),"CO",IF((AND($Q101&lt;='San Diego'!W$95,$R101&gt;='San Diego'!W$95)),"C",0))))))</f>
        <v>0</v>
      </c>
      <c r="X101" s="33">
        <f>IF((AND($F101&lt;='San Diego'!X$95,$G101&gt;='San Diego'!X$95)),"P/L",IF((AND($I101&lt;='San Diego'!X$95,$J101&gt;='San Diego'!X$95)),"XO",IF((AND($K101&lt;='San Diego'!X$95,$L101&gt;='San Diego'!X$95)),"3",IF((AND($M101&lt;='San Diego'!X$95,$N101&gt;='San Diego'!X$95)),"C",IF((AND($O101&lt;='San Diego'!X$95,$P101&gt;='San Diego'!X$95)),"CO",IF((AND($Q101&lt;='San Diego'!X$95,$R101&gt;='San Diego'!X$95)),"C",0))))))</f>
        <v>0</v>
      </c>
      <c r="Y101" s="33">
        <f>IF((AND($F101&lt;='San Diego'!Y$95,$G101&gt;='San Diego'!Y$95)),"P/L",IF((AND($I101&lt;='San Diego'!Y$95,$J101&gt;='San Diego'!Y$95)),"XO",IF((AND($K101&lt;='San Diego'!Y$95,$L101&gt;='San Diego'!Y$95)),"3",IF((AND($M101&lt;='San Diego'!Y$95,$N101&gt;='San Diego'!Y$95)),"C",IF((AND($O101&lt;='San Diego'!Y$95,$P101&gt;='San Diego'!Y$95)),"CO",IF((AND($Q101&lt;='San Diego'!Y$95,$R101&gt;='San Diego'!Y$95)),"C",0))))))</f>
        <v>0</v>
      </c>
      <c r="Z101" s="33">
        <f>IF((AND($F101&lt;='San Diego'!Z$95,$G101&gt;='San Diego'!Z$95)),"P/L",IF((AND($I101&lt;='San Diego'!Z$95,$J101&gt;='San Diego'!Z$95)),"XO",IF((AND($K101&lt;='San Diego'!Z$95,$L101&gt;='San Diego'!Z$95)),"3",IF((AND($M101&lt;='San Diego'!Z$95,$N101&gt;='San Diego'!Z$95)),"C",IF((AND($O101&lt;='San Diego'!Z$95,$P101&gt;='San Diego'!Z$95)),"CO",IF((AND($Q101&lt;='San Diego'!Z$95,$R101&gt;='San Diego'!Z$95)),"C",0))))))</f>
        <v>0</v>
      </c>
      <c r="AA101" s="33">
        <f>IF((AND($F101&lt;='San Diego'!AA$95,$G101&gt;='San Diego'!AA$95)),"P/L",IF((AND($I101&lt;='San Diego'!AA$95,$J101&gt;='San Diego'!AA$95)),"XO",IF((AND($K101&lt;='San Diego'!AA$95,$L101&gt;='San Diego'!AA$95)),"3",IF((AND($M101&lt;='San Diego'!AA$95,$N101&gt;='San Diego'!AA$95)),"C",IF((AND($O101&lt;='San Diego'!AA$95,$P101&gt;='San Diego'!AA$95)),"CO",IF((AND($Q101&lt;='San Diego'!AA$95,$R101&gt;='San Diego'!AA$95)),"C",0))))))</f>
        <v>0</v>
      </c>
      <c r="AB101" s="33">
        <f>IF((AND($F101&lt;='San Diego'!AB$95,$G101&gt;='San Diego'!AB$95)),"P/L",IF((AND($I101&lt;='San Diego'!AB$95,$J101&gt;='San Diego'!AB$95)),"XO",IF((AND($K101&lt;='San Diego'!AB$95,$L101&gt;='San Diego'!AB$95)),"3",IF((AND($M101&lt;='San Diego'!AB$95,$N101&gt;='San Diego'!AB$95)),"C",IF((AND($O101&lt;='San Diego'!AB$95,$P101&gt;='San Diego'!AB$95)),"CO",IF((AND($Q101&lt;='San Diego'!AB$95,$R101&gt;='San Diego'!AB$95)),"C",0))))))</f>
        <v>0</v>
      </c>
      <c r="AC101" s="33">
        <f>IF((AND($F101&lt;='San Diego'!AC$95,$G101&gt;='San Diego'!AC$95)),"P/L",IF((AND($I101&lt;='San Diego'!AC$95,$J101&gt;='San Diego'!AC$95)),"XO",IF((AND($K101&lt;='San Diego'!AC$95,$L101&gt;='San Diego'!AC$95)),"3",IF((AND($M101&lt;='San Diego'!AC$95,$N101&gt;='San Diego'!AC$95)),"C",IF((AND($O101&lt;='San Diego'!AC$95,$P101&gt;='San Diego'!AC$95)),"CO",IF((AND($Q101&lt;='San Diego'!AC$95,$R101&gt;='San Diego'!AC$95)),"C",0))))))</f>
        <v>0</v>
      </c>
      <c r="AD101" s="33">
        <f>IF((AND($F101&lt;='San Diego'!AD$95,$G101&gt;='San Diego'!AD$95)),"P/L",IF((AND($I101&lt;='San Diego'!AD$95,$J101&gt;='San Diego'!AD$95)),"XO",IF((AND($K101&lt;='San Diego'!AD$95,$L101&gt;='San Diego'!AD$95)),"3",IF((AND($M101&lt;='San Diego'!AD$95,$N101&gt;='San Diego'!AD$95)),"C",IF((AND($O101&lt;='San Diego'!AD$95,$P101&gt;='San Diego'!AD$95)),"CO",IF((AND($Q101&lt;='San Diego'!AD$95,$R101&gt;='San Diego'!AD$95)),"C",0))))))</f>
        <v>0</v>
      </c>
      <c r="AE101" s="33">
        <f>IF((AND($F101&lt;='San Diego'!AE$95,$G101&gt;='San Diego'!AE$95)),"P/L",IF((AND($I101&lt;='San Diego'!AE$95,$J101&gt;='San Diego'!AE$95)),"XO",IF((AND($K101&lt;='San Diego'!AE$95,$L101&gt;='San Diego'!AE$95)),"3",IF((AND($M101&lt;='San Diego'!AE$95,$N101&gt;='San Diego'!AE$95)),"C",IF((AND($O101&lt;='San Diego'!AE$95,$P101&gt;='San Diego'!AE$95)),"CO",IF((AND($Q101&lt;='San Diego'!AE$95,$R101&gt;='San Diego'!AE$95)),"C",0))))))</f>
        <v>0</v>
      </c>
      <c r="AF101" s="33">
        <f>IF((AND($F101&lt;='San Diego'!AF$95,$G101&gt;='San Diego'!AF$95)),"P/L",IF((AND($I101&lt;='San Diego'!AF$95,$J101&gt;='San Diego'!AF$95)),"XO",IF((AND($K101&lt;='San Diego'!AF$95,$L101&gt;='San Diego'!AF$95)),"3",IF((AND($M101&lt;='San Diego'!AF$95,$N101&gt;='San Diego'!AF$95)),"C",IF((AND($O101&lt;='San Diego'!AF$95,$P101&gt;='San Diego'!AF$95)),"CO",IF((AND($Q101&lt;='San Diego'!AF$95,$R101&gt;='San Diego'!AF$95)),"C",0))))))</f>
        <v>0</v>
      </c>
      <c r="AG101" s="33">
        <f>IF((AND($F101&lt;='San Diego'!AG$95,$G101&gt;='San Diego'!AG$95)),"P/L",IF((AND($I101&lt;='San Diego'!AG$95,$J101&gt;='San Diego'!AG$95)),"XO",IF((AND($K101&lt;='San Diego'!AG$95,$L101&gt;='San Diego'!AG$95)),"3",IF((AND($M101&lt;='San Diego'!AG$95,$N101&gt;='San Diego'!AG$95)),"C",IF((AND($O101&lt;='San Diego'!AG$95,$P101&gt;='San Diego'!AG$95)),"CO",IF((AND($Q101&lt;='San Diego'!AG$95,$R101&gt;='San Diego'!AG$95)),"C",0))))))</f>
        <v>0</v>
      </c>
      <c r="AH101" s="33">
        <f>IF((AND($F101&lt;='San Diego'!AH$95,$G101&gt;='San Diego'!AH$95)),"P/L",IF((AND($I101&lt;='San Diego'!AH$95,$J101&gt;='San Diego'!AH$95)),"XO",IF((AND($K101&lt;='San Diego'!AH$95,$L101&gt;='San Diego'!AH$95)),"3",IF((AND($M101&lt;='San Diego'!AH$95,$N101&gt;='San Diego'!AH$95)),"C",IF((AND($O101&lt;='San Diego'!AH$95,$P101&gt;='San Diego'!AH$95)),"CO",IF((AND($Q101&lt;='San Diego'!AH$95,$R101&gt;='San Diego'!AH$95)),"C",0))))))</f>
        <v>0</v>
      </c>
      <c r="AI101" s="33">
        <f>IF((AND($F101&lt;='San Diego'!AI$95,$G101&gt;='San Diego'!AI$95)),"P/L",IF((AND($I101&lt;='San Diego'!AI$95,$J101&gt;='San Diego'!AI$95)),"XO",IF((AND($K101&lt;='San Diego'!AI$95,$L101&gt;='San Diego'!AI$95)),"3",IF((AND($M101&lt;='San Diego'!AI$95,$N101&gt;='San Diego'!AI$95)),"C",IF((AND($O101&lt;='San Diego'!AI$95,$P101&gt;='San Diego'!AI$95)),"CO",IF((AND($Q101&lt;='San Diego'!AI$95,$R101&gt;='San Diego'!AI$95)),"C",0))))))</f>
        <v>0</v>
      </c>
      <c r="AJ101" s="33">
        <f>IF((AND($F101&lt;='San Diego'!AJ$95,$G101&gt;='San Diego'!AJ$95)),"P/L",IF((AND($I101&lt;='San Diego'!AJ$95,$J101&gt;='San Diego'!AJ$95)),"XO",IF((AND($K101&lt;='San Diego'!AJ$95,$L101&gt;='San Diego'!AJ$95)),"3",IF((AND($M101&lt;='San Diego'!AJ$95,$N101&gt;='San Diego'!AJ$95)),"C",IF((AND($O101&lt;='San Diego'!AJ$95,$P101&gt;='San Diego'!AJ$95)),"CO",IF((AND($Q101&lt;='San Diego'!AJ$95,$R101&gt;='San Diego'!AJ$95)),"C",0))))))</f>
        <v>0</v>
      </c>
      <c r="AK101" s="33">
        <f>IF((AND($F101&lt;='San Diego'!AK$95,$G101&gt;='San Diego'!AK$95)),"P/L",IF((AND($I101&lt;='San Diego'!AK$95,$J101&gt;='San Diego'!AK$95)),"XO",IF((AND($K101&lt;='San Diego'!AK$95,$L101&gt;='San Diego'!AK$95)),"3",IF((AND($M101&lt;='San Diego'!AK$95,$N101&gt;='San Diego'!AK$95)),"C",IF((AND($O101&lt;='San Diego'!AK$95,$P101&gt;='San Diego'!AK$95)),"CO",IF((AND($Q101&lt;='San Diego'!AK$95,$R101&gt;='San Diego'!AK$95)),"C",0))))))</f>
        <v>0</v>
      </c>
      <c r="AL101" s="33">
        <f>IF((AND($F101&lt;='San Diego'!AL$95,$G101&gt;='San Diego'!AL$95)),"P/L",IF((AND($I101&lt;='San Diego'!AL$95,$J101&gt;='San Diego'!AL$95)),"XO",IF((AND($K101&lt;='San Diego'!AL$95,$L101&gt;='San Diego'!AL$95)),"3",IF((AND($M101&lt;='San Diego'!AL$95,$N101&gt;='San Diego'!AL$95)),"C",IF((AND($O101&lt;='San Diego'!AL$95,$P101&gt;='San Diego'!AL$95)),"CO",IF((AND($Q101&lt;='San Diego'!AL$95,$R101&gt;='San Diego'!AL$95)),"C",0))))))</f>
        <v>0</v>
      </c>
      <c r="AM101" s="33">
        <f>IF((AND($F101&lt;='San Diego'!AM$95,$G101&gt;='San Diego'!AM$95)),"P/L",IF((AND($I101&lt;='San Diego'!AM$95,$J101&gt;='San Diego'!AM$95)),"XO",IF((AND($K101&lt;='San Diego'!AM$95,$L101&gt;='San Diego'!AM$95)),"3",IF((AND($M101&lt;='San Diego'!AM$95,$N101&gt;='San Diego'!AM$95)),"C",IF((AND($O101&lt;='San Diego'!AM$95,$P101&gt;='San Diego'!AM$95)),"CO",IF((AND($Q101&lt;='San Diego'!AM$95,$R101&gt;='San Diego'!AM$95)),"C",0))))))</f>
        <v>0</v>
      </c>
      <c r="AN101" s="33">
        <f>IF((AND($F101&lt;='San Diego'!AN$95,$G101&gt;='San Diego'!AN$95)),"P/L",IF((AND($I101&lt;='San Diego'!AN$95,$J101&gt;='San Diego'!AN$95)),"XO",IF((AND($K101&lt;='San Diego'!AN$95,$L101&gt;='San Diego'!AN$95)),"3",IF((AND($M101&lt;='San Diego'!AN$95,$N101&gt;='San Diego'!AN$95)),"C",IF((AND($O101&lt;='San Diego'!AN$95,$P101&gt;='San Diego'!AN$95)),"CO",IF((AND($Q101&lt;='San Diego'!AN$95,$R101&gt;='San Diego'!AN$95)),"C",0))))))</f>
        <v>0</v>
      </c>
      <c r="AO101" s="33">
        <f>IF((AND($F101&lt;='San Diego'!AO$95,$G101&gt;='San Diego'!AO$95)),"P/L",IF((AND($I101&lt;='San Diego'!AO$95,$J101&gt;='San Diego'!AO$95)),"XO",IF((AND($K101&lt;='San Diego'!AO$95,$L101&gt;='San Diego'!AO$95)),"3",IF((AND($M101&lt;='San Diego'!AO$95,$N101&gt;='San Diego'!AO$95)),"C",IF((AND($O101&lt;='San Diego'!AO$95,$P101&gt;='San Diego'!AO$95)),"CO",IF((AND($Q101&lt;='San Diego'!AO$95,$R101&gt;='San Diego'!AO$95)),"C",0))))))</f>
        <v>0</v>
      </c>
      <c r="AP101" s="33">
        <f>IF((AND($F101&lt;='San Diego'!AP$95,$G101&gt;='San Diego'!AP$95)),"P/L",IF((AND($I101&lt;='San Diego'!AP$95,$J101&gt;='San Diego'!AP$95)),"XO",IF((AND($K101&lt;='San Diego'!AP$95,$L101&gt;='San Diego'!AP$95)),"3",IF((AND($M101&lt;='San Diego'!AP$95,$N101&gt;='San Diego'!AP$95)),"C",IF((AND($O101&lt;='San Diego'!AP$95,$P101&gt;='San Diego'!AP$95)),"CO",IF((AND($Q101&lt;='San Diego'!AP$95,$R101&gt;='San Diego'!AP$95)),"C",0))))))</f>
        <v>0</v>
      </c>
      <c r="AQ101" s="33">
        <f>IF((AND($F101&lt;='San Diego'!AQ$95,$G101&gt;='San Diego'!AQ$95)),"P/L",IF((AND($I101&lt;='San Diego'!AQ$95,$J101&gt;='San Diego'!AQ$95)),"XO",IF((AND($K101&lt;='San Diego'!AQ$95,$L101&gt;='San Diego'!AQ$95)),"3",IF((AND($M101&lt;='San Diego'!AQ$95,$N101&gt;='San Diego'!AQ$95)),"C",IF((AND($O101&lt;='San Diego'!AQ$95,$P101&gt;='San Diego'!AQ$95)),"CO",IF((AND($Q101&lt;='San Diego'!AQ$95,$R101&gt;='San Diego'!AQ$95)),"C",0))))))</f>
        <v>0</v>
      </c>
      <c r="AR101" s="33">
        <f>IF((AND($F101&lt;='San Diego'!AR$95,$G101&gt;='San Diego'!AR$95)),"P/L",IF((AND($I101&lt;='San Diego'!AR$95,$J101&gt;='San Diego'!AR$95)),"XO",IF((AND($K101&lt;='San Diego'!AR$95,$L101&gt;='San Diego'!AR$95)),"3",IF((AND($M101&lt;='San Diego'!AR$95,$N101&gt;='San Diego'!AR$95)),"C",IF((AND($O101&lt;='San Diego'!AR$95,$P101&gt;='San Diego'!AR$95)),"CO",IF((AND($Q101&lt;='San Diego'!AR$95,$R101&gt;='San Diego'!AR$95)),"C",0))))))</f>
        <v>0</v>
      </c>
      <c r="AS101" s="33">
        <f>IF((AND($F101&lt;='San Diego'!AS$95,$G101&gt;='San Diego'!AS$95)),"P/L",IF((AND($I101&lt;='San Diego'!AS$95,$J101&gt;='San Diego'!AS$95)),"XO",IF((AND($K101&lt;='San Diego'!AS$95,$L101&gt;='San Diego'!AS$95)),"3",IF((AND($M101&lt;='San Diego'!AS$95,$N101&gt;='San Diego'!AS$95)),"C",IF((AND($O101&lt;='San Diego'!AS$95,$P101&gt;='San Diego'!AS$95)),"CO",IF((AND($Q101&lt;='San Diego'!AS$95,$R101&gt;='San Diego'!AS$95)),"C",0))))))</f>
        <v>0</v>
      </c>
      <c r="AT101" s="33">
        <f>IF((AND($F101&lt;='San Diego'!AT$95,$G101&gt;='San Diego'!AT$95)),"P/L",IF((AND($I101&lt;='San Diego'!AT$95,$J101&gt;='San Diego'!AT$95)),"XO",IF((AND($K101&lt;='San Diego'!AT$95,$L101&gt;='San Diego'!AT$95)),"3",IF((AND($M101&lt;='San Diego'!AT$95,$N101&gt;='San Diego'!AT$95)),"C",IF((AND($O101&lt;='San Diego'!AT$95,$P101&gt;='San Diego'!AT$95)),"CO",IF((AND($Q101&lt;='San Diego'!AT$95,$R101&gt;='San Diego'!AT$95)),"C",0))))))</f>
        <v>0</v>
      </c>
      <c r="AU101" s="33">
        <f>IF((AND($F101&lt;='San Diego'!AU$95,$G101&gt;='San Diego'!AU$95)),"P/L",IF((AND($I101&lt;='San Diego'!AU$95,$J101&gt;='San Diego'!AU$95)),"XO",IF((AND($K101&lt;='San Diego'!AU$95,$L101&gt;='San Diego'!AU$95)),"3",IF((AND($M101&lt;='San Diego'!AU$95,$N101&gt;='San Diego'!AU$95)),"C",IF((AND($O101&lt;='San Diego'!AU$95,$P101&gt;='San Diego'!AU$95)),"CO",IF((AND($Q101&lt;='San Diego'!AU$95,$R101&gt;='San Diego'!AU$95)),"C",0))))))</f>
        <v>0</v>
      </c>
      <c r="AV101" s="33">
        <f>IF((AND($F101&lt;='San Diego'!AV$95,$G101&gt;='San Diego'!AV$95)),"P/L",IF((AND($I101&lt;='San Diego'!AV$95,$J101&gt;='San Diego'!AV$95)),"XO",IF((AND($K101&lt;='San Diego'!AV$95,$L101&gt;='San Diego'!AV$95)),"3",IF((AND($M101&lt;='San Diego'!AV$95,$N101&gt;='San Diego'!AV$95)),"C",IF((AND($O101&lt;='San Diego'!AV$95,$P101&gt;='San Diego'!AV$95)),"CO",IF((AND($Q101&lt;='San Diego'!AV$95,$R101&gt;='San Diego'!AV$95)),"C",0))))))</f>
        <v>0</v>
      </c>
      <c r="AW101" s="33">
        <f>IF((AND($F101&lt;='San Diego'!AW$95,$G101&gt;='San Diego'!AW$95)),"P/L",IF((AND($I101&lt;='San Diego'!AW$95,$J101&gt;='San Diego'!AW$95)),"XO",IF((AND($K101&lt;='San Diego'!AW$95,$L101&gt;='San Diego'!AW$95)),"3",IF((AND($M101&lt;='San Diego'!AW$95,$N101&gt;='San Diego'!AW$95)),"C",IF((AND($O101&lt;='San Diego'!AW$95,$P101&gt;='San Diego'!AW$95)),"CO",IF((AND($Q101&lt;='San Diego'!AW$95,$R101&gt;='San Diego'!AW$95)),"C",0))))))</f>
        <v>0</v>
      </c>
      <c r="AX101" s="33">
        <f>IF((AND($F101&lt;='San Diego'!AX$95,$G101&gt;='San Diego'!AX$95)),"P/L",IF((AND($I101&lt;='San Diego'!AX$95,$J101&gt;='San Diego'!AX$95)),"XO",IF((AND($K101&lt;='San Diego'!AX$95,$L101&gt;='San Diego'!AX$95)),"3",IF((AND($M101&lt;='San Diego'!AX$95,$N101&gt;='San Diego'!AX$95)),"C",IF((AND($O101&lt;='San Diego'!AX$95,$P101&gt;='San Diego'!AX$95)),"CO",IF((AND($Q101&lt;='San Diego'!AX$95,$R101&gt;='San Diego'!AX$95)),"C",0))))))</f>
        <v>0</v>
      </c>
      <c r="AY101" s="33">
        <f>IF((AND($F101&lt;='San Diego'!AY$95,$G101&gt;='San Diego'!AY$95)),"P/L",IF((AND($I101&lt;='San Diego'!AY$95,$J101&gt;='San Diego'!AY$95)),"XO",IF((AND($K101&lt;='San Diego'!AY$95,$L101&gt;='San Diego'!AY$95)),"3",IF((AND($M101&lt;='San Diego'!AY$95,$N101&gt;='San Diego'!AY$95)),"C",IF((AND($O101&lt;='San Diego'!AY$95,$P101&gt;='San Diego'!AY$95)),"CO",IF((AND($Q101&lt;='San Diego'!AY$95,$R101&gt;='San Diego'!AY$95)),"C",0))))))</f>
        <v>0</v>
      </c>
      <c r="AZ101" s="33">
        <f>IF((AND($F101&lt;='San Diego'!AZ$95,$G101&gt;='San Diego'!AZ$95)),"P/L",IF((AND($I101&lt;='San Diego'!AZ$95,$J101&gt;='San Diego'!AZ$95)),"XO",IF((AND($K101&lt;='San Diego'!AZ$95,$L101&gt;='San Diego'!AZ$95)),"3",IF((AND($M101&lt;='San Diego'!AZ$95,$N101&gt;='San Diego'!AZ$95)),"C",IF((AND($O101&lt;='San Diego'!AZ$95,$P101&gt;='San Diego'!AZ$95)),"CO",IF((AND($Q101&lt;='San Diego'!AZ$95,$R101&gt;='San Diego'!AZ$95)),"C",0))))))</f>
        <v>0</v>
      </c>
      <c r="BA101" s="33">
        <f>IF((AND($F101&lt;='San Diego'!BA$95,$G101&gt;='San Diego'!BA$95)),"P/L",IF((AND($I101&lt;='San Diego'!BA$95,$J101&gt;='San Diego'!BA$95)),"XO",IF((AND($K101&lt;='San Diego'!BA$95,$L101&gt;='San Diego'!BA$95)),"3",IF((AND($M101&lt;='San Diego'!BA$95,$N101&gt;='San Diego'!BA$95)),"C",IF((AND($O101&lt;='San Diego'!BA$95,$P101&gt;='San Diego'!BA$95)),"CO",IF((AND($Q101&lt;='San Diego'!BA$95,$R101&gt;='San Diego'!BA$95)),"C",0))))))</f>
        <v>0</v>
      </c>
      <c r="BB101" s="33">
        <f>IF((AND($F101&lt;='San Diego'!BB$95,$G101&gt;='San Diego'!BB$95)),"P/L",IF((AND($I101&lt;='San Diego'!BB$95,$J101&gt;='San Diego'!BB$95)),"XO",IF((AND($K101&lt;='San Diego'!BB$95,$L101&gt;='San Diego'!BB$95)),"3",IF((AND($M101&lt;='San Diego'!BB$95,$N101&gt;='San Diego'!BB$95)),"C",IF((AND($O101&lt;='San Diego'!BB$95,$P101&gt;='San Diego'!BB$95)),"CO",IF((AND($Q101&lt;='San Diego'!BB$95,$R101&gt;='San Diego'!BB$95)),"C",0))))))</f>
        <v>0</v>
      </c>
      <c r="BC101" s="33">
        <f>IF((AND($F101&lt;='San Diego'!BC$95,$G101&gt;='San Diego'!BC$95)),"P/L",IF((AND($I101&lt;='San Diego'!BC$95,$J101&gt;='San Diego'!BC$95)),"XO",IF((AND($K101&lt;='San Diego'!BC$95,$L101&gt;='San Diego'!BC$95)),"3",IF((AND($M101&lt;='San Diego'!BC$95,$N101&gt;='San Diego'!BC$95)),"C",IF((AND($O101&lt;='San Diego'!BC$95,$P101&gt;='San Diego'!BC$95)),"CO",IF((AND($Q101&lt;='San Diego'!BC$95,$R101&gt;='San Diego'!BC$95)),"C",0))))))</f>
        <v>0</v>
      </c>
      <c r="BD101" s="33">
        <f>IF((AND($F101&lt;='San Diego'!BD$95,$G101&gt;='San Diego'!BD$95)),"P/L",IF((AND($I101&lt;='San Diego'!BD$95,$J101&gt;='San Diego'!BD$95)),"XO",IF((AND($K101&lt;='San Diego'!BD$95,$L101&gt;='San Diego'!BD$95)),"3",IF((AND($M101&lt;='San Diego'!BD$95,$N101&gt;='San Diego'!BD$95)),"C",IF((AND($O101&lt;='San Diego'!BD$95,$P101&gt;='San Diego'!BD$95)),"CO",IF((AND($Q101&lt;='San Diego'!BD$95,$R101&gt;='San Diego'!BD$95)),"C",0))))))</f>
        <v>0</v>
      </c>
      <c r="BE101" s="33">
        <f>IF((AND($F101&lt;='San Diego'!BE$95,$G101&gt;='San Diego'!BE$95)),"P/L",IF((AND($I101&lt;='San Diego'!BE$95,$J101&gt;='San Diego'!BE$95)),"XO",IF((AND($K101&lt;='San Diego'!BE$95,$L101&gt;='San Diego'!BE$95)),"3",IF((AND($M101&lt;='San Diego'!BE$95,$N101&gt;='San Diego'!BE$95)),"C",IF((AND($O101&lt;='San Diego'!BE$95,$P101&gt;='San Diego'!BE$95)),"CO",IF((AND($Q101&lt;='San Diego'!BE$95,$R101&gt;='San Diego'!BE$95)),"C",0))))))</f>
        <v>0</v>
      </c>
      <c r="BF101" s="33">
        <f>IF((AND($F101&lt;='San Diego'!BF$95,$G101&gt;='San Diego'!BF$95)),"P/L",IF((AND($I101&lt;='San Diego'!BF$95,$J101&gt;='San Diego'!BF$95)),"XO",IF((AND($K101&lt;='San Diego'!BF$95,$L101&gt;='San Diego'!BF$95)),"3",IF((AND($M101&lt;='San Diego'!BF$95,$N101&gt;='San Diego'!BF$95)),"C",IF((AND($O101&lt;='San Diego'!BF$95,$P101&gt;='San Diego'!BF$95)),"CO",IF((AND($Q101&lt;='San Diego'!BF$95,$R101&gt;='San Diego'!BF$95)),"C",0))))))</f>
        <v>0</v>
      </c>
      <c r="BG101" s="33">
        <f>IF((AND($F101&lt;='San Diego'!BG$95,$G101&gt;='San Diego'!BG$95)),"P/L",IF((AND($I101&lt;='San Diego'!BG$95,$J101&gt;='San Diego'!BG$95)),"XO",IF((AND($K101&lt;='San Diego'!BG$95,$L101&gt;='San Diego'!BG$95)),"3",IF((AND($M101&lt;='San Diego'!BG$95,$N101&gt;='San Diego'!BG$95)),"C",IF((AND($O101&lt;='San Diego'!BG$95,$P101&gt;='San Diego'!BG$95)),"CO",IF((AND($Q101&lt;='San Diego'!BG$95,$R101&gt;='San Diego'!BG$95)),"C",0))))))</f>
        <v>0</v>
      </c>
      <c r="BH101" s="33">
        <f>IF((AND($F101&lt;='San Diego'!BH$95,$G101&gt;='San Diego'!BH$95)),"P/L",IF((AND($I101&lt;='San Diego'!BH$95,$J101&gt;='San Diego'!BH$95)),"XO",IF((AND($K101&lt;='San Diego'!BH$95,$L101&gt;='San Diego'!BH$95)),"3",IF((AND($M101&lt;='San Diego'!BH$95,$N101&gt;='San Diego'!BH$95)),"C",IF((AND($O101&lt;='San Diego'!BH$95,$P101&gt;='San Diego'!BH$95)),"CO",IF((AND($Q101&lt;='San Diego'!BH$95,$R101&gt;='San Diego'!BH$95)),"C",0))))))</f>
        <v>0</v>
      </c>
      <c r="BI101" s="33">
        <f>IF((AND($F101&lt;='San Diego'!BI$95,$G101&gt;='San Diego'!BI$95)),"P/L",IF((AND($I101&lt;='San Diego'!BI$95,$J101&gt;='San Diego'!BI$95)),"XO",IF((AND($K101&lt;='San Diego'!BI$95,$L101&gt;='San Diego'!BI$95)),"3",IF((AND($M101&lt;='San Diego'!BI$95,$N101&gt;='San Diego'!BI$95)),"C",IF((AND($O101&lt;='San Diego'!BI$95,$P101&gt;='San Diego'!BI$95)),"CO",IF((AND($Q101&lt;='San Diego'!BI$95,$R101&gt;='San Diego'!BI$95)),"C",0))))))</f>
        <v>0</v>
      </c>
      <c r="BJ101" s="33">
        <f>IF((AND($F101&lt;='San Diego'!BJ$95,$G101&gt;='San Diego'!BJ$95)),"P/L",IF((AND($I101&lt;='San Diego'!BJ$95,$J101&gt;='San Diego'!BJ$95)),"XO",IF((AND($K101&lt;='San Diego'!BJ$95,$L101&gt;='San Diego'!BJ$95)),"3",IF((AND($M101&lt;='San Diego'!BJ$95,$N101&gt;='San Diego'!BJ$95)),"C",IF((AND($O101&lt;='San Diego'!BJ$95,$P101&gt;='San Diego'!BJ$95)),"CO",IF((AND($Q101&lt;='San Diego'!BJ$95,$R101&gt;='San Diego'!BJ$95)),"C",0))))))</f>
        <v>0</v>
      </c>
      <c r="BK101" s="33">
        <f>IF((AND($F101&lt;='San Diego'!BK$95,$G101&gt;='San Diego'!BK$95)),"P/L",IF((AND($I101&lt;='San Diego'!BK$95,$J101&gt;='San Diego'!BK$95)),"XO",IF((AND($K101&lt;='San Diego'!BK$95,$L101&gt;='San Diego'!BK$95)),"3",IF((AND($M101&lt;='San Diego'!BK$95,$N101&gt;='San Diego'!BK$95)),"C",IF((AND($O101&lt;='San Diego'!BK$95,$P101&gt;='San Diego'!BK$95)),"CO",IF((AND($Q101&lt;='San Diego'!BK$95,$R101&gt;='San Diego'!BK$95)),"C",0))))))</f>
        <v>0</v>
      </c>
      <c r="BL101" s="33">
        <f>IF((AND($F101&lt;='San Diego'!BL$95,$G101&gt;='San Diego'!BL$95)),"P/L",IF((AND($I101&lt;='San Diego'!BL$95,$J101&gt;='San Diego'!BL$95)),"XO",IF((AND($K101&lt;='San Diego'!BL$95,$L101&gt;='San Diego'!BL$95)),"3",IF((AND($M101&lt;='San Diego'!BL$95,$N101&gt;='San Diego'!BL$95)),"C",IF((AND($O101&lt;='San Diego'!BL$95,$P101&gt;='San Diego'!BL$95)),"CO",IF((AND($Q101&lt;='San Diego'!BL$95,$R101&gt;='San Diego'!BL$95)),"C",0))))))</f>
        <v>0</v>
      </c>
      <c r="BM101" s="33">
        <f>IF((AND($F101&lt;='San Diego'!BM$95,$G101&gt;='San Diego'!BM$95)),"P/L",IF((AND($I101&lt;='San Diego'!BM$95,$J101&gt;='San Diego'!BM$95)),"XO",IF((AND($K101&lt;='San Diego'!BM$95,$L101&gt;='San Diego'!BM$95)),"3",IF((AND($M101&lt;='San Diego'!BM$95,$N101&gt;='San Diego'!BM$95)),"C",IF((AND($O101&lt;='San Diego'!BM$95,$P101&gt;='San Diego'!BM$95)),"CO",IF((AND($Q101&lt;='San Diego'!BM$95,$R101&gt;='San Diego'!BM$95)),"C",0))))))</f>
        <v>0</v>
      </c>
      <c r="BN101" s="33">
        <f>IF((AND($F101&lt;='San Diego'!BN$95,$G101&gt;='San Diego'!BN$95)),"P/L",IF((AND($I101&lt;='San Diego'!BN$95,$J101&gt;='San Diego'!BN$95)),"XO",IF((AND($K101&lt;='San Diego'!BN$95,$L101&gt;='San Diego'!BN$95)),"3",IF((AND($M101&lt;='San Diego'!BN$95,$N101&gt;='San Diego'!BN$95)),"C",IF((AND($O101&lt;='San Diego'!BN$95,$P101&gt;='San Diego'!BN$95)),"CO",IF((AND($Q101&lt;='San Diego'!BN$95,$R101&gt;='San Diego'!BN$95)),"C",0))))))</f>
        <v>0</v>
      </c>
      <c r="BO101" s="33">
        <f>IF((AND($F101&lt;='San Diego'!BO$95,$G101&gt;='San Diego'!BO$95)),"P/L",IF((AND($I101&lt;='San Diego'!BO$95,$J101&gt;='San Diego'!BO$95)),"XO",IF((AND($K101&lt;='San Diego'!BO$95,$L101&gt;='San Diego'!BO$95)),"3",IF((AND($M101&lt;='San Diego'!BO$95,$N101&gt;='San Diego'!BO$95)),"C",IF((AND($O101&lt;='San Diego'!BO$95,$P101&gt;='San Diego'!BO$95)),"CO",IF((AND($Q101&lt;='San Diego'!BO$95,$R101&gt;='San Diego'!BO$95)),"C",0))))))</f>
        <v>0</v>
      </c>
      <c r="BP101" s="33">
        <f>IF((AND($F101&lt;='San Diego'!BP$95,$G101&gt;='San Diego'!BP$95)),"P/L",IF((AND($I101&lt;='San Diego'!BP$95,$J101&gt;='San Diego'!BP$95)),"XO",IF((AND($K101&lt;='San Diego'!BP$95,$L101&gt;='San Diego'!BP$95)),"3",IF((AND($M101&lt;='San Diego'!BP$95,$N101&gt;='San Diego'!BP$95)),"C",IF((AND($O101&lt;='San Diego'!BP$95,$P101&gt;='San Diego'!BP$95)),"CO",IF((AND($Q101&lt;='San Diego'!BP$95,$R101&gt;='San Diego'!BP$95)),"C",0))))))</f>
        <v>0</v>
      </c>
      <c r="BQ101" s="33">
        <f>IF((AND($F101&lt;='San Diego'!BQ$95,$G101&gt;='San Diego'!BQ$95)),"P/L",IF((AND($I101&lt;='San Diego'!BQ$95,$J101&gt;='San Diego'!BQ$95)),"XO",IF((AND($K101&lt;='San Diego'!BQ$95,$L101&gt;='San Diego'!BQ$95)),"3",IF((AND($M101&lt;='San Diego'!BQ$95,$N101&gt;='San Diego'!BQ$95)),"C",IF((AND($O101&lt;='San Diego'!BQ$95,$P101&gt;='San Diego'!BQ$95)),"CO",IF((AND($Q101&lt;='San Diego'!BQ$95,$R101&gt;='San Diego'!BQ$95)),"C",0))))))</f>
        <v>0</v>
      </c>
      <c r="BR101" s="33">
        <f>IF((AND($F101&lt;='San Diego'!BR$95,$G101&gt;='San Diego'!BR$95)),"P/L",IF((AND($I101&lt;='San Diego'!BR$95,$J101&gt;='San Diego'!BR$95)),"XO",IF((AND($K101&lt;='San Diego'!BR$95,$L101&gt;='San Diego'!BR$95)),"3",IF((AND($M101&lt;='San Diego'!BR$95,$N101&gt;='San Diego'!BR$95)),"C",IF((AND($O101&lt;='San Diego'!BR$95,$P101&gt;='San Diego'!BR$95)),"CO",IF((AND($Q101&lt;='San Diego'!BR$95,$R101&gt;='San Diego'!BR$95)),"C",0))))))</f>
        <v>0</v>
      </c>
      <c r="BS101" s="33">
        <f>IF((AND($F101&lt;='San Diego'!BS$95,$G101&gt;='San Diego'!BS$95)),"P/L",IF((AND($I101&lt;='San Diego'!BS$95,$J101&gt;='San Diego'!BS$95)),"XO",IF((AND($K101&lt;='San Diego'!BS$95,$L101&gt;='San Diego'!BS$95)),"3",IF((AND($M101&lt;='San Diego'!BS$95,$N101&gt;='San Diego'!BS$95)),"C",IF((AND($O101&lt;='San Diego'!BS$95,$P101&gt;='San Diego'!BS$95)),"CO",IF((AND($Q101&lt;='San Diego'!BS$95,$R101&gt;='San Diego'!BS$95)),"C",0))))))</f>
        <v>0</v>
      </c>
      <c r="BT101" s="33">
        <f>IF((AND($F101&lt;='San Diego'!BT$95,$G101&gt;='San Diego'!BT$95)),"P/L",IF((AND($I101&lt;='San Diego'!BT$95,$J101&gt;='San Diego'!BT$95)),"XO",IF((AND($K101&lt;='San Diego'!BT$95,$L101&gt;='San Diego'!BT$95)),"3",IF((AND($M101&lt;='San Diego'!BT$95,$N101&gt;='San Diego'!BT$95)),"C",IF((AND($O101&lt;='San Diego'!BT$95,$P101&gt;='San Diego'!BT$95)),"CO",IF((AND($Q101&lt;='San Diego'!BT$95,$R101&gt;='San Diego'!BT$95)),"C",0))))))</f>
        <v>0</v>
      </c>
      <c r="BU101" s="33">
        <f>IF((AND($F101&lt;='San Diego'!BU$95,$G101&gt;='San Diego'!BU$95)),"P/L",IF((AND($I101&lt;='San Diego'!BU$95,$J101&gt;='San Diego'!BU$95)),"XO",IF((AND($K101&lt;='San Diego'!BU$95,$L101&gt;='San Diego'!BU$95)),"3",IF((AND($M101&lt;='San Diego'!BU$95,$N101&gt;='San Diego'!BU$95)),"C",IF((AND($O101&lt;='San Diego'!BU$95,$P101&gt;='San Diego'!BU$95)),"CO",IF((AND($Q101&lt;='San Diego'!BU$95,$R101&gt;='San Diego'!BU$95)),"C",0))))))</f>
        <v>0</v>
      </c>
      <c r="BV101" s="33">
        <f>IF((AND($F101&lt;='San Diego'!BV$95,$G101&gt;='San Diego'!BV$95)),"P/L",IF((AND($I101&lt;='San Diego'!BV$95,$J101&gt;='San Diego'!BV$95)),"XO",IF((AND($K101&lt;='San Diego'!BV$95,$L101&gt;='San Diego'!BV$95)),"3",IF((AND($M101&lt;='San Diego'!BV$95,$N101&gt;='San Diego'!BV$95)),"C",IF((AND($O101&lt;='San Diego'!BV$95,$P101&gt;='San Diego'!BV$95)),"CO",IF((AND($Q101&lt;='San Diego'!BV$95,$R101&gt;='San Diego'!BV$95)),"C",0))))))</f>
        <v>0</v>
      </c>
      <c r="BW101" s="33">
        <f>IF((AND($F101&lt;='San Diego'!BW$95,$G101&gt;='San Diego'!BW$95)),"P/L",IF((AND($I101&lt;='San Diego'!BW$95,$J101&gt;='San Diego'!BW$95)),"XO",IF((AND($K101&lt;='San Diego'!BW$95,$L101&gt;='San Diego'!BW$95)),"3",IF((AND($M101&lt;='San Diego'!BW$95,$N101&gt;='San Diego'!BW$95)),"C",IF((AND($O101&lt;='San Diego'!BW$95,$P101&gt;='San Diego'!BW$95)),"CO",IF((AND($Q101&lt;='San Diego'!BW$95,$R101&gt;='San Diego'!BW$95)),"C",0))))))</f>
        <v>0</v>
      </c>
      <c r="BX101" s="33">
        <f>IF((AND($F101&lt;='San Diego'!BX$95,$G101&gt;='San Diego'!BX$95)),"P/L",IF((AND($I101&lt;='San Diego'!BX$95,$J101&gt;='San Diego'!BX$95)),"XO",IF((AND($K101&lt;='San Diego'!BX$95,$L101&gt;='San Diego'!BX$95)),"3",IF((AND($M101&lt;='San Diego'!BX$95,$N101&gt;='San Diego'!BX$95)),"C",IF((AND($O101&lt;='San Diego'!BX$95,$P101&gt;='San Diego'!BX$95)),"CO",IF((AND($Q101&lt;='San Diego'!BX$95,$R101&gt;='San Diego'!BX$95)),"C",0))))))</f>
        <v>0</v>
      </c>
      <c r="BY101" s="33">
        <f>IF((AND($F101&lt;='San Diego'!BY$95,$G101&gt;='San Diego'!BY$95)),"P/L",IF((AND($I101&lt;='San Diego'!BY$95,$J101&gt;='San Diego'!BY$95)),"XO",IF((AND($K101&lt;='San Diego'!BY$95,$L101&gt;='San Diego'!BY$95)),"3",IF((AND($M101&lt;='San Diego'!BY$95,$N101&gt;='San Diego'!BY$95)),"C",IF((AND($O101&lt;='San Diego'!BY$95,$P101&gt;='San Diego'!BY$95)),"CO",IF((AND($Q101&lt;='San Diego'!BY$95,$R101&gt;='San Diego'!BY$95)),"C",0))))))</f>
        <v>0</v>
      </c>
      <c r="BZ101" s="33">
        <f>IF((AND($F101&lt;='San Diego'!BZ$95,$G101&gt;='San Diego'!BZ$95)),"P/L",IF((AND($I101&lt;='San Diego'!BZ$95,$J101&gt;='San Diego'!BZ$95)),"XO",IF((AND($K101&lt;='San Diego'!BZ$95,$L101&gt;='San Diego'!BZ$95)),"3",IF((AND($M101&lt;='San Diego'!BZ$95,$N101&gt;='San Diego'!BZ$95)),"C",IF((AND($O101&lt;='San Diego'!BZ$95,$P101&gt;='San Diego'!BZ$95)),"CO",IF((AND($Q101&lt;='San Diego'!BZ$95,$R101&gt;='San Diego'!BZ$95)),"C",0))))))</f>
        <v>0</v>
      </c>
      <c r="CA101" s="33">
        <f>IF((AND($F101&lt;='San Diego'!CA$95,$G101&gt;='San Diego'!CA$95)),"P/L",IF((AND($I101&lt;='San Diego'!CA$95,$J101&gt;='San Diego'!CA$95)),"XO",IF((AND($K101&lt;='San Diego'!CA$95,$L101&gt;='San Diego'!CA$95)),"3",IF((AND($M101&lt;='San Diego'!CA$95,$N101&gt;='San Diego'!CA$95)),"C",IF((AND($O101&lt;='San Diego'!CA$95,$P101&gt;='San Diego'!CA$95)),"CO",IF((AND($Q101&lt;='San Diego'!CA$95,$R101&gt;='San Diego'!CA$95)),"C",0))))))</f>
        <v>0</v>
      </c>
      <c r="CB101" s="33">
        <f>IF((AND($F101&lt;='San Diego'!CB$95,$G101&gt;='San Diego'!CB$95)),"P/L",IF((AND($I101&lt;='San Diego'!CB$95,$J101&gt;='San Diego'!CB$95)),"XO",IF((AND($K101&lt;='San Diego'!CB$95,$L101&gt;='San Diego'!CB$95)),"3",IF((AND($M101&lt;='San Diego'!CB$95,$N101&gt;='San Diego'!CB$95)),"C",IF((AND($O101&lt;='San Diego'!CB$95,$P101&gt;='San Diego'!CB$95)),"CO",IF((AND($Q101&lt;='San Diego'!CB$95,$R101&gt;='San Diego'!CB$95)),"C",0))))))</f>
        <v>0</v>
      </c>
      <c r="CC101" s="33">
        <f>IF((AND($F101&lt;='San Diego'!CC$95,$G101&gt;='San Diego'!CC$95)),"P/L",IF((AND($I101&lt;='San Diego'!CC$95,$J101&gt;='San Diego'!CC$95)),"XO",IF((AND($K101&lt;='San Diego'!CC$95,$L101&gt;='San Diego'!CC$95)),"3",IF((AND($M101&lt;='San Diego'!CC$95,$N101&gt;='San Diego'!CC$95)),"C",IF((AND($O101&lt;='San Diego'!CC$95,$P101&gt;='San Diego'!CC$95)),"CO",IF((AND($Q101&lt;='San Diego'!CC$95,$R101&gt;='San Diego'!CC$95)),"C",0))))))</f>
        <v>0</v>
      </c>
      <c r="CD101" s="33">
        <f>IF((AND($F101&lt;='San Diego'!CD$95,$G101&gt;='San Diego'!CD$95)),"P/L",IF((AND($I101&lt;='San Diego'!CD$95,$J101&gt;='San Diego'!CD$95)),"XO",IF((AND($K101&lt;='San Diego'!CD$95,$L101&gt;='San Diego'!CD$95)),"3",IF((AND($M101&lt;='San Diego'!CD$95,$N101&gt;='San Diego'!CD$95)),"C",IF((AND($O101&lt;='San Diego'!CD$95,$P101&gt;='San Diego'!CD$95)),"CO",IF((AND($Q101&lt;='San Diego'!CD$95,$R101&gt;='San Diego'!CD$95)),"C",0))))))</f>
        <v>0</v>
      </c>
      <c r="CE101" s="33">
        <f>IF((AND($F101&lt;='San Diego'!CE$95,$G101&gt;='San Diego'!CE$95)),"P/L",IF((AND($I101&lt;='San Diego'!CE$95,$J101&gt;='San Diego'!CE$95)),"XO",IF((AND($K101&lt;='San Diego'!CE$95,$L101&gt;='San Diego'!CE$95)),"3",IF((AND($M101&lt;='San Diego'!CE$95,$N101&gt;='San Diego'!CE$95)),"C",IF((AND($O101&lt;='San Diego'!CE$95,$P101&gt;='San Diego'!CE$95)),"CO",IF((AND($Q101&lt;='San Diego'!CE$95,$R101&gt;='San Diego'!CE$95)),"C",0))))))</f>
        <v>0</v>
      </c>
      <c r="CF101" s="33">
        <f>IF((AND($F101&lt;='San Diego'!CF$95,$G101&gt;='San Diego'!CF$95)),"P/L",IF((AND($I101&lt;='San Diego'!CF$95,$J101&gt;='San Diego'!CF$95)),"XO",IF((AND($K101&lt;='San Diego'!CF$95,$L101&gt;='San Diego'!CF$95)),"3",IF((AND($M101&lt;='San Diego'!CF$95,$N101&gt;='San Diego'!CF$95)),"C",IF((AND($O101&lt;='San Diego'!CF$95,$P101&gt;='San Diego'!CF$95)),"CO",IF((AND($Q101&lt;='San Diego'!CF$95,$R101&gt;='San Diego'!CF$95)),"C",0))))))</f>
        <v>0</v>
      </c>
      <c r="CG101" s="33">
        <f>IF((AND($F101&lt;='San Diego'!CG$95,$G101&gt;='San Diego'!CG$95)),"P/L",IF((AND($I101&lt;='San Diego'!CG$95,$J101&gt;='San Diego'!CG$95)),"XO",IF((AND($K101&lt;='San Diego'!CG$95,$L101&gt;='San Diego'!CG$95)),"3",IF((AND($M101&lt;='San Diego'!CG$95,$N101&gt;='San Diego'!CG$95)),"C",IF((AND($O101&lt;='San Diego'!CG$95,$P101&gt;='San Diego'!CG$95)),"CO",IF((AND($Q101&lt;='San Diego'!CG$95,$R101&gt;='San Diego'!CG$95)),"C",0))))))</f>
        <v>0</v>
      </c>
      <c r="CH101" s="33">
        <f>IF((AND($F101&lt;='San Diego'!CH$95,$G101&gt;='San Diego'!CH$95)),"P/L",IF((AND($I101&lt;='San Diego'!CH$95,$J101&gt;='San Diego'!CH$95)),"XO",IF((AND($K101&lt;='San Diego'!CH$95,$L101&gt;='San Diego'!CH$95)),"3",IF((AND($M101&lt;='San Diego'!CH$95,$N101&gt;='San Diego'!CH$95)),"C",IF((AND($O101&lt;='San Diego'!CH$95,$P101&gt;='San Diego'!CH$95)),"CO",IF((AND($Q101&lt;='San Diego'!CH$95,$R101&gt;='San Diego'!CH$95)),"C",0))))))</f>
        <v>0</v>
      </c>
      <c r="CI101" s="33">
        <f>IF((AND($F101&lt;='San Diego'!CI$95,$G101&gt;='San Diego'!CI$95)),"P/L",IF((AND($I101&lt;='San Diego'!CI$95,$J101&gt;='San Diego'!CI$95)),"XO",IF((AND($K101&lt;='San Diego'!CI$95,$L101&gt;='San Diego'!CI$95)),"3",IF((AND($M101&lt;='San Diego'!CI$95,$N101&gt;='San Diego'!CI$95)),"C",IF((AND($O101&lt;='San Diego'!CI$95,$P101&gt;='San Diego'!CI$95)),"CO",IF((AND($Q101&lt;='San Diego'!CI$95,$R101&gt;='San Diego'!CI$95)),"C",0))))))</f>
        <v>0</v>
      </c>
      <c r="CJ101" s="33">
        <f>IF((AND($F101&lt;='San Diego'!CJ$95,$G101&gt;='San Diego'!CJ$95)),"P/L",IF((AND($I101&lt;='San Diego'!CJ$95,$J101&gt;='San Diego'!CJ$95)),"XO",IF((AND($K101&lt;='San Diego'!CJ$95,$L101&gt;='San Diego'!CJ$95)),"3",IF((AND($M101&lt;='San Diego'!CJ$95,$N101&gt;='San Diego'!CJ$95)),"C",IF((AND($O101&lt;='San Diego'!CJ$95,$P101&gt;='San Diego'!CJ$95)),"CO",IF((AND($Q101&lt;='San Diego'!CJ$95,$R101&gt;='San Diego'!CJ$95)),"C",0))))))</f>
        <v>0</v>
      </c>
      <c r="CK101" s="33">
        <f>IF((AND($F101&lt;='San Diego'!CK$95,$G101&gt;='San Diego'!CK$95)),"P/L",IF((AND($I101&lt;='San Diego'!CK$95,$J101&gt;='San Diego'!CK$95)),"XO",IF((AND($K101&lt;='San Diego'!CK$95,$L101&gt;='San Diego'!CK$95)),"3",IF((AND($M101&lt;='San Diego'!CK$95,$N101&gt;='San Diego'!CK$95)),"C",IF((AND($O101&lt;='San Diego'!CK$95,$P101&gt;='San Diego'!CK$95)),"CO",IF((AND($Q101&lt;='San Diego'!CK$95,$R101&gt;='San Diego'!CK$95)),"C",0))))))</f>
        <v>0</v>
      </c>
      <c r="CL101" s="33">
        <f>IF((AND($F101&lt;='San Diego'!CL$95,$G101&gt;='San Diego'!CL$95)),"P/L",IF((AND($I101&lt;='San Diego'!CL$95,$J101&gt;='San Diego'!CL$95)),"XO",IF((AND($K101&lt;='San Diego'!CL$95,$L101&gt;='San Diego'!CL$95)),"3",IF((AND($M101&lt;='San Diego'!CL$95,$N101&gt;='San Diego'!CL$95)),"C",IF((AND($O101&lt;='San Diego'!CL$95,$P101&gt;='San Diego'!CL$95)),"CO",IF((AND($Q101&lt;='San Diego'!CL$95,$R101&gt;='San Diego'!CL$95)),"C",0))))))</f>
        <v>0</v>
      </c>
      <c r="CM101" s="33">
        <f>IF((AND($F101&lt;='San Diego'!CM$95,$G101&gt;='San Diego'!CM$95)),"P/L",IF((AND($I101&lt;='San Diego'!CM$95,$J101&gt;='San Diego'!CM$95)),"XO",IF((AND($K101&lt;='San Diego'!CM$95,$L101&gt;='San Diego'!CM$95)),"3",IF((AND($M101&lt;='San Diego'!CM$95,$N101&gt;='San Diego'!CM$95)),"C",IF((AND($O101&lt;='San Diego'!CM$95,$P101&gt;='San Diego'!CM$95)),"CO",IF((AND($Q101&lt;='San Diego'!CM$95,$R101&gt;='San Diego'!CM$95)),"C",0))))))</f>
        <v>0</v>
      </c>
    </row>
    <row r="102" spans="1:91" s="2" customFormat="1" x14ac:dyDescent="0.25">
      <c r="A102" s="59" t="s">
        <v>408</v>
      </c>
      <c r="B102" s="55"/>
      <c r="C102" s="31">
        <v>17</v>
      </c>
      <c r="D102" s="31">
        <v>18</v>
      </c>
      <c r="E102" s="31">
        <v>1</v>
      </c>
      <c r="F102" s="39"/>
      <c r="G102" s="39"/>
      <c r="H102" s="33"/>
      <c r="I102" s="36">
        <v>45590</v>
      </c>
      <c r="J102" s="36">
        <f>IF(I102="",0,DATE(YEAR(I102),MONTH(I102)+C102,DAY(I102)))</f>
        <v>46106</v>
      </c>
      <c r="K102" s="36">
        <f>IF(J102="","",(DATE(YEAR(J102),MONTH(J102)+1,DAY(J102))))</f>
        <v>46137</v>
      </c>
      <c r="L102" s="43">
        <f>IF(K102="","",(DATE(YEAR(K102),MONTH(K102)+E102,DAY(K102))))</f>
        <v>46167</v>
      </c>
      <c r="M102" s="43">
        <f>IF(O102="","",DATE(YEAR(O102), MONTH(O102)-1,DAY(O102)))</f>
        <v>46198</v>
      </c>
      <c r="N102" s="43">
        <f>IF(O102="","",DATE(YEAR(M102),MONTH(M102),DAY(M102)))</f>
        <v>46198</v>
      </c>
      <c r="O102" s="43">
        <f>IF(L102="","",(DATE(YEAR(L102),MONTH(L102)+2,DAY(L102))))</f>
        <v>46228</v>
      </c>
      <c r="P102" s="43">
        <f>IF(O102="","",(DATE(YEAR(O102),MONTH(O102)+D102,DAY(O102))))</f>
        <v>46777</v>
      </c>
      <c r="Q102" s="43">
        <f>IF(P102="","",DATE(YEAR(P102), MONTH(P102)+1,DAY(P102)))</f>
        <v>46808</v>
      </c>
      <c r="R102" s="43">
        <f>IF(P102="","",DATE(YEAR(Q102),MONTH(Q102),DAY(Q102)))</f>
        <v>46808</v>
      </c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</row>
    <row r="103" spans="1:91" s="2" customFormat="1" x14ac:dyDescent="0.25">
      <c r="A103" s="30" t="s">
        <v>409</v>
      </c>
      <c r="B103" s="55"/>
      <c r="C103" s="31">
        <v>12</v>
      </c>
      <c r="D103" s="31">
        <v>17</v>
      </c>
      <c r="E103" s="31">
        <v>1</v>
      </c>
      <c r="F103" s="32"/>
      <c r="G103" s="32"/>
      <c r="H103" s="33">
        <f>G103-F103</f>
        <v>0</v>
      </c>
      <c r="I103" s="36">
        <v>46078</v>
      </c>
      <c r="J103" s="37">
        <f>IF(I103="",0,DATE(YEAR(I103),MONTH(I103)+C103,DAY(I103)))</f>
        <v>46443</v>
      </c>
      <c r="K103" s="32">
        <f>IF(J103="","",(DATE(YEAR(J103),MONTH(J103)+1,DAY(J103))))</f>
        <v>46471</v>
      </c>
      <c r="L103" s="32">
        <f>IF(K103="","",(DATE(YEAR(K103),MONTH(K103)+E103,DAY(K103))))</f>
        <v>46502</v>
      </c>
      <c r="M103" s="56">
        <f>IF(O103="","",DATE(YEAR(O103), MONTH(O103)-1,DAY(O103)))</f>
        <v>46532</v>
      </c>
      <c r="N103" s="56">
        <f>IF(O103="","",DATE(YEAR(M103),MONTH(M103),DAY(M103)))</f>
        <v>46532</v>
      </c>
      <c r="O103" s="32">
        <f>IF(L103="","",(DATE(YEAR(L103),MONTH(L103)+2,DAY(L103))))</f>
        <v>46563</v>
      </c>
      <c r="P103" s="32">
        <f>IF(O103="","",(DATE(YEAR(O103),MONTH(O103)+D103,DAY(O103))))</f>
        <v>47082</v>
      </c>
      <c r="Q103" s="32">
        <f>IF(P103="","",DATE(YEAR(P103), MONTH(P103)+1,DAY(P103)))</f>
        <v>47112</v>
      </c>
      <c r="R103" s="32">
        <f>IF(P103="","",DATE(YEAR(Q103),MONTH(Q103),DAY(Q103)))</f>
        <v>47112</v>
      </c>
      <c r="S103" s="33">
        <f>IF((AND($F103&lt;='San Diego'!S$95,$G103&gt;='San Diego'!S$95)),"P/L",IF((AND($I103&lt;='San Diego'!S$95,$J103&gt;='San Diego'!S$95)),"XO",IF((AND($K103&lt;='San Diego'!S$95,$L103&gt;='San Diego'!S$95)),"3",IF((AND($M103&lt;='San Diego'!S$95,$N103&gt;='San Diego'!S$95)),"C",IF((AND($O103&lt;='San Diego'!S$95,$P103&gt;='San Diego'!S$95)),"CO",IF((AND($Q103&lt;='San Diego'!S$95,$R103&gt;='San Diego'!S$95)),"C",0))))))</f>
        <v>0</v>
      </c>
      <c r="T103" s="33" t="str">
        <f>IF((AND($F103&lt;='San Diego'!T$95,$G103&gt;='San Diego'!T$95)),"P/L",IF((AND($I103&lt;='San Diego'!T$95,$J103&gt;='San Diego'!T$95)),"XO",IF((AND($K103&lt;='San Diego'!T$95,$L103&gt;='San Diego'!T$95)),"3",IF((AND($M103&lt;='San Diego'!T$95,$N103&gt;='San Diego'!T$95)),"C",IF((AND($O103&lt;='San Diego'!T$95,$P103&gt;='San Diego'!T$95)),"CO",IF((AND($Q103&lt;='San Diego'!T$95,$R103&gt;='San Diego'!T$95)),"C",0))))))</f>
        <v>XO</v>
      </c>
      <c r="U103" s="33" t="str">
        <f>IF((AND($F103&lt;='San Diego'!U$95,$G103&gt;='San Diego'!U$95)),"P/L",IF((AND($I103&lt;='San Diego'!U$95,$J103&gt;='San Diego'!U$95)),"XO",IF((AND($K103&lt;='San Diego'!U$95,$L103&gt;='San Diego'!U$95)),"3",IF((AND($M103&lt;='San Diego'!U$95,$N103&gt;='San Diego'!U$95)),"C",IF((AND($O103&lt;='San Diego'!U$95,$P103&gt;='San Diego'!U$95)),"CO",IF((AND($Q103&lt;='San Diego'!U$95,$R103&gt;='San Diego'!U$95)),"C",0))))))</f>
        <v>XO</v>
      </c>
      <c r="V103" s="33" t="str">
        <f>IF((AND($F103&lt;='San Diego'!V$95,$G103&gt;='San Diego'!V$95)),"P/L",IF((AND($I103&lt;='San Diego'!V$95,$J103&gt;='San Diego'!V$95)),"XO",IF((AND($K103&lt;='San Diego'!V$95,$L103&gt;='San Diego'!V$95)),"3",IF((AND($M103&lt;='San Diego'!V$95,$N103&gt;='San Diego'!V$95)),"C",IF((AND($O103&lt;='San Diego'!V$95,$P103&gt;='San Diego'!V$95)),"CO",IF((AND($Q103&lt;='San Diego'!V$95,$R103&gt;='San Diego'!V$95)),"C",0))))))</f>
        <v>XO</v>
      </c>
      <c r="W103" s="33" t="str">
        <f>IF((AND($F103&lt;='San Diego'!W$95,$G103&gt;='San Diego'!W$95)),"P/L",IF((AND($I103&lt;='San Diego'!W$95,$J103&gt;='San Diego'!W$95)),"XO",IF((AND($K103&lt;='San Diego'!W$95,$L103&gt;='San Diego'!W$95)),"3",IF((AND($M103&lt;='San Diego'!W$95,$N103&gt;='San Diego'!W$95)),"C",IF((AND($O103&lt;='San Diego'!W$95,$P103&gt;='San Diego'!W$95)),"CO",IF((AND($Q103&lt;='San Diego'!W$95,$R103&gt;='San Diego'!W$95)),"C",0))))))</f>
        <v>XO</v>
      </c>
      <c r="X103" s="33" t="str">
        <f>IF((AND($F103&lt;='San Diego'!X$95,$G103&gt;='San Diego'!X$95)),"P/L",IF((AND($I103&lt;='San Diego'!X$95,$J103&gt;='San Diego'!X$95)),"XO",IF((AND($K103&lt;='San Diego'!X$95,$L103&gt;='San Diego'!X$95)),"3",IF((AND($M103&lt;='San Diego'!X$95,$N103&gt;='San Diego'!X$95)),"C",IF((AND($O103&lt;='San Diego'!X$95,$P103&gt;='San Diego'!X$95)),"CO",IF((AND($Q103&lt;='San Diego'!X$95,$R103&gt;='San Diego'!X$95)),"C",0))))))</f>
        <v>XO</v>
      </c>
      <c r="Y103" s="33" t="str">
        <f>IF((AND($F103&lt;='San Diego'!Y$95,$G103&gt;='San Diego'!Y$95)),"P/L",IF((AND($I103&lt;='San Diego'!Y$95,$J103&gt;='San Diego'!Y$95)),"XO",IF((AND($K103&lt;='San Diego'!Y$95,$L103&gt;='San Diego'!Y$95)),"3",IF((AND($M103&lt;='San Diego'!Y$95,$N103&gt;='San Diego'!Y$95)),"C",IF((AND($O103&lt;='San Diego'!Y$95,$P103&gt;='San Diego'!Y$95)),"CO",IF((AND($Q103&lt;='San Diego'!Y$95,$R103&gt;='San Diego'!Y$95)),"C",0))))))</f>
        <v>XO</v>
      </c>
      <c r="Z103" s="33" t="str">
        <f>IF((AND($F103&lt;='San Diego'!Z$95,$G103&gt;='San Diego'!Z$95)),"P/L",IF((AND($I103&lt;='San Diego'!Z$95,$J103&gt;='San Diego'!Z$95)),"XO",IF((AND($K103&lt;='San Diego'!Z$95,$L103&gt;='San Diego'!Z$95)),"3",IF((AND($M103&lt;='San Diego'!Z$95,$N103&gt;='San Diego'!Z$95)),"C",IF((AND($O103&lt;='San Diego'!Z$95,$P103&gt;='San Diego'!Z$95)),"CO",IF((AND($Q103&lt;='San Diego'!Z$95,$R103&gt;='San Diego'!Z$95)),"C",0))))))</f>
        <v>XO</v>
      </c>
      <c r="AA103" s="33" t="str">
        <f>IF((AND($F103&lt;='San Diego'!AA$95,$G103&gt;='San Diego'!AA$95)),"P/L",IF((AND($I103&lt;='San Diego'!AA$95,$J103&gt;='San Diego'!AA$95)),"XO",IF((AND($K103&lt;='San Diego'!AA$95,$L103&gt;='San Diego'!AA$95)),"3",IF((AND($M103&lt;='San Diego'!AA$95,$N103&gt;='San Diego'!AA$95)),"C",IF((AND($O103&lt;='San Diego'!AA$95,$P103&gt;='San Diego'!AA$95)),"CO",IF((AND($Q103&lt;='San Diego'!AA$95,$R103&gt;='San Diego'!AA$95)),"C",0))))))</f>
        <v>XO</v>
      </c>
      <c r="AB103" s="33" t="str">
        <f>IF((AND($F103&lt;='San Diego'!AB$95,$G103&gt;='San Diego'!AB$95)),"P/L",IF((AND($I103&lt;='San Diego'!AB$95,$J103&gt;='San Diego'!AB$95)),"XO",IF((AND($K103&lt;='San Diego'!AB$95,$L103&gt;='San Diego'!AB$95)),"3",IF((AND($M103&lt;='San Diego'!AB$95,$N103&gt;='San Diego'!AB$95)),"C",IF((AND($O103&lt;='San Diego'!AB$95,$P103&gt;='San Diego'!AB$95)),"CO",IF((AND($Q103&lt;='San Diego'!AB$95,$R103&gt;='San Diego'!AB$95)),"C",0))))))</f>
        <v>XO</v>
      </c>
      <c r="AC103" s="33" t="str">
        <f>IF((AND($F103&lt;='San Diego'!AC$95,$G103&gt;='San Diego'!AC$95)),"P/L",IF((AND($I103&lt;='San Diego'!AC$95,$J103&gt;='San Diego'!AC$95)),"XO",IF((AND($K103&lt;='San Diego'!AC$95,$L103&gt;='San Diego'!AC$95)),"3",IF((AND($M103&lt;='San Diego'!AC$95,$N103&gt;='San Diego'!AC$95)),"C",IF((AND($O103&lt;='San Diego'!AC$95,$P103&gt;='San Diego'!AC$95)),"CO",IF((AND($Q103&lt;='San Diego'!AC$95,$R103&gt;='San Diego'!AC$95)),"C",0))))))</f>
        <v>XO</v>
      </c>
      <c r="AD103" s="33" t="str">
        <f>IF((AND($F103&lt;='San Diego'!AD$95,$G103&gt;='San Diego'!AD$95)),"P/L",IF((AND($I103&lt;='San Diego'!AD$95,$J103&gt;='San Diego'!AD$95)),"XO",IF((AND($K103&lt;='San Diego'!AD$95,$L103&gt;='San Diego'!AD$95)),"3",IF((AND($M103&lt;='San Diego'!AD$95,$N103&gt;='San Diego'!AD$95)),"C",IF((AND($O103&lt;='San Diego'!AD$95,$P103&gt;='San Diego'!AD$95)),"CO",IF((AND($Q103&lt;='San Diego'!AD$95,$R103&gt;='San Diego'!AD$95)),"C",0))))))</f>
        <v>XO</v>
      </c>
      <c r="AE103" s="33" t="str">
        <f>IF((AND($F103&lt;='San Diego'!AE$95,$G103&gt;='San Diego'!AE$95)),"P/L",IF((AND($I103&lt;='San Diego'!AE$95,$J103&gt;='San Diego'!AE$95)),"XO",IF((AND($K103&lt;='San Diego'!AE$95,$L103&gt;='San Diego'!AE$95)),"3",IF((AND($M103&lt;='San Diego'!AE$95,$N103&gt;='San Diego'!AE$95)),"C",IF((AND($O103&lt;='San Diego'!AE$95,$P103&gt;='San Diego'!AE$95)),"CO",IF((AND($Q103&lt;='San Diego'!AE$95,$R103&gt;='San Diego'!AE$95)),"C",0))))))</f>
        <v>XO</v>
      </c>
      <c r="AF103" s="33">
        <f>IF((AND($F103&lt;='San Diego'!AF$95,$G103&gt;='San Diego'!AF$95)),"P/L",IF((AND($I103&lt;='San Diego'!AF$95,$J103&gt;='San Diego'!AF$95)),"XO",IF((AND($K103&lt;='San Diego'!AF$95,$L103&gt;='San Diego'!AF$95)),"3",IF((AND($M103&lt;='San Diego'!AF$95,$N103&gt;='San Diego'!AF$95)),"C",IF((AND($O103&lt;='San Diego'!AF$95,$P103&gt;='San Diego'!AF$95)),"CO",IF((AND($Q103&lt;='San Diego'!AF$95,$R103&gt;='San Diego'!AF$95)),"C",0))))))</f>
        <v>0</v>
      </c>
      <c r="AG103" s="33" t="str">
        <f>IF((AND($F103&lt;='San Diego'!AG$95,$G103&gt;='San Diego'!AG$95)),"P/L",IF((AND($I103&lt;='San Diego'!AG$95,$J103&gt;='San Diego'!AG$95)),"XO",IF((AND($K103&lt;='San Diego'!AG$95,$L103&gt;='San Diego'!AG$95)),"3",IF((AND($M103&lt;='San Diego'!AG$95,$N103&gt;='San Diego'!AG$95)),"C",IF((AND($O103&lt;='San Diego'!AG$95,$P103&gt;='San Diego'!AG$95)),"CO",IF((AND($Q103&lt;='San Diego'!AG$95,$R103&gt;='San Diego'!AG$95)),"C",0))))))</f>
        <v>3</v>
      </c>
      <c r="AH103" s="33">
        <f>IF((AND($F103&lt;='San Diego'!AH$95,$G103&gt;='San Diego'!AH$95)),"P/L",IF((AND($I103&lt;='San Diego'!AH$95,$J103&gt;='San Diego'!AH$95)),"XO",IF((AND($K103&lt;='San Diego'!AH$95,$L103&gt;='San Diego'!AH$95)),"3",IF((AND($M103&lt;='San Diego'!AH$95,$N103&gt;='San Diego'!AH$95)),"C",IF((AND($O103&lt;='San Diego'!AH$95,$P103&gt;='San Diego'!AH$95)),"CO",IF((AND($Q103&lt;='San Diego'!AH$95,$R103&gt;='San Diego'!AH$95)),"C",0))))))</f>
        <v>0</v>
      </c>
      <c r="AI103" s="33">
        <f>IF((AND($F103&lt;='San Diego'!AI$95,$G103&gt;='San Diego'!AI$95)),"P/L",IF((AND($I103&lt;='San Diego'!AI$95,$J103&gt;='San Diego'!AI$95)),"XO",IF((AND($K103&lt;='San Diego'!AI$95,$L103&gt;='San Diego'!AI$95)),"3",IF((AND($M103&lt;='San Diego'!AI$95,$N103&gt;='San Diego'!AI$95)),"C",IF((AND($O103&lt;='San Diego'!AI$95,$P103&gt;='San Diego'!AI$95)),"CO",IF((AND($Q103&lt;='San Diego'!AI$95,$R103&gt;='San Diego'!AI$95)),"C",0))))))</f>
        <v>0</v>
      </c>
      <c r="AJ103" s="33" t="str">
        <f>IF((AND($F103&lt;='San Diego'!AJ$95,$G103&gt;='San Diego'!AJ$95)),"P/L",IF((AND($I103&lt;='San Diego'!AJ$95,$J103&gt;='San Diego'!AJ$95)),"XO",IF((AND($K103&lt;='San Diego'!AJ$95,$L103&gt;='San Diego'!AJ$95)),"3",IF((AND($M103&lt;='San Diego'!AJ$95,$N103&gt;='San Diego'!AJ$95)),"C",IF((AND($O103&lt;='San Diego'!AJ$95,$P103&gt;='San Diego'!AJ$95)),"CO",IF((AND($Q103&lt;='San Diego'!AJ$95,$R103&gt;='San Diego'!AJ$95)),"C",0))))))</f>
        <v>CO</v>
      </c>
      <c r="AK103" s="33" t="str">
        <f>IF((AND($F103&lt;='San Diego'!AK$95,$G103&gt;='San Diego'!AK$95)),"P/L",IF((AND($I103&lt;='San Diego'!AK$95,$J103&gt;='San Diego'!AK$95)),"XO",IF((AND($K103&lt;='San Diego'!AK$95,$L103&gt;='San Diego'!AK$95)),"3",IF((AND($M103&lt;='San Diego'!AK$95,$N103&gt;='San Diego'!AK$95)),"C",IF((AND($O103&lt;='San Diego'!AK$95,$P103&gt;='San Diego'!AK$95)),"CO",IF((AND($Q103&lt;='San Diego'!AK$95,$R103&gt;='San Diego'!AK$95)),"C",0))))))</f>
        <v>CO</v>
      </c>
      <c r="AL103" s="33" t="str">
        <f>IF((AND($F103&lt;='San Diego'!AL$95,$G103&gt;='San Diego'!AL$95)),"P/L",IF((AND($I103&lt;='San Diego'!AL$95,$J103&gt;='San Diego'!AL$95)),"XO",IF((AND($K103&lt;='San Diego'!AL$95,$L103&gt;='San Diego'!AL$95)),"3",IF((AND($M103&lt;='San Diego'!AL$95,$N103&gt;='San Diego'!AL$95)),"C",IF((AND($O103&lt;='San Diego'!AL$95,$P103&gt;='San Diego'!AL$95)),"CO",IF((AND($Q103&lt;='San Diego'!AL$95,$R103&gt;='San Diego'!AL$95)),"C",0))))))</f>
        <v>CO</v>
      </c>
      <c r="AM103" s="33" t="str">
        <f>IF((AND($F103&lt;='San Diego'!AM$95,$G103&gt;='San Diego'!AM$95)),"P/L",IF((AND($I103&lt;='San Diego'!AM$95,$J103&gt;='San Diego'!AM$95)),"XO",IF((AND($K103&lt;='San Diego'!AM$95,$L103&gt;='San Diego'!AM$95)),"3",IF((AND($M103&lt;='San Diego'!AM$95,$N103&gt;='San Diego'!AM$95)),"C",IF((AND($O103&lt;='San Diego'!AM$95,$P103&gt;='San Diego'!AM$95)),"CO",IF((AND($Q103&lt;='San Diego'!AM$95,$R103&gt;='San Diego'!AM$95)),"C",0))))))</f>
        <v>CO</v>
      </c>
      <c r="AN103" s="33" t="str">
        <f>IF((AND($F103&lt;='San Diego'!AN$95,$G103&gt;='San Diego'!AN$95)),"P/L",IF((AND($I103&lt;='San Diego'!AN$95,$J103&gt;='San Diego'!AN$95)),"XO",IF((AND($K103&lt;='San Diego'!AN$95,$L103&gt;='San Diego'!AN$95)),"3",IF((AND($M103&lt;='San Diego'!AN$95,$N103&gt;='San Diego'!AN$95)),"C",IF((AND($O103&lt;='San Diego'!AN$95,$P103&gt;='San Diego'!AN$95)),"CO",IF((AND($Q103&lt;='San Diego'!AN$95,$R103&gt;='San Diego'!AN$95)),"C",0))))))</f>
        <v>CO</v>
      </c>
      <c r="AO103" s="33" t="str">
        <f>IF((AND($F103&lt;='San Diego'!AO$95,$G103&gt;='San Diego'!AO$95)),"P/L",IF((AND($I103&lt;='San Diego'!AO$95,$J103&gt;='San Diego'!AO$95)),"XO",IF((AND($K103&lt;='San Diego'!AO$95,$L103&gt;='San Diego'!AO$95)),"3",IF((AND($M103&lt;='San Diego'!AO$95,$N103&gt;='San Diego'!AO$95)),"C",IF((AND($O103&lt;='San Diego'!AO$95,$P103&gt;='San Diego'!AO$95)),"CO",IF((AND($Q103&lt;='San Diego'!AO$95,$R103&gt;='San Diego'!AO$95)),"C",0))))))</f>
        <v>CO</v>
      </c>
      <c r="AP103" s="33" t="str">
        <f>IF((AND($F103&lt;='San Diego'!AP$95,$G103&gt;='San Diego'!AP$95)),"P/L",IF((AND($I103&lt;='San Diego'!AP$95,$J103&gt;='San Diego'!AP$95)),"XO",IF((AND($K103&lt;='San Diego'!AP$95,$L103&gt;='San Diego'!AP$95)),"3",IF((AND($M103&lt;='San Diego'!AP$95,$N103&gt;='San Diego'!AP$95)),"C",IF((AND($O103&lt;='San Diego'!AP$95,$P103&gt;='San Diego'!AP$95)),"CO",IF((AND($Q103&lt;='San Diego'!AP$95,$R103&gt;='San Diego'!AP$95)),"C",0))))))</f>
        <v>CO</v>
      </c>
      <c r="AQ103" s="33" t="str">
        <f>IF((AND($F103&lt;='San Diego'!AQ$95,$G103&gt;='San Diego'!AQ$95)),"P/L",IF((AND($I103&lt;='San Diego'!AQ$95,$J103&gt;='San Diego'!AQ$95)),"XO",IF((AND($K103&lt;='San Diego'!AQ$95,$L103&gt;='San Diego'!AQ$95)),"3",IF((AND($M103&lt;='San Diego'!AQ$95,$N103&gt;='San Diego'!AQ$95)),"C",IF((AND($O103&lt;='San Diego'!AQ$95,$P103&gt;='San Diego'!AQ$95)),"CO",IF((AND($Q103&lt;='San Diego'!AQ$95,$R103&gt;='San Diego'!AQ$95)),"C",0))))))</f>
        <v>CO</v>
      </c>
      <c r="AR103" s="33" t="str">
        <f>IF((AND($F103&lt;='San Diego'!AR$95,$G103&gt;='San Diego'!AR$95)),"P/L",IF((AND($I103&lt;='San Diego'!AR$95,$J103&gt;='San Diego'!AR$95)),"XO",IF((AND($K103&lt;='San Diego'!AR$95,$L103&gt;='San Diego'!AR$95)),"3",IF((AND($M103&lt;='San Diego'!AR$95,$N103&gt;='San Diego'!AR$95)),"C",IF((AND($O103&lt;='San Diego'!AR$95,$P103&gt;='San Diego'!AR$95)),"CO",IF((AND($Q103&lt;='San Diego'!AR$95,$R103&gt;='San Diego'!AR$95)),"C",0))))))</f>
        <v>CO</v>
      </c>
      <c r="AS103" s="33" t="str">
        <f>IF((AND($F103&lt;='San Diego'!AS$95,$G103&gt;='San Diego'!AS$95)),"P/L",IF((AND($I103&lt;='San Diego'!AS$95,$J103&gt;='San Diego'!AS$95)),"XO",IF((AND($K103&lt;='San Diego'!AS$95,$L103&gt;='San Diego'!AS$95)),"3",IF((AND($M103&lt;='San Diego'!AS$95,$N103&gt;='San Diego'!AS$95)),"C",IF((AND($O103&lt;='San Diego'!AS$95,$P103&gt;='San Diego'!AS$95)),"CO",IF((AND($Q103&lt;='San Diego'!AS$95,$R103&gt;='San Diego'!AS$95)),"C",0))))))</f>
        <v>CO</v>
      </c>
      <c r="AT103" s="33" t="str">
        <f>IF((AND($F103&lt;='San Diego'!AT$95,$G103&gt;='San Diego'!AT$95)),"P/L",IF((AND($I103&lt;='San Diego'!AT$95,$J103&gt;='San Diego'!AT$95)),"XO",IF((AND($K103&lt;='San Diego'!AT$95,$L103&gt;='San Diego'!AT$95)),"3",IF((AND($M103&lt;='San Diego'!AT$95,$N103&gt;='San Diego'!AT$95)),"C",IF((AND($O103&lt;='San Diego'!AT$95,$P103&gt;='San Diego'!AT$95)),"CO",IF((AND($Q103&lt;='San Diego'!AT$95,$R103&gt;='San Diego'!AT$95)),"C",0))))))</f>
        <v>CO</v>
      </c>
      <c r="AU103" s="33" t="str">
        <f>IF((AND($F103&lt;='San Diego'!AU$95,$G103&gt;='San Diego'!AU$95)),"P/L",IF((AND($I103&lt;='San Diego'!AU$95,$J103&gt;='San Diego'!AU$95)),"XO",IF((AND($K103&lt;='San Diego'!AU$95,$L103&gt;='San Diego'!AU$95)),"3",IF((AND($M103&lt;='San Diego'!AU$95,$N103&gt;='San Diego'!AU$95)),"C",IF((AND($O103&lt;='San Diego'!AU$95,$P103&gt;='San Diego'!AU$95)),"CO",IF((AND($Q103&lt;='San Diego'!AU$95,$R103&gt;='San Diego'!AU$95)),"C",0))))))</f>
        <v>CO</v>
      </c>
      <c r="AV103" s="33" t="str">
        <f>IF((AND($F103&lt;='San Diego'!AV$95,$G103&gt;='San Diego'!AV$95)),"P/L",IF((AND($I103&lt;='San Diego'!AV$95,$J103&gt;='San Diego'!AV$95)),"XO",IF((AND($K103&lt;='San Diego'!AV$95,$L103&gt;='San Diego'!AV$95)),"3",IF((AND($M103&lt;='San Diego'!AV$95,$N103&gt;='San Diego'!AV$95)),"C",IF((AND($O103&lt;='San Diego'!AV$95,$P103&gt;='San Diego'!AV$95)),"CO",IF((AND($Q103&lt;='San Diego'!AV$95,$R103&gt;='San Diego'!AV$95)),"C",0))))))</f>
        <v>CO</v>
      </c>
      <c r="AW103" s="33" t="str">
        <f>IF((AND($F103&lt;='San Diego'!AW$95,$G103&gt;='San Diego'!AW$95)),"P/L",IF((AND($I103&lt;='San Diego'!AW$95,$J103&gt;='San Diego'!AW$95)),"XO",IF((AND($K103&lt;='San Diego'!AW$95,$L103&gt;='San Diego'!AW$95)),"3",IF((AND($M103&lt;='San Diego'!AW$95,$N103&gt;='San Diego'!AW$95)),"C",IF((AND($O103&lt;='San Diego'!AW$95,$P103&gt;='San Diego'!AW$95)),"CO",IF((AND($Q103&lt;='San Diego'!AW$95,$R103&gt;='San Diego'!AW$95)),"C",0))))))</f>
        <v>CO</v>
      </c>
      <c r="AX103" s="33" t="str">
        <f>IF((AND($F103&lt;='San Diego'!AX$95,$G103&gt;='San Diego'!AX$95)),"P/L",IF((AND($I103&lt;='San Diego'!AX$95,$J103&gt;='San Diego'!AX$95)),"XO",IF((AND($K103&lt;='San Diego'!AX$95,$L103&gt;='San Diego'!AX$95)),"3",IF((AND($M103&lt;='San Diego'!AX$95,$N103&gt;='San Diego'!AX$95)),"C",IF((AND($O103&lt;='San Diego'!AX$95,$P103&gt;='San Diego'!AX$95)),"CO",IF((AND($Q103&lt;='San Diego'!AX$95,$R103&gt;='San Diego'!AX$95)),"C",0))))))</f>
        <v>CO</v>
      </c>
      <c r="AY103" s="33" t="str">
        <f>IF((AND($F103&lt;='San Diego'!AY$95,$G103&gt;='San Diego'!AY$95)),"P/L",IF((AND($I103&lt;='San Diego'!AY$95,$J103&gt;='San Diego'!AY$95)),"XO",IF((AND($K103&lt;='San Diego'!AY$95,$L103&gt;='San Diego'!AY$95)),"3",IF((AND($M103&lt;='San Diego'!AY$95,$N103&gt;='San Diego'!AY$95)),"C",IF((AND($O103&lt;='San Diego'!AY$95,$P103&gt;='San Diego'!AY$95)),"CO",IF((AND($Q103&lt;='San Diego'!AY$95,$R103&gt;='San Diego'!AY$95)),"C",0))))))</f>
        <v>CO</v>
      </c>
      <c r="AZ103" s="33" t="str">
        <f>IF((AND($F103&lt;='San Diego'!AZ$95,$G103&gt;='San Diego'!AZ$95)),"P/L",IF((AND($I103&lt;='San Diego'!AZ$95,$J103&gt;='San Diego'!AZ$95)),"XO",IF((AND($K103&lt;='San Diego'!AZ$95,$L103&gt;='San Diego'!AZ$95)),"3",IF((AND($M103&lt;='San Diego'!AZ$95,$N103&gt;='San Diego'!AZ$95)),"C",IF((AND($O103&lt;='San Diego'!AZ$95,$P103&gt;='San Diego'!AZ$95)),"CO",IF((AND($Q103&lt;='San Diego'!AZ$95,$R103&gt;='San Diego'!AZ$95)),"C",0))))))</f>
        <v>CO</v>
      </c>
      <c r="BA103" s="33">
        <f>IF((AND($F103&lt;='San Diego'!BA$95,$G103&gt;='San Diego'!BA$95)),"P/L",IF((AND($I103&lt;='San Diego'!BA$95,$J103&gt;='San Diego'!BA$95)),"XO",IF((AND($K103&lt;='San Diego'!BA$95,$L103&gt;='San Diego'!BA$95)),"3",IF((AND($M103&lt;='San Diego'!BA$95,$N103&gt;='San Diego'!BA$95)),"C",IF((AND($O103&lt;='San Diego'!BA$95,$P103&gt;='San Diego'!BA$95)),"CO",IF((AND($Q103&lt;='San Diego'!BA$95,$R103&gt;='San Diego'!BA$95)),"C",0))))))</f>
        <v>0</v>
      </c>
      <c r="BB103" s="33">
        <f>IF((AND($F103&lt;='San Diego'!BB$95,$G103&gt;='San Diego'!BB$95)),"P/L",IF((AND($I103&lt;='San Diego'!BB$95,$J103&gt;='San Diego'!BB$95)),"XO",IF((AND($K103&lt;='San Diego'!BB$95,$L103&gt;='San Diego'!BB$95)),"3",IF((AND($M103&lt;='San Diego'!BB$95,$N103&gt;='San Diego'!BB$95)),"C",IF((AND($O103&lt;='San Diego'!BB$95,$P103&gt;='San Diego'!BB$95)),"CO",IF((AND($Q103&lt;='San Diego'!BB$95,$R103&gt;='San Diego'!BB$95)),"C",0))))))</f>
        <v>0</v>
      </c>
      <c r="BC103" s="33">
        <f>IF((AND($F103&lt;='San Diego'!BC$95,$G103&gt;='San Diego'!BC$95)),"P/L",IF((AND($I103&lt;='San Diego'!BC$95,$J103&gt;='San Diego'!BC$95)),"XO",IF((AND($K103&lt;='San Diego'!BC$95,$L103&gt;='San Diego'!BC$95)),"3",IF((AND($M103&lt;='San Diego'!BC$95,$N103&gt;='San Diego'!BC$95)),"C",IF((AND($O103&lt;='San Diego'!BC$95,$P103&gt;='San Diego'!BC$95)),"CO",IF((AND($Q103&lt;='San Diego'!BC$95,$R103&gt;='San Diego'!BC$95)),"C",0))))))</f>
        <v>0</v>
      </c>
      <c r="BD103" s="33">
        <f>IF((AND($F103&lt;='San Diego'!BD$95,$G103&gt;='San Diego'!BD$95)),"P/L",IF((AND($I103&lt;='San Diego'!BD$95,$J103&gt;='San Diego'!BD$95)),"XO",IF((AND($K103&lt;='San Diego'!BD$95,$L103&gt;='San Diego'!BD$95)),"3",IF((AND($M103&lt;='San Diego'!BD$95,$N103&gt;='San Diego'!BD$95)),"C",IF((AND($O103&lt;='San Diego'!BD$95,$P103&gt;='San Diego'!BD$95)),"CO",IF((AND($Q103&lt;='San Diego'!BD$95,$R103&gt;='San Diego'!BD$95)),"C",0))))))</f>
        <v>0</v>
      </c>
      <c r="BE103" s="33">
        <f>IF((AND($F103&lt;='San Diego'!BE$95,$G103&gt;='San Diego'!BE$95)),"P/L",IF((AND($I103&lt;='San Diego'!BE$95,$J103&gt;='San Diego'!BE$95)),"XO",IF((AND($K103&lt;='San Diego'!BE$95,$L103&gt;='San Diego'!BE$95)),"3",IF((AND($M103&lt;='San Diego'!BE$95,$N103&gt;='San Diego'!BE$95)),"C",IF((AND($O103&lt;='San Diego'!BE$95,$P103&gt;='San Diego'!BE$95)),"CO",IF((AND($Q103&lt;='San Diego'!BE$95,$R103&gt;='San Diego'!BE$95)),"C",0))))))</f>
        <v>0</v>
      </c>
      <c r="BF103" s="33">
        <f>IF((AND($F103&lt;='San Diego'!BF$95,$G103&gt;='San Diego'!BF$95)),"P/L",IF((AND($I103&lt;='San Diego'!BF$95,$J103&gt;='San Diego'!BF$95)),"XO",IF((AND($K103&lt;='San Diego'!BF$95,$L103&gt;='San Diego'!BF$95)),"3",IF((AND($M103&lt;='San Diego'!BF$95,$N103&gt;='San Diego'!BF$95)),"C",IF((AND($O103&lt;='San Diego'!BF$95,$P103&gt;='San Diego'!BF$95)),"CO",IF((AND($Q103&lt;='San Diego'!BF$95,$R103&gt;='San Diego'!BF$95)),"C",0))))))</f>
        <v>0</v>
      </c>
      <c r="BG103" s="33">
        <f>IF((AND($F103&lt;='San Diego'!BG$95,$G103&gt;='San Diego'!BG$95)),"P/L",IF((AND($I103&lt;='San Diego'!BG$95,$J103&gt;='San Diego'!BG$95)),"XO",IF((AND($K103&lt;='San Diego'!BG$95,$L103&gt;='San Diego'!BG$95)),"3",IF((AND($M103&lt;='San Diego'!BG$95,$N103&gt;='San Diego'!BG$95)),"C",IF((AND($O103&lt;='San Diego'!BG$95,$P103&gt;='San Diego'!BG$95)),"CO",IF((AND($Q103&lt;='San Diego'!BG$95,$R103&gt;='San Diego'!BG$95)),"C",0))))))</f>
        <v>0</v>
      </c>
      <c r="BH103" s="33">
        <f>IF((AND($F103&lt;='San Diego'!BH$95,$G103&gt;='San Diego'!BH$95)),"P/L",IF((AND($I103&lt;='San Diego'!BH$95,$J103&gt;='San Diego'!BH$95)),"XO",IF((AND($K103&lt;='San Diego'!BH$95,$L103&gt;='San Diego'!BH$95)),"3",IF((AND($M103&lt;='San Diego'!BH$95,$N103&gt;='San Diego'!BH$95)),"C",IF((AND($O103&lt;='San Diego'!BH$95,$P103&gt;='San Diego'!BH$95)),"CO",IF((AND($Q103&lt;='San Diego'!BH$95,$R103&gt;='San Diego'!BH$95)),"C",0))))))</f>
        <v>0</v>
      </c>
      <c r="BI103" s="33">
        <f>IF((AND($F103&lt;='San Diego'!BI$95,$G103&gt;='San Diego'!BI$95)),"P/L",IF((AND($I103&lt;='San Diego'!BI$95,$J103&gt;='San Diego'!BI$95)),"XO",IF((AND($K103&lt;='San Diego'!BI$95,$L103&gt;='San Diego'!BI$95)),"3",IF((AND($M103&lt;='San Diego'!BI$95,$N103&gt;='San Diego'!BI$95)),"C",IF((AND($O103&lt;='San Diego'!BI$95,$P103&gt;='San Diego'!BI$95)),"CO",IF((AND($Q103&lt;='San Diego'!BI$95,$R103&gt;='San Diego'!BI$95)),"C",0))))))</f>
        <v>0</v>
      </c>
      <c r="BJ103" s="33">
        <f>IF((AND($F103&lt;='San Diego'!BJ$95,$G103&gt;='San Diego'!BJ$95)),"P/L",IF((AND($I103&lt;='San Diego'!BJ$95,$J103&gt;='San Diego'!BJ$95)),"XO",IF((AND($K103&lt;='San Diego'!BJ$95,$L103&gt;='San Diego'!BJ$95)),"3",IF((AND($M103&lt;='San Diego'!BJ$95,$N103&gt;='San Diego'!BJ$95)),"C",IF((AND($O103&lt;='San Diego'!BJ$95,$P103&gt;='San Diego'!BJ$95)),"CO",IF((AND($Q103&lt;='San Diego'!BJ$95,$R103&gt;='San Diego'!BJ$95)),"C",0))))))</f>
        <v>0</v>
      </c>
      <c r="BK103" s="33">
        <f>IF((AND($F103&lt;='San Diego'!BK$95,$G103&gt;='San Diego'!BK$95)),"P/L",IF((AND($I103&lt;='San Diego'!BK$95,$J103&gt;='San Diego'!BK$95)),"XO",IF((AND($K103&lt;='San Diego'!BK$95,$L103&gt;='San Diego'!BK$95)),"3",IF((AND($M103&lt;='San Diego'!BK$95,$N103&gt;='San Diego'!BK$95)),"C",IF((AND($O103&lt;='San Diego'!BK$95,$P103&gt;='San Diego'!BK$95)),"CO",IF((AND($Q103&lt;='San Diego'!BK$95,$R103&gt;='San Diego'!BK$95)),"C",0))))))</f>
        <v>0</v>
      </c>
      <c r="BL103" s="33">
        <f>IF((AND($F103&lt;='San Diego'!BL$95,$G103&gt;='San Diego'!BL$95)),"P/L",IF((AND($I103&lt;='San Diego'!BL$95,$J103&gt;='San Diego'!BL$95)),"XO",IF((AND($K103&lt;='San Diego'!BL$95,$L103&gt;='San Diego'!BL$95)),"3",IF((AND($M103&lt;='San Diego'!BL$95,$N103&gt;='San Diego'!BL$95)),"C",IF((AND($O103&lt;='San Diego'!BL$95,$P103&gt;='San Diego'!BL$95)),"CO",IF((AND($Q103&lt;='San Diego'!BL$95,$R103&gt;='San Diego'!BL$95)),"C",0))))))</f>
        <v>0</v>
      </c>
      <c r="BM103" s="33">
        <f>IF((AND($F103&lt;='San Diego'!BM$95,$G103&gt;='San Diego'!BM$95)),"P/L",IF((AND($I103&lt;='San Diego'!BM$95,$J103&gt;='San Diego'!BM$95)),"XO",IF((AND($K103&lt;='San Diego'!BM$95,$L103&gt;='San Diego'!BM$95)),"3",IF((AND($M103&lt;='San Diego'!BM$95,$N103&gt;='San Diego'!BM$95)),"C",IF((AND($O103&lt;='San Diego'!BM$95,$P103&gt;='San Diego'!BM$95)),"CO",IF((AND($Q103&lt;='San Diego'!BM$95,$R103&gt;='San Diego'!BM$95)),"C",0))))))</f>
        <v>0</v>
      </c>
      <c r="BN103" s="33">
        <f>IF((AND($F103&lt;='San Diego'!BN$95,$G103&gt;='San Diego'!BN$95)),"P/L",IF((AND($I103&lt;='San Diego'!BN$95,$J103&gt;='San Diego'!BN$95)),"XO",IF((AND($K103&lt;='San Diego'!BN$95,$L103&gt;='San Diego'!BN$95)),"3",IF((AND($M103&lt;='San Diego'!BN$95,$N103&gt;='San Diego'!BN$95)),"C",IF((AND($O103&lt;='San Diego'!BN$95,$P103&gt;='San Diego'!BN$95)),"CO",IF((AND($Q103&lt;='San Diego'!BN$95,$R103&gt;='San Diego'!BN$95)),"C",0))))))</f>
        <v>0</v>
      </c>
      <c r="BO103" s="33">
        <f>IF((AND($F103&lt;='San Diego'!BO$95,$G103&gt;='San Diego'!BO$95)),"P/L",IF((AND($I103&lt;='San Diego'!BO$95,$J103&gt;='San Diego'!BO$95)),"XO",IF((AND($K103&lt;='San Diego'!BO$95,$L103&gt;='San Diego'!BO$95)),"3",IF((AND($M103&lt;='San Diego'!BO$95,$N103&gt;='San Diego'!BO$95)),"C",IF((AND($O103&lt;='San Diego'!BO$95,$P103&gt;='San Diego'!BO$95)),"CO",IF((AND($Q103&lt;='San Diego'!BO$95,$R103&gt;='San Diego'!BO$95)),"C",0))))))</f>
        <v>0</v>
      </c>
      <c r="BP103" s="33">
        <f>IF((AND($F103&lt;='San Diego'!BP$95,$G103&gt;='San Diego'!BP$95)),"P/L",IF((AND($I103&lt;='San Diego'!BP$95,$J103&gt;='San Diego'!BP$95)),"XO",IF((AND($K103&lt;='San Diego'!BP$95,$L103&gt;='San Diego'!BP$95)),"3",IF((AND($M103&lt;='San Diego'!BP$95,$N103&gt;='San Diego'!BP$95)),"C",IF((AND($O103&lt;='San Diego'!BP$95,$P103&gt;='San Diego'!BP$95)),"CO",IF((AND($Q103&lt;='San Diego'!BP$95,$R103&gt;='San Diego'!BP$95)),"C",0))))))</f>
        <v>0</v>
      </c>
      <c r="BQ103" s="33">
        <f>IF((AND($F103&lt;='San Diego'!BQ$95,$G103&gt;='San Diego'!BQ$95)),"P/L",IF((AND($I103&lt;='San Diego'!BQ$95,$J103&gt;='San Diego'!BQ$95)),"XO",IF((AND($K103&lt;='San Diego'!BQ$95,$L103&gt;='San Diego'!BQ$95)),"3",IF((AND($M103&lt;='San Diego'!BQ$95,$N103&gt;='San Diego'!BQ$95)),"C",IF((AND($O103&lt;='San Diego'!BQ$95,$P103&gt;='San Diego'!BQ$95)),"CO",IF((AND($Q103&lt;='San Diego'!BQ$95,$R103&gt;='San Diego'!BQ$95)),"C",0))))))</f>
        <v>0</v>
      </c>
      <c r="BR103" s="33">
        <f>IF((AND($F103&lt;='San Diego'!BR$95,$G103&gt;='San Diego'!BR$95)),"P/L",IF((AND($I103&lt;='San Diego'!BR$95,$J103&gt;='San Diego'!BR$95)),"XO",IF((AND($K103&lt;='San Diego'!BR$95,$L103&gt;='San Diego'!BR$95)),"3",IF((AND($M103&lt;='San Diego'!BR$95,$N103&gt;='San Diego'!BR$95)),"C",IF((AND($O103&lt;='San Diego'!BR$95,$P103&gt;='San Diego'!BR$95)),"CO",IF((AND($Q103&lt;='San Diego'!BR$95,$R103&gt;='San Diego'!BR$95)),"C",0))))))</f>
        <v>0</v>
      </c>
      <c r="BS103" s="33">
        <f>IF((AND($F103&lt;='San Diego'!BS$95,$G103&gt;='San Diego'!BS$95)),"P/L",IF((AND($I103&lt;='San Diego'!BS$95,$J103&gt;='San Diego'!BS$95)),"XO",IF((AND($K103&lt;='San Diego'!BS$95,$L103&gt;='San Diego'!BS$95)),"3",IF((AND($M103&lt;='San Diego'!BS$95,$N103&gt;='San Diego'!BS$95)),"C",IF((AND($O103&lt;='San Diego'!BS$95,$P103&gt;='San Diego'!BS$95)),"CO",IF((AND($Q103&lt;='San Diego'!BS$95,$R103&gt;='San Diego'!BS$95)),"C",0))))))</f>
        <v>0</v>
      </c>
      <c r="BT103" s="33">
        <f>IF((AND($F103&lt;='San Diego'!BT$95,$G103&gt;='San Diego'!BT$95)),"P/L",IF((AND($I103&lt;='San Diego'!BT$95,$J103&gt;='San Diego'!BT$95)),"XO",IF((AND($K103&lt;='San Diego'!BT$95,$L103&gt;='San Diego'!BT$95)),"3",IF((AND($M103&lt;='San Diego'!BT$95,$N103&gt;='San Diego'!BT$95)),"C",IF((AND($O103&lt;='San Diego'!BT$95,$P103&gt;='San Diego'!BT$95)),"CO",IF((AND($Q103&lt;='San Diego'!BT$95,$R103&gt;='San Diego'!BT$95)),"C",0))))))</f>
        <v>0</v>
      </c>
      <c r="BU103" s="33">
        <f>IF((AND($F103&lt;='San Diego'!BU$95,$G103&gt;='San Diego'!BU$95)),"P/L",IF((AND($I103&lt;='San Diego'!BU$95,$J103&gt;='San Diego'!BU$95)),"XO",IF((AND($K103&lt;='San Diego'!BU$95,$L103&gt;='San Diego'!BU$95)),"3",IF((AND($M103&lt;='San Diego'!BU$95,$N103&gt;='San Diego'!BU$95)),"C",IF((AND($O103&lt;='San Diego'!BU$95,$P103&gt;='San Diego'!BU$95)),"CO",IF((AND($Q103&lt;='San Diego'!BU$95,$R103&gt;='San Diego'!BU$95)),"C",0))))))</f>
        <v>0</v>
      </c>
      <c r="BV103" s="33">
        <f>IF((AND($F103&lt;='San Diego'!BV$95,$G103&gt;='San Diego'!BV$95)),"P/L",IF((AND($I103&lt;='San Diego'!BV$95,$J103&gt;='San Diego'!BV$95)),"XO",IF((AND($K103&lt;='San Diego'!BV$95,$L103&gt;='San Diego'!BV$95)),"3",IF((AND($M103&lt;='San Diego'!BV$95,$N103&gt;='San Diego'!BV$95)),"C",IF((AND($O103&lt;='San Diego'!BV$95,$P103&gt;='San Diego'!BV$95)),"CO",IF((AND($Q103&lt;='San Diego'!BV$95,$R103&gt;='San Diego'!BV$95)),"C",0))))))</f>
        <v>0</v>
      </c>
      <c r="BW103" s="33">
        <f>IF((AND($F103&lt;='San Diego'!BW$95,$G103&gt;='San Diego'!BW$95)),"P/L",IF((AND($I103&lt;='San Diego'!BW$95,$J103&gt;='San Diego'!BW$95)),"XO",IF((AND($K103&lt;='San Diego'!BW$95,$L103&gt;='San Diego'!BW$95)),"3",IF((AND($M103&lt;='San Diego'!BW$95,$N103&gt;='San Diego'!BW$95)),"C",IF((AND($O103&lt;='San Diego'!BW$95,$P103&gt;='San Diego'!BW$95)),"CO",IF((AND($Q103&lt;='San Diego'!BW$95,$R103&gt;='San Diego'!BW$95)),"C",0))))))</f>
        <v>0</v>
      </c>
      <c r="BX103" s="33">
        <f>IF((AND($F103&lt;='San Diego'!BX$95,$G103&gt;='San Diego'!BX$95)),"P/L",IF((AND($I103&lt;='San Diego'!BX$95,$J103&gt;='San Diego'!BX$95)),"XO",IF((AND($K103&lt;='San Diego'!BX$95,$L103&gt;='San Diego'!BX$95)),"3",IF((AND($M103&lt;='San Diego'!BX$95,$N103&gt;='San Diego'!BX$95)),"C",IF((AND($O103&lt;='San Diego'!BX$95,$P103&gt;='San Diego'!BX$95)),"CO",IF((AND($Q103&lt;='San Diego'!BX$95,$R103&gt;='San Diego'!BX$95)),"C",0))))))</f>
        <v>0</v>
      </c>
      <c r="BY103" s="33">
        <f>IF((AND($F103&lt;='San Diego'!BY$95,$G103&gt;='San Diego'!BY$95)),"P/L",IF((AND($I103&lt;='San Diego'!BY$95,$J103&gt;='San Diego'!BY$95)),"XO",IF((AND($K103&lt;='San Diego'!BY$95,$L103&gt;='San Diego'!BY$95)),"3",IF((AND($M103&lt;='San Diego'!BY$95,$N103&gt;='San Diego'!BY$95)),"C",IF((AND($O103&lt;='San Diego'!BY$95,$P103&gt;='San Diego'!BY$95)),"CO",IF((AND($Q103&lt;='San Diego'!BY$95,$R103&gt;='San Diego'!BY$95)),"C",0))))))</f>
        <v>0</v>
      </c>
      <c r="BZ103" s="33">
        <f>IF((AND($F103&lt;='San Diego'!BZ$95,$G103&gt;='San Diego'!BZ$95)),"P/L",IF((AND($I103&lt;='San Diego'!BZ$95,$J103&gt;='San Diego'!BZ$95)),"XO",IF((AND($K103&lt;='San Diego'!BZ$95,$L103&gt;='San Diego'!BZ$95)),"3",IF((AND($M103&lt;='San Diego'!BZ$95,$N103&gt;='San Diego'!BZ$95)),"C",IF((AND($O103&lt;='San Diego'!BZ$95,$P103&gt;='San Diego'!BZ$95)),"CO",IF((AND($Q103&lt;='San Diego'!BZ$95,$R103&gt;='San Diego'!BZ$95)),"C",0))))))</f>
        <v>0</v>
      </c>
      <c r="CA103" s="33">
        <f>IF((AND($F103&lt;='San Diego'!CA$95,$G103&gt;='San Diego'!CA$95)),"P/L",IF((AND($I103&lt;='San Diego'!CA$95,$J103&gt;='San Diego'!CA$95)),"XO",IF((AND($K103&lt;='San Diego'!CA$95,$L103&gt;='San Diego'!CA$95)),"3",IF((AND($M103&lt;='San Diego'!CA$95,$N103&gt;='San Diego'!CA$95)),"C",IF((AND($O103&lt;='San Diego'!CA$95,$P103&gt;='San Diego'!CA$95)),"CO",IF((AND($Q103&lt;='San Diego'!CA$95,$R103&gt;='San Diego'!CA$95)),"C",0))))))</f>
        <v>0</v>
      </c>
      <c r="CB103" s="33">
        <f>IF((AND($F103&lt;='San Diego'!CB$95,$G103&gt;='San Diego'!CB$95)),"P/L",IF((AND($I103&lt;='San Diego'!CB$95,$J103&gt;='San Diego'!CB$95)),"XO",IF((AND($K103&lt;='San Diego'!CB$95,$L103&gt;='San Diego'!CB$95)),"3",IF((AND($M103&lt;='San Diego'!CB$95,$N103&gt;='San Diego'!CB$95)),"C",IF((AND($O103&lt;='San Diego'!CB$95,$P103&gt;='San Diego'!CB$95)),"CO",IF((AND($Q103&lt;='San Diego'!CB$95,$R103&gt;='San Diego'!CB$95)),"C",0))))))</f>
        <v>0</v>
      </c>
      <c r="CC103" s="33">
        <f>IF((AND($F103&lt;='San Diego'!CC$95,$G103&gt;='San Diego'!CC$95)),"P/L",IF((AND($I103&lt;='San Diego'!CC$95,$J103&gt;='San Diego'!CC$95)),"XO",IF((AND($K103&lt;='San Diego'!CC$95,$L103&gt;='San Diego'!CC$95)),"3",IF((AND($M103&lt;='San Diego'!CC$95,$N103&gt;='San Diego'!CC$95)),"C",IF((AND($O103&lt;='San Diego'!CC$95,$P103&gt;='San Diego'!CC$95)),"CO",IF((AND($Q103&lt;='San Diego'!CC$95,$R103&gt;='San Diego'!CC$95)),"C",0))))))</f>
        <v>0</v>
      </c>
      <c r="CD103" s="33">
        <f>IF((AND($F103&lt;='San Diego'!CD$95,$G103&gt;='San Diego'!CD$95)),"P/L",IF((AND($I103&lt;='San Diego'!CD$95,$J103&gt;='San Diego'!CD$95)),"XO",IF((AND($K103&lt;='San Diego'!CD$95,$L103&gt;='San Diego'!CD$95)),"3",IF((AND($M103&lt;='San Diego'!CD$95,$N103&gt;='San Diego'!CD$95)),"C",IF((AND($O103&lt;='San Diego'!CD$95,$P103&gt;='San Diego'!CD$95)),"CO",IF((AND($Q103&lt;='San Diego'!CD$95,$R103&gt;='San Diego'!CD$95)),"C",0))))))</f>
        <v>0</v>
      </c>
      <c r="CE103" s="33">
        <f>IF((AND($F103&lt;='San Diego'!CE$95,$G103&gt;='San Diego'!CE$95)),"P/L",IF((AND($I103&lt;='San Diego'!CE$95,$J103&gt;='San Diego'!CE$95)),"XO",IF((AND($K103&lt;='San Diego'!CE$95,$L103&gt;='San Diego'!CE$95)),"3",IF((AND($M103&lt;='San Diego'!CE$95,$N103&gt;='San Diego'!CE$95)),"C",IF((AND($O103&lt;='San Diego'!CE$95,$P103&gt;='San Diego'!CE$95)),"CO",IF((AND($Q103&lt;='San Diego'!CE$95,$R103&gt;='San Diego'!CE$95)),"C",0))))))</f>
        <v>0</v>
      </c>
      <c r="CF103" s="33">
        <f>IF((AND($F103&lt;='San Diego'!CF$95,$G103&gt;='San Diego'!CF$95)),"P/L",IF((AND($I103&lt;='San Diego'!CF$95,$J103&gt;='San Diego'!CF$95)),"XO",IF((AND($K103&lt;='San Diego'!CF$95,$L103&gt;='San Diego'!CF$95)),"3",IF((AND($M103&lt;='San Diego'!CF$95,$N103&gt;='San Diego'!CF$95)),"C",IF((AND($O103&lt;='San Diego'!CF$95,$P103&gt;='San Diego'!CF$95)),"CO",IF((AND($Q103&lt;='San Diego'!CF$95,$R103&gt;='San Diego'!CF$95)),"C",0))))))</f>
        <v>0</v>
      </c>
      <c r="CG103" s="33">
        <f>IF((AND($F103&lt;='San Diego'!CG$95,$G103&gt;='San Diego'!CG$95)),"P/L",IF((AND($I103&lt;='San Diego'!CG$95,$J103&gt;='San Diego'!CG$95)),"XO",IF((AND($K103&lt;='San Diego'!CG$95,$L103&gt;='San Diego'!CG$95)),"3",IF((AND($M103&lt;='San Diego'!CG$95,$N103&gt;='San Diego'!CG$95)),"C",IF((AND($O103&lt;='San Diego'!CG$95,$P103&gt;='San Diego'!CG$95)),"CO",IF((AND($Q103&lt;='San Diego'!CG$95,$R103&gt;='San Diego'!CG$95)),"C",0))))))</f>
        <v>0</v>
      </c>
      <c r="CH103" s="33">
        <f>IF((AND($F103&lt;='San Diego'!CH$95,$G103&gt;='San Diego'!CH$95)),"P/L",IF((AND($I103&lt;='San Diego'!CH$95,$J103&gt;='San Diego'!CH$95)),"XO",IF((AND($K103&lt;='San Diego'!CH$95,$L103&gt;='San Diego'!CH$95)),"3",IF((AND($M103&lt;='San Diego'!CH$95,$N103&gt;='San Diego'!CH$95)),"C",IF((AND($O103&lt;='San Diego'!CH$95,$P103&gt;='San Diego'!CH$95)),"CO",IF((AND($Q103&lt;='San Diego'!CH$95,$R103&gt;='San Diego'!CH$95)),"C",0))))))</f>
        <v>0</v>
      </c>
      <c r="CI103" s="33">
        <f>IF((AND($F103&lt;='San Diego'!CI$95,$G103&gt;='San Diego'!CI$95)),"P/L",IF((AND($I103&lt;='San Diego'!CI$95,$J103&gt;='San Diego'!CI$95)),"XO",IF((AND($K103&lt;='San Diego'!CI$95,$L103&gt;='San Diego'!CI$95)),"3",IF((AND($M103&lt;='San Diego'!CI$95,$N103&gt;='San Diego'!CI$95)),"C",IF((AND($O103&lt;='San Diego'!CI$95,$P103&gt;='San Diego'!CI$95)),"CO",IF((AND($Q103&lt;='San Diego'!CI$95,$R103&gt;='San Diego'!CI$95)),"C",0))))))</f>
        <v>0</v>
      </c>
      <c r="CJ103" s="33">
        <f>IF((AND($F103&lt;='San Diego'!CJ$95,$G103&gt;='San Diego'!CJ$95)),"P/L",IF((AND($I103&lt;='San Diego'!CJ$95,$J103&gt;='San Diego'!CJ$95)),"XO",IF((AND($K103&lt;='San Diego'!CJ$95,$L103&gt;='San Diego'!CJ$95)),"3",IF((AND($M103&lt;='San Diego'!CJ$95,$N103&gt;='San Diego'!CJ$95)),"C",IF((AND($O103&lt;='San Diego'!CJ$95,$P103&gt;='San Diego'!CJ$95)),"CO",IF((AND($Q103&lt;='San Diego'!CJ$95,$R103&gt;='San Diego'!CJ$95)),"C",0))))))</f>
        <v>0</v>
      </c>
      <c r="CK103" s="33">
        <f>IF((AND($F103&lt;='San Diego'!CK$95,$G103&gt;='San Diego'!CK$95)),"P/L",IF((AND($I103&lt;='San Diego'!CK$95,$J103&gt;='San Diego'!CK$95)),"XO",IF((AND($K103&lt;='San Diego'!CK$95,$L103&gt;='San Diego'!CK$95)),"3",IF((AND($M103&lt;='San Diego'!CK$95,$N103&gt;='San Diego'!CK$95)),"C",IF((AND($O103&lt;='San Diego'!CK$95,$P103&gt;='San Diego'!CK$95)),"CO",IF((AND($Q103&lt;='San Diego'!CK$95,$R103&gt;='San Diego'!CK$95)),"C",0))))))</f>
        <v>0</v>
      </c>
      <c r="CL103" s="33">
        <f>IF((AND($F103&lt;='San Diego'!CL$95,$G103&gt;='San Diego'!CL$95)),"P/L",IF((AND($I103&lt;='San Diego'!CL$95,$J103&gt;='San Diego'!CL$95)),"XO",IF((AND($K103&lt;='San Diego'!CL$95,$L103&gt;='San Diego'!CL$95)),"3",IF((AND($M103&lt;='San Diego'!CL$95,$N103&gt;='San Diego'!CL$95)),"C",IF((AND($O103&lt;='San Diego'!CL$95,$P103&gt;='San Diego'!CL$95)),"CO",IF((AND($Q103&lt;='San Diego'!CL$95,$R103&gt;='San Diego'!CL$95)),"C",0))))))</f>
        <v>0</v>
      </c>
      <c r="CM103" s="33">
        <f>IF((AND($F103&lt;='San Diego'!CM$95,$G103&gt;='San Diego'!CM$95)),"P/L",IF((AND($I103&lt;='San Diego'!CM$95,$J103&gt;='San Diego'!CM$95)),"XO",IF((AND($K103&lt;='San Diego'!CM$95,$L103&gt;='San Diego'!CM$95)),"3",IF((AND($M103&lt;='San Diego'!CM$95,$N103&gt;='San Diego'!CM$95)),"C",IF((AND($O103&lt;='San Diego'!CM$95,$P103&gt;='San Diego'!CM$95)),"CO",IF((AND($Q103&lt;='San Diego'!CM$95,$R103&gt;='San Diego'!CM$95)),"C",0))))))</f>
        <v>0</v>
      </c>
    </row>
    <row r="104" spans="1:91" s="2" customFormat="1" x14ac:dyDescent="0.25">
      <c r="A104" s="40" t="s">
        <v>15</v>
      </c>
      <c r="B104" s="55"/>
      <c r="C104" s="31">
        <v>17</v>
      </c>
      <c r="D104" s="31">
        <v>17</v>
      </c>
      <c r="E104" s="31">
        <v>1</v>
      </c>
      <c r="F104" s="32"/>
      <c r="G104" s="32"/>
      <c r="H104" s="33"/>
      <c r="I104" s="37">
        <v>46447</v>
      </c>
      <c r="J104" s="37">
        <f>IF(I104="",0,DATE(YEAR(I104),MONTH(I104)+C104,DAY(I104)))</f>
        <v>46966</v>
      </c>
      <c r="K104" s="32">
        <f>IF(J104="","",(DATE(YEAR(J104),MONTH(J104)+1,DAY(J104))))</f>
        <v>46997</v>
      </c>
      <c r="L104" s="32">
        <f>IF(K104="","",(DATE(YEAR(K104),MONTH(K104)+E104,DAY(K104))))</f>
        <v>47027</v>
      </c>
      <c r="M104" s="32">
        <f>IF(O104="","",DATE(YEAR(O104), MONTH(O104)-1,DAY(O104)))</f>
        <v>47058</v>
      </c>
      <c r="N104" s="32">
        <f>IF(O104="","",DATE(YEAR(M104),MONTH(M104),DAY(M104)))</f>
        <v>47058</v>
      </c>
      <c r="O104" s="32">
        <f>IF(L104="","",(DATE(YEAR(L104),MONTH(L104)+2,DAY(L104))))</f>
        <v>47088</v>
      </c>
      <c r="P104" s="32">
        <f>IF(O104="","",(DATE(YEAR(O104),MONTH(O104)+D104,DAY(O104))))</f>
        <v>47604</v>
      </c>
      <c r="Q104" s="32">
        <f>IF(P104="","",DATE(YEAR(P104), MONTH(P104)+1,DAY(P104)))</f>
        <v>47635</v>
      </c>
      <c r="R104" s="32">
        <f>IF(P104="","",DATE(YEAR(Q104),MONTH(Q104),DAY(Q104)))</f>
        <v>47635</v>
      </c>
      <c r="S104" s="33">
        <f>IF((AND($F104&lt;=Everett!S$10,$G104&gt;=Everett!S$10)),"P/L",IF((AND($I104&lt;=Everett!S$10,$J104&gt;=Everett!S$10)),"XO",IF((AND($K104&lt;=Everett!S$10,$L104&gt;=Everett!S$10)),"3",IF((AND($M104&lt;=Everett!S$10,$N104&gt;=Everett!S$10)),"C",IF((AND($O104&lt;=Everett!S$10,$P104&gt;=Everett!S$10)),"CO",IF((AND($Q104&lt;=Everett!S$10,$R104&gt;=Everett!S$10)),"C",0))))))</f>
        <v>0</v>
      </c>
      <c r="T104" s="33">
        <f>IF((AND($F104&lt;=Everett!T$10,$G104&gt;=Everett!T$10)),"P/L",IF((AND($I104&lt;=Everett!T$10,$J104&gt;=Everett!T$10)),"XO",IF((AND($K104&lt;=Everett!T$10,$L104&gt;=Everett!T$10)),"3",IF((AND($M104&lt;=Everett!T$10,$N104&gt;=Everett!T$10)),"C",IF((AND($O104&lt;=Everett!T$10,$P104&gt;=Everett!T$10)),"CO",IF((AND($Q104&lt;=Everett!T$10,$R104&gt;=Everett!T$10)),"C",0))))))</f>
        <v>0</v>
      </c>
      <c r="U104" s="33">
        <f>IF((AND($F104&lt;=Everett!U$10,$G104&gt;=Everett!U$10)),"P/L",IF((AND($I104&lt;=Everett!U$10,$J104&gt;=Everett!U$10)),"XO",IF((AND($K104&lt;=Everett!U$10,$L104&gt;=Everett!U$10)),"3",IF((AND($M104&lt;=Everett!U$10,$N104&gt;=Everett!U$10)),"C",IF((AND($O104&lt;=Everett!U$10,$P104&gt;=Everett!U$10)),"CO",IF((AND($Q104&lt;=Everett!U$10,$R104&gt;=Everett!U$10)),"C",0))))))</f>
        <v>0</v>
      </c>
      <c r="V104" s="33">
        <f>IF((AND($F104&lt;=Everett!V$10,$G104&gt;=Everett!V$10)),"P/L",IF((AND($I104&lt;=Everett!V$10,$J104&gt;=Everett!V$10)),"XO",IF((AND($K104&lt;=Everett!V$10,$L104&gt;=Everett!V$10)),"3",IF((AND($M104&lt;=Everett!V$10,$N104&gt;=Everett!V$10)),"C",IF((AND($O104&lt;=Everett!V$10,$P104&gt;=Everett!V$10)),"CO",IF((AND($Q104&lt;=Everett!V$10,$R104&gt;=Everett!V$10)),"C",0))))))</f>
        <v>0</v>
      </c>
      <c r="W104" s="33">
        <f>IF((AND($F104&lt;=Everett!W$10,$G104&gt;=Everett!W$10)),"P/L",IF((AND($I104&lt;=Everett!W$10,$J104&gt;=Everett!W$10)),"XO",IF((AND($K104&lt;=Everett!W$10,$L104&gt;=Everett!W$10)),"3",IF((AND($M104&lt;=Everett!W$10,$N104&gt;=Everett!W$10)),"C",IF((AND($O104&lt;=Everett!W$10,$P104&gt;=Everett!W$10)),"CO",IF((AND($Q104&lt;=Everett!W$10,$R104&gt;=Everett!W$10)),"C",0))))))</f>
        <v>0</v>
      </c>
      <c r="X104" s="33">
        <f>IF((AND($F104&lt;=Everett!X$10,$G104&gt;=Everett!X$10)),"P/L",IF((AND($I104&lt;=Everett!X$10,$J104&gt;=Everett!X$10)),"XO",IF((AND($K104&lt;=Everett!X$10,$L104&gt;=Everett!X$10)),"3",IF((AND($M104&lt;=Everett!X$10,$N104&gt;=Everett!X$10)),"C",IF((AND($O104&lt;=Everett!X$10,$P104&gt;=Everett!X$10)),"CO",IF((AND($Q104&lt;=Everett!X$10,$R104&gt;=Everett!X$10)),"C",0))))))</f>
        <v>0</v>
      </c>
      <c r="Y104" s="33">
        <f>IF((AND($F104&lt;=Everett!Y$10,$G104&gt;=Everett!Y$10)),"P/L",IF((AND($I104&lt;=Everett!Y$10,$J104&gt;=Everett!Y$10)),"XO",IF((AND($K104&lt;=Everett!Y$10,$L104&gt;=Everett!Y$10)),"3",IF((AND($M104&lt;=Everett!Y$10,$N104&gt;=Everett!Y$10)),"C",IF((AND($O104&lt;=Everett!Y$10,$P104&gt;=Everett!Y$10)),"CO",IF((AND($Q104&lt;=Everett!Y$10,$R104&gt;=Everett!Y$10)),"C",0))))))</f>
        <v>0</v>
      </c>
      <c r="Z104" s="33">
        <f>IF((AND($F104&lt;=Everett!Z$10,$G104&gt;=Everett!Z$10)),"P/L",IF((AND($I104&lt;=Everett!Z$10,$J104&gt;=Everett!Z$10)),"XO",IF((AND($K104&lt;=Everett!Z$10,$L104&gt;=Everett!Z$10)),"3",IF((AND($M104&lt;=Everett!Z$10,$N104&gt;=Everett!Z$10)),"C",IF((AND($O104&lt;=Everett!Z$10,$P104&gt;=Everett!Z$10)),"CO",IF((AND($Q104&lt;=Everett!Z$10,$R104&gt;=Everett!Z$10)),"C",0))))))</f>
        <v>0</v>
      </c>
      <c r="AA104" s="33">
        <f>IF((AND($F104&lt;=Everett!AA$10,$G104&gt;=Everett!AA$10)),"P/L",IF((AND($I104&lt;=Everett!AA$10,$J104&gt;=Everett!AA$10)),"XO",IF((AND($K104&lt;=Everett!AA$10,$L104&gt;=Everett!AA$10)),"3",IF((AND($M104&lt;=Everett!AA$10,$N104&gt;=Everett!AA$10)),"C",IF((AND($O104&lt;=Everett!AA$10,$P104&gt;=Everett!AA$10)),"CO",IF((AND($Q104&lt;=Everett!AA$10,$R104&gt;=Everett!AA$10)),"C",0))))))</f>
        <v>0</v>
      </c>
      <c r="AB104" s="33">
        <f>IF((AND($F104&lt;=Everett!AB$10,$G104&gt;=Everett!AB$10)),"P/L",IF((AND($I104&lt;=Everett!AB$10,$J104&gt;=Everett!AB$10)),"XO",IF((AND($K104&lt;=Everett!AB$10,$L104&gt;=Everett!AB$10)),"3",IF((AND($M104&lt;=Everett!AB$10,$N104&gt;=Everett!AB$10)),"C",IF((AND($O104&lt;=Everett!AB$10,$P104&gt;=Everett!AB$10)),"CO",IF((AND($Q104&lt;=Everett!AB$10,$R104&gt;=Everett!AB$10)),"C",0))))))</f>
        <v>0</v>
      </c>
      <c r="AC104" s="33">
        <f>IF((AND($F104&lt;=Everett!AC$10,$G104&gt;=Everett!AC$10)),"P/L",IF((AND($I104&lt;=Everett!AC$10,$J104&gt;=Everett!AC$10)),"XO",IF((AND($K104&lt;=Everett!AC$10,$L104&gt;=Everett!AC$10)),"3",IF((AND($M104&lt;=Everett!AC$10,$N104&gt;=Everett!AC$10)),"C",IF((AND($O104&lt;=Everett!AC$10,$P104&gt;=Everett!AC$10)),"CO",IF((AND($Q104&lt;=Everett!AC$10,$R104&gt;=Everett!AC$10)),"C",0))))))</f>
        <v>0</v>
      </c>
      <c r="AD104" s="33">
        <f>IF((AND($F104&lt;=Everett!AD$10,$G104&gt;=Everett!AD$10)),"P/L",IF((AND($I104&lt;=Everett!AD$10,$J104&gt;=Everett!AD$10)),"XO",IF((AND($K104&lt;=Everett!AD$10,$L104&gt;=Everett!AD$10)),"3",IF((AND($M104&lt;=Everett!AD$10,$N104&gt;=Everett!AD$10)),"C",IF((AND($O104&lt;=Everett!AD$10,$P104&gt;=Everett!AD$10)),"CO",IF((AND($Q104&lt;=Everett!AD$10,$R104&gt;=Everett!AD$10)),"C",0))))))</f>
        <v>0</v>
      </c>
      <c r="AE104" s="33">
        <f>IF((AND($F104&lt;=Everett!AE$10,$G104&gt;=Everett!AE$10)),"P/L",IF((AND($I104&lt;=Everett!AE$10,$J104&gt;=Everett!AE$10)),"XO",IF((AND($K104&lt;=Everett!AE$10,$L104&gt;=Everett!AE$10)),"3",IF((AND($M104&lt;=Everett!AE$10,$N104&gt;=Everett!AE$10)),"C",IF((AND($O104&lt;=Everett!AE$10,$P104&gt;=Everett!AE$10)),"CO",IF((AND($Q104&lt;=Everett!AE$10,$R104&gt;=Everett!AE$10)),"C",0))))))</f>
        <v>0</v>
      </c>
      <c r="AF104" s="33" t="str">
        <f>IF((AND($F104&lt;=Everett!AF$10,$G104&gt;=Everett!AF$10)),"P/L",IF((AND($I104&lt;=Everett!AF$10,$J104&gt;=Everett!AF$10)),"XO",IF((AND($K104&lt;=Everett!AF$10,$L104&gt;=Everett!AF$10)),"3",IF((AND($M104&lt;=Everett!AF$10,$N104&gt;=Everett!AF$10)),"C",IF((AND($O104&lt;=Everett!AF$10,$P104&gt;=Everett!AF$10)),"CO",IF((AND($Q104&lt;=Everett!AF$10,$R104&gt;=Everett!AF$10)),"C",0))))))</f>
        <v>XO</v>
      </c>
      <c r="AG104" s="33" t="str">
        <f>IF((AND($F104&lt;=Everett!AG$10,$G104&gt;=Everett!AG$10)),"P/L",IF((AND($I104&lt;=Everett!AG$10,$J104&gt;=Everett!AG$10)),"XO",IF((AND($K104&lt;=Everett!AG$10,$L104&gt;=Everett!AG$10)),"3",IF((AND($M104&lt;=Everett!AG$10,$N104&gt;=Everett!AG$10)),"C",IF((AND($O104&lt;=Everett!AG$10,$P104&gt;=Everett!AG$10)),"CO",IF((AND($Q104&lt;=Everett!AG$10,$R104&gt;=Everett!AG$10)),"C",0))))))</f>
        <v>XO</v>
      </c>
      <c r="AH104" s="33" t="str">
        <f>IF((AND($F104&lt;=Everett!AH$10,$G104&gt;=Everett!AH$10)),"P/L",IF((AND($I104&lt;=Everett!AH$10,$J104&gt;=Everett!AH$10)),"XO",IF((AND($K104&lt;=Everett!AH$10,$L104&gt;=Everett!AH$10)),"3",IF((AND($M104&lt;=Everett!AH$10,$N104&gt;=Everett!AH$10)),"C",IF((AND($O104&lt;=Everett!AH$10,$P104&gt;=Everett!AH$10)),"CO",IF((AND($Q104&lt;=Everett!AH$10,$R104&gt;=Everett!AH$10)),"C",0))))))</f>
        <v>XO</v>
      </c>
      <c r="AI104" s="33" t="str">
        <f>IF((AND($F104&lt;=Everett!AI$10,$G104&gt;=Everett!AI$10)),"P/L",IF((AND($I104&lt;=Everett!AI$10,$J104&gt;=Everett!AI$10)),"XO",IF((AND($K104&lt;=Everett!AI$10,$L104&gt;=Everett!AI$10)),"3",IF((AND($M104&lt;=Everett!AI$10,$N104&gt;=Everett!AI$10)),"C",IF((AND($O104&lt;=Everett!AI$10,$P104&gt;=Everett!AI$10)),"CO",IF((AND($Q104&lt;=Everett!AI$10,$R104&gt;=Everett!AI$10)),"C",0))))))</f>
        <v>XO</v>
      </c>
      <c r="AJ104" s="33" t="str">
        <f>IF((AND($F104&lt;=Everett!AJ$10,$G104&gt;=Everett!AJ$10)),"P/L",IF((AND($I104&lt;=Everett!AJ$10,$J104&gt;=Everett!AJ$10)),"XO",IF((AND($K104&lt;=Everett!AJ$10,$L104&gt;=Everett!AJ$10)),"3",IF((AND($M104&lt;=Everett!AJ$10,$N104&gt;=Everett!AJ$10)),"C",IF((AND($O104&lt;=Everett!AJ$10,$P104&gt;=Everett!AJ$10)),"CO",IF((AND($Q104&lt;=Everett!AJ$10,$R104&gt;=Everett!AJ$10)),"C",0))))))</f>
        <v>XO</v>
      </c>
      <c r="AK104" s="33" t="str">
        <f>IF((AND($F104&lt;=Everett!AK$10,$G104&gt;=Everett!AK$10)),"P/L",IF((AND($I104&lt;=Everett!AK$10,$J104&gt;=Everett!AK$10)),"XO",IF((AND($K104&lt;=Everett!AK$10,$L104&gt;=Everett!AK$10)),"3",IF((AND($M104&lt;=Everett!AK$10,$N104&gt;=Everett!AK$10)),"C",IF((AND($O104&lt;=Everett!AK$10,$P104&gt;=Everett!AK$10)),"CO",IF((AND($Q104&lt;=Everett!AK$10,$R104&gt;=Everett!AK$10)),"C",0))))))</f>
        <v>XO</v>
      </c>
      <c r="AL104" s="33" t="str">
        <f>IF((AND($F104&lt;=Everett!AL$10,$G104&gt;=Everett!AL$10)),"P/L",IF((AND($I104&lt;=Everett!AL$10,$J104&gt;=Everett!AL$10)),"XO",IF((AND($K104&lt;=Everett!AL$10,$L104&gt;=Everett!AL$10)),"3",IF((AND($M104&lt;=Everett!AL$10,$N104&gt;=Everett!AL$10)),"C",IF((AND($O104&lt;=Everett!AL$10,$P104&gt;=Everett!AL$10)),"CO",IF((AND($Q104&lt;=Everett!AL$10,$R104&gt;=Everett!AL$10)),"C",0))))))</f>
        <v>XO</v>
      </c>
      <c r="AM104" s="33" t="str">
        <f>IF((AND($F104&lt;=Everett!AM$10,$G104&gt;=Everett!AM$10)),"P/L",IF((AND($I104&lt;=Everett!AM$10,$J104&gt;=Everett!AM$10)),"XO",IF((AND($K104&lt;=Everett!AM$10,$L104&gt;=Everett!AM$10)),"3",IF((AND($M104&lt;=Everett!AM$10,$N104&gt;=Everett!AM$10)),"C",IF((AND($O104&lt;=Everett!AM$10,$P104&gt;=Everett!AM$10)),"CO",IF((AND($Q104&lt;=Everett!AM$10,$R104&gt;=Everett!AM$10)),"C",0))))))</f>
        <v>XO</v>
      </c>
      <c r="AN104" s="33" t="str">
        <f>IF((AND($F104&lt;=Everett!AN$10,$G104&gt;=Everett!AN$10)),"P/L",IF((AND($I104&lt;=Everett!AN$10,$J104&gt;=Everett!AN$10)),"XO",IF((AND($K104&lt;=Everett!AN$10,$L104&gt;=Everett!AN$10)),"3",IF((AND($M104&lt;=Everett!AN$10,$N104&gt;=Everett!AN$10)),"C",IF((AND($O104&lt;=Everett!AN$10,$P104&gt;=Everett!AN$10)),"CO",IF((AND($Q104&lt;=Everett!AN$10,$R104&gt;=Everett!AN$10)),"C",0))))))</f>
        <v>XO</v>
      </c>
      <c r="AO104" s="33" t="str">
        <f>IF((AND($F104&lt;=Everett!AO$10,$G104&gt;=Everett!AO$10)),"P/L",IF((AND($I104&lt;=Everett!AO$10,$J104&gt;=Everett!AO$10)),"XO",IF((AND($K104&lt;=Everett!AO$10,$L104&gt;=Everett!AO$10)),"3",IF((AND($M104&lt;=Everett!AO$10,$N104&gt;=Everett!AO$10)),"C",IF((AND($O104&lt;=Everett!AO$10,$P104&gt;=Everett!AO$10)),"CO",IF((AND($Q104&lt;=Everett!AO$10,$R104&gt;=Everett!AO$10)),"C",0))))))</f>
        <v>XO</v>
      </c>
      <c r="AP104" s="33" t="str">
        <f>IF((AND($F104&lt;=Everett!AP$10,$G104&gt;=Everett!AP$10)),"P/L",IF((AND($I104&lt;=Everett!AP$10,$J104&gt;=Everett!AP$10)),"XO",IF((AND($K104&lt;=Everett!AP$10,$L104&gt;=Everett!AP$10)),"3",IF((AND($M104&lt;=Everett!AP$10,$N104&gt;=Everett!AP$10)),"C",IF((AND($O104&lt;=Everett!AP$10,$P104&gt;=Everett!AP$10)),"CO",IF((AND($Q104&lt;=Everett!AP$10,$R104&gt;=Everett!AP$10)),"C",0))))))</f>
        <v>XO</v>
      </c>
      <c r="AQ104" s="33" t="str">
        <f>IF((AND($F104&lt;=Everett!AQ$10,$G104&gt;=Everett!AQ$10)),"P/L",IF((AND($I104&lt;=Everett!AQ$10,$J104&gt;=Everett!AQ$10)),"XO",IF((AND($K104&lt;=Everett!AQ$10,$L104&gt;=Everett!AQ$10)),"3",IF((AND($M104&lt;=Everett!AQ$10,$N104&gt;=Everett!AQ$10)),"C",IF((AND($O104&lt;=Everett!AQ$10,$P104&gt;=Everett!AQ$10)),"CO",IF((AND($Q104&lt;=Everett!AQ$10,$R104&gt;=Everett!AQ$10)),"C",0))))))</f>
        <v>XO</v>
      </c>
      <c r="AR104" s="33" t="str">
        <f>IF((AND($F104&lt;=Everett!AR$10,$G104&gt;=Everett!AR$10)),"P/L",IF((AND($I104&lt;=Everett!AR$10,$J104&gt;=Everett!AR$10)),"XO",IF((AND($K104&lt;=Everett!AR$10,$L104&gt;=Everett!AR$10)),"3",IF((AND($M104&lt;=Everett!AR$10,$N104&gt;=Everett!AR$10)),"C",IF((AND($O104&lt;=Everett!AR$10,$P104&gt;=Everett!AR$10)),"CO",IF((AND($Q104&lt;=Everett!AR$10,$R104&gt;=Everett!AR$10)),"C",0))))))</f>
        <v>XO</v>
      </c>
      <c r="AS104" s="33" t="str">
        <f>IF((AND($F104&lt;=Everett!AS$10,$G104&gt;=Everett!AS$10)),"P/L",IF((AND($I104&lt;=Everett!AS$10,$J104&gt;=Everett!AS$10)),"XO",IF((AND($K104&lt;=Everett!AS$10,$L104&gt;=Everett!AS$10)),"3",IF((AND($M104&lt;=Everett!AS$10,$N104&gt;=Everett!AS$10)),"C",IF((AND($O104&lt;=Everett!AS$10,$P104&gt;=Everett!AS$10)),"CO",IF((AND($Q104&lt;=Everett!AS$10,$R104&gt;=Everett!AS$10)),"C",0))))))</f>
        <v>XO</v>
      </c>
      <c r="AT104" s="33" t="str">
        <f>IF((AND($F104&lt;=Everett!AT$10,$G104&gt;=Everett!AT$10)),"P/L",IF((AND($I104&lt;=Everett!AT$10,$J104&gt;=Everett!AT$10)),"XO",IF((AND($K104&lt;=Everett!AT$10,$L104&gt;=Everett!AT$10)),"3",IF((AND($M104&lt;=Everett!AT$10,$N104&gt;=Everett!AT$10)),"C",IF((AND($O104&lt;=Everett!AT$10,$P104&gt;=Everett!AT$10)),"CO",IF((AND($Q104&lt;=Everett!AT$10,$R104&gt;=Everett!AT$10)),"C",0))))))</f>
        <v>XO</v>
      </c>
      <c r="AU104" s="33" t="str">
        <f>IF((AND($F104&lt;=Everett!AU$10,$G104&gt;=Everett!AU$10)),"P/L",IF((AND($I104&lt;=Everett!AU$10,$J104&gt;=Everett!AU$10)),"XO",IF((AND($K104&lt;=Everett!AU$10,$L104&gt;=Everett!AU$10)),"3",IF((AND($M104&lt;=Everett!AU$10,$N104&gt;=Everett!AU$10)),"C",IF((AND($O104&lt;=Everett!AU$10,$P104&gt;=Everett!AU$10)),"CO",IF((AND($Q104&lt;=Everett!AU$10,$R104&gt;=Everett!AU$10)),"C",0))))))</f>
        <v>XO</v>
      </c>
      <c r="AV104" s="33" t="str">
        <f>IF((AND($F104&lt;=Everett!AV$10,$G104&gt;=Everett!AV$10)),"P/L",IF((AND($I104&lt;=Everett!AV$10,$J104&gt;=Everett!AV$10)),"XO",IF((AND($K104&lt;=Everett!AV$10,$L104&gt;=Everett!AV$10)),"3",IF((AND($M104&lt;=Everett!AV$10,$N104&gt;=Everett!AV$10)),"C",IF((AND($O104&lt;=Everett!AV$10,$P104&gt;=Everett!AV$10)),"CO",IF((AND($Q104&lt;=Everett!AV$10,$R104&gt;=Everett!AV$10)),"C",0))))))</f>
        <v>XO</v>
      </c>
      <c r="AW104" s="33" t="str">
        <f>IF((AND($F104&lt;=Everett!AW$10,$G104&gt;=Everett!AW$10)),"P/L",IF((AND($I104&lt;=Everett!AW$10,$J104&gt;=Everett!AW$10)),"XO",IF((AND($K104&lt;=Everett!AW$10,$L104&gt;=Everett!AW$10)),"3",IF((AND($M104&lt;=Everett!AW$10,$N104&gt;=Everett!AW$10)),"C",IF((AND($O104&lt;=Everett!AW$10,$P104&gt;=Everett!AW$10)),"CO",IF((AND($Q104&lt;=Everett!AW$10,$R104&gt;=Everett!AW$10)),"C",0))))))</f>
        <v>XO</v>
      </c>
      <c r="AX104" s="33" t="str">
        <f>IF((AND($F104&lt;=Everett!AX$10,$G104&gt;=Everett!AX$10)),"P/L",IF((AND($I104&lt;=Everett!AX$10,$J104&gt;=Everett!AX$10)),"XO",IF((AND($K104&lt;=Everett!AX$10,$L104&gt;=Everett!AX$10)),"3",IF((AND($M104&lt;=Everett!AX$10,$N104&gt;=Everett!AX$10)),"C",IF((AND($O104&lt;=Everett!AX$10,$P104&gt;=Everett!AX$10)),"CO",IF((AND($Q104&lt;=Everett!AX$10,$R104&gt;=Everett!AX$10)),"C",0))))))</f>
        <v>3</v>
      </c>
      <c r="AY104" s="33" t="str">
        <f>IF((AND($F104&lt;=Everett!AY$10,$G104&gt;=Everett!AY$10)),"P/L",IF((AND($I104&lt;=Everett!AY$10,$J104&gt;=Everett!AY$10)),"XO",IF((AND($K104&lt;=Everett!AY$10,$L104&gt;=Everett!AY$10)),"3",IF((AND($M104&lt;=Everett!AY$10,$N104&gt;=Everett!AY$10)),"C",IF((AND($O104&lt;=Everett!AY$10,$P104&gt;=Everett!AY$10)),"CO",IF((AND($Q104&lt;=Everett!AY$10,$R104&gt;=Everett!AY$10)),"C",0))))))</f>
        <v>3</v>
      </c>
      <c r="AZ104" s="33" t="str">
        <f>IF((AND($F104&lt;=Everett!AZ$10,$G104&gt;=Everett!AZ$10)),"P/L",IF((AND($I104&lt;=Everett!AZ$10,$J104&gt;=Everett!AZ$10)),"XO",IF((AND($K104&lt;=Everett!AZ$10,$L104&gt;=Everett!AZ$10)),"3",IF((AND($M104&lt;=Everett!AZ$10,$N104&gt;=Everett!AZ$10)),"C",IF((AND($O104&lt;=Everett!AZ$10,$P104&gt;=Everett!AZ$10)),"CO",IF((AND($Q104&lt;=Everett!AZ$10,$R104&gt;=Everett!AZ$10)),"C",0))))))</f>
        <v>C</v>
      </c>
      <c r="BA104" s="33" t="str">
        <f>IF((AND($F104&lt;=Everett!BA$10,$G104&gt;=Everett!BA$10)),"P/L",IF((AND($I104&lt;=Everett!BA$10,$J104&gt;=Everett!BA$10)),"XO",IF((AND($K104&lt;=Everett!BA$10,$L104&gt;=Everett!BA$10)),"3",IF((AND($M104&lt;=Everett!BA$10,$N104&gt;=Everett!BA$10)),"C",IF((AND($O104&lt;=Everett!BA$10,$P104&gt;=Everett!BA$10)),"CO",IF((AND($Q104&lt;=Everett!BA$10,$R104&gt;=Everett!BA$10)),"C",0))))))</f>
        <v>CO</v>
      </c>
      <c r="BB104" s="33" t="str">
        <f>IF((AND($F104&lt;=Everett!BB$10,$G104&gt;=Everett!BB$10)),"P/L",IF((AND($I104&lt;=Everett!BB$10,$J104&gt;=Everett!BB$10)),"XO",IF((AND($K104&lt;=Everett!BB$10,$L104&gt;=Everett!BB$10)),"3",IF((AND($M104&lt;=Everett!BB$10,$N104&gt;=Everett!BB$10)),"C",IF((AND($O104&lt;=Everett!BB$10,$P104&gt;=Everett!BB$10)),"CO",IF((AND($Q104&lt;=Everett!BB$10,$R104&gt;=Everett!BB$10)),"C",0))))))</f>
        <v>CO</v>
      </c>
      <c r="BC104" s="33" t="str">
        <f>IF((AND($F104&lt;=Everett!BC$10,$G104&gt;=Everett!BC$10)),"P/L",IF((AND($I104&lt;=Everett!BC$10,$J104&gt;=Everett!BC$10)),"XO",IF((AND($K104&lt;=Everett!BC$10,$L104&gt;=Everett!BC$10)),"3",IF((AND($M104&lt;=Everett!BC$10,$N104&gt;=Everett!BC$10)),"C",IF((AND($O104&lt;=Everett!BC$10,$P104&gt;=Everett!BC$10)),"CO",IF((AND($Q104&lt;=Everett!BC$10,$R104&gt;=Everett!BC$10)),"C",0))))))</f>
        <v>CO</v>
      </c>
      <c r="BD104" s="33" t="str">
        <f>IF((AND($F104&lt;=Everett!BD$10,$G104&gt;=Everett!BD$10)),"P/L",IF((AND($I104&lt;=Everett!BD$10,$J104&gt;=Everett!BD$10)),"XO",IF((AND($K104&lt;=Everett!BD$10,$L104&gt;=Everett!BD$10)),"3",IF((AND($M104&lt;=Everett!BD$10,$N104&gt;=Everett!BD$10)),"C",IF((AND($O104&lt;=Everett!BD$10,$P104&gt;=Everett!BD$10)),"CO",IF((AND($Q104&lt;=Everett!BD$10,$R104&gt;=Everett!BD$10)),"C",0))))))</f>
        <v>CO</v>
      </c>
      <c r="BE104" s="33" t="str">
        <f>IF((AND($F104&lt;=Everett!BE$10,$G104&gt;=Everett!BE$10)),"P/L",IF((AND($I104&lt;=Everett!BE$10,$J104&gt;=Everett!BE$10)),"XO",IF((AND($K104&lt;=Everett!BE$10,$L104&gt;=Everett!BE$10)),"3",IF((AND($M104&lt;=Everett!BE$10,$N104&gt;=Everett!BE$10)),"C",IF((AND($O104&lt;=Everett!BE$10,$P104&gt;=Everett!BE$10)),"CO",IF((AND($Q104&lt;=Everett!BE$10,$R104&gt;=Everett!BE$10)),"C",0))))))</f>
        <v>CO</v>
      </c>
      <c r="BF104" s="33" t="str">
        <f>IF((AND($F104&lt;=Everett!BF$10,$G104&gt;=Everett!BF$10)),"P/L",IF((AND($I104&lt;=Everett!BF$10,$J104&gt;=Everett!BF$10)),"XO",IF((AND($K104&lt;=Everett!BF$10,$L104&gt;=Everett!BF$10)),"3",IF((AND($M104&lt;=Everett!BF$10,$N104&gt;=Everett!BF$10)),"C",IF((AND($O104&lt;=Everett!BF$10,$P104&gt;=Everett!BF$10)),"CO",IF((AND($Q104&lt;=Everett!BF$10,$R104&gt;=Everett!BF$10)),"C",0))))))</f>
        <v>CO</v>
      </c>
      <c r="BG104" s="33" t="str">
        <f>IF((AND($F104&lt;=Everett!BG$10,$G104&gt;=Everett!BG$10)),"P/L",IF((AND($I104&lt;=Everett!BG$10,$J104&gt;=Everett!BG$10)),"XO",IF((AND($K104&lt;=Everett!BG$10,$L104&gt;=Everett!BG$10)),"3",IF((AND($M104&lt;=Everett!BG$10,$N104&gt;=Everett!BG$10)),"C",IF((AND($O104&lt;=Everett!BG$10,$P104&gt;=Everett!BG$10)),"CO",IF((AND($Q104&lt;=Everett!BG$10,$R104&gt;=Everett!BG$10)),"C",0))))))</f>
        <v>CO</v>
      </c>
      <c r="BH104" s="33" t="str">
        <f>IF((AND($F104&lt;=Everett!BH$10,$G104&gt;=Everett!BH$10)),"P/L",IF((AND($I104&lt;=Everett!BH$10,$J104&gt;=Everett!BH$10)),"XO",IF((AND($K104&lt;=Everett!BH$10,$L104&gt;=Everett!BH$10)),"3",IF((AND($M104&lt;=Everett!BH$10,$N104&gt;=Everett!BH$10)),"C",IF((AND($O104&lt;=Everett!BH$10,$P104&gt;=Everett!BH$10)),"CO",IF((AND($Q104&lt;=Everett!BH$10,$R104&gt;=Everett!BH$10)),"C",0))))))</f>
        <v>CO</v>
      </c>
      <c r="BI104" s="33" t="str">
        <f>IF((AND($F104&lt;=Everett!BI$10,$G104&gt;=Everett!BI$10)),"P/L",IF((AND($I104&lt;=Everett!BI$10,$J104&gt;=Everett!BI$10)),"XO",IF((AND($K104&lt;=Everett!BI$10,$L104&gt;=Everett!BI$10)),"3",IF((AND($M104&lt;=Everett!BI$10,$N104&gt;=Everett!BI$10)),"C",IF((AND($O104&lt;=Everett!BI$10,$P104&gt;=Everett!BI$10)),"CO",IF((AND($Q104&lt;=Everett!BI$10,$R104&gt;=Everett!BI$10)),"C",0))))))</f>
        <v>CO</v>
      </c>
      <c r="BJ104" s="33" t="str">
        <f>IF((AND($F104&lt;=Everett!BJ$10,$G104&gt;=Everett!BJ$10)),"P/L",IF((AND($I104&lt;=Everett!BJ$10,$J104&gt;=Everett!BJ$10)),"XO",IF((AND($K104&lt;=Everett!BJ$10,$L104&gt;=Everett!BJ$10)),"3",IF((AND($M104&lt;=Everett!BJ$10,$N104&gt;=Everett!BJ$10)),"C",IF((AND($O104&lt;=Everett!BJ$10,$P104&gt;=Everett!BJ$10)),"CO",IF((AND($Q104&lt;=Everett!BJ$10,$R104&gt;=Everett!BJ$10)),"C",0))))))</f>
        <v>CO</v>
      </c>
      <c r="BK104" s="33" t="str">
        <f>IF((AND($F104&lt;=Everett!BK$10,$G104&gt;=Everett!BK$10)),"P/L",IF((AND($I104&lt;=Everett!BK$10,$J104&gt;=Everett!BK$10)),"XO",IF((AND($K104&lt;=Everett!BK$10,$L104&gt;=Everett!BK$10)),"3",IF((AND($M104&lt;=Everett!BK$10,$N104&gt;=Everett!BK$10)),"C",IF((AND($O104&lt;=Everett!BK$10,$P104&gt;=Everett!BK$10)),"CO",IF((AND($Q104&lt;=Everett!BK$10,$R104&gt;=Everett!BK$10)),"C",0))))))</f>
        <v>CO</v>
      </c>
      <c r="BL104" s="33" t="str">
        <f>IF((AND($F104&lt;=Everett!BL$10,$G104&gt;=Everett!BL$10)),"P/L",IF((AND($I104&lt;=Everett!BL$10,$J104&gt;=Everett!BL$10)),"XO",IF((AND($K104&lt;=Everett!BL$10,$L104&gt;=Everett!BL$10)),"3",IF((AND($M104&lt;=Everett!BL$10,$N104&gt;=Everett!BL$10)),"C",IF((AND($O104&lt;=Everett!BL$10,$P104&gt;=Everett!BL$10)),"CO",IF((AND($Q104&lt;=Everett!BL$10,$R104&gt;=Everett!BL$10)),"C",0))))))</f>
        <v>CO</v>
      </c>
      <c r="BM104" s="33" t="str">
        <f>IF((AND($F104&lt;=Everett!BM$10,$G104&gt;=Everett!BM$10)),"P/L",IF((AND($I104&lt;=Everett!BM$10,$J104&gt;=Everett!BM$10)),"XO",IF((AND($K104&lt;=Everett!BM$10,$L104&gt;=Everett!BM$10)),"3",IF((AND($M104&lt;=Everett!BM$10,$N104&gt;=Everett!BM$10)),"C",IF((AND($O104&lt;=Everett!BM$10,$P104&gt;=Everett!BM$10)),"CO",IF((AND($Q104&lt;=Everett!BM$10,$R104&gt;=Everett!BM$10)),"C",0))))))</f>
        <v>CO</v>
      </c>
      <c r="BN104" s="33" t="str">
        <f>IF((AND($F104&lt;=Everett!BN$10,$G104&gt;=Everett!BN$10)),"P/L",IF((AND($I104&lt;=Everett!BN$10,$J104&gt;=Everett!BN$10)),"XO",IF((AND($K104&lt;=Everett!BN$10,$L104&gt;=Everett!BN$10)),"3",IF((AND($M104&lt;=Everett!BN$10,$N104&gt;=Everett!BN$10)),"C",IF((AND($O104&lt;=Everett!BN$10,$P104&gt;=Everett!BN$10)),"CO",IF((AND($Q104&lt;=Everett!BN$10,$R104&gt;=Everett!BN$10)),"C",0))))))</f>
        <v>CO</v>
      </c>
      <c r="BO104" s="33" t="str">
        <f>IF((AND($F104&lt;=Everett!BO$10,$G104&gt;=Everett!BO$10)),"P/L",IF((AND($I104&lt;=Everett!BO$10,$J104&gt;=Everett!BO$10)),"XO",IF((AND($K104&lt;=Everett!BO$10,$L104&gt;=Everett!BO$10)),"3",IF((AND($M104&lt;=Everett!BO$10,$N104&gt;=Everett!BO$10)),"C",IF((AND($O104&lt;=Everett!BO$10,$P104&gt;=Everett!BO$10)),"CO",IF((AND($Q104&lt;=Everett!BO$10,$R104&gt;=Everett!BO$10)),"C",0))))))</f>
        <v>CO</v>
      </c>
      <c r="BP104" s="33" t="str">
        <f>IF((AND($F104&lt;=Everett!BP$10,$G104&gt;=Everett!BP$10)),"P/L",IF((AND($I104&lt;=Everett!BP$10,$J104&gt;=Everett!BP$10)),"XO",IF((AND($K104&lt;=Everett!BP$10,$L104&gt;=Everett!BP$10)),"3",IF((AND($M104&lt;=Everett!BP$10,$N104&gt;=Everett!BP$10)),"C",IF((AND($O104&lt;=Everett!BP$10,$P104&gt;=Everett!BP$10)),"CO",IF((AND($Q104&lt;=Everett!BP$10,$R104&gt;=Everett!BP$10)),"C",0))))))</f>
        <v>CO</v>
      </c>
      <c r="BQ104" s="33" t="str">
        <f>IF((AND($F104&lt;=Everett!BQ$10,$G104&gt;=Everett!BQ$10)),"P/L",IF((AND($I104&lt;=Everett!BQ$10,$J104&gt;=Everett!BQ$10)),"XO",IF((AND($K104&lt;=Everett!BQ$10,$L104&gt;=Everett!BQ$10)),"3",IF((AND($M104&lt;=Everett!BQ$10,$N104&gt;=Everett!BQ$10)),"C",IF((AND($O104&lt;=Everett!BQ$10,$P104&gt;=Everett!BQ$10)),"CO",IF((AND($Q104&lt;=Everett!BQ$10,$R104&gt;=Everett!BQ$10)),"C",0))))))</f>
        <v>CO</v>
      </c>
      <c r="BR104" s="33" t="str">
        <f>IF((AND($F104&lt;=Everett!BR$10,$G104&gt;=Everett!BR$10)),"P/L",IF((AND($I104&lt;=Everett!BR$10,$J104&gt;=Everett!BR$10)),"XO",IF((AND($K104&lt;=Everett!BR$10,$L104&gt;=Everett!BR$10)),"3",IF((AND($M104&lt;=Everett!BR$10,$N104&gt;=Everett!BR$10)),"C",IF((AND($O104&lt;=Everett!BR$10,$P104&gt;=Everett!BR$10)),"CO",IF((AND($Q104&lt;=Everett!BR$10,$R104&gt;=Everett!BR$10)),"C",0))))))</f>
        <v>CO</v>
      </c>
      <c r="BS104" s="33" t="str">
        <f>IF((AND($F104&lt;=Everett!BS$10,$G104&gt;=Everett!BS$10)),"P/L",IF((AND($I104&lt;=Everett!BS$10,$J104&gt;=Everett!BS$10)),"XO",IF((AND($K104&lt;=Everett!BS$10,$L104&gt;=Everett!BS$10)),"3",IF((AND($M104&lt;=Everett!BS$10,$N104&gt;=Everett!BS$10)),"C",IF((AND($O104&lt;=Everett!BS$10,$P104&gt;=Everett!BS$10)),"CO",IF((AND($Q104&lt;=Everett!BS$10,$R104&gt;=Everett!BS$10)),"C",0))))))</f>
        <v>C</v>
      </c>
      <c r="BT104" s="33">
        <f>IF((AND($F104&lt;=Everett!BT$10,$G104&gt;=Everett!BT$10)),"P/L",IF((AND($I104&lt;=Everett!BT$10,$J104&gt;=Everett!BT$10)),"XO",IF((AND($K104&lt;=Everett!BT$10,$L104&gt;=Everett!BT$10)),"3",IF((AND($M104&lt;=Everett!BT$10,$N104&gt;=Everett!BT$10)),"C",IF((AND($O104&lt;=Everett!BT$10,$P104&gt;=Everett!BT$10)),"CO",IF((AND($Q104&lt;=Everett!BT$10,$R104&gt;=Everett!BT$10)),"C",0))))))</f>
        <v>0</v>
      </c>
      <c r="BU104" s="33">
        <f>IF((AND($F104&lt;=Everett!BU$10,$G104&gt;=Everett!BU$10)),"P/L",IF((AND($I104&lt;=Everett!BU$10,$J104&gt;=Everett!BU$10)),"XO",IF((AND($K104&lt;=Everett!BU$10,$L104&gt;=Everett!BU$10)),"3",IF((AND($M104&lt;=Everett!BU$10,$N104&gt;=Everett!BU$10)),"C",IF((AND($O104&lt;=Everett!BU$10,$P104&gt;=Everett!BU$10)),"CO",IF((AND($Q104&lt;=Everett!BU$10,$R104&gt;=Everett!BU$10)),"C",0))))))</f>
        <v>0</v>
      </c>
      <c r="BV104" s="33">
        <f>IF((AND($F104&lt;=Everett!BV$10,$G104&gt;=Everett!BV$10)),"P/L",IF((AND($I104&lt;=Everett!BV$10,$J104&gt;=Everett!BV$10)),"XO",IF((AND($K104&lt;=Everett!BV$10,$L104&gt;=Everett!BV$10)),"3",IF((AND($M104&lt;=Everett!BV$10,$N104&gt;=Everett!BV$10)),"C",IF((AND($O104&lt;=Everett!BV$10,$P104&gt;=Everett!BV$10)),"CO",IF((AND($Q104&lt;=Everett!BV$10,$R104&gt;=Everett!BV$10)),"C",0))))))</f>
        <v>0</v>
      </c>
      <c r="BW104" s="33">
        <f>IF((AND($F104&lt;=Everett!BW$10,$G104&gt;=Everett!BW$10)),"P/L",IF((AND($I104&lt;=Everett!BW$10,$J104&gt;=Everett!BW$10)),"XO",IF((AND($K104&lt;=Everett!BW$10,$L104&gt;=Everett!BW$10)),"3",IF((AND($M104&lt;=Everett!BW$10,$N104&gt;=Everett!BW$10)),"C",IF((AND($O104&lt;=Everett!BW$10,$P104&gt;=Everett!BW$10)),"CO",IF((AND($Q104&lt;=Everett!BW$10,$R104&gt;=Everett!BW$10)),"C",0))))))</f>
        <v>0</v>
      </c>
      <c r="BX104" s="33">
        <f>IF((AND($F104&lt;=Everett!BX$10,$G104&gt;=Everett!BX$10)),"P/L",IF((AND($I104&lt;=Everett!BX$10,$J104&gt;=Everett!BX$10)),"XO",IF((AND($K104&lt;=Everett!BX$10,$L104&gt;=Everett!BX$10)),"3",IF((AND($M104&lt;=Everett!BX$10,$N104&gt;=Everett!BX$10)),"C",IF((AND($O104&lt;=Everett!BX$10,$P104&gt;=Everett!BX$10)),"CO",IF((AND($Q104&lt;=Everett!BX$10,$R104&gt;=Everett!BX$10)),"C",0))))))</f>
        <v>0</v>
      </c>
      <c r="BY104" s="33">
        <f>IF((AND($F104&lt;=Everett!BY$10,$G104&gt;=Everett!BY$10)),"P/L",IF((AND($I104&lt;=Everett!BY$10,$J104&gt;=Everett!BY$10)),"XO",IF((AND($K104&lt;=Everett!BY$10,$L104&gt;=Everett!BY$10)),"3",IF((AND($M104&lt;=Everett!BY$10,$N104&gt;=Everett!BY$10)),"C",IF((AND($O104&lt;=Everett!BY$10,$P104&gt;=Everett!BY$10)),"CO",IF((AND($Q104&lt;=Everett!BY$10,$R104&gt;=Everett!BY$10)),"C",0))))))</f>
        <v>0</v>
      </c>
      <c r="BZ104" s="33">
        <f>IF((AND($F104&lt;=Everett!BZ$10,$G104&gt;=Everett!BZ$10)),"P/L",IF((AND($I104&lt;=Everett!BZ$10,$J104&gt;=Everett!BZ$10)),"XO",IF((AND($K104&lt;=Everett!BZ$10,$L104&gt;=Everett!BZ$10)),"3",IF((AND($M104&lt;=Everett!BZ$10,$N104&gt;=Everett!BZ$10)),"C",IF((AND($O104&lt;=Everett!BZ$10,$P104&gt;=Everett!BZ$10)),"CO",IF((AND($Q104&lt;=Everett!BZ$10,$R104&gt;=Everett!BZ$10)),"C",0))))))</f>
        <v>0</v>
      </c>
      <c r="CA104" s="33">
        <f>IF((AND($F104&lt;=Everett!CA$10,$G104&gt;=Everett!CA$10)),"P/L",IF((AND($I104&lt;=Everett!CA$10,$J104&gt;=Everett!CA$10)),"XO",IF((AND($K104&lt;=Everett!CA$10,$L104&gt;=Everett!CA$10)),"3",IF((AND($M104&lt;=Everett!CA$10,$N104&gt;=Everett!CA$10)),"C",IF((AND($O104&lt;=Everett!CA$10,$P104&gt;=Everett!CA$10)),"CO",IF((AND($Q104&lt;=Everett!CA$10,$R104&gt;=Everett!CA$10)),"C",0))))))</f>
        <v>0</v>
      </c>
      <c r="CB104" s="33">
        <f>IF((AND($F104&lt;=Everett!CB$10,$G104&gt;=Everett!CB$10)),"P/L",IF((AND($I104&lt;=Everett!CB$10,$J104&gt;=Everett!CB$10)),"XO",IF((AND($K104&lt;=Everett!CB$10,$L104&gt;=Everett!CB$10)),"3",IF((AND($M104&lt;=Everett!CB$10,$N104&gt;=Everett!CB$10)),"C",IF((AND($O104&lt;=Everett!CB$10,$P104&gt;=Everett!CB$10)),"CO",IF((AND($Q104&lt;=Everett!CB$10,$R104&gt;=Everett!CB$10)),"C",0))))))</f>
        <v>0</v>
      </c>
      <c r="CC104" s="33">
        <f>IF((AND($F104&lt;=Everett!CC$10,$G104&gt;=Everett!CC$10)),"P/L",IF((AND($I104&lt;=Everett!CC$10,$J104&gt;=Everett!CC$10)),"XO",IF((AND($K104&lt;=Everett!CC$10,$L104&gt;=Everett!CC$10)),"3",IF((AND($M104&lt;=Everett!CC$10,$N104&gt;=Everett!CC$10)),"C",IF((AND($O104&lt;=Everett!CC$10,$P104&gt;=Everett!CC$10)),"CO",IF((AND($Q104&lt;=Everett!CC$10,$R104&gt;=Everett!CC$10)),"C",0))))))</f>
        <v>0</v>
      </c>
      <c r="CD104" s="33">
        <f>IF((AND($F104&lt;=Everett!CD$10,$G104&gt;=Everett!CD$10)),"P/L",IF((AND($I104&lt;=Everett!CD$10,$J104&gt;=Everett!CD$10)),"XO",IF((AND($K104&lt;=Everett!CD$10,$L104&gt;=Everett!CD$10)),"3",IF((AND($M104&lt;=Everett!CD$10,$N104&gt;=Everett!CD$10)),"C",IF((AND($O104&lt;=Everett!CD$10,$P104&gt;=Everett!CD$10)),"CO",IF((AND($Q104&lt;=Everett!CD$10,$R104&gt;=Everett!CD$10)),"C",0))))))</f>
        <v>0</v>
      </c>
      <c r="CE104" s="33">
        <f>IF((AND($F104&lt;=Everett!CE$10,$G104&gt;=Everett!CE$10)),"P/L",IF((AND($I104&lt;=Everett!CE$10,$J104&gt;=Everett!CE$10)),"XO",IF((AND($K104&lt;=Everett!CE$10,$L104&gt;=Everett!CE$10)),"3",IF((AND($M104&lt;=Everett!CE$10,$N104&gt;=Everett!CE$10)),"C",IF((AND($O104&lt;=Everett!CE$10,$P104&gt;=Everett!CE$10)),"CO",IF((AND($Q104&lt;=Everett!CE$10,$R104&gt;=Everett!CE$10)),"C",0))))))</f>
        <v>0</v>
      </c>
      <c r="CF104" s="33">
        <f>IF((AND($F104&lt;=Everett!CF$10,$G104&gt;=Everett!CF$10)),"P/L",IF((AND($I104&lt;=Everett!CF$10,$J104&gt;=Everett!CF$10)),"XO",IF((AND($K104&lt;=Everett!CF$10,$L104&gt;=Everett!CF$10)),"3",IF((AND($M104&lt;=Everett!CF$10,$N104&gt;=Everett!CF$10)),"C",IF((AND($O104&lt;=Everett!CF$10,$P104&gt;=Everett!CF$10)),"CO",IF((AND($Q104&lt;=Everett!CF$10,$R104&gt;=Everett!CF$10)),"C",0))))))</f>
        <v>0</v>
      </c>
      <c r="CG104" s="33">
        <f>IF((AND($F104&lt;=Everett!CG$10,$G104&gt;=Everett!CG$10)),"P/L",IF((AND($I104&lt;=Everett!CG$10,$J104&gt;=Everett!CG$10)),"XO",IF((AND($K104&lt;=Everett!CG$10,$L104&gt;=Everett!CG$10)),"3",IF((AND($M104&lt;=Everett!CG$10,$N104&gt;=Everett!CG$10)),"C",IF((AND($O104&lt;=Everett!CG$10,$P104&gt;=Everett!CG$10)),"CO",IF((AND($Q104&lt;=Everett!CG$10,$R104&gt;=Everett!CG$10)),"C",0))))))</f>
        <v>0</v>
      </c>
      <c r="CH104" s="33">
        <f>IF((AND($F104&lt;=Everett!CH$10,$G104&gt;=Everett!CH$10)),"P/L",IF((AND($I104&lt;=Everett!CH$10,$J104&gt;=Everett!CH$10)),"XO",IF((AND($K104&lt;=Everett!CH$10,$L104&gt;=Everett!CH$10)),"3",IF((AND($M104&lt;=Everett!CH$10,$N104&gt;=Everett!CH$10)),"C",IF((AND($O104&lt;=Everett!CH$10,$P104&gt;=Everett!CH$10)),"CO",IF((AND($Q104&lt;=Everett!CH$10,$R104&gt;=Everett!CH$10)),"C",0))))))</f>
        <v>0</v>
      </c>
      <c r="CI104" s="33">
        <f>IF((AND($F104&lt;=Everett!CI$10,$G104&gt;=Everett!CI$10)),"P/L",IF((AND($I104&lt;=Everett!CI$10,$J104&gt;=Everett!CI$10)),"XO",IF((AND($K104&lt;=Everett!CI$10,$L104&gt;=Everett!CI$10)),"3",IF((AND($M104&lt;=Everett!CI$10,$N104&gt;=Everett!CI$10)),"C",IF((AND($O104&lt;=Everett!CI$10,$P104&gt;=Everett!CI$10)),"CO",IF((AND($Q104&lt;=Everett!CI$10,$R104&gt;=Everett!CI$10)),"C",0))))))</f>
        <v>0</v>
      </c>
      <c r="CJ104" s="33">
        <f>IF((AND($F104&lt;=Everett!CJ$10,$G104&gt;=Everett!CJ$10)),"P/L",IF((AND($I104&lt;=Everett!CJ$10,$J104&gt;=Everett!CJ$10)),"XO",IF((AND($K104&lt;=Everett!CJ$10,$L104&gt;=Everett!CJ$10)),"3",IF((AND($M104&lt;=Everett!CJ$10,$N104&gt;=Everett!CJ$10)),"C",IF((AND($O104&lt;=Everett!CJ$10,$P104&gt;=Everett!CJ$10)),"CO",IF((AND($Q104&lt;=Everett!CJ$10,$R104&gt;=Everett!CJ$10)),"C",0))))))</f>
        <v>0</v>
      </c>
      <c r="CK104" s="33">
        <f>IF((AND($F104&lt;=Everett!CK$10,$G104&gt;=Everett!CK$10)),"P/L",IF((AND($I104&lt;=Everett!CK$10,$J104&gt;=Everett!CK$10)),"XO",IF((AND($K104&lt;=Everett!CK$10,$L104&gt;=Everett!CK$10)),"3",IF((AND($M104&lt;=Everett!CK$10,$N104&gt;=Everett!CK$10)),"C",IF((AND($O104&lt;=Everett!CK$10,$P104&gt;=Everett!CK$10)),"CO",IF((AND($Q104&lt;=Everett!CK$10,$R104&gt;=Everett!CK$10)),"C",0))))))</f>
        <v>0</v>
      </c>
      <c r="CL104" s="33">
        <f>IF((AND($F104&lt;=Everett!CL$10,$G104&gt;=Everett!CL$10)),"P/L",IF((AND($I104&lt;=Everett!CL$10,$J104&gt;=Everett!CL$10)),"XO",IF((AND($K104&lt;=Everett!CL$10,$L104&gt;=Everett!CL$10)),"3",IF((AND($M104&lt;=Everett!CL$10,$N104&gt;=Everett!CL$10)),"C",IF((AND($O104&lt;=Everett!CL$10,$P104&gt;=Everett!CL$10)),"CO",IF((AND($Q104&lt;=Everett!CL$10,$R104&gt;=Everett!CL$10)),"C",0))))))</f>
        <v>0</v>
      </c>
      <c r="CM104" s="33">
        <f>IF((AND($F104&lt;=Everett!CM$10,$G104&gt;=Everett!CM$10)),"P/L",IF((AND($I104&lt;=Everett!CM$10,$J104&gt;=Everett!CM$10)),"XO",IF((AND($K104&lt;=Everett!CM$10,$L104&gt;=Everett!CM$10)),"3",IF((AND($M104&lt;=Everett!CM$10,$N104&gt;=Everett!CM$10)),"C",IF((AND($O104&lt;=Everett!CM$10,$P104&gt;=Everett!CM$10)),"CO",IF((AND($Q104&lt;=Everett!CM$10,$R104&gt;=Everett!CM$10)),"C",0))))))</f>
        <v>0</v>
      </c>
    </row>
    <row r="105" ht="21.75" customHeight="1" spans="1:91" x14ac:dyDescent="0.25">
      <c r="A105" s="25" t="s">
        <v>410</v>
      </c>
      <c r="B105" s="53"/>
      <c r="C105" s="26"/>
      <c r="D105" s="26"/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8"/>
      <c r="Q105" s="27"/>
      <c r="R105" s="27"/>
      <c r="S105" s="29">
        <f>$A$2-DAY($A$2)+1</f>
        <v>46054</v>
      </c>
      <c r="T105" s="29">
        <f>DATE(YEAR(S105),MONTH(S105)+1,DAY(S105))</f>
        <v>46082</v>
      </c>
      <c r="U105" s="29">
        <f t="shared" ref="U105:CF105" si="139">DATE(YEAR(T105),MONTH(T105)+1,DAY(T105))</f>
        <v>46113</v>
      </c>
      <c r="V105" s="29">
        <f t="shared" si="139"/>
        <v>46143</v>
      </c>
      <c r="W105" s="29">
        <f t="shared" si="139"/>
        <v>46174</v>
      </c>
      <c r="X105" s="29">
        <f t="shared" si="139"/>
        <v>46204</v>
      </c>
      <c r="Y105" s="29">
        <f t="shared" si="139"/>
        <v>46235</v>
      </c>
      <c r="Z105" s="29">
        <f t="shared" si="139"/>
        <v>46266</v>
      </c>
      <c r="AA105" s="29">
        <f t="shared" si="139"/>
        <v>46296</v>
      </c>
      <c r="AB105" s="29">
        <f t="shared" si="139"/>
        <v>46327</v>
      </c>
      <c r="AC105" s="29">
        <f t="shared" si="139"/>
        <v>46357</v>
      </c>
      <c r="AD105" s="29">
        <f t="shared" si="139"/>
        <v>46388</v>
      </c>
      <c r="AE105" s="29">
        <f t="shared" si="139"/>
        <v>46419</v>
      </c>
      <c r="AF105" s="29">
        <f t="shared" si="139"/>
        <v>46447</v>
      </c>
      <c r="AG105" s="29">
        <f t="shared" si="139"/>
        <v>46478</v>
      </c>
      <c r="AH105" s="29">
        <f t="shared" si="139"/>
        <v>46508</v>
      </c>
      <c r="AI105" s="29">
        <f t="shared" si="139"/>
        <v>46539</v>
      </c>
      <c r="AJ105" s="29">
        <f t="shared" si="139"/>
        <v>46569</v>
      </c>
      <c r="AK105" s="29">
        <f t="shared" si="139"/>
        <v>46600</v>
      </c>
      <c r="AL105" s="29">
        <f t="shared" si="139"/>
        <v>46631</v>
      </c>
      <c r="AM105" s="29">
        <f t="shared" si="139"/>
        <v>46661</v>
      </c>
      <c r="AN105" s="29">
        <f t="shared" si="139"/>
        <v>46692</v>
      </c>
      <c r="AO105" s="29">
        <f t="shared" si="139"/>
        <v>46722</v>
      </c>
      <c r="AP105" s="29">
        <f t="shared" si="139"/>
        <v>46753</v>
      </c>
      <c r="AQ105" s="29">
        <f t="shared" si="139"/>
        <v>46784</v>
      </c>
      <c r="AR105" s="29">
        <f t="shared" si="139"/>
        <v>46813</v>
      </c>
      <c r="AS105" s="29">
        <f t="shared" si="139"/>
        <v>46844</v>
      </c>
      <c r="AT105" s="29">
        <f t="shared" si="139"/>
        <v>46874</v>
      </c>
      <c r="AU105" s="29">
        <f t="shared" si="139"/>
        <v>46905</v>
      </c>
      <c r="AV105" s="29">
        <f t="shared" si="139"/>
        <v>46935</v>
      </c>
      <c r="AW105" s="29">
        <f t="shared" si="139"/>
        <v>46966</v>
      </c>
      <c r="AX105" s="29">
        <f t="shared" si="139"/>
        <v>46997</v>
      </c>
      <c r="AY105" s="29">
        <f t="shared" si="139"/>
        <v>47027</v>
      </c>
      <c r="AZ105" s="29">
        <f t="shared" si="139"/>
        <v>47058</v>
      </c>
      <c r="BA105" s="29">
        <f t="shared" si="139"/>
        <v>47088</v>
      </c>
      <c r="BB105" s="29">
        <f t="shared" si="139"/>
        <v>47119</v>
      </c>
      <c r="BC105" s="29">
        <f t="shared" si="139"/>
        <v>47150</v>
      </c>
      <c r="BD105" s="29">
        <f t="shared" si="139"/>
        <v>47178</v>
      </c>
      <c r="BE105" s="29">
        <f t="shared" si="139"/>
        <v>47209</v>
      </c>
      <c r="BF105" s="29">
        <f t="shared" si="139"/>
        <v>47239</v>
      </c>
      <c r="BG105" s="29">
        <f t="shared" si="139"/>
        <v>47270</v>
      </c>
      <c r="BH105" s="29">
        <f t="shared" si="139"/>
        <v>47300</v>
      </c>
      <c r="BI105" s="29">
        <f t="shared" si="139"/>
        <v>47331</v>
      </c>
      <c r="BJ105" s="29">
        <f t="shared" si="139"/>
        <v>47362</v>
      </c>
      <c r="BK105" s="29">
        <f t="shared" si="139"/>
        <v>47392</v>
      </c>
      <c r="BL105" s="29">
        <f t="shared" si="139"/>
        <v>47423</v>
      </c>
      <c r="BM105" s="29">
        <f t="shared" si="139"/>
        <v>47453</v>
      </c>
      <c r="BN105" s="29">
        <f t="shared" si="139"/>
        <v>47484</v>
      </c>
      <c r="BO105" s="29">
        <f t="shared" si="139"/>
        <v>47515</v>
      </c>
      <c r="BP105" s="29">
        <f t="shared" si="139"/>
        <v>47543</v>
      </c>
      <c r="BQ105" s="29">
        <f t="shared" si="139"/>
        <v>47574</v>
      </c>
      <c r="BR105" s="29">
        <f t="shared" si="139"/>
        <v>47604</v>
      </c>
      <c r="BS105" s="29">
        <f t="shared" si="139"/>
        <v>47635</v>
      </c>
      <c r="BT105" s="29">
        <f t="shared" si="139"/>
        <v>47665</v>
      </c>
      <c r="BU105" s="29">
        <f t="shared" si="139"/>
        <v>47696</v>
      </c>
      <c r="BV105" s="29">
        <f t="shared" si="139"/>
        <v>47727</v>
      </c>
      <c r="BW105" s="29">
        <f t="shared" si="139"/>
        <v>47757</v>
      </c>
      <c r="BX105" s="29">
        <f t="shared" si="139"/>
        <v>47788</v>
      </c>
      <c r="BY105" s="29">
        <f t="shared" si="139"/>
        <v>47818</v>
      </c>
      <c r="BZ105" s="29">
        <f t="shared" si="139"/>
        <v>47849</v>
      </c>
      <c r="CA105" s="29">
        <f t="shared" si="139"/>
        <v>47880</v>
      </c>
      <c r="CB105" s="29">
        <f t="shared" si="139"/>
        <v>47908</v>
      </c>
      <c r="CC105" s="29">
        <f t="shared" si="139"/>
        <v>47939</v>
      </c>
      <c r="CD105" s="29">
        <f t="shared" si="139"/>
        <v>47969</v>
      </c>
      <c r="CE105" s="29">
        <f t="shared" si="139"/>
        <v>48000</v>
      </c>
      <c r="CF105" s="29">
        <f t="shared" si="139"/>
        <v>48030</v>
      </c>
      <c r="CG105" s="29">
        <f t="shared" ref="CG105:CM105" si="140">DATE(YEAR(CF105),MONTH(CF105)+1,DAY(CF105))</f>
        <v>48061</v>
      </c>
      <c r="CH105" s="29">
        <f t="shared" si="140"/>
        <v>48092</v>
      </c>
      <c r="CI105" s="29">
        <f t="shared" si="140"/>
        <v>48122</v>
      </c>
      <c r="CJ105" s="29">
        <f t="shared" si="140"/>
        <v>48153</v>
      </c>
      <c r="CK105" s="29">
        <f t="shared" si="140"/>
        <v>48183</v>
      </c>
      <c r="CL105" s="29">
        <f t="shared" si="140"/>
        <v>48214</v>
      </c>
      <c r="CM105" s="29">
        <f t="shared" si="140"/>
        <v>48245</v>
      </c>
    </row>
    <row r="106" hidden="1" spans="1:91" x14ac:dyDescent="0.25">
      <c r="A106" s="30" t="s">
        <v>411</v>
      </c>
      <c r="B106" s="84">
        <v>2566250</v>
      </c>
      <c r="C106" s="31">
        <v>17</v>
      </c>
      <c r="D106" s="31">
        <v>17</v>
      </c>
      <c r="E106" s="31">
        <v>1</v>
      </c>
      <c r="F106" s="32"/>
      <c r="G106" s="32"/>
      <c r="H106" s="33">
        <f>G106-F106</f>
        <v>0</v>
      </c>
      <c r="I106" s="32">
        <v>44348</v>
      </c>
      <c r="J106" s="32">
        <f>IF(I106="",0,DATE(YEAR(I106),MONTH(I106)+C106,DAY(I106)))</f>
        <v>44866</v>
      </c>
      <c r="K106" s="32">
        <f>IF(J106="","",(DATE(YEAR(J106),MONTH(J106)+1,DAY(J106))))</f>
        <v>44896</v>
      </c>
      <c r="L106" s="32">
        <f>IF(K106="","",(DATE(YEAR(K106),MONTH(K106)+E106,DAY(K106))))</f>
        <v>44927</v>
      </c>
      <c r="M106" s="32">
        <f>IF(O106="","",DATE(YEAR(O106), MONTH(O106)-1,DAY(O106)))</f>
        <v>45008</v>
      </c>
      <c r="N106" s="32">
        <f>IF(O106="","",DATE(YEAR(M106),MONTH(M106),DAY(M106)))</f>
        <v>45008</v>
      </c>
      <c r="O106" s="32">
        <v>45039</v>
      </c>
      <c r="P106" s="37">
        <v>45589</v>
      </c>
      <c r="Q106" s="37">
        <f>IF(P106="","",DATE(YEAR(P106), MONTH(P106)+1,DAY(P106)))</f>
        <v>45620</v>
      </c>
      <c r="R106" s="37">
        <f>IF(P106="","",DATE(YEAR(Q106),MONTH(Q106),DAY(Q106)))</f>
        <v>45620</v>
      </c>
      <c r="S106" s="33">
        <f t="shared" ref="S106:AB108" si="141">IF((AND($F106&lt;=S$9,$G106&gt;=S$9)),"P/L",IF((AND($I106&lt;=S$9,$J106&gt;=S$9)),"XO",IF((AND($K106&lt;=S$9,$L106&gt;=S$9)),"3",IF((AND($M106&lt;=S$9,$N106&gt;=S$9)),"C",IF((AND($O106&lt;=S$9,$P106&gt;=S$9)),"CO",IF((AND($Q106&lt;=S$9,$R106&gt;=S$9)),"C",0))))))</f>
        <v>0</v>
      </c>
      <c r="T106" s="33">
        <f t="shared" si="141"/>
        <v>0</v>
      </c>
      <c r="U106" s="33">
        <f t="shared" si="141"/>
        <v>0</v>
      </c>
      <c r="V106" s="33">
        <f t="shared" si="141"/>
        <v>0</v>
      </c>
      <c r="W106" s="33">
        <f t="shared" si="141"/>
        <v>0</v>
      </c>
      <c r="X106" s="33">
        <f t="shared" si="141"/>
        <v>0</v>
      </c>
      <c r="Y106" s="33">
        <f t="shared" si="141"/>
        <v>0</v>
      </c>
      <c r="Z106" s="33">
        <f t="shared" si="141"/>
        <v>0</v>
      </c>
      <c r="AA106" s="33">
        <f t="shared" si="141"/>
        <v>0</v>
      </c>
      <c r="AB106" s="33">
        <f t="shared" si="141"/>
        <v>0</v>
      </c>
      <c r="AC106" s="33">
        <f t="shared" ref="AC106:AL108" si="142">IF((AND($F106&lt;=AC$9,$G106&gt;=AC$9)),"P/L",IF((AND($I106&lt;=AC$9,$J106&gt;=AC$9)),"XO",IF((AND($K106&lt;=AC$9,$L106&gt;=AC$9)),"3",IF((AND($M106&lt;=AC$9,$N106&gt;=AC$9)),"C",IF((AND($O106&lt;=AC$9,$P106&gt;=AC$9)),"CO",IF((AND($Q106&lt;=AC$9,$R106&gt;=AC$9)),"C",0))))))</f>
        <v>0</v>
      </c>
      <c r="AD106" s="33">
        <f t="shared" si="142"/>
        <v>0</v>
      </c>
      <c r="AE106" s="33">
        <f t="shared" si="142"/>
        <v>0</v>
      </c>
      <c r="AF106" s="33">
        <f t="shared" si="142"/>
        <v>0</v>
      </c>
      <c r="AG106" s="33">
        <f t="shared" si="142"/>
        <v>0</v>
      </c>
      <c r="AH106" s="33">
        <f t="shared" si="142"/>
        <v>0</v>
      </c>
      <c r="AI106" s="33">
        <f t="shared" si="142"/>
        <v>0</v>
      </c>
      <c r="AJ106" s="33">
        <f t="shared" si="142"/>
        <v>0</v>
      </c>
      <c r="AK106" s="33">
        <f t="shared" si="142"/>
        <v>0</v>
      </c>
      <c r="AL106" s="33">
        <f t="shared" si="142"/>
        <v>0</v>
      </c>
      <c r="AM106" s="33">
        <f t="shared" ref="AM106:AV108" si="143">IF((AND($F106&lt;=AM$9,$G106&gt;=AM$9)),"P/L",IF((AND($I106&lt;=AM$9,$J106&gt;=AM$9)),"XO",IF((AND($K106&lt;=AM$9,$L106&gt;=AM$9)),"3",IF((AND($M106&lt;=AM$9,$N106&gt;=AM$9)),"C",IF((AND($O106&lt;=AM$9,$P106&gt;=AM$9)),"CO",IF((AND($Q106&lt;=AM$9,$R106&gt;=AM$9)),"C",0))))))</f>
        <v>0</v>
      </c>
      <c r="AN106" s="33">
        <f t="shared" si="143"/>
        <v>0</v>
      </c>
      <c r="AO106" s="33">
        <f t="shared" si="143"/>
        <v>0</v>
      </c>
      <c r="AP106" s="33">
        <f t="shared" si="143"/>
        <v>0</v>
      </c>
      <c r="AQ106" s="33">
        <f t="shared" si="143"/>
        <v>0</v>
      </c>
      <c r="AR106" s="33">
        <f t="shared" si="143"/>
        <v>0</v>
      </c>
      <c r="AS106" s="33">
        <f t="shared" si="143"/>
        <v>0</v>
      </c>
      <c r="AT106" s="33">
        <f t="shared" si="143"/>
        <v>0</v>
      </c>
      <c r="AU106" s="33">
        <f t="shared" si="143"/>
        <v>0</v>
      </c>
      <c r="AV106" s="33">
        <f t="shared" si="143"/>
        <v>0</v>
      </c>
      <c r="AW106" s="33">
        <f t="shared" ref="AW106:BF108" si="144">IF((AND($F106&lt;=AW$9,$G106&gt;=AW$9)),"P/L",IF((AND($I106&lt;=AW$9,$J106&gt;=AW$9)),"XO",IF((AND($K106&lt;=AW$9,$L106&gt;=AW$9)),"3",IF((AND($M106&lt;=AW$9,$N106&gt;=AW$9)),"C",IF((AND($O106&lt;=AW$9,$P106&gt;=AW$9)),"CO",IF((AND($Q106&lt;=AW$9,$R106&gt;=AW$9)),"C",0))))))</f>
        <v>0</v>
      </c>
      <c r="AX106" s="33">
        <f t="shared" si="144"/>
        <v>0</v>
      </c>
      <c r="AY106" s="33">
        <f t="shared" si="144"/>
        <v>0</v>
      </c>
      <c r="AZ106" s="33">
        <f t="shared" si="144"/>
        <v>0</v>
      </c>
      <c r="BA106" s="33">
        <f t="shared" si="144"/>
        <v>0</v>
      </c>
      <c r="BB106" s="33">
        <f t="shared" si="144"/>
        <v>0</v>
      </c>
      <c r="BC106" s="33">
        <f t="shared" si="144"/>
        <v>0</v>
      </c>
      <c r="BD106" s="33">
        <f t="shared" si="144"/>
        <v>0</v>
      </c>
      <c r="BE106" s="33">
        <f t="shared" si="144"/>
        <v>0</v>
      </c>
      <c r="BF106" s="33">
        <f t="shared" si="144"/>
        <v>0</v>
      </c>
      <c r="BG106" s="33">
        <f t="shared" ref="BG106:BP108" si="145">IF((AND($F106&lt;=BG$9,$G106&gt;=BG$9)),"P/L",IF((AND($I106&lt;=BG$9,$J106&gt;=BG$9)),"XO",IF((AND($K106&lt;=BG$9,$L106&gt;=BG$9)),"3",IF((AND($M106&lt;=BG$9,$N106&gt;=BG$9)),"C",IF((AND($O106&lt;=BG$9,$P106&gt;=BG$9)),"CO",IF((AND($Q106&lt;=BG$9,$R106&gt;=BG$9)),"C",0))))))</f>
        <v>0</v>
      </c>
      <c r="BH106" s="33">
        <f t="shared" si="145"/>
        <v>0</v>
      </c>
      <c r="BI106" s="33">
        <f t="shared" si="145"/>
        <v>0</v>
      </c>
      <c r="BJ106" s="33">
        <f t="shared" si="145"/>
        <v>0</v>
      </c>
      <c r="BK106" s="33">
        <f t="shared" si="145"/>
        <v>0</v>
      </c>
      <c r="BL106" s="33">
        <f t="shared" si="145"/>
        <v>0</v>
      </c>
      <c r="BM106" s="33">
        <f t="shared" si="145"/>
        <v>0</v>
      </c>
      <c r="BN106" s="33">
        <f t="shared" si="145"/>
        <v>0</v>
      </c>
      <c r="BO106" s="33">
        <f t="shared" si="145"/>
        <v>0</v>
      </c>
      <c r="BP106" s="33">
        <f t="shared" si="145"/>
        <v>0</v>
      </c>
      <c r="BQ106" s="33">
        <f t="shared" ref="BQ106:BZ108" si="146">IF((AND($F106&lt;=BQ$9,$G106&gt;=BQ$9)),"P/L",IF((AND($I106&lt;=BQ$9,$J106&gt;=BQ$9)),"XO",IF((AND($K106&lt;=BQ$9,$L106&gt;=BQ$9)),"3",IF((AND($M106&lt;=BQ$9,$N106&gt;=BQ$9)),"C",IF((AND($O106&lt;=BQ$9,$P106&gt;=BQ$9)),"CO",IF((AND($Q106&lt;=BQ$9,$R106&gt;=BQ$9)),"C",0))))))</f>
        <v>0</v>
      </c>
      <c r="BR106" s="33">
        <f t="shared" si="146"/>
        <v>0</v>
      </c>
      <c r="BS106" s="33">
        <f t="shared" si="146"/>
        <v>0</v>
      </c>
      <c r="BT106" s="33">
        <f t="shared" si="146"/>
        <v>0</v>
      </c>
      <c r="BU106" s="33">
        <f t="shared" si="146"/>
        <v>0</v>
      </c>
      <c r="BV106" s="33">
        <f t="shared" si="146"/>
        <v>0</v>
      </c>
      <c r="BW106" s="33">
        <f t="shared" si="146"/>
        <v>0</v>
      </c>
      <c r="BX106" s="33">
        <f t="shared" si="146"/>
        <v>0</v>
      </c>
      <c r="BY106" s="33">
        <f t="shared" si="146"/>
        <v>0</v>
      </c>
      <c r="BZ106" s="33">
        <f t="shared" si="146"/>
        <v>0</v>
      </c>
      <c r="CA106" s="33">
        <f t="shared" ref="CA106:CM108" si="147">IF((AND($F106&lt;=CA$9,$G106&gt;=CA$9)),"P/L",IF((AND($I106&lt;=CA$9,$J106&gt;=CA$9)),"XO",IF((AND($K106&lt;=CA$9,$L106&gt;=CA$9)),"3",IF((AND($M106&lt;=CA$9,$N106&gt;=CA$9)),"C",IF((AND($O106&lt;=CA$9,$P106&gt;=CA$9)),"CO",IF((AND($Q106&lt;=CA$9,$R106&gt;=CA$9)),"C",0))))))</f>
        <v>0</v>
      </c>
      <c r="CB106" s="33">
        <f t="shared" si="147"/>
        <v>0</v>
      </c>
      <c r="CC106" s="33">
        <f t="shared" si="147"/>
        <v>0</v>
      </c>
      <c r="CD106" s="33">
        <f t="shared" si="147"/>
        <v>0</v>
      </c>
      <c r="CE106" s="33">
        <f t="shared" si="147"/>
        <v>0</v>
      </c>
      <c r="CF106" s="33">
        <f t="shared" si="147"/>
        <v>0</v>
      </c>
      <c r="CG106" s="33">
        <f t="shared" si="147"/>
        <v>0</v>
      </c>
      <c r="CH106" s="33">
        <f t="shared" si="147"/>
        <v>0</v>
      </c>
      <c r="CI106" s="33">
        <f t="shared" si="147"/>
        <v>0</v>
      </c>
      <c r="CJ106" s="33">
        <f t="shared" si="147"/>
        <v>0</v>
      </c>
      <c r="CK106" s="33">
        <f t="shared" si="147"/>
        <v>0</v>
      </c>
      <c r="CL106" s="33">
        <f t="shared" si="147"/>
        <v>0</v>
      </c>
      <c r="CM106" s="33">
        <f t="shared" si="147"/>
        <v>0</v>
      </c>
    </row>
    <row r="107" spans="1:91" x14ac:dyDescent="0.25">
      <c r="A107" s="57" t="s">
        <v>412</v>
      </c>
      <c r="B107" s="55"/>
      <c r="C107" s="31"/>
      <c r="D107" s="31">
        <v>14</v>
      </c>
      <c r="E107" s="31">
        <v>1</v>
      </c>
      <c r="F107" s="32"/>
      <c r="G107" s="32"/>
      <c r="H107" s="33">
        <f>G107-F107</f>
        <v>0</v>
      </c>
      <c r="I107" s="32"/>
      <c r="J107" s="32"/>
      <c r="K107" s="32">
        <f>IF(J107="","",(DATE(YEAR(J107),MONTH(J107)+1,DAY(J107))))</f>
      </c>
      <c r="L107" s="32">
        <f>IF(K107="","",(DATE(YEAR(K107),MONTH(K107)+E107,DAY(K107))))</f>
      </c>
      <c r="M107" s="36">
        <v>45620</v>
      </c>
      <c r="N107" s="36">
        <v>45620</v>
      </c>
      <c r="O107" s="36">
        <v>45620</v>
      </c>
      <c r="P107" s="36">
        <v>46048</v>
      </c>
      <c r="Q107" s="36">
        <f>IF(P107="","",DATE(YEAR(P107), MONTH(P107)+1,DAY(P107)))</f>
        <v>46079</v>
      </c>
      <c r="R107" s="36">
        <f>IF(P107="","",DATE(YEAR(Q107),MONTH(Q107),DAY(Q107)))</f>
        <v>46079</v>
      </c>
      <c r="S107" s="33">
        <f t="shared" si="141"/>
        <v>0</v>
      </c>
      <c r="T107" s="33">
        <f t="shared" si="141"/>
        <v>0</v>
      </c>
      <c r="U107" s="33">
        <f t="shared" si="141"/>
        <v>0</v>
      </c>
      <c r="V107" s="33">
        <f t="shared" si="141"/>
        <v>0</v>
      </c>
      <c r="W107" s="33">
        <f t="shared" si="141"/>
        <v>0</v>
      </c>
      <c r="X107" s="33">
        <f t="shared" si="141"/>
        <v>0</v>
      </c>
      <c r="Y107" s="33">
        <f t="shared" si="141"/>
        <v>0</v>
      </c>
      <c r="Z107" s="33">
        <f t="shared" si="141"/>
        <v>0</v>
      </c>
      <c r="AA107" s="33">
        <f t="shared" si="141"/>
        <v>0</v>
      </c>
      <c r="AB107" s="33">
        <f t="shared" si="141"/>
        <v>0</v>
      </c>
      <c r="AC107" s="33">
        <f t="shared" si="142"/>
        <v>0</v>
      </c>
      <c r="AD107" s="33">
        <f t="shared" si="142"/>
        <v>0</v>
      </c>
      <c r="AE107" s="33">
        <f t="shared" si="142"/>
        <v>0</v>
      </c>
      <c r="AF107" s="33">
        <f t="shared" si="142"/>
        <v>0</v>
      </c>
      <c r="AG107" s="33">
        <f t="shared" si="142"/>
        <v>0</v>
      </c>
      <c r="AH107" s="33">
        <f t="shared" si="142"/>
        <v>0</v>
      </c>
      <c r="AI107" s="33">
        <f t="shared" si="142"/>
        <v>0</v>
      </c>
      <c r="AJ107" s="33">
        <f t="shared" si="142"/>
        <v>0</v>
      </c>
      <c r="AK107" s="33">
        <f t="shared" si="142"/>
        <v>0</v>
      </c>
      <c r="AL107" s="33">
        <f t="shared" si="142"/>
        <v>0</v>
      </c>
      <c r="AM107" s="33">
        <f t="shared" si="143"/>
        <v>0</v>
      </c>
      <c r="AN107" s="33">
        <f t="shared" si="143"/>
        <v>0</v>
      </c>
      <c r="AO107" s="33">
        <f t="shared" si="143"/>
        <v>0</v>
      </c>
      <c r="AP107" s="33">
        <f t="shared" si="143"/>
        <v>0</v>
      </c>
      <c r="AQ107" s="33">
        <f t="shared" si="143"/>
        <v>0</v>
      </c>
      <c r="AR107" s="33">
        <f t="shared" si="143"/>
        <v>0</v>
      </c>
      <c r="AS107" s="33">
        <f t="shared" si="143"/>
        <v>0</v>
      </c>
      <c r="AT107" s="33">
        <f t="shared" si="143"/>
        <v>0</v>
      </c>
      <c r="AU107" s="33">
        <f t="shared" si="143"/>
        <v>0</v>
      </c>
      <c r="AV107" s="33">
        <f t="shared" si="143"/>
        <v>0</v>
      </c>
      <c r="AW107" s="33">
        <f t="shared" si="144"/>
        <v>0</v>
      </c>
      <c r="AX107" s="33">
        <f t="shared" si="144"/>
        <v>0</v>
      </c>
      <c r="AY107" s="33">
        <f t="shared" si="144"/>
        <v>0</v>
      </c>
      <c r="AZ107" s="33">
        <f t="shared" si="144"/>
        <v>0</v>
      </c>
      <c r="BA107" s="33">
        <f t="shared" si="144"/>
        <v>0</v>
      </c>
      <c r="BB107" s="33">
        <f t="shared" si="144"/>
        <v>0</v>
      </c>
      <c r="BC107" s="33">
        <f t="shared" si="144"/>
        <v>0</v>
      </c>
      <c r="BD107" s="33">
        <f t="shared" si="144"/>
        <v>0</v>
      </c>
      <c r="BE107" s="33">
        <f t="shared" si="144"/>
        <v>0</v>
      </c>
      <c r="BF107" s="33">
        <f t="shared" si="144"/>
        <v>0</v>
      </c>
      <c r="BG107" s="33">
        <f t="shared" si="145"/>
        <v>0</v>
      </c>
      <c r="BH107" s="33">
        <f t="shared" si="145"/>
        <v>0</v>
      </c>
      <c r="BI107" s="33">
        <f t="shared" si="145"/>
        <v>0</v>
      </c>
      <c r="BJ107" s="33">
        <f t="shared" si="145"/>
        <v>0</v>
      </c>
      <c r="BK107" s="33">
        <f t="shared" si="145"/>
        <v>0</v>
      </c>
      <c r="BL107" s="33">
        <f t="shared" si="145"/>
        <v>0</v>
      </c>
      <c r="BM107" s="33">
        <f t="shared" si="145"/>
        <v>0</v>
      </c>
      <c r="BN107" s="33">
        <f t="shared" si="145"/>
        <v>0</v>
      </c>
      <c r="BO107" s="33">
        <f t="shared" si="145"/>
        <v>0</v>
      </c>
      <c r="BP107" s="33">
        <f t="shared" si="145"/>
        <v>0</v>
      </c>
      <c r="BQ107" s="33">
        <f t="shared" si="146"/>
        <v>0</v>
      </c>
      <c r="BR107" s="33">
        <f t="shared" si="146"/>
        <v>0</v>
      </c>
      <c r="BS107" s="33">
        <f t="shared" si="146"/>
        <v>0</v>
      </c>
      <c r="BT107" s="33">
        <f t="shared" si="146"/>
        <v>0</v>
      </c>
      <c r="BU107" s="33">
        <f t="shared" si="146"/>
        <v>0</v>
      </c>
      <c r="BV107" s="33">
        <f t="shared" si="146"/>
        <v>0</v>
      </c>
      <c r="BW107" s="33">
        <f t="shared" si="146"/>
        <v>0</v>
      </c>
      <c r="BX107" s="33">
        <f t="shared" si="146"/>
        <v>0</v>
      </c>
      <c r="BY107" s="33">
        <f t="shared" si="146"/>
        <v>0</v>
      </c>
      <c r="BZ107" s="33">
        <f t="shared" si="146"/>
        <v>0</v>
      </c>
      <c r="CA107" s="33">
        <f t="shared" si="147"/>
        <v>0</v>
      </c>
      <c r="CB107" s="33">
        <f t="shared" si="147"/>
        <v>0</v>
      </c>
      <c r="CC107" s="33">
        <f t="shared" si="147"/>
        <v>0</v>
      </c>
      <c r="CD107" s="33">
        <f t="shared" si="147"/>
        <v>0</v>
      </c>
      <c r="CE107" s="33">
        <f t="shared" si="147"/>
        <v>0</v>
      </c>
      <c r="CF107" s="33">
        <f t="shared" si="147"/>
        <v>0</v>
      </c>
      <c r="CG107" s="33">
        <f t="shared" si="147"/>
        <v>0</v>
      </c>
      <c r="CH107" s="33">
        <f t="shared" si="147"/>
        <v>0</v>
      </c>
      <c r="CI107" s="33">
        <f t="shared" si="147"/>
        <v>0</v>
      </c>
      <c r="CJ107" s="33">
        <f t="shared" si="147"/>
        <v>0</v>
      </c>
      <c r="CK107" s="33">
        <f t="shared" si="147"/>
        <v>0</v>
      </c>
      <c r="CL107" s="33">
        <f t="shared" si="147"/>
        <v>0</v>
      </c>
      <c r="CM107" s="33">
        <f t="shared" si="147"/>
        <v>0</v>
      </c>
    </row>
    <row r="108" spans="1:91" s="2" customFormat="1" x14ac:dyDescent="0.25">
      <c r="A108" s="57" t="s">
        <v>413</v>
      </c>
      <c r="B108" s="55"/>
      <c r="C108" s="31">
        <v>11</v>
      </c>
      <c r="D108" s="31">
        <v>16</v>
      </c>
      <c r="E108" s="31">
        <v>0</v>
      </c>
      <c r="F108" s="39"/>
      <c r="G108" s="39"/>
      <c r="H108" s="33">
        <f>G108-F108</f>
        <v>0</v>
      </c>
      <c r="I108" s="36">
        <v>45682</v>
      </c>
      <c r="J108" s="36">
        <f>IF(I108="",0,DATE(YEAR(I108),MONTH(I108)+C108,DAY(I108)))</f>
        <v>46016</v>
      </c>
      <c r="K108" s="36">
        <f>IF(J108="","",(DATE(YEAR(J108),MONTH(J108)+1,DAY(J108))))</f>
        <v>46047</v>
      </c>
      <c r="L108" s="36">
        <f>IF(K108="","",(DATE(YEAR(K108),MONTH(K108)+E108,DAY(K108))))</f>
        <v>46047</v>
      </c>
      <c r="M108" s="36">
        <f>IF(O108="","",DATE(YEAR(O108), MONTH(O108)-1,DAY(O108)))</f>
        <v>46078</v>
      </c>
      <c r="N108" s="36">
        <f>IF(O108="","",DATE(YEAR(M108),MONTH(M108),DAY(M108)))</f>
        <v>46078</v>
      </c>
      <c r="O108" s="36">
        <f>IF(L108="","",(DATE(YEAR(L108),MONTH(L108)+2,DAY(L108))))</f>
        <v>46106</v>
      </c>
      <c r="P108" s="32">
        <f>IF(O108="","",(DATE(YEAR(O108),MONTH(O108)+D108,DAY(O108))))</f>
        <v>46593</v>
      </c>
      <c r="Q108" s="32">
        <f>IF(P108="","",DATE(YEAR(P108), MONTH(P108)+1,DAY(P108)))</f>
        <v>46624</v>
      </c>
      <c r="R108" s="32">
        <f>IF(P108="","",DATE(YEAR(Q108),MONTH(Q108),DAY(Q108)))</f>
        <v>46624</v>
      </c>
      <c r="S108" s="33">
        <f t="shared" si="141"/>
        <v>0</v>
      </c>
      <c r="T108" s="33">
        <f t="shared" si="141"/>
        <v>0</v>
      </c>
      <c r="U108" s="33" t="str">
        <f t="shared" si="141"/>
        <v>CO</v>
      </c>
      <c r="V108" s="33" t="str">
        <f t="shared" si="141"/>
        <v>CO</v>
      </c>
      <c r="W108" s="33" t="str">
        <f t="shared" si="141"/>
        <v>CO</v>
      </c>
      <c r="X108" s="33" t="str">
        <f t="shared" si="141"/>
        <v>CO</v>
      </c>
      <c r="Y108" s="33" t="str">
        <f t="shared" si="141"/>
        <v>CO</v>
      </c>
      <c r="Z108" s="33" t="str">
        <f t="shared" si="141"/>
        <v>CO</v>
      </c>
      <c r="AA108" s="33" t="str">
        <f t="shared" si="141"/>
        <v>CO</v>
      </c>
      <c r="AB108" s="33" t="str">
        <f t="shared" si="141"/>
        <v>CO</v>
      </c>
      <c r="AC108" s="33" t="str">
        <f t="shared" si="142"/>
        <v>CO</v>
      </c>
      <c r="AD108" s="33" t="str">
        <f t="shared" si="142"/>
        <v>CO</v>
      </c>
      <c r="AE108" s="33" t="str">
        <f t="shared" si="142"/>
        <v>CO</v>
      </c>
      <c r="AF108" s="33" t="str">
        <f t="shared" si="142"/>
        <v>CO</v>
      </c>
      <c r="AG108" s="33" t="str">
        <f t="shared" si="142"/>
        <v>CO</v>
      </c>
      <c r="AH108" s="33" t="str">
        <f t="shared" si="142"/>
        <v>CO</v>
      </c>
      <c r="AI108" s="33" t="str">
        <f t="shared" si="142"/>
        <v>CO</v>
      </c>
      <c r="AJ108" s="33" t="str">
        <f t="shared" si="142"/>
        <v>CO</v>
      </c>
      <c r="AK108" s="33">
        <f t="shared" si="142"/>
        <v>0</v>
      </c>
      <c r="AL108" s="33">
        <f t="shared" si="142"/>
        <v>0</v>
      </c>
      <c r="AM108" s="33">
        <f t="shared" si="143"/>
        <v>0</v>
      </c>
      <c r="AN108" s="33">
        <f t="shared" si="143"/>
        <v>0</v>
      </c>
      <c r="AO108" s="33">
        <f t="shared" si="143"/>
        <v>0</v>
      </c>
      <c r="AP108" s="33">
        <f t="shared" si="143"/>
        <v>0</v>
      </c>
      <c r="AQ108" s="33">
        <f t="shared" si="143"/>
        <v>0</v>
      </c>
      <c r="AR108" s="33">
        <f t="shared" si="143"/>
        <v>0</v>
      </c>
      <c r="AS108" s="33">
        <f t="shared" si="143"/>
        <v>0</v>
      </c>
      <c r="AT108" s="33">
        <f t="shared" si="143"/>
        <v>0</v>
      </c>
      <c r="AU108" s="33">
        <f t="shared" si="143"/>
        <v>0</v>
      </c>
      <c r="AV108" s="33">
        <f t="shared" si="143"/>
        <v>0</v>
      </c>
      <c r="AW108" s="33">
        <f t="shared" si="144"/>
        <v>0</v>
      </c>
      <c r="AX108" s="33">
        <f t="shared" si="144"/>
        <v>0</v>
      </c>
      <c r="AY108" s="33">
        <f t="shared" si="144"/>
        <v>0</v>
      </c>
      <c r="AZ108" s="33">
        <f t="shared" si="144"/>
        <v>0</v>
      </c>
      <c r="BA108" s="33">
        <f t="shared" si="144"/>
        <v>0</v>
      </c>
      <c r="BB108" s="33">
        <f t="shared" si="144"/>
        <v>0</v>
      </c>
      <c r="BC108" s="33">
        <f t="shared" si="144"/>
        <v>0</v>
      </c>
      <c r="BD108" s="33">
        <f t="shared" si="144"/>
        <v>0</v>
      </c>
      <c r="BE108" s="33">
        <f t="shared" si="144"/>
        <v>0</v>
      </c>
      <c r="BF108" s="33">
        <f t="shared" si="144"/>
        <v>0</v>
      </c>
      <c r="BG108" s="33">
        <f t="shared" si="145"/>
        <v>0</v>
      </c>
      <c r="BH108" s="33">
        <f t="shared" si="145"/>
        <v>0</v>
      </c>
      <c r="BI108" s="33">
        <f t="shared" si="145"/>
        <v>0</v>
      </c>
      <c r="BJ108" s="33">
        <f t="shared" si="145"/>
        <v>0</v>
      </c>
      <c r="BK108" s="33">
        <f t="shared" si="145"/>
        <v>0</v>
      </c>
      <c r="BL108" s="33">
        <f t="shared" si="145"/>
        <v>0</v>
      </c>
      <c r="BM108" s="33">
        <f t="shared" si="145"/>
        <v>0</v>
      </c>
      <c r="BN108" s="33">
        <f t="shared" si="145"/>
        <v>0</v>
      </c>
      <c r="BO108" s="33">
        <f t="shared" si="145"/>
        <v>0</v>
      </c>
      <c r="BP108" s="33">
        <f t="shared" si="145"/>
        <v>0</v>
      </c>
      <c r="BQ108" s="33">
        <f t="shared" si="146"/>
        <v>0</v>
      </c>
      <c r="BR108" s="33">
        <f t="shared" si="146"/>
        <v>0</v>
      </c>
      <c r="BS108" s="33">
        <f t="shared" si="146"/>
        <v>0</v>
      </c>
      <c r="BT108" s="33">
        <f t="shared" si="146"/>
        <v>0</v>
      </c>
      <c r="BU108" s="33">
        <f t="shared" si="146"/>
        <v>0</v>
      </c>
      <c r="BV108" s="33">
        <f t="shared" si="146"/>
        <v>0</v>
      </c>
      <c r="BW108" s="33">
        <f t="shared" si="146"/>
        <v>0</v>
      </c>
      <c r="BX108" s="33">
        <f t="shared" si="146"/>
        <v>0</v>
      </c>
      <c r="BY108" s="33">
        <f t="shared" si="146"/>
        <v>0</v>
      </c>
      <c r="BZ108" s="33">
        <f t="shared" si="146"/>
        <v>0</v>
      </c>
      <c r="CA108" s="33">
        <f t="shared" si="147"/>
        <v>0</v>
      </c>
      <c r="CB108" s="33">
        <f t="shared" si="147"/>
        <v>0</v>
      </c>
      <c r="CC108" s="33">
        <f t="shared" si="147"/>
        <v>0</v>
      </c>
      <c r="CD108" s="33">
        <f t="shared" si="147"/>
        <v>0</v>
      </c>
      <c r="CE108" s="33">
        <f t="shared" si="147"/>
        <v>0</v>
      </c>
      <c r="CF108" s="33">
        <f t="shared" si="147"/>
        <v>0</v>
      </c>
      <c r="CG108" s="33">
        <f t="shared" si="147"/>
        <v>0</v>
      </c>
      <c r="CH108" s="33">
        <f t="shared" si="147"/>
        <v>0</v>
      </c>
      <c r="CI108" s="33">
        <f t="shared" si="147"/>
        <v>0</v>
      </c>
      <c r="CJ108" s="33">
        <f t="shared" si="147"/>
        <v>0</v>
      </c>
      <c r="CK108" s="33">
        <f t="shared" si="147"/>
        <v>0</v>
      </c>
      <c r="CL108" s="33">
        <f t="shared" si="147"/>
        <v>0</v>
      </c>
      <c r="CM108" s="33">
        <f t="shared" si="147"/>
        <v>0</v>
      </c>
    </row>
    <row r="109" spans="1:91" s="2" customFormat="1" x14ac:dyDescent="0.25">
      <c r="A109" s="57" t="s">
        <v>414</v>
      </c>
      <c r="B109" s="55"/>
      <c r="C109" s="31">
        <v>15</v>
      </c>
      <c r="D109" s="31">
        <v>16</v>
      </c>
      <c r="E109" s="31">
        <v>1</v>
      </c>
      <c r="F109" s="39"/>
      <c r="G109" s="39"/>
      <c r="H109" s="33"/>
      <c r="I109" s="37">
        <v>46079</v>
      </c>
      <c r="J109" s="37">
        <f>IF(I109="",0,DATE(YEAR(I109),MONTH(I109)+C109,DAY(I109)))</f>
        <v>46533</v>
      </c>
      <c r="K109" s="32">
        <f>IF(J109="","",(DATE(YEAR(J109),MONTH(J109)+1,DAY(J109))))</f>
        <v>46564</v>
      </c>
      <c r="L109" s="32">
        <f>IF(K109="","",(DATE(YEAR(K109),MONTH(K109)+E109,DAY(K109))))</f>
        <v>46594</v>
      </c>
      <c r="M109" s="37">
        <f>IF(O109="","",DATE(YEAR(O109), MONTH(O109)-1,DAY(O109)))</f>
        <v>46625</v>
      </c>
      <c r="N109" s="37">
        <f>IF(O109="","",DATE(YEAR(M109),MONTH(M109),DAY(M109)))</f>
        <v>46625</v>
      </c>
      <c r="O109" s="32">
        <f>IF(L109="","",(DATE(YEAR(L109),MONTH(L109)+2,DAY(L109))))</f>
        <v>46656</v>
      </c>
      <c r="P109" s="32">
        <f>IF(O109="","",(DATE(YEAR(O109),MONTH(O109)+D109,DAY(O109))))</f>
        <v>47144</v>
      </c>
      <c r="Q109" s="32">
        <f>IF(P109="","",DATE(YEAR(P109), MONTH(P109)+1,DAY(P109)))</f>
        <v>47175</v>
      </c>
      <c r="R109" s="32">
        <f>IF(P109="","",DATE(YEAR(Q109),MONTH(Q109),DAY(Q109)))</f>
        <v>47175</v>
      </c>
      <c r="S109" s="33">
        <f>IF((AND($F109&lt;=Everett!S$10,$G109&gt;=Everett!S$10)),"P/L",IF((AND($I109&lt;=Everett!S$10,$J109&gt;=Everett!S$10)),"XO",IF((AND($K109&lt;=Everett!S$10,$L109&gt;=Everett!S$10)),"3",IF((AND($M109&lt;=Everett!S$10,$N109&gt;=Everett!S$10)),"C",IF((AND($O109&lt;=Everett!S$10,$P109&gt;=Everett!S$10)),"CO",IF((AND($Q109&lt;=Everett!S$10,$R109&gt;=Everett!S$10)),"C",0))))))</f>
        <v>0</v>
      </c>
      <c r="T109" s="33" t="str">
        <f>IF((AND($F109&lt;=Everett!T$10,$G109&gt;=Everett!T$10)),"P/L",IF((AND($I109&lt;=Everett!T$10,$J109&gt;=Everett!T$10)),"XO",IF((AND($K109&lt;=Everett!T$10,$L109&gt;=Everett!T$10)),"3",IF((AND($M109&lt;=Everett!T$10,$N109&gt;=Everett!T$10)),"C",IF((AND($O109&lt;=Everett!T$10,$P109&gt;=Everett!T$10)),"CO",IF((AND($Q109&lt;=Everett!T$10,$R109&gt;=Everett!T$10)),"C",0))))))</f>
        <v>XO</v>
      </c>
      <c r="U109" s="33" t="str">
        <f>IF((AND($F109&lt;=Everett!U$10,$G109&gt;=Everett!U$10)),"P/L",IF((AND($I109&lt;=Everett!U$10,$J109&gt;=Everett!U$10)),"XO",IF((AND($K109&lt;=Everett!U$10,$L109&gt;=Everett!U$10)),"3",IF((AND($M109&lt;=Everett!U$10,$N109&gt;=Everett!U$10)),"C",IF((AND($O109&lt;=Everett!U$10,$P109&gt;=Everett!U$10)),"CO",IF((AND($Q109&lt;=Everett!U$10,$R109&gt;=Everett!U$10)),"C",0))))))</f>
        <v>XO</v>
      </c>
      <c r="V109" s="33" t="str">
        <f>IF((AND($F109&lt;=Everett!V$10,$G109&gt;=Everett!V$10)),"P/L",IF((AND($I109&lt;=Everett!V$10,$J109&gt;=Everett!V$10)),"XO",IF((AND($K109&lt;=Everett!V$10,$L109&gt;=Everett!V$10)),"3",IF((AND($M109&lt;=Everett!V$10,$N109&gt;=Everett!V$10)),"C",IF((AND($O109&lt;=Everett!V$10,$P109&gt;=Everett!V$10)),"CO",IF((AND($Q109&lt;=Everett!V$10,$R109&gt;=Everett!V$10)),"C",0))))))</f>
        <v>XO</v>
      </c>
      <c r="W109" s="33" t="str">
        <f>IF((AND($F109&lt;=Everett!W$10,$G109&gt;=Everett!W$10)),"P/L",IF((AND($I109&lt;=Everett!W$10,$J109&gt;=Everett!W$10)),"XO",IF((AND($K109&lt;=Everett!W$10,$L109&gt;=Everett!W$10)),"3",IF((AND($M109&lt;=Everett!W$10,$N109&gt;=Everett!W$10)),"C",IF((AND($O109&lt;=Everett!W$10,$P109&gt;=Everett!W$10)),"CO",IF((AND($Q109&lt;=Everett!W$10,$R109&gt;=Everett!W$10)),"C",0))))))</f>
        <v>XO</v>
      </c>
      <c r="X109" s="33" t="str">
        <f>IF((AND($F109&lt;=Everett!X$10,$G109&gt;=Everett!X$10)),"P/L",IF((AND($I109&lt;=Everett!X$10,$J109&gt;=Everett!X$10)),"XO",IF((AND($K109&lt;=Everett!X$10,$L109&gt;=Everett!X$10)),"3",IF((AND($M109&lt;=Everett!X$10,$N109&gt;=Everett!X$10)),"C",IF((AND($O109&lt;=Everett!X$10,$P109&gt;=Everett!X$10)),"CO",IF((AND($Q109&lt;=Everett!X$10,$R109&gt;=Everett!X$10)),"C",0))))))</f>
        <v>XO</v>
      </c>
      <c r="Y109" s="33" t="str">
        <f>IF((AND($F109&lt;=Everett!Y$10,$G109&gt;=Everett!Y$10)),"P/L",IF((AND($I109&lt;=Everett!Y$10,$J109&gt;=Everett!Y$10)),"XO",IF((AND($K109&lt;=Everett!Y$10,$L109&gt;=Everett!Y$10)),"3",IF((AND($M109&lt;=Everett!Y$10,$N109&gt;=Everett!Y$10)),"C",IF((AND($O109&lt;=Everett!Y$10,$P109&gt;=Everett!Y$10)),"CO",IF((AND($Q109&lt;=Everett!Y$10,$R109&gt;=Everett!Y$10)),"C",0))))))</f>
        <v>XO</v>
      </c>
      <c r="Z109" s="33" t="str">
        <f>IF((AND($F109&lt;=Everett!Z$10,$G109&gt;=Everett!Z$10)),"P/L",IF((AND($I109&lt;=Everett!Z$10,$J109&gt;=Everett!Z$10)),"XO",IF((AND($K109&lt;=Everett!Z$10,$L109&gt;=Everett!Z$10)),"3",IF((AND($M109&lt;=Everett!Z$10,$N109&gt;=Everett!Z$10)),"C",IF((AND($O109&lt;=Everett!Z$10,$P109&gt;=Everett!Z$10)),"CO",IF((AND($Q109&lt;=Everett!Z$10,$R109&gt;=Everett!Z$10)),"C",0))))))</f>
        <v>XO</v>
      </c>
      <c r="AA109" s="33" t="str">
        <f>IF((AND($F109&lt;=Everett!AA$10,$G109&gt;=Everett!AA$10)),"P/L",IF((AND($I109&lt;=Everett!AA$10,$J109&gt;=Everett!AA$10)),"XO",IF((AND($K109&lt;=Everett!AA$10,$L109&gt;=Everett!AA$10)),"3",IF((AND($M109&lt;=Everett!AA$10,$N109&gt;=Everett!AA$10)),"C",IF((AND($O109&lt;=Everett!AA$10,$P109&gt;=Everett!AA$10)),"CO",IF((AND($Q109&lt;=Everett!AA$10,$R109&gt;=Everett!AA$10)),"C",0))))))</f>
        <v>XO</v>
      </c>
      <c r="AB109" s="33" t="str">
        <f>IF((AND($F109&lt;=Everett!AB$10,$G109&gt;=Everett!AB$10)),"P/L",IF((AND($I109&lt;=Everett!AB$10,$J109&gt;=Everett!AB$10)),"XO",IF((AND($K109&lt;=Everett!AB$10,$L109&gt;=Everett!AB$10)),"3",IF((AND($M109&lt;=Everett!AB$10,$N109&gt;=Everett!AB$10)),"C",IF((AND($O109&lt;=Everett!AB$10,$P109&gt;=Everett!AB$10)),"CO",IF((AND($Q109&lt;=Everett!AB$10,$R109&gt;=Everett!AB$10)),"C",0))))))</f>
        <v>XO</v>
      </c>
      <c r="AC109" s="33" t="str">
        <f>IF((AND($F109&lt;=Everett!AC$10,$G109&gt;=Everett!AC$10)),"P/L",IF((AND($I109&lt;=Everett!AC$10,$J109&gt;=Everett!AC$10)),"XO",IF((AND($K109&lt;=Everett!AC$10,$L109&gt;=Everett!AC$10)),"3",IF((AND($M109&lt;=Everett!AC$10,$N109&gt;=Everett!AC$10)),"C",IF((AND($O109&lt;=Everett!AC$10,$P109&gt;=Everett!AC$10)),"CO",IF((AND($Q109&lt;=Everett!AC$10,$R109&gt;=Everett!AC$10)),"C",0))))))</f>
        <v>XO</v>
      </c>
      <c r="AD109" s="33" t="str">
        <f>IF((AND($F109&lt;=Everett!AD$10,$G109&gt;=Everett!AD$10)),"P/L",IF((AND($I109&lt;=Everett!AD$10,$J109&gt;=Everett!AD$10)),"XO",IF((AND($K109&lt;=Everett!AD$10,$L109&gt;=Everett!AD$10)),"3",IF((AND($M109&lt;=Everett!AD$10,$N109&gt;=Everett!AD$10)),"C",IF((AND($O109&lt;=Everett!AD$10,$P109&gt;=Everett!AD$10)),"CO",IF((AND($Q109&lt;=Everett!AD$10,$R109&gt;=Everett!AD$10)),"C",0))))))</f>
        <v>XO</v>
      </c>
      <c r="AE109" s="33" t="str">
        <f>IF((AND($F109&lt;=Everett!AE$10,$G109&gt;=Everett!AE$10)),"P/L",IF((AND($I109&lt;=Everett!AE$10,$J109&gt;=Everett!AE$10)),"XO",IF((AND($K109&lt;=Everett!AE$10,$L109&gt;=Everett!AE$10)),"3",IF((AND($M109&lt;=Everett!AE$10,$N109&gt;=Everett!AE$10)),"C",IF((AND($O109&lt;=Everett!AE$10,$P109&gt;=Everett!AE$10)),"CO",IF((AND($Q109&lt;=Everett!AE$10,$R109&gt;=Everett!AE$10)),"C",0))))))</f>
        <v>XO</v>
      </c>
      <c r="AF109" s="33" t="str">
        <f>IF((AND($F109&lt;=Everett!AF$10,$G109&gt;=Everett!AF$10)),"P/L",IF((AND($I109&lt;=Everett!AF$10,$J109&gt;=Everett!AF$10)),"XO",IF((AND($K109&lt;=Everett!AF$10,$L109&gt;=Everett!AF$10)),"3",IF((AND($M109&lt;=Everett!AF$10,$N109&gt;=Everett!AF$10)),"C",IF((AND($O109&lt;=Everett!AF$10,$P109&gt;=Everett!AF$10)),"CO",IF((AND($Q109&lt;=Everett!AF$10,$R109&gt;=Everett!AF$10)),"C",0))))))</f>
        <v>XO</v>
      </c>
      <c r="AG109" s="33" t="str">
        <f>IF((AND($F109&lt;=Everett!AG$10,$G109&gt;=Everett!AG$10)),"P/L",IF((AND($I109&lt;=Everett!AG$10,$J109&gt;=Everett!AG$10)),"XO",IF((AND($K109&lt;=Everett!AG$10,$L109&gt;=Everett!AG$10)),"3",IF((AND($M109&lt;=Everett!AG$10,$N109&gt;=Everett!AG$10)),"C",IF((AND($O109&lt;=Everett!AG$10,$P109&gt;=Everett!AG$10)),"CO",IF((AND($Q109&lt;=Everett!AG$10,$R109&gt;=Everett!AG$10)),"C",0))))))</f>
        <v>XO</v>
      </c>
      <c r="AH109" s="33" t="str">
        <f>IF((AND($F109&lt;=Everett!AH$10,$G109&gt;=Everett!AH$10)),"P/L",IF((AND($I109&lt;=Everett!AH$10,$J109&gt;=Everett!AH$10)),"XO",IF((AND($K109&lt;=Everett!AH$10,$L109&gt;=Everett!AH$10)),"3",IF((AND($M109&lt;=Everett!AH$10,$N109&gt;=Everett!AH$10)),"C",IF((AND($O109&lt;=Everett!AH$10,$P109&gt;=Everett!AH$10)),"CO",IF((AND($Q109&lt;=Everett!AH$10,$R109&gt;=Everett!AH$10)),"C",0))))))</f>
        <v>XO</v>
      </c>
      <c r="AI109" s="33">
        <f>IF((AND($F109&lt;=Everett!AI$10,$G109&gt;=Everett!AI$10)),"P/L",IF((AND($I109&lt;=Everett!AI$10,$J109&gt;=Everett!AI$10)),"XO",IF((AND($K109&lt;=Everett!AI$10,$L109&gt;=Everett!AI$10)),"3",IF((AND($M109&lt;=Everett!AI$10,$N109&gt;=Everett!AI$10)),"C",IF((AND($O109&lt;=Everett!AI$10,$P109&gt;=Everett!AI$10)),"CO",IF((AND($Q109&lt;=Everett!AI$10,$R109&gt;=Everett!AI$10)),"C",0))))))</f>
        <v>0</v>
      </c>
      <c r="AJ109" s="33" t="str">
        <f>IF((AND($F109&lt;=Everett!AJ$10,$G109&gt;=Everett!AJ$10)),"P/L",IF((AND($I109&lt;=Everett!AJ$10,$J109&gt;=Everett!AJ$10)),"XO",IF((AND($K109&lt;=Everett!AJ$10,$L109&gt;=Everett!AJ$10)),"3",IF((AND($M109&lt;=Everett!AJ$10,$N109&gt;=Everett!AJ$10)),"C",IF((AND($O109&lt;=Everett!AJ$10,$P109&gt;=Everett!AJ$10)),"CO",IF((AND($Q109&lt;=Everett!AJ$10,$R109&gt;=Everett!AJ$10)),"C",0))))))</f>
        <v>3</v>
      </c>
      <c r="AK109" s="33">
        <f>IF((AND($F109&lt;=Everett!AK$10,$G109&gt;=Everett!AK$10)),"P/L",IF((AND($I109&lt;=Everett!AK$10,$J109&gt;=Everett!AK$10)),"XO",IF((AND($K109&lt;=Everett!AK$10,$L109&gt;=Everett!AK$10)),"3",IF((AND($M109&lt;=Everett!AK$10,$N109&gt;=Everett!AK$10)),"C",IF((AND($O109&lt;=Everett!AK$10,$P109&gt;=Everett!AK$10)),"CO",IF((AND($Q109&lt;=Everett!AK$10,$R109&gt;=Everett!AK$10)),"C",0))))))</f>
        <v>0</v>
      </c>
      <c r="AL109" s="33">
        <f>IF((AND($F109&lt;=Everett!AL$10,$G109&gt;=Everett!AL$10)),"P/L",IF((AND($I109&lt;=Everett!AL$10,$J109&gt;=Everett!AL$10)),"XO",IF((AND($K109&lt;=Everett!AL$10,$L109&gt;=Everett!AL$10)),"3",IF((AND($M109&lt;=Everett!AL$10,$N109&gt;=Everett!AL$10)),"C",IF((AND($O109&lt;=Everett!AL$10,$P109&gt;=Everett!AL$10)),"CO",IF((AND($Q109&lt;=Everett!AL$10,$R109&gt;=Everett!AL$10)),"C",0))))))</f>
        <v>0</v>
      </c>
      <c r="AM109" s="33" t="str">
        <f>IF((AND($F109&lt;=Everett!AM$10,$G109&gt;=Everett!AM$10)),"P/L",IF((AND($I109&lt;=Everett!AM$10,$J109&gt;=Everett!AM$10)),"XO",IF((AND($K109&lt;=Everett!AM$10,$L109&gt;=Everett!AM$10)),"3",IF((AND($M109&lt;=Everett!AM$10,$N109&gt;=Everett!AM$10)),"C",IF((AND($O109&lt;=Everett!AM$10,$P109&gt;=Everett!AM$10)),"CO",IF((AND($Q109&lt;=Everett!AM$10,$R109&gt;=Everett!AM$10)),"C",0))))))</f>
        <v>CO</v>
      </c>
      <c r="AN109" s="33" t="str">
        <f>IF((AND($F109&lt;=Everett!AN$10,$G109&gt;=Everett!AN$10)),"P/L",IF((AND($I109&lt;=Everett!AN$10,$J109&gt;=Everett!AN$10)),"XO",IF((AND($K109&lt;=Everett!AN$10,$L109&gt;=Everett!AN$10)),"3",IF((AND($M109&lt;=Everett!AN$10,$N109&gt;=Everett!AN$10)),"C",IF((AND($O109&lt;=Everett!AN$10,$P109&gt;=Everett!AN$10)),"CO",IF((AND($Q109&lt;=Everett!AN$10,$R109&gt;=Everett!AN$10)),"C",0))))))</f>
        <v>CO</v>
      </c>
      <c r="AO109" s="33" t="str">
        <f>IF((AND($F109&lt;=Everett!AO$10,$G109&gt;=Everett!AO$10)),"P/L",IF((AND($I109&lt;=Everett!AO$10,$J109&gt;=Everett!AO$10)),"XO",IF((AND($K109&lt;=Everett!AO$10,$L109&gt;=Everett!AO$10)),"3",IF((AND($M109&lt;=Everett!AO$10,$N109&gt;=Everett!AO$10)),"C",IF((AND($O109&lt;=Everett!AO$10,$P109&gt;=Everett!AO$10)),"CO",IF((AND($Q109&lt;=Everett!AO$10,$R109&gt;=Everett!AO$10)),"C",0))))))</f>
        <v>CO</v>
      </c>
      <c r="AP109" s="33" t="str">
        <f>IF((AND($F109&lt;=Everett!AP$10,$G109&gt;=Everett!AP$10)),"P/L",IF((AND($I109&lt;=Everett!AP$10,$J109&gt;=Everett!AP$10)),"XO",IF((AND($K109&lt;=Everett!AP$10,$L109&gt;=Everett!AP$10)),"3",IF((AND($M109&lt;=Everett!AP$10,$N109&gt;=Everett!AP$10)),"C",IF((AND($O109&lt;=Everett!AP$10,$P109&gt;=Everett!AP$10)),"CO",IF((AND($Q109&lt;=Everett!AP$10,$R109&gt;=Everett!AP$10)),"C",0))))))</f>
        <v>CO</v>
      </c>
      <c r="AQ109" s="33" t="str">
        <f>IF((AND($F109&lt;=Everett!AQ$10,$G109&gt;=Everett!AQ$10)),"P/L",IF((AND($I109&lt;=Everett!AQ$10,$J109&gt;=Everett!AQ$10)),"XO",IF((AND($K109&lt;=Everett!AQ$10,$L109&gt;=Everett!AQ$10)),"3",IF((AND($M109&lt;=Everett!AQ$10,$N109&gt;=Everett!AQ$10)),"C",IF((AND($O109&lt;=Everett!AQ$10,$P109&gt;=Everett!AQ$10)),"CO",IF((AND($Q109&lt;=Everett!AQ$10,$R109&gt;=Everett!AQ$10)),"C",0))))))</f>
        <v>CO</v>
      </c>
      <c r="AR109" s="33" t="str">
        <f>IF((AND($F109&lt;=Everett!AR$10,$G109&gt;=Everett!AR$10)),"P/L",IF((AND($I109&lt;=Everett!AR$10,$J109&gt;=Everett!AR$10)),"XO",IF((AND($K109&lt;=Everett!AR$10,$L109&gt;=Everett!AR$10)),"3",IF((AND($M109&lt;=Everett!AR$10,$N109&gt;=Everett!AR$10)),"C",IF((AND($O109&lt;=Everett!AR$10,$P109&gt;=Everett!AR$10)),"CO",IF((AND($Q109&lt;=Everett!AR$10,$R109&gt;=Everett!AR$10)),"C",0))))))</f>
        <v>CO</v>
      </c>
      <c r="AS109" s="33" t="str">
        <f>IF((AND($F109&lt;=Everett!AS$10,$G109&gt;=Everett!AS$10)),"P/L",IF((AND($I109&lt;=Everett!AS$10,$J109&gt;=Everett!AS$10)),"XO",IF((AND($K109&lt;=Everett!AS$10,$L109&gt;=Everett!AS$10)),"3",IF((AND($M109&lt;=Everett!AS$10,$N109&gt;=Everett!AS$10)),"C",IF((AND($O109&lt;=Everett!AS$10,$P109&gt;=Everett!AS$10)),"CO",IF((AND($Q109&lt;=Everett!AS$10,$R109&gt;=Everett!AS$10)),"C",0))))))</f>
        <v>CO</v>
      </c>
      <c r="AT109" s="33" t="str">
        <f>IF((AND($F109&lt;=Everett!AT$10,$G109&gt;=Everett!AT$10)),"P/L",IF((AND($I109&lt;=Everett!AT$10,$J109&gt;=Everett!AT$10)),"XO",IF((AND($K109&lt;=Everett!AT$10,$L109&gt;=Everett!AT$10)),"3",IF((AND($M109&lt;=Everett!AT$10,$N109&gt;=Everett!AT$10)),"C",IF((AND($O109&lt;=Everett!AT$10,$P109&gt;=Everett!AT$10)),"CO",IF((AND($Q109&lt;=Everett!AT$10,$R109&gt;=Everett!AT$10)),"C",0))))))</f>
        <v>CO</v>
      </c>
      <c r="AU109" s="33" t="str">
        <f>IF((AND($F109&lt;=Everett!AU$10,$G109&gt;=Everett!AU$10)),"P/L",IF((AND($I109&lt;=Everett!AU$10,$J109&gt;=Everett!AU$10)),"XO",IF((AND($K109&lt;=Everett!AU$10,$L109&gt;=Everett!AU$10)),"3",IF((AND($M109&lt;=Everett!AU$10,$N109&gt;=Everett!AU$10)),"C",IF((AND($O109&lt;=Everett!AU$10,$P109&gt;=Everett!AU$10)),"CO",IF((AND($Q109&lt;=Everett!AU$10,$R109&gt;=Everett!AU$10)),"C",0))))))</f>
        <v>CO</v>
      </c>
      <c r="AV109" s="33" t="str">
        <f>IF((AND($F109&lt;=Everett!AV$10,$G109&gt;=Everett!AV$10)),"P/L",IF((AND($I109&lt;=Everett!AV$10,$J109&gt;=Everett!AV$10)),"XO",IF((AND($K109&lt;=Everett!AV$10,$L109&gt;=Everett!AV$10)),"3",IF((AND($M109&lt;=Everett!AV$10,$N109&gt;=Everett!AV$10)),"C",IF((AND($O109&lt;=Everett!AV$10,$P109&gt;=Everett!AV$10)),"CO",IF((AND($Q109&lt;=Everett!AV$10,$R109&gt;=Everett!AV$10)),"C",0))))))</f>
        <v>CO</v>
      </c>
      <c r="AW109" s="33" t="str">
        <f>IF((AND($F109&lt;=Everett!AW$10,$G109&gt;=Everett!AW$10)),"P/L",IF((AND($I109&lt;=Everett!AW$10,$J109&gt;=Everett!AW$10)),"XO",IF((AND($K109&lt;=Everett!AW$10,$L109&gt;=Everett!AW$10)),"3",IF((AND($M109&lt;=Everett!AW$10,$N109&gt;=Everett!AW$10)),"C",IF((AND($O109&lt;=Everett!AW$10,$P109&gt;=Everett!AW$10)),"CO",IF((AND($Q109&lt;=Everett!AW$10,$R109&gt;=Everett!AW$10)),"C",0))))))</f>
        <v>CO</v>
      </c>
      <c r="AX109" s="33" t="str">
        <f>IF((AND($F109&lt;=Everett!AX$10,$G109&gt;=Everett!AX$10)),"P/L",IF((AND($I109&lt;=Everett!AX$10,$J109&gt;=Everett!AX$10)),"XO",IF((AND($K109&lt;=Everett!AX$10,$L109&gt;=Everett!AX$10)),"3",IF((AND($M109&lt;=Everett!AX$10,$N109&gt;=Everett!AX$10)),"C",IF((AND($O109&lt;=Everett!AX$10,$P109&gt;=Everett!AX$10)),"CO",IF((AND($Q109&lt;=Everett!AX$10,$R109&gt;=Everett!AX$10)),"C",0))))))</f>
        <v>CO</v>
      </c>
      <c r="AY109" s="33" t="str">
        <f>IF((AND($F109&lt;=Everett!AY$10,$G109&gt;=Everett!AY$10)),"P/L",IF((AND($I109&lt;=Everett!AY$10,$J109&gt;=Everett!AY$10)),"XO",IF((AND($K109&lt;=Everett!AY$10,$L109&gt;=Everett!AY$10)),"3",IF((AND($M109&lt;=Everett!AY$10,$N109&gt;=Everett!AY$10)),"C",IF((AND($O109&lt;=Everett!AY$10,$P109&gt;=Everett!AY$10)),"CO",IF((AND($Q109&lt;=Everett!AY$10,$R109&gt;=Everett!AY$10)),"C",0))))))</f>
        <v>CO</v>
      </c>
      <c r="AZ109" s="33" t="str">
        <f>IF((AND($F109&lt;=Everett!AZ$10,$G109&gt;=Everett!AZ$10)),"P/L",IF((AND($I109&lt;=Everett!AZ$10,$J109&gt;=Everett!AZ$10)),"XO",IF((AND($K109&lt;=Everett!AZ$10,$L109&gt;=Everett!AZ$10)),"3",IF((AND($M109&lt;=Everett!AZ$10,$N109&gt;=Everett!AZ$10)),"C",IF((AND($O109&lt;=Everett!AZ$10,$P109&gt;=Everett!AZ$10)),"CO",IF((AND($Q109&lt;=Everett!AZ$10,$R109&gt;=Everett!AZ$10)),"C",0))))))</f>
        <v>CO</v>
      </c>
      <c r="BA109" s="33" t="str">
        <f>IF((AND($F109&lt;=Everett!BA$10,$G109&gt;=Everett!BA$10)),"P/L",IF((AND($I109&lt;=Everett!BA$10,$J109&gt;=Everett!BA$10)),"XO",IF((AND($K109&lt;=Everett!BA$10,$L109&gt;=Everett!BA$10)),"3",IF((AND($M109&lt;=Everett!BA$10,$N109&gt;=Everett!BA$10)),"C",IF((AND($O109&lt;=Everett!BA$10,$P109&gt;=Everett!BA$10)),"CO",IF((AND($Q109&lt;=Everett!BA$10,$R109&gt;=Everett!BA$10)),"C",0))))))</f>
        <v>CO</v>
      </c>
      <c r="BB109" s="33" t="str">
        <f>IF((AND($F109&lt;=Everett!BB$10,$G109&gt;=Everett!BB$10)),"P/L",IF((AND($I109&lt;=Everett!BB$10,$J109&gt;=Everett!BB$10)),"XO",IF((AND($K109&lt;=Everett!BB$10,$L109&gt;=Everett!BB$10)),"3",IF((AND($M109&lt;=Everett!BB$10,$N109&gt;=Everett!BB$10)),"C",IF((AND($O109&lt;=Everett!BB$10,$P109&gt;=Everett!BB$10)),"CO",IF((AND($Q109&lt;=Everett!BB$10,$R109&gt;=Everett!BB$10)),"C",0))))))</f>
        <v>CO</v>
      </c>
      <c r="BC109" s="33">
        <f>IF((AND($F109&lt;=Everett!BC$10,$G109&gt;=Everett!BC$10)),"P/L",IF((AND($I109&lt;=Everett!BC$10,$J109&gt;=Everett!BC$10)),"XO",IF((AND($K109&lt;=Everett!BC$10,$L109&gt;=Everett!BC$10)),"3",IF((AND($M109&lt;=Everett!BC$10,$N109&gt;=Everett!BC$10)),"C",IF((AND($O109&lt;=Everett!BC$10,$P109&gt;=Everett!BC$10)),"CO",IF((AND($Q109&lt;=Everett!BC$10,$R109&gt;=Everett!BC$10)),"C",0))))))</f>
        <v>0</v>
      </c>
      <c r="BD109" s="33">
        <f>IF((AND($F109&lt;=Everett!BD$10,$G109&gt;=Everett!BD$10)),"P/L",IF((AND($I109&lt;=Everett!BD$10,$J109&gt;=Everett!BD$10)),"XO",IF((AND($K109&lt;=Everett!BD$10,$L109&gt;=Everett!BD$10)),"3",IF((AND($M109&lt;=Everett!BD$10,$N109&gt;=Everett!BD$10)),"C",IF((AND($O109&lt;=Everett!BD$10,$P109&gt;=Everett!BD$10)),"CO",IF((AND($Q109&lt;=Everett!BD$10,$R109&gt;=Everett!BD$10)),"C",0))))))</f>
        <v>0</v>
      </c>
      <c r="BE109" s="33">
        <f>IF((AND($F109&lt;=Everett!BE$10,$G109&gt;=Everett!BE$10)),"P/L",IF((AND($I109&lt;=Everett!BE$10,$J109&gt;=Everett!BE$10)),"XO",IF((AND($K109&lt;=Everett!BE$10,$L109&gt;=Everett!BE$10)),"3",IF((AND($M109&lt;=Everett!BE$10,$N109&gt;=Everett!BE$10)),"C",IF((AND($O109&lt;=Everett!BE$10,$P109&gt;=Everett!BE$10)),"CO",IF((AND($Q109&lt;=Everett!BE$10,$R109&gt;=Everett!BE$10)),"C",0))))))</f>
        <v>0</v>
      </c>
      <c r="BF109" s="33">
        <f>IF((AND($F109&lt;=Everett!BF$10,$G109&gt;=Everett!BF$10)),"P/L",IF((AND($I109&lt;=Everett!BF$10,$J109&gt;=Everett!BF$10)),"XO",IF((AND($K109&lt;=Everett!BF$10,$L109&gt;=Everett!BF$10)),"3",IF((AND($M109&lt;=Everett!BF$10,$N109&gt;=Everett!BF$10)),"C",IF((AND($O109&lt;=Everett!BF$10,$P109&gt;=Everett!BF$10)),"CO",IF((AND($Q109&lt;=Everett!BF$10,$R109&gt;=Everett!BF$10)),"C",0))))))</f>
        <v>0</v>
      </c>
      <c r="BG109" s="33">
        <f>IF((AND($F109&lt;=Everett!BG$10,$G109&gt;=Everett!BG$10)),"P/L",IF((AND($I109&lt;=Everett!BG$10,$J109&gt;=Everett!BG$10)),"XO",IF((AND($K109&lt;=Everett!BG$10,$L109&gt;=Everett!BG$10)),"3",IF((AND($M109&lt;=Everett!BG$10,$N109&gt;=Everett!BG$10)),"C",IF((AND($O109&lt;=Everett!BG$10,$P109&gt;=Everett!BG$10)),"CO",IF((AND($Q109&lt;=Everett!BG$10,$R109&gt;=Everett!BG$10)),"C",0))))))</f>
        <v>0</v>
      </c>
      <c r="BH109" s="33">
        <f>IF((AND($F109&lt;=Everett!BH$10,$G109&gt;=Everett!BH$10)),"P/L",IF((AND($I109&lt;=Everett!BH$10,$J109&gt;=Everett!BH$10)),"XO",IF((AND($K109&lt;=Everett!BH$10,$L109&gt;=Everett!BH$10)),"3",IF((AND($M109&lt;=Everett!BH$10,$N109&gt;=Everett!BH$10)),"C",IF((AND($O109&lt;=Everett!BH$10,$P109&gt;=Everett!BH$10)),"CO",IF((AND($Q109&lt;=Everett!BH$10,$R109&gt;=Everett!BH$10)),"C",0))))))</f>
        <v>0</v>
      </c>
      <c r="BI109" s="33">
        <f>IF((AND($F109&lt;=Everett!BI$10,$G109&gt;=Everett!BI$10)),"P/L",IF((AND($I109&lt;=Everett!BI$10,$J109&gt;=Everett!BI$10)),"XO",IF((AND($K109&lt;=Everett!BI$10,$L109&gt;=Everett!BI$10)),"3",IF((AND($M109&lt;=Everett!BI$10,$N109&gt;=Everett!BI$10)),"C",IF((AND($O109&lt;=Everett!BI$10,$P109&gt;=Everett!BI$10)),"CO",IF((AND($Q109&lt;=Everett!BI$10,$R109&gt;=Everett!BI$10)),"C",0))))))</f>
        <v>0</v>
      </c>
      <c r="BJ109" s="33">
        <f>IF((AND($F109&lt;=Everett!BJ$10,$G109&gt;=Everett!BJ$10)),"P/L",IF((AND($I109&lt;=Everett!BJ$10,$J109&gt;=Everett!BJ$10)),"XO",IF((AND($K109&lt;=Everett!BJ$10,$L109&gt;=Everett!BJ$10)),"3",IF((AND($M109&lt;=Everett!BJ$10,$N109&gt;=Everett!BJ$10)),"C",IF((AND($O109&lt;=Everett!BJ$10,$P109&gt;=Everett!BJ$10)),"CO",IF((AND($Q109&lt;=Everett!BJ$10,$R109&gt;=Everett!BJ$10)),"C",0))))))</f>
        <v>0</v>
      </c>
      <c r="BK109" s="33">
        <f>IF((AND($F109&lt;=Everett!BK$10,$G109&gt;=Everett!BK$10)),"P/L",IF((AND($I109&lt;=Everett!BK$10,$J109&gt;=Everett!BK$10)),"XO",IF((AND($K109&lt;=Everett!BK$10,$L109&gt;=Everett!BK$10)),"3",IF((AND($M109&lt;=Everett!BK$10,$N109&gt;=Everett!BK$10)),"C",IF((AND($O109&lt;=Everett!BK$10,$P109&gt;=Everett!BK$10)),"CO",IF((AND($Q109&lt;=Everett!BK$10,$R109&gt;=Everett!BK$10)),"C",0))))))</f>
        <v>0</v>
      </c>
      <c r="BL109" s="33">
        <f>IF((AND($F109&lt;=Everett!BL$10,$G109&gt;=Everett!BL$10)),"P/L",IF((AND($I109&lt;=Everett!BL$10,$J109&gt;=Everett!BL$10)),"XO",IF((AND($K109&lt;=Everett!BL$10,$L109&gt;=Everett!BL$10)),"3",IF((AND($M109&lt;=Everett!BL$10,$N109&gt;=Everett!BL$10)),"C",IF((AND($O109&lt;=Everett!BL$10,$P109&gt;=Everett!BL$10)),"CO",IF((AND($Q109&lt;=Everett!BL$10,$R109&gt;=Everett!BL$10)),"C",0))))))</f>
        <v>0</v>
      </c>
      <c r="BM109" s="33">
        <f>IF((AND($F109&lt;=Everett!BM$10,$G109&gt;=Everett!BM$10)),"P/L",IF((AND($I109&lt;=Everett!BM$10,$J109&gt;=Everett!BM$10)),"XO",IF((AND($K109&lt;=Everett!BM$10,$L109&gt;=Everett!BM$10)),"3",IF((AND($M109&lt;=Everett!BM$10,$N109&gt;=Everett!BM$10)),"C",IF((AND($O109&lt;=Everett!BM$10,$P109&gt;=Everett!BM$10)),"CO",IF((AND($Q109&lt;=Everett!BM$10,$R109&gt;=Everett!BM$10)),"C",0))))))</f>
        <v>0</v>
      </c>
      <c r="BN109" s="33">
        <f>IF((AND($F109&lt;=Everett!BN$10,$G109&gt;=Everett!BN$10)),"P/L",IF((AND($I109&lt;=Everett!BN$10,$J109&gt;=Everett!BN$10)),"XO",IF((AND($K109&lt;=Everett!BN$10,$L109&gt;=Everett!BN$10)),"3",IF((AND($M109&lt;=Everett!BN$10,$N109&gt;=Everett!BN$10)),"C",IF((AND($O109&lt;=Everett!BN$10,$P109&gt;=Everett!BN$10)),"CO",IF((AND($Q109&lt;=Everett!BN$10,$R109&gt;=Everett!BN$10)),"C",0))))))</f>
        <v>0</v>
      </c>
      <c r="BO109" s="33">
        <f>IF((AND($F109&lt;=Everett!BO$10,$G109&gt;=Everett!BO$10)),"P/L",IF((AND($I109&lt;=Everett!BO$10,$J109&gt;=Everett!BO$10)),"XO",IF((AND($K109&lt;=Everett!BO$10,$L109&gt;=Everett!BO$10)),"3",IF((AND($M109&lt;=Everett!BO$10,$N109&gt;=Everett!BO$10)),"C",IF((AND($O109&lt;=Everett!BO$10,$P109&gt;=Everett!BO$10)),"CO",IF((AND($Q109&lt;=Everett!BO$10,$R109&gt;=Everett!BO$10)),"C",0))))))</f>
        <v>0</v>
      </c>
      <c r="BP109" s="33">
        <f>IF((AND($F109&lt;=Everett!BP$10,$G109&gt;=Everett!BP$10)),"P/L",IF((AND($I109&lt;=Everett!BP$10,$J109&gt;=Everett!BP$10)),"XO",IF((AND($K109&lt;=Everett!BP$10,$L109&gt;=Everett!BP$10)),"3",IF((AND($M109&lt;=Everett!BP$10,$N109&gt;=Everett!BP$10)),"C",IF((AND($O109&lt;=Everett!BP$10,$P109&gt;=Everett!BP$10)),"CO",IF((AND($Q109&lt;=Everett!BP$10,$R109&gt;=Everett!BP$10)),"C",0))))))</f>
        <v>0</v>
      </c>
      <c r="BQ109" s="33">
        <f>IF((AND($F109&lt;=Everett!BQ$10,$G109&gt;=Everett!BQ$10)),"P/L",IF((AND($I109&lt;=Everett!BQ$10,$J109&gt;=Everett!BQ$10)),"XO",IF((AND($K109&lt;=Everett!BQ$10,$L109&gt;=Everett!BQ$10)),"3",IF((AND($M109&lt;=Everett!BQ$10,$N109&gt;=Everett!BQ$10)),"C",IF((AND($O109&lt;=Everett!BQ$10,$P109&gt;=Everett!BQ$10)),"CO",IF((AND($Q109&lt;=Everett!BQ$10,$R109&gt;=Everett!BQ$10)),"C",0))))))</f>
        <v>0</v>
      </c>
      <c r="BR109" s="33">
        <f>IF((AND($F109&lt;=Everett!BR$10,$G109&gt;=Everett!BR$10)),"P/L",IF((AND($I109&lt;=Everett!BR$10,$J109&gt;=Everett!BR$10)),"XO",IF((AND($K109&lt;=Everett!BR$10,$L109&gt;=Everett!BR$10)),"3",IF((AND($M109&lt;=Everett!BR$10,$N109&gt;=Everett!BR$10)),"C",IF((AND($O109&lt;=Everett!BR$10,$P109&gt;=Everett!BR$10)),"CO",IF((AND($Q109&lt;=Everett!BR$10,$R109&gt;=Everett!BR$10)),"C",0))))))</f>
        <v>0</v>
      </c>
      <c r="BS109" s="33">
        <f>IF((AND($F109&lt;=Everett!BS$10,$G109&gt;=Everett!BS$10)),"P/L",IF((AND($I109&lt;=Everett!BS$10,$J109&gt;=Everett!BS$10)),"XO",IF((AND($K109&lt;=Everett!BS$10,$L109&gt;=Everett!BS$10)),"3",IF((AND($M109&lt;=Everett!BS$10,$N109&gt;=Everett!BS$10)),"C",IF((AND($O109&lt;=Everett!BS$10,$P109&gt;=Everett!BS$10)),"CO",IF((AND($Q109&lt;=Everett!BS$10,$R109&gt;=Everett!BS$10)),"C",0))))))</f>
        <v>0</v>
      </c>
      <c r="BT109" s="33">
        <f>IF((AND($F109&lt;=Everett!BT$10,$G109&gt;=Everett!BT$10)),"P/L",IF((AND($I109&lt;=Everett!BT$10,$J109&gt;=Everett!BT$10)),"XO",IF((AND($K109&lt;=Everett!BT$10,$L109&gt;=Everett!BT$10)),"3",IF((AND($M109&lt;=Everett!BT$10,$N109&gt;=Everett!BT$10)),"C",IF((AND($O109&lt;=Everett!BT$10,$P109&gt;=Everett!BT$10)),"CO",IF((AND($Q109&lt;=Everett!BT$10,$R109&gt;=Everett!BT$10)),"C",0))))))</f>
        <v>0</v>
      </c>
      <c r="BU109" s="33">
        <f>IF((AND($F109&lt;=Everett!BU$10,$G109&gt;=Everett!BU$10)),"P/L",IF((AND($I109&lt;=Everett!BU$10,$J109&gt;=Everett!BU$10)),"XO",IF((AND($K109&lt;=Everett!BU$10,$L109&gt;=Everett!BU$10)),"3",IF((AND($M109&lt;=Everett!BU$10,$N109&gt;=Everett!BU$10)),"C",IF((AND($O109&lt;=Everett!BU$10,$P109&gt;=Everett!BU$10)),"CO",IF((AND($Q109&lt;=Everett!BU$10,$R109&gt;=Everett!BU$10)),"C",0))))))</f>
        <v>0</v>
      </c>
      <c r="BV109" s="33">
        <f>IF((AND($F109&lt;=Everett!BV$10,$G109&gt;=Everett!BV$10)),"P/L",IF((AND($I109&lt;=Everett!BV$10,$J109&gt;=Everett!BV$10)),"XO",IF((AND($K109&lt;=Everett!BV$10,$L109&gt;=Everett!BV$10)),"3",IF((AND($M109&lt;=Everett!BV$10,$N109&gt;=Everett!BV$10)),"C",IF((AND($O109&lt;=Everett!BV$10,$P109&gt;=Everett!BV$10)),"CO",IF((AND($Q109&lt;=Everett!BV$10,$R109&gt;=Everett!BV$10)),"C",0))))))</f>
        <v>0</v>
      </c>
      <c r="BW109" s="33">
        <f>IF((AND($F109&lt;=Everett!BW$10,$G109&gt;=Everett!BW$10)),"P/L",IF((AND($I109&lt;=Everett!BW$10,$J109&gt;=Everett!BW$10)),"XO",IF((AND($K109&lt;=Everett!BW$10,$L109&gt;=Everett!BW$10)),"3",IF((AND($M109&lt;=Everett!BW$10,$N109&gt;=Everett!BW$10)),"C",IF((AND($O109&lt;=Everett!BW$10,$P109&gt;=Everett!BW$10)),"CO",IF((AND($Q109&lt;=Everett!BW$10,$R109&gt;=Everett!BW$10)),"C",0))))))</f>
        <v>0</v>
      </c>
      <c r="BX109" s="33">
        <f>IF((AND($F109&lt;=Everett!BX$10,$G109&gt;=Everett!BX$10)),"P/L",IF((AND($I109&lt;=Everett!BX$10,$J109&gt;=Everett!BX$10)),"XO",IF((AND($K109&lt;=Everett!BX$10,$L109&gt;=Everett!BX$10)),"3",IF((AND($M109&lt;=Everett!BX$10,$N109&gt;=Everett!BX$10)),"C",IF((AND($O109&lt;=Everett!BX$10,$P109&gt;=Everett!BX$10)),"CO",IF((AND($Q109&lt;=Everett!BX$10,$R109&gt;=Everett!BX$10)),"C",0))))))</f>
        <v>0</v>
      </c>
      <c r="BY109" s="33">
        <f>IF((AND($F109&lt;=Everett!BY$10,$G109&gt;=Everett!BY$10)),"P/L",IF((AND($I109&lt;=Everett!BY$10,$J109&gt;=Everett!BY$10)),"XO",IF((AND($K109&lt;=Everett!BY$10,$L109&gt;=Everett!BY$10)),"3",IF((AND($M109&lt;=Everett!BY$10,$N109&gt;=Everett!BY$10)),"C",IF((AND($O109&lt;=Everett!BY$10,$P109&gt;=Everett!BY$10)),"CO",IF((AND($Q109&lt;=Everett!BY$10,$R109&gt;=Everett!BY$10)),"C",0))))))</f>
        <v>0</v>
      </c>
      <c r="BZ109" s="33">
        <f>IF((AND($F109&lt;=Everett!BZ$10,$G109&gt;=Everett!BZ$10)),"P/L",IF((AND($I109&lt;=Everett!BZ$10,$J109&gt;=Everett!BZ$10)),"XO",IF((AND($K109&lt;=Everett!BZ$10,$L109&gt;=Everett!BZ$10)),"3",IF((AND($M109&lt;=Everett!BZ$10,$N109&gt;=Everett!BZ$10)),"C",IF((AND($O109&lt;=Everett!BZ$10,$P109&gt;=Everett!BZ$10)),"CO",IF((AND($Q109&lt;=Everett!BZ$10,$R109&gt;=Everett!BZ$10)),"C",0))))))</f>
        <v>0</v>
      </c>
      <c r="CA109" s="33">
        <f>IF((AND($F109&lt;=Everett!CA$10,$G109&gt;=Everett!CA$10)),"P/L",IF((AND($I109&lt;=Everett!CA$10,$J109&gt;=Everett!CA$10)),"XO",IF((AND($K109&lt;=Everett!CA$10,$L109&gt;=Everett!CA$10)),"3",IF((AND($M109&lt;=Everett!CA$10,$N109&gt;=Everett!CA$10)),"C",IF((AND($O109&lt;=Everett!CA$10,$P109&gt;=Everett!CA$10)),"CO",IF((AND($Q109&lt;=Everett!CA$10,$R109&gt;=Everett!CA$10)),"C",0))))))</f>
        <v>0</v>
      </c>
      <c r="CB109" s="33">
        <f>IF((AND($F109&lt;=Everett!CB$10,$G109&gt;=Everett!CB$10)),"P/L",IF((AND($I109&lt;=Everett!CB$10,$J109&gt;=Everett!CB$10)),"XO",IF((AND($K109&lt;=Everett!CB$10,$L109&gt;=Everett!CB$10)),"3",IF((AND($M109&lt;=Everett!CB$10,$N109&gt;=Everett!CB$10)),"C",IF((AND($O109&lt;=Everett!CB$10,$P109&gt;=Everett!CB$10)),"CO",IF((AND($Q109&lt;=Everett!CB$10,$R109&gt;=Everett!CB$10)),"C",0))))))</f>
        <v>0</v>
      </c>
      <c r="CC109" s="33">
        <f>IF((AND($F109&lt;=Everett!CC$10,$G109&gt;=Everett!CC$10)),"P/L",IF((AND($I109&lt;=Everett!CC$10,$J109&gt;=Everett!CC$10)),"XO",IF((AND($K109&lt;=Everett!CC$10,$L109&gt;=Everett!CC$10)),"3",IF((AND($M109&lt;=Everett!CC$10,$N109&gt;=Everett!CC$10)),"C",IF((AND($O109&lt;=Everett!CC$10,$P109&gt;=Everett!CC$10)),"CO",IF((AND($Q109&lt;=Everett!CC$10,$R109&gt;=Everett!CC$10)),"C",0))))))</f>
        <v>0</v>
      </c>
      <c r="CD109" s="33">
        <f>IF((AND($F109&lt;=Everett!CD$10,$G109&gt;=Everett!CD$10)),"P/L",IF((AND($I109&lt;=Everett!CD$10,$J109&gt;=Everett!CD$10)),"XO",IF((AND($K109&lt;=Everett!CD$10,$L109&gt;=Everett!CD$10)),"3",IF((AND($M109&lt;=Everett!CD$10,$N109&gt;=Everett!CD$10)),"C",IF((AND($O109&lt;=Everett!CD$10,$P109&gt;=Everett!CD$10)),"CO",IF((AND($Q109&lt;=Everett!CD$10,$R109&gt;=Everett!CD$10)),"C",0))))))</f>
        <v>0</v>
      </c>
      <c r="CE109" s="33">
        <f>IF((AND($F109&lt;=Everett!CE$10,$G109&gt;=Everett!CE$10)),"P/L",IF((AND($I109&lt;=Everett!CE$10,$J109&gt;=Everett!CE$10)),"XO",IF((AND($K109&lt;=Everett!CE$10,$L109&gt;=Everett!CE$10)),"3",IF((AND($M109&lt;=Everett!CE$10,$N109&gt;=Everett!CE$10)),"C",IF((AND($O109&lt;=Everett!CE$10,$P109&gt;=Everett!CE$10)),"CO",IF((AND($Q109&lt;=Everett!CE$10,$R109&gt;=Everett!CE$10)),"C",0))))))</f>
        <v>0</v>
      </c>
      <c r="CF109" s="33">
        <f>IF((AND($F109&lt;=Everett!CF$10,$G109&gt;=Everett!CF$10)),"P/L",IF((AND($I109&lt;=Everett!CF$10,$J109&gt;=Everett!CF$10)),"XO",IF((AND($K109&lt;=Everett!CF$10,$L109&gt;=Everett!CF$10)),"3",IF((AND($M109&lt;=Everett!CF$10,$N109&gt;=Everett!CF$10)),"C",IF((AND($O109&lt;=Everett!CF$10,$P109&gt;=Everett!CF$10)),"CO",IF((AND($Q109&lt;=Everett!CF$10,$R109&gt;=Everett!CF$10)),"C",0))))))</f>
        <v>0</v>
      </c>
      <c r="CG109" s="33">
        <f>IF((AND($F109&lt;=Everett!CG$10,$G109&gt;=Everett!CG$10)),"P/L",IF((AND($I109&lt;=Everett!CG$10,$J109&gt;=Everett!CG$10)),"XO",IF((AND($K109&lt;=Everett!CG$10,$L109&gt;=Everett!CG$10)),"3",IF((AND($M109&lt;=Everett!CG$10,$N109&gt;=Everett!CG$10)),"C",IF((AND($O109&lt;=Everett!CG$10,$P109&gt;=Everett!CG$10)),"CO",IF((AND($Q109&lt;=Everett!CG$10,$R109&gt;=Everett!CG$10)),"C",0))))))</f>
        <v>0</v>
      </c>
      <c r="CH109" s="33">
        <f>IF((AND($F109&lt;=Everett!CH$10,$G109&gt;=Everett!CH$10)),"P/L",IF((AND($I109&lt;=Everett!CH$10,$J109&gt;=Everett!CH$10)),"XO",IF((AND($K109&lt;=Everett!CH$10,$L109&gt;=Everett!CH$10)),"3",IF((AND($M109&lt;=Everett!CH$10,$N109&gt;=Everett!CH$10)),"C",IF((AND($O109&lt;=Everett!CH$10,$P109&gt;=Everett!CH$10)),"CO",IF((AND($Q109&lt;=Everett!CH$10,$R109&gt;=Everett!CH$10)),"C",0))))))</f>
        <v>0</v>
      </c>
      <c r="CI109" s="33">
        <f>IF((AND($F109&lt;=Everett!CI$10,$G109&gt;=Everett!CI$10)),"P/L",IF((AND($I109&lt;=Everett!CI$10,$J109&gt;=Everett!CI$10)),"XO",IF((AND($K109&lt;=Everett!CI$10,$L109&gt;=Everett!CI$10)),"3",IF((AND($M109&lt;=Everett!CI$10,$N109&gt;=Everett!CI$10)),"C",IF((AND($O109&lt;=Everett!CI$10,$P109&gt;=Everett!CI$10)),"CO",IF((AND($Q109&lt;=Everett!CI$10,$R109&gt;=Everett!CI$10)),"C",0))))))</f>
        <v>0</v>
      </c>
      <c r="CJ109" s="33">
        <f>IF((AND($F109&lt;=Everett!CJ$10,$G109&gt;=Everett!CJ$10)),"P/L",IF((AND($I109&lt;=Everett!CJ$10,$J109&gt;=Everett!CJ$10)),"XO",IF((AND($K109&lt;=Everett!CJ$10,$L109&gt;=Everett!CJ$10)),"3",IF((AND($M109&lt;=Everett!CJ$10,$N109&gt;=Everett!CJ$10)),"C",IF((AND($O109&lt;=Everett!CJ$10,$P109&gt;=Everett!CJ$10)),"CO",IF((AND($Q109&lt;=Everett!CJ$10,$R109&gt;=Everett!CJ$10)),"C",0))))))</f>
        <v>0</v>
      </c>
      <c r="CK109" s="33">
        <f>IF((AND($F109&lt;=Everett!CK$10,$G109&gt;=Everett!CK$10)),"P/L",IF((AND($I109&lt;=Everett!CK$10,$J109&gt;=Everett!CK$10)),"XO",IF((AND($K109&lt;=Everett!CK$10,$L109&gt;=Everett!CK$10)),"3",IF((AND($M109&lt;=Everett!CK$10,$N109&gt;=Everett!CK$10)),"C",IF((AND($O109&lt;=Everett!CK$10,$P109&gt;=Everett!CK$10)),"CO",IF((AND($Q109&lt;=Everett!CK$10,$R109&gt;=Everett!CK$10)),"C",0))))))</f>
        <v>0</v>
      </c>
      <c r="CL109" s="33">
        <f>IF((AND($F109&lt;=Everett!CL$10,$G109&gt;=Everett!CL$10)),"P/L",IF((AND($I109&lt;=Everett!CL$10,$J109&gt;=Everett!CL$10)),"XO",IF((AND($K109&lt;=Everett!CL$10,$L109&gt;=Everett!CL$10)),"3",IF((AND($M109&lt;=Everett!CL$10,$N109&gt;=Everett!CL$10)),"C",IF((AND($O109&lt;=Everett!CL$10,$P109&gt;=Everett!CL$10)),"CO",IF((AND($Q109&lt;=Everett!CL$10,$R109&gt;=Everett!CL$10)),"C",0))))))</f>
        <v>0</v>
      </c>
      <c r="CM109" s="33">
        <f>IF((AND($F109&lt;=Everett!CM$10,$G109&gt;=Everett!CM$10)),"P/L",IF((AND($I109&lt;=Everett!CM$10,$J109&gt;=Everett!CM$10)),"XO",IF((AND($K109&lt;=Everett!CM$10,$L109&gt;=Everett!CM$10)),"3",IF((AND($M109&lt;=Everett!CM$10,$N109&gt;=Everett!CM$10)),"C",IF((AND($O109&lt;=Everett!CM$10,$P109&gt;=Everett!CM$10)),"CO",IF((AND($Q109&lt;=Everett!CM$10,$R109&gt;=Everett!CM$10)),"C",0))))))</f>
        <v>0</v>
      </c>
    </row>
    <row r="110" spans="1:91" s="2" customFormat="1" x14ac:dyDescent="0.25">
      <c r="A110" s="40" t="s">
        <v>15</v>
      </c>
      <c r="B110" s="55"/>
      <c r="C110" s="31">
        <v>17</v>
      </c>
      <c r="D110" s="31">
        <v>16</v>
      </c>
      <c r="E110" s="31">
        <v>1</v>
      </c>
      <c r="F110" s="39"/>
      <c r="G110" s="39"/>
      <c r="H110" s="33"/>
      <c r="I110" s="37">
        <v>46539</v>
      </c>
      <c r="J110" s="37">
        <f>IF(I110="",0,DATE(YEAR(I110),MONTH(I110)+C110,DAY(I110)))</f>
        <v>47058</v>
      </c>
      <c r="K110" s="32">
        <f>IF(J110="","",(DATE(YEAR(J110),MONTH(J110)+1,DAY(J110))))</f>
        <v>47088</v>
      </c>
      <c r="L110" s="32">
        <f>IF(K110="","",(DATE(YEAR(K110),MONTH(K110)+E110,DAY(K110))))</f>
        <v>47119</v>
      </c>
      <c r="M110" s="37">
        <f>IF(O110="","",DATE(YEAR(O110), MONTH(O110)-1,DAY(O110)))</f>
        <v>47150</v>
      </c>
      <c r="N110" s="37">
        <f>IF(O110="","",DATE(YEAR(M110),MONTH(M110),DAY(M110)))</f>
        <v>47150</v>
      </c>
      <c r="O110" s="32">
        <f>IF(L110="","",(DATE(YEAR(L110),MONTH(L110)+2,DAY(L110))))</f>
        <v>47178</v>
      </c>
      <c r="P110" s="32">
        <f>IF(O110="","",(DATE(YEAR(O110),MONTH(O110)+D110,DAY(O110))))</f>
        <v>47665</v>
      </c>
      <c r="Q110" s="32">
        <f>IF(P110="","",DATE(YEAR(P110), MONTH(P110)+1,DAY(P110)))</f>
        <v>47696</v>
      </c>
      <c r="R110" s="32">
        <f>IF(P110="","",DATE(YEAR(Q110),MONTH(Q110),DAY(Q110)))</f>
        <v>47696</v>
      </c>
      <c r="S110" s="33">
        <f>IF((AND($F110&lt;=Everett!S$10,$G110&gt;=Everett!S$10)),"P/L",IF((AND($I110&lt;=Everett!S$10,$J110&gt;=Everett!S$10)),"XO",IF((AND($K110&lt;=Everett!S$10,$L110&gt;=Everett!S$10)),"3",IF((AND($M110&lt;=Everett!S$10,$N110&gt;=Everett!S$10)),"C",IF((AND($O110&lt;=Everett!S$10,$P110&gt;=Everett!S$10)),"CO",IF((AND($Q110&lt;=Everett!S$10,$R110&gt;=Everett!S$10)),"C",0))))))</f>
        <v>0</v>
      </c>
      <c r="T110" s="33">
        <f>IF((AND($F110&lt;=Everett!T$10,$G110&gt;=Everett!T$10)),"P/L",IF((AND($I110&lt;=Everett!T$10,$J110&gt;=Everett!T$10)),"XO",IF((AND($K110&lt;=Everett!T$10,$L110&gt;=Everett!T$10)),"3",IF((AND($M110&lt;=Everett!T$10,$N110&gt;=Everett!T$10)),"C",IF((AND($O110&lt;=Everett!T$10,$P110&gt;=Everett!T$10)),"CO",IF((AND($Q110&lt;=Everett!T$10,$R110&gt;=Everett!T$10)),"C",0))))))</f>
        <v>0</v>
      </c>
      <c r="U110" s="33">
        <f>IF((AND($F110&lt;=Everett!U$10,$G110&gt;=Everett!U$10)),"P/L",IF((AND($I110&lt;=Everett!U$10,$J110&gt;=Everett!U$10)),"XO",IF((AND($K110&lt;=Everett!U$10,$L110&gt;=Everett!U$10)),"3",IF((AND($M110&lt;=Everett!U$10,$N110&gt;=Everett!U$10)),"C",IF((AND($O110&lt;=Everett!U$10,$P110&gt;=Everett!U$10)),"CO",IF((AND($Q110&lt;=Everett!U$10,$R110&gt;=Everett!U$10)),"C",0))))))</f>
        <v>0</v>
      </c>
      <c r="V110" s="33">
        <f>IF((AND($F110&lt;=Everett!V$10,$G110&gt;=Everett!V$10)),"P/L",IF((AND($I110&lt;=Everett!V$10,$J110&gt;=Everett!V$10)),"XO",IF((AND($K110&lt;=Everett!V$10,$L110&gt;=Everett!V$10)),"3",IF((AND($M110&lt;=Everett!V$10,$N110&gt;=Everett!V$10)),"C",IF((AND($O110&lt;=Everett!V$10,$P110&gt;=Everett!V$10)),"CO",IF((AND($Q110&lt;=Everett!V$10,$R110&gt;=Everett!V$10)),"C",0))))))</f>
        <v>0</v>
      </c>
      <c r="W110" s="33">
        <f>IF((AND($F110&lt;=Everett!W$10,$G110&gt;=Everett!W$10)),"P/L",IF((AND($I110&lt;=Everett!W$10,$J110&gt;=Everett!W$10)),"XO",IF((AND($K110&lt;=Everett!W$10,$L110&gt;=Everett!W$10)),"3",IF((AND($M110&lt;=Everett!W$10,$N110&gt;=Everett!W$10)),"C",IF((AND($O110&lt;=Everett!W$10,$P110&gt;=Everett!W$10)),"CO",IF((AND($Q110&lt;=Everett!W$10,$R110&gt;=Everett!W$10)),"C",0))))))</f>
        <v>0</v>
      </c>
      <c r="X110" s="33">
        <f>IF((AND($F110&lt;=Everett!X$10,$G110&gt;=Everett!X$10)),"P/L",IF((AND($I110&lt;=Everett!X$10,$J110&gt;=Everett!X$10)),"XO",IF((AND($K110&lt;=Everett!X$10,$L110&gt;=Everett!X$10)),"3",IF((AND($M110&lt;=Everett!X$10,$N110&gt;=Everett!X$10)),"C",IF((AND($O110&lt;=Everett!X$10,$P110&gt;=Everett!X$10)),"CO",IF((AND($Q110&lt;=Everett!X$10,$R110&gt;=Everett!X$10)),"C",0))))))</f>
        <v>0</v>
      </c>
      <c r="Y110" s="33">
        <f>IF((AND($F110&lt;=Everett!Y$10,$G110&gt;=Everett!Y$10)),"P/L",IF((AND($I110&lt;=Everett!Y$10,$J110&gt;=Everett!Y$10)),"XO",IF((AND($K110&lt;=Everett!Y$10,$L110&gt;=Everett!Y$10)),"3",IF((AND($M110&lt;=Everett!Y$10,$N110&gt;=Everett!Y$10)),"C",IF((AND($O110&lt;=Everett!Y$10,$P110&gt;=Everett!Y$10)),"CO",IF((AND($Q110&lt;=Everett!Y$10,$R110&gt;=Everett!Y$10)),"C",0))))))</f>
        <v>0</v>
      </c>
      <c r="Z110" s="33">
        <f>IF((AND($F110&lt;=Everett!Z$10,$G110&gt;=Everett!Z$10)),"P/L",IF((AND($I110&lt;=Everett!Z$10,$J110&gt;=Everett!Z$10)),"XO",IF((AND($K110&lt;=Everett!Z$10,$L110&gt;=Everett!Z$10)),"3",IF((AND($M110&lt;=Everett!Z$10,$N110&gt;=Everett!Z$10)),"C",IF((AND($O110&lt;=Everett!Z$10,$P110&gt;=Everett!Z$10)),"CO",IF((AND($Q110&lt;=Everett!Z$10,$R110&gt;=Everett!Z$10)),"C",0))))))</f>
        <v>0</v>
      </c>
      <c r="AA110" s="33">
        <f>IF((AND($F110&lt;=Everett!AA$10,$G110&gt;=Everett!AA$10)),"P/L",IF((AND($I110&lt;=Everett!AA$10,$J110&gt;=Everett!AA$10)),"XO",IF((AND($K110&lt;=Everett!AA$10,$L110&gt;=Everett!AA$10)),"3",IF((AND($M110&lt;=Everett!AA$10,$N110&gt;=Everett!AA$10)),"C",IF((AND($O110&lt;=Everett!AA$10,$P110&gt;=Everett!AA$10)),"CO",IF((AND($Q110&lt;=Everett!AA$10,$R110&gt;=Everett!AA$10)),"C",0))))))</f>
        <v>0</v>
      </c>
      <c r="AB110" s="33">
        <f>IF((AND($F110&lt;=Everett!AB$10,$G110&gt;=Everett!AB$10)),"P/L",IF((AND($I110&lt;=Everett!AB$10,$J110&gt;=Everett!AB$10)),"XO",IF((AND($K110&lt;=Everett!AB$10,$L110&gt;=Everett!AB$10)),"3",IF((AND($M110&lt;=Everett!AB$10,$N110&gt;=Everett!AB$10)),"C",IF((AND($O110&lt;=Everett!AB$10,$P110&gt;=Everett!AB$10)),"CO",IF((AND($Q110&lt;=Everett!AB$10,$R110&gt;=Everett!AB$10)),"C",0))))))</f>
        <v>0</v>
      </c>
      <c r="AC110" s="33">
        <f>IF((AND($F110&lt;=Everett!AC$10,$G110&gt;=Everett!AC$10)),"P/L",IF((AND($I110&lt;=Everett!AC$10,$J110&gt;=Everett!AC$10)),"XO",IF((AND($K110&lt;=Everett!AC$10,$L110&gt;=Everett!AC$10)),"3",IF((AND($M110&lt;=Everett!AC$10,$N110&gt;=Everett!AC$10)),"C",IF((AND($O110&lt;=Everett!AC$10,$P110&gt;=Everett!AC$10)),"CO",IF((AND($Q110&lt;=Everett!AC$10,$R110&gt;=Everett!AC$10)),"C",0))))))</f>
        <v>0</v>
      </c>
      <c r="AD110" s="33">
        <f>IF((AND($F110&lt;=Everett!AD$10,$G110&gt;=Everett!AD$10)),"P/L",IF((AND($I110&lt;=Everett!AD$10,$J110&gt;=Everett!AD$10)),"XO",IF((AND($K110&lt;=Everett!AD$10,$L110&gt;=Everett!AD$10)),"3",IF((AND($M110&lt;=Everett!AD$10,$N110&gt;=Everett!AD$10)),"C",IF((AND($O110&lt;=Everett!AD$10,$P110&gt;=Everett!AD$10)),"CO",IF((AND($Q110&lt;=Everett!AD$10,$R110&gt;=Everett!AD$10)),"C",0))))))</f>
        <v>0</v>
      </c>
      <c r="AE110" s="33">
        <f>IF((AND($F110&lt;=Everett!AE$10,$G110&gt;=Everett!AE$10)),"P/L",IF((AND($I110&lt;=Everett!AE$10,$J110&gt;=Everett!AE$10)),"XO",IF((AND($K110&lt;=Everett!AE$10,$L110&gt;=Everett!AE$10)),"3",IF((AND($M110&lt;=Everett!AE$10,$N110&gt;=Everett!AE$10)),"C",IF((AND($O110&lt;=Everett!AE$10,$P110&gt;=Everett!AE$10)),"CO",IF((AND($Q110&lt;=Everett!AE$10,$R110&gt;=Everett!AE$10)),"C",0))))))</f>
        <v>0</v>
      </c>
      <c r="AF110" s="33">
        <f>IF((AND($F110&lt;=Everett!AF$10,$G110&gt;=Everett!AF$10)),"P/L",IF((AND($I110&lt;=Everett!AF$10,$J110&gt;=Everett!AF$10)),"XO",IF((AND($K110&lt;=Everett!AF$10,$L110&gt;=Everett!AF$10)),"3",IF((AND($M110&lt;=Everett!AF$10,$N110&gt;=Everett!AF$10)),"C",IF((AND($O110&lt;=Everett!AF$10,$P110&gt;=Everett!AF$10)),"CO",IF((AND($Q110&lt;=Everett!AF$10,$R110&gt;=Everett!AF$10)),"C",0))))))</f>
        <v>0</v>
      </c>
      <c r="AG110" s="33">
        <f>IF((AND($F110&lt;=Everett!AG$10,$G110&gt;=Everett!AG$10)),"P/L",IF((AND($I110&lt;=Everett!AG$10,$J110&gt;=Everett!AG$10)),"XO",IF((AND($K110&lt;=Everett!AG$10,$L110&gt;=Everett!AG$10)),"3",IF((AND($M110&lt;=Everett!AG$10,$N110&gt;=Everett!AG$10)),"C",IF((AND($O110&lt;=Everett!AG$10,$P110&gt;=Everett!AG$10)),"CO",IF((AND($Q110&lt;=Everett!AG$10,$R110&gt;=Everett!AG$10)),"C",0))))))</f>
        <v>0</v>
      </c>
      <c r="AH110" s="33">
        <f>IF((AND($F110&lt;=Everett!AH$10,$G110&gt;=Everett!AH$10)),"P/L",IF((AND($I110&lt;=Everett!AH$10,$J110&gt;=Everett!AH$10)),"XO",IF((AND($K110&lt;=Everett!AH$10,$L110&gt;=Everett!AH$10)),"3",IF((AND($M110&lt;=Everett!AH$10,$N110&gt;=Everett!AH$10)),"C",IF((AND($O110&lt;=Everett!AH$10,$P110&gt;=Everett!AH$10)),"CO",IF((AND($Q110&lt;=Everett!AH$10,$R110&gt;=Everett!AH$10)),"C",0))))))</f>
        <v>0</v>
      </c>
      <c r="AI110" s="33" t="str">
        <f>IF((AND($F110&lt;=Everett!AI$10,$G110&gt;=Everett!AI$10)),"P/L",IF((AND($I110&lt;=Everett!AI$10,$J110&gt;=Everett!AI$10)),"XO",IF((AND($K110&lt;=Everett!AI$10,$L110&gt;=Everett!AI$10)),"3",IF((AND($M110&lt;=Everett!AI$10,$N110&gt;=Everett!AI$10)),"C",IF((AND($O110&lt;=Everett!AI$10,$P110&gt;=Everett!AI$10)),"CO",IF((AND($Q110&lt;=Everett!AI$10,$R110&gt;=Everett!AI$10)),"C",0))))))</f>
        <v>XO</v>
      </c>
      <c r="AJ110" s="33" t="str">
        <f>IF((AND($F110&lt;=Everett!AJ$10,$G110&gt;=Everett!AJ$10)),"P/L",IF((AND($I110&lt;=Everett!AJ$10,$J110&gt;=Everett!AJ$10)),"XO",IF((AND($K110&lt;=Everett!AJ$10,$L110&gt;=Everett!AJ$10)),"3",IF((AND($M110&lt;=Everett!AJ$10,$N110&gt;=Everett!AJ$10)),"C",IF((AND($O110&lt;=Everett!AJ$10,$P110&gt;=Everett!AJ$10)),"CO",IF((AND($Q110&lt;=Everett!AJ$10,$R110&gt;=Everett!AJ$10)),"C",0))))))</f>
        <v>XO</v>
      </c>
      <c r="AK110" s="33" t="str">
        <f>IF((AND($F110&lt;=Everett!AK$10,$G110&gt;=Everett!AK$10)),"P/L",IF((AND($I110&lt;=Everett!AK$10,$J110&gt;=Everett!AK$10)),"XO",IF((AND($K110&lt;=Everett!AK$10,$L110&gt;=Everett!AK$10)),"3",IF((AND($M110&lt;=Everett!AK$10,$N110&gt;=Everett!AK$10)),"C",IF((AND($O110&lt;=Everett!AK$10,$P110&gt;=Everett!AK$10)),"CO",IF((AND($Q110&lt;=Everett!AK$10,$R110&gt;=Everett!AK$10)),"C",0))))))</f>
        <v>XO</v>
      </c>
      <c r="AL110" s="33" t="str">
        <f>IF((AND($F110&lt;=Everett!AL$10,$G110&gt;=Everett!AL$10)),"P/L",IF((AND($I110&lt;=Everett!AL$10,$J110&gt;=Everett!AL$10)),"XO",IF((AND($K110&lt;=Everett!AL$10,$L110&gt;=Everett!AL$10)),"3",IF((AND($M110&lt;=Everett!AL$10,$N110&gt;=Everett!AL$10)),"C",IF((AND($O110&lt;=Everett!AL$10,$P110&gt;=Everett!AL$10)),"CO",IF((AND($Q110&lt;=Everett!AL$10,$R110&gt;=Everett!AL$10)),"C",0))))))</f>
        <v>XO</v>
      </c>
      <c r="AM110" s="33" t="str">
        <f>IF((AND($F110&lt;=Everett!AM$10,$G110&gt;=Everett!AM$10)),"P/L",IF((AND($I110&lt;=Everett!AM$10,$J110&gt;=Everett!AM$10)),"XO",IF((AND($K110&lt;=Everett!AM$10,$L110&gt;=Everett!AM$10)),"3",IF((AND($M110&lt;=Everett!AM$10,$N110&gt;=Everett!AM$10)),"C",IF((AND($O110&lt;=Everett!AM$10,$P110&gt;=Everett!AM$10)),"CO",IF((AND($Q110&lt;=Everett!AM$10,$R110&gt;=Everett!AM$10)),"C",0))))))</f>
        <v>XO</v>
      </c>
      <c r="AN110" s="33" t="str">
        <f>IF((AND($F110&lt;=Everett!AN$10,$G110&gt;=Everett!AN$10)),"P/L",IF((AND($I110&lt;=Everett!AN$10,$J110&gt;=Everett!AN$10)),"XO",IF((AND($K110&lt;=Everett!AN$10,$L110&gt;=Everett!AN$10)),"3",IF((AND($M110&lt;=Everett!AN$10,$N110&gt;=Everett!AN$10)),"C",IF((AND($O110&lt;=Everett!AN$10,$P110&gt;=Everett!AN$10)),"CO",IF((AND($Q110&lt;=Everett!AN$10,$R110&gt;=Everett!AN$10)),"C",0))))))</f>
        <v>XO</v>
      </c>
      <c r="AO110" s="33" t="str">
        <f>IF((AND($F110&lt;=Everett!AO$10,$G110&gt;=Everett!AO$10)),"P/L",IF((AND($I110&lt;=Everett!AO$10,$J110&gt;=Everett!AO$10)),"XO",IF((AND($K110&lt;=Everett!AO$10,$L110&gt;=Everett!AO$10)),"3",IF((AND($M110&lt;=Everett!AO$10,$N110&gt;=Everett!AO$10)),"C",IF((AND($O110&lt;=Everett!AO$10,$P110&gt;=Everett!AO$10)),"CO",IF((AND($Q110&lt;=Everett!AO$10,$R110&gt;=Everett!AO$10)),"C",0))))))</f>
        <v>XO</v>
      </c>
      <c r="AP110" s="33" t="str">
        <f>IF((AND($F110&lt;=Everett!AP$10,$G110&gt;=Everett!AP$10)),"P/L",IF((AND($I110&lt;=Everett!AP$10,$J110&gt;=Everett!AP$10)),"XO",IF((AND($K110&lt;=Everett!AP$10,$L110&gt;=Everett!AP$10)),"3",IF((AND($M110&lt;=Everett!AP$10,$N110&gt;=Everett!AP$10)),"C",IF((AND($O110&lt;=Everett!AP$10,$P110&gt;=Everett!AP$10)),"CO",IF((AND($Q110&lt;=Everett!AP$10,$R110&gt;=Everett!AP$10)),"C",0))))))</f>
        <v>XO</v>
      </c>
      <c r="AQ110" s="33" t="str">
        <f>IF((AND($F110&lt;=Everett!AQ$10,$G110&gt;=Everett!AQ$10)),"P/L",IF((AND($I110&lt;=Everett!AQ$10,$J110&gt;=Everett!AQ$10)),"XO",IF((AND($K110&lt;=Everett!AQ$10,$L110&gt;=Everett!AQ$10)),"3",IF((AND($M110&lt;=Everett!AQ$10,$N110&gt;=Everett!AQ$10)),"C",IF((AND($O110&lt;=Everett!AQ$10,$P110&gt;=Everett!AQ$10)),"CO",IF((AND($Q110&lt;=Everett!AQ$10,$R110&gt;=Everett!AQ$10)),"C",0))))))</f>
        <v>XO</v>
      </c>
      <c r="AR110" s="33" t="str">
        <f>IF((AND($F110&lt;=Everett!AR$10,$G110&gt;=Everett!AR$10)),"P/L",IF((AND($I110&lt;=Everett!AR$10,$J110&gt;=Everett!AR$10)),"XO",IF((AND($K110&lt;=Everett!AR$10,$L110&gt;=Everett!AR$10)),"3",IF((AND($M110&lt;=Everett!AR$10,$N110&gt;=Everett!AR$10)),"C",IF((AND($O110&lt;=Everett!AR$10,$P110&gt;=Everett!AR$10)),"CO",IF((AND($Q110&lt;=Everett!AR$10,$R110&gt;=Everett!AR$10)),"C",0))))))</f>
        <v>XO</v>
      </c>
      <c r="AS110" s="33" t="str">
        <f>IF((AND($F110&lt;=Everett!AS$10,$G110&gt;=Everett!AS$10)),"P/L",IF((AND($I110&lt;=Everett!AS$10,$J110&gt;=Everett!AS$10)),"XO",IF((AND($K110&lt;=Everett!AS$10,$L110&gt;=Everett!AS$10)),"3",IF((AND($M110&lt;=Everett!AS$10,$N110&gt;=Everett!AS$10)),"C",IF((AND($O110&lt;=Everett!AS$10,$P110&gt;=Everett!AS$10)),"CO",IF((AND($Q110&lt;=Everett!AS$10,$R110&gt;=Everett!AS$10)),"C",0))))))</f>
        <v>XO</v>
      </c>
      <c r="AT110" s="33" t="str">
        <f>IF((AND($F110&lt;=Everett!AT$10,$G110&gt;=Everett!AT$10)),"P/L",IF((AND($I110&lt;=Everett!AT$10,$J110&gt;=Everett!AT$10)),"XO",IF((AND($K110&lt;=Everett!AT$10,$L110&gt;=Everett!AT$10)),"3",IF((AND($M110&lt;=Everett!AT$10,$N110&gt;=Everett!AT$10)),"C",IF((AND($O110&lt;=Everett!AT$10,$P110&gt;=Everett!AT$10)),"CO",IF((AND($Q110&lt;=Everett!AT$10,$R110&gt;=Everett!AT$10)),"C",0))))))</f>
        <v>XO</v>
      </c>
      <c r="AU110" s="33" t="str">
        <f>IF((AND($F110&lt;=Everett!AU$10,$G110&gt;=Everett!AU$10)),"P/L",IF((AND($I110&lt;=Everett!AU$10,$J110&gt;=Everett!AU$10)),"XO",IF((AND($K110&lt;=Everett!AU$10,$L110&gt;=Everett!AU$10)),"3",IF((AND($M110&lt;=Everett!AU$10,$N110&gt;=Everett!AU$10)),"C",IF((AND($O110&lt;=Everett!AU$10,$P110&gt;=Everett!AU$10)),"CO",IF((AND($Q110&lt;=Everett!AU$10,$R110&gt;=Everett!AU$10)),"C",0))))))</f>
        <v>XO</v>
      </c>
      <c r="AV110" s="33" t="str">
        <f>IF((AND($F110&lt;=Everett!AV$10,$G110&gt;=Everett!AV$10)),"P/L",IF((AND($I110&lt;=Everett!AV$10,$J110&gt;=Everett!AV$10)),"XO",IF((AND($K110&lt;=Everett!AV$10,$L110&gt;=Everett!AV$10)),"3",IF((AND($M110&lt;=Everett!AV$10,$N110&gt;=Everett!AV$10)),"C",IF((AND($O110&lt;=Everett!AV$10,$P110&gt;=Everett!AV$10)),"CO",IF((AND($Q110&lt;=Everett!AV$10,$R110&gt;=Everett!AV$10)),"C",0))))))</f>
        <v>XO</v>
      </c>
      <c r="AW110" s="33" t="str">
        <f>IF((AND($F110&lt;=Everett!AW$10,$G110&gt;=Everett!AW$10)),"P/L",IF((AND($I110&lt;=Everett!AW$10,$J110&gt;=Everett!AW$10)),"XO",IF((AND($K110&lt;=Everett!AW$10,$L110&gt;=Everett!AW$10)),"3",IF((AND($M110&lt;=Everett!AW$10,$N110&gt;=Everett!AW$10)),"C",IF((AND($O110&lt;=Everett!AW$10,$P110&gt;=Everett!AW$10)),"CO",IF((AND($Q110&lt;=Everett!AW$10,$R110&gt;=Everett!AW$10)),"C",0))))))</f>
        <v>XO</v>
      </c>
      <c r="AX110" s="33" t="str">
        <f>IF((AND($F110&lt;=Everett!AX$10,$G110&gt;=Everett!AX$10)),"P/L",IF((AND($I110&lt;=Everett!AX$10,$J110&gt;=Everett!AX$10)),"XO",IF((AND($K110&lt;=Everett!AX$10,$L110&gt;=Everett!AX$10)),"3",IF((AND($M110&lt;=Everett!AX$10,$N110&gt;=Everett!AX$10)),"C",IF((AND($O110&lt;=Everett!AX$10,$P110&gt;=Everett!AX$10)),"CO",IF((AND($Q110&lt;=Everett!AX$10,$R110&gt;=Everett!AX$10)),"C",0))))))</f>
        <v>XO</v>
      </c>
      <c r="AY110" s="33" t="str">
        <f>IF((AND($F110&lt;=Everett!AY$10,$G110&gt;=Everett!AY$10)),"P/L",IF((AND($I110&lt;=Everett!AY$10,$J110&gt;=Everett!AY$10)),"XO",IF((AND($K110&lt;=Everett!AY$10,$L110&gt;=Everett!AY$10)),"3",IF((AND($M110&lt;=Everett!AY$10,$N110&gt;=Everett!AY$10)),"C",IF((AND($O110&lt;=Everett!AY$10,$P110&gt;=Everett!AY$10)),"CO",IF((AND($Q110&lt;=Everett!AY$10,$R110&gt;=Everett!AY$10)),"C",0))))))</f>
        <v>XO</v>
      </c>
      <c r="AZ110" s="33" t="str">
        <f>IF((AND($F110&lt;=Everett!AZ$10,$G110&gt;=Everett!AZ$10)),"P/L",IF((AND($I110&lt;=Everett!AZ$10,$J110&gt;=Everett!AZ$10)),"XO",IF((AND($K110&lt;=Everett!AZ$10,$L110&gt;=Everett!AZ$10)),"3",IF((AND($M110&lt;=Everett!AZ$10,$N110&gt;=Everett!AZ$10)),"C",IF((AND($O110&lt;=Everett!AZ$10,$P110&gt;=Everett!AZ$10)),"CO",IF((AND($Q110&lt;=Everett!AZ$10,$R110&gt;=Everett!AZ$10)),"C",0))))))</f>
        <v>XO</v>
      </c>
      <c r="BA110" s="33" t="str">
        <f>IF((AND($F110&lt;=Everett!BA$10,$G110&gt;=Everett!BA$10)),"P/L",IF((AND($I110&lt;=Everett!BA$10,$J110&gt;=Everett!BA$10)),"XO",IF((AND($K110&lt;=Everett!BA$10,$L110&gt;=Everett!BA$10)),"3",IF((AND($M110&lt;=Everett!BA$10,$N110&gt;=Everett!BA$10)),"C",IF((AND($O110&lt;=Everett!BA$10,$P110&gt;=Everett!BA$10)),"CO",IF((AND($Q110&lt;=Everett!BA$10,$R110&gt;=Everett!BA$10)),"C",0))))))</f>
        <v>3</v>
      </c>
      <c r="BB110" s="33" t="str">
        <f>IF((AND($F110&lt;=Everett!BB$10,$G110&gt;=Everett!BB$10)),"P/L",IF((AND($I110&lt;=Everett!BB$10,$J110&gt;=Everett!BB$10)),"XO",IF((AND($K110&lt;=Everett!BB$10,$L110&gt;=Everett!BB$10)),"3",IF((AND($M110&lt;=Everett!BB$10,$N110&gt;=Everett!BB$10)),"C",IF((AND($O110&lt;=Everett!BB$10,$P110&gt;=Everett!BB$10)),"CO",IF((AND($Q110&lt;=Everett!BB$10,$R110&gt;=Everett!BB$10)),"C",0))))))</f>
        <v>3</v>
      </c>
      <c r="BC110" s="33" t="str">
        <f>IF((AND($F110&lt;=Everett!BC$10,$G110&gt;=Everett!BC$10)),"P/L",IF((AND($I110&lt;=Everett!BC$10,$J110&gt;=Everett!BC$10)),"XO",IF((AND($K110&lt;=Everett!BC$10,$L110&gt;=Everett!BC$10)),"3",IF((AND($M110&lt;=Everett!BC$10,$N110&gt;=Everett!BC$10)),"C",IF((AND($O110&lt;=Everett!BC$10,$P110&gt;=Everett!BC$10)),"CO",IF((AND($Q110&lt;=Everett!BC$10,$R110&gt;=Everett!BC$10)),"C",0))))))</f>
        <v>C</v>
      </c>
      <c r="BD110" s="33" t="str">
        <f>IF((AND($F110&lt;=Everett!BD$10,$G110&gt;=Everett!BD$10)),"P/L",IF((AND($I110&lt;=Everett!BD$10,$J110&gt;=Everett!BD$10)),"XO",IF((AND($K110&lt;=Everett!BD$10,$L110&gt;=Everett!BD$10)),"3",IF((AND($M110&lt;=Everett!BD$10,$N110&gt;=Everett!BD$10)),"C",IF((AND($O110&lt;=Everett!BD$10,$P110&gt;=Everett!BD$10)),"CO",IF((AND($Q110&lt;=Everett!BD$10,$R110&gt;=Everett!BD$10)),"C",0))))))</f>
        <v>CO</v>
      </c>
      <c r="BE110" s="33" t="str">
        <f>IF((AND($F110&lt;=Everett!BE$10,$G110&gt;=Everett!BE$10)),"P/L",IF((AND($I110&lt;=Everett!BE$10,$J110&gt;=Everett!BE$10)),"XO",IF((AND($K110&lt;=Everett!BE$10,$L110&gt;=Everett!BE$10)),"3",IF((AND($M110&lt;=Everett!BE$10,$N110&gt;=Everett!BE$10)),"C",IF((AND($O110&lt;=Everett!BE$10,$P110&gt;=Everett!BE$10)),"CO",IF((AND($Q110&lt;=Everett!BE$10,$R110&gt;=Everett!BE$10)),"C",0))))))</f>
        <v>CO</v>
      </c>
      <c r="BF110" s="33" t="str">
        <f>IF((AND($F110&lt;=Everett!BF$10,$G110&gt;=Everett!BF$10)),"P/L",IF((AND($I110&lt;=Everett!BF$10,$J110&gt;=Everett!BF$10)),"XO",IF((AND($K110&lt;=Everett!BF$10,$L110&gt;=Everett!BF$10)),"3",IF((AND($M110&lt;=Everett!BF$10,$N110&gt;=Everett!BF$10)),"C",IF((AND($O110&lt;=Everett!BF$10,$P110&gt;=Everett!BF$10)),"CO",IF((AND($Q110&lt;=Everett!BF$10,$R110&gt;=Everett!BF$10)),"C",0))))))</f>
        <v>CO</v>
      </c>
      <c r="BG110" s="33" t="str">
        <f>IF((AND($F110&lt;=Everett!BG$10,$G110&gt;=Everett!BG$10)),"P/L",IF((AND($I110&lt;=Everett!BG$10,$J110&gt;=Everett!BG$10)),"XO",IF((AND($K110&lt;=Everett!BG$10,$L110&gt;=Everett!BG$10)),"3",IF((AND($M110&lt;=Everett!BG$10,$N110&gt;=Everett!BG$10)),"C",IF((AND($O110&lt;=Everett!BG$10,$P110&gt;=Everett!BG$10)),"CO",IF((AND($Q110&lt;=Everett!BG$10,$R110&gt;=Everett!BG$10)),"C",0))))))</f>
        <v>CO</v>
      </c>
      <c r="BH110" s="33" t="str">
        <f>IF((AND($F110&lt;=Everett!BH$10,$G110&gt;=Everett!BH$10)),"P/L",IF((AND($I110&lt;=Everett!BH$10,$J110&gt;=Everett!BH$10)),"XO",IF((AND($K110&lt;=Everett!BH$10,$L110&gt;=Everett!BH$10)),"3",IF((AND($M110&lt;=Everett!BH$10,$N110&gt;=Everett!BH$10)),"C",IF((AND($O110&lt;=Everett!BH$10,$P110&gt;=Everett!BH$10)),"CO",IF((AND($Q110&lt;=Everett!BH$10,$R110&gt;=Everett!BH$10)),"C",0))))))</f>
        <v>CO</v>
      </c>
      <c r="BI110" s="33" t="str">
        <f>IF((AND($F110&lt;=Everett!BI$10,$G110&gt;=Everett!BI$10)),"P/L",IF((AND($I110&lt;=Everett!BI$10,$J110&gt;=Everett!BI$10)),"XO",IF((AND($K110&lt;=Everett!BI$10,$L110&gt;=Everett!BI$10)),"3",IF((AND($M110&lt;=Everett!BI$10,$N110&gt;=Everett!BI$10)),"C",IF((AND($O110&lt;=Everett!BI$10,$P110&gt;=Everett!BI$10)),"CO",IF((AND($Q110&lt;=Everett!BI$10,$R110&gt;=Everett!BI$10)),"C",0))))))</f>
        <v>CO</v>
      </c>
      <c r="BJ110" s="33" t="str">
        <f>IF((AND($F110&lt;=Everett!BJ$10,$G110&gt;=Everett!BJ$10)),"P/L",IF((AND($I110&lt;=Everett!BJ$10,$J110&gt;=Everett!BJ$10)),"XO",IF((AND($K110&lt;=Everett!BJ$10,$L110&gt;=Everett!BJ$10)),"3",IF((AND($M110&lt;=Everett!BJ$10,$N110&gt;=Everett!BJ$10)),"C",IF((AND($O110&lt;=Everett!BJ$10,$P110&gt;=Everett!BJ$10)),"CO",IF((AND($Q110&lt;=Everett!BJ$10,$R110&gt;=Everett!BJ$10)),"C",0))))))</f>
        <v>CO</v>
      </c>
      <c r="BK110" s="33" t="str">
        <f>IF((AND($F110&lt;=Everett!BK$10,$G110&gt;=Everett!BK$10)),"P/L",IF((AND($I110&lt;=Everett!BK$10,$J110&gt;=Everett!BK$10)),"XO",IF((AND($K110&lt;=Everett!BK$10,$L110&gt;=Everett!BK$10)),"3",IF((AND($M110&lt;=Everett!BK$10,$N110&gt;=Everett!BK$10)),"C",IF((AND($O110&lt;=Everett!BK$10,$P110&gt;=Everett!BK$10)),"CO",IF((AND($Q110&lt;=Everett!BK$10,$R110&gt;=Everett!BK$10)),"C",0))))))</f>
        <v>CO</v>
      </c>
      <c r="BL110" s="33" t="str">
        <f>IF((AND($F110&lt;=Everett!BL$10,$G110&gt;=Everett!BL$10)),"P/L",IF((AND($I110&lt;=Everett!BL$10,$J110&gt;=Everett!BL$10)),"XO",IF((AND($K110&lt;=Everett!BL$10,$L110&gt;=Everett!BL$10)),"3",IF((AND($M110&lt;=Everett!BL$10,$N110&gt;=Everett!BL$10)),"C",IF((AND($O110&lt;=Everett!BL$10,$P110&gt;=Everett!BL$10)),"CO",IF((AND($Q110&lt;=Everett!BL$10,$R110&gt;=Everett!BL$10)),"C",0))))))</f>
        <v>CO</v>
      </c>
      <c r="BM110" s="33" t="str">
        <f>IF((AND($F110&lt;=Everett!BM$10,$G110&gt;=Everett!BM$10)),"P/L",IF((AND($I110&lt;=Everett!BM$10,$J110&gt;=Everett!BM$10)),"XO",IF((AND($K110&lt;=Everett!BM$10,$L110&gt;=Everett!BM$10)),"3",IF((AND($M110&lt;=Everett!BM$10,$N110&gt;=Everett!BM$10)),"C",IF((AND($O110&lt;=Everett!BM$10,$P110&gt;=Everett!BM$10)),"CO",IF((AND($Q110&lt;=Everett!BM$10,$R110&gt;=Everett!BM$10)),"C",0))))))</f>
        <v>CO</v>
      </c>
      <c r="BN110" s="33" t="str">
        <f>IF((AND($F110&lt;=Everett!BN$10,$G110&gt;=Everett!BN$10)),"P/L",IF((AND($I110&lt;=Everett!BN$10,$J110&gt;=Everett!BN$10)),"XO",IF((AND($K110&lt;=Everett!BN$10,$L110&gt;=Everett!BN$10)),"3",IF((AND($M110&lt;=Everett!BN$10,$N110&gt;=Everett!BN$10)),"C",IF((AND($O110&lt;=Everett!BN$10,$P110&gt;=Everett!BN$10)),"CO",IF((AND($Q110&lt;=Everett!BN$10,$R110&gt;=Everett!BN$10)),"C",0))))))</f>
        <v>CO</v>
      </c>
      <c r="BO110" s="33" t="str">
        <f>IF((AND($F110&lt;=Everett!BO$10,$G110&gt;=Everett!BO$10)),"P/L",IF((AND($I110&lt;=Everett!BO$10,$J110&gt;=Everett!BO$10)),"XO",IF((AND($K110&lt;=Everett!BO$10,$L110&gt;=Everett!BO$10)),"3",IF((AND($M110&lt;=Everett!BO$10,$N110&gt;=Everett!BO$10)),"C",IF((AND($O110&lt;=Everett!BO$10,$P110&gt;=Everett!BO$10)),"CO",IF((AND($Q110&lt;=Everett!BO$10,$R110&gt;=Everett!BO$10)),"C",0))))))</f>
        <v>CO</v>
      </c>
      <c r="BP110" s="33" t="str">
        <f>IF((AND($F110&lt;=Everett!BP$10,$G110&gt;=Everett!BP$10)),"P/L",IF((AND($I110&lt;=Everett!BP$10,$J110&gt;=Everett!BP$10)),"XO",IF((AND($K110&lt;=Everett!BP$10,$L110&gt;=Everett!BP$10)),"3",IF((AND($M110&lt;=Everett!BP$10,$N110&gt;=Everett!BP$10)),"C",IF((AND($O110&lt;=Everett!BP$10,$P110&gt;=Everett!BP$10)),"CO",IF((AND($Q110&lt;=Everett!BP$10,$R110&gt;=Everett!BP$10)),"C",0))))))</f>
        <v>CO</v>
      </c>
      <c r="BQ110" s="33" t="str">
        <f>IF((AND($F110&lt;=Everett!BQ$10,$G110&gt;=Everett!BQ$10)),"P/L",IF((AND($I110&lt;=Everett!BQ$10,$J110&gt;=Everett!BQ$10)),"XO",IF((AND($K110&lt;=Everett!BQ$10,$L110&gt;=Everett!BQ$10)),"3",IF((AND($M110&lt;=Everett!BQ$10,$N110&gt;=Everett!BQ$10)),"C",IF((AND($O110&lt;=Everett!BQ$10,$P110&gt;=Everett!BQ$10)),"CO",IF((AND($Q110&lt;=Everett!BQ$10,$R110&gt;=Everett!BQ$10)),"C",0))))))</f>
        <v>CO</v>
      </c>
      <c r="BR110" s="33" t="str">
        <f>IF((AND($F110&lt;=Everett!BR$10,$G110&gt;=Everett!BR$10)),"P/L",IF((AND($I110&lt;=Everett!BR$10,$J110&gt;=Everett!BR$10)),"XO",IF((AND($K110&lt;=Everett!BR$10,$L110&gt;=Everett!BR$10)),"3",IF((AND($M110&lt;=Everett!BR$10,$N110&gt;=Everett!BR$10)),"C",IF((AND($O110&lt;=Everett!BR$10,$P110&gt;=Everett!BR$10)),"CO",IF((AND($Q110&lt;=Everett!BR$10,$R110&gt;=Everett!BR$10)),"C",0))))))</f>
        <v>CO</v>
      </c>
      <c r="BS110" s="33" t="str">
        <f>IF((AND($F110&lt;=Everett!BS$10,$G110&gt;=Everett!BS$10)),"P/L",IF((AND($I110&lt;=Everett!BS$10,$J110&gt;=Everett!BS$10)),"XO",IF((AND($K110&lt;=Everett!BS$10,$L110&gt;=Everett!BS$10)),"3",IF((AND($M110&lt;=Everett!BS$10,$N110&gt;=Everett!BS$10)),"C",IF((AND($O110&lt;=Everett!BS$10,$P110&gt;=Everett!BS$10)),"CO",IF((AND($Q110&lt;=Everett!BS$10,$R110&gt;=Everett!BS$10)),"C",0))))))</f>
        <v>CO</v>
      </c>
      <c r="BT110" s="33" t="str">
        <f>IF((AND($F110&lt;=Everett!BT$10,$G110&gt;=Everett!BT$10)),"P/L",IF((AND($I110&lt;=Everett!BT$10,$J110&gt;=Everett!BT$10)),"XO",IF((AND($K110&lt;=Everett!BT$10,$L110&gt;=Everett!BT$10)),"3",IF((AND($M110&lt;=Everett!BT$10,$N110&gt;=Everett!BT$10)),"C",IF((AND($O110&lt;=Everett!BT$10,$P110&gt;=Everett!BT$10)),"CO",IF((AND($Q110&lt;=Everett!BT$10,$R110&gt;=Everett!BT$10)),"C",0))))))</f>
        <v>CO</v>
      </c>
      <c r="BU110" s="33" t="str">
        <f>IF((AND($F110&lt;=Everett!BU$10,$G110&gt;=Everett!BU$10)),"P/L",IF((AND($I110&lt;=Everett!BU$10,$J110&gt;=Everett!BU$10)),"XO",IF((AND($K110&lt;=Everett!BU$10,$L110&gt;=Everett!BU$10)),"3",IF((AND($M110&lt;=Everett!BU$10,$N110&gt;=Everett!BU$10)),"C",IF((AND($O110&lt;=Everett!BU$10,$P110&gt;=Everett!BU$10)),"CO",IF((AND($Q110&lt;=Everett!BU$10,$R110&gt;=Everett!BU$10)),"C",0))))))</f>
        <v>C</v>
      </c>
      <c r="BV110" s="33">
        <f>IF((AND($F110&lt;=Everett!BV$10,$G110&gt;=Everett!BV$10)),"P/L",IF((AND($I110&lt;=Everett!BV$10,$J110&gt;=Everett!BV$10)),"XO",IF((AND($K110&lt;=Everett!BV$10,$L110&gt;=Everett!BV$10)),"3",IF((AND($M110&lt;=Everett!BV$10,$N110&gt;=Everett!BV$10)),"C",IF((AND($O110&lt;=Everett!BV$10,$P110&gt;=Everett!BV$10)),"CO",IF((AND($Q110&lt;=Everett!BV$10,$R110&gt;=Everett!BV$10)),"C",0))))))</f>
        <v>0</v>
      </c>
      <c r="BW110" s="33">
        <f>IF((AND($F110&lt;=Everett!BW$10,$G110&gt;=Everett!BW$10)),"P/L",IF((AND($I110&lt;=Everett!BW$10,$J110&gt;=Everett!BW$10)),"XO",IF((AND($K110&lt;=Everett!BW$10,$L110&gt;=Everett!BW$10)),"3",IF((AND($M110&lt;=Everett!BW$10,$N110&gt;=Everett!BW$10)),"C",IF((AND($O110&lt;=Everett!BW$10,$P110&gt;=Everett!BW$10)),"CO",IF((AND($Q110&lt;=Everett!BW$10,$R110&gt;=Everett!BW$10)),"C",0))))))</f>
        <v>0</v>
      </c>
      <c r="BX110" s="33">
        <f>IF((AND($F110&lt;=Everett!BX$10,$G110&gt;=Everett!BX$10)),"P/L",IF((AND($I110&lt;=Everett!BX$10,$J110&gt;=Everett!BX$10)),"XO",IF((AND($K110&lt;=Everett!BX$10,$L110&gt;=Everett!BX$10)),"3",IF((AND($M110&lt;=Everett!BX$10,$N110&gt;=Everett!BX$10)),"C",IF((AND($O110&lt;=Everett!BX$10,$P110&gt;=Everett!BX$10)),"CO",IF((AND($Q110&lt;=Everett!BX$10,$R110&gt;=Everett!BX$10)),"C",0))))))</f>
        <v>0</v>
      </c>
      <c r="BY110" s="33">
        <f>IF((AND($F110&lt;=Everett!BY$10,$G110&gt;=Everett!BY$10)),"P/L",IF((AND($I110&lt;=Everett!BY$10,$J110&gt;=Everett!BY$10)),"XO",IF((AND($K110&lt;=Everett!BY$10,$L110&gt;=Everett!BY$10)),"3",IF((AND($M110&lt;=Everett!BY$10,$N110&gt;=Everett!BY$10)),"C",IF((AND($O110&lt;=Everett!BY$10,$P110&gt;=Everett!BY$10)),"CO",IF((AND($Q110&lt;=Everett!BY$10,$R110&gt;=Everett!BY$10)),"C",0))))))</f>
        <v>0</v>
      </c>
      <c r="BZ110" s="33">
        <f>IF((AND($F110&lt;=Everett!BZ$10,$G110&gt;=Everett!BZ$10)),"P/L",IF((AND($I110&lt;=Everett!BZ$10,$J110&gt;=Everett!BZ$10)),"XO",IF((AND($K110&lt;=Everett!BZ$10,$L110&gt;=Everett!BZ$10)),"3",IF((AND($M110&lt;=Everett!BZ$10,$N110&gt;=Everett!BZ$10)),"C",IF((AND($O110&lt;=Everett!BZ$10,$P110&gt;=Everett!BZ$10)),"CO",IF((AND($Q110&lt;=Everett!BZ$10,$R110&gt;=Everett!BZ$10)),"C",0))))))</f>
        <v>0</v>
      </c>
      <c r="CA110" s="33">
        <f>IF((AND($F110&lt;=Everett!CA$10,$G110&gt;=Everett!CA$10)),"P/L",IF((AND($I110&lt;=Everett!CA$10,$J110&gt;=Everett!CA$10)),"XO",IF((AND($K110&lt;=Everett!CA$10,$L110&gt;=Everett!CA$10)),"3",IF((AND($M110&lt;=Everett!CA$10,$N110&gt;=Everett!CA$10)),"C",IF((AND($O110&lt;=Everett!CA$10,$P110&gt;=Everett!CA$10)),"CO",IF((AND($Q110&lt;=Everett!CA$10,$R110&gt;=Everett!CA$10)),"C",0))))))</f>
        <v>0</v>
      </c>
      <c r="CB110" s="33">
        <f>IF((AND($F110&lt;=Everett!CB$10,$G110&gt;=Everett!CB$10)),"P/L",IF((AND($I110&lt;=Everett!CB$10,$J110&gt;=Everett!CB$10)),"XO",IF((AND($K110&lt;=Everett!CB$10,$L110&gt;=Everett!CB$10)),"3",IF((AND($M110&lt;=Everett!CB$10,$N110&gt;=Everett!CB$10)),"C",IF((AND($O110&lt;=Everett!CB$10,$P110&gt;=Everett!CB$10)),"CO",IF((AND($Q110&lt;=Everett!CB$10,$R110&gt;=Everett!CB$10)),"C",0))))))</f>
        <v>0</v>
      </c>
      <c r="CC110" s="33">
        <f>IF((AND($F110&lt;=Everett!CC$10,$G110&gt;=Everett!CC$10)),"P/L",IF((AND($I110&lt;=Everett!CC$10,$J110&gt;=Everett!CC$10)),"XO",IF((AND($K110&lt;=Everett!CC$10,$L110&gt;=Everett!CC$10)),"3",IF((AND($M110&lt;=Everett!CC$10,$N110&gt;=Everett!CC$10)),"C",IF((AND($O110&lt;=Everett!CC$10,$P110&gt;=Everett!CC$10)),"CO",IF((AND($Q110&lt;=Everett!CC$10,$R110&gt;=Everett!CC$10)),"C",0))))))</f>
        <v>0</v>
      </c>
      <c r="CD110" s="33">
        <f>IF((AND($F110&lt;=Everett!CD$10,$G110&gt;=Everett!CD$10)),"P/L",IF((AND($I110&lt;=Everett!CD$10,$J110&gt;=Everett!CD$10)),"XO",IF((AND($K110&lt;=Everett!CD$10,$L110&gt;=Everett!CD$10)),"3",IF((AND($M110&lt;=Everett!CD$10,$N110&gt;=Everett!CD$10)),"C",IF((AND($O110&lt;=Everett!CD$10,$P110&gt;=Everett!CD$10)),"CO",IF((AND($Q110&lt;=Everett!CD$10,$R110&gt;=Everett!CD$10)),"C",0))))))</f>
        <v>0</v>
      </c>
      <c r="CE110" s="33">
        <f>IF((AND($F110&lt;=Everett!CE$10,$G110&gt;=Everett!CE$10)),"P/L",IF((AND($I110&lt;=Everett!CE$10,$J110&gt;=Everett!CE$10)),"XO",IF((AND($K110&lt;=Everett!CE$10,$L110&gt;=Everett!CE$10)),"3",IF((AND($M110&lt;=Everett!CE$10,$N110&gt;=Everett!CE$10)),"C",IF((AND($O110&lt;=Everett!CE$10,$P110&gt;=Everett!CE$10)),"CO",IF((AND($Q110&lt;=Everett!CE$10,$R110&gt;=Everett!CE$10)),"C",0))))))</f>
        <v>0</v>
      </c>
      <c r="CF110" s="33">
        <f>IF((AND($F110&lt;=Everett!CF$10,$G110&gt;=Everett!CF$10)),"P/L",IF((AND($I110&lt;=Everett!CF$10,$J110&gt;=Everett!CF$10)),"XO",IF((AND($K110&lt;=Everett!CF$10,$L110&gt;=Everett!CF$10)),"3",IF((AND($M110&lt;=Everett!CF$10,$N110&gt;=Everett!CF$10)),"C",IF((AND($O110&lt;=Everett!CF$10,$P110&gt;=Everett!CF$10)),"CO",IF((AND($Q110&lt;=Everett!CF$10,$R110&gt;=Everett!CF$10)),"C",0))))))</f>
        <v>0</v>
      </c>
      <c r="CG110" s="33">
        <f>IF((AND($F110&lt;=Everett!CG$10,$G110&gt;=Everett!CG$10)),"P/L",IF((AND($I110&lt;=Everett!CG$10,$J110&gt;=Everett!CG$10)),"XO",IF((AND($K110&lt;=Everett!CG$10,$L110&gt;=Everett!CG$10)),"3",IF((AND($M110&lt;=Everett!CG$10,$N110&gt;=Everett!CG$10)),"C",IF((AND($O110&lt;=Everett!CG$10,$P110&gt;=Everett!CG$10)),"CO",IF((AND($Q110&lt;=Everett!CG$10,$R110&gt;=Everett!CG$10)),"C",0))))))</f>
        <v>0</v>
      </c>
      <c r="CH110" s="33">
        <f>IF((AND($F110&lt;=Everett!CH$10,$G110&gt;=Everett!CH$10)),"P/L",IF((AND($I110&lt;=Everett!CH$10,$J110&gt;=Everett!CH$10)),"XO",IF((AND($K110&lt;=Everett!CH$10,$L110&gt;=Everett!CH$10)),"3",IF((AND($M110&lt;=Everett!CH$10,$N110&gt;=Everett!CH$10)),"C",IF((AND($O110&lt;=Everett!CH$10,$P110&gt;=Everett!CH$10)),"CO",IF((AND($Q110&lt;=Everett!CH$10,$R110&gt;=Everett!CH$10)),"C",0))))))</f>
        <v>0</v>
      </c>
      <c r="CI110" s="33">
        <f>IF((AND($F110&lt;=Everett!CI$10,$G110&gt;=Everett!CI$10)),"P/L",IF((AND($I110&lt;=Everett!CI$10,$J110&gt;=Everett!CI$10)),"XO",IF((AND($K110&lt;=Everett!CI$10,$L110&gt;=Everett!CI$10)),"3",IF((AND($M110&lt;=Everett!CI$10,$N110&gt;=Everett!CI$10)),"C",IF((AND($O110&lt;=Everett!CI$10,$P110&gt;=Everett!CI$10)),"CO",IF((AND($Q110&lt;=Everett!CI$10,$R110&gt;=Everett!CI$10)),"C",0))))))</f>
        <v>0</v>
      </c>
      <c r="CJ110" s="33">
        <f>IF((AND($F110&lt;=Everett!CJ$10,$G110&gt;=Everett!CJ$10)),"P/L",IF((AND($I110&lt;=Everett!CJ$10,$J110&gt;=Everett!CJ$10)),"XO",IF((AND($K110&lt;=Everett!CJ$10,$L110&gt;=Everett!CJ$10)),"3",IF((AND($M110&lt;=Everett!CJ$10,$N110&gt;=Everett!CJ$10)),"C",IF((AND($O110&lt;=Everett!CJ$10,$P110&gt;=Everett!CJ$10)),"CO",IF((AND($Q110&lt;=Everett!CJ$10,$R110&gt;=Everett!CJ$10)),"C",0))))))</f>
        <v>0</v>
      </c>
      <c r="CK110" s="33">
        <f>IF((AND($F110&lt;=Everett!CK$10,$G110&gt;=Everett!CK$10)),"P/L",IF((AND($I110&lt;=Everett!CK$10,$J110&gt;=Everett!CK$10)),"XO",IF((AND($K110&lt;=Everett!CK$10,$L110&gt;=Everett!CK$10)),"3",IF((AND($M110&lt;=Everett!CK$10,$N110&gt;=Everett!CK$10)),"C",IF((AND($O110&lt;=Everett!CK$10,$P110&gt;=Everett!CK$10)),"CO",IF((AND($Q110&lt;=Everett!CK$10,$R110&gt;=Everett!CK$10)),"C",0))))))</f>
        <v>0</v>
      </c>
      <c r="CL110" s="33">
        <f>IF((AND($F110&lt;=Everett!CL$10,$G110&gt;=Everett!CL$10)),"P/L",IF((AND($I110&lt;=Everett!CL$10,$J110&gt;=Everett!CL$10)),"XO",IF((AND($K110&lt;=Everett!CL$10,$L110&gt;=Everett!CL$10)),"3",IF((AND($M110&lt;=Everett!CL$10,$N110&gt;=Everett!CL$10)),"C",IF((AND($O110&lt;=Everett!CL$10,$P110&gt;=Everett!CL$10)),"CO",IF((AND($Q110&lt;=Everett!CL$10,$R110&gt;=Everett!CL$10)),"C",0))))))</f>
        <v>0</v>
      </c>
      <c r="CM110" s="33">
        <f>IF((AND($F110&lt;=Everett!CM$10,$G110&gt;=Everett!CM$10)),"P/L",IF((AND($I110&lt;=Everett!CM$10,$J110&gt;=Everett!CM$10)),"XO",IF((AND($K110&lt;=Everett!CM$10,$L110&gt;=Everett!CM$10)),"3",IF((AND($M110&lt;=Everett!CM$10,$N110&gt;=Everett!CM$10)),"C",IF((AND($O110&lt;=Everett!CM$10,$P110&gt;=Everett!CM$10)),"CO",IF((AND($Q110&lt;=Everett!CM$10,$R110&gt;=Everett!CM$10)),"C",0))))))</f>
        <v>0</v>
      </c>
    </row>
    <row r="111" ht="21.75" customHeight="1" spans="1:91" x14ac:dyDescent="0.25">
      <c r="A111" s="25" t="s">
        <v>415</v>
      </c>
      <c r="B111" s="53"/>
      <c r="C111" s="26"/>
      <c r="D111" s="26"/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8"/>
      <c r="Q111" s="27"/>
      <c r="R111" s="27"/>
      <c r="S111" s="29">
        <f>$A$2-DAY($A$2)+1</f>
        <v>46054</v>
      </c>
      <c r="T111" s="29">
        <f>DATE(YEAR(S111),MONTH(S111)+1,DAY(S111))</f>
        <v>46082</v>
      </c>
      <c r="U111" s="29">
        <f t="shared" ref="U111:CF111" si="148">DATE(YEAR(T111),MONTH(T111)+1,DAY(T111))</f>
        <v>46113</v>
      </c>
      <c r="V111" s="29">
        <f t="shared" si="148"/>
        <v>46143</v>
      </c>
      <c r="W111" s="29">
        <f t="shared" si="148"/>
        <v>46174</v>
      </c>
      <c r="X111" s="29">
        <f t="shared" si="148"/>
        <v>46204</v>
      </c>
      <c r="Y111" s="29">
        <f t="shared" si="148"/>
        <v>46235</v>
      </c>
      <c r="Z111" s="29">
        <f t="shared" si="148"/>
        <v>46266</v>
      </c>
      <c r="AA111" s="29">
        <f t="shared" si="148"/>
        <v>46296</v>
      </c>
      <c r="AB111" s="29">
        <f t="shared" si="148"/>
        <v>46327</v>
      </c>
      <c r="AC111" s="29">
        <f t="shared" si="148"/>
        <v>46357</v>
      </c>
      <c r="AD111" s="29">
        <f t="shared" si="148"/>
        <v>46388</v>
      </c>
      <c r="AE111" s="29">
        <f t="shared" si="148"/>
        <v>46419</v>
      </c>
      <c r="AF111" s="29">
        <f t="shared" si="148"/>
        <v>46447</v>
      </c>
      <c r="AG111" s="29">
        <f t="shared" si="148"/>
        <v>46478</v>
      </c>
      <c r="AH111" s="29">
        <f t="shared" si="148"/>
        <v>46508</v>
      </c>
      <c r="AI111" s="29">
        <f t="shared" si="148"/>
        <v>46539</v>
      </c>
      <c r="AJ111" s="29">
        <f t="shared" si="148"/>
        <v>46569</v>
      </c>
      <c r="AK111" s="29">
        <f t="shared" si="148"/>
        <v>46600</v>
      </c>
      <c r="AL111" s="29">
        <f t="shared" si="148"/>
        <v>46631</v>
      </c>
      <c r="AM111" s="29">
        <f t="shared" si="148"/>
        <v>46661</v>
      </c>
      <c r="AN111" s="29">
        <f t="shared" si="148"/>
        <v>46692</v>
      </c>
      <c r="AO111" s="29">
        <f t="shared" si="148"/>
        <v>46722</v>
      </c>
      <c r="AP111" s="29">
        <f t="shared" si="148"/>
        <v>46753</v>
      </c>
      <c r="AQ111" s="29">
        <f t="shared" si="148"/>
        <v>46784</v>
      </c>
      <c r="AR111" s="29">
        <f t="shared" si="148"/>
        <v>46813</v>
      </c>
      <c r="AS111" s="29">
        <f t="shared" si="148"/>
        <v>46844</v>
      </c>
      <c r="AT111" s="29">
        <f t="shared" si="148"/>
        <v>46874</v>
      </c>
      <c r="AU111" s="29">
        <f t="shared" si="148"/>
        <v>46905</v>
      </c>
      <c r="AV111" s="29">
        <f t="shared" si="148"/>
        <v>46935</v>
      </c>
      <c r="AW111" s="29">
        <f t="shared" si="148"/>
        <v>46966</v>
      </c>
      <c r="AX111" s="29">
        <f t="shared" si="148"/>
        <v>46997</v>
      </c>
      <c r="AY111" s="29">
        <f t="shared" si="148"/>
        <v>47027</v>
      </c>
      <c r="AZ111" s="29">
        <f t="shared" si="148"/>
        <v>47058</v>
      </c>
      <c r="BA111" s="29">
        <f t="shared" si="148"/>
        <v>47088</v>
      </c>
      <c r="BB111" s="29">
        <f t="shared" si="148"/>
        <v>47119</v>
      </c>
      <c r="BC111" s="29">
        <f t="shared" si="148"/>
        <v>47150</v>
      </c>
      <c r="BD111" s="29">
        <f t="shared" si="148"/>
        <v>47178</v>
      </c>
      <c r="BE111" s="29">
        <f t="shared" si="148"/>
        <v>47209</v>
      </c>
      <c r="BF111" s="29">
        <f t="shared" si="148"/>
        <v>47239</v>
      </c>
      <c r="BG111" s="29">
        <f t="shared" si="148"/>
        <v>47270</v>
      </c>
      <c r="BH111" s="29">
        <f t="shared" si="148"/>
        <v>47300</v>
      </c>
      <c r="BI111" s="29">
        <f t="shared" si="148"/>
        <v>47331</v>
      </c>
      <c r="BJ111" s="29">
        <f t="shared" si="148"/>
        <v>47362</v>
      </c>
      <c r="BK111" s="29">
        <f t="shared" si="148"/>
        <v>47392</v>
      </c>
      <c r="BL111" s="29">
        <f t="shared" si="148"/>
        <v>47423</v>
      </c>
      <c r="BM111" s="29">
        <f t="shared" si="148"/>
        <v>47453</v>
      </c>
      <c r="BN111" s="29">
        <f t="shared" si="148"/>
        <v>47484</v>
      </c>
      <c r="BO111" s="29">
        <f t="shared" si="148"/>
        <v>47515</v>
      </c>
      <c r="BP111" s="29">
        <f t="shared" si="148"/>
        <v>47543</v>
      </c>
      <c r="BQ111" s="29">
        <f t="shared" si="148"/>
        <v>47574</v>
      </c>
      <c r="BR111" s="29">
        <f t="shared" si="148"/>
        <v>47604</v>
      </c>
      <c r="BS111" s="29">
        <f t="shared" si="148"/>
        <v>47635</v>
      </c>
      <c r="BT111" s="29">
        <f t="shared" si="148"/>
        <v>47665</v>
      </c>
      <c r="BU111" s="29">
        <f t="shared" si="148"/>
        <v>47696</v>
      </c>
      <c r="BV111" s="29">
        <f t="shared" si="148"/>
        <v>47727</v>
      </c>
      <c r="BW111" s="29">
        <f t="shared" si="148"/>
        <v>47757</v>
      </c>
      <c r="BX111" s="29">
        <f t="shared" si="148"/>
        <v>47788</v>
      </c>
      <c r="BY111" s="29">
        <f t="shared" si="148"/>
        <v>47818</v>
      </c>
      <c r="BZ111" s="29">
        <f t="shared" si="148"/>
        <v>47849</v>
      </c>
      <c r="CA111" s="29">
        <f t="shared" si="148"/>
        <v>47880</v>
      </c>
      <c r="CB111" s="29">
        <f t="shared" si="148"/>
        <v>47908</v>
      </c>
      <c r="CC111" s="29">
        <f t="shared" si="148"/>
        <v>47939</v>
      </c>
      <c r="CD111" s="29">
        <f t="shared" si="148"/>
        <v>47969</v>
      </c>
      <c r="CE111" s="29">
        <f t="shared" si="148"/>
        <v>48000</v>
      </c>
      <c r="CF111" s="29">
        <f t="shared" si="148"/>
        <v>48030</v>
      </c>
      <c r="CG111" s="29">
        <f t="shared" ref="CG111:CM111" si="149">DATE(YEAR(CF111),MONTH(CF111)+1,DAY(CF111))</f>
        <v>48061</v>
      </c>
      <c r="CH111" s="29">
        <f t="shared" si="149"/>
        <v>48092</v>
      </c>
      <c r="CI111" s="29">
        <f t="shared" si="149"/>
        <v>48122</v>
      </c>
      <c r="CJ111" s="29">
        <f t="shared" si="149"/>
        <v>48153</v>
      </c>
      <c r="CK111" s="29">
        <f t="shared" si="149"/>
        <v>48183</v>
      </c>
      <c r="CL111" s="29">
        <f t="shared" si="149"/>
        <v>48214</v>
      </c>
      <c r="CM111" s="29">
        <f t="shared" si="149"/>
        <v>48245</v>
      </c>
    </row>
    <row r="112" spans="1:91" s="2" customFormat="1" x14ac:dyDescent="0.25">
      <c r="A112" s="30" t="s">
        <v>416</v>
      </c>
      <c r="B112" s="55"/>
      <c r="C112" s="31">
        <v>13</v>
      </c>
      <c r="D112" s="31">
        <v>18</v>
      </c>
      <c r="E112" s="31">
        <v>0</v>
      </c>
      <c r="F112" s="39"/>
      <c r="G112" s="39"/>
      <c r="H112" s="33">
        <f>G112-F112</f>
        <v>0</v>
      </c>
      <c r="I112" s="36">
        <v>45375</v>
      </c>
      <c r="J112" s="36">
        <f>IF(I112="",0,DATE(YEAR(I112),MONTH(I112)+C112,DAY(I112)))</f>
        <v>45771</v>
      </c>
      <c r="K112" s="36">
        <f>IF(J112="","",(DATE(YEAR(J112),MONTH(J112)+1,DAY(J112))))</f>
        <v>45801</v>
      </c>
      <c r="L112" s="36">
        <f>IF(K112="","",(DATE(YEAR(K112),MONTH(K112)+E112,DAY(K112))))</f>
        <v>45801</v>
      </c>
      <c r="M112" s="36">
        <f>IF(O112="","",DATE(YEAR(O112), MONTH(O112)-1,DAY(O112)))</f>
        <v>45832</v>
      </c>
      <c r="N112" s="36">
        <f>IF(O112="","",DATE(YEAR(M112),MONTH(M112),DAY(M112)))</f>
        <v>45832</v>
      </c>
      <c r="O112" s="36">
        <f>IF(L112="","",(DATE(YEAR(L112),MONTH(L112)+2,DAY(L112))))</f>
        <v>45862</v>
      </c>
      <c r="P112" s="32">
        <f>IF(O112="","",(DATE(YEAR(O112),MONTH(O112)+D112,DAY(O112))))</f>
        <v>46411</v>
      </c>
      <c r="Q112" s="37">
        <f>IF(P112="","",DATE(YEAR(P112), MONTH(P112)+1,DAY(P112)))</f>
        <v>46442</v>
      </c>
      <c r="R112" s="37">
        <f>IF(P112="","",DATE(YEAR(Q112),MONTH(Q112),DAY(Q112)))</f>
        <v>46442</v>
      </c>
      <c r="S112" s="33" t="str">
        <f t="shared" ref="S112:AB113" si="150">IF((AND($F112&lt;=S$9,$G112&gt;=S$9)),"P/L",IF((AND($I112&lt;=S$9,$J112&gt;=S$9)),"XO",IF((AND($K112&lt;=S$9,$L112&gt;=S$9)),"3",IF((AND($M112&lt;=S$9,$N112&gt;=S$9)),"C",IF((AND($O112&lt;=S$9,$P112&gt;=S$9)),"CO",IF((AND($Q112&lt;=S$9,$R112&gt;=S$9)),"C",0))))))</f>
        <v>CO</v>
      </c>
      <c r="T112" s="33" t="str">
        <f t="shared" si="150"/>
        <v>CO</v>
      </c>
      <c r="U112" s="33" t="str">
        <f t="shared" si="150"/>
        <v>CO</v>
      </c>
      <c r="V112" s="33" t="str">
        <f t="shared" si="150"/>
        <v>CO</v>
      </c>
      <c r="W112" s="33" t="str">
        <f t="shared" si="150"/>
        <v>CO</v>
      </c>
      <c r="X112" s="33" t="str">
        <f t="shared" si="150"/>
        <v>CO</v>
      </c>
      <c r="Y112" s="33" t="str">
        <f t="shared" si="150"/>
        <v>CO</v>
      </c>
      <c r="Z112" s="33" t="str">
        <f t="shared" si="150"/>
        <v>CO</v>
      </c>
      <c r="AA112" s="33" t="str">
        <f t="shared" si="150"/>
        <v>CO</v>
      </c>
      <c r="AB112" s="33" t="str">
        <f t="shared" si="150"/>
        <v>CO</v>
      </c>
      <c r="AC112" s="33" t="str">
        <f t="shared" ref="AC112:AL113" si="151">IF((AND($F112&lt;=AC$9,$G112&gt;=AC$9)),"P/L",IF((AND($I112&lt;=AC$9,$J112&gt;=AC$9)),"XO",IF((AND($K112&lt;=AC$9,$L112&gt;=AC$9)),"3",IF((AND($M112&lt;=AC$9,$N112&gt;=AC$9)),"C",IF((AND($O112&lt;=AC$9,$P112&gt;=AC$9)),"CO",IF((AND($Q112&lt;=AC$9,$R112&gt;=AC$9)),"C",0))))))</f>
        <v>CO</v>
      </c>
      <c r="AD112" s="33" t="str">
        <f t="shared" si="151"/>
        <v>CO</v>
      </c>
      <c r="AE112" s="33">
        <f t="shared" si="151"/>
        <v>0</v>
      </c>
      <c r="AF112" s="33">
        <f t="shared" si="151"/>
        <v>0</v>
      </c>
      <c r="AG112" s="33">
        <f t="shared" si="151"/>
        <v>0</v>
      </c>
      <c r="AH112" s="33">
        <f t="shared" si="151"/>
        <v>0</v>
      </c>
      <c r="AI112" s="33">
        <f t="shared" si="151"/>
        <v>0</v>
      </c>
      <c r="AJ112" s="33">
        <f t="shared" si="151"/>
        <v>0</v>
      </c>
      <c r="AK112" s="33">
        <f t="shared" si="151"/>
        <v>0</v>
      </c>
      <c r="AL112" s="33">
        <f t="shared" si="151"/>
        <v>0</v>
      </c>
      <c r="AM112" s="33">
        <f t="shared" ref="AM112:AV113" si="152">IF((AND($F112&lt;=AM$9,$G112&gt;=AM$9)),"P/L",IF((AND($I112&lt;=AM$9,$J112&gt;=AM$9)),"XO",IF((AND($K112&lt;=AM$9,$L112&gt;=AM$9)),"3",IF((AND($M112&lt;=AM$9,$N112&gt;=AM$9)),"C",IF((AND($O112&lt;=AM$9,$P112&gt;=AM$9)),"CO",IF((AND($Q112&lt;=AM$9,$R112&gt;=AM$9)),"C",0))))))</f>
        <v>0</v>
      </c>
      <c r="AN112" s="33">
        <f t="shared" si="152"/>
        <v>0</v>
      </c>
      <c r="AO112" s="33">
        <f t="shared" si="152"/>
        <v>0</v>
      </c>
      <c r="AP112" s="33">
        <f t="shared" si="152"/>
        <v>0</v>
      </c>
      <c r="AQ112" s="33">
        <f t="shared" si="152"/>
        <v>0</v>
      </c>
      <c r="AR112" s="33">
        <f t="shared" si="152"/>
        <v>0</v>
      </c>
      <c r="AS112" s="33">
        <f t="shared" si="152"/>
        <v>0</v>
      </c>
      <c r="AT112" s="33">
        <f t="shared" si="152"/>
        <v>0</v>
      </c>
      <c r="AU112" s="33">
        <f t="shared" si="152"/>
        <v>0</v>
      </c>
      <c r="AV112" s="33">
        <f t="shared" si="152"/>
        <v>0</v>
      </c>
      <c r="AW112" s="33">
        <f t="shared" ref="AW112:BF113" si="153">IF((AND($F112&lt;=AW$9,$G112&gt;=AW$9)),"P/L",IF((AND($I112&lt;=AW$9,$J112&gt;=AW$9)),"XO",IF((AND($K112&lt;=AW$9,$L112&gt;=AW$9)),"3",IF((AND($M112&lt;=AW$9,$N112&gt;=AW$9)),"C",IF((AND($O112&lt;=AW$9,$P112&gt;=AW$9)),"CO",IF((AND($Q112&lt;=AW$9,$R112&gt;=AW$9)),"C",0))))))</f>
        <v>0</v>
      </c>
      <c r="AX112" s="33">
        <f t="shared" si="153"/>
        <v>0</v>
      </c>
      <c r="AY112" s="33">
        <f t="shared" si="153"/>
        <v>0</v>
      </c>
      <c r="AZ112" s="33">
        <f t="shared" si="153"/>
        <v>0</v>
      </c>
      <c r="BA112" s="33">
        <f t="shared" si="153"/>
        <v>0</v>
      </c>
      <c r="BB112" s="33">
        <f t="shared" si="153"/>
        <v>0</v>
      </c>
      <c r="BC112" s="33">
        <f t="shared" si="153"/>
        <v>0</v>
      </c>
      <c r="BD112" s="33">
        <f t="shared" si="153"/>
        <v>0</v>
      </c>
      <c r="BE112" s="33">
        <f t="shared" si="153"/>
        <v>0</v>
      </c>
      <c r="BF112" s="33">
        <f t="shared" si="153"/>
        <v>0</v>
      </c>
      <c r="BG112" s="33">
        <f t="shared" ref="BG112:BP113" si="154">IF((AND($F112&lt;=BG$9,$G112&gt;=BG$9)),"P/L",IF((AND($I112&lt;=BG$9,$J112&gt;=BG$9)),"XO",IF((AND($K112&lt;=BG$9,$L112&gt;=BG$9)),"3",IF((AND($M112&lt;=BG$9,$N112&gt;=BG$9)),"C",IF((AND($O112&lt;=BG$9,$P112&gt;=BG$9)),"CO",IF((AND($Q112&lt;=BG$9,$R112&gt;=BG$9)),"C",0))))))</f>
        <v>0</v>
      </c>
      <c r="BH112" s="33">
        <f t="shared" si="154"/>
        <v>0</v>
      </c>
      <c r="BI112" s="33">
        <f t="shared" si="154"/>
        <v>0</v>
      </c>
      <c r="BJ112" s="33">
        <f t="shared" si="154"/>
        <v>0</v>
      </c>
      <c r="BK112" s="33">
        <f t="shared" si="154"/>
        <v>0</v>
      </c>
      <c r="BL112" s="33">
        <f t="shared" si="154"/>
        <v>0</v>
      </c>
      <c r="BM112" s="33">
        <f t="shared" si="154"/>
        <v>0</v>
      </c>
      <c r="BN112" s="33">
        <f t="shared" si="154"/>
        <v>0</v>
      </c>
      <c r="BO112" s="33">
        <f t="shared" si="154"/>
        <v>0</v>
      </c>
      <c r="BP112" s="33">
        <f t="shared" si="154"/>
        <v>0</v>
      </c>
      <c r="BQ112" s="33">
        <f t="shared" ref="BQ112:BZ113" si="155">IF((AND($F112&lt;=BQ$9,$G112&gt;=BQ$9)),"P/L",IF((AND($I112&lt;=BQ$9,$J112&gt;=BQ$9)),"XO",IF((AND($K112&lt;=BQ$9,$L112&gt;=BQ$9)),"3",IF((AND($M112&lt;=BQ$9,$N112&gt;=BQ$9)),"C",IF((AND($O112&lt;=BQ$9,$P112&gt;=BQ$9)),"CO",IF((AND($Q112&lt;=BQ$9,$R112&gt;=BQ$9)),"C",0))))))</f>
        <v>0</v>
      </c>
      <c r="BR112" s="33">
        <f t="shared" si="155"/>
        <v>0</v>
      </c>
      <c r="BS112" s="33">
        <f t="shared" si="155"/>
        <v>0</v>
      </c>
      <c r="BT112" s="33">
        <f t="shared" si="155"/>
        <v>0</v>
      </c>
      <c r="BU112" s="33">
        <f t="shared" si="155"/>
        <v>0</v>
      </c>
      <c r="BV112" s="33">
        <f t="shared" si="155"/>
        <v>0</v>
      </c>
      <c r="BW112" s="33">
        <f t="shared" si="155"/>
        <v>0</v>
      </c>
      <c r="BX112" s="33">
        <f t="shared" si="155"/>
        <v>0</v>
      </c>
      <c r="BY112" s="33">
        <f t="shared" si="155"/>
        <v>0</v>
      </c>
      <c r="BZ112" s="33">
        <f t="shared" si="155"/>
        <v>0</v>
      </c>
      <c r="CA112" s="33">
        <f t="shared" ref="CA112:CM113" si="156">IF((AND($F112&lt;=CA$9,$G112&gt;=CA$9)),"P/L",IF((AND($I112&lt;=CA$9,$J112&gt;=CA$9)),"XO",IF((AND($K112&lt;=CA$9,$L112&gt;=CA$9)),"3",IF((AND($M112&lt;=CA$9,$N112&gt;=CA$9)),"C",IF((AND($O112&lt;=CA$9,$P112&gt;=CA$9)),"CO",IF((AND($Q112&lt;=CA$9,$R112&gt;=CA$9)),"C",0))))))</f>
        <v>0</v>
      </c>
      <c r="CB112" s="33">
        <f t="shared" si="156"/>
        <v>0</v>
      </c>
      <c r="CC112" s="33">
        <f t="shared" si="156"/>
        <v>0</v>
      </c>
      <c r="CD112" s="33">
        <f t="shared" si="156"/>
        <v>0</v>
      </c>
      <c r="CE112" s="33">
        <f t="shared" si="156"/>
        <v>0</v>
      </c>
      <c r="CF112" s="33">
        <f t="shared" si="156"/>
        <v>0</v>
      </c>
      <c r="CG112" s="33">
        <f t="shared" si="156"/>
        <v>0</v>
      </c>
      <c r="CH112" s="33">
        <f t="shared" si="156"/>
        <v>0</v>
      </c>
      <c r="CI112" s="33">
        <f t="shared" si="156"/>
        <v>0</v>
      </c>
      <c r="CJ112" s="33">
        <f t="shared" si="156"/>
        <v>0</v>
      </c>
      <c r="CK112" s="33">
        <f t="shared" si="156"/>
        <v>0</v>
      </c>
      <c r="CL112" s="33">
        <f t="shared" si="156"/>
        <v>0</v>
      </c>
      <c r="CM112" s="33">
        <f t="shared" si="156"/>
        <v>0</v>
      </c>
    </row>
    <row r="113" spans="1:91" s="2" customFormat="1" x14ac:dyDescent="0.25">
      <c r="A113" s="30" t="s">
        <v>417</v>
      </c>
      <c r="B113" s="55"/>
      <c r="C113" s="31">
        <v>17</v>
      </c>
      <c r="D113" s="31">
        <v>17</v>
      </c>
      <c r="E113" s="31">
        <v>1</v>
      </c>
      <c r="F113" s="39"/>
      <c r="G113" s="39"/>
      <c r="H113" s="33">
        <f>G113-F113</f>
        <v>0</v>
      </c>
      <c r="I113" s="36">
        <v>45833</v>
      </c>
      <c r="J113" s="37">
        <f>IF(I113="",0,DATE(YEAR(I113),MONTH(I113)+C113,DAY(I113)))</f>
        <v>46351</v>
      </c>
      <c r="K113" s="32">
        <f>IF(J113="","",(DATE(YEAR(J113),MONTH(J113)+1,DAY(J113))))</f>
        <v>46381</v>
      </c>
      <c r="L113" s="32">
        <f>IF(K113="","",(DATE(YEAR(K113),MONTH(K113)+E113,DAY(K113))))</f>
        <v>46412</v>
      </c>
      <c r="M113" s="37">
        <f>IF(O113="","",DATE(YEAR(O113), MONTH(O113)-1,DAY(O113)))</f>
        <v>46443</v>
      </c>
      <c r="N113" s="37">
        <f>IF(O113="","",DATE(YEAR(M113),MONTH(M113),DAY(M113)))</f>
        <v>46443</v>
      </c>
      <c r="O113" s="32">
        <f>IF(L113="","",(DATE(YEAR(L113),MONTH(L113)+2,DAY(L113))))</f>
        <v>46471</v>
      </c>
      <c r="P113" s="32">
        <f>IF(O113="","",(DATE(YEAR(O113),MONTH(O113)+D113,DAY(O113))))</f>
        <v>46990</v>
      </c>
      <c r="Q113" s="32">
        <f>IF(P113="","",DATE(YEAR(P113), MONTH(P113)+1,DAY(P113)))</f>
        <v>47021</v>
      </c>
      <c r="R113" s="32">
        <f>IF(P113="","",DATE(YEAR(Q113),MONTH(Q113),DAY(Q113)))</f>
        <v>47021</v>
      </c>
      <c r="S113" s="33" t="str">
        <f t="shared" si="150"/>
        <v>XO</v>
      </c>
      <c r="T113" s="33" t="str">
        <f t="shared" si="150"/>
        <v>XO</v>
      </c>
      <c r="U113" s="33" t="str">
        <f t="shared" si="150"/>
        <v>XO</v>
      </c>
      <c r="V113" s="33" t="str">
        <f t="shared" si="150"/>
        <v>XO</v>
      </c>
      <c r="W113" s="33" t="str">
        <f t="shared" si="150"/>
        <v>XO</v>
      </c>
      <c r="X113" s="33" t="str">
        <f t="shared" si="150"/>
        <v>XO</v>
      </c>
      <c r="Y113" s="33" t="str">
        <f t="shared" si="150"/>
        <v>XO</v>
      </c>
      <c r="Z113" s="33" t="str">
        <f t="shared" si="150"/>
        <v>XO</v>
      </c>
      <c r="AA113" s="33" t="str">
        <f t="shared" si="150"/>
        <v>XO</v>
      </c>
      <c r="AB113" s="33" t="str">
        <f t="shared" si="150"/>
        <v>XO</v>
      </c>
      <c r="AC113" s="33">
        <f t="shared" si="151"/>
        <v>0</v>
      </c>
      <c r="AD113" s="33" t="str">
        <f t="shared" si="151"/>
        <v>3</v>
      </c>
      <c r="AE113" s="33">
        <f t="shared" si="151"/>
        <v>0</v>
      </c>
      <c r="AF113" s="33">
        <f t="shared" si="151"/>
        <v>0</v>
      </c>
      <c r="AG113" s="33" t="str">
        <f t="shared" si="151"/>
        <v>CO</v>
      </c>
      <c r="AH113" s="33" t="str">
        <f t="shared" si="151"/>
        <v>CO</v>
      </c>
      <c r="AI113" s="33" t="str">
        <f t="shared" si="151"/>
        <v>CO</v>
      </c>
      <c r="AJ113" s="33" t="str">
        <f t="shared" si="151"/>
        <v>CO</v>
      </c>
      <c r="AK113" s="33" t="str">
        <f t="shared" si="151"/>
        <v>CO</v>
      </c>
      <c r="AL113" s="33" t="str">
        <f t="shared" si="151"/>
        <v>CO</v>
      </c>
      <c r="AM113" s="33" t="str">
        <f t="shared" si="152"/>
        <v>CO</v>
      </c>
      <c r="AN113" s="33" t="str">
        <f t="shared" si="152"/>
        <v>CO</v>
      </c>
      <c r="AO113" s="33" t="str">
        <f t="shared" si="152"/>
        <v>CO</v>
      </c>
      <c r="AP113" s="33" t="str">
        <f t="shared" si="152"/>
        <v>CO</v>
      </c>
      <c r="AQ113" s="33" t="str">
        <f t="shared" si="152"/>
        <v>CO</v>
      </c>
      <c r="AR113" s="33" t="str">
        <f t="shared" si="152"/>
        <v>CO</v>
      </c>
      <c r="AS113" s="33" t="str">
        <f t="shared" si="152"/>
        <v>CO</v>
      </c>
      <c r="AT113" s="33" t="str">
        <f t="shared" si="152"/>
        <v>CO</v>
      </c>
      <c r="AU113" s="33" t="str">
        <f t="shared" si="152"/>
        <v>CO</v>
      </c>
      <c r="AV113" s="33" t="str">
        <f t="shared" si="152"/>
        <v>CO</v>
      </c>
      <c r="AW113" s="33" t="str">
        <f t="shared" si="153"/>
        <v>CO</v>
      </c>
      <c r="AX113" s="33">
        <f t="shared" si="153"/>
        <v>0</v>
      </c>
      <c r="AY113" s="33">
        <f t="shared" si="153"/>
        <v>0</v>
      </c>
      <c r="AZ113" s="33">
        <f t="shared" si="153"/>
        <v>0</v>
      </c>
      <c r="BA113" s="33">
        <f t="shared" si="153"/>
        <v>0</v>
      </c>
      <c r="BB113" s="33">
        <f t="shared" si="153"/>
        <v>0</v>
      </c>
      <c r="BC113" s="33">
        <f t="shared" si="153"/>
        <v>0</v>
      </c>
      <c r="BD113" s="33">
        <f t="shared" si="153"/>
        <v>0</v>
      </c>
      <c r="BE113" s="33">
        <f t="shared" si="153"/>
        <v>0</v>
      </c>
      <c r="BF113" s="33">
        <f t="shared" si="153"/>
        <v>0</v>
      </c>
      <c r="BG113" s="33">
        <f t="shared" si="154"/>
        <v>0</v>
      </c>
      <c r="BH113" s="33">
        <f t="shared" si="154"/>
        <v>0</v>
      </c>
      <c r="BI113" s="33">
        <f t="shared" si="154"/>
        <v>0</v>
      </c>
      <c r="BJ113" s="33">
        <f t="shared" si="154"/>
        <v>0</v>
      </c>
      <c r="BK113" s="33">
        <f t="shared" si="154"/>
        <v>0</v>
      </c>
      <c r="BL113" s="33">
        <f t="shared" si="154"/>
        <v>0</v>
      </c>
      <c r="BM113" s="33">
        <f t="shared" si="154"/>
        <v>0</v>
      </c>
      <c r="BN113" s="33">
        <f t="shared" si="154"/>
        <v>0</v>
      </c>
      <c r="BO113" s="33">
        <f t="shared" si="154"/>
        <v>0</v>
      </c>
      <c r="BP113" s="33">
        <f t="shared" si="154"/>
        <v>0</v>
      </c>
      <c r="BQ113" s="33">
        <f t="shared" si="155"/>
        <v>0</v>
      </c>
      <c r="BR113" s="33">
        <f t="shared" si="155"/>
        <v>0</v>
      </c>
      <c r="BS113" s="33">
        <f t="shared" si="155"/>
        <v>0</v>
      </c>
      <c r="BT113" s="33">
        <f t="shared" si="155"/>
        <v>0</v>
      </c>
      <c r="BU113" s="33">
        <f t="shared" si="155"/>
        <v>0</v>
      </c>
      <c r="BV113" s="33">
        <f t="shared" si="155"/>
        <v>0</v>
      </c>
      <c r="BW113" s="33">
        <f t="shared" si="155"/>
        <v>0</v>
      </c>
      <c r="BX113" s="33">
        <f t="shared" si="155"/>
        <v>0</v>
      </c>
      <c r="BY113" s="33">
        <f t="shared" si="155"/>
        <v>0</v>
      </c>
      <c r="BZ113" s="33">
        <f t="shared" si="155"/>
        <v>0</v>
      </c>
      <c r="CA113" s="33">
        <f t="shared" si="156"/>
        <v>0</v>
      </c>
      <c r="CB113" s="33">
        <f t="shared" si="156"/>
        <v>0</v>
      </c>
      <c r="CC113" s="33">
        <f t="shared" si="156"/>
        <v>0</v>
      </c>
      <c r="CD113" s="33">
        <f t="shared" si="156"/>
        <v>0</v>
      </c>
      <c r="CE113" s="33">
        <f t="shared" si="156"/>
        <v>0</v>
      </c>
      <c r="CF113" s="33">
        <f t="shared" si="156"/>
        <v>0</v>
      </c>
      <c r="CG113" s="33">
        <f t="shared" si="156"/>
        <v>0</v>
      </c>
      <c r="CH113" s="33">
        <f t="shared" si="156"/>
        <v>0</v>
      </c>
      <c r="CI113" s="33">
        <f t="shared" si="156"/>
        <v>0</v>
      </c>
      <c r="CJ113" s="33">
        <f t="shared" si="156"/>
        <v>0</v>
      </c>
      <c r="CK113" s="33">
        <f t="shared" si="156"/>
        <v>0</v>
      </c>
      <c r="CL113" s="33">
        <f t="shared" si="156"/>
        <v>0</v>
      </c>
      <c r="CM113" s="33">
        <f t="shared" si="156"/>
        <v>0</v>
      </c>
    </row>
    <row r="114" spans="1:91" s="2" customFormat="1" x14ac:dyDescent="0.25">
      <c r="A114" s="57" t="s">
        <v>418</v>
      </c>
      <c r="B114" s="55"/>
      <c r="C114" s="31">
        <v>17</v>
      </c>
      <c r="D114" s="31">
        <v>16</v>
      </c>
      <c r="E114" s="31">
        <v>1</v>
      </c>
      <c r="F114" s="39"/>
      <c r="G114" s="39"/>
      <c r="H114" s="33"/>
      <c r="I114" s="36">
        <v>46352</v>
      </c>
      <c r="J114" s="37">
        <f>IF(I114="",0,DATE(YEAR(I114),MONTH(I114)+C114,DAY(I114)))</f>
        <v>46869</v>
      </c>
      <c r="K114" s="32">
        <f>IF(J114="","",(DATE(YEAR(J114),MONTH(J114)+1,DAY(J114))))</f>
        <v>46899</v>
      </c>
      <c r="L114" s="32">
        <f>IF(K114="","",(DATE(YEAR(K114),MONTH(K114)+E114,DAY(K114))))</f>
        <v>46930</v>
      </c>
      <c r="M114" s="37">
        <f>IF(O114="","",DATE(YEAR(O114), MONTH(O114)-1,DAY(O114)))</f>
        <v>46960</v>
      </c>
      <c r="N114" s="37">
        <f>IF(O114="","",DATE(YEAR(M114),MONTH(M114),DAY(M114)))</f>
        <v>46960</v>
      </c>
      <c r="O114" s="32">
        <f>IF(L114="","",(DATE(YEAR(L114),MONTH(L114)+2,DAY(L114))))</f>
        <v>46991</v>
      </c>
      <c r="P114" s="32">
        <f>IF(O114="","",(DATE(YEAR(O114),MONTH(O114)+D114,DAY(O114))))</f>
        <v>47478</v>
      </c>
      <c r="Q114" s="32">
        <f>IF(P114="","",DATE(YEAR(P114), MONTH(P114)+1,DAY(P114)))</f>
        <v>47509</v>
      </c>
      <c r="R114" s="32">
        <f>IF(P114="","",DATE(YEAR(Q114),MONTH(Q114),DAY(Q114)))</f>
        <v>47509</v>
      </c>
      <c r="S114" s="33">
        <f>IF((AND($F114&lt;=Everett!S$10,$G114&gt;=Everett!S$10)),"P/L",IF((AND($I114&lt;=Everett!S$10,$J114&gt;=Everett!S$10)),"XO",IF((AND($K114&lt;=Everett!S$10,$L114&gt;=Everett!S$10)),"3",IF((AND($M114&lt;=Everett!S$10,$N114&gt;=Everett!S$10)),"C",IF((AND($O114&lt;=Everett!S$10,$P114&gt;=Everett!S$10)),"CO",IF((AND($Q114&lt;=Everett!S$10,$R114&gt;=Everett!S$10)),"C",0))))))</f>
        <v>0</v>
      </c>
      <c r="T114" s="33">
        <f>IF((AND($F114&lt;=Everett!T$10,$G114&gt;=Everett!T$10)),"P/L",IF((AND($I114&lt;=Everett!T$10,$J114&gt;=Everett!T$10)),"XO",IF((AND($K114&lt;=Everett!T$10,$L114&gt;=Everett!T$10)),"3",IF((AND($M114&lt;=Everett!T$10,$N114&gt;=Everett!T$10)),"C",IF((AND($O114&lt;=Everett!T$10,$P114&gt;=Everett!T$10)),"CO",IF((AND($Q114&lt;=Everett!T$10,$R114&gt;=Everett!T$10)),"C",0))))))</f>
        <v>0</v>
      </c>
      <c r="U114" s="33">
        <f>IF((AND($F114&lt;=Everett!U$10,$G114&gt;=Everett!U$10)),"P/L",IF((AND($I114&lt;=Everett!U$10,$J114&gt;=Everett!U$10)),"XO",IF((AND($K114&lt;=Everett!U$10,$L114&gt;=Everett!U$10)),"3",IF((AND($M114&lt;=Everett!U$10,$N114&gt;=Everett!U$10)),"C",IF((AND($O114&lt;=Everett!U$10,$P114&gt;=Everett!U$10)),"CO",IF((AND($Q114&lt;=Everett!U$10,$R114&gt;=Everett!U$10)),"C",0))))))</f>
        <v>0</v>
      </c>
      <c r="V114" s="33">
        <f>IF((AND($F114&lt;=Everett!V$10,$G114&gt;=Everett!V$10)),"P/L",IF((AND($I114&lt;=Everett!V$10,$J114&gt;=Everett!V$10)),"XO",IF((AND($K114&lt;=Everett!V$10,$L114&gt;=Everett!V$10)),"3",IF((AND($M114&lt;=Everett!V$10,$N114&gt;=Everett!V$10)),"C",IF((AND($O114&lt;=Everett!V$10,$P114&gt;=Everett!V$10)),"CO",IF((AND($Q114&lt;=Everett!V$10,$R114&gt;=Everett!V$10)),"C",0))))))</f>
        <v>0</v>
      </c>
      <c r="W114" s="33">
        <f>IF((AND($F114&lt;=Everett!W$10,$G114&gt;=Everett!W$10)),"P/L",IF((AND($I114&lt;=Everett!W$10,$J114&gt;=Everett!W$10)),"XO",IF((AND($K114&lt;=Everett!W$10,$L114&gt;=Everett!W$10)),"3",IF((AND($M114&lt;=Everett!W$10,$N114&gt;=Everett!W$10)),"C",IF((AND($O114&lt;=Everett!W$10,$P114&gt;=Everett!W$10)),"CO",IF((AND($Q114&lt;=Everett!W$10,$R114&gt;=Everett!W$10)),"C",0))))))</f>
        <v>0</v>
      </c>
      <c r="X114" s="33">
        <f>IF((AND($F114&lt;=Everett!X$10,$G114&gt;=Everett!X$10)),"P/L",IF((AND($I114&lt;=Everett!X$10,$J114&gt;=Everett!X$10)),"XO",IF((AND($K114&lt;=Everett!X$10,$L114&gt;=Everett!X$10)),"3",IF((AND($M114&lt;=Everett!X$10,$N114&gt;=Everett!X$10)),"C",IF((AND($O114&lt;=Everett!X$10,$P114&gt;=Everett!X$10)),"CO",IF((AND($Q114&lt;=Everett!X$10,$R114&gt;=Everett!X$10)),"C",0))))))</f>
        <v>0</v>
      </c>
      <c r="Y114" s="33">
        <f>IF((AND($F114&lt;=Everett!Y$10,$G114&gt;=Everett!Y$10)),"P/L",IF((AND($I114&lt;=Everett!Y$10,$J114&gt;=Everett!Y$10)),"XO",IF((AND($K114&lt;=Everett!Y$10,$L114&gt;=Everett!Y$10)),"3",IF((AND($M114&lt;=Everett!Y$10,$N114&gt;=Everett!Y$10)),"C",IF((AND($O114&lt;=Everett!Y$10,$P114&gt;=Everett!Y$10)),"CO",IF((AND($Q114&lt;=Everett!Y$10,$R114&gt;=Everett!Y$10)),"C",0))))))</f>
        <v>0</v>
      </c>
      <c r="Z114" s="33">
        <f>IF((AND($F114&lt;=Everett!Z$10,$G114&gt;=Everett!Z$10)),"P/L",IF((AND($I114&lt;=Everett!Z$10,$J114&gt;=Everett!Z$10)),"XO",IF((AND($K114&lt;=Everett!Z$10,$L114&gt;=Everett!Z$10)),"3",IF((AND($M114&lt;=Everett!Z$10,$N114&gt;=Everett!Z$10)),"C",IF((AND($O114&lt;=Everett!Z$10,$P114&gt;=Everett!Z$10)),"CO",IF((AND($Q114&lt;=Everett!Z$10,$R114&gt;=Everett!Z$10)),"C",0))))))</f>
        <v>0</v>
      </c>
      <c r="AA114" s="33">
        <f>IF((AND($F114&lt;=Everett!AA$10,$G114&gt;=Everett!AA$10)),"P/L",IF((AND($I114&lt;=Everett!AA$10,$J114&gt;=Everett!AA$10)),"XO",IF((AND($K114&lt;=Everett!AA$10,$L114&gt;=Everett!AA$10)),"3",IF((AND($M114&lt;=Everett!AA$10,$N114&gt;=Everett!AA$10)),"C",IF((AND($O114&lt;=Everett!AA$10,$P114&gt;=Everett!AA$10)),"CO",IF((AND($Q114&lt;=Everett!AA$10,$R114&gt;=Everett!AA$10)),"C",0))))))</f>
        <v>0</v>
      </c>
      <c r="AB114" s="33">
        <f>IF((AND($F114&lt;=Everett!AB$10,$G114&gt;=Everett!AB$10)),"P/L",IF((AND($I114&lt;=Everett!AB$10,$J114&gt;=Everett!AB$10)),"XO",IF((AND($K114&lt;=Everett!AB$10,$L114&gt;=Everett!AB$10)),"3",IF((AND($M114&lt;=Everett!AB$10,$N114&gt;=Everett!AB$10)),"C",IF((AND($O114&lt;=Everett!AB$10,$P114&gt;=Everett!AB$10)),"CO",IF((AND($Q114&lt;=Everett!AB$10,$R114&gt;=Everett!AB$10)),"C",0))))))</f>
        <v>0</v>
      </c>
      <c r="AC114" s="33" t="str">
        <f>IF((AND($F114&lt;=Everett!AC$10,$G114&gt;=Everett!AC$10)),"P/L",IF((AND($I114&lt;=Everett!AC$10,$J114&gt;=Everett!AC$10)),"XO",IF((AND($K114&lt;=Everett!AC$10,$L114&gt;=Everett!AC$10)),"3",IF((AND($M114&lt;=Everett!AC$10,$N114&gt;=Everett!AC$10)),"C",IF((AND($O114&lt;=Everett!AC$10,$P114&gt;=Everett!AC$10)),"CO",IF((AND($Q114&lt;=Everett!AC$10,$R114&gt;=Everett!AC$10)),"C",0))))))</f>
        <v>XO</v>
      </c>
      <c r="AD114" s="33" t="str">
        <f>IF((AND($F114&lt;=Everett!AD$10,$G114&gt;=Everett!AD$10)),"P/L",IF((AND($I114&lt;=Everett!AD$10,$J114&gt;=Everett!AD$10)),"XO",IF((AND($K114&lt;=Everett!AD$10,$L114&gt;=Everett!AD$10)),"3",IF((AND($M114&lt;=Everett!AD$10,$N114&gt;=Everett!AD$10)),"C",IF((AND($O114&lt;=Everett!AD$10,$P114&gt;=Everett!AD$10)),"CO",IF((AND($Q114&lt;=Everett!AD$10,$R114&gt;=Everett!AD$10)),"C",0))))))</f>
        <v>XO</v>
      </c>
      <c r="AE114" s="33" t="str">
        <f>IF((AND($F114&lt;=Everett!AE$10,$G114&gt;=Everett!AE$10)),"P/L",IF((AND($I114&lt;=Everett!AE$10,$J114&gt;=Everett!AE$10)),"XO",IF((AND($K114&lt;=Everett!AE$10,$L114&gt;=Everett!AE$10)),"3",IF((AND($M114&lt;=Everett!AE$10,$N114&gt;=Everett!AE$10)),"C",IF((AND($O114&lt;=Everett!AE$10,$P114&gt;=Everett!AE$10)),"CO",IF((AND($Q114&lt;=Everett!AE$10,$R114&gt;=Everett!AE$10)),"C",0))))))</f>
        <v>XO</v>
      </c>
      <c r="AF114" s="33" t="str">
        <f>IF((AND($F114&lt;=Everett!AF$10,$G114&gt;=Everett!AF$10)),"P/L",IF((AND($I114&lt;=Everett!AF$10,$J114&gt;=Everett!AF$10)),"XO",IF((AND($K114&lt;=Everett!AF$10,$L114&gt;=Everett!AF$10)),"3",IF((AND($M114&lt;=Everett!AF$10,$N114&gt;=Everett!AF$10)),"C",IF((AND($O114&lt;=Everett!AF$10,$P114&gt;=Everett!AF$10)),"CO",IF((AND($Q114&lt;=Everett!AF$10,$R114&gt;=Everett!AF$10)),"C",0))))))</f>
        <v>XO</v>
      </c>
      <c r="AG114" s="33" t="str">
        <f>IF((AND($F114&lt;=Everett!AG$10,$G114&gt;=Everett!AG$10)),"P/L",IF((AND($I114&lt;=Everett!AG$10,$J114&gt;=Everett!AG$10)),"XO",IF((AND($K114&lt;=Everett!AG$10,$L114&gt;=Everett!AG$10)),"3",IF((AND($M114&lt;=Everett!AG$10,$N114&gt;=Everett!AG$10)),"C",IF((AND($O114&lt;=Everett!AG$10,$P114&gt;=Everett!AG$10)),"CO",IF((AND($Q114&lt;=Everett!AG$10,$R114&gt;=Everett!AG$10)),"C",0))))))</f>
        <v>XO</v>
      </c>
      <c r="AH114" s="33" t="str">
        <f>IF((AND($F114&lt;=Everett!AH$10,$G114&gt;=Everett!AH$10)),"P/L",IF((AND($I114&lt;=Everett!AH$10,$J114&gt;=Everett!AH$10)),"XO",IF((AND($K114&lt;=Everett!AH$10,$L114&gt;=Everett!AH$10)),"3",IF((AND($M114&lt;=Everett!AH$10,$N114&gt;=Everett!AH$10)),"C",IF((AND($O114&lt;=Everett!AH$10,$P114&gt;=Everett!AH$10)),"CO",IF((AND($Q114&lt;=Everett!AH$10,$R114&gt;=Everett!AH$10)),"C",0))))))</f>
        <v>XO</v>
      </c>
      <c r="AI114" s="33" t="str">
        <f>IF((AND($F114&lt;=Everett!AI$10,$G114&gt;=Everett!AI$10)),"P/L",IF((AND($I114&lt;=Everett!AI$10,$J114&gt;=Everett!AI$10)),"XO",IF((AND($K114&lt;=Everett!AI$10,$L114&gt;=Everett!AI$10)),"3",IF((AND($M114&lt;=Everett!AI$10,$N114&gt;=Everett!AI$10)),"C",IF((AND($O114&lt;=Everett!AI$10,$P114&gt;=Everett!AI$10)),"CO",IF((AND($Q114&lt;=Everett!AI$10,$R114&gt;=Everett!AI$10)),"C",0))))))</f>
        <v>XO</v>
      </c>
      <c r="AJ114" s="33" t="str">
        <f>IF((AND($F114&lt;=Everett!AJ$10,$G114&gt;=Everett!AJ$10)),"P/L",IF((AND($I114&lt;=Everett!AJ$10,$J114&gt;=Everett!AJ$10)),"XO",IF((AND($K114&lt;=Everett!AJ$10,$L114&gt;=Everett!AJ$10)),"3",IF((AND($M114&lt;=Everett!AJ$10,$N114&gt;=Everett!AJ$10)),"C",IF((AND($O114&lt;=Everett!AJ$10,$P114&gt;=Everett!AJ$10)),"CO",IF((AND($Q114&lt;=Everett!AJ$10,$R114&gt;=Everett!AJ$10)),"C",0))))))</f>
        <v>XO</v>
      </c>
      <c r="AK114" s="33" t="str">
        <f>IF((AND($F114&lt;=Everett!AK$10,$G114&gt;=Everett!AK$10)),"P/L",IF((AND($I114&lt;=Everett!AK$10,$J114&gt;=Everett!AK$10)),"XO",IF((AND($K114&lt;=Everett!AK$10,$L114&gt;=Everett!AK$10)),"3",IF((AND($M114&lt;=Everett!AK$10,$N114&gt;=Everett!AK$10)),"C",IF((AND($O114&lt;=Everett!AK$10,$P114&gt;=Everett!AK$10)),"CO",IF((AND($Q114&lt;=Everett!AK$10,$R114&gt;=Everett!AK$10)),"C",0))))))</f>
        <v>XO</v>
      </c>
      <c r="AL114" s="33" t="str">
        <f>IF((AND($F114&lt;=Everett!AL$10,$G114&gt;=Everett!AL$10)),"P/L",IF((AND($I114&lt;=Everett!AL$10,$J114&gt;=Everett!AL$10)),"XO",IF((AND($K114&lt;=Everett!AL$10,$L114&gt;=Everett!AL$10)),"3",IF((AND($M114&lt;=Everett!AL$10,$N114&gt;=Everett!AL$10)),"C",IF((AND($O114&lt;=Everett!AL$10,$P114&gt;=Everett!AL$10)),"CO",IF((AND($Q114&lt;=Everett!AL$10,$R114&gt;=Everett!AL$10)),"C",0))))))</f>
        <v>XO</v>
      </c>
      <c r="AM114" s="33" t="str">
        <f>IF((AND($F114&lt;=Everett!AM$10,$G114&gt;=Everett!AM$10)),"P/L",IF((AND($I114&lt;=Everett!AM$10,$J114&gt;=Everett!AM$10)),"XO",IF((AND($K114&lt;=Everett!AM$10,$L114&gt;=Everett!AM$10)),"3",IF((AND($M114&lt;=Everett!AM$10,$N114&gt;=Everett!AM$10)),"C",IF((AND($O114&lt;=Everett!AM$10,$P114&gt;=Everett!AM$10)),"CO",IF((AND($Q114&lt;=Everett!AM$10,$R114&gt;=Everett!AM$10)),"C",0))))))</f>
        <v>XO</v>
      </c>
      <c r="AN114" s="33" t="str">
        <f>IF((AND($F114&lt;=Everett!AN$10,$G114&gt;=Everett!AN$10)),"P/L",IF((AND($I114&lt;=Everett!AN$10,$J114&gt;=Everett!AN$10)),"XO",IF((AND($K114&lt;=Everett!AN$10,$L114&gt;=Everett!AN$10)),"3",IF((AND($M114&lt;=Everett!AN$10,$N114&gt;=Everett!AN$10)),"C",IF((AND($O114&lt;=Everett!AN$10,$P114&gt;=Everett!AN$10)),"CO",IF((AND($Q114&lt;=Everett!AN$10,$R114&gt;=Everett!AN$10)),"C",0))))))</f>
        <v>XO</v>
      </c>
      <c r="AO114" s="33" t="str">
        <f>IF((AND($F114&lt;=Everett!AO$10,$G114&gt;=Everett!AO$10)),"P/L",IF((AND($I114&lt;=Everett!AO$10,$J114&gt;=Everett!AO$10)),"XO",IF((AND($K114&lt;=Everett!AO$10,$L114&gt;=Everett!AO$10)),"3",IF((AND($M114&lt;=Everett!AO$10,$N114&gt;=Everett!AO$10)),"C",IF((AND($O114&lt;=Everett!AO$10,$P114&gt;=Everett!AO$10)),"CO",IF((AND($Q114&lt;=Everett!AO$10,$R114&gt;=Everett!AO$10)),"C",0))))))</f>
        <v>XO</v>
      </c>
      <c r="AP114" s="33" t="str">
        <f>IF((AND($F114&lt;=Everett!AP$10,$G114&gt;=Everett!AP$10)),"P/L",IF((AND($I114&lt;=Everett!AP$10,$J114&gt;=Everett!AP$10)),"XO",IF((AND($K114&lt;=Everett!AP$10,$L114&gt;=Everett!AP$10)),"3",IF((AND($M114&lt;=Everett!AP$10,$N114&gt;=Everett!AP$10)),"C",IF((AND($O114&lt;=Everett!AP$10,$P114&gt;=Everett!AP$10)),"CO",IF((AND($Q114&lt;=Everett!AP$10,$R114&gt;=Everett!AP$10)),"C",0))))))</f>
        <v>XO</v>
      </c>
      <c r="AQ114" s="33" t="str">
        <f>IF((AND($F114&lt;=Everett!AQ$10,$G114&gt;=Everett!AQ$10)),"P/L",IF((AND($I114&lt;=Everett!AQ$10,$J114&gt;=Everett!AQ$10)),"XO",IF((AND($K114&lt;=Everett!AQ$10,$L114&gt;=Everett!AQ$10)),"3",IF((AND($M114&lt;=Everett!AQ$10,$N114&gt;=Everett!AQ$10)),"C",IF((AND($O114&lt;=Everett!AQ$10,$P114&gt;=Everett!AQ$10)),"CO",IF((AND($Q114&lt;=Everett!AQ$10,$R114&gt;=Everett!AQ$10)),"C",0))))))</f>
        <v>XO</v>
      </c>
      <c r="AR114" s="33" t="str">
        <f>IF((AND($F114&lt;=Everett!AR$10,$G114&gt;=Everett!AR$10)),"P/L",IF((AND($I114&lt;=Everett!AR$10,$J114&gt;=Everett!AR$10)),"XO",IF((AND($K114&lt;=Everett!AR$10,$L114&gt;=Everett!AR$10)),"3",IF((AND($M114&lt;=Everett!AR$10,$N114&gt;=Everett!AR$10)),"C",IF((AND($O114&lt;=Everett!AR$10,$P114&gt;=Everett!AR$10)),"CO",IF((AND($Q114&lt;=Everett!AR$10,$R114&gt;=Everett!AR$10)),"C",0))))))</f>
        <v>XO</v>
      </c>
      <c r="AS114" s="33" t="str">
        <f>IF((AND($F114&lt;=Everett!AS$10,$G114&gt;=Everett!AS$10)),"P/L",IF((AND($I114&lt;=Everett!AS$10,$J114&gt;=Everett!AS$10)),"XO",IF((AND($K114&lt;=Everett!AS$10,$L114&gt;=Everett!AS$10)),"3",IF((AND($M114&lt;=Everett!AS$10,$N114&gt;=Everett!AS$10)),"C",IF((AND($O114&lt;=Everett!AS$10,$P114&gt;=Everett!AS$10)),"CO",IF((AND($Q114&lt;=Everett!AS$10,$R114&gt;=Everett!AS$10)),"C",0))))))</f>
        <v>XO</v>
      </c>
      <c r="AT114" s="33">
        <f>IF((AND($F114&lt;=Everett!AT$10,$G114&gt;=Everett!AT$10)),"P/L",IF((AND($I114&lt;=Everett!AT$10,$J114&gt;=Everett!AT$10)),"XO",IF((AND($K114&lt;=Everett!AT$10,$L114&gt;=Everett!AT$10)),"3",IF((AND($M114&lt;=Everett!AT$10,$N114&gt;=Everett!AT$10)),"C",IF((AND($O114&lt;=Everett!AT$10,$P114&gt;=Everett!AT$10)),"CO",IF((AND($Q114&lt;=Everett!AT$10,$R114&gt;=Everett!AT$10)),"C",0))))))</f>
        <v>0</v>
      </c>
      <c r="AU114" s="33" t="str">
        <f>IF((AND($F114&lt;=Everett!AU$10,$G114&gt;=Everett!AU$10)),"P/L",IF((AND($I114&lt;=Everett!AU$10,$J114&gt;=Everett!AU$10)),"XO",IF((AND($K114&lt;=Everett!AU$10,$L114&gt;=Everett!AU$10)),"3",IF((AND($M114&lt;=Everett!AU$10,$N114&gt;=Everett!AU$10)),"C",IF((AND($O114&lt;=Everett!AU$10,$P114&gt;=Everett!AU$10)),"CO",IF((AND($Q114&lt;=Everett!AU$10,$R114&gt;=Everett!AU$10)),"C",0))))))</f>
        <v>3</v>
      </c>
      <c r="AV114" s="33">
        <f>IF((AND($F114&lt;=Everett!AV$10,$G114&gt;=Everett!AV$10)),"P/L",IF((AND($I114&lt;=Everett!AV$10,$J114&gt;=Everett!AV$10)),"XO",IF((AND($K114&lt;=Everett!AV$10,$L114&gt;=Everett!AV$10)),"3",IF((AND($M114&lt;=Everett!AV$10,$N114&gt;=Everett!AV$10)),"C",IF((AND($O114&lt;=Everett!AV$10,$P114&gt;=Everett!AV$10)),"CO",IF((AND($Q114&lt;=Everett!AV$10,$R114&gt;=Everett!AV$10)),"C",0))))))</f>
        <v>0</v>
      </c>
      <c r="AW114" s="33">
        <f>IF((AND($F114&lt;=Everett!AW$10,$G114&gt;=Everett!AW$10)),"P/L",IF((AND($I114&lt;=Everett!AW$10,$J114&gt;=Everett!AW$10)),"XO",IF((AND($K114&lt;=Everett!AW$10,$L114&gt;=Everett!AW$10)),"3",IF((AND($M114&lt;=Everett!AW$10,$N114&gt;=Everett!AW$10)),"C",IF((AND($O114&lt;=Everett!AW$10,$P114&gt;=Everett!AW$10)),"CO",IF((AND($Q114&lt;=Everett!AW$10,$R114&gt;=Everett!AW$10)),"C",0))))))</f>
        <v>0</v>
      </c>
      <c r="AX114" s="33" t="str">
        <f>IF((AND($F114&lt;=Everett!AX$10,$G114&gt;=Everett!AX$10)),"P/L",IF((AND($I114&lt;=Everett!AX$10,$J114&gt;=Everett!AX$10)),"XO",IF((AND($K114&lt;=Everett!AX$10,$L114&gt;=Everett!AX$10)),"3",IF((AND($M114&lt;=Everett!AX$10,$N114&gt;=Everett!AX$10)),"C",IF((AND($O114&lt;=Everett!AX$10,$P114&gt;=Everett!AX$10)),"CO",IF((AND($Q114&lt;=Everett!AX$10,$R114&gt;=Everett!AX$10)),"C",0))))))</f>
        <v>CO</v>
      </c>
      <c r="AY114" s="33" t="str">
        <f>IF((AND($F114&lt;=Everett!AY$10,$G114&gt;=Everett!AY$10)),"P/L",IF((AND($I114&lt;=Everett!AY$10,$J114&gt;=Everett!AY$10)),"XO",IF((AND($K114&lt;=Everett!AY$10,$L114&gt;=Everett!AY$10)),"3",IF((AND($M114&lt;=Everett!AY$10,$N114&gt;=Everett!AY$10)),"C",IF((AND($O114&lt;=Everett!AY$10,$P114&gt;=Everett!AY$10)),"CO",IF((AND($Q114&lt;=Everett!AY$10,$R114&gt;=Everett!AY$10)),"C",0))))))</f>
        <v>CO</v>
      </c>
      <c r="AZ114" s="33" t="str">
        <f>IF((AND($F114&lt;=Everett!AZ$10,$G114&gt;=Everett!AZ$10)),"P/L",IF((AND($I114&lt;=Everett!AZ$10,$J114&gt;=Everett!AZ$10)),"XO",IF((AND($K114&lt;=Everett!AZ$10,$L114&gt;=Everett!AZ$10)),"3",IF((AND($M114&lt;=Everett!AZ$10,$N114&gt;=Everett!AZ$10)),"C",IF((AND($O114&lt;=Everett!AZ$10,$P114&gt;=Everett!AZ$10)),"CO",IF((AND($Q114&lt;=Everett!AZ$10,$R114&gt;=Everett!AZ$10)),"C",0))))))</f>
        <v>CO</v>
      </c>
      <c r="BA114" s="33" t="str">
        <f>IF((AND($F114&lt;=Everett!BA$10,$G114&gt;=Everett!BA$10)),"P/L",IF((AND($I114&lt;=Everett!BA$10,$J114&gt;=Everett!BA$10)),"XO",IF((AND($K114&lt;=Everett!BA$10,$L114&gt;=Everett!BA$10)),"3",IF((AND($M114&lt;=Everett!BA$10,$N114&gt;=Everett!BA$10)),"C",IF((AND($O114&lt;=Everett!BA$10,$P114&gt;=Everett!BA$10)),"CO",IF((AND($Q114&lt;=Everett!BA$10,$R114&gt;=Everett!BA$10)),"C",0))))))</f>
        <v>CO</v>
      </c>
      <c r="BB114" s="33" t="str">
        <f>IF((AND($F114&lt;=Everett!BB$10,$G114&gt;=Everett!BB$10)),"P/L",IF((AND($I114&lt;=Everett!BB$10,$J114&gt;=Everett!BB$10)),"XO",IF((AND($K114&lt;=Everett!BB$10,$L114&gt;=Everett!BB$10)),"3",IF((AND($M114&lt;=Everett!BB$10,$N114&gt;=Everett!BB$10)),"C",IF((AND($O114&lt;=Everett!BB$10,$P114&gt;=Everett!BB$10)),"CO",IF((AND($Q114&lt;=Everett!BB$10,$R114&gt;=Everett!BB$10)),"C",0))))))</f>
        <v>CO</v>
      </c>
      <c r="BC114" s="33" t="str">
        <f>IF((AND($F114&lt;=Everett!BC$10,$G114&gt;=Everett!BC$10)),"P/L",IF((AND($I114&lt;=Everett!BC$10,$J114&gt;=Everett!BC$10)),"XO",IF((AND($K114&lt;=Everett!BC$10,$L114&gt;=Everett!BC$10)),"3",IF((AND($M114&lt;=Everett!BC$10,$N114&gt;=Everett!BC$10)),"C",IF((AND($O114&lt;=Everett!BC$10,$P114&gt;=Everett!BC$10)),"CO",IF((AND($Q114&lt;=Everett!BC$10,$R114&gt;=Everett!BC$10)),"C",0))))))</f>
        <v>CO</v>
      </c>
      <c r="BD114" s="33" t="str">
        <f>IF((AND($F114&lt;=Everett!BD$10,$G114&gt;=Everett!BD$10)),"P/L",IF((AND($I114&lt;=Everett!BD$10,$J114&gt;=Everett!BD$10)),"XO",IF((AND($K114&lt;=Everett!BD$10,$L114&gt;=Everett!BD$10)),"3",IF((AND($M114&lt;=Everett!BD$10,$N114&gt;=Everett!BD$10)),"C",IF((AND($O114&lt;=Everett!BD$10,$P114&gt;=Everett!BD$10)),"CO",IF((AND($Q114&lt;=Everett!BD$10,$R114&gt;=Everett!BD$10)),"C",0))))))</f>
        <v>CO</v>
      </c>
      <c r="BE114" s="33" t="str">
        <f>IF((AND($F114&lt;=Everett!BE$10,$G114&gt;=Everett!BE$10)),"P/L",IF((AND($I114&lt;=Everett!BE$10,$J114&gt;=Everett!BE$10)),"XO",IF((AND($K114&lt;=Everett!BE$10,$L114&gt;=Everett!BE$10)),"3",IF((AND($M114&lt;=Everett!BE$10,$N114&gt;=Everett!BE$10)),"C",IF((AND($O114&lt;=Everett!BE$10,$P114&gt;=Everett!BE$10)),"CO",IF((AND($Q114&lt;=Everett!BE$10,$R114&gt;=Everett!BE$10)),"C",0))))))</f>
        <v>CO</v>
      </c>
      <c r="BF114" s="33" t="str">
        <f>IF((AND($F114&lt;=Everett!BF$10,$G114&gt;=Everett!BF$10)),"P/L",IF((AND($I114&lt;=Everett!BF$10,$J114&gt;=Everett!BF$10)),"XO",IF((AND($K114&lt;=Everett!BF$10,$L114&gt;=Everett!BF$10)),"3",IF((AND($M114&lt;=Everett!BF$10,$N114&gt;=Everett!BF$10)),"C",IF((AND($O114&lt;=Everett!BF$10,$P114&gt;=Everett!BF$10)),"CO",IF((AND($Q114&lt;=Everett!BF$10,$R114&gt;=Everett!BF$10)),"C",0))))))</f>
        <v>CO</v>
      </c>
      <c r="BG114" s="33" t="str">
        <f>IF((AND($F114&lt;=Everett!BG$10,$G114&gt;=Everett!BG$10)),"P/L",IF((AND($I114&lt;=Everett!BG$10,$J114&gt;=Everett!BG$10)),"XO",IF((AND($K114&lt;=Everett!BG$10,$L114&gt;=Everett!BG$10)),"3",IF((AND($M114&lt;=Everett!BG$10,$N114&gt;=Everett!BG$10)),"C",IF((AND($O114&lt;=Everett!BG$10,$P114&gt;=Everett!BG$10)),"CO",IF((AND($Q114&lt;=Everett!BG$10,$R114&gt;=Everett!BG$10)),"C",0))))))</f>
        <v>CO</v>
      </c>
      <c r="BH114" s="33" t="str">
        <f>IF((AND($F114&lt;=Everett!BH$10,$G114&gt;=Everett!BH$10)),"P/L",IF((AND($I114&lt;=Everett!BH$10,$J114&gt;=Everett!BH$10)),"XO",IF((AND($K114&lt;=Everett!BH$10,$L114&gt;=Everett!BH$10)),"3",IF((AND($M114&lt;=Everett!BH$10,$N114&gt;=Everett!BH$10)),"C",IF((AND($O114&lt;=Everett!BH$10,$P114&gt;=Everett!BH$10)),"CO",IF((AND($Q114&lt;=Everett!BH$10,$R114&gt;=Everett!BH$10)),"C",0))))))</f>
        <v>CO</v>
      </c>
      <c r="BI114" s="33" t="str">
        <f>IF((AND($F114&lt;=Everett!BI$10,$G114&gt;=Everett!BI$10)),"P/L",IF((AND($I114&lt;=Everett!BI$10,$J114&gt;=Everett!BI$10)),"XO",IF((AND($K114&lt;=Everett!BI$10,$L114&gt;=Everett!BI$10)),"3",IF((AND($M114&lt;=Everett!BI$10,$N114&gt;=Everett!BI$10)),"C",IF((AND($O114&lt;=Everett!BI$10,$P114&gt;=Everett!BI$10)),"CO",IF((AND($Q114&lt;=Everett!BI$10,$R114&gt;=Everett!BI$10)),"C",0))))))</f>
        <v>CO</v>
      </c>
      <c r="BJ114" s="33" t="str">
        <f>IF((AND($F114&lt;=Everett!BJ$10,$G114&gt;=Everett!BJ$10)),"P/L",IF((AND($I114&lt;=Everett!BJ$10,$J114&gt;=Everett!BJ$10)),"XO",IF((AND($K114&lt;=Everett!BJ$10,$L114&gt;=Everett!BJ$10)),"3",IF((AND($M114&lt;=Everett!BJ$10,$N114&gt;=Everett!BJ$10)),"C",IF((AND($O114&lt;=Everett!BJ$10,$P114&gt;=Everett!BJ$10)),"CO",IF((AND($Q114&lt;=Everett!BJ$10,$R114&gt;=Everett!BJ$10)),"C",0))))))</f>
        <v>CO</v>
      </c>
      <c r="BK114" s="33" t="str">
        <f>IF((AND($F114&lt;=Everett!BK$10,$G114&gt;=Everett!BK$10)),"P/L",IF((AND($I114&lt;=Everett!BK$10,$J114&gt;=Everett!BK$10)),"XO",IF((AND($K114&lt;=Everett!BK$10,$L114&gt;=Everett!BK$10)),"3",IF((AND($M114&lt;=Everett!BK$10,$N114&gt;=Everett!BK$10)),"C",IF((AND($O114&lt;=Everett!BK$10,$P114&gt;=Everett!BK$10)),"CO",IF((AND($Q114&lt;=Everett!BK$10,$R114&gt;=Everett!BK$10)),"C",0))))))</f>
        <v>CO</v>
      </c>
      <c r="BL114" s="33" t="str">
        <f>IF((AND($F114&lt;=Everett!BL$10,$G114&gt;=Everett!BL$10)),"P/L",IF((AND($I114&lt;=Everett!BL$10,$J114&gt;=Everett!BL$10)),"XO",IF((AND($K114&lt;=Everett!BL$10,$L114&gt;=Everett!BL$10)),"3",IF((AND($M114&lt;=Everett!BL$10,$N114&gt;=Everett!BL$10)),"C",IF((AND($O114&lt;=Everett!BL$10,$P114&gt;=Everett!BL$10)),"CO",IF((AND($Q114&lt;=Everett!BL$10,$R114&gt;=Everett!BL$10)),"C",0))))))</f>
        <v>CO</v>
      </c>
      <c r="BM114" s="33" t="str">
        <f>IF((AND($F114&lt;=Everett!BM$10,$G114&gt;=Everett!BM$10)),"P/L",IF((AND($I114&lt;=Everett!BM$10,$J114&gt;=Everett!BM$10)),"XO",IF((AND($K114&lt;=Everett!BM$10,$L114&gt;=Everett!BM$10)),"3",IF((AND($M114&lt;=Everett!BM$10,$N114&gt;=Everett!BM$10)),"C",IF((AND($O114&lt;=Everett!BM$10,$P114&gt;=Everett!BM$10)),"CO",IF((AND($Q114&lt;=Everett!BM$10,$R114&gt;=Everett!BM$10)),"C",0))))))</f>
        <v>CO</v>
      </c>
      <c r="BN114" s="33">
        <f>IF((AND($F114&lt;=Everett!BN$10,$G114&gt;=Everett!BN$10)),"P/L",IF((AND($I114&lt;=Everett!BN$10,$J114&gt;=Everett!BN$10)),"XO",IF((AND($K114&lt;=Everett!BN$10,$L114&gt;=Everett!BN$10)),"3",IF((AND($M114&lt;=Everett!BN$10,$N114&gt;=Everett!BN$10)),"C",IF((AND($O114&lt;=Everett!BN$10,$P114&gt;=Everett!BN$10)),"CO",IF((AND($Q114&lt;=Everett!BN$10,$R114&gt;=Everett!BN$10)),"C",0))))))</f>
        <v>0</v>
      </c>
      <c r="BO114" s="33">
        <f>IF((AND($F114&lt;=Everett!BO$10,$G114&gt;=Everett!BO$10)),"P/L",IF((AND($I114&lt;=Everett!BO$10,$J114&gt;=Everett!BO$10)),"XO",IF((AND($K114&lt;=Everett!BO$10,$L114&gt;=Everett!BO$10)),"3",IF((AND($M114&lt;=Everett!BO$10,$N114&gt;=Everett!BO$10)),"C",IF((AND($O114&lt;=Everett!BO$10,$P114&gt;=Everett!BO$10)),"CO",IF((AND($Q114&lt;=Everett!BO$10,$R114&gt;=Everett!BO$10)),"C",0))))))</f>
        <v>0</v>
      </c>
      <c r="BP114" s="33">
        <f>IF((AND($F114&lt;=Everett!BP$10,$G114&gt;=Everett!BP$10)),"P/L",IF((AND($I114&lt;=Everett!BP$10,$J114&gt;=Everett!BP$10)),"XO",IF((AND($K114&lt;=Everett!BP$10,$L114&gt;=Everett!BP$10)),"3",IF((AND($M114&lt;=Everett!BP$10,$N114&gt;=Everett!BP$10)),"C",IF((AND($O114&lt;=Everett!BP$10,$P114&gt;=Everett!BP$10)),"CO",IF((AND($Q114&lt;=Everett!BP$10,$R114&gt;=Everett!BP$10)),"C",0))))))</f>
        <v>0</v>
      </c>
      <c r="BQ114" s="33">
        <f>IF((AND($F114&lt;=Everett!BQ$10,$G114&gt;=Everett!BQ$10)),"P/L",IF((AND($I114&lt;=Everett!BQ$10,$J114&gt;=Everett!BQ$10)),"XO",IF((AND($K114&lt;=Everett!BQ$10,$L114&gt;=Everett!BQ$10)),"3",IF((AND($M114&lt;=Everett!BQ$10,$N114&gt;=Everett!BQ$10)),"C",IF((AND($O114&lt;=Everett!BQ$10,$P114&gt;=Everett!BQ$10)),"CO",IF((AND($Q114&lt;=Everett!BQ$10,$R114&gt;=Everett!BQ$10)),"C",0))))))</f>
        <v>0</v>
      </c>
      <c r="BR114" s="33">
        <f>IF((AND($F114&lt;=Everett!BR$10,$G114&gt;=Everett!BR$10)),"P/L",IF((AND($I114&lt;=Everett!BR$10,$J114&gt;=Everett!BR$10)),"XO",IF((AND($K114&lt;=Everett!BR$10,$L114&gt;=Everett!BR$10)),"3",IF((AND($M114&lt;=Everett!BR$10,$N114&gt;=Everett!BR$10)),"C",IF((AND($O114&lt;=Everett!BR$10,$P114&gt;=Everett!BR$10)),"CO",IF((AND($Q114&lt;=Everett!BR$10,$R114&gt;=Everett!BR$10)),"C",0))))))</f>
        <v>0</v>
      </c>
      <c r="BS114" s="33">
        <f>IF((AND($F114&lt;=Everett!BS$10,$G114&gt;=Everett!BS$10)),"P/L",IF((AND($I114&lt;=Everett!BS$10,$J114&gt;=Everett!BS$10)),"XO",IF((AND($K114&lt;=Everett!BS$10,$L114&gt;=Everett!BS$10)),"3",IF((AND($M114&lt;=Everett!BS$10,$N114&gt;=Everett!BS$10)),"C",IF((AND($O114&lt;=Everett!BS$10,$P114&gt;=Everett!BS$10)),"CO",IF((AND($Q114&lt;=Everett!BS$10,$R114&gt;=Everett!BS$10)),"C",0))))))</f>
        <v>0</v>
      </c>
      <c r="BT114" s="33">
        <f>IF((AND($F114&lt;=Everett!BT$10,$G114&gt;=Everett!BT$10)),"P/L",IF((AND($I114&lt;=Everett!BT$10,$J114&gt;=Everett!BT$10)),"XO",IF((AND($K114&lt;=Everett!BT$10,$L114&gt;=Everett!BT$10)),"3",IF((AND($M114&lt;=Everett!BT$10,$N114&gt;=Everett!BT$10)),"C",IF((AND($O114&lt;=Everett!BT$10,$P114&gt;=Everett!BT$10)),"CO",IF((AND($Q114&lt;=Everett!BT$10,$R114&gt;=Everett!BT$10)),"C",0))))))</f>
        <v>0</v>
      </c>
      <c r="BU114" s="33">
        <f>IF((AND($F114&lt;=Everett!BU$10,$G114&gt;=Everett!BU$10)),"P/L",IF((AND($I114&lt;=Everett!BU$10,$J114&gt;=Everett!BU$10)),"XO",IF((AND($K114&lt;=Everett!BU$10,$L114&gt;=Everett!BU$10)),"3",IF((AND($M114&lt;=Everett!BU$10,$N114&gt;=Everett!BU$10)),"C",IF((AND($O114&lt;=Everett!BU$10,$P114&gt;=Everett!BU$10)),"CO",IF((AND($Q114&lt;=Everett!BU$10,$R114&gt;=Everett!BU$10)),"C",0))))))</f>
        <v>0</v>
      </c>
      <c r="BV114" s="33">
        <f>IF((AND($F114&lt;=Everett!BV$10,$G114&gt;=Everett!BV$10)),"P/L",IF((AND($I114&lt;=Everett!BV$10,$J114&gt;=Everett!BV$10)),"XO",IF((AND($K114&lt;=Everett!BV$10,$L114&gt;=Everett!BV$10)),"3",IF((AND($M114&lt;=Everett!BV$10,$N114&gt;=Everett!BV$10)),"C",IF((AND($O114&lt;=Everett!BV$10,$P114&gt;=Everett!BV$10)),"CO",IF((AND($Q114&lt;=Everett!BV$10,$R114&gt;=Everett!BV$10)),"C",0))))))</f>
        <v>0</v>
      </c>
      <c r="BW114" s="33">
        <f>IF((AND($F114&lt;=Everett!BW$10,$G114&gt;=Everett!BW$10)),"P/L",IF((AND($I114&lt;=Everett!BW$10,$J114&gt;=Everett!BW$10)),"XO",IF((AND($K114&lt;=Everett!BW$10,$L114&gt;=Everett!BW$10)),"3",IF((AND($M114&lt;=Everett!BW$10,$N114&gt;=Everett!BW$10)),"C",IF((AND($O114&lt;=Everett!BW$10,$P114&gt;=Everett!BW$10)),"CO",IF((AND($Q114&lt;=Everett!BW$10,$R114&gt;=Everett!BW$10)),"C",0))))))</f>
        <v>0</v>
      </c>
      <c r="BX114" s="33">
        <f>IF((AND($F114&lt;=Everett!BX$10,$G114&gt;=Everett!BX$10)),"P/L",IF((AND($I114&lt;=Everett!BX$10,$J114&gt;=Everett!BX$10)),"XO",IF((AND($K114&lt;=Everett!BX$10,$L114&gt;=Everett!BX$10)),"3",IF((AND($M114&lt;=Everett!BX$10,$N114&gt;=Everett!BX$10)),"C",IF((AND($O114&lt;=Everett!BX$10,$P114&gt;=Everett!BX$10)),"CO",IF((AND($Q114&lt;=Everett!BX$10,$R114&gt;=Everett!BX$10)),"C",0))))))</f>
        <v>0</v>
      </c>
      <c r="BY114" s="33">
        <f>IF((AND($F114&lt;=Everett!BY$10,$G114&gt;=Everett!BY$10)),"P/L",IF((AND($I114&lt;=Everett!BY$10,$J114&gt;=Everett!BY$10)),"XO",IF((AND($K114&lt;=Everett!BY$10,$L114&gt;=Everett!BY$10)),"3",IF((AND($M114&lt;=Everett!BY$10,$N114&gt;=Everett!BY$10)),"C",IF((AND($O114&lt;=Everett!BY$10,$P114&gt;=Everett!BY$10)),"CO",IF((AND($Q114&lt;=Everett!BY$10,$R114&gt;=Everett!BY$10)),"C",0))))))</f>
        <v>0</v>
      </c>
      <c r="BZ114" s="33">
        <f>IF((AND($F114&lt;=Everett!BZ$10,$G114&gt;=Everett!BZ$10)),"P/L",IF((AND($I114&lt;=Everett!BZ$10,$J114&gt;=Everett!BZ$10)),"XO",IF((AND($K114&lt;=Everett!BZ$10,$L114&gt;=Everett!BZ$10)),"3",IF((AND($M114&lt;=Everett!BZ$10,$N114&gt;=Everett!BZ$10)),"C",IF((AND($O114&lt;=Everett!BZ$10,$P114&gt;=Everett!BZ$10)),"CO",IF((AND($Q114&lt;=Everett!BZ$10,$R114&gt;=Everett!BZ$10)),"C",0))))))</f>
        <v>0</v>
      </c>
      <c r="CA114" s="33">
        <f>IF((AND($F114&lt;=Everett!CA$10,$G114&gt;=Everett!CA$10)),"P/L",IF((AND($I114&lt;=Everett!CA$10,$J114&gt;=Everett!CA$10)),"XO",IF((AND($K114&lt;=Everett!CA$10,$L114&gt;=Everett!CA$10)),"3",IF((AND($M114&lt;=Everett!CA$10,$N114&gt;=Everett!CA$10)),"C",IF((AND($O114&lt;=Everett!CA$10,$P114&gt;=Everett!CA$10)),"CO",IF((AND($Q114&lt;=Everett!CA$10,$R114&gt;=Everett!CA$10)),"C",0))))))</f>
        <v>0</v>
      </c>
      <c r="CB114" s="33">
        <f>IF((AND($F114&lt;=Everett!CB$10,$G114&gt;=Everett!CB$10)),"P/L",IF((AND($I114&lt;=Everett!CB$10,$J114&gt;=Everett!CB$10)),"XO",IF((AND($K114&lt;=Everett!CB$10,$L114&gt;=Everett!CB$10)),"3",IF((AND($M114&lt;=Everett!CB$10,$N114&gt;=Everett!CB$10)),"C",IF((AND($O114&lt;=Everett!CB$10,$P114&gt;=Everett!CB$10)),"CO",IF((AND($Q114&lt;=Everett!CB$10,$R114&gt;=Everett!CB$10)),"C",0))))))</f>
        <v>0</v>
      </c>
      <c r="CC114" s="33">
        <f>IF((AND($F114&lt;=Everett!CC$10,$G114&gt;=Everett!CC$10)),"P/L",IF((AND($I114&lt;=Everett!CC$10,$J114&gt;=Everett!CC$10)),"XO",IF((AND($K114&lt;=Everett!CC$10,$L114&gt;=Everett!CC$10)),"3",IF((AND($M114&lt;=Everett!CC$10,$N114&gt;=Everett!CC$10)),"C",IF((AND($O114&lt;=Everett!CC$10,$P114&gt;=Everett!CC$10)),"CO",IF((AND($Q114&lt;=Everett!CC$10,$R114&gt;=Everett!CC$10)),"C",0))))))</f>
        <v>0</v>
      </c>
      <c r="CD114" s="33">
        <f>IF((AND($F114&lt;=Everett!CD$10,$G114&gt;=Everett!CD$10)),"P/L",IF((AND($I114&lt;=Everett!CD$10,$J114&gt;=Everett!CD$10)),"XO",IF((AND($K114&lt;=Everett!CD$10,$L114&gt;=Everett!CD$10)),"3",IF((AND($M114&lt;=Everett!CD$10,$N114&gt;=Everett!CD$10)),"C",IF((AND($O114&lt;=Everett!CD$10,$P114&gt;=Everett!CD$10)),"CO",IF((AND($Q114&lt;=Everett!CD$10,$R114&gt;=Everett!CD$10)),"C",0))))))</f>
        <v>0</v>
      </c>
      <c r="CE114" s="33">
        <f>IF((AND($F114&lt;=Everett!CE$10,$G114&gt;=Everett!CE$10)),"P/L",IF((AND($I114&lt;=Everett!CE$10,$J114&gt;=Everett!CE$10)),"XO",IF((AND($K114&lt;=Everett!CE$10,$L114&gt;=Everett!CE$10)),"3",IF((AND($M114&lt;=Everett!CE$10,$N114&gt;=Everett!CE$10)),"C",IF((AND($O114&lt;=Everett!CE$10,$P114&gt;=Everett!CE$10)),"CO",IF((AND($Q114&lt;=Everett!CE$10,$R114&gt;=Everett!CE$10)),"C",0))))))</f>
        <v>0</v>
      </c>
      <c r="CF114" s="33">
        <f>IF((AND($F114&lt;=Everett!CF$10,$G114&gt;=Everett!CF$10)),"P/L",IF((AND($I114&lt;=Everett!CF$10,$J114&gt;=Everett!CF$10)),"XO",IF((AND($K114&lt;=Everett!CF$10,$L114&gt;=Everett!CF$10)),"3",IF((AND($M114&lt;=Everett!CF$10,$N114&gt;=Everett!CF$10)),"C",IF((AND($O114&lt;=Everett!CF$10,$P114&gt;=Everett!CF$10)),"CO",IF((AND($Q114&lt;=Everett!CF$10,$R114&gt;=Everett!CF$10)),"C",0))))))</f>
        <v>0</v>
      </c>
      <c r="CG114" s="33">
        <f>IF((AND($F114&lt;=Everett!CG$10,$G114&gt;=Everett!CG$10)),"P/L",IF((AND($I114&lt;=Everett!CG$10,$J114&gt;=Everett!CG$10)),"XO",IF((AND($K114&lt;=Everett!CG$10,$L114&gt;=Everett!CG$10)),"3",IF((AND($M114&lt;=Everett!CG$10,$N114&gt;=Everett!CG$10)),"C",IF((AND($O114&lt;=Everett!CG$10,$P114&gt;=Everett!CG$10)),"CO",IF((AND($Q114&lt;=Everett!CG$10,$R114&gt;=Everett!CG$10)),"C",0))))))</f>
        <v>0</v>
      </c>
      <c r="CH114" s="33">
        <f>IF((AND($F114&lt;=Everett!CH$10,$G114&gt;=Everett!CH$10)),"P/L",IF((AND($I114&lt;=Everett!CH$10,$J114&gt;=Everett!CH$10)),"XO",IF((AND($K114&lt;=Everett!CH$10,$L114&gt;=Everett!CH$10)),"3",IF((AND($M114&lt;=Everett!CH$10,$N114&gt;=Everett!CH$10)),"C",IF((AND($O114&lt;=Everett!CH$10,$P114&gt;=Everett!CH$10)),"CO",IF((AND($Q114&lt;=Everett!CH$10,$R114&gt;=Everett!CH$10)),"C",0))))))</f>
        <v>0</v>
      </c>
      <c r="CI114" s="33">
        <f>IF((AND($F114&lt;=Everett!CI$10,$G114&gt;=Everett!CI$10)),"P/L",IF((AND($I114&lt;=Everett!CI$10,$J114&gt;=Everett!CI$10)),"XO",IF((AND($K114&lt;=Everett!CI$10,$L114&gt;=Everett!CI$10)),"3",IF((AND($M114&lt;=Everett!CI$10,$N114&gt;=Everett!CI$10)),"C",IF((AND($O114&lt;=Everett!CI$10,$P114&gt;=Everett!CI$10)),"CO",IF((AND($Q114&lt;=Everett!CI$10,$R114&gt;=Everett!CI$10)),"C",0))))))</f>
        <v>0</v>
      </c>
      <c r="CJ114" s="33">
        <f>IF((AND($F114&lt;=Everett!CJ$10,$G114&gt;=Everett!CJ$10)),"P/L",IF((AND($I114&lt;=Everett!CJ$10,$J114&gt;=Everett!CJ$10)),"XO",IF((AND($K114&lt;=Everett!CJ$10,$L114&gt;=Everett!CJ$10)),"3",IF((AND($M114&lt;=Everett!CJ$10,$N114&gt;=Everett!CJ$10)),"C",IF((AND($O114&lt;=Everett!CJ$10,$P114&gt;=Everett!CJ$10)),"CO",IF((AND($Q114&lt;=Everett!CJ$10,$R114&gt;=Everett!CJ$10)),"C",0))))))</f>
        <v>0</v>
      </c>
      <c r="CK114" s="33">
        <f>IF((AND($F114&lt;=Everett!CK$10,$G114&gt;=Everett!CK$10)),"P/L",IF((AND($I114&lt;=Everett!CK$10,$J114&gt;=Everett!CK$10)),"XO",IF((AND($K114&lt;=Everett!CK$10,$L114&gt;=Everett!CK$10)),"3",IF((AND($M114&lt;=Everett!CK$10,$N114&gt;=Everett!CK$10)),"C",IF((AND($O114&lt;=Everett!CK$10,$P114&gt;=Everett!CK$10)),"CO",IF((AND($Q114&lt;=Everett!CK$10,$R114&gt;=Everett!CK$10)),"C",0))))))</f>
        <v>0</v>
      </c>
      <c r="CL114" s="33">
        <f>IF((AND($F114&lt;=Everett!CL$10,$G114&gt;=Everett!CL$10)),"P/L",IF((AND($I114&lt;=Everett!CL$10,$J114&gt;=Everett!CL$10)),"XO",IF((AND($K114&lt;=Everett!CL$10,$L114&gt;=Everett!CL$10)),"3",IF((AND($M114&lt;=Everett!CL$10,$N114&gt;=Everett!CL$10)),"C",IF((AND($O114&lt;=Everett!CL$10,$P114&gt;=Everett!CL$10)),"CO",IF((AND($Q114&lt;=Everett!CL$10,$R114&gt;=Everett!CL$10)),"C",0))))))</f>
        <v>0</v>
      </c>
      <c r="CM114" s="33">
        <f>IF((AND($F114&lt;=Everett!CM$10,$G114&gt;=Everett!CM$10)),"P/L",IF((AND($I114&lt;=Everett!CM$10,$J114&gt;=Everett!CM$10)),"XO",IF((AND($K114&lt;=Everett!CM$10,$L114&gt;=Everett!CM$10)),"3",IF((AND($M114&lt;=Everett!CM$10,$N114&gt;=Everett!CM$10)),"C",IF((AND($O114&lt;=Everett!CM$10,$P114&gt;=Everett!CM$10)),"CO",IF((AND($Q114&lt;=Everett!CM$10,$R114&gt;=Everett!CM$10)),"C",0))))))</f>
        <v>0</v>
      </c>
    </row>
    <row r="115" spans="1:91" s="2" customFormat="1" x14ac:dyDescent="0.25">
      <c r="A115" s="40" t="s">
        <v>34</v>
      </c>
      <c r="B115" s="55"/>
      <c r="C115" s="31">
        <v>17</v>
      </c>
      <c r="D115" s="31">
        <v>16</v>
      </c>
      <c r="E115" s="31">
        <v>1</v>
      </c>
      <c r="F115" s="39"/>
      <c r="G115" s="39"/>
      <c r="H115" s="33"/>
      <c r="I115" s="37">
        <v>46899</v>
      </c>
      <c r="J115" s="37">
        <f>IF(I115="",0,DATE(YEAR(I115),MONTH(I115)+C115,DAY(I115)))</f>
        <v>47417</v>
      </c>
      <c r="K115" s="32">
        <f>IF(J115="","",(DATE(YEAR(J115),MONTH(J115)+1,DAY(J115))))</f>
        <v>47448</v>
      </c>
      <c r="L115" s="32">
        <f>IF(K115="","",(DATE(YEAR(K115),MONTH(K115)+E115,DAY(K115))))</f>
        <v>47478</v>
      </c>
      <c r="M115" s="37">
        <f>IF(O115="","",DATE(YEAR(O115), MONTH(O115)-1,DAY(O115)))</f>
        <v>47509</v>
      </c>
      <c r="N115" s="37">
        <f>IF(O115="","",DATE(YEAR(M115),MONTH(M115),DAY(M115)))</f>
        <v>47509</v>
      </c>
      <c r="O115" s="32">
        <f>IF(L115="","",(DATE(YEAR(L115),MONTH(L115)+2,DAY(L115))))</f>
        <v>47540</v>
      </c>
      <c r="P115" s="32">
        <f>IF(O115="","",(DATE(YEAR(O115),MONTH(O115)+D115,DAY(O115))))</f>
        <v>48025</v>
      </c>
      <c r="Q115" s="32">
        <f>IF(P115="","",DATE(YEAR(P115), MONTH(P115)+1,DAY(P115)))</f>
        <v>48055</v>
      </c>
      <c r="R115" s="32">
        <f>IF(P115="","",DATE(YEAR(Q115),MONTH(Q115),DAY(Q115)))</f>
        <v>48055</v>
      </c>
      <c r="S115" s="33">
        <f>IF((AND($F115&lt;=Everett!S$10,$G115&gt;=Everett!S$10)),"P/L",IF((AND($I115&lt;=Everett!S$10,$J115&gt;=Everett!S$10)),"XO",IF((AND($K115&lt;=Everett!S$10,$L115&gt;=Everett!S$10)),"3",IF((AND($M115&lt;=Everett!S$10,$N115&gt;=Everett!S$10)),"C",IF((AND($O115&lt;=Everett!S$10,$P115&gt;=Everett!S$10)),"CO",IF((AND($Q115&lt;=Everett!S$10,$R115&gt;=Everett!S$10)),"C",0))))))</f>
        <v>0</v>
      </c>
      <c r="T115" s="33">
        <f>IF((AND($F115&lt;=Everett!T$10,$G115&gt;=Everett!T$10)),"P/L",IF((AND($I115&lt;=Everett!T$10,$J115&gt;=Everett!T$10)),"XO",IF((AND($K115&lt;=Everett!T$10,$L115&gt;=Everett!T$10)),"3",IF((AND($M115&lt;=Everett!T$10,$N115&gt;=Everett!T$10)),"C",IF((AND($O115&lt;=Everett!T$10,$P115&gt;=Everett!T$10)),"CO",IF((AND($Q115&lt;=Everett!T$10,$R115&gt;=Everett!T$10)),"C",0))))))</f>
        <v>0</v>
      </c>
      <c r="U115" s="33">
        <f>IF((AND($F115&lt;=Everett!U$10,$G115&gt;=Everett!U$10)),"P/L",IF((AND($I115&lt;=Everett!U$10,$J115&gt;=Everett!U$10)),"XO",IF((AND($K115&lt;=Everett!U$10,$L115&gt;=Everett!U$10)),"3",IF((AND($M115&lt;=Everett!U$10,$N115&gt;=Everett!U$10)),"C",IF((AND($O115&lt;=Everett!U$10,$P115&gt;=Everett!U$10)),"CO",IF((AND($Q115&lt;=Everett!U$10,$R115&gt;=Everett!U$10)),"C",0))))))</f>
        <v>0</v>
      </c>
      <c r="V115" s="33">
        <f>IF((AND($F115&lt;=Everett!V$10,$G115&gt;=Everett!V$10)),"P/L",IF((AND($I115&lt;=Everett!V$10,$J115&gt;=Everett!V$10)),"XO",IF((AND($K115&lt;=Everett!V$10,$L115&gt;=Everett!V$10)),"3",IF((AND($M115&lt;=Everett!V$10,$N115&gt;=Everett!V$10)),"C",IF((AND($O115&lt;=Everett!V$10,$P115&gt;=Everett!V$10)),"CO",IF((AND($Q115&lt;=Everett!V$10,$R115&gt;=Everett!V$10)),"C",0))))))</f>
        <v>0</v>
      </c>
      <c r="W115" s="33">
        <f>IF((AND($F115&lt;=Everett!W$10,$G115&gt;=Everett!W$10)),"P/L",IF((AND($I115&lt;=Everett!W$10,$J115&gt;=Everett!W$10)),"XO",IF((AND($K115&lt;=Everett!W$10,$L115&gt;=Everett!W$10)),"3",IF((AND($M115&lt;=Everett!W$10,$N115&gt;=Everett!W$10)),"C",IF((AND($O115&lt;=Everett!W$10,$P115&gt;=Everett!W$10)),"CO",IF((AND($Q115&lt;=Everett!W$10,$R115&gt;=Everett!W$10)),"C",0))))))</f>
        <v>0</v>
      </c>
      <c r="X115" s="33">
        <f>IF((AND($F115&lt;=Everett!X$10,$G115&gt;=Everett!X$10)),"P/L",IF((AND($I115&lt;=Everett!X$10,$J115&gt;=Everett!X$10)),"XO",IF((AND($K115&lt;=Everett!X$10,$L115&gt;=Everett!X$10)),"3",IF((AND($M115&lt;=Everett!X$10,$N115&gt;=Everett!X$10)),"C",IF((AND($O115&lt;=Everett!X$10,$P115&gt;=Everett!X$10)),"CO",IF((AND($Q115&lt;=Everett!X$10,$R115&gt;=Everett!X$10)),"C",0))))))</f>
        <v>0</v>
      </c>
      <c r="Y115" s="33">
        <f>IF((AND($F115&lt;=Everett!Y$10,$G115&gt;=Everett!Y$10)),"P/L",IF((AND($I115&lt;=Everett!Y$10,$J115&gt;=Everett!Y$10)),"XO",IF((AND($K115&lt;=Everett!Y$10,$L115&gt;=Everett!Y$10)),"3",IF((AND($M115&lt;=Everett!Y$10,$N115&gt;=Everett!Y$10)),"C",IF((AND($O115&lt;=Everett!Y$10,$P115&gt;=Everett!Y$10)),"CO",IF((AND($Q115&lt;=Everett!Y$10,$R115&gt;=Everett!Y$10)),"C",0))))))</f>
        <v>0</v>
      </c>
      <c r="Z115" s="33">
        <f>IF((AND($F115&lt;=Everett!Z$10,$G115&gt;=Everett!Z$10)),"P/L",IF((AND($I115&lt;=Everett!Z$10,$J115&gt;=Everett!Z$10)),"XO",IF((AND($K115&lt;=Everett!Z$10,$L115&gt;=Everett!Z$10)),"3",IF((AND($M115&lt;=Everett!Z$10,$N115&gt;=Everett!Z$10)),"C",IF((AND($O115&lt;=Everett!Z$10,$P115&gt;=Everett!Z$10)),"CO",IF((AND($Q115&lt;=Everett!Z$10,$R115&gt;=Everett!Z$10)),"C",0))))))</f>
        <v>0</v>
      </c>
      <c r="AA115" s="33">
        <f>IF((AND($F115&lt;=Everett!AA$10,$G115&gt;=Everett!AA$10)),"P/L",IF((AND($I115&lt;=Everett!AA$10,$J115&gt;=Everett!AA$10)),"XO",IF((AND($K115&lt;=Everett!AA$10,$L115&gt;=Everett!AA$10)),"3",IF((AND($M115&lt;=Everett!AA$10,$N115&gt;=Everett!AA$10)),"C",IF((AND($O115&lt;=Everett!AA$10,$P115&gt;=Everett!AA$10)),"CO",IF((AND($Q115&lt;=Everett!AA$10,$R115&gt;=Everett!AA$10)),"C",0))))))</f>
        <v>0</v>
      </c>
      <c r="AB115" s="33">
        <f>IF((AND($F115&lt;=Everett!AB$10,$G115&gt;=Everett!AB$10)),"P/L",IF((AND($I115&lt;=Everett!AB$10,$J115&gt;=Everett!AB$10)),"XO",IF((AND($K115&lt;=Everett!AB$10,$L115&gt;=Everett!AB$10)),"3",IF((AND($M115&lt;=Everett!AB$10,$N115&gt;=Everett!AB$10)),"C",IF((AND($O115&lt;=Everett!AB$10,$P115&gt;=Everett!AB$10)),"CO",IF((AND($Q115&lt;=Everett!AB$10,$R115&gt;=Everett!AB$10)),"C",0))))))</f>
        <v>0</v>
      </c>
      <c r="AC115" s="33">
        <f>IF((AND($F115&lt;=Everett!AC$10,$G115&gt;=Everett!AC$10)),"P/L",IF((AND($I115&lt;=Everett!AC$10,$J115&gt;=Everett!AC$10)),"XO",IF((AND($K115&lt;=Everett!AC$10,$L115&gt;=Everett!AC$10)),"3",IF((AND($M115&lt;=Everett!AC$10,$N115&gt;=Everett!AC$10)),"C",IF((AND($O115&lt;=Everett!AC$10,$P115&gt;=Everett!AC$10)),"CO",IF((AND($Q115&lt;=Everett!AC$10,$R115&gt;=Everett!AC$10)),"C",0))))))</f>
        <v>0</v>
      </c>
      <c r="AD115" s="33">
        <f>IF((AND($F115&lt;=Everett!AD$10,$G115&gt;=Everett!AD$10)),"P/L",IF((AND($I115&lt;=Everett!AD$10,$J115&gt;=Everett!AD$10)),"XO",IF((AND($K115&lt;=Everett!AD$10,$L115&gt;=Everett!AD$10)),"3",IF((AND($M115&lt;=Everett!AD$10,$N115&gt;=Everett!AD$10)),"C",IF((AND($O115&lt;=Everett!AD$10,$P115&gt;=Everett!AD$10)),"CO",IF((AND($Q115&lt;=Everett!AD$10,$R115&gt;=Everett!AD$10)),"C",0))))))</f>
        <v>0</v>
      </c>
      <c r="AE115" s="33">
        <f>IF((AND($F115&lt;=Everett!AE$10,$G115&gt;=Everett!AE$10)),"P/L",IF((AND($I115&lt;=Everett!AE$10,$J115&gt;=Everett!AE$10)),"XO",IF((AND($K115&lt;=Everett!AE$10,$L115&gt;=Everett!AE$10)),"3",IF((AND($M115&lt;=Everett!AE$10,$N115&gt;=Everett!AE$10)),"C",IF((AND($O115&lt;=Everett!AE$10,$P115&gt;=Everett!AE$10)),"CO",IF((AND($Q115&lt;=Everett!AE$10,$R115&gt;=Everett!AE$10)),"C",0))))))</f>
        <v>0</v>
      </c>
      <c r="AF115" s="33">
        <f>IF((AND($F115&lt;=Everett!AF$10,$G115&gt;=Everett!AF$10)),"P/L",IF((AND($I115&lt;=Everett!AF$10,$J115&gt;=Everett!AF$10)),"XO",IF((AND($K115&lt;=Everett!AF$10,$L115&gt;=Everett!AF$10)),"3",IF((AND($M115&lt;=Everett!AF$10,$N115&gt;=Everett!AF$10)),"C",IF((AND($O115&lt;=Everett!AF$10,$P115&gt;=Everett!AF$10)),"CO",IF((AND($Q115&lt;=Everett!AF$10,$R115&gt;=Everett!AF$10)),"C",0))))))</f>
        <v>0</v>
      </c>
      <c r="AG115" s="33">
        <f>IF((AND($F115&lt;=Everett!AG$10,$G115&gt;=Everett!AG$10)),"P/L",IF((AND($I115&lt;=Everett!AG$10,$J115&gt;=Everett!AG$10)),"XO",IF((AND($K115&lt;=Everett!AG$10,$L115&gt;=Everett!AG$10)),"3",IF((AND($M115&lt;=Everett!AG$10,$N115&gt;=Everett!AG$10)),"C",IF((AND($O115&lt;=Everett!AG$10,$P115&gt;=Everett!AG$10)),"CO",IF((AND($Q115&lt;=Everett!AG$10,$R115&gt;=Everett!AG$10)),"C",0))))))</f>
        <v>0</v>
      </c>
      <c r="AH115" s="33">
        <f>IF((AND($F115&lt;=Everett!AH$10,$G115&gt;=Everett!AH$10)),"P/L",IF((AND($I115&lt;=Everett!AH$10,$J115&gt;=Everett!AH$10)),"XO",IF((AND($K115&lt;=Everett!AH$10,$L115&gt;=Everett!AH$10)),"3",IF((AND($M115&lt;=Everett!AH$10,$N115&gt;=Everett!AH$10)),"C",IF((AND($O115&lt;=Everett!AH$10,$P115&gt;=Everett!AH$10)),"CO",IF((AND($Q115&lt;=Everett!AH$10,$R115&gt;=Everett!AH$10)),"C",0))))))</f>
        <v>0</v>
      </c>
      <c r="AI115" s="33">
        <f>IF((AND($F115&lt;=Everett!AI$10,$G115&gt;=Everett!AI$10)),"P/L",IF((AND($I115&lt;=Everett!AI$10,$J115&gt;=Everett!AI$10)),"XO",IF((AND($K115&lt;=Everett!AI$10,$L115&gt;=Everett!AI$10)),"3",IF((AND($M115&lt;=Everett!AI$10,$N115&gt;=Everett!AI$10)),"C",IF((AND($O115&lt;=Everett!AI$10,$P115&gt;=Everett!AI$10)),"CO",IF((AND($Q115&lt;=Everett!AI$10,$R115&gt;=Everett!AI$10)),"C",0))))))</f>
        <v>0</v>
      </c>
      <c r="AJ115" s="33">
        <f>IF((AND($F115&lt;=Everett!AJ$10,$G115&gt;=Everett!AJ$10)),"P/L",IF((AND($I115&lt;=Everett!AJ$10,$J115&gt;=Everett!AJ$10)),"XO",IF((AND($K115&lt;=Everett!AJ$10,$L115&gt;=Everett!AJ$10)),"3",IF((AND($M115&lt;=Everett!AJ$10,$N115&gt;=Everett!AJ$10)),"C",IF((AND($O115&lt;=Everett!AJ$10,$P115&gt;=Everett!AJ$10)),"CO",IF((AND($Q115&lt;=Everett!AJ$10,$R115&gt;=Everett!AJ$10)),"C",0))))))</f>
        <v>0</v>
      </c>
      <c r="AK115" s="33">
        <f>IF((AND($F115&lt;=Everett!AK$10,$G115&gt;=Everett!AK$10)),"P/L",IF((AND($I115&lt;=Everett!AK$10,$J115&gt;=Everett!AK$10)),"XO",IF((AND($K115&lt;=Everett!AK$10,$L115&gt;=Everett!AK$10)),"3",IF((AND($M115&lt;=Everett!AK$10,$N115&gt;=Everett!AK$10)),"C",IF((AND($O115&lt;=Everett!AK$10,$P115&gt;=Everett!AK$10)),"CO",IF((AND($Q115&lt;=Everett!AK$10,$R115&gt;=Everett!AK$10)),"C",0))))))</f>
        <v>0</v>
      </c>
      <c r="AL115" s="33">
        <f>IF((AND($F115&lt;=Everett!AL$10,$G115&gt;=Everett!AL$10)),"P/L",IF((AND($I115&lt;=Everett!AL$10,$J115&gt;=Everett!AL$10)),"XO",IF((AND($K115&lt;=Everett!AL$10,$L115&gt;=Everett!AL$10)),"3",IF((AND($M115&lt;=Everett!AL$10,$N115&gt;=Everett!AL$10)),"C",IF((AND($O115&lt;=Everett!AL$10,$P115&gt;=Everett!AL$10)),"CO",IF((AND($Q115&lt;=Everett!AL$10,$R115&gt;=Everett!AL$10)),"C",0))))))</f>
        <v>0</v>
      </c>
      <c r="AM115" s="33">
        <f>IF((AND($F115&lt;=Everett!AM$10,$G115&gt;=Everett!AM$10)),"P/L",IF((AND($I115&lt;=Everett!AM$10,$J115&gt;=Everett!AM$10)),"XO",IF((AND($K115&lt;=Everett!AM$10,$L115&gt;=Everett!AM$10)),"3",IF((AND($M115&lt;=Everett!AM$10,$N115&gt;=Everett!AM$10)),"C",IF((AND($O115&lt;=Everett!AM$10,$P115&gt;=Everett!AM$10)),"CO",IF((AND($Q115&lt;=Everett!AM$10,$R115&gt;=Everett!AM$10)),"C",0))))))</f>
        <v>0</v>
      </c>
      <c r="AN115" s="33">
        <f>IF((AND($F115&lt;=Everett!AN$10,$G115&gt;=Everett!AN$10)),"P/L",IF((AND($I115&lt;=Everett!AN$10,$J115&gt;=Everett!AN$10)),"XO",IF((AND($K115&lt;=Everett!AN$10,$L115&gt;=Everett!AN$10)),"3",IF((AND($M115&lt;=Everett!AN$10,$N115&gt;=Everett!AN$10)),"C",IF((AND($O115&lt;=Everett!AN$10,$P115&gt;=Everett!AN$10)),"CO",IF((AND($Q115&lt;=Everett!AN$10,$R115&gt;=Everett!AN$10)),"C",0))))))</f>
        <v>0</v>
      </c>
      <c r="AO115" s="33">
        <f>IF((AND($F115&lt;=Everett!AO$10,$G115&gt;=Everett!AO$10)),"P/L",IF((AND($I115&lt;=Everett!AO$10,$J115&gt;=Everett!AO$10)),"XO",IF((AND($K115&lt;=Everett!AO$10,$L115&gt;=Everett!AO$10)),"3",IF((AND($M115&lt;=Everett!AO$10,$N115&gt;=Everett!AO$10)),"C",IF((AND($O115&lt;=Everett!AO$10,$P115&gt;=Everett!AO$10)),"CO",IF((AND($Q115&lt;=Everett!AO$10,$R115&gt;=Everett!AO$10)),"C",0))))))</f>
        <v>0</v>
      </c>
      <c r="AP115" s="33">
        <f>IF((AND($F115&lt;=Everett!AP$10,$G115&gt;=Everett!AP$10)),"P/L",IF((AND($I115&lt;=Everett!AP$10,$J115&gt;=Everett!AP$10)),"XO",IF((AND($K115&lt;=Everett!AP$10,$L115&gt;=Everett!AP$10)),"3",IF((AND($M115&lt;=Everett!AP$10,$N115&gt;=Everett!AP$10)),"C",IF((AND($O115&lt;=Everett!AP$10,$P115&gt;=Everett!AP$10)),"CO",IF((AND($Q115&lt;=Everett!AP$10,$R115&gt;=Everett!AP$10)),"C",0))))))</f>
        <v>0</v>
      </c>
      <c r="AQ115" s="33">
        <f>IF((AND($F115&lt;=Everett!AQ$10,$G115&gt;=Everett!AQ$10)),"P/L",IF((AND($I115&lt;=Everett!AQ$10,$J115&gt;=Everett!AQ$10)),"XO",IF((AND($K115&lt;=Everett!AQ$10,$L115&gt;=Everett!AQ$10)),"3",IF((AND($M115&lt;=Everett!AQ$10,$N115&gt;=Everett!AQ$10)),"C",IF((AND($O115&lt;=Everett!AQ$10,$P115&gt;=Everett!AQ$10)),"CO",IF((AND($Q115&lt;=Everett!AQ$10,$R115&gt;=Everett!AQ$10)),"C",0))))))</f>
        <v>0</v>
      </c>
      <c r="AR115" s="33">
        <f>IF((AND($F115&lt;=Everett!AR$10,$G115&gt;=Everett!AR$10)),"P/L",IF((AND($I115&lt;=Everett!AR$10,$J115&gt;=Everett!AR$10)),"XO",IF((AND($K115&lt;=Everett!AR$10,$L115&gt;=Everett!AR$10)),"3",IF((AND($M115&lt;=Everett!AR$10,$N115&gt;=Everett!AR$10)),"C",IF((AND($O115&lt;=Everett!AR$10,$P115&gt;=Everett!AR$10)),"CO",IF((AND($Q115&lt;=Everett!AR$10,$R115&gt;=Everett!AR$10)),"C",0))))))</f>
        <v>0</v>
      </c>
      <c r="AS115" s="33">
        <f>IF((AND($F115&lt;=Everett!AS$10,$G115&gt;=Everett!AS$10)),"P/L",IF((AND($I115&lt;=Everett!AS$10,$J115&gt;=Everett!AS$10)),"XO",IF((AND($K115&lt;=Everett!AS$10,$L115&gt;=Everett!AS$10)),"3",IF((AND($M115&lt;=Everett!AS$10,$N115&gt;=Everett!AS$10)),"C",IF((AND($O115&lt;=Everett!AS$10,$P115&gt;=Everett!AS$10)),"CO",IF((AND($Q115&lt;=Everett!AS$10,$R115&gt;=Everett!AS$10)),"C",0))))))</f>
        <v>0</v>
      </c>
      <c r="AT115" s="33">
        <f>IF((AND($F115&lt;=Everett!AT$10,$G115&gt;=Everett!AT$10)),"P/L",IF((AND($I115&lt;=Everett!AT$10,$J115&gt;=Everett!AT$10)),"XO",IF((AND($K115&lt;=Everett!AT$10,$L115&gt;=Everett!AT$10)),"3",IF((AND($M115&lt;=Everett!AT$10,$N115&gt;=Everett!AT$10)),"C",IF((AND($O115&lt;=Everett!AT$10,$P115&gt;=Everett!AT$10)),"CO",IF((AND($Q115&lt;=Everett!AT$10,$R115&gt;=Everett!AT$10)),"C",0))))))</f>
        <v>0</v>
      </c>
      <c r="AU115" s="33" t="str">
        <f>IF((AND($F115&lt;=Everett!AU$10,$G115&gt;=Everett!AU$10)),"P/L",IF((AND($I115&lt;=Everett!AU$10,$J115&gt;=Everett!AU$10)),"XO",IF((AND($K115&lt;=Everett!AU$10,$L115&gt;=Everett!AU$10)),"3",IF((AND($M115&lt;=Everett!AU$10,$N115&gt;=Everett!AU$10)),"C",IF((AND($O115&lt;=Everett!AU$10,$P115&gt;=Everett!AU$10)),"CO",IF((AND($Q115&lt;=Everett!AU$10,$R115&gt;=Everett!AU$10)),"C",0))))))</f>
        <v>XO</v>
      </c>
      <c r="AV115" s="33" t="str">
        <f>IF((AND($F115&lt;=Everett!AV$10,$G115&gt;=Everett!AV$10)),"P/L",IF((AND($I115&lt;=Everett!AV$10,$J115&gt;=Everett!AV$10)),"XO",IF((AND($K115&lt;=Everett!AV$10,$L115&gt;=Everett!AV$10)),"3",IF((AND($M115&lt;=Everett!AV$10,$N115&gt;=Everett!AV$10)),"C",IF((AND($O115&lt;=Everett!AV$10,$P115&gt;=Everett!AV$10)),"CO",IF((AND($Q115&lt;=Everett!AV$10,$R115&gt;=Everett!AV$10)),"C",0))))))</f>
        <v>XO</v>
      </c>
      <c r="AW115" s="33" t="str">
        <f>IF((AND($F115&lt;=Everett!AW$10,$G115&gt;=Everett!AW$10)),"P/L",IF((AND($I115&lt;=Everett!AW$10,$J115&gt;=Everett!AW$10)),"XO",IF((AND($K115&lt;=Everett!AW$10,$L115&gt;=Everett!AW$10)),"3",IF((AND($M115&lt;=Everett!AW$10,$N115&gt;=Everett!AW$10)),"C",IF((AND($O115&lt;=Everett!AW$10,$P115&gt;=Everett!AW$10)),"CO",IF((AND($Q115&lt;=Everett!AW$10,$R115&gt;=Everett!AW$10)),"C",0))))))</f>
        <v>XO</v>
      </c>
      <c r="AX115" s="33" t="str">
        <f>IF((AND($F115&lt;=Everett!AX$10,$G115&gt;=Everett!AX$10)),"P/L",IF((AND($I115&lt;=Everett!AX$10,$J115&gt;=Everett!AX$10)),"XO",IF((AND($K115&lt;=Everett!AX$10,$L115&gt;=Everett!AX$10)),"3",IF((AND($M115&lt;=Everett!AX$10,$N115&gt;=Everett!AX$10)),"C",IF((AND($O115&lt;=Everett!AX$10,$P115&gt;=Everett!AX$10)),"CO",IF((AND($Q115&lt;=Everett!AX$10,$R115&gt;=Everett!AX$10)),"C",0))))))</f>
        <v>XO</v>
      </c>
      <c r="AY115" s="33" t="str">
        <f>IF((AND($F115&lt;=Everett!AY$10,$G115&gt;=Everett!AY$10)),"P/L",IF((AND($I115&lt;=Everett!AY$10,$J115&gt;=Everett!AY$10)),"XO",IF((AND($K115&lt;=Everett!AY$10,$L115&gt;=Everett!AY$10)),"3",IF((AND($M115&lt;=Everett!AY$10,$N115&gt;=Everett!AY$10)),"C",IF((AND($O115&lt;=Everett!AY$10,$P115&gt;=Everett!AY$10)),"CO",IF((AND($Q115&lt;=Everett!AY$10,$R115&gt;=Everett!AY$10)),"C",0))))))</f>
        <v>XO</v>
      </c>
      <c r="AZ115" s="33" t="str">
        <f>IF((AND($F115&lt;=Everett!AZ$10,$G115&gt;=Everett!AZ$10)),"P/L",IF((AND($I115&lt;=Everett!AZ$10,$J115&gt;=Everett!AZ$10)),"XO",IF((AND($K115&lt;=Everett!AZ$10,$L115&gt;=Everett!AZ$10)),"3",IF((AND($M115&lt;=Everett!AZ$10,$N115&gt;=Everett!AZ$10)),"C",IF((AND($O115&lt;=Everett!AZ$10,$P115&gt;=Everett!AZ$10)),"CO",IF((AND($Q115&lt;=Everett!AZ$10,$R115&gt;=Everett!AZ$10)),"C",0))))))</f>
        <v>XO</v>
      </c>
      <c r="BA115" s="33" t="str">
        <f>IF((AND($F115&lt;=Everett!BA$10,$G115&gt;=Everett!BA$10)),"P/L",IF((AND($I115&lt;=Everett!BA$10,$J115&gt;=Everett!BA$10)),"XO",IF((AND($K115&lt;=Everett!BA$10,$L115&gt;=Everett!BA$10)),"3",IF((AND($M115&lt;=Everett!BA$10,$N115&gt;=Everett!BA$10)),"C",IF((AND($O115&lt;=Everett!BA$10,$P115&gt;=Everett!BA$10)),"CO",IF((AND($Q115&lt;=Everett!BA$10,$R115&gt;=Everett!BA$10)),"C",0))))))</f>
        <v>XO</v>
      </c>
      <c r="BB115" s="33" t="str">
        <f>IF((AND($F115&lt;=Everett!BB$10,$G115&gt;=Everett!BB$10)),"P/L",IF((AND($I115&lt;=Everett!BB$10,$J115&gt;=Everett!BB$10)),"XO",IF((AND($K115&lt;=Everett!BB$10,$L115&gt;=Everett!BB$10)),"3",IF((AND($M115&lt;=Everett!BB$10,$N115&gt;=Everett!BB$10)),"C",IF((AND($O115&lt;=Everett!BB$10,$P115&gt;=Everett!BB$10)),"CO",IF((AND($Q115&lt;=Everett!BB$10,$R115&gt;=Everett!BB$10)),"C",0))))))</f>
        <v>XO</v>
      </c>
      <c r="BC115" s="33" t="str">
        <f>IF((AND($F115&lt;=Everett!BC$10,$G115&gt;=Everett!BC$10)),"P/L",IF((AND($I115&lt;=Everett!BC$10,$J115&gt;=Everett!BC$10)),"XO",IF((AND($K115&lt;=Everett!BC$10,$L115&gt;=Everett!BC$10)),"3",IF((AND($M115&lt;=Everett!BC$10,$N115&gt;=Everett!BC$10)),"C",IF((AND($O115&lt;=Everett!BC$10,$P115&gt;=Everett!BC$10)),"CO",IF((AND($Q115&lt;=Everett!BC$10,$R115&gt;=Everett!BC$10)),"C",0))))))</f>
        <v>XO</v>
      </c>
      <c r="BD115" s="33" t="str">
        <f>IF((AND($F115&lt;=Everett!BD$10,$G115&gt;=Everett!BD$10)),"P/L",IF((AND($I115&lt;=Everett!BD$10,$J115&gt;=Everett!BD$10)),"XO",IF((AND($K115&lt;=Everett!BD$10,$L115&gt;=Everett!BD$10)),"3",IF((AND($M115&lt;=Everett!BD$10,$N115&gt;=Everett!BD$10)),"C",IF((AND($O115&lt;=Everett!BD$10,$P115&gt;=Everett!BD$10)),"CO",IF((AND($Q115&lt;=Everett!BD$10,$R115&gt;=Everett!BD$10)),"C",0))))))</f>
        <v>XO</v>
      </c>
      <c r="BE115" s="33" t="str">
        <f>IF((AND($F115&lt;=Everett!BE$10,$G115&gt;=Everett!BE$10)),"P/L",IF((AND($I115&lt;=Everett!BE$10,$J115&gt;=Everett!BE$10)),"XO",IF((AND($K115&lt;=Everett!BE$10,$L115&gt;=Everett!BE$10)),"3",IF((AND($M115&lt;=Everett!BE$10,$N115&gt;=Everett!BE$10)),"C",IF((AND($O115&lt;=Everett!BE$10,$P115&gt;=Everett!BE$10)),"CO",IF((AND($Q115&lt;=Everett!BE$10,$R115&gt;=Everett!BE$10)),"C",0))))))</f>
        <v>XO</v>
      </c>
      <c r="BF115" s="33" t="str">
        <f>IF((AND($F115&lt;=Everett!BF$10,$G115&gt;=Everett!BF$10)),"P/L",IF((AND($I115&lt;=Everett!BF$10,$J115&gt;=Everett!BF$10)),"XO",IF((AND($K115&lt;=Everett!BF$10,$L115&gt;=Everett!BF$10)),"3",IF((AND($M115&lt;=Everett!BF$10,$N115&gt;=Everett!BF$10)),"C",IF((AND($O115&lt;=Everett!BF$10,$P115&gt;=Everett!BF$10)),"CO",IF((AND($Q115&lt;=Everett!BF$10,$R115&gt;=Everett!BF$10)),"C",0))))))</f>
        <v>XO</v>
      </c>
      <c r="BG115" s="33" t="str">
        <f>IF((AND($F115&lt;=Everett!BG$10,$G115&gt;=Everett!BG$10)),"P/L",IF((AND($I115&lt;=Everett!BG$10,$J115&gt;=Everett!BG$10)),"XO",IF((AND($K115&lt;=Everett!BG$10,$L115&gt;=Everett!BG$10)),"3",IF((AND($M115&lt;=Everett!BG$10,$N115&gt;=Everett!BG$10)),"C",IF((AND($O115&lt;=Everett!BG$10,$P115&gt;=Everett!BG$10)),"CO",IF((AND($Q115&lt;=Everett!BG$10,$R115&gt;=Everett!BG$10)),"C",0))))))</f>
        <v>XO</v>
      </c>
      <c r="BH115" s="33" t="str">
        <f>IF((AND($F115&lt;=Everett!BH$10,$G115&gt;=Everett!BH$10)),"P/L",IF((AND($I115&lt;=Everett!BH$10,$J115&gt;=Everett!BH$10)),"XO",IF((AND($K115&lt;=Everett!BH$10,$L115&gt;=Everett!BH$10)),"3",IF((AND($M115&lt;=Everett!BH$10,$N115&gt;=Everett!BH$10)),"C",IF((AND($O115&lt;=Everett!BH$10,$P115&gt;=Everett!BH$10)),"CO",IF((AND($Q115&lt;=Everett!BH$10,$R115&gt;=Everett!BH$10)),"C",0))))))</f>
        <v>XO</v>
      </c>
      <c r="BI115" s="33" t="str">
        <f>IF((AND($F115&lt;=Everett!BI$10,$G115&gt;=Everett!BI$10)),"P/L",IF((AND($I115&lt;=Everett!BI$10,$J115&gt;=Everett!BI$10)),"XO",IF((AND($K115&lt;=Everett!BI$10,$L115&gt;=Everett!BI$10)),"3",IF((AND($M115&lt;=Everett!BI$10,$N115&gt;=Everett!BI$10)),"C",IF((AND($O115&lt;=Everett!BI$10,$P115&gt;=Everett!BI$10)),"CO",IF((AND($Q115&lt;=Everett!BI$10,$R115&gt;=Everett!BI$10)),"C",0))))))</f>
        <v>XO</v>
      </c>
      <c r="BJ115" s="33" t="str">
        <f>IF((AND($F115&lt;=Everett!BJ$10,$G115&gt;=Everett!BJ$10)),"P/L",IF((AND($I115&lt;=Everett!BJ$10,$J115&gt;=Everett!BJ$10)),"XO",IF((AND($K115&lt;=Everett!BJ$10,$L115&gt;=Everett!BJ$10)),"3",IF((AND($M115&lt;=Everett!BJ$10,$N115&gt;=Everett!BJ$10)),"C",IF((AND($O115&lt;=Everett!BJ$10,$P115&gt;=Everett!BJ$10)),"CO",IF((AND($Q115&lt;=Everett!BJ$10,$R115&gt;=Everett!BJ$10)),"C",0))))))</f>
        <v>XO</v>
      </c>
      <c r="BK115" s="33" t="str">
        <f>IF((AND($F115&lt;=Everett!BK$10,$G115&gt;=Everett!BK$10)),"P/L",IF((AND($I115&lt;=Everett!BK$10,$J115&gt;=Everett!BK$10)),"XO",IF((AND($K115&lt;=Everett!BK$10,$L115&gt;=Everett!BK$10)),"3",IF((AND($M115&lt;=Everett!BK$10,$N115&gt;=Everett!BK$10)),"C",IF((AND($O115&lt;=Everett!BK$10,$P115&gt;=Everett!BK$10)),"CO",IF((AND($Q115&lt;=Everett!BK$10,$R115&gt;=Everett!BK$10)),"C",0))))))</f>
        <v>XO</v>
      </c>
      <c r="BL115" s="33">
        <f>IF((AND($F115&lt;=Everett!BL$10,$G115&gt;=Everett!BL$10)),"P/L",IF((AND($I115&lt;=Everett!BL$10,$J115&gt;=Everett!BL$10)),"XO",IF((AND($K115&lt;=Everett!BL$10,$L115&gt;=Everett!BL$10)),"3",IF((AND($M115&lt;=Everett!BL$10,$N115&gt;=Everett!BL$10)),"C",IF((AND($O115&lt;=Everett!BL$10,$P115&gt;=Everett!BL$10)),"CO",IF((AND($Q115&lt;=Everett!BL$10,$R115&gt;=Everett!BL$10)),"C",0))))))</f>
        <v>0</v>
      </c>
      <c r="BM115" s="33" t="str">
        <f>IF((AND($F115&lt;=Everett!BM$10,$G115&gt;=Everett!BM$10)),"P/L",IF((AND($I115&lt;=Everett!BM$10,$J115&gt;=Everett!BM$10)),"XO",IF((AND($K115&lt;=Everett!BM$10,$L115&gt;=Everett!BM$10)),"3",IF((AND($M115&lt;=Everett!BM$10,$N115&gt;=Everett!BM$10)),"C",IF((AND($O115&lt;=Everett!BM$10,$P115&gt;=Everett!BM$10)),"CO",IF((AND($Q115&lt;=Everett!BM$10,$R115&gt;=Everett!BM$10)),"C",0))))))</f>
        <v>3</v>
      </c>
      <c r="BN115" s="33">
        <f>IF((AND($F115&lt;=Everett!BN$10,$G115&gt;=Everett!BN$10)),"P/L",IF((AND($I115&lt;=Everett!BN$10,$J115&gt;=Everett!BN$10)),"XO",IF((AND($K115&lt;=Everett!BN$10,$L115&gt;=Everett!BN$10)),"3",IF((AND($M115&lt;=Everett!BN$10,$N115&gt;=Everett!BN$10)),"C",IF((AND($O115&lt;=Everett!BN$10,$P115&gt;=Everett!BN$10)),"CO",IF((AND($Q115&lt;=Everett!BN$10,$R115&gt;=Everett!BN$10)),"C",0))))))</f>
        <v>0</v>
      </c>
      <c r="BO115" s="33">
        <f>IF((AND($F115&lt;=Everett!BO$10,$G115&gt;=Everett!BO$10)),"P/L",IF((AND($I115&lt;=Everett!BO$10,$J115&gt;=Everett!BO$10)),"XO",IF((AND($K115&lt;=Everett!BO$10,$L115&gt;=Everett!BO$10)),"3",IF((AND($M115&lt;=Everett!BO$10,$N115&gt;=Everett!BO$10)),"C",IF((AND($O115&lt;=Everett!BO$10,$P115&gt;=Everett!BO$10)),"CO",IF((AND($Q115&lt;=Everett!BO$10,$R115&gt;=Everett!BO$10)),"C",0))))))</f>
        <v>0</v>
      </c>
      <c r="BP115" s="33" t="str">
        <f>IF((AND($F115&lt;=Everett!BP$10,$G115&gt;=Everett!BP$10)),"P/L",IF((AND($I115&lt;=Everett!BP$10,$J115&gt;=Everett!BP$10)),"XO",IF((AND($K115&lt;=Everett!BP$10,$L115&gt;=Everett!BP$10)),"3",IF((AND($M115&lt;=Everett!BP$10,$N115&gt;=Everett!BP$10)),"C",IF((AND($O115&lt;=Everett!BP$10,$P115&gt;=Everett!BP$10)),"CO",IF((AND($Q115&lt;=Everett!BP$10,$R115&gt;=Everett!BP$10)),"C",0))))))</f>
        <v>CO</v>
      </c>
      <c r="BQ115" s="33" t="str">
        <f>IF((AND($F115&lt;=Everett!BQ$10,$G115&gt;=Everett!BQ$10)),"P/L",IF((AND($I115&lt;=Everett!BQ$10,$J115&gt;=Everett!BQ$10)),"XO",IF((AND($K115&lt;=Everett!BQ$10,$L115&gt;=Everett!BQ$10)),"3",IF((AND($M115&lt;=Everett!BQ$10,$N115&gt;=Everett!BQ$10)),"C",IF((AND($O115&lt;=Everett!BQ$10,$P115&gt;=Everett!BQ$10)),"CO",IF((AND($Q115&lt;=Everett!BQ$10,$R115&gt;=Everett!BQ$10)),"C",0))))))</f>
        <v>CO</v>
      </c>
      <c r="BR115" s="33" t="str">
        <f>IF((AND($F115&lt;=Everett!BR$10,$G115&gt;=Everett!BR$10)),"P/L",IF((AND($I115&lt;=Everett!BR$10,$J115&gt;=Everett!BR$10)),"XO",IF((AND($K115&lt;=Everett!BR$10,$L115&gt;=Everett!BR$10)),"3",IF((AND($M115&lt;=Everett!BR$10,$N115&gt;=Everett!BR$10)),"C",IF((AND($O115&lt;=Everett!BR$10,$P115&gt;=Everett!BR$10)),"CO",IF((AND($Q115&lt;=Everett!BR$10,$R115&gt;=Everett!BR$10)),"C",0))))))</f>
        <v>CO</v>
      </c>
      <c r="BS115" s="33" t="str">
        <f>IF((AND($F115&lt;=Everett!BS$10,$G115&gt;=Everett!BS$10)),"P/L",IF((AND($I115&lt;=Everett!BS$10,$J115&gt;=Everett!BS$10)),"XO",IF((AND($K115&lt;=Everett!BS$10,$L115&gt;=Everett!BS$10)),"3",IF((AND($M115&lt;=Everett!BS$10,$N115&gt;=Everett!BS$10)),"C",IF((AND($O115&lt;=Everett!BS$10,$P115&gt;=Everett!BS$10)),"CO",IF((AND($Q115&lt;=Everett!BS$10,$R115&gt;=Everett!BS$10)),"C",0))))))</f>
        <v>CO</v>
      </c>
      <c r="BT115" s="33" t="str">
        <f>IF((AND($F115&lt;=Everett!BT$10,$G115&gt;=Everett!BT$10)),"P/L",IF((AND($I115&lt;=Everett!BT$10,$J115&gt;=Everett!BT$10)),"XO",IF((AND($K115&lt;=Everett!BT$10,$L115&gt;=Everett!BT$10)),"3",IF((AND($M115&lt;=Everett!BT$10,$N115&gt;=Everett!BT$10)),"C",IF((AND($O115&lt;=Everett!BT$10,$P115&gt;=Everett!BT$10)),"CO",IF((AND($Q115&lt;=Everett!BT$10,$R115&gt;=Everett!BT$10)),"C",0))))))</f>
        <v>CO</v>
      </c>
      <c r="BU115" s="33" t="str">
        <f>IF((AND($F115&lt;=Everett!BU$10,$G115&gt;=Everett!BU$10)),"P/L",IF((AND($I115&lt;=Everett!BU$10,$J115&gt;=Everett!BU$10)),"XO",IF((AND($K115&lt;=Everett!BU$10,$L115&gt;=Everett!BU$10)),"3",IF((AND($M115&lt;=Everett!BU$10,$N115&gt;=Everett!BU$10)),"C",IF((AND($O115&lt;=Everett!BU$10,$P115&gt;=Everett!BU$10)),"CO",IF((AND($Q115&lt;=Everett!BU$10,$R115&gt;=Everett!BU$10)),"C",0))))))</f>
        <v>CO</v>
      </c>
      <c r="BV115" s="33" t="str">
        <f>IF((AND($F115&lt;=Everett!BV$10,$G115&gt;=Everett!BV$10)),"P/L",IF((AND($I115&lt;=Everett!BV$10,$J115&gt;=Everett!BV$10)),"XO",IF((AND($K115&lt;=Everett!BV$10,$L115&gt;=Everett!BV$10)),"3",IF((AND($M115&lt;=Everett!BV$10,$N115&gt;=Everett!BV$10)),"C",IF((AND($O115&lt;=Everett!BV$10,$P115&gt;=Everett!BV$10)),"CO",IF((AND($Q115&lt;=Everett!BV$10,$R115&gt;=Everett!BV$10)),"C",0))))))</f>
        <v>CO</v>
      </c>
      <c r="BW115" s="33" t="str">
        <f>IF((AND($F115&lt;=Everett!BW$10,$G115&gt;=Everett!BW$10)),"P/L",IF((AND($I115&lt;=Everett!BW$10,$J115&gt;=Everett!BW$10)),"XO",IF((AND($K115&lt;=Everett!BW$10,$L115&gt;=Everett!BW$10)),"3",IF((AND($M115&lt;=Everett!BW$10,$N115&gt;=Everett!BW$10)),"C",IF((AND($O115&lt;=Everett!BW$10,$P115&gt;=Everett!BW$10)),"CO",IF((AND($Q115&lt;=Everett!BW$10,$R115&gt;=Everett!BW$10)),"C",0))))))</f>
        <v>CO</v>
      </c>
      <c r="BX115" s="33" t="str">
        <f>IF((AND($F115&lt;=Everett!BX$10,$G115&gt;=Everett!BX$10)),"P/L",IF((AND($I115&lt;=Everett!BX$10,$J115&gt;=Everett!BX$10)),"XO",IF((AND($K115&lt;=Everett!BX$10,$L115&gt;=Everett!BX$10)),"3",IF((AND($M115&lt;=Everett!BX$10,$N115&gt;=Everett!BX$10)),"C",IF((AND($O115&lt;=Everett!BX$10,$P115&gt;=Everett!BX$10)),"CO",IF((AND($Q115&lt;=Everett!BX$10,$R115&gt;=Everett!BX$10)),"C",0))))))</f>
        <v>CO</v>
      </c>
      <c r="BY115" s="33" t="str">
        <f>IF((AND($F115&lt;=Everett!BY$10,$G115&gt;=Everett!BY$10)),"P/L",IF((AND($I115&lt;=Everett!BY$10,$J115&gt;=Everett!BY$10)),"XO",IF((AND($K115&lt;=Everett!BY$10,$L115&gt;=Everett!BY$10)),"3",IF((AND($M115&lt;=Everett!BY$10,$N115&gt;=Everett!BY$10)),"C",IF((AND($O115&lt;=Everett!BY$10,$P115&gt;=Everett!BY$10)),"CO",IF((AND($Q115&lt;=Everett!BY$10,$R115&gt;=Everett!BY$10)),"C",0))))))</f>
        <v>CO</v>
      </c>
      <c r="BZ115" s="33" t="str">
        <f>IF((AND($F115&lt;=Everett!BZ$10,$G115&gt;=Everett!BZ$10)),"P/L",IF((AND($I115&lt;=Everett!BZ$10,$J115&gt;=Everett!BZ$10)),"XO",IF((AND($K115&lt;=Everett!BZ$10,$L115&gt;=Everett!BZ$10)),"3",IF((AND($M115&lt;=Everett!BZ$10,$N115&gt;=Everett!BZ$10)),"C",IF((AND($O115&lt;=Everett!BZ$10,$P115&gt;=Everett!BZ$10)),"CO",IF((AND($Q115&lt;=Everett!BZ$10,$R115&gt;=Everett!BZ$10)),"C",0))))))</f>
        <v>CO</v>
      </c>
      <c r="CA115" s="33" t="str">
        <f>IF((AND($F115&lt;=Everett!CA$10,$G115&gt;=Everett!CA$10)),"P/L",IF((AND($I115&lt;=Everett!CA$10,$J115&gt;=Everett!CA$10)),"XO",IF((AND($K115&lt;=Everett!CA$10,$L115&gt;=Everett!CA$10)),"3",IF((AND($M115&lt;=Everett!CA$10,$N115&gt;=Everett!CA$10)),"C",IF((AND($O115&lt;=Everett!CA$10,$P115&gt;=Everett!CA$10)),"CO",IF((AND($Q115&lt;=Everett!CA$10,$R115&gt;=Everett!CA$10)),"C",0))))))</f>
        <v>CO</v>
      </c>
      <c r="CB115" s="33" t="str">
        <f>IF((AND($F115&lt;=Everett!CB$10,$G115&gt;=Everett!CB$10)),"P/L",IF((AND($I115&lt;=Everett!CB$10,$J115&gt;=Everett!CB$10)),"XO",IF((AND($K115&lt;=Everett!CB$10,$L115&gt;=Everett!CB$10)),"3",IF((AND($M115&lt;=Everett!CB$10,$N115&gt;=Everett!CB$10)),"C",IF((AND($O115&lt;=Everett!CB$10,$P115&gt;=Everett!CB$10)),"CO",IF((AND($Q115&lt;=Everett!CB$10,$R115&gt;=Everett!CB$10)),"C",0))))))</f>
        <v>CO</v>
      </c>
      <c r="CC115" s="33" t="str">
        <f>IF((AND($F115&lt;=Everett!CC$10,$G115&gt;=Everett!CC$10)),"P/L",IF((AND($I115&lt;=Everett!CC$10,$J115&gt;=Everett!CC$10)),"XO",IF((AND($K115&lt;=Everett!CC$10,$L115&gt;=Everett!CC$10)),"3",IF((AND($M115&lt;=Everett!CC$10,$N115&gt;=Everett!CC$10)),"C",IF((AND($O115&lt;=Everett!CC$10,$P115&gt;=Everett!CC$10)),"CO",IF((AND($Q115&lt;=Everett!CC$10,$R115&gt;=Everett!CC$10)),"C",0))))))</f>
        <v>CO</v>
      </c>
      <c r="CD115" s="33" t="str">
        <f>IF((AND($F115&lt;=Everett!CD$10,$G115&gt;=Everett!CD$10)),"P/L",IF((AND($I115&lt;=Everett!CD$10,$J115&gt;=Everett!CD$10)),"XO",IF((AND($K115&lt;=Everett!CD$10,$L115&gt;=Everett!CD$10)),"3",IF((AND($M115&lt;=Everett!CD$10,$N115&gt;=Everett!CD$10)),"C",IF((AND($O115&lt;=Everett!CD$10,$P115&gt;=Everett!CD$10)),"CO",IF((AND($Q115&lt;=Everett!CD$10,$R115&gt;=Everett!CD$10)),"C",0))))))</f>
        <v>CO</v>
      </c>
      <c r="CE115" s="33" t="str">
        <f>IF((AND($F115&lt;=Everett!CE$10,$G115&gt;=Everett!CE$10)),"P/L",IF((AND($I115&lt;=Everett!CE$10,$J115&gt;=Everett!CE$10)),"XO",IF((AND($K115&lt;=Everett!CE$10,$L115&gt;=Everett!CE$10)),"3",IF((AND($M115&lt;=Everett!CE$10,$N115&gt;=Everett!CE$10)),"C",IF((AND($O115&lt;=Everett!CE$10,$P115&gt;=Everett!CE$10)),"CO",IF((AND($Q115&lt;=Everett!CE$10,$R115&gt;=Everett!CE$10)),"C",0))))))</f>
        <v>CO</v>
      </c>
      <c r="CF115" s="33">
        <f>IF((AND($F115&lt;=Everett!CF$10,$G115&gt;=Everett!CF$10)),"P/L",IF((AND($I115&lt;=Everett!CF$10,$J115&gt;=Everett!CF$10)),"XO",IF((AND($K115&lt;=Everett!CF$10,$L115&gt;=Everett!CF$10)),"3",IF((AND($M115&lt;=Everett!CF$10,$N115&gt;=Everett!CF$10)),"C",IF((AND($O115&lt;=Everett!CF$10,$P115&gt;=Everett!CF$10)),"CO",IF((AND($Q115&lt;=Everett!CF$10,$R115&gt;=Everett!CF$10)),"C",0))))))</f>
        <v>0</v>
      </c>
      <c r="CG115" s="33">
        <f>IF((AND($F115&lt;=Everett!CG$10,$G115&gt;=Everett!CG$10)),"P/L",IF((AND($I115&lt;=Everett!CG$10,$J115&gt;=Everett!CG$10)),"XO",IF((AND($K115&lt;=Everett!CG$10,$L115&gt;=Everett!CG$10)),"3",IF((AND($M115&lt;=Everett!CG$10,$N115&gt;=Everett!CG$10)),"C",IF((AND($O115&lt;=Everett!CG$10,$P115&gt;=Everett!CG$10)),"CO",IF((AND($Q115&lt;=Everett!CG$10,$R115&gt;=Everett!CG$10)),"C",0))))))</f>
        <v>0</v>
      </c>
      <c r="CH115" s="33">
        <f>IF((AND($F115&lt;=Everett!CH$10,$G115&gt;=Everett!CH$10)),"P/L",IF((AND($I115&lt;=Everett!CH$10,$J115&gt;=Everett!CH$10)),"XO",IF((AND($K115&lt;=Everett!CH$10,$L115&gt;=Everett!CH$10)),"3",IF((AND($M115&lt;=Everett!CH$10,$N115&gt;=Everett!CH$10)),"C",IF((AND($O115&lt;=Everett!CH$10,$P115&gt;=Everett!CH$10)),"CO",IF((AND($Q115&lt;=Everett!CH$10,$R115&gt;=Everett!CH$10)),"C",0))))))</f>
        <v>0</v>
      </c>
      <c r="CI115" s="33">
        <f>IF((AND($F115&lt;=Everett!CI$10,$G115&gt;=Everett!CI$10)),"P/L",IF((AND($I115&lt;=Everett!CI$10,$J115&gt;=Everett!CI$10)),"XO",IF((AND($K115&lt;=Everett!CI$10,$L115&gt;=Everett!CI$10)),"3",IF((AND($M115&lt;=Everett!CI$10,$N115&gt;=Everett!CI$10)),"C",IF((AND($O115&lt;=Everett!CI$10,$P115&gt;=Everett!CI$10)),"CO",IF((AND($Q115&lt;=Everett!CI$10,$R115&gt;=Everett!CI$10)),"C",0))))))</f>
        <v>0</v>
      </c>
      <c r="CJ115" s="33">
        <f>IF((AND($F115&lt;=Everett!CJ$10,$G115&gt;=Everett!CJ$10)),"P/L",IF((AND($I115&lt;=Everett!CJ$10,$J115&gt;=Everett!CJ$10)),"XO",IF((AND($K115&lt;=Everett!CJ$10,$L115&gt;=Everett!CJ$10)),"3",IF((AND($M115&lt;=Everett!CJ$10,$N115&gt;=Everett!CJ$10)),"C",IF((AND($O115&lt;=Everett!CJ$10,$P115&gt;=Everett!CJ$10)),"CO",IF((AND($Q115&lt;=Everett!CJ$10,$R115&gt;=Everett!CJ$10)),"C",0))))))</f>
        <v>0</v>
      </c>
      <c r="CK115" s="33">
        <f>IF((AND($F115&lt;=Everett!CK$10,$G115&gt;=Everett!CK$10)),"P/L",IF((AND($I115&lt;=Everett!CK$10,$J115&gt;=Everett!CK$10)),"XO",IF((AND($K115&lt;=Everett!CK$10,$L115&gt;=Everett!CK$10)),"3",IF((AND($M115&lt;=Everett!CK$10,$N115&gt;=Everett!CK$10)),"C",IF((AND($O115&lt;=Everett!CK$10,$P115&gt;=Everett!CK$10)),"CO",IF((AND($Q115&lt;=Everett!CK$10,$R115&gt;=Everett!CK$10)),"C",0))))))</f>
        <v>0</v>
      </c>
      <c r="CL115" s="33">
        <f>IF((AND($F115&lt;=Everett!CL$10,$G115&gt;=Everett!CL$10)),"P/L",IF((AND($I115&lt;=Everett!CL$10,$J115&gt;=Everett!CL$10)),"XO",IF((AND($K115&lt;=Everett!CL$10,$L115&gt;=Everett!CL$10)),"3",IF((AND($M115&lt;=Everett!CL$10,$N115&gt;=Everett!CL$10)),"C",IF((AND($O115&lt;=Everett!CL$10,$P115&gt;=Everett!CL$10)),"CO",IF((AND($Q115&lt;=Everett!CL$10,$R115&gt;=Everett!CL$10)),"C",0))))))</f>
        <v>0</v>
      </c>
      <c r="CM115" s="33">
        <f>IF((AND($F115&lt;=Everett!CM$10,$G115&gt;=Everett!CM$10)),"P/L",IF((AND($I115&lt;=Everett!CM$10,$J115&gt;=Everett!CM$10)),"XO",IF((AND($K115&lt;=Everett!CM$10,$L115&gt;=Everett!CM$10)),"3",IF((AND($M115&lt;=Everett!CM$10,$N115&gt;=Everett!CM$10)),"C",IF((AND($O115&lt;=Everett!CM$10,$P115&gt;=Everett!CM$10)),"CO",IF((AND($Q115&lt;=Everett!CM$10,$R115&gt;=Everett!CM$10)),"C",0))))))</f>
        <v>0</v>
      </c>
    </row>
  </sheetData>
  <sheetProtection selectLockedCells="1"/>
  <mergeCells count="6">
    <mergeCell ref="F3:G3"/>
    <mergeCell ref="I3:J3"/>
    <mergeCell ref="K3:L3"/>
    <mergeCell ref="M3:N3"/>
    <mergeCell ref="O3:P3"/>
    <mergeCell ref="Q3:R3"/>
  </mergeCells>
  <conditionalFormatting sqref="S4:CM5">
    <cfRule type="cellIs" dxfId="1310" priority="769" operator="equal">
      <formula>0</formula>
    </cfRule>
    <cfRule type="cellIs" dxfId="1311" priority="771" operator="equal">
      <formula>"XO"</formula>
    </cfRule>
    <cfRule type="cellIs" dxfId="1312" priority="770" operator="equal">
      <formula>"CO"</formula>
    </cfRule>
    <cfRule type="cellIs" dxfId="1313" priority="768" operator="equal">
      <formula>"3"</formula>
    </cfRule>
  </conditionalFormatting>
  <conditionalFormatting sqref="S4:CM6">
    <cfRule type="cellIs" dxfId="1314" priority="54" operator="equal">
      <formula>"P/L"</formula>
    </cfRule>
  </conditionalFormatting>
  <conditionalFormatting sqref="S6:CM6">
    <cfRule type="cellIs" dxfId="1315" priority="40" operator="equal">
      <formula>0</formula>
    </cfRule>
    <cfRule type="cellIs" dxfId="1316" priority="52" operator="equal">
      <formula>"CO"</formula>
    </cfRule>
    <cfRule type="cellIs" dxfId="1317" priority="41" operator="equal">
      <formula>"CO"</formula>
    </cfRule>
    <cfRule type="cellIs" dxfId="1318" priority="42" operator="equal">
      <formula>"XO"</formula>
    </cfRule>
    <cfRule type="cellIs" dxfId="1319" priority="43" operator="equal">
      <formula>"P/L"</formula>
    </cfRule>
    <cfRule type="cellIs" dxfId="1320" priority="45" operator="equal">
      <formula>"C"</formula>
    </cfRule>
    <cfRule type="cellIs" dxfId="1321" priority="46" operator="equal">
      <formula>"3"</formula>
    </cfRule>
    <cfRule type="cellIs" dxfId="1322" priority="47" operator="equal">
      <formula>0</formula>
    </cfRule>
    <cfRule type="cellIs" dxfId="1323" priority="48" operator="equal">
      <formula>"CO"</formula>
    </cfRule>
    <cfRule type="cellIs" dxfId="1324" priority="49" operator="equal">
      <formula>"XO"</formula>
    </cfRule>
    <cfRule type="cellIs" dxfId="1325" priority="51" operator="equal">
      <formula>0</formula>
    </cfRule>
    <cfRule type="cellIs" dxfId="1326" priority="53" operator="equal">
      <formula>"XO"</formula>
    </cfRule>
    <cfRule type="cellIs" dxfId="1327" priority="50" operator="equal">
      <formula>"3"</formula>
    </cfRule>
    <cfRule type="cellIs" dxfId="1328" priority="38" operator="equal">
      <formula>"C"</formula>
    </cfRule>
    <cfRule type="cellIs" dxfId="1329" priority="39" operator="equal">
      <formula>"3"</formula>
    </cfRule>
  </conditionalFormatting>
  <conditionalFormatting sqref="S6:CM7">
    <cfRule type="cellIs" dxfId="1330" priority="36" operator="equal">
      <formula>"P/L"</formula>
    </cfRule>
  </conditionalFormatting>
  <conditionalFormatting sqref="S7:CM7">
    <cfRule type="cellIs" dxfId="1331" priority="27" operator="equal">
      <formula>"C"</formula>
    </cfRule>
    <cfRule type="cellIs" dxfId="1332" priority="28" operator="equal">
      <formula>"3"</formula>
    </cfRule>
    <cfRule type="cellIs" dxfId="1333" priority="29" operator="equal">
      <formula>0</formula>
    </cfRule>
    <cfRule type="cellIs" dxfId="1334" priority="30" operator="equal">
      <formula>"CO"</formula>
    </cfRule>
    <cfRule type="cellIs" dxfId="1335" priority="31" operator="equal">
      <formula>"XO"</formula>
    </cfRule>
    <cfRule type="cellIs" dxfId="1336" priority="32" operator="equal">
      <formula>"3"</formula>
    </cfRule>
    <cfRule type="cellIs" dxfId="1337" priority="33" operator="equal">
      <formula>0</formula>
    </cfRule>
    <cfRule type="cellIs" dxfId="1338" priority="34" operator="equal">
      <formula>"CO"</formula>
    </cfRule>
    <cfRule type="cellIs" dxfId="1339" priority="35" operator="equal">
      <formula>"XO"</formula>
    </cfRule>
    <cfRule type="cellIs" dxfId="1340" priority="25" operator="equal">
      <formula>"P/L"</formula>
    </cfRule>
    <cfRule type="cellIs" dxfId="1341" priority="20" operator="equal">
      <formula>"C"</formula>
    </cfRule>
    <cfRule type="cellIs" dxfId="1342" priority="21" operator="equal">
      <formula>"3"</formula>
    </cfRule>
    <cfRule type="cellIs" dxfId="1343" priority="22" operator="equal">
      <formula>0</formula>
    </cfRule>
    <cfRule type="cellIs" dxfId="1344" priority="23" operator="equal">
      <formula>"CO"</formula>
    </cfRule>
    <cfRule type="cellIs" dxfId="1345" priority="24" operator="equal">
      <formula>"XO"</formula>
    </cfRule>
  </conditionalFormatting>
  <conditionalFormatting sqref="S7:CM8">
    <cfRule type="cellIs" dxfId="1346" priority="18" operator="equal">
      <formula>"P/L"</formula>
    </cfRule>
  </conditionalFormatting>
  <conditionalFormatting sqref="S8:CM8">
    <cfRule type="cellIs" dxfId="1347" priority="2" operator="equal">
      <formula>"C"</formula>
    </cfRule>
    <cfRule type="cellIs" dxfId="1348" priority="3" operator="equal">
      <formula>"3"</formula>
    </cfRule>
    <cfRule type="cellIs" dxfId="1349" priority="4" operator="equal">
      <formula>0</formula>
    </cfRule>
    <cfRule type="cellIs" dxfId="1350" priority="5" operator="equal">
      <formula>"CO"</formula>
    </cfRule>
    <cfRule type="cellIs" dxfId="1351" priority="6" operator="equal">
      <formula>"XO"</formula>
    </cfRule>
    <cfRule type="cellIs" dxfId="1352" priority="7" operator="equal">
      <formula>"P/L"</formula>
    </cfRule>
    <cfRule type="cellIs" dxfId="1353" priority="9" operator="equal">
      <formula>"C"</formula>
    </cfRule>
    <cfRule type="cellIs" dxfId="1354" priority="10" operator="equal">
      <formula>"3"</formula>
    </cfRule>
    <cfRule type="cellIs" dxfId="1355" priority="11" operator="equal">
      <formula>0</formula>
    </cfRule>
    <cfRule type="cellIs" dxfId="1356" priority="12" operator="equal">
      <formula>"CO"</formula>
    </cfRule>
    <cfRule type="cellIs" dxfId="1357" priority="13" operator="equal">
      <formula>"XO"</formula>
    </cfRule>
    <cfRule type="cellIs" dxfId="1358" priority="1" operator="equal">
      <formula>"P/L"</formula>
    </cfRule>
    <cfRule type="cellIs" dxfId="1359" priority="16" operator="equal">
      <formula>"CO"</formula>
    </cfRule>
    <cfRule type="cellIs" dxfId="1360" priority="14" operator="equal">
      <formula>"3"</formula>
    </cfRule>
    <cfRule type="cellIs" dxfId="1361" priority="15" operator="equal">
      <formula>0</formula>
    </cfRule>
    <cfRule type="cellIs" dxfId="1362" priority="17" operator="equal">
      <formula>"XO"</formula>
    </cfRule>
  </conditionalFormatting>
  <conditionalFormatting sqref="S10:CM11 S84:CM84 S86:CM88">
    <cfRule type="cellIs" dxfId="1363" priority="855" operator="equal">
      <formula>"CO"</formula>
    </cfRule>
    <cfRule type="cellIs" dxfId="1364" priority="856" operator="equal">
      <formula>"XO"</formula>
    </cfRule>
    <cfRule type="cellIs" dxfId="1365" priority="853" operator="equal">
      <formula>"3"</formula>
    </cfRule>
    <cfRule type="cellIs" dxfId="1366" priority="854" operator="equal">
      <formula>0</formula>
    </cfRule>
  </conditionalFormatting>
  <conditionalFormatting sqref="S10:CM12">
    <cfRule type="cellIs" dxfId="1367" priority="90" operator="equal">
      <formula>"P/L"</formula>
    </cfRule>
  </conditionalFormatting>
  <conditionalFormatting sqref="S12:CM12">
    <cfRule type="cellIs" dxfId="1368" priority="75" operator="equal">
      <formula>"3"</formula>
    </cfRule>
    <cfRule type="cellIs" dxfId="1369" priority="88" operator="equal">
      <formula>"CO"</formula>
    </cfRule>
    <cfRule type="cellIs" dxfId="1370" priority="89" operator="equal">
      <formula>"XO"</formula>
    </cfRule>
    <cfRule type="cellIs" dxfId="1371" priority="87" operator="equal">
      <formula>0</formula>
    </cfRule>
    <cfRule type="cellIs" dxfId="1372" priority="77" operator="equal">
      <formula>"CO"</formula>
    </cfRule>
    <cfRule type="cellIs" dxfId="1373" priority="86" operator="equal">
      <formula>"3"</formula>
    </cfRule>
    <cfRule type="cellIs" dxfId="1374" priority="74" operator="equal">
      <formula>"C"</formula>
    </cfRule>
    <cfRule type="cellIs" dxfId="1375" priority="76" operator="equal">
      <formula>0</formula>
    </cfRule>
    <cfRule type="cellIs" dxfId="1376" priority="78" operator="equal">
      <formula>"XO"</formula>
    </cfRule>
    <cfRule type="cellIs" dxfId="1377" priority="79" operator="equal">
      <formula>"P/L"</formula>
    </cfRule>
    <cfRule type="cellIs" dxfId="1378" priority="81" operator="equal">
      <formula>"C"</formula>
    </cfRule>
    <cfRule type="cellIs" dxfId="1379" priority="82" operator="equal">
      <formula>"3"</formula>
    </cfRule>
    <cfRule type="cellIs" dxfId="1380" priority="83" operator="equal">
      <formula>0</formula>
    </cfRule>
    <cfRule type="cellIs" dxfId="1381" priority="84" operator="equal">
      <formula>"CO"</formula>
    </cfRule>
    <cfRule type="cellIs" dxfId="1382" priority="85" operator="equal">
      <formula>"XO"</formula>
    </cfRule>
  </conditionalFormatting>
  <conditionalFormatting sqref="S12:CM13">
    <cfRule type="cellIs" dxfId="1383" priority="72" operator="equal">
      <formula>"P/L"</formula>
    </cfRule>
  </conditionalFormatting>
  <conditionalFormatting sqref="S13:CM13">
    <cfRule type="cellIs" dxfId="1384" priority="55" operator="equal">
      <formula>"P/L"</formula>
    </cfRule>
    <cfRule type="cellIs" dxfId="1385" priority="56" operator="equal">
      <formula>"C"</formula>
    </cfRule>
    <cfRule type="cellIs" dxfId="1386" priority="57" operator="equal">
      <formula>"3"</formula>
    </cfRule>
    <cfRule type="cellIs" dxfId="1387" priority="58" operator="equal">
      <formula>0</formula>
    </cfRule>
    <cfRule type="cellIs" dxfId="1388" priority="68" operator="equal">
      <formula>"3"</formula>
    </cfRule>
    <cfRule type="cellIs" dxfId="1389" priority="70" operator="equal">
      <formula>"CO"</formula>
    </cfRule>
    <cfRule type="cellIs" dxfId="1390" priority="71" operator="equal">
      <formula>"XO"</formula>
    </cfRule>
    <cfRule type="cellIs" dxfId="1391" priority="69" operator="equal">
      <formula>0</formula>
    </cfRule>
    <cfRule type="cellIs" dxfId="1392" priority="67" operator="equal">
      <formula>"XO"</formula>
    </cfRule>
    <cfRule type="cellIs" dxfId="1393" priority="66" operator="equal">
      <formula>"CO"</formula>
    </cfRule>
    <cfRule type="cellIs" dxfId="1394" priority="64" operator="equal">
      <formula>"3"</formula>
    </cfRule>
    <cfRule type="cellIs" dxfId="1395" priority="65" operator="equal">
      <formula>0</formula>
    </cfRule>
    <cfRule type="cellIs" dxfId="1396" priority="63" operator="equal">
      <formula>"C"</formula>
    </cfRule>
    <cfRule type="cellIs" dxfId="1397" priority="61" operator="equal">
      <formula>"P/L"</formula>
    </cfRule>
    <cfRule type="cellIs" dxfId="1398" priority="60" operator="equal">
      <formula>"XO"</formula>
    </cfRule>
    <cfRule type="cellIs" dxfId="1399" priority="59" operator="equal">
      <formula>"CO"</formula>
    </cfRule>
  </conditionalFormatting>
  <conditionalFormatting sqref="S14:CM17 S20:CM23 S32:CM36 S56:CM60 S62:CM79 S91:CM94 S96:CM99 S101:CM106 S108:CM114">
    <cfRule type="cellIs" dxfId="1400" priority="1342" operator="equal">
      <formula>0</formula>
    </cfRule>
    <cfRule type="cellIs" dxfId="1401" priority="1344" operator="equal">
      <formula>"XO"</formula>
    </cfRule>
    <cfRule type="cellIs" dxfId="1402" priority="1343" operator="equal">
      <formula>"CO"</formula>
    </cfRule>
  </conditionalFormatting>
  <conditionalFormatting sqref="S16:CM16">
    <cfRule type="cellIs" dxfId="1403" priority="696" operator="equal">
      <formula>"P/L"</formula>
    </cfRule>
    <cfRule type="cellIs" dxfId="1404" priority="704" operator="equal">
      <formula>0</formula>
    </cfRule>
    <cfRule type="cellIs" dxfId="1405" priority="705" operator="equal">
      <formula>"CO"</formula>
    </cfRule>
    <cfRule type="cellIs" dxfId="1406" priority="706" operator="equal">
      <formula>"XO"</formula>
    </cfRule>
    <cfRule type="cellIs" dxfId="1407" priority="699" operator="equal">
      <formula>0</formula>
    </cfRule>
    <cfRule type="cellIs" dxfId="1408" priority="708" operator="equal">
      <formula>0</formula>
    </cfRule>
    <cfRule type="cellIs" dxfId="1409" priority="701" operator="equal">
      <formula>"XO"</formula>
    </cfRule>
    <cfRule type="cellIs" dxfId="1410" priority="709" operator="equal">
      <formula>"CO"</formula>
    </cfRule>
    <cfRule type="cellIs" dxfId="1411" priority="710" operator="equal">
      <formula>"XO"</formula>
    </cfRule>
    <cfRule type="cellIs" dxfId="1412" priority="700" operator="equal">
      <formula>"CO"</formula>
    </cfRule>
    <cfRule type="cellIs" dxfId="1413" priority="697" operator="equal">
      <formula>"C"</formula>
    </cfRule>
    <cfRule type="cellIs" dxfId="1414" priority="698" operator="equal">
      <formula>"3"</formula>
    </cfRule>
    <cfRule type="cellIs" dxfId="1415" priority="707" operator="equal">
      <formula>"3"</formula>
    </cfRule>
    <cfRule type="cellIs" dxfId="1416" priority="703" operator="equal">
      <formula>"3"</formula>
    </cfRule>
    <cfRule type="cellIs" dxfId="1417" priority="702" operator="equal">
      <formula>"P/L"</formula>
    </cfRule>
  </conditionalFormatting>
  <conditionalFormatting sqref="S18:CM18">
    <cfRule type="cellIs" dxfId="1418" priority="114" operator="equal">
      <formula>"XO"</formula>
    </cfRule>
    <cfRule type="cellIs" dxfId="1419" priority="115" operator="equal">
      <formula>"P/L"</formula>
    </cfRule>
    <cfRule type="cellIs" dxfId="1420" priority="119" operator="equal">
      <formula>0</formula>
    </cfRule>
    <cfRule type="cellIs" dxfId="1421" priority="120" operator="equal">
      <formula>"CO"</formula>
    </cfRule>
    <cfRule type="cellIs" dxfId="1422" priority="121" operator="equal">
      <formula>"XO"</formula>
    </cfRule>
    <cfRule type="cellIs" dxfId="1423" priority="122" operator="equal">
      <formula>"3"</formula>
    </cfRule>
    <cfRule type="cellIs" dxfId="1424" priority="124" operator="equal">
      <formula>"CO"</formula>
    </cfRule>
    <cfRule type="cellIs" dxfId="1425" priority="125" operator="equal">
      <formula>"XO"</formula>
    </cfRule>
    <cfRule type="cellIs" dxfId="1426" priority="126" operator="equal">
      <formula>"P/L"</formula>
    </cfRule>
    <cfRule type="cellIs" dxfId="1427" priority="117" operator="equal">
      <formula>"C"</formula>
    </cfRule>
    <cfRule type="cellIs" dxfId="1428" priority="112" operator="equal">
      <formula>0</formula>
    </cfRule>
    <cfRule type="cellIs" dxfId="1429" priority="110" operator="equal">
      <formula>"C"</formula>
    </cfRule>
    <cfRule type="cellIs" dxfId="1430" priority="111" operator="equal">
      <formula>"3"</formula>
    </cfRule>
    <cfRule type="cellIs" dxfId="1431" priority="123" operator="equal">
      <formula>0</formula>
    </cfRule>
    <cfRule type="cellIs" dxfId="1432" priority="118" operator="equal">
      <formula>"3"</formula>
    </cfRule>
    <cfRule type="cellIs" dxfId="1433" priority="113" operator="equal">
      <formula>"CO"</formula>
    </cfRule>
  </conditionalFormatting>
  <conditionalFormatting sqref="S18:CM19">
    <cfRule type="cellIs" dxfId="1434" priority="108" operator="equal">
      <formula>"P/L"</formula>
    </cfRule>
  </conditionalFormatting>
  <conditionalFormatting sqref="S19:CM19">
    <cfRule type="cellIs" dxfId="1435" priority="91" operator="equal">
      <formula>"P/L"</formula>
    </cfRule>
    <cfRule type="cellIs" dxfId="1436" priority="105" operator="equal">
      <formula>0</formula>
    </cfRule>
    <cfRule type="cellIs" dxfId="1437" priority="106" operator="equal">
      <formula>"CO"</formula>
    </cfRule>
    <cfRule type="cellIs" dxfId="1438" priority="97" operator="equal">
      <formula>"P/L"</formula>
    </cfRule>
    <cfRule type="cellIs" dxfId="1439" priority="101" operator="equal">
      <formula>0</formula>
    </cfRule>
    <cfRule type="cellIs" dxfId="1440" priority="100" operator="equal">
      <formula>"3"</formula>
    </cfRule>
    <cfRule type="cellIs" dxfId="1441" priority="99" operator="equal">
      <formula>"C"</formula>
    </cfRule>
    <cfRule type="cellIs" dxfId="1442" priority="96" operator="equal">
      <formula>"XO"</formula>
    </cfRule>
    <cfRule type="cellIs" dxfId="1443" priority="95" operator="equal">
      <formula>"CO"</formula>
    </cfRule>
    <cfRule type="cellIs" dxfId="1444" priority="102" operator="equal">
      <formula>"CO"</formula>
    </cfRule>
    <cfRule type="cellIs" dxfId="1445" priority="94" operator="equal">
      <formula>0</formula>
    </cfRule>
    <cfRule type="cellIs" dxfId="1446" priority="93" operator="equal">
      <formula>"3"</formula>
    </cfRule>
    <cfRule type="cellIs" dxfId="1447" priority="92" operator="equal">
      <formula>"C"</formula>
    </cfRule>
    <cfRule type="cellIs" dxfId="1448" priority="103" operator="equal">
      <formula>"XO"</formula>
    </cfRule>
    <cfRule type="cellIs" dxfId="1449" priority="104" operator="equal">
      <formula>"3"</formula>
    </cfRule>
    <cfRule type="cellIs" dxfId="1450" priority="107" operator="equal">
      <formula>"XO"</formula>
    </cfRule>
  </conditionalFormatting>
  <conditionalFormatting sqref="S21:CM21 S23:CM23 S112:CM114">
    <cfRule type="cellIs" dxfId="1451" priority="987" operator="equal">
      <formula>"CO"</formula>
    </cfRule>
    <cfRule type="cellIs" dxfId="1452" priority="988" operator="equal">
      <formula>"XO"</formula>
    </cfRule>
    <cfRule type="cellIs" dxfId="1453" priority="986" operator="equal">
      <formula>0</formula>
    </cfRule>
  </conditionalFormatting>
  <conditionalFormatting sqref="S21:CM24">
    <cfRule type="cellIs" dxfId="1454" priority="153" operator="equal">
      <formula>"C"</formula>
    </cfRule>
  </conditionalFormatting>
  <conditionalFormatting sqref="S23:CM23 S112:CM114 S21:CM21">
    <cfRule type="cellIs" dxfId="1455" priority="985" operator="equal">
      <formula>"3"</formula>
    </cfRule>
  </conditionalFormatting>
  <conditionalFormatting sqref="S23:CM23">
    <cfRule type="cellIs" dxfId="1456" priority="924" operator="equal">
      <formula>"C"</formula>
    </cfRule>
    <cfRule type="cellIs" dxfId="1457" priority="925" operator="equal">
      <formula>"3"</formula>
    </cfRule>
    <cfRule type="cellIs" dxfId="1458" priority="932" operator="equal">
      <formula>"CO"</formula>
    </cfRule>
    <cfRule type="cellIs" dxfId="1459" priority="933" operator="equal">
      <formula>"XO"</formula>
    </cfRule>
    <cfRule type="cellIs" dxfId="1460" priority="931" operator="equal">
      <formula>0</formula>
    </cfRule>
    <cfRule type="cellIs" dxfId="1461" priority="930" operator="equal">
      <formula>"3"</formula>
    </cfRule>
    <cfRule type="cellIs" dxfId="1462" priority="929" operator="equal">
      <formula>"P/L"</formula>
    </cfRule>
    <cfRule type="cellIs" dxfId="1463" priority="928" operator="equal">
      <formula>"XO"</formula>
    </cfRule>
    <cfRule type="cellIs" dxfId="1464" priority="927" operator="equal">
      <formula>"CO"</formula>
    </cfRule>
    <cfRule type="cellIs" dxfId="1465" priority="926" operator="equal">
      <formula>0</formula>
    </cfRule>
  </conditionalFormatting>
  <conditionalFormatting sqref="S23:CM24">
    <cfRule type="cellIs" dxfId="1466" priority="162" operator="equal">
      <formula>"P/L"</formula>
    </cfRule>
  </conditionalFormatting>
  <conditionalFormatting sqref="S24:CM24">
    <cfRule type="cellIs" dxfId="1467" priority="160" operator="equal">
      <formula>"CO"</formula>
    </cfRule>
    <cfRule type="cellIs" dxfId="1468" priority="159" operator="equal">
      <formula>0</formula>
    </cfRule>
    <cfRule type="cellIs" dxfId="1469" priority="147" operator="equal">
      <formula>"3"</formula>
    </cfRule>
    <cfRule type="cellIs" dxfId="1470" priority="158" operator="equal">
      <formula>"3"</formula>
    </cfRule>
    <cfRule type="cellIs" dxfId="1471" priority="157" operator="equal">
      <formula>"XO"</formula>
    </cfRule>
    <cfRule type="cellIs" dxfId="1472" priority="161" operator="equal">
      <formula>"XO"</formula>
    </cfRule>
    <cfRule type="cellIs" dxfId="1473" priority="156" operator="equal">
      <formula>"CO"</formula>
    </cfRule>
    <cfRule type="cellIs" dxfId="1474" priority="155" operator="equal">
      <formula>0</formula>
    </cfRule>
    <cfRule type="cellIs" dxfId="1475" priority="154" operator="equal">
      <formula>"3"</formula>
    </cfRule>
    <cfRule type="cellIs" dxfId="1476" priority="151" operator="equal">
      <formula>"P/L"</formula>
    </cfRule>
    <cfRule type="cellIs" dxfId="1477" priority="150" operator="equal">
      <formula>"XO"</formula>
    </cfRule>
    <cfRule type="cellIs" dxfId="1478" priority="149" operator="equal">
      <formula>"CO"</formula>
    </cfRule>
    <cfRule type="cellIs" dxfId="1479" priority="148" operator="equal">
      <formula>0</formula>
    </cfRule>
    <cfRule type="cellIs" dxfId="1480" priority="146" operator="equal">
      <formula>"C"</formula>
    </cfRule>
  </conditionalFormatting>
  <conditionalFormatting sqref="S24:CM25">
    <cfRule type="cellIs" dxfId="1481" priority="144" operator="equal">
      <formula>"P/L"</formula>
    </cfRule>
  </conditionalFormatting>
  <conditionalFormatting sqref="S25:CM25">
    <cfRule type="cellIs" dxfId="1482" priority="128" operator="equal">
      <formula>"C"</formula>
    </cfRule>
    <cfRule type="cellIs" dxfId="1483" priority="129" operator="equal">
      <formula>"3"</formula>
    </cfRule>
    <cfRule type="cellIs" dxfId="1484" priority="140" operator="equal">
      <formula>"3"</formula>
    </cfRule>
    <cfRule type="cellIs" dxfId="1485" priority="139" operator="equal">
      <formula>"XO"</formula>
    </cfRule>
    <cfRule type="cellIs" dxfId="1486" priority="138" operator="equal">
      <formula>"CO"</formula>
    </cfRule>
    <cfRule type="cellIs" dxfId="1487" priority="137" operator="equal">
      <formula>0</formula>
    </cfRule>
    <cfRule type="cellIs" dxfId="1488" priority="136" operator="equal">
      <formula>"3"</formula>
    </cfRule>
    <cfRule type="cellIs" dxfId="1489" priority="135" operator="equal">
      <formula>"C"</formula>
    </cfRule>
    <cfRule type="cellIs" dxfId="1490" priority="133" operator="equal">
      <formula>"P/L"</formula>
    </cfRule>
    <cfRule type="cellIs" dxfId="1491" priority="132" operator="equal">
      <formula>"XO"</formula>
    </cfRule>
    <cfRule type="cellIs" dxfId="1492" priority="143" operator="equal">
      <formula>"XO"</formula>
    </cfRule>
    <cfRule type="cellIs" dxfId="1493" priority="127" operator="equal">
      <formula>"P/L"</formula>
    </cfRule>
    <cfRule type="cellIs" dxfId="1494" priority="141" operator="equal">
      <formula>0</formula>
    </cfRule>
    <cfRule type="cellIs" dxfId="1495" priority="131" operator="equal">
      <formula>"CO"</formula>
    </cfRule>
    <cfRule type="cellIs" dxfId="1496" priority="130" operator="equal">
      <formula>0</formula>
    </cfRule>
    <cfRule type="cellIs" dxfId="1497" priority="142" operator="equal">
      <formula>"CO"</formula>
    </cfRule>
  </conditionalFormatting>
  <conditionalFormatting sqref="S26:CM27 S20:CM23 S106:CM114 S83:CM84 S86:CM94 S14:CM17 S96:CM100">
    <cfRule type="cellIs" dxfId="1498" priority="1228" operator="equal">
      <formula>"P/L"</formula>
    </cfRule>
  </conditionalFormatting>
  <conditionalFormatting sqref="S26:CM27 S30:CM31 S108:CM110">
    <cfRule type="cellIs" dxfId="1499" priority="1230" operator="equal">
      <formula>0</formula>
    </cfRule>
    <cfRule type="cellIs" dxfId="1500" priority="1231" operator="equal">
      <formula>"CO"</formula>
    </cfRule>
    <cfRule type="cellIs" dxfId="1501" priority="1232" operator="equal">
      <formula>"XO"</formula>
    </cfRule>
  </conditionalFormatting>
  <conditionalFormatting sqref="S26:CM27 S108:CM110 S30:CM31">
    <cfRule type="cellIs" dxfId="1502" priority="1229" operator="equal">
      <formula>"3"</formula>
    </cfRule>
  </conditionalFormatting>
  <conditionalFormatting sqref="S27:CM27 S30:CM31">
    <cfRule type="cellIs" dxfId="1503" priority="1223" operator="equal">
      <formula>"C"</formula>
    </cfRule>
    <cfRule type="cellIs" dxfId="1504" priority="1224" operator="equal">
      <formula>"3"</formula>
    </cfRule>
    <cfRule type="cellIs" dxfId="1505" priority="1225" operator="equal">
      <formula>0</formula>
    </cfRule>
    <cfRule type="cellIs" dxfId="1506" priority="1226" operator="equal">
      <formula>"CO"</formula>
    </cfRule>
    <cfRule type="cellIs" dxfId="1507" priority="1227" operator="equal">
      <formula>"XO"</formula>
    </cfRule>
  </conditionalFormatting>
  <conditionalFormatting sqref="S27:CM28">
    <cfRule type="cellIs" dxfId="1508" priority="232" operator="equal">
      <formula>"P/L"</formula>
    </cfRule>
  </conditionalFormatting>
  <conditionalFormatting sqref="S28:CM28">
    <cfRule type="cellIs" dxfId="1509" priority="231" operator="equal">
      <formula>"XO"</formula>
    </cfRule>
    <cfRule type="cellIs" dxfId="1510" priority="216" operator="equal">
      <formula>"C"</formula>
    </cfRule>
    <cfRule type="cellIs" dxfId="1511" priority="217" operator="equal">
      <formula>"3"</formula>
    </cfRule>
    <cfRule type="cellIs" dxfId="1512" priority="218" operator="equal">
      <formula>0</formula>
    </cfRule>
    <cfRule type="cellIs" dxfId="1513" priority="219" operator="equal">
      <formula>"CO"</formula>
    </cfRule>
    <cfRule type="cellIs" dxfId="1514" priority="220" operator="equal">
      <formula>"XO"</formula>
    </cfRule>
    <cfRule type="cellIs" dxfId="1515" priority="221" operator="equal">
      <formula>"P/L"</formula>
    </cfRule>
    <cfRule type="cellIs" dxfId="1516" priority="223" operator="equal">
      <formula>"C"</formula>
    </cfRule>
    <cfRule type="cellIs" dxfId="1517" priority="224" operator="equal">
      <formula>"3"</formula>
    </cfRule>
    <cfRule type="cellIs" dxfId="1518" priority="225" operator="equal">
      <formula>0</formula>
    </cfRule>
    <cfRule type="cellIs" dxfId="1519" priority="226" operator="equal">
      <formula>"CO"</formula>
    </cfRule>
    <cfRule type="cellIs" dxfId="1520" priority="227" operator="equal">
      <formula>"XO"</formula>
    </cfRule>
    <cfRule type="cellIs" dxfId="1521" priority="228" operator="equal">
      <formula>"3"</formula>
    </cfRule>
    <cfRule type="cellIs" dxfId="1522" priority="229" operator="equal">
      <formula>0</formula>
    </cfRule>
    <cfRule type="cellIs" dxfId="1523" priority="230" operator="equal">
      <formula>"CO"</formula>
    </cfRule>
  </conditionalFormatting>
  <conditionalFormatting sqref="S28:CM31">
    <cfRule type="cellIs" dxfId="1524" priority="214" operator="equal">
      <formula>"P/L"</formula>
    </cfRule>
  </conditionalFormatting>
  <conditionalFormatting sqref="S29:CM29">
    <cfRule type="cellIs" dxfId="1525" priority="203" operator="equal">
      <formula>"P/L"</formula>
    </cfRule>
    <cfRule type="cellIs" dxfId="1526" priority="205" operator="equal">
      <formula>"C"</formula>
    </cfRule>
    <cfRule type="cellIs" dxfId="1527" priority="206" operator="equal">
      <formula>"3"</formula>
    </cfRule>
    <cfRule type="cellIs" dxfId="1528" priority="207" operator="equal">
      <formula>0</formula>
    </cfRule>
    <cfRule type="cellIs" dxfId="1529" priority="208" operator="equal">
      <formula>"CO"</formula>
    </cfRule>
    <cfRule type="cellIs" dxfId="1530" priority="209" operator="equal">
      <formula>"XO"</formula>
    </cfRule>
    <cfRule type="cellIs" dxfId="1531" priority="210" operator="equal">
      <formula>"3"</formula>
    </cfRule>
    <cfRule type="cellIs" dxfId="1532" priority="211" operator="equal">
      <formula>0</formula>
    </cfRule>
    <cfRule type="cellIs" dxfId="1533" priority="212" operator="equal">
      <formula>"CO"</formula>
    </cfRule>
    <cfRule type="cellIs" dxfId="1534" priority="213" operator="equal">
      <formula>"XO"</formula>
    </cfRule>
  </conditionalFormatting>
  <conditionalFormatting sqref="S29:CM30">
    <cfRule type="cellIs" dxfId="1535" priority="188" operator="equal">
      <formula>"C"</formula>
    </cfRule>
    <cfRule type="cellIs" dxfId="1536" priority="196" operator="equal">
      <formula>"XO"</formula>
    </cfRule>
    <cfRule type="cellIs" dxfId="1537" priority="186" operator="equal">
      <formula>"P/L"</formula>
    </cfRule>
    <cfRule type="cellIs" dxfId="1538" priority="195" operator="equal">
      <formula>"CO"</formula>
    </cfRule>
    <cfRule type="cellIs" dxfId="1539" priority="194" operator="equal">
      <formula>0</formula>
    </cfRule>
    <cfRule type="cellIs" dxfId="1540" priority="193" operator="equal">
      <formula>"3"</formula>
    </cfRule>
  </conditionalFormatting>
  <conditionalFormatting sqref="S30:CM30">
    <cfRule type="cellIs" dxfId="1541" priority="192" operator="equal">
      <formula>"XO"</formula>
    </cfRule>
    <cfRule type="cellIs" dxfId="1542" priority="189" operator="equal">
      <formula>"3"</formula>
    </cfRule>
    <cfRule type="cellIs" dxfId="1543" priority="190" operator="equal">
      <formula>0</formula>
    </cfRule>
    <cfRule type="cellIs" dxfId="1544" priority="191" operator="equal">
      <formula>"CO"</formula>
    </cfRule>
  </conditionalFormatting>
  <conditionalFormatting sqref="S30:CM31">
    <cfRule type="cellIs" dxfId="1545" priority="169" operator="equal">
      <formula>"P/L"</formula>
    </cfRule>
    <cfRule type="cellIs" dxfId="1546" priority="177" operator="equal">
      <formula>0</formula>
    </cfRule>
    <cfRule type="cellIs" dxfId="1547" priority="178" operator="equal">
      <formula>"CO"</formula>
    </cfRule>
    <cfRule type="cellIs" dxfId="1548" priority="171" operator="equal">
      <formula>"C"</formula>
    </cfRule>
    <cfRule type="cellIs" dxfId="1549" priority="179" operator="equal">
      <formula>"XO"</formula>
    </cfRule>
    <cfRule type="cellIs" dxfId="1550" priority="176" operator="equal">
      <formula>"3"</formula>
    </cfRule>
  </conditionalFormatting>
  <conditionalFormatting sqref="S31:CM31">
    <cfRule type="cellIs" dxfId="1551" priority="172" operator="equal">
      <formula>"3"</formula>
    </cfRule>
    <cfRule type="cellIs" dxfId="1552" priority="164" operator="equal">
      <formula>"C"</formula>
    </cfRule>
    <cfRule type="cellIs" dxfId="1553" priority="163" operator="equal">
      <formula>"P/L"</formula>
    </cfRule>
    <cfRule type="cellIs" dxfId="1554" priority="165" operator="equal">
      <formula>"3"</formula>
    </cfRule>
    <cfRule type="cellIs" dxfId="1555" priority="166" operator="equal">
      <formula>0</formula>
    </cfRule>
    <cfRule type="cellIs" dxfId="1556" priority="167" operator="equal">
      <formula>"CO"</formula>
    </cfRule>
    <cfRule type="cellIs" dxfId="1557" priority="173" operator="equal">
      <formula>0</formula>
    </cfRule>
    <cfRule type="cellIs" dxfId="1558" priority="174" operator="equal">
      <formula>"CO"</formula>
    </cfRule>
    <cfRule type="cellIs" dxfId="1559" priority="175" operator="equal">
      <formula>"XO"</formula>
    </cfRule>
    <cfRule type="cellIs" dxfId="1560" priority="168" operator="equal">
      <formula>"XO"</formula>
    </cfRule>
  </conditionalFormatting>
  <conditionalFormatting sqref="S37:CM38">
    <cfRule type="cellIs" dxfId="1561" priority="663" operator="equal">
      <formula>"XO"</formula>
    </cfRule>
    <cfRule type="cellIs" dxfId="1562" priority="660" operator="equal">
      <formula>"3"</formula>
    </cfRule>
    <cfRule type="cellIs" dxfId="1563" priority="661" operator="equal">
      <formula>0</formula>
    </cfRule>
    <cfRule type="cellIs" dxfId="1564" priority="662" operator="equal">
      <formula>"CO"</formula>
    </cfRule>
  </conditionalFormatting>
  <conditionalFormatting sqref="S37:CM39">
    <cfRule type="cellIs" dxfId="1565" priority="659" operator="equal">
      <formula>"P/L"</formula>
    </cfRule>
  </conditionalFormatting>
  <conditionalFormatting sqref="S38:CM38">
    <cfRule type="cellIs" dxfId="1566" priority="658" operator="equal">
      <formula>"C"</formula>
    </cfRule>
  </conditionalFormatting>
  <conditionalFormatting sqref="S39:CM39">
    <cfRule type="cellIs" dxfId="1567" priority="1118" operator="equal">
      <formula>"C"</formula>
    </cfRule>
    <cfRule type="cellIs" dxfId="1568" priority="1117" operator="equal">
      <formula>"P/L"</formula>
    </cfRule>
    <cfRule type="cellIs" dxfId="1569" priority="1124" operator="equal">
      <formula>"3"</formula>
    </cfRule>
    <cfRule type="cellIs" dxfId="1570" priority="1125" operator="equal">
      <formula>0</formula>
    </cfRule>
    <cfRule type="cellIs" dxfId="1571" priority="1126" operator="equal">
      <formula>"CO"</formula>
    </cfRule>
    <cfRule type="cellIs" dxfId="1572" priority="1127" operator="equal">
      <formula>"XO"</formula>
    </cfRule>
    <cfRule type="cellIs" dxfId="1573" priority="1122" operator="equal">
      <formula>"XO"</formula>
    </cfRule>
    <cfRule type="cellIs" dxfId="1574" priority="1119" operator="equal">
      <formula>"3"</formula>
    </cfRule>
    <cfRule type="cellIs" dxfId="1575" priority="911" operator="equal">
      <formula>"XO"</formula>
    </cfRule>
    <cfRule type="cellIs" dxfId="1576" priority="910" operator="equal">
      <formula>"CO"</formula>
    </cfRule>
    <cfRule type="cellIs" dxfId="1577" priority="909" operator="equal">
      <formula>0</formula>
    </cfRule>
    <cfRule type="cellIs" dxfId="1578" priority="908" operator="equal">
      <formula>"3"</formula>
    </cfRule>
    <cfRule type="cellIs" dxfId="1579" priority="907" operator="equal">
      <formula>"P/L"</formula>
    </cfRule>
    <cfRule type="cellIs" dxfId="1580" priority="906" operator="equal">
      <formula>"XO"</formula>
    </cfRule>
    <cfRule type="cellIs" dxfId="1581" priority="905" operator="equal">
      <formula>"CO"</formula>
    </cfRule>
    <cfRule type="cellIs" dxfId="1582" priority="904" operator="equal">
      <formula>0</formula>
    </cfRule>
    <cfRule type="cellIs" dxfId="1583" priority="903" operator="equal">
      <formula>"3"</formula>
    </cfRule>
    <cfRule type="cellIs" dxfId="1584" priority="902" operator="equal">
      <formula>"C"</formula>
    </cfRule>
    <cfRule type="cellIs" dxfId="1585" priority="1120" operator="equal">
      <formula>0</formula>
    </cfRule>
    <cfRule type="cellIs" dxfId="1586" priority="1121" operator="equal">
      <formula>"CO"</formula>
    </cfRule>
    <cfRule type="cellIs" dxfId="1587" priority="1123" operator="equal">
      <formula>"P/L"</formula>
    </cfRule>
  </conditionalFormatting>
  <conditionalFormatting sqref="S40:CM42">
    <cfRule type="cellIs" dxfId="1588" priority="640" operator="equal">
      <formula>"C"</formula>
    </cfRule>
    <cfRule type="cellIs" dxfId="1589" priority="641" operator="equal">
      <formula>"P/L"</formula>
    </cfRule>
    <cfRule type="cellIs" dxfId="1590" priority="642" operator="equal">
      <formula>"3"</formula>
    </cfRule>
    <cfRule type="cellIs" dxfId="1591" priority="645" operator="equal">
      <formula>"XO"</formula>
    </cfRule>
    <cfRule type="cellIs" dxfId="1592" priority="644" operator="equal">
      <formula>"CO"</formula>
    </cfRule>
    <cfRule type="cellIs" dxfId="1593" priority="643" operator="equal">
      <formula>0</formula>
    </cfRule>
  </conditionalFormatting>
  <conditionalFormatting sqref="S43:CM44 S46:CM46 S66:CM66">
    <cfRule type="cellIs" dxfId="1594" priority="1138" operator="equal">
      <formula>"XO"</formula>
    </cfRule>
    <cfRule type="cellIs" dxfId="1595" priority="1136" operator="equal">
      <formula>0</formula>
    </cfRule>
    <cfRule type="cellIs" dxfId="1596" priority="1137" operator="equal">
      <formula>"CO"</formula>
    </cfRule>
  </conditionalFormatting>
  <conditionalFormatting sqref="S43:CM46">
    <cfRule type="cellIs" dxfId="1597" priority="695" operator="equal">
      <formula>"P/L"</formula>
    </cfRule>
  </conditionalFormatting>
  <conditionalFormatting sqref="S44:CM45">
    <cfRule type="cellIs" dxfId="1598" priority="694" operator="equal">
      <formula>"XO"</formula>
    </cfRule>
    <cfRule type="cellIs" dxfId="1599" priority="693" operator="equal">
      <formula>"CO"</formula>
    </cfRule>
    <cfRule type="cellIs" dxfId="1600" priority="692" operator="equal">
      <formula>0</formula>
    </cfRule>
    <cfRule type="cellIs" dxfId="1601" priority="691" operator="equal">
      <formula>"3"</formula>
    </cfRule>
  </conditionalFormatting>
  <conditionalFormatting sqref="S44:CM46">
    <cfRule type="cellIs" dxfId="1602" priority="686" operator="equal">
      <formula>"C"</formula>
    </cfRule>
  </conditionalFormatting>
  <conditionalFormatting sqref="S45:CM45">
    <cfRule type="cellIs" dxfId="1603" priority="687" operator="equal">
      <formula>"3"</formula>
    </cfRule>
    <cfRule type="cellIs" dxfId="1604" priority="689" operator="equal">
      <formula>"CO"</formula>
    </cfRule>
    <cfRule type="cellIs" dxfId="1605" priority="685" operator="equal">
      <formula>"P/L"</formula>
    </cfRule>
    <cfRule type="cellIs" dxfId="1606" priority="688" operator="equal">
      <formula>0</formula>
    </cfRule>
    <cfRule type="cellIs" dxfId="1607" priority="690" operator="equal">
      <formula>"XO"</formula>
    </cfRule>
  </conditionalFormatting>
  <conditionalFormatting sqref="S46:CM46 S43:CM44 S66:CM66">
    <cfRule type="cellIs" dxfId="1608" priority="1135" operator="equal">
      <formula>"3"</formula>
    </cfRule>
  </conditionalFormatting>
  <conditionalFormatting sqref="S46:CM46">
    <cfRule type="cellIs" dxfId="1609" priority="876" operator="equal">
      <formula>0</formula>
    </cfRule>
    <cfRule type="cellIs" dxfId="1610" priority="875" operator="equal">
      <formula>"3"</formula>
    </cfRule>
    <cfRule type="cellIs" dxfId="1611" priority="878" operator="equal">
      <formula>"XO"</formula>
    </cfRule>
    <cfRule type="cellIs" dxfId="1612" priority="850" operator="equal">
      <formula>"XO"</formula>
    </cfRule>
    <cfRule type="cellIs" dxfId="1613" priority="848" operator="equal">
      <formula>0</formula>
    </cfRule>
    <cfRule type="cellIs" dxfId="1614" priority="847" operator="equal">
      <formula>"3"</formula>
    </cfRule>
    <cfRule type="cellIs" dxfId="1615" priority="846" operator="equal">
      <formula>"P/L"</formula>
    </cfRule>
    <cfRule type="cellIs" dxfId="1616" priority="845" operator="equal">
      <formula>"XO"</formula>
    </cfRule>
    <cfRule type="cellIs" dxfId="1617" priority="843" operator="equal">
      <formula>0</formula>
    </cfRule>
    <cfRule type="cellIs" dxfId="1618" priority="877" operator="equal">
      <formula>"CO"</formula>
    </cfRule>
    <cfRule type="cellIs" dxfId="1619" priority="1134" operator="equal">
      <formula>"P/L"</formula>
    </cfRule>
    <cfRule type="cellIs" dxfId="1620" priority="842" operator="equal">
      <formula>"3"</formula>
    </cfRule>
    <cfRule type="cellIs" dxfId="1621" priority="841" operator="equal">
      <formula>"C"</formula>
    </cfRule>
    <cfRule type="cellIs" dxfId="1622" priority="844" operator="equal">
      <formula>"CO"</formula>
    </cfRule>
    <cfRule type="cellIs" dxfId="1623" priority="849" operator="equal">
      <formula>"CO"</formula>
    </cfRule>
  </conditionalFormatting>
  <conditionalFormatting sqref="S47:CM48">
    <cfRule type="cellIs" dxfId="1624" priority="631" operator="equal">
      <formula>0</formula>
    </cfRule>
    <cfRule type="cellIs" dxfId="1625" priority="630" operator="equal">
      <formula>"3"</formula>
    </cfRule>
    <cfRule type="cellIs" dxfId="1626" priority="629" operator="equal">
      <formula>"P/L"</formula>
    </cfRule>
    <cfRule type="cellIs" dxfId="1627" priority="628" operator="equal">
      <formula>"C"</formula>
    </cfRule>
    <cfRule type="cellIs" dxfId="1628" priority="633" operator="equal">
      <formula>"XO"</formula>
    </cfRule>
    <cfRule type="cellIs" dxfId="1629" priority="632" operator="equal">
      <formula>"CO"</formula>
    </cfRule>
  </conditionalFormatting>
  <conditionalFormatting sqref="S50:CM50">
    <cfRule type="cellIs" dxfId="1630" priority="267" operator="equal">
      <formula>"XO"</formula>
    </cfRule>
    <cfRule type="cellIs" dxfId="1631" priority="268" operator="equal">
      <formula>"P/L"</formula>
    </cfRule>
    <cfRule type="cellIs" dxfId="1632" priority="266" operator="equal">
      <formula>"CO"</formula>
    </cfRule>
    <cfRule type="cellIs" dxfId="1633" priority="265" operator="equal">
      <formula>0</formula>
    </cfRule>
    <cfRule type="cellIs" dxfId="1634" priority="264" operator="equal">
      <formula>"3"</formula>
    </cfRule>
    <cfRule type="cellIs" dxfId="1635" priority="263" operator="equal">
      <formula>"XO"</formula>
    </cfRule>
    <cfRule type="cellIs" dxfId="1636" priority="255" operator="equal">
      <formula>"CO"</formula>
    </cfRule>
    <cfRule type="cellIs" dxfId="1637" priority="262" operator="equal">
      <formula>"CO"</formula>
    </cfRule>
    <cfRule type="cellIs" dxfId="1638" priority="254" operator="equal">
      <formula>0</formula>
    </cfRule>
    <cfRule type="cellIs" dxfId="1639" priority="253" operator="equal">
      <formula>"3"</formula>
    </cfRule>
    <cfRule type="cellIs" dxfId="1640" priority="252" operator="equal">
      <formula>"C"</formula>
    </cfRule>
    <cfRule type="cellIs" dxfId="1641" priority="261" operator="equal">
      <formula>0</formula>
    </cfRule>
    <cfRule type="cellIs" dxfId="1642" priority="260" operator="equal">
      <formula>"3"</formula>
    </cfRule>
    <cfRule type="cellIs" dxfId="1643" priority="259" operator="equal">
      <formula>"C"</formula>
    </cfRule>
    <cfRule type="cellIs" dxfId="1644" priority="257" operator="equal">
      <formula>"P/L"</formula>
    </cfRule>
    <cfRule type="cellIs" dxfId="1645" priority="256" operator="equal">
      <formula>"XO"</formula>
    </cfRule>
  </conditionalFormatting>
  <conditionalFormatting sqref="S50:CM51">
    <cfRule type="cellIs" dxfId="1646" priority="250" operator="equal">
      <formula>"P/L"</formula>
    </cfRule>
  </conditionalFormatting>
  <conditionalFormatting sqref="S51:CM51">
    <cfRule type="cellIs" dxfId="1647" priority="244" operator="equal">
      <formula>"CO"</formula>
    </cfRule>
    <cfRule type="cellIs" dxfId="1648" priority="243" operator="equal">
      <formula>0</formula>
    </cfRule>
    <cfRule type="cellIs" dxfId="1649" priority="242" operator="equal">
      <formula>"3"</formula>
    </cfRule>
    <cfRule type="cellIs" dxfId="1650" priority="241" operator="equal">
      <formula>"C"</formula>
    </cfRule>
    <cfRule type="cellIs" dxfId="1651" priority="239" operator="equal">
      <formula>"P/L"</formula>
    </cfRule>
    <cfRule type="cellIs" dxfId="1652" priority="237" operator="equal">
      <formula>"CO"</formula>
    </cfRule>
    <cfRule type="cellIs" dxfId="1653" priority="236" operator="equal">
      <formula>0</formula>
    </cfRule>
    <cfRule type="cellIs" dxfId="1654" priority="235" operator="equal">
      <formula>"3"</formula>
    </cfRule>
    <cfRule type="cellIs" dxfId="1655" priority="238" operator="equal">
      <formula>"XO"</formula>
    </cfRule>
    <cfRule type="cellIs" dxfId="1656" priority="247" operator="equal">
      <formula>0</formula>
    </cfRule>
    <cfRule type="cellIs" dxfId="1657" priority="248" operator="equal">
      <formula>"CO"</formula>
    </cfRule>
    <cfRule type="cellIs" dxfId="1658" priority="249" operator="equal">
      <formula>"XO"</formula>
    </cfRule>
    <cfRule type="cellIs" dxfId="1659" priority="234" operator="equal">
      <formula>"C"</formula>
    </cfRule>
    <cfRule type="cellIs" dxfId="1660" priority="233" operator="equal">
      <formula>"P/L"</formula>
    </cfRule>
    <cfRule type="cellIs" dxfId="1661" priority="245" operator="equal">
      <formula>"XO"</formula>
    </cfRule>
    <cfRule type="cellIs" dxfId="1662" priority="246" operator="equal">
      <formula>"3"</formula>
    </cfRule>
  </conditionalFormatting>
  <conditionalFormatting sqref="S52:CM52">
    <cfRule type="cellIs" dxfId="1663" priority="302" operator="equal">
      <formula>"CO"</formula>
    </cfRule>
    <cfRule type="cellIs" dxfId="1664" priority="301" operator="equal">
      <formula>0</formula>
    </cfRule>
    <cfRule type="cellIs" dxfId="1665" priority="292" operator="equal">
      <formula>"XO"</formula>
    </cfRule>
    <cfRule type="cellIs" dxfId="1666" priority="300" operator="equal">
      <formula>"3"</formula>
    </cfRule>
    <cfRule type="cellIs" dxfId="1667" priority="299" operator="equal">
      <formula>"XO"</formula>
    </cfRule>
    <cfRule type="cellIs" dxfId="1668" priority="296" operator="equal">
      <formula>"3"</formula>
    </cfRule>
    <cfRule type="cellIs" dxfId="1669" priority="298" operator="equal">
      <formula>"CO"</formula>
    </cfRule>
    <cfRule type="cellIs" dxfId="1670" priority="297" operator="equal">
      <formula>0</formula>
    </cfRule>
    <cfRule type="cellIs" dxfId="1671" priority="295" operator="equal">
      <formula>"C"</formula>
    </cfRule>
    <cfRule type="cellIs" dxfId="1672" priority="293" operator="equal">
      <formula>"P/L"</formula>
    </cfRule>
    <cfRule type="cellIs" dxfId="1673" priority="291" operator="equal">
      <formula>"CO"</formula>
    </cfRule>
    <cfRule type="cellIs" dxfId="1674" priority="290" operator="equal">
      <formula>0</formula>
    </cfRule>
    <cfRule type="cellIs" dxfId="1675" priority="289" operator="equal">
      <formula>"3"</formula>
    </cfRule>
    <cfRule type="cellIs" dxfId="1676" priority="288" operator="equal">
      <formula>"C"</formula>
    </cfRule>
    <cfRule type="cellIs" dxfId="1677" priority="304" operator="equal">
      <formula>"P/L"</formula>
    </cfRule>
    <cfRule type="cellIs" dxfId="1678" priority="303" operator="equal">
      <formula>"XO"</formula>
    </cfRule>
  </conditionalFormatting>
  <conditionalFormatting sqref="S52:CM53">
    <cfRule type="cellIs" dxfId="1679" priority="286" operator="equal">
      <formula>"P/L"</formula>
    </cfRule>
  </conditionalFormatting>
  <conditionalFormatting sqref="S53:CM53">
    <cfRule type="cellIs" dxfId="1680" priority="271" operator="equal">
      <formula>"3"</formula>
    </cfRule>
    <cfRule type="cellIs" dxfId="1681" priority="274" operator="equal">
      <formula>"XO"</formula>
    </cfRule>
    <cfRule type="cellIs" dxfId="1682" priority="270" operator="equal">
      <formula>"C"</formula>
    </cfRule>
    <cfRule type="cellIs" dxfId="1683" priority="272" operator="equal">
      <formula>0</formula>
    </cfRule>
    <cfRule type="cellIs" dxfId="1684" priority="273" operator="equal">
      <formula>"CO"</formula>
    </cfRule>
    <cfRule type="cellIs" dxfId="1685" priority="277" operator="equal">
      <formula>"C"</formula>
    </cfRule>
    <cfRule type="cellIs" dxfId="1686" priority="275" operator="equal">
      <formula>"P/L"</formula>
    </cfRule>
    <cfRule type="cellIs" dxfId="1687" priority="278" operator="equal">
      <formula>"3"</formula>
    </cfRule>
    <cfRule type="cellIs" dxfId="1688" priority="279" operator="equal">
      <formula>0</formula>
    </cfRule>
    <cfRule type="cellIs" dxfId="1689" priority="285" operator="equal">
      <formula>"XO"</formula>
    </cfRule>
    <cfRule type="cellIs" dxfId="1690" priority="280" operator="equal">
      <formula>"CO"</formula>
    </cfRule>
    <cfRule type="cellIs" dxfId="1691" priority="281" operator="equal">
      <formula>"XO"</formula>
    </cfRule>
    <cfRule type="cellIs" dxfId="1692" priority="282" operator="equal">
      <formula>"3"</formula>
    </cfRule>
    <cfRule type="cellIs" dxfId="1693" priority="283" operator="equal">
      <formula>0</formula>
    </cfRule>
    <cfRule type="cellIs" dxfId="1694" priority="284" operator="equal">
      <formula>"CO"</formula>
    </cfRule>
    <cfRule type="cellIs" dxfId="1695" priority="269" operator="equal">
      <formula>"P/L"</formula>
    </cfRule>
  </conditionalFormatting>
  <conditionalFormatting sqref="S54:CM54">
    <cfRule type="cellIs" dxfId="1696" priority="1057" operator="equal">
      <formula>"3"</formula>
    </cfRule>
    <cfRule type="cellIs" dxfId="1697" priority="1058" operator="equal">
      <formula>0</formula>
    </cfRule>
    <cfRule type="cellIs" dxfId="1698" priority="1059" operator="equal">
      <formula>"CO"</formula>
    </cfRule>
    <cfRule type="cellIs" dxfId="1699" priority="1060" operator="equal">
      <formula>"XO"</formula>
    </cfRule>
  </conditionalFormatting>
  <conditionalFormatting sqref="S54:CM59">
    <cfRule type="cellIs" dxfId="1700" priority="1056" operator="equal">
      <formula>"P/L"</formula>
    </cfRule>
  </conditionalFormatting>
  <conditionalFormatting sqref="S55:CM55">
    <cfRule type="cellIs" dxfId="1701" priority="882" operator="equal">
      <formula>0</formula>
    </cfRule>
    <cfRule type="cellIs" dxfId="1702" priority="883" operator="equal">
      <formula>"CO"</formula>
    </cfRule>
    <cfRule type="cellIs" dxfId="1703" priority="884" operator="equal">
      <formula>"XO"</formula>
    </cfRule>
    <cfRule type="cellIs" dxfId="1704" priority="886" operator="equal">
      <formula>"3"</formula>
    </cfRule>
    <cfRule type="cellIs" dxfId="1705" priority="887" operator="equal">
      <formula>0</formula>
    </cfRule>
    <cfRule type="cellIs" dxfId="1706" priority="889" operator="equal">
      <formula>"XO"</formula>
    </cfRule>
    <cfRule type="cellIs" dxfId="1707" priority="888" operator="equal">
      <formula>"CO"</formula>
    </cfRule>
    <cfRule type="cellIs" dxfId="1708" priority="879" operator="equal">
      <formula>"P/L"</formula>
    </cfRule>
    <cfRule type="cellIs" dxfId="1709" priority="880" operator="equal">
      <formula>"C"</formula>
    </cfRule>
    <cfRule type="cellIs" dxfId="1710" priority="881" operator="equal">
      <formula>"3"</formula>
    </cfRule>
  </conditionalFormatting>
  <conditionalFormatting sqref="S56:CM59 S62:CM64 S67:CM69 S71:CM76 S106:CM106">
    <cfRule type="cellIs" dxfId="1711" priority="1335" operator="equal">
      <formula>"3"</formula>
    </cfRule>
    <cfRule type="cellIs" dxfId="1712" priority="1336" operator="equal">
      <formula>0</formula>
    </cfRule>
    <cfRule type="cellIs" dxfId="1713" priority="1338" operator="equal">
      <formula>"XO"</formula>
    </cfRule>
    <cfRule type="cellIs" dxfId="1714" priority="1337" operator="equal">
      <formula>"CO"</formula>
    </cfRule>
  </conditionalFormatting>
  <conditionalFormatting sqref="S56:CM60 S67:CM82 S101:CM106 S30:CM36">
    <cfRule type="cellIs" dxfId="1715" priority="1339" operator="equal">
      <formula>"P/L"</formula>
    </cfRule>
  </conditionalFormatting>
  <conditionalFormatting sqref="S61:CM61">
    <cfRule type="cellIs" dxfId="1716" priority="858" operator="equal">
      <formula>"C"</formula>
    </cfRule>
    <cfRule type="cellIs" dxfId="1717" priority="864" operator="equal">
      <formula>"3"</formula>
    </cfRule>
    <cfRule type="cellIs" dxfId="1718" priority="865" operator="equal">
      <formula>0</formula>
    </cfRule>
    <cfRule type="cellIs" dxfId="1719" priority="866" operator="equal">
      <formula>"CO"</formula>
    </cfRule>
    <cfRule type="cellIs" dxfId="1720" priority="861" operator="equal">
      <formula>"CO"</formula>
    </cfRule>
    <cfRule type="cellIs" dxfId="1721" priority="860" operator="equal">
      <formula>0</formula>
    </cfRule>
    <cfRule type="cellIs" dxfId="1722" priority="867" operator="equal">
      <formula>"XO"</formula>
    </cfRule>
    <cfRule type="cellIs" dxfId="1723" priority="859" operator="equal">
      <formula>"3"</formula>
    </cfRule>
    <cfRule type="cellIs" dxfId="1724" priority="862" operator="equal">
      <formula>"XO"</formula>
    </cfRule>
  </conditionalFormatting>
  <conditionalFormatting sqref="S61:CM64">
    <cfRule type="cellIs" dxfId="1725" priority="863" operator="equal">
      <formula>"P/L"</formula>
    </cfRule>
  </conditionalFormatting>
  <conditionalFormatting sqref="S61:CM69">
    <cfRule type="cellIs" dxfId="1726" priority="438" operator="equal">
      <formula>"P/L"</formula>
    </cfRule>
  </conditionalFormatting>
  <conditionalFormatting sqref="S63:CM63">
    <cfRule type="cellIs" dxfId="1727" priority="386" operator="equal">
      <formula>"3"</formula>
    </cfRule>
    <cfRule type="cellIs" dxfId="1728" priority="385" operator="equal">
      <formula>"C"</formula>
    </cfRule>
    <cfRule type="cellIs" dxfId="1729" priority="387" operator="equal">
      <formula>0</formula>
    </cfRule>
    <cfRule type="cellIs" dxfId="1730" priority="389" operator="equal">
      <formula>"XO"</formula>
    </cfRule>
    <cfRule type="cellIs" dxfId="1731" priority="390" operator="equal">
      <formula>"P/L"</formula>
    </cfRule>
    <cfRule type="cellIs" dxfId="1732" priority="381" operator="equal">
      <formula>"3"</formula>
    </cfRule>
    <cfRule type="cellIs" dxfId="1733" priority="380" operator="equal">
      <formula>"C"</formula>
    </cfRule>
    <cfRule type="cellIs" dxfId="1734" priority="384" operator="equal">
      <formula>"XO"</formula>
    </cfRule>
    <cfRule type="cellIs" dxfId="1735" priority="383" operator="equal">
      <formula>"CO"</formula>
    </cfRule>
    <cfRule type="cellIs" dxfId="1736" priority="382" operator="equal">
      <formula>0</formula>
    </cfRule>
    <cfRule type="cellIs" dxfId="1737" priority="388" operator="equal">
      <formula>"CO"</formula>
    </cfRule>
  </conditionalFormatting>
  <conditionalFormatting sqref="S63:CM64">
    <cfRule type="cellIs" dxfId="1738" priority="374" operator="equal">
      <formula>"P/L"</formula>
    </cfRule>
  </conditionalFormatting>
  <conditionalFormatting sqref="S64:CM64">
    <cfRule type="cellIs" dxfId="1739" priority="372" operator="equal">
      <formula>"CO"</formula>
    </cfRule>
    <cfRule type="cellIs" dxfId="1740" priority="371" operator="equal">
      <formula>0</formula>
    </cfRule>
    <cfRule type="cellIs" dxfId="1741" priority="370" operator="equal">
      <formula>"3"</formula>
    </cfRule>
    <cfRule type="cellIs" dxfId="1742" priority="369" operator="equal">
      <formula>"C"</formula>
    </cfRule>
    <cfRule type="cellIs" dxfId="1743" priority="368" operator="equal">
      <formula>"XO"</formula>
    </cfRule>
    <cfRule type="cellIs" dxfId="1744" priority="367" operator="equal">
      <formula>"CO"</formula>
    </cfRule>
    <cfRule type="cellIs" dxfId="1745" priority="366" operator="equal">
      <formula>0</formula>
    </cfRule>
    <cfRule type="cellIs" dxfId="1746" priority="373" operator="equal">
      <formula>"XO"</formula>
    </cfRule>
    <cfRule type="cellIs" dxfId="1747" priority="365" operator="equal">
      <formula>"3"</formula>
    </cfRule>
    <cfRule type="cellIs" dxfId="1748" priority="364" operator="equal">
      <formula>"C"</formula>
    </cfRule>
    <cfRule type="cellIs" dxfId="1749" priority="363" operator="equal">
      <formula>"P/L"</formula>
    </cfRule>
  </conditionalFormatting>
  <conditionalFormatting sqref="S66:CM67">
    <cfRule type="cellIs" dxfId="1750" priority="433" operator="equal">
      <formula>"C"</formula>
    </cfRule>
  </conditionalFormatting>
  <conditionalFormatting sqref="S67:CM67">
    <cfRule type="cellIs" dxfId="1751" priority="436" operator="equal">
      <formula>"CO"</formula>
    </cfRule>
    <cfRule type="cellIs" dxfId="1752" priority="437" operator="equal">
      <formula>"XO"</formula>
    </cfRule>
    <cfRule type="cellIs" dxfId="1753" priority="432" operator="equal">
      <formula>"XO"</formula>
    </cfRule>
    <cfRule type="cellIs" dxfId="1754" priority="431" operator="equal">
      <formula>"CO"</formula>
    </cfRule>
    <cfRule type="cellIs" dxfId="1755" priority="430" operator="equal">
      <formula>0</formula>
    </cfRule>
    <cfRule type="cellIs" dxfId="1756" priority="429" operator="equal">
      <formula>"3"</formula>
    </cfRule>
    <cfRule type="cellIs" dxfId="1757" priority="428" operator="equal">
      <formula>"C"</formula>
    </cfRule>
    <cfRule type="cellIs" dxfId="1758" priority="434" operator="equal">
      <formula>"3"</formula>
    </cfRule>
    <cfRule type="cellIs" dxfId="1759" priority="435" operator="equal">
      <formula>0</formula>
    </cfRule>
  </conditionalFormatting>
  <conditionalFormatting sqref="S67:CM68">
    <cfRule type="cellIs" dxfId="1760" priority="422" operator="equal">
      <formula>"P/L"</formula>
    </cfRule>
  </conditionalFormatting>
  <conditionalFormatting sqref="S68:CM68">
    <cfRule type="cellIs" dxfId="1761" priority="414" operator="equal">
      <formula>0</formula>
    </cfRule>
    <cfRule type="cellIs" dxfId="1762" priority="413" operator="equal">
      <formula>"3"</formula>
    </cfRule>
    <cfRule type="cellIs" dxfId="1763" priority="412" operator="equal">
      <formula>"C"</formula>
    </cfRule>
    <cfRule type="cellIs" dxfId="1764" priority="420" operator="equal">
      <formula>"CO"</formula>
    </cfRule>
    <cfRule type="cellIs" dxfId="1765" priority="421" operator="equal">
      <formula>"XO"</formula>
    </cfRule>
    <cfRule type="cellIs" dxfId="1766" priority="419" operator="equal">
      <formula>0</formula>
    </cfRule>
    <cfRule type="cellIs" dxfId="1767" priority="418" operator="equal">
      <formula>"3"</formula>
    </cfRule>
    <cfRule type="cellIs" dxfId="1768" priority="417" operator="equal">
      <formula>"C"</formula>
    </cfRule>
    <cfRule type="cellIs" dxfId="1769" priority="416" operator="equal">
      <formula>"XO"</formula>
    </cfRule>
    <cfRule type="cellIs" dxfId="1770" priority="415" operator="equal">
      <formula>"CO"</formula>
    </cfRule>
  </conditionalFormatting>
  <conditionalFormatting sqref="S68:CM69">
    <cfRule type="cellIs" dxfId="1771" priority="406" operator="equal">
      <formula>"P/L"</formula>
    </cfRule>
  </conditionalFormatting>
  <conditionalFormatting sqref="S69:CM69">
    <cfRule type="cellIs" dxfId="1772" priority="398" operator="equal">
      <formula>0</formula>
    </cfRule>
    <cfRule type="cellIs" dxfId="1773" priority="399" operator="equal">
      <formula>"CO"</formula>
    </cfRule>
    <cfRule type="cellIs" dxfId="1774" priority="400" operator="equal">
      <formula>"XO"</formula>
    </cfRule>
    <cfRule type="cellIs" dxfId="1775" priority="401" operator="equal">
      <formula>"C"</formula>
    </cfRule>
    <cfRule type="cellIs" dxfId="1776" priority="405" operator="equal">
      <formula>"XO"</formula>
    </cfRule>
    <cfRule type="cellIs" dxfId="1777" priority="402" operator="equal">
      <formula>"3"</formula>
    </cfRule>
    <cfRule type="cellIs" dxfId="1778" priority="403" operator="equal">
      <formula>0</formula>
    </cfRule>
    <cfRule type="cellIs" dxfId="1779" priority="396" operator="equal">
      <formula>"C"</formula>
    </cfRule>
    <cfRule type="cellIs" dxfId="1780" priority="395" operator="equal">
      <formula>"P/L"</formula>
    </cfRule>
    <cfRule type="cellIs" dxfId="1781" priority="404" operator="equal">
      <formula>"CO"</formula>
    </cfRule>
    <cfRule type="cellIs" dxfId="1782" priority="397" operator="equal">
      <formula>"3"</formula>
    </cfRule>
  </conditionalFormatting>
  <conditionalFormatting sqref="S71:CM76">
    <cfRule type="cellIs" dxfId="1783" priority="486" operator="equal">
      <formula>"P/L"</formula>
    </cfRule>
  </conditionalFormatting>
  <conditionalFormatting sqref="S74:CM74">
    <cfRule type="cellIs" dxfId="1784" priority="483" operator="equal">
      <formula>0</formula>
    </cfRule>
    <cfRule type="cellIs" dxfId="1785" priority="481" operator="equal">
      <formula>"C"</formula>
    </cfRule>
    <cfRule type="cellIs" dxfId="1786" priority="480" operator="equal">
      <formula>"XO"</formula>
    </cfRule>
    <cfRule type="cellIs" dxfId="1787" priority="479" operator="equal">
      <formula>"CO"</formula>
    </cfRule>
    <cfRule type="cellIs" dxfId="1788" priority="478" operator="equal">
      <formula>0</formula>
    </cfRule>
    <cfRule type="cellIs" dxfId="1789" priority="477" operator="equal">
      <formula>"3"</formula>
    </cfRule>
    <cfRule type="cellIs" dxfId="1790" priority="476" operator="equal">
      <formula>"C"</formula>
    </cfRule>
    <cfRule type="cellIs" dxfId="1791" priority="484" operator="equal">
      <formula>"CO"</formula>
    </cfRule>
    <cfRule type="cellIs" dxfId="1792" priority="485" operator="equal">
      <formula>"XO"</formula>
    </cfRule>
    <cfRule type="cellIs" dxfId="1793" priority="482" operator="equal">
      <formula>"3"</formula>
    </cfRule>
  </conditionalFormatting>
  <conditionalFormatting sqref="S74:CM75">
    <cfRule type="cellIs" dxfId="1794" priority="470" operator="equal">
      <formula>"P/L"</formula>
    </cfRule>
  </conditionalFormatting>
  <conditionalFormatting sqref="S75:CM75">
    <cfRule type="cellIs" dxfId="1795" priority="462" operator="equal">
      <formula>0</formula>
    </cfRule>
    <cfRule type="cellIs" dxfId="1796" priority="460" operator="equal">
      <formula>"C"</formula>
    </cfRule>
    <cfRule type="cellIs" dxfId="1797" priority="461" operator="equal">
      <formula>"3"</formula>
    </cfRule>
    <cfRule type="cellIs" dxfId="1798" priority="469" operator="equal">
      <formula>"XO"</formula>
    </cfRule>
    <cfRule type="cellIs" dxfId="1799" priority="464" operator="equal">
      <formula>"XO"</formula>
    </cfRule>
    <cfRule type="cellIs" dxfId="1800" priority="463" operator="equal">
      <formula>"CO"</formula>
    </cfRule>
    <cfRule type="cellIs" dxfId="1801" priority="465" operator="equal">
      <formula>"C"</formula>
    </cfRule>
    <cfRule type="cellIs" dxfId="1802" priority="466" operator="equal">
      <formula>"3"</formula>
    </cfRule>
    <cfRule type="cellIs" dxfId="1803" priority="467" operator="equal">
      <formula>0</formula>
    </cfRule>
    <cfRule type="cellIs" dxfId="1804" priority="468" operator="equal">
      <formula>"CO"</formula>
    </cfRule>
  </conditionalFormatting>
  <conditionalFormatting sqref="S75:CM76">
    <cfRule type="cellIs" dxfId="1805" priority="454" operator="equal">
      <formula>"P/L"</formula>
    </cfRule>
  </conditionalFormatting>
  <conditionalFormatting sqref="S76:CM76">
    <cfRule type="cellIs" dxfId="1806" priority="453" operator="equal">
      <formula>"XO"</formula>
    </cfRule>
    <cfRule type="cellIs" dxfId="1807" priority="447" operator="equal">
      <formula>"CO"</formula>
    </cfRule>
    <cfRule type="cellIs" dxfId="1808" priority="448" operator="equal">
      <formula>"XO"</formula>
    </cfRule>
    <cfRule type="cellIs" dxfId="1809" priority="446" operator="equal">
      <formula>0</formula>
    </cfRule>
    <cfRule type="cellIs" dxfId="1810" priority="445" operator="equal">
      <formula>"3"</formula>
    </cfRule>
    <cfRule type="cellIs" dxfId="1811" priority="444" operator="equal">
      <formula>"C"</formula>
    </cfRule>
    <cfRule type="cellIs" dxfId="1812" priority="443" operator="equal">
      <formula>"P/L"</formula>
    </cfRule>
    <cfRule type="cellIs" dxfId="1813" priority="449" operator="equal">
      <formula>"C"</formula>
    </cfRule>
    <cfRule type="cellIs" dxfId="1814" priority="450" operator="equal">
      <formula>"3"</formula>
    </cfRule>
    <cfRule type="cellIs" dxfId="1815" priority="451" operator="equal">
      <formula>0</formula>
    </cfRule>
    <cfRule type="cellIs" dxfId="1816" priority="452" operator="equal">
      <formula>"CO"</formula>
    </cfRule>
  </conditionalFormatting>
  <conditionalFormatting sqref="S78:CM80">
    <cfRule type="cellIs" dxfId="1817" priority="622" operator="equal">
      <formula>"C"</formula>
    </cfRule>
  </conditionalFormatting>
  <conditionalFormatting sqref="S78:CM84 S86:CM89">
    <cfRule type="cellIs" dxfId="1818" priority="966" operator="equal">
      <formula>"XO"</formula>
    </cfRule>
    <cfRule type="cellIs" dxfId="1819" priority="963" operator="equal">
      <formula>"3"</formula>
    </cfRule>
    <cfRule type="cellIs" dxfId="1820" priority="964" operator="equal">
      <formula>0</formula>
    </cfRule>
    <cfRule type="cellIs" dxfId="1821" priority="965" operator="equal">
      <formula>"CO"</formula>
    </cfRule>
  </conditionalFormatting>
  <conditionalFormatting sqref="S79:CM79">
    <cfRule type="cellIs" dxfId="1822" priority="935" operator="equal">
      <formula>"C"</formula>
    </cfRule>
    <cfRule type="cellIs" dxfId="1823" priority="939" operator="equal">
      <formula>"XO"</formula>
    </cfRule>
    <cfRule type="cellIs" dxfId="1824" priority="942" operator="equal">
      <formula>0</formula>
    </cfRule>
    <cfRule type="cellIs" dxfId="1825" priority="943" operator="equal">
      <formula>"CO"</formula>
    </cfRule>
    <cfRule type="cellIs" dxfId="1826" priority="944" operator="equal">
      <formula>"XO"</formula>
    </cfRule>
    <cfRule type="cellIs" dxfId="1827" priority="938" operator="equal">
      <formula>"CO"</formula>
    </cfRule>
    <cfRule type="cellIs" dxfId="1828" priority="937" operator="equal">
      <formula>0</formula>
    </cfRule>
    <cfRule type="cellIs" dxfId="1829" priority="936" operator="equal">
      <formula>"3"</formula>
    </cfRule>
    <cfRule type="cellIs" dxfId="1830" priority="941" operator="equal">
      <formula>"3"</formula>
    </cfRule>
  </conditionalFormatting>
  <conditionalFormatting sqref="S79:CM80">
    <cfRule type="cellIs" dxfId="1831" priority="627" operator="equal">
      <formula>"P/L"</formula>
    </cfRule>
  </conditionalFormatting>
  <conditionalFormatting sqref="S79:CM82">
    <cfRule type="cellIs" dxfId="1832" priority="940" operator="equal">
      <formula>"P/L"</formula>
    </cfRule>
  </conditionalFormatting>
  <conditionalFormatting sqref="S80:CM80">
    <cfRule type="cellIs" dxfId="1833" priority="624" operator="equal">
      <formula>0</formula>
    </cfRule>
    <cfRule type="cellIs" dxfId="1834" priority="623" operator="equal">
      <formula>"3"</formula>
    </cfRule>
    <cfRule type="cellIs" dxfId="1835" priority="626" operator="equal">
      <formula>"XO"</formula>
    </cfRule>
    <cfRule type="cellIs" dxfId="1836" priority="625" operator="equal">
      <formula>"CO"</formula>
    </cfRule>
  </conditionalFormatting>
  <conditionalFormatting sqref="S80:CM81">
    <cfRule type="cellIs" dxfId="1837" priority="620" operator="equal">
      <formula>"P/L"</formula>
    </cfRule>
  </conditionalFormatting>
  <conditionalFormatting sqref="S80:CM82">
    <cfRule type="cellIs" dxfId="1838" priority="957" operator="equal">
      <formula>"C"</formula>
    </cfRule>
    <cfRule type="cellIs" dxfId="1839" priority="958" operator="equal">
      <formula>"3"</formula>
    </cfRule>
    <cfRule type="cellIs" dxfId="1840" priority="959" operator="equal">
      <formula>0</formula>
    </cfRule>
    <cfRule type="cellIs" dxfId="1841" priority="960" operator="equal">
      <formula>"CO"</formula>
    </cfRule>
    <cfRule type="cellIs" dxfId="1842" priority="961" operator="equal">
      <formula>"XO"</formula>
    </cfRule>
  </conditionalFormatting>
  <conditionalFormatting sqref="S81:CM81">
    <cfRule type="cellIs" dxfId="1843" priority="619" operator="equal">
      <formula>"XO"</formula>
    </cfRule>
    <cfRule type="cellIs" dxfId="1844" priority="618" operator="equal">
      <formula>"CO"</formula>
    </cfRule>
    <cfRule type="cellIs" dxfId="1845" priority="617" operator="equal">
      <formula>0</formula>
    </cfRule>
    <cfRule type="cellIs" dxfId="1846" priority="616" operator="equal">
      <formula>"3"</formula>
    </cfRule>
    <cfRule type="cellIs" dxfId="1847" priority="615" operator="equal">
      <formula>"C"</formula>
    </cfRule>
  </conditionalFormatting>
  <conditionalFormatting sqref="S81:CM82">
    <cfRule type="cellIs" dxfId="1848" priority="613" operator="equal">
      <formula>"P/L"</formula>
    </cfRule>
  </conditionalFormatting>
  <conditionalFormatting sqref="S82:CM82">
    <cfRule type="cellIs" dxfId="1849" priority="612" operator="equal">
      <formula>"XO"</formula>
    </cfRule>
    <cfRule type="cellIs" dxfId="1850" priority="611" operator="equal">
      <formula>"CO"</formula>
    </cfRule>
    <cfRule type="cellIs" dxfId="1851" priority="610" operator="equal">
      <formula>0</formula>
    </cfRule>
    <cfRule type="cellIs" dxfId="1852" priority="609" operator="equal">
      <formula>"3"</formula>
    </cfRule>
    <cfRule type="cellIs" dxfId="1853" priority="608" operator="equal">
      <formula>"C"</formula>
    </cfRule>
    <cfRule type="cellIs" dxfId="1854" priority="607" operator="equal">
      <formula>"P/L"</formula>
    </cfRule>
  </conditionalFormatting>
  <conditionalFormatting sqref="S84:CM84 S86:CM88 S10:CM11">
    <cfRule type="cellIs" dxfId="1855" priority="852" operator="equal">
      <formula>"C"</formula>
    </cfRule>
  </conditionalFormatting>
  <conditionalFormatting sqref="S84:CM88">
    <cfRule type="cellIs" dxfId="1856" priority="680" operator="equal">
      <formula>"P/L"</formula>
    </cfRule>
  </conditionalFormatting>
  <conditionalFormatting sqref="S85:CM85">
    <cfRule type="cellIs" dxfId="1857" priority="684" operator="equal">
      <formula>"XO"</formula>
    </cfRule>
    <cfRule type="cellIs" dxfId="1858" priority="664" operator="equal">
      <formula>"C"</formula>
    </cfRule>
    <cfRule type="cellIs" dxfId="1859" priority="665" operator="equal">
      <formula>"P/L"</formula>
    </cfRule>
    <cfRule type="cellIs" dxfId="1860" priority="666" operator="equal">
      <formula>"C"</formula>
    </cfRule>
    <cfRule type="cellIs" dxfId="1861" priority="667" operator="equal">
      <formula>"3"</formula>
    </cfRule>
    <cfRule type="cellIs" dxfId="1862" priority="668" operator="equal">
      <formula>0</formula>
    </cfRule>
    <cfRule type="cellIs" dxfId="1863" priority="669" operator="equal">
      <formula>"CO"</formula>
    </cfRule>
    <cfRule type="cellIs" dxfId="1864" priority="670" operator="equal">
      <formula>"XO"</formula>
    </cfRule>
    <cfRule type="cellIs" dxfId="1865" priority="671" operator="equal">
      <formula>"P/L"</formula>
    </cfRule>
    <cfRule type="cellIs" dxfId="1866" priority="672" operator="equal">
      <formula>"3"</formula>
    </cfRule>
    <cfRule type="cellIs" dxfId="1867" priority="673" operator="equal">
      <formula>0</formula>
    </cfRule>
    <cfRule type="cellIs" dxfId="1868" priority="674" operator="equal">
      <formula>"CO"</formula>
    </cfRule>
    <cfRule type="cellIs" dxfId="1869" priority="675" operator="equal">
      <formula>"XO"</formula>
    </cfRule>
    <cfRule type="cellIs" dxfId="1870" priority="676" operator="equal">
      <formula>"3"</formula>
    </cfRule>
    <cfRule type="cellIs" dxfId="1871" priority="677" operator="equal">
      <formula>0</formula>
    </cfRule>
    <cfRule type="cellIs" dxfId="1872" priority="678" operator="equal">
      <formula>"CO"</formula>
    </cfRule>
    <cfRule type="cellIs" dxfId="1873" priority="679" operator="equal">
      <formula>"XO"</formula>
    </cfRule>
    <cfRule type="cellIs" dxfId="1874" priority="681" operator="equal">
      <formula>"3"</formula>
    </cfRule>
    <cfRule type="cellIs" dxfId="1875" priority="682" operator="equal">
      <formula>0</formula>
    </cfRule>
    <cfRule type="cellIs" dxfId="1876" priority="683" operator="equal">
      <formula>"CO"</formula>
    </cfRule>
  </conditionalFormatting>
  <conditionalFormatting sqref="S90:CM90">
    <cfRule type="cellIs" dxfId="1877" priority="730" operator="equal">
      <formula>0</formula>
    </cfRule>
    <cfRule type="cellIs" dxfId="1878" priority="727" operator="equal">
      <formula>"P/L"</formula>
    </cfRule>
    <cfRule type="cellIs" dxfId="1879" priority="731" operator="equal">
      <formula>"CO"</formula>
    </cfRule>
    <cfRule type="cellIs" dxfId="1880" priority="732" operator="equal">
      <formula>"XO"</formula>
    </cfRule>
    <cfRule type="cellIs" dxfId="1881" priority="729" operator="equal">
      <formula>"3"</formula>
    </cfRule>
  </conditionalFormatting>
  <conditionalFormatting sqref="S90:CM94">
    <cfRule type="cellIs" dxfId="1882" priority="735" operator="equal">
      <formula>0</formula>
    </cfRule>
    <cfRule type="cellIs" dxfId="1883" priority="728" operator="equal">
      <formula>"C"</formula>
    </cfRule>
    <cfRule type="cellIs" dxfId="1884" priority="737" operator="equal">
      <formula>"XO"</formula>
    </cfRule>
    <cfRule type="cellIs" dxfId="1885" priority="736" operator="equal">
      <formula>"CO"</formula>
    </cfRule>
    <cfRule type="cellIs" dxfId="1886" priority="734" operator="equal">
      <formula>"3"</formula>
    </cfRule>
  </conditionalFormatting>
  <conditionalFormatting sqref="S93:CM93">
    <cfRule type="cellIs" dxfId="1887" priority="602" operator="equal">
      <formula>0</formula>
    </cfRule>
    <cfRule type="cellIs" dxfId="1888" priority="606" operator="equal">
      <formula>"XO"</formula>
    </cfRule>
    <cfRule type="cellIs" dxfId="1889" priority="605" operator="equal">
      <formula>"CO"</formula>
    </cfRule>
    <cfRule type="cellIs" dxfId="1890" priority="602" operator="equal">
      <formula>"3"</formula>
    </cfRule>
    <cfRule type="cellIs" dxfId="1891" priority="602" operator="equal">
      <formula>"CO"</formula>
    </cfRule>
    <cfRule type="cellIs" dxfId="1892" priority="602" operator="equal">
      <formula>"C"</formula>
    </cfRule>
  </conditionalFormatting>
  <conditionalFormatting sqref="S93:CM94">
    <cfRule type="cellIs" dxfId="1893" priority="587" operator="equal">
      <formula>"P/L"</formula>
    </cfRule>
    <cfRule type="cellIs" dxfId="1894" priority="592" operator="equal">
      <formula>"XO"</formula>
    </cfRule>
  </conditionalFormatting>
  <conditionalFormatting sqref="S94:CM94">
    <cfRule type="cellIs" dxfId="1895" priority="588" operator="equal">
      <formula>"C"</formula>
    </cfRule>
    <cfRule type="cellIs" dxfId="1896" priority="591" operator="equal">
      <formula>"CO"</formula>
    </cfRule>
    <cfRule type="cellIs" dxfId="1897" priority="590" operator="equal">
      <formula>0</formula>
    </cfRule>
    <cfRule type="cellIs" dxfId="1898" priority="589" operator="equal">
      <formula>"3"</formula>
    </cfRule>
  </conditionalFormatting>
  <conditionalFormatting sqref="S98:CM98">
    <cfRule type="cellIs" dxfId="1899" priority="582" operator="equal">
      <formula>"XO"</formula>
    </cfRule>
    <cfRule type="cellIs" dxfId="1900" priority="581" operator="equal">
      <formula>"CO"</formula>
    </cfRule>
    <cfRule type="cellIs" dxfId="1901" priority="580" operator="equal">
      <formula>0</formula>
    </cfRule>
    <cfRule type="cellIs" dxfId="1902" priority="579" operator="equal">
      <formula>"3"</formula>
    </cfRule>
    <cfRule type="cellIs" dxfId="1903" priority="578" operator="equal">
      <formula>"C"</formula>
    </cfRule>
    <cfRule type="cellIs" dxfId="1904" priority="577" operator="equal">
      <formula>"XO"</formula>
    </cfRule>
    <cfRule type="cellIs" dxfId="1905" priority="576" operator="equal">
      <formula>"CO"</formula>
    </cfRule>
    <cfRule type="cellIs" dxfId="1906" priority="575" operator="equal">
      <formula>0</formula>
    </cfRule>
    <cfRule type="cellIs" dxfId="1907" priority="574" operator="equal">
      <formula>"3"</formula>
    </cfRule>
    <cfRule type="cellIs" dxfId="1908" priority="573" operator="equal">
      <formula>"C"</formula>
    </cfRule>
    <cfRule type="cellIs" dxfId="1909" priority="572" operator="equal">
      <formula>"P/L"</formula>
    </cfRule>
  </conditionalFormatting>
  <conditionalFormatting sqref="S100:CM100 S15:CM17 S96:CM98 S5:CM5 S33:CM36">
    <cfRule type="cellIs" dxfId="1910" priority="767" operator="equal">
      <formula>"C"</formula>
    </cfRule>
  </conditionalFormatting>
  <conditionalFormatting sqref="S100:CM100">
    <cfRule type="cellIs" dxfId="1911" priority="726" operator="equal">
      <formula>"XO"</formula>
    </cfRule>
    <cfRule type="cellIs" dxfId="1912" priority="725" operator="equal">
      <formula>"CO"</formula>
    </cfRule>
    <cfRule type="cellIs" dxfId="1913" priority="723" operator="equal">
      <formula>"3"</formula>
    </cfRule>
    <cfRule type="cellIs" dxfId="1914" priority="724" operator="equal">
      <formula>0</formula>
    </cfRule>
  </conditionalFormatting>
  <conditionalFormatting sqref="S101:CM104">
    <cfRule type="cellIs" dxfId="1915" priority="1340" operator="equal">
      <formula>"C"</formula>
    </cfRule>
  </conditionalFormatting>
  <conditionalFormatting sqref="S101:CM106 S32:CM36 S56:CM60 S62:CM79 S108:CM114 S14:CM17 S20:CM23 S91:CM94 S96:CM99">
    <cfRule type="cellIs" dxfId="1916" priority="1341" operator="equal">
      <formula>"3"</formula>
    </cfRule>
  </conditionalFormatting>
  <conditionalFormatting sqref="S104:CM104">
    <cfRule type="cellIs" dxfId="1917" priority="562" operator="equal">
      <formula>"C"</formula>
    </cfRule>
    <cfRule type="cellIs" dxfId="1918" priority="561" operator="equal">
      <formula>"XO"</formula>
    </cfRule>
    <cfRule type="cellIs" dxfId="1919" priority="557" operator="equal">
      <formula>"C"</formula>
    </cfRule>
    <cfRule type="cellIs" dxfId="1920" priority="560" operator="equal">
      <formula>"CO"</formula>
    </cfRule>
    <cfRule type="cellIs" dxfId="1921" priority="559" operator="equal">
      <formula>0</formula>
    </cfRule>
    <cfRule type="cellIs" dxfId="1922" priority="567" operator="equal">
      <formula>"P/L"</formula>
    </cfRule>
    <cfRule type="cellIs" dxfId="1923" priority="566" operator="equal">
      <formula>"XO"</formula>
    </cfRule>
    <cfRule type="cellIs" dxfId="1924" priority="565" operator="equal">
      <formula>"CO"</formula>
    </cfRule>
    <cfRule type="cellIs" dxfId="1925" priority="564" operator="equal">
      <formula>0</formula>
    </cfRule>
    <cfRule type="cellIs" dxfId="1926" priority="558" operator="equal">
      <formula>"3"</formula>
    </cfRule>
    <cfRule type="cellIs" dxfId="1927" priority="556" operator="equal">
      <formula>"P/L"</formula>
    </cfRule>
    <cfRule type="cellIs" dxfId="1928" priority="563" operator="equal">
      <formula>"3"</formula>
    </cfRule>
  </conditionalFormatting>
  <conditionalFormatting sqref="S106:CM106 S56:CM59 S62:CM64 S71:CM76 S67:CM69">
    <cfRule type="cellIs" dxfId="1929" priority="1334" operator="equal">
      <formula>"C"</formula>
    </cfRule>
  </conditionalFormatting>
  <conditionalFormatting sqref="S107:CM107">
    <cfRule type="cellIs" dxfId="1930" priority="747" operator="equal">
      <formula>0</formula>
    </cfRule>
    <cfRule type="cellIs" dxfId="1931" priority="744" operator="equal">
      <formula>"P/L"</formula>
    </cfRule>
    <cfRule type="cellIs" dxfId="1932" priority="754" operator="equal">
      <formula>"XO"</formula>
    </cfRule>
    <cfRule type="cellIs" dxfId="1933" priority="753" operator="equal">
      <formula>"CO"</formula>
    </cfRule>
    <cfRule type="cellIs" dxfId="1934" priority="752" operator="equal">
      <formula>0</formula>
    </cfRule>
    <cfRule type="cellIs" dxfId="1935" priority="751" operator="equal">
      <formula>"3"</formula>
    </cfRule>
    <cfRule type="cellIs" dxfId="1936" priority="749" operator="equal">
      <formula>"XO"</formula>
    </cfRule>
    <cfRule type="cellIs" dxfId="1937" priority="748" operator="equal">
      <formula>"CO"</formula>
    </cfRule>
    <cfRule type="cellIs" dxfId="1938" priority="746" operator="equal">
      <formula>"3"</formula>
    </cfRule>
  </conditionalFormatting>
  <conditionalFormatting sqref="S107:CM110">
    <cfRule type="cellIs" dxfId="1939" priority="745" operator="equal">
      <formula>"C"</formula>
    </cfRule>
  </conditionalFormatting>
  <conditionalFormatting sqref="S109:CM109">
    <cfRule type="cellIs" dxfId="1940" priority="548" operator="equal">
      <formula>"3"</formula>
    </cfRule>
    <cfRule type="cellIs" dxfId="1941" priority="549" operator="equal">
      <formula>0</formula>
    </cfRule>
    <cfRule type="cellIs" dxfId="1942" priority="550" operator="equal">
      <formula>"CO"</formula>
    </cfRule>
    <cfRule type="cellIs" dxfId="1943" priority="551" operator="equal">
      <formula>"XO"</formula>
    </cfRule>
    <cfRule type="cellIs" dxfId="1944" priority="547" operator="equal">
      <formula>"C"</formula>
    </cfRule>
  </conditionalFormatting>
  <conditionalFormatting sqref="S109:CM110">
    <cfRule type="cellIs" dxfId="1945" priority="536" operator="equal">
      <formula>"XO"</formula>
    </cfRule>
    <cfRule type="cellIs" dxfId="1946" priority="534" operator="equal">
      <formula>0</formula>
    </cfRule>
    <cfRule type="cellIs" dxfId="1947" priority="533" operator="equal">
      <formula>"3"</formula>
    </cfRule>
    <cfRule type="cellIs" dxfId="1948" priority="535" operator="equal">
      <formula>"CO"</formula>
    </cfRule>
    <cfRule type="cellIs" dxfId="1949" priority="532" operator="equal">
      <formula>"C"</formula>
    </cfRule>
    <cfRule type="cellIs" dxfId="1950" priority="526" operator="equal">
      <formula>"P/L"</formula>
    </cfRule>
  </conditionalFormatting>
  <conditionalFormatting sqref="S110:CM110">
    <cfRule type="cellIs" dxfId="1951" priority="529" operator="equal">
      <formula>0</formula>
    </cfRule>
    <cfRule type="cellIs" dxfId="1952" priority="528" operator="equal">
      <formula>"3"</formula>
    </cfRule>
    <cfRule type="cellIs" dxfId="1953" priority="527" operator="equal">
      <formula>"C"</formula>
    </cfRule>
    <cfRule type="cellIs" dxfId="1954" priority="531" operator="equal">
      <formula>"XO"</formula>
    </cfRule>
    <cfRule type="cellIs" dxfId="1955" priority="530" operator="equal">
      <formula>"CO"</formula>
    </cfRule>
  </conditionalFormatting>
  <conditionalFormatting sqref="S112:CM112">
    <cfRule type="cellIs" dxfId="1956" priority="812" operator="equal">
      <formula>"P/L"</formula>
    </cfRule>
    <cfRule type="cellIs" dxfId="1957" priority="819" operator="equal">
      <formula>"3"</formula>
    </cfRule>
    <cfRule type="cellIs" dxfId="1958" priority="820" operator="equal">
      <formula>0</formula>
    </cfRule>
    <cfRule type="cellIs" dxfId="1959" priority="821" operator="equal">
      <formula>"CO"</formula>
    </cfRule>
    <cfRule type="cellIs" dxfId="1960" priority="822" operator="equal">
      <formula>"XO"</formula>
    </cfRule>
    <cfRule type="cellIs" dxfId="1961" priority="814" operator="equal">
      <formula>"3"</formula>
    </cfRule>
    <cfRule type="cellIs" dxfId="1962" priority="815" operator="equal">
      <formula>0</formula>
    </cfRule>
    <cfRule type="cellIs" dxfId="1963" priority="816" operator="equal">
      <formula>"CO"</formula>
    </cfRule>
    <cfRule type="cellIs" dxfId="1964" priority="817" operator="equal">
      <formula>"XO"</formula>
    </cfRule>
    <cfRule type="cellIs" dxfId="1965" priority="813" operator="equal">
      <formula>"C"</formula>
    </cfRule>
  </conditionalFormatting>
  <conditionalFormatting sqref="S112:CM113">
    <cfRule type="cellIs" dxfId="1966" priority="818" operator="equal">
      <formula>"P/L"</formula>
    </cfRule>
  </conditionalFormatting>
  <conditionalFormatting sqref="S112:CM114">
    <cfRule type="cellIs" dxfId="1967" priority="711" operator="equal">
      <formula>"C"</formula>
    </cfRule>
  </conditionalFormatting>
  <conditionalFormatting sqref="S113:CM113">
    <cfRule type="cellIs" dxfId="1968" priority="832" operator="equal">
      <formula>"CO"</formula>
    </cfRule>
    <cfRule type="cellIs" dxfId="1969" priority="833" operator="equal">
      <formula>"XO"</formula>
    </cfRule>
    <cfRule type="cellIs" dxfId="1970" priority="830" operator="equal">
      <formula>"3"</formula>
    </cfRule>
    <cfRule type="cellIs" dxfId="1971" priority="831" operator="equal">
      <formula>0</formula>
    </cfRule>
    <cfRule type="cellIs" dxfId="1972" priority="824" operator="equal">
      <formula>"C"</formula>
    </cfRule>
    <cfRule type="cellIs" dxfId="1973" priority="826" operator="equal">
      <formula>0</formula>
    </cfRule>
    <cfRule type="cellIs" dxfId="1974" priority="827" operator="equal">
      <formula>"CO"</formula>
    </cfRule>
    <cfRule type="cellIs" dxfId="1975" priority="828" operator="equal">
      <formula>"XO"</formula>
    </cfRule>
    <cfRule type="cellIs" dxfId="1976" priority="829" operator="equal">
      <formula>"P/L"</formula>
    </cfRule>
    <cfRule type="cellIs" dxfId="1977" priority="825" operator="equal">
      <formula>"3"</formula>
    </cfRule>
  </conditionalFormatting>
  <conditionalFormatting sqref="S114:CM114">
    <cfRule type="cellIs" dxfId="1978" priority="521" operator="equal">
      <formula>"XO"</formula>
    </cfRule>
    <cfRule type="cellIs" dxfId="1979" priority="515" operator="equal">
      <formula>"CO"</formula>
    </cfRule>
    <cfRule type="cellIs" dxfId="1980" priority="512" operator="equal">
      <formula>"C"</formula>
    </cfRule>
    <cfRule type="cellIs" dxfId="1981" priority="513" operator="equal">
      <formula>"3"</formula>
    </cfRule>
    <cfRule type="cellIs" dxfId="1982" priority="514" operator="equal">
      <formula>0</formula>
    </cfRule>
    <cfRule type="cellIs" dxfId="1983" priority="519" operator="equal">
      <formula>0</formula>
    </cfRule>
    <cfRule type="cellIs" dxfId="1984" priority="516" operator="equal">
      <formula>"XO"</formula>
    </cfRule>
    <cfRule type="cellIs" dxfId="1985" priority="517" operator="equal">
      <formula>"C"</formula>
    </cfRule>
    <cfRule type="cellIs" dxfId="1986" priority="518" operator="equal">
      <formula>"3"</formula>
    </cfRule>
    <cfRule type="cellIs" dxfId="1987" priority="520" operator="equal">
      <formula>"CO"</formula>
    </cfRule>
  </conditionalFormatting>
  <conditionalFormatting sqref="S114:CM115">
    <cfRule type="cellIs" dxfId="1988" priority="502" operator="equal">
      <formula>"P/L"</formula>
    </cfRule>
  </conditionalFormatting>
  <conditionalFormatting sqref="S115:CM115">
    <cfRule type="cellIs" dxfId="1989" priority="503" operator="equal">
      <formula>"3"</formula>
    </cfRule>
    <cfRule type="cellIs" dxfId="1990" priority="501" operator="equal">
      <formula>"XO"</formula>
    </cfRule>
    <cfRule type="cellIs" dxfId="1991" priority="500" operator="equal">
      <formula>"CO"</formula>
    </cfRule>
    <cfRule type="cellIs" dxfId="1992" priority="499" operator="equal">
      <formula>0</formula>
    </cfRule>
    <cfRule type="cellIs" dxfId="1993" priority="498" operator="equal">
      <formula>"3"</formula>
    </cfRule>
    <cfRule type="cellIs" dxfId="1994" priority="497" operator="equal">
      <formula>"C"</formula>
    </cfRule>
    <cfRule type="cellIs" dxfId="1995" priority="492" operator="equal">
      <formula>"C"</formula>
    </cfRule>
    <cfRule type="cellIs" dxfId="1996" priority="491" operator="equal">
      <formula>"P/L"</formula>
    </cfRule>
    <cfRule type="cellIs" dxfId="1997" priority="495" operator="equal">
      <formula>"CO"</formula>
    </cfRule>
    <cfRule type="cellIs" dxfId="1998" priority="504" operator="equal">
      <formula>0</formula>
    </cfRule>
    <cfRule type="cellIs" dxfId="1999" priority="505" operator="equal">
      <formula>"CO"</formula>
    </cfRule>
    <cfRule type="cellIs" dxfId="2000" priority="494" operator="equal">
      <formula>0</formula>
    </cfRule>
    <cfRule type="cellIs" dxfId="2001" priority="493" operator="equal">
      <formula>"3"</formula>
    </cfRule>
    <cfRule type="cellIs" dxfId="2002" priority="496" operator="equal">
      <formula>"XO"</formula>
    </cfRule>
    <cfRule type="cellIs" dxfId="2003" priority="506" operator="equal">
      <formula>"XO"</formula>
    </cfRule>
  </conditionalFormatting>
  <printOptions horizontalCentered="1"/>
  <pageMargins left="0.19" right="0.17" top="0.69" bottom="0.5" header="0.24" footer="0.24"/>
  <pageSetup paperSize="5" orientation="landscape" horizontalDpi="4294967295" verticalDpi="4294967295" scale="33" fitToWidth="1" fitToHeight="1" firstPageNumber="1" useFirstPageNumber="1" copies="1"/>
  <headerFooter>
    <oddFooter>&amp;L&amp;T  &amp;D&amp;R&amp;P of 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CU41"/>
  <sheetViews>
    <sheetView workbookViewId="0" zoomScale="90" zoomScaleNormal="90">
      <pane xSplit="18" ySplit="3" topLeftCell="S4" activePane="bottomRight" state="frozen"/>
      <selection pane="bottomRight" activeCell="A22" sqref="A22"/>
    </sheetView>
  </sheetViews>
  <sheetFormatPr defaultRowHeight="12.75" outlineLevelRow="0" outlineLevelCol="0" x14ac:dyDescent="0.2" defaultColWidth="9.28515625" customHeight="1"/>
  <cols>
    <col min="1" max="1" width="27.5703125" style="2" customWidth="1"/>
    <col min="2" max="2" width="8.7109375" style="2" customWidth="1"/>
    <col min="3" max="5" width="5.28515625" style="46" customWidth="1"/>
    <col min="6" max="8" width="7.28515625" style="2" hidden="1" customWidth="1"/>
    <col min="9" max="9" width="7.28515625" style="46" customWidth="1"/>
    <col min="10" max="10" width="8" style="46" customWidth="1"/>
    <col min="11" max="12" width="7.28515625" style="46" customWidth="1"/>
    <col min="13" max="14" width="7.42578125" style="46" customWidth="1"/>
    <col min="15" max="16" width="7.28515625" style="46" customWidth="1"/>
    <col min="17" max="18" width="7.42578125" style="46" customWidth="1"/>
    <col min="19" max="91" width="5.7109375" style="2" customWidth="1"/>
    <col min="92" max="16384" width="9.28515625" style="2" customWidth="1"/>
  </cols>
  <sheetData>
    <row r="1" ht="13.5" customHeight="1" spans="1:51" x14ac:dyDescent="0.25">
      <c r="A1" s="3"/>
      <c r="B1" s="3"/>
      <c r="C1" s="4"/>
      <c r="D1" s="4"/>
      <c r="E1" s="4"/>
      <c r="F1" s="3"/>
      <c r="G1" s="3"/>
      <c r="H1" s="3"/>
      <c r="I1" s="4"/>
      <c r="J1" s="4"/>
      <c r="K1" s="4"/>
      <c r="L1" s="4"/>
      <c r="M1" s="4"/>
      <c r="N1" s="4"/>
      <c r="O1" s="47"/>
      <c r="P1" s="4"/>
      <c r="Q1" s="48"/>
      <c r="R1" s="9"/>
      <c r="S1" s="7"/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ht="13.5" customHeight="1" spans="1:91" x14ac:dyDescent="0.25">
      <c r="A2" s="10">
        <f>TODAY()</f>
        <v>46066</v>
      </c>
      <c r="B2" s="49"/>
      <c r="C2" s="11"/>
      <c r="D2" s="11"/>
      <c r="E2" s="11"/>
      <c r="F2" s="12"/>
      <c r="G2" s="12"/>
      <c r="H2" s="12"/>
      <c r="I2" s="13"/>
      <c r="J2" s="13"/>
      <c r="K2" s="13"/>
      <c r="L2" s="13"/>
      <c r="M2" s="13"/>
      <c r="N2" s="13"/>
      <c r="O2" s="50"/>
      <c r="P2" s="13"/>
      <c r="Q2" s="4"/>
      <c r="R2" s="4"/>
      <c r="S2" s="4">
        <f>YEAR(Everett!S10)</f>
        <v>2026</v>
      </c>
      <c r="T2" s="4">
        <f>YEAR(Everett!T10)</f>
        <v>2026</v>
      </c>
      <c r="U2" s="4">
        <f>YEAR(Everett!U10)</f>
        <v>2026</v>
      </c>
      <c r="V2" s="4">
        <f>YEAR(Everett!V10)</f>
        <v>2026</v>
      </c>
      <c r="W2" s="4">
        <f>YEAR(Everett!W10)</f>
        <v>2026</v>
      </c>
      <c r="X2" s="4">
        <f>YEAR(Everett!X10)</f>
        <v>2026</v>
      </c>
      <c r="Y2" s="4">
        <f>YEAR(Everett!Y10)</f>
        <v>2026</v>
      </c>
      <c r="Z2" s="4">
        <f>YEAR(Everett!Z10)</f>
        <v>2026</v>
      </c>
      <c r="AA2" s="4">
        <f>YEAR(Everett!AA10)</f>
        <v>2026</v>
      </c>
      <c r="AB2" s="4">
        <f>YEAR(Everett!AB10)</f>
        <v>2026</v>
      </c>
      <c r="AC2" s="4">
        <f>YEAR(Everett!AC10)</f>
        <v>2026</v>
      </c>
      <c r="AD2" s="4">
        <f>YEAR(Everett!AD10)</f>
        <v>2027</v>
      </c>
      <c r="AE2" s="4">
        <f>YEAR(Everett!AE10)</f>
        <v>2027</v>
      </c>
      <c r="AF2" s="4">
        <f>YEAR(Everett!AF10)</f>
        <v>2027</v>
      </c>
      <c r="AG2" s="4">
        <f>YEAR(Everett!AG10)</f>
        <v>2027</v>
      </c>
      <c r="AH2" s="4">
        <f>YEAR(Everett!AH10)</f>
        <v>2027</v>
      </c>
      <c r="AI2" s="4">
        <f>YEAR(Everett!AI10)</f>
        <v>2027</v>
      </c>
      <c r="AJ2" s="4">
        <f>YEAR(Everett!AJ10)</f>
        <v>2027</v>
      </c>
      <c r="AK2" s="4">
        <f>YEAR(Everett!AK10)</f>
        <v>2027</v>
      </c>
      <c r="AL2" s="4">
        <f>YEAR(Everett!AL10)</f>
        <v>2027</v>
      </c>
      <c r="AM2" s="4">
        <f>YEAR(Everett!AM10)</f>
        <v>2027</v>
      </c>
      <c r="AN2" s="4">
        <f>YEAR(Everett!AN10)</f>
        <v>2027</v>
      </c>
      <c r="AO2" s="4">
        <f>YEAR(Everett!AO10)</f>
        <v>2027</v>
      </c>
      <c r="AP2" s="4">
        <f>YEAR(Everett!AP10)</f>
        <v>2028</v>
      </c>
      <c r="AQ2" s="4">
        <f>YEAR(Everett!AQ10)</f>
        <v>2028</v>
      </c>
      <c r="AR2" s="4">
        <f>YEAR(Everett!AR10)</f>
        <v>2028</v>
      </c>
      <c r="AS2" s="4">
        <f>YEAR(Everett!AS10)</f>
        <v>2028</v>
      </c>
      <c r="AT2" s="4">
        <f>YEAR(Everett!AT10)</f>
        <v>2028</v>
      </c>
      <c r="AU2" s="4">
        <f>YEAR(Everett!AU10)</f>
        <v>2028</v>
      </c>
      <c r="AV2" s="4">
        <f>YEAR(Everett!AV10)</f>
        <v>2028</v>
      </c>
      <c r="AW2" s="4">
        <f>YEAR(Everett!AW10)</f>
        <v>2028</v>
      </c>
      <c r="AX2" s="4">
        <f>YEAR(Everett!AX10)</f>
        <v>2028</v>
      </c>
      <c r="AY2" s="4">
        <f>YEAR(Everett!AY10)</f>
        <v>2028</v>
      </c>
      <c r="AZ2" s="4">
        <f>YEAR(Everett!AZ10)</f>
        <v>2028</v>
      </c>
      <c r="BA2" s="4">
        <f>YEAR(Everett!BA10)</f>
        <v>2028</v>
      </c>
      <c r="BB2" s="4">
        <f>YEAR(Everett!BB10)</f>
        <v>2029</v>
      </c>
      <c r="BC2" s="4">
        <f>YEAR(Everett!BC10)</f>
        <v>2029</v>
      </c>
      <c r="BD2" s="4">
        <f>YEAR(Everett!BD10)</f>
        <v>2029</v>
      </c>
      <c r="BE2" s="4">
        <f>YEAR(Everett!BE10)</f>
        <v>2029</v>
      </c>
      <c r="BF2" s="4">
        <f>YEAR(Everett!BF10)</f>
        <v>2029</v>
      </c>
      <c r="BG2" s="4">
        <f>YEAR(Everett!BG10)</f>
        <v>2029</v>
      </c>
      <c r="BH2" s="4">
        <f>YEAR(Everett!BH10)</f>
        <v>2029</v>
      </c>
      <c r="BI2" s="4">
        <f>YEAR(Everett!BI10)</f>
        <v>2029</v>
      </c>
      <c r="BJ2" s="4">
        <f>YEAR(Everett!BJ10)</f>
        <v>2029</v>
      </c>
      <c r="BK2" s="4">
        <f>YEAR(Everett!BK10)</f>
        <v>2029</v>
      </c>
      <c r="BL2" s="4">
        <f>YEAR(Everett!BL10)</f>
        <v>2029</v>
      </c>
      <c r="BM2" s="4">
        <f>YEAR(Everett!BM10)</f>
        <v>2029</v>
      </c>
      <c r="BN2" s="4">
        <f>YEAR(Everett!BN10)</f>
        <v>2030</v>
      </c>
      <c r="BO2" s="4">
        <f>YEAR(Everett!BO10)</f>
        <v>2030</v>
      </c>
      <c r="BP2" s="4">
        <f>YEAR(Everett!BP10)</f>
        <v>2030</v>
      </c>
      <c r="BQ2" s="4">
        <f>YEAR(Everett!BQ10)</f>
        <v>2030</v>
      </c>
      <c r="BR2" s="4">
        <f>YEAR(Everett!BR10)</f>
        <v>2030</v>
      </c>
      <c r="BS2" s="4">
        <f>YEAR(Everett!BS10)</f>
        <v>2030</v>
      </c>
      <c r="BT2" s="4">
        <f>YEAR(Everett!BT10)</f>
        <v>2030</v>
      </c>
      <c r="BU2" s="4">
        <f>YEAR(Everett!BU10)</f>
        <v>2030</v>
      </c>
      <c r="BV2" s="4">
        <f>YEAR(Everett!BV10)</f>
        <v>2030</v>
      </c>
      <c r="BW2" s="4">
        <f>YEAR(Everett!BW10)</f>
        <v>2030</v>
      </c>
      <c r="BX2" s="4">
        <f>YEAR(Everett!BX10)</f>
        <v>2030</v>
      </c>
      <c r="BY2" s="4">
        <f>YEAR(Everett!BY10)</f>
        <v>2030</v>
      </c>
      <c r="BZ2" s="4">
        <f>YEAR(Everett!BZ10)</f>
        <v>2031</v>
      </c>
      <c r="CA2" s="4">
        <f>YEAR(Everett!CA10)</f>
        <v>2031</v>
      </c>
      <c r="CB2" s="4">
        <f>YEAR(Everett!CB10)</f>
        <v>2031</v>
      </c>
      <c r="CC2" s="4">
        <f>YEAR(Everett!CC10)</f>
        <v>2031</v>
      </c>
      <c r="CD2" s="4">
        <f>YEAR(Everett!CD10)</f>
        <v>2031</v>
      </c>
      <c r="CE2" s="4">
        <f>YEAR(Everett!CE10)</f>
        <v>2031</v>
      </c>
      <c r="CF2" s="4">
        <f>YEAR(Everett!CF10)</f>
        <v>2031</v>
      </c>
      <c r="CG2" s="4">
        <f>YEAR(Everett!CG10)</f>
        <v>2031</v>
      </c>
      <c r="CH2" s="4">
        <f>YEAR(Everett!CH10)</f>
        <v>2031</v>
      </c>
      <c r="CI2" s="4">
        <f>YEAR(Everett!CI10)</f>
        <v>2031</v>
      </c>
      <c r="CJ2" s="4">
        <f>YEAR(Everett!CJ10)</f>
        <v>2031</v>
      </c>
      <c r="CK2" s="4">
        <f>YEAR(Everett!CK10)</f>
        <v>2031</v>
      </c>
      <c r="CL2" s="4">
        <f>YEAR(Everett!CL10)</f>
        <v>2032</v>
      </c>
      <c r="CM2" s="4">
        <f>YEAR(Everett!CM10)</f>
        <v>2032</v>
      </c>
    </row>
    <row r="3" ht="34.5" customHeight="1" spans="1:91" x14ac:dyDescent="0.25">
      <c r="A3" s="15" t="s">
        <v>0</v>
      </c>
      <c r="B3" s="15" t="s">
        <v>35</v>
      </c>
      <c r="C3" s="16" t="s">
        <v>1</v>
      </c>
      <c r="D3" s="16" t="s">
        <v>2</v>
      </c>
      <c r="E3" s="16" t="s">
        <v>3</v>
      </c>
      <c r="F3" s="17" t="s">
        <v>4</v>
      </c>
      <c r="G3" s="17"/>
      <c r="H3" s="17" t="s">
        <v>5</v>
      </c>
      <c r="I3" s="18" t="s">
        <v>6</v>
      </c>
      <c r="J3" s="18"/>
      <c r="K3" s="19" t="s">
        <v>7</v>
      </c>
      <c r="L3" s="19"/>
      <c r="M3" s="20" t="s">
        <v>8</v>
      </c>
      <c r="N3" s="20"/>
      <c r="O3" s="21" t="s">
        <v>9</v>
      </c>
      <c r="P3" s="21"/>
      <c r="Q3" s="51" t="s">
        <v>8</v>
      </c>
      <c r="R3" s="52"/>
      <c r="S3" s="24">
        <f>RIGHT(YEAR(Everett!S10),2)+(MONTH(Everett!S10)&gt;=10)&amp;"-"&amp;INT(1+MOD(MONTH(Everett!S10)-10,12)/3)</f>
        <v>NaN</v>
      </c>
      <c r="T3" s="24">
        <f>RIGHT(YEAR(Everett!T10),2)+(MONTH(Everett!T10)&gt;=10)&amp;"-"&amp;INT(1+MOD(MONTH(Everett!T10)-10,12)/3)</f>
        <v>NaN</v>
      </c>
      <c r="U3" s="24">
        <f>RIGHT(YEAR(Everett!U10),2)+(MONTH(Everett!U10)&gt;=10)&amp;"-"&amp;INT(1+MOD(MONTH(Everett!U10)-10,12)/3)</f>
        <v>NaN</v>
      </c>
      <c r="V3" s="24">
        <f>RIGHT(YEAR(Everett!V10),2)+(MONTH(Everett!V10)&gt;=10)&amp;"-"&amp;INT(1+MOD(MONTH(Everett!V10)-10,12)/3)</f>
        <v>NaN</v>
      </c>
      <c r="W3" s="24">
        <f>RIGHT(YEAR(Everett!W10),2)+(MONTH(Everett!W10)&gt;=10)&amp;"-"&amp;INT(1+MOD(MONTH(Everett!W10)-10,12)/3)</f>
        <v>NaN</v>
      </c>
      <c r="X3" s="24">
        <f>RIGHT(YEAR(Everett!X10),2)+(MONTH(Everett!X10)&gt;=10)&amp;"-"&amp;INT(1+MOD(MONTH(Everett!X10)-10,12)/3)</f>
        <v>NaN</v>
      </c>
      <c r="Y3" s="24">
        <f>RIGHT(YEAR(Everett!Y10),2)+(MONTH(Everett!Y10)&gt;=10)&amp;"-"&amp;INT(1+MOD(MONTH(Everett!Y10)-10,12)/3)</f>
        <v>NaN</v>
      </c>
      <c r="Z3" s="24">
        <f>RIGHT(YEAR(Everett!Z10),2)+(MONTH(Everett!Z10)&gt;=10)&amp;"-"&amp;INT(1+MOD(MONTH(Everett!Z10)-10,12)/3)</f>
        <v>NaN</v>
      </c>
      <c r="AA3" s="24">
        <f>RIGHT(YEAR(Everett!AA10),2)+(MONTH(Everett!AA10)&gt;=10)&amp;"-"&amp;INT(1+MOD(MONTH(Everett!AA10)-10,12)/3)</f>
        <v>NaN</v>
      </c>
      <c r="AB3" s="24">
        <f>RIGHT(YEAR(Everett!AB10),2)+(MONTH(Everett!AB10)&gt;=10)&amp;"-"&amp;INT(1+MOD(MONTH(Everett!AB10)-10,12)/3)</f>
        <v>NaN</v>
      </c>
      <c r="AC3" s="24">
        <f>RIGHT(YEAR(Everett!AC10),2)+(MONTH(Everett!AC10)&gt;=10)&amp;"-"&amp;INT(1+MOD(MONTH(Everett!AC10)-10,12)/3)</f>
        <v>NaN</v>
      </c>
      <c r="AD3" s="24">
        <f>RIGHT(YEAR(Everett!AD10),2)+(MONTH(Everett!AD10)&gt;=10)&amp;"-"&amp;INT(1+MOD(MONTH(Everett!AD10)-10,12)/3)</f>
        <v>NaN</v>
      </c>
      <c r="AE3" s="24">
        <f>RIGHT(YEAR(Everett!AE10),2)+(MONTH(Everett!AE10)&gt;=10)&amp;"-"&amp;INT(1+MOD(MONTH(Everett!AE10)-10,12)/3)</f>
        <v>NaN</v>
      </c>
      <c r="AF3" s="24">
        <f>RIGHT(YEAR(Everett!AF10),2)+(MONTH(Everett!AF10)&gt;=10)&amp;"-"&amp;INT(1+MOD(MONTH(Everett!AF10)-10,12)/3)</f>
        <v>NaN</v>
      </c>
      <c r="AG3" s="24">
        <f>RIGHT(YEAR(Everett!AG10),2)+(MONTH(Everett!AG10)&gt;=10)&amp;"-"&amp;INT(1+MOD(MONTH(Everett!AG10)-10,12)/3)</f>
        <v>NaN</v>
      </c>
      <c r="AH3" s="24">
        <f>RIGHT(YEAR(Everett!AH10),2)+(MONTH(Everett!AH10)&gt;=10)&amp;"-"&amp;INT(1+MOD(MONTH(Everett!AH10)-10,12)/3)</f>
        <v>NaN</v>
      </c>
      <c r="AI3" s="24">
        <f>RIGHT(YEAR(Everett!AI10),2)+(MONTH(Everett!AI10)&gt;=10)&amp;"-"&amp;INT(1+MOD(MONTH(Everett!AI10)-10,12)/3)</f>
        <v>NaN</v>
      </c>
      <c r="AJ3" s="24">
        <f>RIGHT(YEAR(Everett!AJ10),2)+(MONTH(Everett!AJ10)&gt;=10)&amp;"-"&amp;INT(1+MOD(MONTH(Everett!AJ10)-10,12)/3)</f>
        <v>NaN</v>
      </c>
      <c r="AK3" s="24">
        <f>RIGHT(YEAR(Everett!AK10),2)+(MONTH(Everett!AK10)&gt;=10)&amp;"-"&amp;INT(1+MOD(MONTH(Everett!AK10)-10,12)/3)</f>
        <v>NaN</v>
      </c>
      <c r="AL3" s="24">
        <f>RIGHT(YEAR(Everett!AL10),2)+(MONTH(Everett!AL10)&gt;=10)&amp;"-"&amp;INT(1+MOD(MONTH(Everett!AL10)-10,12)/3)</f>
        <v>NaN</v>
      </c>
      <c r="AM3" s="24">
        <f>RIGHT(YEAR(Everett!AM10),2)+(MONTH(Everett!AM10)&gt;=10)&amp;"-"&amp;INT(1+MOD(MONTH(Everett!AM10)-10,12)/3)</f>
        <v>NaN</v>
      </c>
      <c r="AN3" s="24">
        <f>RIGHT(YEAR(Everett!AN10),2)+(MONTH(Everett!AN10)&gt;=10)&amp;"-"&amp;INT(1+MOD(MONTH(Everett!AN10)-10,12)/3)</f>
        <v>NaN</v>
      </c>
      <c r="AO3" s="24">
        <f>RIGHT(YEAR(Everett!AO10),2)+(MONTH(Everett!AO10)&gt;=10)&amp;"-"&amp;INT(1+MOD(MONTH(Everett!AO10)-10,12)/3)</f>
        <v>NaN</v>
      </c>
      <c r="AP3" s="24">
        <f>RIGHT(YEAR(Everett!AP10),2)+(MONTH(Everett!AP10)&gt;=10)&amp;"-"&amp;INT(1+MOD(MONTH(Everett!AP10)-10,12)/3)</f>
        <v>NaN</v>
      </c>
      <c r="AQ3" s="24">
        <f>RIGHT(YEAR(Everett!AQ10),2)+(MONTH(Everett!AQ10)&gt;=10)&amp;"-"&amp;INT(1+MOD(MONTH(Everett!AQ10)-10,12)/3)</f>
        <v>NaN</v>
      </c>
      <c r="AR3" s="24">
        <f>RIGHT(YEAR(Everett!AR10),2)+(MONTH(Everett!AR10)&gt;=10)&amp;"-"&amp;INT(1+MOD(MONTH(Everett!AR10)-10,12)/3)</f>
        <v>NaN</v>
      </c>
      <c r="AS3" s="24">
        <f>RIGHT(YEAR(Everett!AS10),2)+(MONTH(Everett!AS10)&gt;=10)&amp;"-"&amp;INT(1+MOD(MONTH(Everett!AS10)-10,12)/3)</f>
        <v>NaN</v>
      </c>
      <c r="AT3" s="24">
        <f>RIGHT(YEAR(Everett!AT10),2)+(MONTH(Everett!AT10)&gt;=10)&amp;"-"&amp;INT(1+MOD(MONTH(Everett!AT10)-10,12)/3)</f>
        <v>NaN</v>
      </c>
      <c r="AU3" s="24">
        <f>RIGHT(YEAR(Everett!AU10),2)+(MONTH(Everett!AU10)&gt;=10)&amp;"-"&amp;INT(1+MOD(MONTH(Everett!AU10)-10,12)/3)</f>
        <v>NaN</v>
      </c>
      <c r="AV3" s="24">
        <f>RIGHT(YEAR(Everett!AV10),2)+(MONTH(Everett!AV10)&gt;=10)&amp;"-"&amp;INT(1+MOD(MONTH(Everett!AV10)-10,12)/3)</f>
        <v>NaN</v>
      </c>
      <c r="AW3" s="24">
        <f>RIGHT(YEAR(Everett!AW10),2)+(MONTH(Everett!AW10)&gt;=10)&amp;"-"&amp;INT(1+MOD(MONTH(Everett!AW10)-10,12)/3)</f>
        <v>NaN</v>
      </c>
      <c r="AX3" s="24">
        <f>RIGHT(YEAR(Everett!AX10),2)+(MONTH(Everett!AX10)&gt;=10)&amp;"-"&amp;INT(1+MOD(MONTH(Everett!AX10)-10,12)/3)</f>
        <v>NaN</v>
      </c>
      <c r="AY3" s="24">
        <f>RIGHT(YEAR(Everett!AY10),2)+(MONTH(Everett!AY10)&gt;=10)&amp;"-"&amp;INT(1+MOD(MONTH(Everett!AY10)-10,12)/3)</f>
        <v>NaN</v>
      </c>
      <c r="AZ3" s="24">
        <f>RIGHT(YEAR(Everett!AZ10),2)+(MONTH(Everett!AZ10)&gt;=10)&amp;"-"&amp;INT(1+MOD(MONTH(Everett!AZ10)-10,12)/3)</f>
        <v>NaN</v>
      </c>
      <c r="BA3" s="24">
        <f>RIGHT(YEAR(Everett!BA10),2)+(MONTH(Everett!BA10)&gt;=10)&amp;"-"&amp;INT(1+MOD(MONTH(Everett!BA10)-10,12)/3)</f>
        <v>NaN</v>
      </c>
      <c r="BB3" s="24">
        <f>RIGHT(YEAR(Everett!BB10),2)+(MONTH(Everett!BB10)&gt;=10)&amp;"-"&amp;INT(1+MOD(MONTH(Everett!BB10)-10,12)/3)</f>
        <v>NaN</v>
      </c>
      <c r="BC3" s="24">
        <f>RIGHT(YEAR(Everett!BC10),2)+(MONTH(Everett!BC10)&gt;=10)&amp;"-"&amp;INT(1+MOD(MONTH(Everett!BC10)-10,12)/3)</f>
        <v>NaN</v>
      </c>
      <c r="BD3" s="24">
        <f>RIGHT(YEAR(Everett!BD10),2)+(MONTH(Everett!BD10)&gt;=10)&amp;"-"&amp;INT(1+MOD(MONTH(Everett!BD10)-10,12)/3)</f>
        <v>NaN</v>
      </c>
      <c r="BE3" s="24">
        <f>RIGHT(YEAR(Everett!BE10),2)+(MONTH(Everett!BE10)&gt;=10)&amp;"-"&amp;INT(1+MOD(MONTH(Everett!BE10)-10,12)/3)</f>
        <v>NaN</v>
      </c>
      <c r="BF3" s="24">
        <f>RIGHT(YEAR(Everett!BF10),2)+(MONTH(Everett!BF10)&gt;=10)&amp;"-"&amp;INT(1+MOD(MONTH(Everett!BF10)-10,12)/3)</f>
        <v>NaN</v>
      </c>
      <c r="BG3" s="24">
        <f>RIGHT(YEAR(Everett!BG10),2)+(MONTH(Everett!BG10)&gt;=10)&amp;"-"&amp;INT(1+MOD(MONTH(Everett!BG10)-10,12)/3)</f>
        <v>NaN</v>
      </c>
      <c r="BH3" s="24">
        <f>RIGHT(YEAR(Everett!BH10),2)+(MONTH(Everett!BH10)&gt;=10)&amp;"-"&amp;INT(1+MOD(MONTH(Everett!BH10)-10,12)/3)</f>
        <v>NaN</v>
      </c>
      <c r="BI3" s="24">
        <f>RIGHT(YEAR(Everett!BI10),2)+(MONTH(Everett!BI10)&gt;=10)&amp;"-"&amp;INT(1+MOD(MONTH(Everett!BI10)-10,12)/3)</f>
        <v>NaN</v>
      </c>
      <c r="BJ3" s="24">
        <f>RIGHT(YEAR(Everett!BJ10),2)+(MONTH(Everett!BJ10)&gt;=10)&amp;"-"&amp;INT(1+MOD(MONTH(Everett!BJ10)-10,12)/3)</f>
        <v>NaN</v>
      </c>
      <c r="BK3" s="24">
        <f>RIGHT(YEAR(Everett!BK10),2)+(MONTH(Everett!BK10)&gt;=10)&amp;"-"&amp;INT(1+MOD(MONTH(Everett!BK10)-10,12)/3)</f>
        <v>NaN</v>
      </c>
      <c r="BL3" s="24">
        <f>RIGHT(YEAR(Everett!BL10),2)+(MONTH(Everett!BL10)&gt;=10)&amp;"-"&amp;INT(1+MOD(MONTH(Everett!BL10)-10,12)/3)</f>
        <v>NaN</v>
      </c>
      <c r="BM3" s="24">
        <f>RIGHT(YEAR(Everett!BM10),2)+(MONTH(Everett!BM10)&gt;=10)&amp;"-"&amp;INT(1+MOD(MONTH(Everett!BM10)-10,12)/3)</f>
        <v>NaN</v>
      </c>
      <c r="BN3" s="24">
        <f>RIGHT(YEAR(Everett!BN10),2)+(MONTH(Everett!BN10)&gt;=10)&amp;"-"&amp;INT(1+MOD(MONTH(Everett!BN10)-10,12)/3)</f>
        <v>NaN</v>
      </c>
      <c r="BO3" s="24">
        <f>RIGHT(YEAR(Everett!BO10),2)+(MONTH(Everett!BO10)&gt;=10)&amp;"-"&amp;INT(1+MOD(MONTH(Everett!BO10)-10,12)/3)</f>
        <v>NaN</v>
      </c>
      <c r="BP3" s="24">
        <f>RIGHT(YEAR(Everett!BP10),2)+(MONTH(Everett!BP10)&gt;=10)&amp;"-"&amp;INT(1+MOD(MONTH(Everett!BP10)-10,12)/3)</f>
        <v>NaN</v>
      </c>
      <c r="BQ3" s="24">
        <f>RIGHT(YEAR(Everett!BQ10),2)+(MONTH(Everett!BQ10)&gt;=10)&amp;"-"&amp;INT(1+MOD(MONTH(Everett!BQ10)-10,12)/3)</f>
        <v>NaN</v>
      </c>
      <c r="BR3" s="24">
        <f>RIGHT(YEAR(Everett!BR10),2)+(MONTH(Everett!BR10)&gt;=10)&amp;"-"&amp;INT(1+MOD(MONTH(Everett!BR10)-10,12)/3)</f>
        <v>NaN</v>
      </c>
      <c r="BS3" s="24">
        <f>RIGHT(YEAR(Everett!BS10),2)+(MONTH(Everett!BS10)&gt;=10)&amp;"-"&amp;INT(1+MOD(MONTH(Everett!BS10)-10,12)/3)</f>
        <v>NaN</v>
      </c>
      <c r="BT3" s="24">
        <f>RIGHT(YEAR(Everett!BT10),2)+(MONTH(Everett!BT10)&gt;=10)&amp;"-"&amp;INT(1+MOD(MONTH(Everett!BT10)-10,12)/3)</f>
        <v>NaN</v>
      </c>
      <c r="BU3" s="24">
        <f>RIGHT(YEAR(Everett!BU10),2)+(MONTH(Everett!BU10)&gt;=10)&amp;"-"&amp;INT(1+MOD(MONTH(Everett!BU10)-10,12)/3)</f>
        <v>NaN</v>
      </c>
      <c r="BV3" s="24">
        <f>RIGHT(YEAR(Everett!BV10),2)+(MONTH(Everett!BV10)&gt;=10)&amp;"-"&amp;INT(1+MOD(MONTH(Everett!BV10)-10,12)/3)</f>
        <v>NaN</v>
      </c>
      <c r="BW3" s="24">
        <f>RIGHT(YEAR(Everett!BW10),2)+(MONTH(Everett!BW10)&gt;=10)&amp;"-"&amp;INT(1+MOD(MONTH(Everett!BW10)-10,12)/3)</f>
        <v>NaN</v>
      </c>
      <c r="BX3" s="24">
        <f>RIGHT(YEAR(Everett!BX10),2)+(MONTH(Everett!BX10)&gt;=10)&amp;"-"&amp;INT(1+MOD(MONTH(Everett!BX10)-10,12)/3)</f>
        <v>NaN</v>
      </c>
      <c r="BY3" s="24">
        <f>RIGHT(YEAR(Everett!BY10),2)+(MONTH(Everett!BY10)&gt;=10)&amp;"-"&amp;INT(1+MOD(MONTH(Everett!BY10)-10,12)/3)</f>
        <v>NaN</v>
      </c>
      <c r="BZ3" s="24">
        <f>RIGHT(YEAR(Everett!BZ10),2)+(MONTH(Everett!BZ10)&gt;=10)&amp;"-"&amp;INT(1+MOD(MONTH(Everett!BZ10)-10,12)/3)</f>
        <v>NaN</v>
      </c>
      <c r="CA3" s="24">
        <f>RIGHT(YEAR(Everett!CA10),2)+(MONTH(Everett!CA10)&gt;=10)&amp;"-"&amp;INT(1+MOD(MONTH(Everett!CA10)-10,12)/3)</f>
        <v>NaN</v>
      </c>
      <c r="CB3" s="24">
        <f>RIGHT(YEAR(Everett!CB10),2)+(MONTH(Everett!CB10)&gt;=10)&amp;"-"&amp;INT(1+MOD(MONTH(Everett!CB10)-10,12)/3)</f>
        <v>NaN</v>
      </c>
      <c r="CC3" s="24">
        <f>RIGHT(YEAR(Everett!CC10),2)+(MONTH(Everett!CC10)&gt;=10)&amp;"-"&amp;INT(1+MOD(MONTH(Everett!CC10)-10,12)/3)</f>
        <v>NaN</v>
      </c>
      <c r="CD3" s="24">
        <f>RIGHT(YEAR(Everett!CD10),2)+(MONTH(Everett!CD10)&gt;=10)&amp;"-"&amp;INT(1+MOD(MONTH(Everett!CD10)-10,12)/3)</f>
        <v>NaN</v>
      </c>
      <c r="CE3" s="24">
        <f>RIGHT(YEAR(Everett!CE10),2)+(MONTH(Everett!CE10)&gt;=10)&amp;"-"&amp;INT(1+MOD(MONTH(Everett!CE10)-10,12)/3)</f>
        <v>NaN</v>
      </c>
      <c r="CF3" s="24">
        <f>RIGHT(YEAR(Everett!CF10),2)+(MONTH(Everett!CF10)&gt;=10)&amp;"-"&amp;INT(1+MOD(MONTH(Everett!CF10)-10,12)/3)</f>
        <v>NaN</v>
      </c>
      <c r="CG3" s="24">
        <f>RIGHT(YEAR(Everett!CG10),2)+(MONTH(Everett!CG10)&gt;=10)&amp;"-"&amp;INT(1+MOD(MONTH(Everett!CG10)-10,12)/3)</f>
        <v>NaN</v>
      </c>
      <c r="CH3" s="24">
        <f>RIGHT(YEAR(Everett!CH10),2)+(MONTH(Everett!CH10)&gt;=10)&amp;"-"&amp;INT(1+MOD(MONTH(Everett!CH10)-10,12)/3)</f>
        <v>NaN</v>
      </c>
      <c r="CI3" s="24">
        <f>RIGHT(YEAR(Everett!CI10),2)+(MONTH(Everett!CI10)&gt;=10)&amp;"-"&amp;INT(1+MOD(MONTH(Everett!CI10)-10,12)/3)</f>
        <v>NaN</v>
      </c>
      <c r="CJ3" s="24">
        <f>RIGHT(YEAR(Everett!CJ10),2)+(MONTH(Everett!CJ10)&gt;=10)&amp;"-"&amp;INT(1+MOD(MONTH(Everett!CJ10)-10,12)/3)</f>
        <v>NaN</v>
      </c>
      <c r="CK3" s="24">
        <f>RIGHT(YEAR(Everett!CK10),2)+(MONTH(Everett!CK10)&gt;=10)&amp;"-"&amp;INT(1+MOD(MONTH(Everett!CK10)-10,12)/3)</f>
        <v>NaN</v>
      </c>
      <c r="CL3" s="24">
        <f>RIGHT(YEAR(Everett!CL10),2)+(MONTH(Everett!CL10)&gt;=10)&amp;"-"&amp;INT(1+MOD(MONTH(Everett!CL10)-10,12)/3)</f>
        <v>NaN</v>
      </c>
      <c r="CM3" s="24">
        <f>RIGHT(YEAR(Everett!CM10),2)+(MONTH(Everett!CM10)&gt;=10)&amp;"-"&amp;INT(1+MOD(MONTH(Everett!CM10)-10,12)/3)</f>
        <v>NaN</v>
      </c>
    </row>
    <row r="4" ht="21.75" customHeight="1" spans="1:91" x14ac:dyDescent="0.25">
      <c r="A4" s="25" t="s">
        <v>271</v>
      </c>
      <c r="B4" s="53"/>
      <c r="C4" s="26"/>
      <c r="D4" s="26"/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8"/>
      <c r="Q4" s="27"/>
      <c r="R4" s="27"/>
      <c r="S4" s="29">
        <f>$A$2-DAY($A$2)+1</f>
        <v>46054</v>
      </c>
      <c r="T4" s="29">
        <f t="shared" ref="T4:AY4" si="0">DATE(YEAR(S4),MONTH(S4)+1,DAY(S4))</f>
        <v>46082</v>
      </c>
      <c r="U4" s="29">
        <f t="shared" si="0"/>
        <v>46113</v>
      </c>
      <c r="V4" s="29">
        <f t="shared" si="0"/>
        <v>46143</v>
      </c>
      <c r="W4" s="29">
        <f t="shared" si="0"/>
        <v>46174</v>
      </c>
      <c r="X4" s="29">
        <f t="shared" si="0"/>
        <v>46204</v>
      </c>
      <c r="Y4" s="29">
        <f t="shared" si="0"/>
        <v>46235</v>
      </c>
      <c r="Z4" s="29">
        <f t="shared" si="0"/>
        <v>46266</v>
      </c>
      <c r="AA4" s="29">
        <f t="shared" si="0"/>
        <v>46296</v>
      </c>
      <c r="AB4" s="29">
        <f t="shared" si="0"/>
        <v>46327</v>
      </c>
      <c r="AC4" s="29">
        <f t="shared" si="0"/>
        <v>46357</v>
      </c>
      <c r="AD4" s="29">
        <f t="shared" si="0"/>
        <v>46388</v>
      </c>
      <c r="AE4" s="29">
        <f t="shared" si="0"/>
        <v>46419</v>
      </c>
      <c r="AF4" s="29">
        <f t="shared" si="0"/>
        <v>46447</v>
      </c>
      <c r="AG4" s="29">
        <f t="shared" si="0"/>
        <v>46478</v>
      </c>
      <c r="AH4" s="29">
        <f t="shared" si="0"/>
        <v>46508</v>
      </c>
      <c r="AI4" s="29">
        <f t="shared" si="0"/>
        <v>46539</v>
      </c>
      <c r="AJ4" s="29">
        <f t="shared" si="0"/>
        <v>46569</v>
      </c>
      <c r="AK4" s="29">
        <f t="shared" si="0"/>
        <v>46600</v>
      </c>
      <c r="AL4" s="29">
        <f t="shared" si="0"/>
        <v>46631</v>
      </c>
      <c r="AM4" s="29">
        <f t="shared" si="0"/>
        <v>46661</v>
      </c>
      <c r="AN4" s="29">
        <f t="shared" si="0"/>
        <v>46692</v>
      </c>
      <c r="AO4" s="29">
        <f t="shared" si="0"/>
        <v>46722</v>
      </c>
      <c r="AP4" s="29">
        <f t="shared" si="0"/>
        <v>46753</v>
      </c>
      <c r="AQ4" s="29">
        <f t="shared" si="0"/>
        <v>46784</v>
      </c>
      <c r="AR4" s="29">
        <f t="shared" si="0"/>
        <v>46813</v>
      </c>
      <c r="AS4" s="29">
        <f t="shared" si="0"/>
        <v>46844</v>
      </c>
      <c r="AT4" s="29">
        <f t="shared" si="0"/>
        <v>46874</v>
      </c>
      <c r="AU4" s="29">
        <f t="shared" si="0"/>
        <v>46905</v>
      </c>
      <c r="AV4" s="29">
        <f t="shared" si="0"/>
        <v>46935</v>
      </c>
      <c r="AW4" s="29">
        <f t="shared" si="0"/>
        <v>46966</v>
      </c>
      <c r="AX4" s="29">
        <f t="shared" si="0"/>
        <v>46997</v>
      </c>
      <c r="AY4" s="29">
        <f t="shared" si="0"/>
        <v>47027</v>
      </c>
      <c r="AZ4" s="29">
        <f t="shared" ref="AZ4:CE4" si="1">DATE(YEAR(AY4),MONTH(AY4)+1,DAY(AY4))</f>
        <v>47058</v>
      </c>
      <c r="BA4" s="29">
        <f t="shared" si="1"/>
        <v>47088</v>
      </c>
      <c r="BB4" s="29">
        <f t="shared" si="1"/>
        <v>47119</v>
      </c>
      <c r="BC4" s="29">
        <f t="shared" si="1"/>
        <v>47150</v>
      </c>
      <c r="BD4" s="29">
        <f t="shared" si="1"/>
        <v>47178</v>
      </c>
      <c r="BE4" s="29">
        <f t="shared" si="1"/>
        <v>47209</v>
      </c>
      <c r="BF4" s="29">
        <f t="shared" si="1"/>
        <v>47239</v>
      </c>
      <c r="BG4" s="29">
        <f t="shared" si="1"/>
        <v>47270</v>
      </c>
      <c r="BH4" s="29">
        <f t="shared" si="1"/>
        <v>47300</v>
      </c>
      <c r="BI4" s="29">
        <f t="shared" si="1"/>
        <v>47331</v>
      </c>
      <c r="BJ4" s="29">
        <f t="shared" si="1"/>
        <v>47362</v>
      </c>
      <c r="BK4" s="29">
        <f t="shared" si="1"/>
        <v>47392</v>
      </c>
      <c r="BL4" s="29">
        <f t="shared" si="1"/>
        <v>47423</v>
      </c>
      <c r="BM4" s="29">
        <f t="shared" si="1"/>
        <v>47453</v>
      </c>
      <c r="BN4" s="29">
        <f t="shared" si="1"/>
        <v>47484</v>
      </c>
      <c r="BO4" s="29">
        <f t="shared" si="1"/>
        <v>47515</v>
      </c>
      <c r="BP4" s="29">
        <f t="shared" si="1"/>
        <v>47543</v>
      </c>
      <c r="BQ4" s="29">
        <f t="shared" si="1"/>
        <v>47574</v>
      </c>
      <c r="BR4" s="29">
        <f t="shared" si="1"/>
        <v>47604</v>
      </c>
      <c r="BS4" s="29">
        <f t="shared" si="1"/>
        <v>47635</v>
      </c>
      <c r="BT4" s="29">
        <f t="shared" si="1"/>
        <v>47665</v>
      </c>
      <c r="BU4" s="29">
        <f t="shared" si="1"/>
        <v>47696</v>
      </c>
      <c r="BV4" s="29">
        <f t="shared" si="1"/>
        <v>47727</v>
      </c>
      <c r="BW4" s="29">
        <f t="shared" si="1"/>
        <v>47757</v>
      </c>
      <c r="BX4" s="29">
        <f t="shared" si="1"/>
        <v>47788</v>
      </c>
      <c r="BY4" s="29">
        <f t="shared" si="1"/>
        <v>47818</v>
      </c>
      <c r="BZ4" s="29">
        <f t="shared" si="1"/>
        <v>47849</v>
      </c>
      <c r="CA4" s="29">
        <f t="shared" si="1"/>
        <v>47880</v>
      </c>
      <c r="CB4" s="29">
        <f t="shared" si="1"/>
        <v>47908</v>
      </c>
      <c r="CC4" s="29">
        <f t="shared" si="1"/>
        <v>47939</v>
      </c>
      <c r="CD4" s="29">
        <f t="shared" si="1"/>
        <v>47969</v>
      </c>
      <c r="CE4" s="29">
        <f t="shared" si="1"/>
        <v>48000</v>
      </c>
      <c r="CF4" s="29">
        <f t="shared" ref="CF4:CM4" si="2">DATE(YEAR(CE4),MONTH(CE4)+1,DAY(CE4))</f>
        <v>48030</v>
      </c>
      <c r="CG4" s="29">
        <f t="shared" si="2"/>
        <v>48061</v>
      </c>
      <c r="CH4" s="29">
        <f t="shared" si="2"/>
        <v>48092</v>
      </c>
      <c r="CI4" s="29">
        <f t="shared" si="2"/>
        <v>48122</v>
      </c>
      <c r="CJ4" s="29">
        <f t="shared" si="2"/>
        <v>48153</v>
      </c>
      <c r="CK4" s="29">
        <f t="shared" si="2"/>
        <v>48183</v>
      </c>
      <c r="CL4" s="29">
        <f t="shared" si="2"/>
        <v>48214</v>
      </c>
      <c r="CM4" s="29">
        <f t="shared" si="2"/>
        <v>48245</v>
      </c>
    </row>
    <row r="5" spans="1:91" s="2" customFormat="1" x14ac:dyDescent="0.25">
      <c r="A5" s="30" t="s">
        <v>272</v>
      </c>
      <c r="B5" s="55">
        <v>4357250</v>
      </c>
      <c r="C5" s="31">
        <v>16</v>
      </c>
      <c r="D5" s="31">
        <v>16</v>
      </c>
      <c r="E5" s="31">
        <v>1</v>
      </c>
      <c r="F5" s="39"/>
      <c r="G5" s="39"/>
      <c r="H5" s="33">
        <f>G5-F5</f>
        <v>0</v>
      </c>
      <c r="I5" s="36">
        <v>45253</v>
      </c>
      <c r="J5" s="36">
        <f>IF(I5="",0,DATE(YEAR(I5),MONTH(I5)+C5,DAY(I5)))</f>
        <v>45739</v>
      </c>
      <c r="K5" s="36">
        <f>IF(J5="","",(DATE(YEAR(J5),MONTH(J5)+1,DAY(J5))))</f>
        <v>45770</v>
      </c>
      <c r="L5" s="36">
        <f>IF(K5="","",(DATE(YEAR(K5),MONTH(K5)+E5,DAY(K5))))</f>
        <v>45800</v>
      </c>
      <c r="M5" s="36">
        <f>IF(O5="","",DATE(YEAR(O5), MONTH(O5)-1,DAY(O5)))</f>
        <v>45831</v>
      </c>
      <c r="N5" s="36">
        <f>IF(O5="","",DATE(YEAR(M5),MONTH(M5),DAY(M5)))</f>
        <v>45831</v>
      </c>
      <c r="O5" s="36">
        <f>IF(L5="","",(DATE(YEAR(L5),MONTH(L5)+2,DAY(L5))))</f>
        <v>45861</v>
      </c>
      <c r="P5" s="32">
        <f>IF(O5="","",(DATE(YEAR(O5),MONTH(O5)+D5,DAY(O5))))</f>
        <v>46349</v>
      </c>
      <c r="Q5" s="37">
        <f>IF(P5="","",DATE(YEAR(P5), MONTH(P5)+1,DAY(P5)))</f>
        <v>46379</v>
      </c>
      <c r="R5" s="37">
        <f>IF(P5="","",DATE(YEAR(Q5),MONTH(Q5),DAY(Q5)))</f>
        <v>46379</v>
      </c>
      <c r="S5" s="33"/>
      <c r="T5" s="33" t="str">
        <f>IF((AND($F5&lt;=Everett!T$10,$G5&gt;=Everett!T$10)),"P/L",IF((AND($I5&lt;=Everett!T$10,$J5&gt;=Everett!T$10)),"XO",IF((AND($K5&lt;=Everett!T$10,$L5&gt;=Everett!T$10)),"3",IF((AND($M5&lt;=Everett!T$10,$N5&gt;=Everett!T$10)),"C",IF((AND($O5&lt;=Everett!T$10,$P5&gt;=Everett!T$10)),"CO",IF((AND($Q5&lt;=Everett!T$10,$R5&gt;=Everett!T$10)),"C",0))))))</f>
        <v>CO</v>
      </c>
      <c r="U5" s="33" t="str">
        <f>IF((AND($F5&lt;=Everett!U$10,$G5&gt;=Everett!U$10)),"P/L",IF((AND($I5&lt;=Everett!U$10,$J5&gt;=Everett!U$10)),"XO",IF((AND($K5&lt;=Everett!U$10,$L5&gt;=Everett!U$10)),"3",IF((AND($M5&lt;=Everett!U$10,$N5&gt;=Everett!U$10)),"C",IF((AND($O5&lt;=Everett!U$10,$P5&gt;=Everett!U$10)),"CO",IF((AND($Q5&lt;=Everett!U$10,$R5&gt;=Everett!U$10)),"C",0))))))</f>
        <v>CO</v>
      </c>
      <c r="V5" s="33" t="str">
        <f>IF((AND($F5&lt;=Everett!V$10,$G5&gt;=Everett!V$10)),"P/L",IF((AND($I5&lt;=Everett!V$10,$J5&gt;=Everett!V$10)),"XO",IF((AND($K5&lt;=Everett!V$10,$L5&gt;=Everett!V$10)),"3",IF((AND($M5&lt;=Everett!V$10,$N5&gt;=Everett!V$10)),"C",IF((AND($O5&lt;=Everett!V$10,$P5&gt;=Everett!V$10)),"CO",IF((AND($Q5&lt;=Everett!V$10,$R5&gt;=Everett!V$10)),"C",0))))))</f>
        <v>CO</v>
      </c>
      <c r="W5" s="33" t="str">
        <f>IF((AND($F5&lt;=Everett!W$10,$G5&gt;=Everett!W$10)),"P/L",IF((AND($I5&lt;=Everett!W$10,$J5&gt;=Everett!W$10)),"XO",IF((AND($K5&lt;=Everett!W$10,$L5&gt;=Everett!W$10)),"3",IF((AND($M5&lt;=Everett!W$10,$N5&gt;=Everett!W$10)),"C",IF((AND($O5&lt;=Everett!W$10,$P5&gt;=Everett!W$10)),"CO",IF((AND($Q5&lt;=Everett!W$10,$R5&gt;=Everett!W$10)),"C",0))))))</f>
        <v>CO</v>
      </c>
      <c r="X5" s="33" t="str">
        <f>IF((AND($F5&lt;=Everett!X$10,$G5&gt;=Everett!X$10)),"P/L",IF((AND($I5&lt;=Everett!X$10,$J5&gt;=Everett!X$10)),"XO",IF((AND($K5&lt;=Everett!X$10,$L5&gt;=Everett!X$10)),"3",IF((AND($M5&lt;=Everett!X$10,$N5&gt;=Everett!X$10)),"C",IF((AND($O5&lt;=Everett!X$10,$P5&gt;=Everett!X$10)),"CO",IF((AND($Q5&lt;=Everett!X$10,$R5&gt;=Everett!X$10)),"C",0))))))</f>
        <v>CO</v>
      </c>
      <c r="Y5" s="33" t="str">
        <f>IF((AND($F5&lt;=Everett!Y$10,$G5&gt;=Everett!Y$10)),"P/L",IF((AND($I5&lt;=Everett!Y$10,$J5&gt;=Everett!Y$10)),"XO",IF((AND($K5&lt;=Everett!Y$10,$L5&gt;=Everett!Y$10)),"3",IF((AND($M5&lt;=Everett!Y$10,$N5&gt;=Everett!Y$10)),"C",IF((AND($O5&lt;=Everett!Y$10,$P5&gt;=Everett!Y$10)),"CO",IF((AND($Q5&lt;=Everett!Y$10,$R5&gt;=Everett!Y$10)),"C",0))))))</f>
        <v>CO</v>
      </c>
      <c r="Z5" s="33" t="str">
        <f>IF((AND($F5&lt;=Everett!Z$10,$G5&gt;=Everett!Z$10)),"P/L",IF((AND($I5&lt;=Everett!Z$10,$J5&gt;=Everett!Z$10)),"XO",IF((AND($K5&lt;=Everett!Z$10,$L5&gt;=Everett!Z$10)),"3",IF((AND($M5&lt;=Everett!Z$10,$N5&gt;=Everett!Z$10)),"C",IF((AND($O5&lt;=Everett!Z$10,$P5&gt;=Everett!Z$10)),"CO",IF((AND($Q5&lt;=Everett!Z$10,$R5&gt;=Everett!Z$10)),"C",0))))))</f>
        <v>CO</v>
      </c>
      <c r="AA5" s="33" t="str">
        <f>IF((AND($F5&lt;=Everett!AA$10,$G5&gt;=Everett!AA$10)),"P/L",IF((AND($I5&lt;=Everett!AA$10,$J5&gt;=Everett!AA$10)),"XO",IF((AND($K5&lt;=Everett!AA$10,$L5&gt;=Everett!AA$10)),"3",IF((AND($M5&lt;=Everett!AA$10,$N5&gt;=Everett!AA$10)),"C",IF((AND($O5&lt;=Everett!AA$10,$P5&gt;=Everett!AA$10)),"CO",IF((AND($Q5&lt;=Everett!AA$10,$R5&gt;=Everett!AA$10)),"C",0))))))</f>
        <v>CO</v>
      </c>
      <c r="AB5" s="33" t="str">
        <f>IF((AND($F5&lt;=Everett!AB$10,$G5&gt;=Everett!AB$10)),"P/L",IF((AND($I5&lt;=Everett!AB$10,$J5&gt;=Everett!AB$10)),"XO",IF((AND($K5&lt;=Everett!AB$10,$L5&gt;=Everett!AB$10)),"3",IF((AND($M5&lt;=Everett!AB$10,$N5&gt;=Everett!AB$10)),"C",IF((AND($O5&lt;=Everett!AB$10,$P5&gt;=Everett!AB$10)),"CO",IF((AND($Q5&lt;=Everett!AB$10,$R5&gt;=Everett!AB$10)),"C",0))))))</f>
        <v>CO</v>
      </c>
      <c r="AC5" s="33">
        <f>IF((AND($F5&lt;=Everett!AC$10,$G5&gt;=Everett!AC$10)),"P/L",IF((AND($I5&lt;=Everett!AC$10,$J5&gt;=Everett!AC$10)),"XO",IF((AND($K5&lt;=Everett!AC$10,$L5&gt;=Everett!AC$10)),"3",IF((AND($M5&lt;=Everett!AC$10,$N5&gt;=Everett!AC$10)),"C",IF((AND($O5&lt;=Everett!AC$10,$P5&gt;=Everett!AC$10)),"CO",IF((AND($Q5&lt;=Everett!AC$10,$R5&gt;=Everett!AC$10)),"C",0))))))</f>
        <v>0</v>
      </c>
      <c r="AD5" s="33">
        <f>IF((AND($F5&lt;=Everett!AD$10,$G5&gt;=Everett!AD$10)),"P/L",IF((AND($I5&lt;=Everett!AD$10,$J5&gt;=Everett!AD$10)),"XO",IF((AND($K5&lt;=Everett!AD$10,$L5&gt;=Everett!AD$10)),"3",IF((AND($M5&lt;=Everett!AD$10,$N5&gt;=Everett!AD$10)),"C",IF((AND($O5&lt;=Everett!AD$10,$P5&gt;=Everett!AD$10)),"CO",IF((AND($Q5&lt;=Everett!AD$10,$R5&gt;=Everett!AD$10)),"C",0))))))</f>
        <v>0</v>
      </c>
      <c r="AE5" s="33">
        <f>IF((AND($F5&lt;=Everett!AE$10,$G5&gt;=Everett!AE$10)),"P/L",IF((AND($I5&lt;=Everett!AE$10,$J5&gt;=Everett!AE$10)),"XO",IF((AND($K5&lt;=Everett!AE$10,$L5&gt;=Everett!AE$10)),"3",IF((AND($M5&lt;=Everett!AE$10,$N5&gt;=Everett!AE$10)),"C",IF((AND($O5&lt;=Everett!AE$10,$P5&gt;=Everett!AE$10)),"CO",IF((AND($Q5&lt;=Everett!AE$10,$R5&gt;=Everett!AE$10)),"C",0))))))</f>
        <v>0</v>
      </c>
      <c r="AF5" s="33">
        <f>IF((AND($F5&lt;=Everett!AF$10,$G5&gt;=Everett!AF$10)),"P/L",IF((AND($I5&lt;=Everett!AF$10,$J5&gt;=Everett!AF$10)),"XO",IF((AND($K5&lt;=Everett!AF$10,$L5&gt;=Everett!AF$10)),"3",IF((AND($M5&lt;=Everett!AF$10,$N5&gt;=Everett!AF$10)),"C",IF((AND($O5&lt;=Everett!AF$10,$P5&gt;=Everett!AF$10)),"CO",IF((AND($Q5&lt;=Everett!AF$10,$R5&gt;=Everett!AF$10)),"C",0))))))</f>
        <v>0</v>
      </c>
      <c r="AG5" s="33">
        <f>IF((AND($F5&lt;=Everett!AG$10,$G5&gt;=Everett!AG$10)),"P/L",IF((AND($I5&lt;=Everett!AG$10,$J5&gt;=Everett!AG$10)),"XO",IF((AND($K5&lt;=Everett!AG$10,$L5&gt;=Everett!AG$10)),"3",IF((AND($M5&lt;=Everett!AG$10,$N5&gt;=Everett!AG$10)),"C",IF((AND($O5&lt;=Everett!AG$10,$P5&gt;=Everett!AG$10)),"CO",IF((AND($Q5&lt;=Everett!AG$10,$R5&gt;=Everett!AG$10)),"C",0))))))</f>
        <v>0</v>
      </c>
      <c r="AH5" s="33">
        <f>IF((AND($F5&lt;=Everett!AH$10,$G5&gt;=Everett!AH$10)),"P/L",IF((AND($I5&lt;=Everett!AH$10,$J5&gt;=Everett!AH$10)),"XO",IF((AND($K5&lt;=Everett!AH$10,$L5&gt;=Everett!AH$10)),"3",IF((AND($M5&lt;=Everett!AH$10,$N5&gt;=Everett!AH$10)),"C",IF((AND($O5&lt;=Everett!AH$10,$P5&gt;=Everett!AH$10)),"CO",IF((AND($Q5&lt;=Everett!AH$10,$R5&gt;=Everett!AH$10)),"C",0))))))</f>
        <v>0</v>
      </c>
      <c r="AI5" s="33">
        <f>IF((AND($F5&lt;=Everett!AI$10,$G5&gt;=Everett!AI$10)),"P/L",IF((AND($I5&lt;=Everett!AI$10,$J5&gt;=Everett!AI$10)),"XO",IF((AND($K5&lt;=Everett!AI$10,$L5&gt;=Everett!AI$10)),"3",IF((AND($M5&lt;=Everett!AI$10,$N5&gt;=Everett!AI$10)),"C",IF((AND($O5&lt;=Everett!AI$10,$P5&gt;=Everett!AI$10)),"CO",IF((AND($Q5&lt;=Everett!AI$10,$R5&gt;=Everett!AI$10)),"C",0))))))</f>
        <v>0</v>
      </c>
      <c r="AJ5" s="33">
        <f>IF((AND($F5&lt;=Everett!AJ$10,$G5&gt;=Everett!AJ$10)),"P/L",IF((AND($I5&lt;=Everett!AJ$10,$J5&gt;=Everett!AJ$10)),"XO",IF((AND($K5&lt;=Everett!AJ$10,$L5&gt;=Everett!AJ$10)),"3",IF((AND($M5&lt;=Everett!AJ$10,$N5&gt;=Everett!AJ$10)),"C",IF((AND($O5&lt;=Everett!AJ$10,$P5&gt;=Everett!AJ$10)),"CO",IF((AND($Q5&lt;=Everett!AJ$10,$R5&gt;=Everett!AJ$10)),"C",0))))))</f>
        <v>0</v>
      </c>
      <c r="AK5" s="33">
        <f>IF((AND($F5&lt;=Everett!AK$10,$G5&gt;=Everett!AK$10)),"P/L",IF((AND($I5&lt;=Everett!AK$10,$J5&gt;=Everett!AK$10)),"XO",IF((AND($K5&lt;=Everett!AK$10,$L5&gt;=Everett!AK$10)),"3",IF((AND($M5&lt;=Everett!AK$10,$N5&gt;=Everett!AK$10)),"C",IF((AND($O5&lt;=Everett!AK$10,$P5&gt;=Everett!AK$10)),"CO",IF((AND($Q5&lt;=Everett!AK$10,$R5&gt;=Everett!AK$10)),"C",0))))))</f>
        <v>0</v>
      </c>
      <c r="AL5" s="33">
        <f>IF((AND($F5&lt;=Everett!AL$10,$G5&gt;=Everett!AL$10)),"P/L",IF((AND($I5&lt;=Everett!AL$10,$J5&gt;=Everett!AL$10)),"XO",IF((AND($K5&lt;=Everett!AL$10,$L5&gt;=Everett!AL$10)),"3",IF((AND($M5&lt;=Everett!AL$10,$N5&gt;=Everett!AL$10)),"C",IF((AND($O5&lt;=Everett!AL$10,$P5&gt;=Everett!AL$10)),"CO",IF((AND($Q5&lt;=Everett!AL$10,$R5&gt;=Everett!AL$10)),"C",0))))))</f>
        <v>0</v>
      </c>
      <c r="AM5" s="33">
        <f>IF((AND($F5&lt;=Everett!AM$10,$G5&gt;=Everett!AM$10)),"P/L",IF((AND($I5&lt;=Everett!AM$10,$J5&gt;=Everett!AM$10)),"XO",IF((AND($K5&lt;=Everett!AM$10,$L5&gt;=Everett!AM$10)),"3",IF((AND($M5&lt;=Everett!AM$10,$N5&gt;=Everett!AM$10)),"C",IF((AND($O5&lt;=Everett!AM$10,$P5&gt;=Everett!AM$10)),"CO",IF((AND($Q5&lt;=Everett!AM$10,$R5&gt;=Everett!AM$10)),"C",0))))))</f>
        <v>0</v>
      </c>
      <c r="AN5" s="33">
        <f>IF((AND($F5&lt;=Everett!AN$10,$G5&gt;=Everett!AN$10)),"P/L",IF((AND($I5&lt;=Everett!AN$10,$J5&gt;=Everett!AN$10)),"XO",IF((AND($K5&lt;=Everett!AN$10,$L5&gt;=Everett!AN$10)),"3",IF((AND($M5&lt;=Everett!AN$10,$N5&gt;=Everett!AN$10)),"C",IF((AND($O5&lt;=Everett!AN$10,$P5&gt;=Everett!AN$10)),"CO",IF((AND($Q5&lt;=Everett!AN$10,$R5&gt;=Everett!AN$10)),"C",0))))))</f>
        <v>0</v>
      </c>
      <c r="AO5" s="33">
        <f>IF((AND($F5&lt;=Everett!AO$10,$G5&gt;=Everett!AO$10)),"P/L",IF((AND($I5&lt;=Everett!AO$10,$J5&gt;=Everett!AO$10)),"XO",IF((AND($K5&lt;=Everett!AO$10,$L5&gt;=Everett!AO$10)),"3",IF((AND($M5&lt;=Everett!AO$10,$N5&gt;=Everett!AO$10)),"C",IF((AND($O5&lt;=Everett!AO$10,$P5&gt;=Everett!AO$10)),"CO",IF((AND($Q5&lt;=Everett!AO$10,$R5&gt;=Everett!AO$10)),"C",0))))))</f>
        <v>0</v>
      </c>
      <c r="AP5" s="33">
        <f>IF((AND($F5&lt;=Everett!AP$10,$G5&gt;=Everett!AP$10)),"P/L",IF((AND($I5&lt;=Everett!AP$10,$J5&gt;=Everett!AP$10)),"XO",IF((AND($K5&lt;=Everett!AP$10,$L5&gt;=Everett!AP$10)),"3",IF((AND($M5&lt;=Everett!AP$10,$N5&gt;=Everett!AP$10)),"C",IF((AND($O5&lt;=Everett!AP$10,$P5&gt;=Everett!AP$10)),"CO",IF((AND($Q5&lt;=Everett!AP$10,$R5&gt;=Everett!AP$10)),"C",0))))))</f>
        <v>0</v>
      </c>
      <c r="AQ5" s="33">
        <f>IF((AND($F5&lt;=Everett!AQ$10,$G5&gt;=Everett!AQ$10)),"P/L",IF((AND($I5&lt;=Everett!AQ$10,$J5&gt;=Everett!AQ$10)),"XO",IF((AND($K5&lt;=Everett!AQ$10,$L5&gt;=Everett!AQ$10)),"3",IF((AND($M5&lt;=Everett!AQ$10,$N5&gt;=Everett!AQ$10)),"C",IF((AND($O5&lt;=Everett!AQ$10,$P5&gt;=Everett!AQ$10)),"CO",IF((AND($Q5&lt;=Everett!AQ$10,$R5&gt;=Everett!AQ$10)),"C",0))))))</f>
        <v>0</v>
      </c>
      <c r="AR5" s="33">
        <f>IF((AND($F5&lt;=Everett!AR$10,$G5&gt;=Everett!AR$10)),"P/L",IF((AND($I5&lt;=Everett!AR$10,$J5&gt;=Everett!AR$10)),"XO",IF((AND($K5&lt;=Everett!AR$10,$L5&gt;=Everett!AR$10)),"3",IF((AND($M5&lt;=Everett!AR$10,$N5&gt;=Everett!AR$10)),"C",IF((AND($O5&lt;=Everett!AR$10,$P5&gt;=Everett!AR$10)),"CO",IF((AND($Q5&lt;=Everett!AR$10,$R5&gt;=Everett!AR$10)),"C",0))))))</f>
        <v>0</v>
      </c>
      <c r="AS5" s="33">
        <f>IF((AND($F5&lt;=Everett!AS$10,$G5&gt;=Everett!AS$10)),"P/L",IF((AND($I5&lt;=Everett!AS$10,$J5&gt;=Everett!AS$10)),"XO",IF((AND($K5&lt;=Everett!AS$10,$L5&gt;=Everett!AS$10)),"3",IF((AND($M5&lt;=Everett!AS$10,$N5&gt;=Everett!AS$10)),"C",IF((AND($O5&lt;=Everett!AS$10,$P5&gt;=Everett!AS$10)),"CO",IF((AND($Q5&lt;=Everett!AS$10,$R5&gt;=Everett!AS$10)),"C",0))))))</f>
        <v>0</v>
      </c>
      <c r="AT5" s="33">
        <f>IF((AND($F5&lt;=Everett!AT$10,$G5&gt;=Everett!AT$10)),"P/L",IF((AND($I5&lt;=Everett!AT$10,$J5&gt;=Everett!AT$10)),"XO",IF((AND($K5&lt;=Everett!AT$10,$L5&gt;=Everett!AT$10)),"3",IF((AND($M5&lt;=Everett!AT$10,$N5&gt;=Everett!AT$10)),"C",IF((AND($O5&lt;=Everett!AT$10,$P5&gt;=Everett!AT$10)),"CO",IF((AND($Q5&lt;=Everett!AT$10,$R5&gt;=Everett!AT$10)),"C",0))))))</f>
        <v>0</v>
      </c>
      <c r="AU5" s="33">
        <f>IF((AND($F5&lt;=Everett!AU$10,$G5&gt;=Everett!AU$10)),"P/L",IF((AND($I5&lt;=Everett!AU$10,$J5&gt;=Everett!AU$10)),"XO",IF((AND($K5&lt;=Everett!AU$10,$L5&gt;=Everett!AU$10)),"3",IF((AND($M5&lt;=Everett!AU$10,$N5&gt;=Everett!AU$10)),"C",IF((AND($O5&lt;=Everett!AU$10,$P5&gt;=Everett!AU$10)),"CO",IF((AND($Q5&lt;=Everett!AU$10,$R5&gt;=Everett!AU$10)),"C",0))))))</f>
        <v>0</v>
      </c>
      <c r="AV5" s="33">
        <f>IF((AND($F5&lt;=Everett!AV$10,$G5&gt;=Everett!AV$10)),"P/L",IF((AND($I5&lt;=Everett!AV$10,$J5&gt;=Everett!AV$10)),"XO",IF((AND($K5&lt;=Everett!AV$10,$L5&gt;=Everett!AV$10)),"3",IF((AND($M5&lt;=Everett!AV$10,$N5&gt;=Everett!AV$10)),"C",IF((AND($O5&lt;=Everett!AV$10,$P5&gt;=Everett!AV$10)),"CO",IF((AND($Q5&lt;=Everett!AV$10,$R5&gt;=Everett!AV$10)),"C",0))))))</f>
        <v>0</v>
      </c>
      <c r="AW5" s="33">
        <f>IF((AND($F5&lt;=Everett!AW$10,$G5&gt;=Everett!AW$10)),"P/L",IF((AND($I5&lt;=Everett!AW$10,$J5&gt;=Everett!AW$10)),"XO",IF((AND($K5&lt;=Everett!AW$10,$L5&gt;=Everett!AW$10)),"3",IF((AND($M5&lt;=Everett!AW$10,$N5&gt;=Everett!AW$10)),"C",IF((AND($O5&lt;=Everett!AW$10,$P5&gt;=Everett!AW$10)),"CO",IF((AND($Q5&lt;=Everett!AW$10,$R5&gt;=Everett!AW$10)),"C",0))))))</f>
        <v>0</v>
      </c>
      <c r="AX5" s="33">
        <f>IF((AND($F5&lt;=Everett!AX$10,$G5&gt;=Everett!AX$10)),"P/L",IF((AND($I5&lt;=Everett!AX$10,$J5&gt;=Everett!AX$10)),"XO",IF((AND($K5&lt;=Everett!AX$10,$L5&gt;=Everett!AX$10)),"3",IF((AND($M5&lt;=Everett!AX$10,$N5&gt;=Everett!AX$10)),"C",IF((AND($O5&lt;=Everett!AX$10,$P5&gt;=Everett!AX$10)),"CO",IF((AND($Q5&lt;=Everett!AX$10,$R5&gt;=Everett!AX$10)),"C",0))))))</f>
        <v>0</v>
      </c>
      <c r="AY5" s="33">
        <f>IF((AND($F5&lt;=Everett!AY$10,$G5&gt;=Everett!AY$10)),"P/L",IF((AND($I5&lt;=Everett!AY$10,$J5&gt;=Everett!AY$10)),"XO",IF((AND($K5&lt;=Everett!AY$10,$L5&gt;=Everett!AY$10)),"3",IF((AND($M5&lt;=Everett!AY$10,$N5&gt;=Everett!AY$10)),"C",IF((AND($O5&lt;=Everett!AY$10,$P5&gt;=Everett!AY$10)),"CO",IF((AND($Q5&lt;=Everett!AY$10,$R5&gt;=Everett!AY$10)),"C",0))))))</f>
        <v>0</v>
      </c>
      <c r="AZ5" s="33">
        <f>IF((AND($F5&lt;=Everett!AZ$10,$G5&gt;=Everett!AZ$10)),"P/L",IF((AND($I5&lt;=Everett!AZ$10,$J5&gt;=Everett!AZ$10)),"XO",IF((AND($K5&lt;=Everett!AZ$10,$L5&gt;=Everett!AZ$10)),"3",IF((AND($M5&lt;=Everett!AZ$10,$N5&gt;=Everett!AZ$10)),"C",IF((AND($O5&lt;=Everett!AZ$10,$P5&gt;=Everett!AZ$10)),"CO",IF((AND($Q5&lt;=Everett!AZ$10,$R5&gt;=Everett!AZ$10)),"C",0))))))</f>
        <v>0</v>
      </c>
      <c r="BA5" s="33">
        <f>IF((AND($F5&lt;=Everett!BA$10,$G5&gt;=Everett!BA$10)),"P/L",IF((AND($I5&lt;=Everett!BA$10,$J5&gt;=Everett!BA$10)),"XO",IF((AND($K5&lt;=Everett!BA$10,$L5&gt;=Everett!BA$10)),"3",IF((AND($M5&lt;=Everett!BA$10,$N5&gt;=Everett!BA$10)),"C",IF((AND($O5&lt;=Everett!BA$10,$P5&gt;=Everett!BA$10)),"CO",IF((AND($Q5&lt;=Everett!BA$10,$R5&gt;=Everett!BA$10)),"C",0))))))</f>
        <v>0</v>
      </c>
      <c r="BB5" s="33">
        <f>IF((AND($F5&lt;=Everett!BB$10,$G5&gt;=Everett!BB$10)),"P/L",IF((AND($I5&lt;=Everett!BB$10,$J5&gt;=Everett!BB$10)),"XO",IF((AND($K5&lt;=Everett!BB$10,$L5&gt;=Everett!BB$10)),"3",IF((AND($M5&lt;=Everett!BB$10,$N5&gt;=Everett!BB$10)),"C",IF((AND($O5&lt;=Everett!BB$10,$P5&gt;=Everett!BB$10)),"CO",IF((AND($Q5&lt;=Everett!BB$10,$R5&gt;=Everett!BB$10)),"C",0))))))</f>
        <v>0</v>
      </c>
      <c r="BC5" s="33">
        <f>IF((AND($F5&lt;=Everett!BC$10,$G5&gt;=Everett!BC$10)),"P/L",IF((AND($I5&lt;=Everett!BC$10,$J5&gt;=Everett!BC$10)),"XO",IF((AND($K5&lt;=Everett!BC$10,$L5&gt;=Everett!BC$10)),"3",IF((AND($M5&lt;=Everett!BC$10,$N5&gt;=Everett!BC$10)),"C",IF((AND($O5&lt;=Everett!BC$10,$P5&gt;=Everett!BC$10)),"CO",IF((AND($Q5&lt;=Everett!BC$10,$R5&gt;=Everett!BC$10)),"C",0))))))</f>
        <v>0</v>
      </c>
      <c r="BD5" s="33">
        <f>IF((AND($F5&lt;=Everett!BD$10,$G5&gt;=Everett!BD$10)),"P/L",IF((AND($I5&lt;=Everett!BD$10,$J5&gt;=Everett!BD$10)),"XO",IF((AND($K5&lt;=Everett!BD$10,$L5&gt;=Everett!BD$10)),"3",IF((AND($M5&lt;=Everett!BD$10,$N5&gt;=Everett!BD$10)),"C",IF((AND($O5&lt;=Everett!BD$10,$P5&gt;=Everett!BD$10)),"CO",IF((AND($Q5&lt;=Everett!BD$10,$R5&gt;=Everett!BD$10)),"C",0))))))</f>
        <v>0</v>
      </c>
      <c r="BE5" s="33">
        <f>IF((AND($F5&lt;=Everett!BE$10,$G5&gt;=Everett!BE$10)),"P/L",IF((AND($I5&lt;=Everett!BE$10,$J5&gt;=Everett!BE$10)),"XO",IF((AND($K5&lt;=Everett!BE$10,$L5&gt;=Everett!BE$10)),"3",IF((AND($M5&lt;=Everett!BE$10,$N5&gt;=Everett!BE$10)),"C",IF((AND($O5&lt;=Everett!BE$10,$P5&gt;=Everett!BE$10)),"CO",IF((AND($Q5&lt;=Everett!BE$10,$R5&gt;=Everett!BE$10)),"C",0))))))</f>
        <v>0</v>
      </c>
      <c r="BF5" s="33">
        <f>IF((AND($F5&lt;=Everett!BF$10,$G5&gt;=Everett!BF$10)),"P/L",IF((AND($I5&lt;=Everett!BF$10,$J5&gt;=Everett!BF$10)),"XO",IF((AND($K5&lt;=Everett!BF$10,$L5&gt;=Everett!BF$10)),"3",IF((AND($M5&lt;=Everett!BF$10,$N5&gt;=Everett!BF$10)),"C",IF((AND($O5&lt;=Everett!BF$10,$P5&gt;=Everett!BF$10)),"CO",IF((AND($Q5&lt;=Everett!BF$10,$R5&gt;=Everett!BF$10)),"C",0))))))</f>
        <v>0</v>
      </c>
      <c r="BG5" s="33">
        <f>IF((AND($F5&lt;=Everett!BG$10,$G5&gt;=Everett!BG$10)),"P/L",IF((AND($I5&lt;=Everett!BG$10,$J5&gt;=Everett!BG$10)),"XO",IF((AND($K5&lt;=Everett!BG$10,$L5&gt;=Everett!BG$10)),"3",IF((AND($M5&lt;=Everett!BG$10,$N5&gt;=Everett!BG$10)),"C",IF((AND($O5&lt;=Everett!BG$10,$P5&gt;=Everett!BG$10)),"CO",IF((AND($Q5&lt;=Everett!BG$10,$R5&gt;=Everett!BG$10)),"C",0))))))</f>
        <v>0</v>
      </c>
      <c r="BH5" s="33">
        <f>IF((AND($F5&lt;=Everett!BH$10,$G5&gt;=Everett!BH$10)),"P/L",IF((AND($I5&lt;=Everett!BH$10,$J5&gt;=Everett!BH$10)),"XO",IF((AND($K5&lt;=Everett!BH$10,$L5&gt;=Everett!BH$10)),"3",IF((AND($M5&lt;=Everett!BH$10,$N5&gt;=Everett!BH$10)),"C",IF((AND($O5&lt;=Everett!BH$10,$P5&gt;=Everett!BH$10)),"CO",IF((AND($Q5&lt;=Everett!BH$10,$R5&gt;=Everett!BH$10)),"C",0))))))</f>
        <v>0</v>
      </c>
      <c r="BI5" s="33">
        <f>IF((AND($F5&lt;=Everett!BI$10,$G5&gt;=Everett!BI$10)),"P/L",IF((AND($I5&lt;=Everett!BI$10,$J5&gt;=Everett!BI$10)),"XO",IF((AND($K5&lt;=Everett!BI$10,$L5&gt;=Everett!BI$10)),"3",IF((AND($M5&lt;=Everett!BI$10,$N5&gt;=Everett!BI$10)),"C",IF((AND($O5&lt;=Everett!BI$10,$P5&gt;=Everett!BI$10)),"CO",IF((AND($Q5&lt;=Everett!BI$10,$R5&gt;=Everett!BI$10)),"C",0))))))</f>
        <v>0</v>
      </c>
      <c r="BJ5" s="33">
        <f>IF((AND($F5&lt;=Everett!BJ$10,$G5&gt;=Everett!BJ$10)),"P/L",IF((AND($I5&lt;=Everett!BJ$10,$J5&gt;=Everett!BJ$10)),"XO",IF((AND($K5&lt;=Everett!BJ$10,$L5&gt;=Everett!BJ$10)),"3",IF((AND($M5&lt;=Everett!BJ$10,$N5&gt;=Everett!BJ$10)),"C",IF((AND($O5&lt;=Everett!BJ$10,$P5&gt;=Everett!BJ$10)),"CO",IF((AND($Q5&lt;=Everett!BJ$10,$R5&gt;=Everett!BJ$10)),"C",0))))))</f>
        <v>0</v>
      </c>
      <c r="BK5" s="33">
        <f>IF((AND($F5&lt;=Everett!BK$10,$G5&gt;=Everett!BK$10)),"P/L",IF((AND($I5&lt;=Everett!BK$10,$J5&gt;=Everett!BK$10)),"XO",IF((AND($K5&lt;=Everett!BK$10,$L5&gt;=Everett!BK$10)),"3",IF((AND($M5&lt;=Everett!BK$10,$N5&gt;=Everett!BK$10)),"C",IF((AND($O5&lt;=Everett!BK$10,$P5&gt;=Everett!BK$10)),"CO",IF((AND($Q5&lt;=Everett!BK$10,$R5&gt;=Everett!BK$10)),"C",0))))))</f>
        <v>0</v>
      </c>
      <c r="BL5" s="33">
        <f>IF((AND($F5&lt;=Everett!BL$10,$G5&gt;=Everett!BL$10)),"P/L",IF((AND($I5&lt;=Everett!BL$10,$J5&gt;=Everett!BL$10)),"XO",IF((AND($K5&lt;=Everett!BL$10,$L5&gt;=Everett!BL$10)),"3",IF((AND($M5&lt;=Everett!BL$10,$N5&gt;=Everett!BL$10)),"C",IF((AND($O5&lt;=Everett!BL$10,$P5&gt;=Everett!BL$10)),"CO",IF((AND($Q5&lt;=Everett!BL$10,$R5&gt;=Everett!BL$10)),"C",0))))))</f>
        <v>0</v>
      </c>
      <c r="BM5" s="33">
        <f>IF((AND($F5&lt;=Everett!BM$10,$G5&gt;=Everett!BM$10)),"P/L",IF((AND($I5&lt;=Everett!BM$10,$J5&gt;=Everett!BM$10)),"XO",IF((AND($K5&lt;=Everett!BM$10,$L5&gt;=Everett!BM$10)),"3",IF((AND($M5&lt;=Everett!BM$10,$N5&gt;=Everett!BM$10)),"C",IF((AND($O5&lt;=Everett!BM$10,$P5&gt;=Everett!BM$10)),"CO",IF((AND($Q5&lt;=Everett!BM$10,$R5&gt;=Everett!BM$10)),"C",0))))))</f>
        <v>0</v>
      </c>
      <c r="BN5" s="33">
        <f>IF((AND($F5&lt;=Everett!BN$10,$G5&gt;=Everett!BN$10)),"P/L",IF((AND($I5&lt;=Everett!BN$10,$J5&gt;=Everett!BN$10)),"XO",IF((AND($K5&lt;=Everett!BN$10,$L5&gt;=Everett!BN$10)),"3",IF((AND($M5&lt;=Everett!BN$10,$N5&gt;=Everett!BN$10)),"C",IF((AND($O5&lt;=Everett!BN$10,$P5&gt;=Everett!BN$10)),"CO",IF((AND($Q5&lt;=Everett!BN$10,$R5&gt;=Everett!BN$10)),"C",0))))))</f>
        <v>0</v>
      </c>
      <c r="BO5" s="33">
        <f>IF((AND($F5&lt;=Everett!BO$10,$G5&gt;=Everett!BO$10)),"P/L",IF((AND($I5&lt;=Everett!BO$10,$J5&gt;=Everett!BO$10)),"XO",IF((AND($K5&lt;=Everett!BO$10,$L5&gt;=Everett!BO$10)),"3",IF((AND($M5&lt;=Everett!BO$10,$N5&gt;=Everett!BO$10)),"C",IF((AND($O5&lt;=Everett!BO$10,$P5&gt;=Everett!BO$10)),"CO",IF((AND($Q5&lt;=Everett!BO$10,$R5&gt;=Everett!BO$10)),"C",0))))))</f>
        <v>0</v>
      </c>
      <c r="BP5" s="33">
        <f>IF((AND($F5&lt;=Everett!BP$10,$G5&gt;=Everett!BP$10)),"P/L",IF((AND($I5&lt;=Everett!BP$10,$J5&gt;=Everett!BP$10)),"XO",IF((AND($K5&lt;=Everett!BP$10,$L5&gt;=Everett!BP$10)),"3",IF((AND($M5&lt;=Everett!BP$10,$N5&gt;=Everett!BP$10)),"C",IF((AND($O5&lt;=Everett!BP$10,$P5&gt;=Everett!BP$10)),"CO",IF((AND($Q5&lt;=Everett!BP$10,$R5&gt;=Everett!BP$10)),"C",0))))))</f>
        <v>0</v>
      </c>
      <c r="BQ5" s="33">
        <f>IF((AND($F5&lt;=Everett!BQ$10,$G5&gt;=Everett!BQ$10)),"P/L",IF((AND($I5&lt;=Everett!BQ$10,$J5&gt;=Everett!BQ$10)),"XO",IF((AND($K5&lt;=Everett!BQ$10,$L5&gt;=Everett!BQ$10)),"3",IF((AND($M5&lt;=Everett!BQ$10,$N5&gt;=Everett!BQ$10)),"C",IF((AND($O5&lt;=Everett!BQ$10,$P5&gt;=Everett!BQ$10)),"CO",IF((AND($Q5&lt;=Everett!BQ$10,$R5&gt;=Everett!BQ$10)),"C",0))))))</f>
        <v>0</v>
      </c>
      <c r="BR5" s="33">
        <f>IF((AND($F5&lt;=Everett!BR$10,$G5&gt;=Everett!BR$10)),"P/L",IF((AND($I5&lt;=Everett!BR$10,$J5&gt;=Everett!BR$10)),"XO",IF((AND($K5&lt;=Everett!BR$10,$L5&gt;=Everett!BR$10)),"3",IF((AND($M5&lt;=Everett!BR$10,$N5&gt;=Everett!BR$10)),"C",IF((AND($O5&lt;=Everett!BR$10,$P5&gt;=Everett!BR$10)),"CO",IF((AND($Q5&lt;=Everett!BR$10,$R5&gt;=Everett!BR$10)),"C",0))))))</f>
        <v>0</v>
      </c>
      <c r="BS5" s="33">
        <f>IF((AND($F5&lt;=Everett!BS$10,$G5&gt;=Everett!BS$10)),"P/L",IF((AND($I5&lt;=Everett!BS$10,$J5&gt;=Everett!BS$10)),"XO",IF((AND($K5&lt;=Everett!BS$10,$L5&gt;=Everett!BS$10)),"3",IF((AND($M5&lt;=Everett!BS$10,$N5&gt;=Everett!BS$10)),"C",IF((AND($O5&lt;=Everett!BS$10,$P5&gt;=Everett!BS$10)),"CO",IF((AND($Q5&lt;=Everett!BS$10,$R5&gt;=Everett!BS$10)),"C",0))))))</f>
        <v>0</v>
      </c>
      <c r="BT5" s="33">
        <f>IF((AND($F5&lt;=Everett!BT$10,$G5&gt;=Everett!BT$10)),"P/L",IF((AND($I5&lt;=Everett!BT$10,$J5&gt;=Everett!BT$10)),"XO",IF((AND($K5&lt;=Everett!BT$10,$L5&gt;=Everett!BT$10)),"3",IF((AND($M5&lt;=Everett!BT$10,$N5&gt;=Everett!BT$10)),"C",IF((AND($O5&lt;=Everett!BT$10,$P5&gt;=Everett!BT$10)),"CO",IF((AND($Q5&lt;=Everett!BT$10,$R5&gt;=Everett!BT$10)),"C",0))))))</f>
        <v>0</v>
      </c>
      <c r="BU5" s="33">
        <f>IF((AND($F5&lt;=Everett!BU$10,$G5&gt;=Everett!BU$10)),"P/L",IF((AND($I5&lt;=Everett!BU$10,$J5&gt;=Everett!BU$10)),"XO",IF((AND($K5&lt;=Everett!BU$10,$L5&gt;=Everett!BU$10)),"3",IF((AND($M5&lt;=Everett!BU$10,$N5&gt;=Everett!BU$10)),"C",IF((AND($O5&lt;=Everett!BU$10,$P5&gt;=Everett!BU$10)),"CO",IF((AND($Q5&lt;=Everett!BU$10,$R5&gt;=Everett!BU$10)),"C",0))))))</f>
        <v>0</v>
      </c>
      <c r="BV5" s="33">
        <f>IF((AND($F5&lt;=Everett!BV$10,$G5&gt;=Everett!BV$10)),"P/L",IF((AND($I5&lt;=Everett!BV$10,$J5&gt;=Everett!BV$10)),"XO",IF((AND($K5&lt;=Everett!BV$10,$L5&gt;=Everett!BV$10)),"3",IF((AND($M5&lt;=Everett!BV$10,$N5&gt;=Everett!BV$10)),"C",IF((AND($O5&lt;=Everett!BV$10,$P5&gt;=Everett!BV$10)),"CO",IF((AND($Q5&lt;=Everett!BV$10,$R5&gt;=Everett!BV$10)),"C",0))))))</f>
        <v>0</v>
      </c>
      <c r="BW5" s="33">
        <f>IF((AND($F5&lt;=Everett!BW$10,$G5&gt;=Everett!BW$10)),"P/L",IF((AND($I5&lt;=Everett!BW$10,$J5&gt;=Everett!BW$10)),"XO",IF((AND($K5&lt;=Everett!BW$10,$L5&gt;=Everett!BW$10)),"3",IF((AND($M5&lt;=Everett!BW$10,$N5&gt;=Everett!BW$10)),"C",IF((AND($O5&lt;=Everett!BW$10,$P5&gt;=Everett!BW$10)),"CO",IF((AND($Q5&lt;=Everett!BW$10,$R5&gt;=Everett!BW$10)),"C",0))))))</f>
        <v>0</v>
      </c>
      <c r="BX5" s="33">
        <f>IF((AND($F5&lt;=Everett!BX$10,$G5&gt;=Everett!BX$10)),"P/L",IF((AND($I5&lt;=Everett!BX$10,$J5&gt;=Everett!BX$10)),"XO",IF((AND($K5&lt;=Everett!BX$10,$L5&gt;=Everett!BX$10)),"3",IF((AND($M5&lt;=Everett!BX$10,$N5&gt;=Everett!BX$10)),"C",IF((AND($O5&lt;=Everett!BX$10,$P5&gt;=Everett!BX$10)),"CO",IF((AND($Q5&lt;=Everett!BX$10,$R5&gt;=Everett!BX$10)),"C",0))))))</f>
        <v>0</v>
      </c>
      <c r="BY5" s="33">
        <f>IF((AND($F5&lt;=Everett!BY$10,$G5&gt;=Everett!BY$10)),"P/L",IF((AND($I5&lt;=Everett!BY$10,$J5&gt;=Everett!BY$10)),"XO",IF((AND($K5&lt;=Everett!BY$10,$L5&gt;=Everett!BY$10)),"3",IF((AND($M5&lt;=Everett!BY$10,$N5&gt;=Everett!BY$10)),"C",IF((AND($O5&lt;=Everett!BY$10,$P5&gt;=Everett!BY$10)),"CO",IF((AND($Q5&lt;=Everett!BY$10,$R5&gt;=Everett!BY$10)),"C",0))))))</f>
        <v>0</v>
      </c>
      <c r="BZ5" s="33">
        <f>IF((AND($F5&lt;=Everett!BZ$10,$G5&gt;=Everett!BZ$10)),"P/L",IF((AND($I5&lt;=Everett!BZ$10,$J5&gt;=Everett!BZ$10)),"XO",IF((AND($K5&lt;=Everett!BZ$10,$L5&gt;=Everett!BZ$10)),"3",IF((AND($M5&lt;=Everett!BZ$10,$N5&gt;=Everett!BZ$10)),"C",IF((AND($O5&lt;=Everett!BZ$10,$P5&gt;=Everett!BZ$10)),"CO",IF((AND($Q5&lt;=Everett!BZ$10,$R5&gt;=Everett!BZ$10)),"C",0))))))</f>
        <v>0</v>
      </c>
      <c r="CA5" s="33">
        <f>IF((AND($F5&lt;=Everett!CA$10,$G5&gt;=Everett!CA$10)),"P/L",IF((AND($I5&lt;=Everett!CA$10,$J5&gt;=Everett!CA$10)),"XO",IF((AND($K5&lt;=Everett!CA$10,$L5&gt;=Everett!CA$10)),"3",IF((AND($M5&lt;=Everett!CA$10,$N5&gt;=Everett!CA$10)),"C",IF((AND($O5&lt;=Everett!CA$10,$P5&gt;=Everett!CA$10)),"CO",IF((AND($Q5&lt;=Everett!CA$10,$R5&gt;=Everett!CA$10)),"C",0))))))</f>
        <v>0</v>
      </c>
      <c r="CB5" s="33">
        <f>IF((AND($F5&lt;=Everett!CB$10,$G5&gt;=Everett!CB$10)),"P/L",IF((AND($I5&lt;=Everett!CB$10,$J5&gt;=Everett!CB$10)),"XO",IF((AND($K5&lt;=Everett!CB$10,$L5&gt;=Everett!CB$10)),"3",IF((AND($M5&lt;=Everett!CB$10,$N5&gt;=Everett!CB$10)),"C",IF((AND($O5&lt;=Everett!CB$10,$P5&gt;=Everett!CB$10)),"CO",IF((AND($Q5&lt;=Everett!CB$10,$R5&gt;=Everett!CB$10)),"C",0))))))</f>
        <v>0</v>
      </c>
      <c r="CC5" s="33">
        <f>IF((AND($F5&lt;=Everett!CC$10,$G5&gt;=Everett!CC$10)),"P/L",IF((AND($I5&lt;=Everett!CC$10,$J5&gt;=Everett!CC$10)),"XO",IF((AND($K5&lt;=Everett!CC$10,$L5&gt;=Everett!CC$10)),"3",IF((AND($M5&lt;=Everett!CC$10,$N5&gt;=Everett!CC$10)),"C",IF((AND($O5&lt;=Everett!CC$10,$P5&gt;=Everett!CC$10)),"CO",IF((AND($Q5&lt;=Everett!CC$10,$R5&gt;=Everett!CC$10)),"C",0))))))</f>
        <v>0</v>
      </c>
      <c r="CD5" s="33">
        <f>IF((AND($F5&lt;=Everett!CD$10,$G5&gt;=Everett!CD$10)),"P/L",IF((AND($I5&lt;=Everett!CD$10,$J5&gt;=Everett!CD$10)),"XO",IF((AND($K5&lt;=Everett!CD$10,$L5&gt;=Everett!CD$10)),"3",IF((AND($M5&lt;=Everett!CD$10,$N5&gt;=Everett!CD$10)),"C",IF((AND($O5&lt;=Everett!CD$10,$P5&gt;=Everett!CD$10)),"CO",IF((AND($Q5&lt;=Everett!CD$10,$R5&gt;=Everett!CD$10)),"C",0))))))</f>
        <v>0</v>
      </c>
      <c r="CE5" s="33">
        <f>IF((AND($F5&lt;=Everett!CE$10,$G5&gt;=Everett!CE$10)),"P/L",IF((AND($I5&lt;=Everett!CE$10,$J5&gt;=Everett!CE$10)),"XO",IF((AND($K5&lt;=Everett!CE$10,$L5&gt;=Everett!CE$10)),"3",IF((AND($M5&lt;=Everett!CE$10,$N5&gt;=Everett!CE$10)),"C",IF((AND($O5&lt;=Everett!CE$10,$P5&gt;=Everett!CE$10)),"CO",IF((AND($Q5&lt;=Everett!CE$10,$R5&gt;=Everett!CE$10)),"C",0))))))</f>
        <v>0</v>
      </c>
      <c r="CF5" s="33">
        <f>IF((AND($F5&lt;=Everett!CF$10,$G5&gt;=Everett!CF$10)),"P/L",IF((AND($I5&lt;=Everett!CF$10,$J5&gt;=Everett!CF$10)),"XO",IF((AND($K5&lt;=Everett!CF$10,$L5&gt;=Everett!CF$10)),"3",IF((AND($M5&lt;=Everett!CF$10,$N5&gt;=Everett!CF$10)),"C",IF((AND($O5&lt;=Everett!CF$10,$P5&gt;=Everett!CF$10)),"CO",IF((AND($Q5&lt;=Everett!CF$10,$R5&gt;=Everett!CF$10)),"C",0))))))</f>
        <v>0</v>
      </c>
      <c r="CG5" s="33">
        <f>IF((AND($F5&lt;=Everett!CG$10,$G5&gt;=Everett!CG$10)),"P/L",IF((AND($I5&lt;=Everett!CG$10,$J5&gt;=Everett!CG$10)),"XO",IF((AND($K5&lt;=Everett!CG$10,$L5&gt;=Everett!CG$10)),"3",IF((AND($M5&lt;=Everett!CG$10,$N5&gt;=Everett!CG$10)),"C",IF((AND($O5&lt;=Everett!CG$10,$P5&gt;=Everett!CG$10)),"CO",IF((AND($Q5&lt;=Everett!CG$10,$R5&gt;=Everett!CG$10)),"C",0))))))</f>
        <v>0</v>
      </c>
      <c r="CH5" s="33">
        <f>IF((AND($F5&lt;=Everett!CH$10,$G5&gt;=Everett!CH$10)),"P/L",IF((AND($I5&lt;=Everett!CH$10,$J5&gt;=Everett!CH$10)),"XO",IF((AND($K5&lt;=Everett!CH$10,$L5&gt;=Everett!CH$10)),"3",IF((AND($M5&lt;=Everett!CH$10,$N5&gt;=Everett!CH$10)),"C",IF((AND($O5&lt;=Everett!CH$10,$P5&gt;=Everett!CH$10)),"CO",IF((AND($Q5&lt;=Everett!CH$10,$R5&gt;=Everett!CH$10)),"C",0))))))</f>
        <v>0</v>
      </c>
      <c r="CI5" s="33">
        <f>IF((AND($F5&lt;=Everett!CI$10,$G5&gt;=Everett!CI$10)),"P/L",IF((AND($I5&lt;=Everett!CI$10,$J5&gt;=Everett!CI$10)),"XO",IF((AND($K5&lt;=Everett!CI$10,$L5&gt;=Everett!CI$10)),"3",IF((AND($M5&lt;=Everett!CI$10,$N5&gt;=Everett!CI$10)),"C",IF((AND($O5&lt;=Everett!CI$10,$P5&gt;=Everett!CI$10)),"CO",IF((AND($Q5&lt;=Everett!CI$10,$R5&gt;=Everett!CI$10)),"C",0))))))</f>
        <v>0</v>
      </c>
      <c r="CJ5" s="33">
        <f>IF((AND($F5&lt;=Everett!CJ$10,$G5&gt;=Everett!CJ$10)),"P/L",IF((AND($I5&lt;=Everett!CJ$10,$J5&gt;=Everett!CJ$10)),"XO",IF((AND($K5&lt;=Everett!CJ$10,$L5&gt;=Everett!CJ$10)),"3",IF((AND($M5&lt;=Everett!CJ$10,$N5&gt;=Everett!CJ$10)),"C",IF((AND($O5&lt;=Everett!CJ$10,$P5&gt;=Everett!CJ$10)),"CO",IF((AND($Q5&lt;=Everett!CJ$10,$R5&gt;=Everett!CJ$10)),"C",0))))))</f>
        <v>0</v>
      </c>
      <c r="CK5" s="33">
        <f>IF((AND($F5&lt;=Everett!CK$10,$G5&gt;=Everett!CK$10)),"P/L",IF((AND($I5&lt;=Everett!CK$10,$J5&gt;=Everett!CK$10)),"XO",IF((AND($K5&lt;=Everett!CK$10,$L5&gt;=Everett!CK$10)),"3",IF((AND($M5&lt;=Everett!CK$10,$N5&gt;=Everett!CK$10)),"C",IF((AND($O5&lt;=Everett!CK$10,$P5&gt;=Everett!CK$10)),"CO",IF((AND($Q5&lt;=Everett!CK$10,$R5&gt;=Everett!CK$10)),"C",0))))))</f>
        <v>0</v>
      </c>
      <c r="CL5" s="33">
        <f>IF((AND($F5&lt;=Everett!CL$10,$G5&gt;=Everett!CL$10)),"P/L",IF((AND($I5&lt;=Everett!CL$10,$J5&gt;=Everett!CL$10)),"XO",IF((AND($K5&lt;=Everett!CL$10,$L5&gt;=Everett!CL$10)),"3",IF((AND($M5&lt;=Everett!CL$10,$N5&gt;=Everett!CL$10)),"C",IF((AND($O5&lt;=Everett!CL$10,$P5&gt;=Everett!CL$10)),"CO",IF((AND($Q5&lt;=Everett!CL$10,$R5&gt;=Everett!CL$10)),"C",0))))))</f>
        <v>0</v>
      </c>
      <c r="CM5" s="33">
        <f>IF((AND($F5&lt;=Everett!CM$10,$G5&gt;=Everett!CM$10)),"P/L",IF((AND($I5&lt;=Everett!CM$10,$J5&gt;=Everett!CM$10)),"XO",IF((AND($K5&lt;=Everett!CM$10,$L5&gt;=Everett!CM$10)),"3",IF((AND($M5&lt;=Everett!CM$10,$N5&gt;=Everett!CM$10)),"C",IF((AND($O5&lt;=Everett!CM$10,$P5&gt;=Everett!CM$10)),"CO",IF((AND($Q5&lt;=Everett!CM$10,$R5&gt;=Everett!CM$10)),"C",0))))))</f>
        <v>0</v>
      </c>
    </row>
    <row r="6" spans="1:91" s="2" customFormat="1" x14ac:dyDescent="0.25">
      <c r="A6" s="30" t="s">
        <v>273</v>
      </c>
      <c r="B6" s="55"/>
      <c r="C6" s="31">
        <v>17</v>
      </c>
      <c r="D6" s="31">
        <v>16</v>
      </c>
      <c r="E6" s="31">
        <v>1</v>
      </c>
      <c r="F6" s="32"/>
      <c r="G6" s="32"/>
      <c r="H6" s="33">
        <f>G6-F6</f>
        <v>0</v>
      </c>
      <c r="I6" s="36">
        <v>45772</v>
      </c>
      <c r="J6" s="37">
        <f>IF(I6="",0,DATE(YEAR(I6),MONTH(I6)+C6,DAY(I6)))</f>
        <v>46290</v>
      </c>
      <c r="K6" s="32">
        <f>IF(J6="","",(DATE(YEAR(J6),MONTH(J6)+1,DAY(J6))))</f>
        <v>46320</v>
      </c>
      <c r="L6" s="32">
        <f>IF(K6="","",(DATE(YEAR(K6),MONTH(K6)+E6,DAY(K6))))</f>
        <v>46351</v>
      </c>
      <c r="M6" s="37">
        <f>IF(O6="","",DATE(YEAR(O6), MONTH(O6)-1,DAY(O6)))</f>
        <v>46381</v>
      </c>
      <c r="N6" s="37">
        <f>IF(O6="","",DATE(YEAR(M6),MONTH(M6),DAY(M6)))</f>
        <v>46381</v>
      </c>
      <c r="O6" s="32">
        <f>IF(L6="","",(DATE(YEAR(L6),MONTH(L6)+2,DAY(L6))))</f>
        <v>46412</v>
      </c>
      <c r="P6" s="32">
        <f>IF(O6="","",(DATE(YEAR(O6),MONTH(O6)+D6,DAY(O6))))</f>
        <v>46898</v>
      </c>
      <c r="Q6" s="32">
        <f>IF(P6="","",DATE(YEAR(P6), MONTH(P6)+1,DAY(P6)))</f>
        <v>46929</v>
      </c>
      <c r="R6" s="32">
        <f>IF(P6="","",DATE(YEAR(Q6),MONTH(Q6),DAY(Q6)))</f>
        <v>46929</v>
      </c>
      <c r="S6" s="33" t="str">
        <f>IF((AND($F6&lt;=Everett!S$10,$G6&gt;=Everett!S$10)),"P/L",IF((AND($I6&lt;=Everett!S$10,$J6&gt;=Everett!S$10)),"XO",IF((AND($K6&lt;=Everett!S$10,$L6&gt;=Everett!S$10)),"3",IF((AND($M6&lt;=Everett!S$10,$N6&gt;=Everett!S$10)),"C",IF((AND($O6&lt;=Everett!S$10,$P6&gt;=Everett!S$10)),"CO",IF((AND($Q6&lt;=Everett!S$10,$R6&gt;=Everett!S$10)),"C",0))))))</f>
        <v>XO</v>
      </c>
      <c r="T6" s="33" t="str">
        <f>IF((AND($F6&lt;=Everett!T$10,$G6&gt;=Everett!T$10)),"P/L",IF((AND($I6&lt;=Everett!T$10,$J6&gt;=Everett!T$10)),"XO",IF((AND($K6&lt;=Everett!T$10,$L6&gt;=Everett!T$10)),"3",IF((AND($M6&lt;=Everett!T$10,$N6&gt;=Everett!T$10)),"C",IF((AND($O6&lt;=Everett!T$10,$P6&gt;=Everett!T$10)),"CO",IF((AND($Q6&lt;=Everett!T$10,$R6&gt;=Everett!T$10)),"C",0))))))</f>
        <v>XO</v>
      </c>
      <c r="U6" s="33" t="str">
        <f>IF((AND($F6&lt;=Everett!U$10,$G6&gt;=Everett!U$10)),"P/L",IF((AND($I6&lt;=Everett!U$10,$J6&gt;=Everett!U$10)),"XO",IF((AND($K6&lt;=Everett!U$10,$L6&gt;=Everett!U$10)),"3",IF((AND($M6&lt;=Everett!U$10,$N6&gt;=Everett!U$10)),"C",IF((AND($O6&lt;=Everett!U$10,$P6&gt;=Everett!U$10)),"CO",IF((AND($Q6&lt;=Everett!U$10,$R6&gt;=Everett!U$10)),"C",0))))))</f>
        <v>XO</v>
      </c>
      <c r="V6" s="33" t="str">
        <f>IF((AND($F6&lt;=Everett!V$10,$G6&gt;=Everett!V$10)),"P/L",IF((AND($I6&lt;=Everett!V$10,$J6&gt;=Everett!V$10)),"XO",IF((AND($K6&lt;=Everett!V$10,$L6&gt;=Everett!V$10)),"3",IF((AND($M6&lt;=Everett!V$10,$N6&gt;=Everett!V$10)),"C",IF((AND($O6&lt;=Everett!V$10,$P6&gt;=Everett!V$10)),"CO",IF((AND($Q6&lt;=Everett!V$10,$R6&gt;=Everett!V$10)),"C",0))))))</f>
        <v>XO</v>
      </c>
      <c r="W6" s="33" t="str">
        <f>IF((AND($F6&lt;=Everett!W$10,$G6&gt;=Everett!W$10)),"P/L",IF((AND($I6&lt;=Everett!W$10,$J6&gt;=Everett!W$10)),"XO",IF((AND($K6&lt;=Everett!W$10,$L6&gt;=Everett!W$10)),"3",IF((AND($M6&lt;=Everett!W$10,$N6&gt;=Everett!W$10)),"C",IF((AND($O6&lt;=Everett!W$10,$P6&gt;=Everett!W$10)),"CO",IF((AND($Q6&lt;=Everett!W$10,$R6&gt;=Everett!W$10)),"C",0))))))</f>
        <v>XO</v>
      </c>
      <c r="X6" s="33" t="str">
        <f>IF((AND($F6&lt;=Everett!X$10,$G6&gt;=Everett!X$10)),"P/L",IF((AND($I6&lt;=Everett!X$10,$J6&gt;=Everett!X$10)),"XO",IF((AND($K6&lt;=Everett!X$10,$L6&gt;=Everett!X$10)),"3",IF((AND($M6&lt;=Everett!X$10,$N6&gt;=Everett!X$10)),"C",IF((AND($O6&lt;=Everett!X$10,$P6&gt;=Everett!X$10)),"CO",IF((AND($Q6&lt;=Everett!X$10,$R6&gt;=Everett!X$10)),"C",0))))))</f>
        <v>XO</v>
      </c>
      <c r="Y6" s="33" t="str">
        <f>IF((AND($F6&lt;=Everett!Y$10,$G6&gt;=Everett!Y$10)),"P/L",IF((AND($I6&lt;=Everett!Y$10,$J6&gt;=Everett!Y$10)),"XO",IF((AND($K6&lt;=Everett!Y$10,$L6&gt;=Everett!Y$10)),"3",IF((AND($M6&lt;=Everett!Y$10,$N6&gt;=Everett!Y$10)),"C",IF((AND($O6&lt;=Everett!Y$10,$P6&gt;=Everett!Y$10)),"CO",IF((AND($Q6&lt;=Everett!Y$10,$R6&gt;=Everett!Y$10)),"C",0))))))</f>
        <v>XO</v>
      </c>
      <c r="Z6" s="33" t="str">
        <f>IF((AND($F6&lt;=Everett!Z$10,$G6&gt;=Everett!Z$10)),"P/L",IF((AND($I6&lt;=Everett!Z$10,$J6&gt;=Everett!Z$10)),"XO",IF((AND($K6&lt;=Everett!Z$10,$L6&gt;=Everett!Z$10)),"3",IF((AND($M6&lt;=Everett!Z$10,$N6&gt;=Everett!Z$10)),"C",IF((AND($O6&lt;=Everett!Z$10,$P6&gt;=Everett!Z$10)),"CO",IF((AND($Q6&lt;=Everett!Z$10,$R6&gt;=Everett!Z$10)),"C",0))))))</f>
        <v>XO</v>
      </c>
      <c r="AA6" s="33">
        <f>IF((AND($F6&lt;=Everett!AA$10,$G6&gt;=Everett!AA$10)),"P/L",IF((AND($I6&lt;=Everett!AA$10,$J6&gt;=Everett!AA$10)),"XO",IF((AND($K6&lt;=Everett!AA$10,$L6&gt;=Everett!AA$10)),"3",IF((AND($M6&lt;=Everett!AA$10,$N6&gt;=Everett!AA$10)),"C",IF((AND($O6&lt;=Everett!AA$10,$P6&gt;=Everett!AA$10)),"CO",IF((AND($Q6&lt;=Everett!AA$10,$R6&gt;=Everett!AA$10)),"C",0))))))</f>
        <v>0</v>
      </c>
      <c r="AB6" s="33" t="str">
        <f>IF((AND($F6&lt;=Everett!AB$10,$G6&gt;=Everett!AB$10)),"P/L",IF((AND($I6&lt;=Everett!AB$10,$J6&gt;=Everett!AB$10)),"XO",IF((AND($K6&lt;=Everett!AB$10,$L6&gt;=Everett!AB$10)),"3",IF((AND($M6&lt;=Everett!AB$10,$N6&gt;=Everett!AB$10)),"C",IF((AND($O6&lt;=Everett!AB$10,$P6&gt;=Everett!AB$10)),"CO",IF((AND($Q6&lt;=Everett!AB$10,$R6&gt;=Everett!AB$10)),"C",0))))))</f>
        <v>3</v>
      </c>
      <c r="AC6" s="33">
        <f>IF((AND($F6&lt;=Everett!AC$10,$G6&gt;=Everett!AC$10)),"P/L",IF((AND($I6&lt;=Everett!AC$10,$J6&gt;=Everett!AC$10)),"XO",IF((AND($K6&lt;=Everett!AC$10,$L6&gt;=Everett!AC$10)),"3",IF((AND($M6&lt;=Everett!AC$10,$N6&gt;=Everett!AC$10)),"C",IF((AND($O6&lt;=Everett!AC$10,$P6&gt;=Everett!AC$10)),"CO",IF((AND($Q6&lt;=Everett!AC$10,$R6&gt;=Everett!AC$10)),"C",0))))))</f>
        <v>0</v>
      </c>
      <c r="AD6" s="33">
        <f>IF((AND($F6&lt;=Everett!AD$10,$G6&gt;=Everett!AD$10)),"P/L",IF((AND($I6&lt;=Everett!AD$10,$J6&gt;=Everett!AD$10)),"XO",IF((AND($K6&lt;=Everett!AD$10,$L6&gt;=Everett!AD$10)),"3",IF((AND($M6&lt;=Everett!AD$10,$N6&gt;=Everett!AD$10)),"C",IF((AND($O6&lt;=Everett!AD$10,$P6&gt;=Everett!AD$10)),"CO",IF((AND($Q6&lt;=Everett!AD$10,$R6&gt;=Everett!AD$10)),"C",0))))))</f>
        <v>0</v>
      </c>
      <c r="AE6" s="33" t="str">
        <f>IF((AND($F6&lt;=Everett!AE$10,$G6&gt;=Everett!AE$10)),"P/L",IF((AND($I6&lt;=Everett!AE$10,$J6&gt;=Everett!AE$10)),"XO",IF((AND($K6&lt;=Everett!AE$10,$L6&gt;=Everett!AE$10)),"3",IF((AND($M6&lt;=Everett!AE$10,$N6&gt;=Everett!AE$10)),"C",IF((AND($O6&lt;=Everett!AE$10,$P6&gt;=Everett!AE$10)),"CO",IF((AND($Q6&lt;=Everett!AE$10,$R6&gt;=Everett!AE$10)),"C",0))))))</f>
        <v>CO</v>
      </c>
      <c r="AF6" s="33" t="str">
        <f>IF((AND($F6&lt;=Everett!AF$10,$G6&gt;=Everett!AF$10)),"P/L",IF((AND($I6&lt;=Everett!AF$10,$J6&gt;=Everett!AF$10)),"XO",IF((AND($K6&lt;=Everett!AF$10,$L6&gt;=Everett!AF$10)),"3",IF((AND($M6&lt;=Everett!AF$10,$N6&gt;=Everett!AF$10)),"C",IF((AND($O6&lt;=Everett!AF$10,$P6&gt;=Everett!AF$10)),"CO",IF((AND($Q6&lt;=Everett!AF$10,$R6&gt;=Everett!AF$10)),"C",0))))))</f>
        <v>CO</v>
      </c>
      <c r="AG6" s="33" t="str">
        <f>IF((AND($F6&lt;=Everett!AG$10,$G6&gt;=Everett!AG$10)),"P/L",IF((AND($I6&lt;=Everett!AG$10,$J6&gt;=Everett!AG$10)),"XO",IF((AND($K6&lt;=Everett!AG$10,$L6&gt;=Everett!AG$10)),"3",IF((AND($M6&lt;=Everett!AG$10,$N6&gt;=Everett!AG$10)),"C",IF((AND($O6&lt;=Everett!AG$10,$P6&gt;=Everett!AG$10)),"CO",IF((AND($Q6&lt;=Everett!AG$10,$R6&gt;=Everett!AG$10)),"C",0))))))</f>
        <v>CO</v>
      </c>
      <c r="AH6" s="33" t="str">
        <f>IF((AND($F6&lt;=Everett!AH$10,$G6&gt;=Everett!AH$10)),"P/L",IF((AND($I6&lt;=Everett!AH$10,$J6&gt;=Everett!AH$10)),"XO",IF((AND($K6&lt;=Everett!AH$10,$L6&gt;=Everett!AH$10)),"3",IF((AND($M6&lt;=Everett!AH$10,$N6&gt;=Everett!AH$10)),"C",IF((AND($O6&lt;=Everett!AH$10,$P6&gt;=Everett!AH$10)),"CO",IF((AND($Q6&lt;=Everett!AH$10,$R6&gt;=Everett!AH$10)),"C",0))))))</f>
        <v>CO</v>
      </c>
      <c r="AI6" s="33" t="str">
        <f>IF((AND($F6&lt;=Everett!AI$10,$G6&gt;=Everett!AI$10)),"P/L",IF((AND($I6&lt;=Everett!AI$10,$J6&gt;=Everett!AI$10)),"XO",IF((AND($K6&lt;=Everett!AI$10,$L6&gt;=Everett!AI$10)),"3",IF((AND($M6&lt;=Everett!AI$10,$N6&gt;=Everett!AI$10)),"C",IF((AND($O6&lt;=Everett!AI$10,$P6&gt;=Everett!AI$10)),"CO",IF((AND($Q6&lt;=Everett!AI$10,$R6&gt;=Everett!AI$10)),"C",0))))))</f>
        <v>CO</v>
      </c>
      <c r="AJ6" s="33" t="str">
        <f>IF((AND($F6&lt;=Everett!AJ$10,$G6&gt;=Everett!AJ$10)),"P/L",IF((AND($I6&lt;=Everett!AJ$10,$J6&gt;=Everett!AJ$10)),"XO",IF((AND($K6&lt;=Everett!AJ$10,$L6&gt;=Everett!AJ$10)),"3",IF((AND($M6&lt;=Everett!AJ$10,$N6&gt;=Everett!AJ$10)),"C",IF((AND($O6&lt;=Everett!AJ$10,$P6&gt;=Everett!AJ$10)),"CO",IF((AND($Q6&lt;=Everett!AJ$10,$R6&gt;=Everett!AJ$10)),"C",0))))))</f>
        <v>CO</v>
      </c>
      <c r="AK6" s="33" t="str">
        <f>IF((AND($F6&lt;=Everett!AK$10,$G6&gt;=Everett!AK$10)),"P/L",IF((AND($I6&lt;=Everett!AK$10,$J6&gt;=Everett!AK$10)),"XO",IF((AND($K6&lt;=Everett!AK$10,$L6&gt;=Everett!AK$10)),"3",IF((AND($M6&lt;=Everett!AK$10,$N6&gt;=Everett!AK$10)),"C",IF((AND($O6&lt;=Everett!AK$10,$P6&gt;=Everett!AK$10)),"CO",IF((AND($Q6&lt;=Everett!AK$10,$R6&gt;=Everett!AK$10)),"C",0))))))</f>
        <v>CO</v>
      </c>
      <c r="AL6" s="33" t="str">
        <f>IF((AND($F6&lt;=Everett!AL$10,$G6&gt;=Everett!AL$10)),"P/L",IF((AND($I6&lt;=Everett!AL$10,$J6&gt;=Everett!AL$10)),"XO",IF((AND($K6&lt;=Everett!AL$10,$L6&gt;=Everett!AL$10)),"3",IF((AND($M6&lt;=Everett!AL$10,$N6&gt;=Everett!AL$10)),"C",IF((AND($O6&lt;=Everett!AL$10,$P6&gt;=Everett!AL$10)),"CO",IF((AND($Q6&lt;=Everett!AL$10,$R6&gt;=Everett!AL$10)),"C",0))))))</f>
        <v>CO</v>
      </c>
      <c r="AM6" s="33" t="str">
        <f>IF((AND($F6&lt;=Everett!AM$10,$G6&gt;=Everett!AM$10)),"P/L",IF((AND($I6&lt;=Everett!AM$10,$J6&gt;=Everett!AM$10)),"XO",IF((AND($K6&lt;=Everett!AM$10,$L6&gt;=Everett!AM$10)),"3",IF((AND($M6&lt;=Everett!AM$10,$N6&gt;=Everett!AM$10)),"C",IF((AND($O6&lt;=Everett!AM$10,$P6&gt;=Everett!AM$10)),"CO",IF((AND($Q6&lt;=Everett!AM$10,$R6&gt;=Everett!AM$10)),"C",0))))))</f>
        <v>CO</v>
      </c>
      <c r="AN6" s="33" t="str">
        <f>IF((AND($F6&lt;=Everett!AN$10,$G6&gt;=Everett!AN$10)),"P/L",IF((AND($I6&lt;=Everett!AN$10,$J6&gt;=Everett!AN$10)),"XO",IF((AND($K6&lt;=Everett!AN$10,$L6&gt;=Everett!AN$10)),"3",IF((AND($M6&lt;=Everett!AN$10,$N6&gt;=Everett!AN$10)),"C",IF((AND($O6&lt;=Everett!AN$10,$P6&gt;=Everett!AN$10)),"CO",IF((AND($Q6&lt;=Everett!AN$10,$R6&gt;=Everett!AN$10)),"C",0))))))</f>
        <v>CO</v>
      </c>
      <c r="AO6" s="33" t="str">
        <f>IF((AND($F6&lt;=Everett!AO$10,$G6&gt;=Everett!AO$10)),"P/L",IF((AND($I6&lt;=Everett!AO$10,$J6&gt;=Everett!AO$10)),"XO",IF((AND($K6&lt;=Everett!AO$10,$L6&gt;=Everett!AO$10)),"3",IF((AND($M6&lt;=Everett!AO$10,$N6&gt;=Everett!AO$10)),"C",IF((AND($O6&lt;=Everett!AO$10,$P6&gt;=Everett!AO$10)),"CO",IF((AND($Q6&lt;=Everett!AO$10,$R6&gt;=Everett!AO$10)),"C",0))))))</f>
        <v>CO</v>
      </c>
      <c r="AP6" s="33" t="str">
        <f>IF((AND($F6&lt;=Everett!AP$10,$G6&gt;=Everett!AP$10)),"P/L",IF((AND($I6&lt;=Everett!AP$10,$J6&gt;=Everett!AP$10)),"XO",IF((AND($K6&lt;=Everett!AP$10,$L6&gt;=Everett!AP$10)),"3",IF((AND($M6&lt;=Everett!AP$10,$N6&gt;=Everett!AP$10)),"C",IF((AND($O6&lt;=Everett!AP$10,$P6&gt;=Everett!AP$10)),"CO",IF((AND($Q6&lt;=Everett!AP$10,$R6&gt;=Everett!AP$10)),"C",0))))))</f>
        <v>CO</v>
      </c>
      <c r="AQ6" s="33" t="str">
        <f>IF((AND($F6&lt;=Everett!AQ$10,$G6&gt;=Everett!AQ$10)),"P/L",IF((AND($I6&lt;=Everett!AQ$10,$J6&gt;=Everett!AQ$10)),"XO",IF((AND($K6&lt;=Everett!AQ$10,$L6&gt;=Everett!AQ$10)),"3",IF((AND($M6&lt;=Everett!AQ$10,$N6&gt;=Everett!AQ$10)),"C",IF((AND($O6&lt;=Everett!AQ$10,$P6&gt;=Everett!AQ$10)),"CO",IF((AND($Q6&lt;=Everett!AQ$10,$R6&gt;=Everett!AQ$10)),"C",0))))))</f>
        <v>CO</v>
      </c>
      <c r="AR6" s="33" t="str">
        <f>IF((AND($F6&lt;=Everett!AR$10,$G6&gt;=Everett!AR$10)),"P/L",IF((AND($I6&lt;=Everett!AR$10,$J6&gt;=Everett!AR$10)),"XO",IF((AND($K6&lt;=Everett!AR$10,$L6&gt;=Everett!AR$10)),"3",IF((AND($M6&lt;=Everett!AR$10,$N6&gt;=Everett!AR$10)),"C",IF((AND($O6&lt;=Everett!AR$10,$P6&gt;=Everett!AR$10)),"CO",IF((AND($Q6&lt;=Everett!AR$10,$R6&gt;=Everett!AR$10)),"C",0))))))</f>
        <v>CO</v>
      </c>
      <c r="AS6" s="33" t="str">
        <f>IF((AND($F6&lt;=Everett!AS$10,$G6&gt;=Everett!AS$10)),"P/L",IF((AND($I6&lt;=Everett!AS$10,$J6&gt;=Everett!AS$10)),"XO",IF((AND($K6&lt;=Everett!AS$10,$L6&gt;=Everett!AS$10)),"3",IF((AND($M6&lt;=Everett!AS$10,$N6&gt;=Everett!AS$10)),"C",IF((AND($O6&lt;=Everett!AS$10,$P6&gt;=Everett!AS$10)),"CO",IF((AND($Q6&lt;=Everett!AS$10,$R6&gt;=Everett!AS$10)),"C",0))))))</f>
        <v>CO</v>
      </c>
      <c r="AT6" s="33" t="str">
        <f>IF((AND($F6&lt;=Everett!AT$10,$G6&gt;=Everett!AT$10)),"P/L",IF((AND($I6&lt;=Everett!AT$10,$J6&gt;=Everett!AT$10)),"XO",IF((AND($K6&lt;=Everett!AT$10,$L6&gt;=Everett!AT$10)),"3",IF((AND($M6&lt;=Everett!AT$10,$N6&gt;=Everett!AT$10)),"C",IF((AND($O6&lt;=Everett!AT$10,$P6&gt;=Everett!AT$10)),"CO",IF((AND($Q6&lt;=Everett!AT$10,$R6&gt;=Everett!AT$10)),"C",0))))))</f>
        <v>CO</v>
      </c>
      <c r="AU6" s="33">
        <f>IF((AND($F6&lt;=Everett!AU$10,$G6&gt;=Everett!AU$10)),"P/L",IF((AND($I6&lt;=Everett!AU$10,$J6&gt;=Everett!AU$10)),"XO",IF((AND($K6&lt;=Everett!AU$10,$L6&gt;=Everett!AU$10)),"3",IF((AND($M6&lt;=Everett!AU$10,$N6&gt;=Everett!AU$10)),"C",IF((AND($O6&lt;=Everett!AU$10,$P6&gt;=Everett!AU$10)),"CO",IF((AND($Q6&lt;=Everett!AU$10,$R6&gt;=Everett!AU$10)),"C",0))))))</f>
        <v>0</v>
      </c>
      <c r="AV6" s="33">
        <f>IF((AND($F6&lt;=Everett!AV$10,$G6&gt;=Everett!AV$10)),"P/L",IF((AND($I6&lt;=Everett!AV$10,$J6&gt;=Everett!AV$10)),"XO",IF((AND($K6&lt;=Everett!AV$10,$L6&gt;=Everett!AV$10)),"3",IF((AND($M6&lt;=Everett!AV$10,$N6&gt;=Everett!AV$10)),"C",IF((AND($O6&lt;=Everett!AV$10,$P6&gt;=Everett!AV$10)),"CO",IF((AND($Q6&lt;=Everett!AV$10,$R6&gt;=Everett!AV$10)),"C",0))))))</f>
        <v>0</v>
      </c>
      <c r="AW6" s="33">
        <f>IF((AND($F6&lt;=Everett!AW$10,$G6&gt;=Everett!AW$10)),"P/L",IF((AND($I6&lt;=Everett!AW$10,$J6&gt;=Everett!AW$10)),"XO",IF((AND($K6&lt;=Everett!AW$10,$L6&gt;=Everett!AW$10)),"3",IF((AND($M6&lt;=Everett!AW$10,$N6&gt;=Everett!AW$10)),"C",IF((AND($O6&lt;=Everett!AW$10,$P6&gt;=Everett!AW$10)),"CO",IF((AND($Q6&lt;=Everett!AW$10,$R6&gt;=Everett!AW$10)),"C",0))))))</f>
        <v>0</v>
      </c>
      <c r="AX6" s="33">
        <f>IF((AND($F6&lt;=Everett!AX$10,$G6&gt;=Everett!AX$10)),"P/L",IF((AND($I6&lt;=Everett!AX$10,$J6&gt;=Everett!AX$10)),"XO",IF((AND($K6&lt;=Everett!AX$10,$L6&gt;=Everett!AX$10)),"3",IF((AND($M6&lt;=Everett!AX$10,$N6&gt;=Everett!AX$10)),"C",IF((AND($O6&lt;=Everett!AX$10,$P6&gt;=Everett!AX$10)),"CO",IF((AND($Q6&lt;=Everett!AX$10,$R6&gt;=Everett!AX$10)),"C",0))))))</f>
        <v>0</v>
      </c>
      <c r="AY6" s="33">
        <f>IF((AND($F6&lt;=Everett!AY$10,$G6&gt;=Everett!AY$10)),"P/L",IF((AND($I6&lt;=Everett!AY$10,$J6&gt;=Everett!AY$10)),"XO",IF((AND($K6&lt;=Everett!AY$10,$L6&gt;=Everett!AY$10)),"3",IF((AND($M6&lt;=Everett!AY$10,$N6&gt;=Everett!AY$10)),"C",IF((AND($O6&lt;=Everett!AY$10,$P6&gt;=Everett!AY$10)),"CO",IF((AND($Q6&lt;=Everett!AY$10,$R6&gt;=Everett!AY$10)),"C",0))))))</f>
        <v>0</v>
      </c>
      <c r="AZ6" s="33">
        <f>IF((AND($F6&lt;=Everett!AZ$10,$G6&gt;=Everett!AZ$10)),"P/L",IF((AND($I6&lt;=Everett!AZ$10,$J6&gt;=Everett!AZ$10)),"XO",IF((AND($K6&lt;=Everett!AZ$10,$L6&gt;=Everett!AZ$10)),"3",IF((AND($M6&lt;=Everett!AZ$10,$N6&gt;=Everett!AZ$10)),"C",IF((AND($O6&lt;=Everett!AZ$10,$P6&gt;=Everett!AZ$10)),"CO",IF((AND($Q6&lt;=Everett!AZ$10,$R6&gt;=Everett!AZ$10)),"C",0))))))</f>
        <v>0</v>
      </c>
      <c r="BA6" s="33">
        <f>IF((AND($F6&lt;=Everett!BA$10,$G6&gt;=Everett!BA$10)),"P/L",IF((AND($I6&lt;=Everett!BA$10,$J6&gt;=Everett!BA$10)),"XO",IF((AND($K6&lt;=Everett!BA$10,$L6&gt;=Everett!BA$10)),"3",IF((AND($M6&lt;=Everett!BA$10,$N6&gt;=Everett!BA$10)),"C",IF((AND($O6&lt;=Everett!BA$10,$P6&gt;=Everett!BA$10)),"CO",IF((AND($Q6&lt;=Everett!BA$10,$R6&gt;=Everett!BA$10)),"C",0))))))</f>
        <v>0</v>
      </c>
      <c r="BB6" s="33">
        <f>IF((AND($F6&lt;=Everett!BB$10,$G6&gt;=Everett!BB$10)),"P/L",IF((AND($I6&lt;=Everett!BB$10,$J6&gt;=Everett!BB$10)),"XO",IF((AND($K6&lt;=Everett!BB$10,$L6&gt;=Everett!BB$10)),"3",IF((AND($M6&lt;=Everett!BB$10,$N6&gt;=Everett!BB$10)),"C",IF((AND($O6&lt;=Everett!BB$10,$P6&gt;=Everett!BB$10)),"CO",IF((AND($Q6&lt;=Everett!BB$10,$R6&gt;=Everett!BB$10)),"C",0))))))</f>
        <v>0</v>
      </c>
      <c r="BC6" s="33">
        <f>IF((AND($F6&lt;=Everett!BC$10,$G6&gt;=Everett!BC$10)),"P/L",IF((AND($I6&lt;=Everett!BC$10,$J6&gt;=Everett!BC$10)),"XO",IF((AND($K6&lt;=Everett!BC$10,$L6&gt;=Everett!BC$10)),"3",IF((AND($M6&lt;=Everett!BC$10,$N6&gt;=Everett!BC$10)),"C",IF((AND($O6&lt;=Everett!BC$10,$P6&gt;=Everett!BC$10)),"CO",IF((AND($Q6&lt;=Everett!BC$10,$R6&gt;=Everett!BC$10)),"C",0))))))</f>
        <v>0</v>
      </c>
      <c r="BD6" s="33">
        <f>IF((AND($F6&lt;=Everett!BD$10,$G6&gt;=Everett!BD$10)),"P/L",IF((AND($I6&lt;=Everett!BD$10,$J6&gt;=Everett!BD$10)),"XO",IF((AND($K6&lt;=Everett!BD$10,$L6&gt;=Everett!BD$10)),"3",IF((AND($M6&lt;=Everett!BD$10,$N6&gt;=Everett!BD$10)),"C",IF((AND($O6&lt;=Everett!BD$10,$P6&gt;=Everett!BD$10)),"CO",IF((AND($Q6&lt;=Everett!BD$10,$R6&gt;=Everett!BD$10)),"C",0))))))</f>
        <v>0</v>
      </c>
      <c r="BE6" s="33">
        <f>IF((AND($F6&lt;=Everett!BE$10,$G6&gt;=Everett!BE$10)),"P/L",IF((AND($I6&lt;=Everett!BE$10,$J6&gt;=Everett!BE$10)),"XO",IF((AND($K6&lt;=Everett!BE$10,$L6&gt;=Everett!BE$10)),"3",IF((AND($M6&lt;=Everett!BE$10,$N6&gt;=Everett!BE$10)),"C",IF((AND($O6&lt;=Everett!BE$10,$P6&gt;=Everett!BE$10)),"CO",IF((AND($Q6&lt;=Everett!BE$10,$R6&gt;=Everett!BE$10)),"C",0))))))</f>
        <v>0</v>
      </c>
      <c r="BF6" s="33">
        <f>IF((AND($F6&lt;=Everett!BF$10,$G6&gt;=Everett!BF$10)),"P/L",IF((AND($I6&lt;=Everett!BF$10,$J6&gt;=Everett!BF$10)),"XO",IF((AND($K6&lt;=Everett!BF$10,$L6&gt;=Everett!BF$10)),"3",IF((AND($M6&lt;=Everett!BF$10,$N6&gt;=Everett!BF$10)),"C",IF((AND($O6&lt;=Everett!BF$10,$P6&gt;=Everett!BF$10)),"CO",IF((AND($Q6&lt;=Everett!BF$10,$R6&gt;=Everett!BF$10)),"C",0))))))</f>
        <v>0</v>
      </c>
      <c r="BG6" s="33">
        <f>IF((AND($F6&lt;=Everett!BG$10,$G6&gt;=Everett!BG$10)),"P/L",IF((AND($I6&lt;=Everett!BG$10,$J6&gt;=Everett!BG$10)),"XO",IF((AND($K6&lt;=Everett!BG$10,$L6&gt;=Everett!BG$10)),"3",IF((AND($M6&lt;=Everett!BG$10,$N6&gt;=Everett!BG$10)),"C",IF((AND($O6&lt;=Everett!BG$10,$P6&gt;=Everett!BG$10)),"CO",IF((AND($Q6&lt;=Everett!BG$10,$R6&gt;=Everett!BG$10)),"C",0))))))</f>
        <v>0</v>
      </c>
      <c r="BH6" s="33">
        <f>IF((AND($F6&lt;=Everett!BH$10,$G6&gt;=Everett!BH$10)),"P/L",IF((AND($I6&lt;=Everett!BH$10,$J6&gt;=Everett!BH$10)),"XO",IF((AND($K6&lt;=Everett!BH$10,$L6&gt;=Everett!BH$10)),"3",IF((AND($M6&lt;=Everett!BH$10,$N6&gt;=Everett!BH$10)),"C",IF((AND($O6&lt;=Everett!BH$10,$P6&gt;=Everett!BH$10)),"CO",IF((AND($Q6&lt;=Everett!BH$10,$R6&gt;=Everett!BH$10)),"C",0))))))</f>
        <v>0</v>
      </c>
      <c r="BI6" s="33">
        <f>IF((AND($F6&lt;=Everett!BI$10,$G6&gt;=Everett!BI$10)),"P/L",IF((AND($I6&lt;=Everett!BI$10,$J6&gt;=Everett!BI$10)),"XO",IF((AND($K6&lt;=Everett!BI$10,$L6&gt;=Everett!BI$10)),"3",IF((AND($M6&lt;=Everett!BI$10,$N6&gt;=Everett!BI$10)),"C",IF((AND($O6&lt;=Everett!BI$10,$P6&gt;=Everett!BI$10)),"CO",IF((AND($Q6&lt;=Everett!BI$10,$R6&gt;=Everett!BI$10)),"C",0))))))</f>
        <v>0</v>
      </c>
      <c r="BJ6" s="33">
        <f>IF((AND($F6&lt;=Everett!BJ$10,$G6&gt;=Everett!BJ$10)),"P/L",IF((AND($I6&lt;=Everett!BJ$10,$J6&gt;=Everett!BJ$10)),"XO",IF((AND($K6&lt;=Everett!BJ$10,$L6&gt;=Everett!BJ$10)),"3",IF((AND($M6&lt;=Everett!BJ$10,$N6&gt;=Everett!BJ$10)),"C",IF((AND($O6&lt;=Everett!BJ$10,$P6&gt;=Everett!BJ$10)),"CO",IF((AND($Q6&lt;=Everett!BJ$10,$R6&gt;=Everett!BJ$10)),"C",0))))))</f>
        <v>0</v>
      </c>
      <c r="BK6" s="33">
        <f>IF((AND($F6&lt;=Everett!BK$10,$G6&gt;=Everett!BK$10)),"P/L",IF((AND($I6&lt;=Everett!BK$10,$J6&gt;=Everett!BK$10)),"XO",IF((AND($K6&lt;=Everett!BK$10,$L6&gt;=Everett!BK$10)),"3",IF((AND($M6&lt;=Everett!BK$10,$N6&gt;=Everett!BK$10)),"C",IF((AND($O6&lt;=Everett!BK$10,$P6&gt;=Everett!BK$10)),"CO",IF((AND($Q6&lt;=Everett!BK$10,$R6&gt;=Everett!BK$10)),"C",0))))))</f>
        <v>0</v>
      </c>
      <c r="BL6" s="33">
        <f>IF((AND($F6&lt;=Everett!BL$10,$G6&gt;=Everett!BL$10)),"P/L",IF((AND($I6&lt;=Everett!BL$10,$J6&gt;=Everett!BL$10)),"XO",IF((AND($K6&lt;=Everett!BL$10,$L6&gt;=Everett!BL$10)),"3",IF((AND($M6&lt;=Everett!BL$10,$N6&gt;=Everett!BL$10)),"C",IF((AND($O6&lt;=Everett!BL$10,$P6&gt;=Everett!BL$10)),"CO",IF((AND($Q6&lt;=Everett!BL$10,$R6&gt;=Everett!BL$10)),"C",0))))))</f>
        <v>0</v>
      </c>
      <c r="BM6" s="33">
        <f>IF((AND($F6&lt;=Everett!BM$10,$G6&gt;=Everett!BM$10)),"P/L",IF((AND($I6&lt;=Everett!BM$10,$J6&gt;=Everett!BM$10)),"XO",IF((AND($K6&lt;=Everett!BM$10,$L6&gt;=Everett!BM$10)),"3",IF((AND($M6&lt;=Everett!BM$10,$N6&gt;=Everett!BM$10)),"C",IF((AND($O6&lt;=Everett!BM$10,$P6&gt;=Everett!BM$10)),"CO",IF((AND($Q6&lt;=Everett!BM$10,$R6&gt;=Everett!BM$10)),"C",0))))))</f>
        <v>0</v>
      </c>
      <c r="BN6" s="33">
        <f>IF((AND($F6&lt;=Everett!BN$10,$G6&gt;=Everett!BN$10)),"P/L",IF((AND($I6&lt;=Everett!BN$10,$J6&gt;=Everett!BN$10)),"XO",IF((AND($K6&lt;=Everett!BN$10,$L6&gt;=Everett!BN$10)),"3",IF((AND($M6&lt;=Everett!BN$10,$N6&gt;=Everett!BN$10)),"C",IF((AND($O6&lt;=Everett!BN$10,$P6&gt;=Everett!BN$10)),"CO",IF((AND($Q6&lt;=Everett!BN$10,$R6&gt;=Everett!BN$10)),"C",0))))))</f>
        <v>0</v>
      </c>
      <c r="BO6" s="33">
        <f>IF((AND($F6&lt;=Everett!BO$10,$G6&gt;=Everett!BO$10)),"P/L",IF((AND($I6&lt;=Everett!BO$10,$J6&gt;=Everett!BO$10)),"XO",IF((AND($K6&lt;=Everett!BO$10,$L6&gt;=Everett!BO$10)),"3",IF((AND($M6&lt;=Everett!BO$10,$N6&gt;=Everett!BO$10)),"C",IF((AND($O6&lt;=Everett!BO$10,$P6&gt;=Everett!BO$10)),"CO",IF((AND($Q6&lt;=Everett!BO$10,$R6&gt;=Everett!BO$10)),"C",0))))))</f>
        <v>0</v>
      </c>
      <c r="BP6" s="33">
        <f>IF((AND($F6&lt;=Everett!BP$10,$G6&gt;=Everett!BP$10)),"P/L",IF((AND($I6&lt;=Everett!BP$10,$J6&gt;=Everett!BP$10)),"XO",IF((AND($K6&lt;=Everett!BP$10,$L6&gt;=Everett!BP$10)),"3",IF((AND($M6&lt;=Everett!BP$10,$N6&gt;=Everett!BP$10)),"C",IF((AND($O6&lt;=Everett!BP$10,$P6&gt;=Everett!BP$10)),"CO",IF((AND($Q6&lt;=Everett!BP$10,$R6&gt;=Everett!BP$10)),"C",0))))))</f>
        <v>0</v>
      </c>
      <c r="BQ6" s="33">
        <f>IF((AND($F6&lt;=Everett!BQ$10,$G6&gt;=Everett!BQ$10)),"P/L",IF((AND($I6&lt;=Everett!BQ$10,$J6&gt;=Everett!BQ$10)),"XO",IF((AND($K6&lt;=Everett!BQ$10,$L6&gt;=Everett!BQ$10)),"3",IF((AND($M6&lt;=Everett!BQ$10,$N6&gt;=Everett!BQ$10)),"C",IF((AND($O6&lt;=Everett!BQ$10,$P6&gt;=Everett!BQ$10)),"CO",IF((AND($Q6&lt;=Everett!BQ$10,$R6&gt;=Everett!BQ$10)),"C",0))))))</f>
        <v>0</v>
      </c>
      <c r="BR6" s="33">
        <f>IF((AND($F6&lt;=Everett!BR$10,$G6&gt;=Everett!BR$10)),"P/L",IF((AND($I6&lt;=Everett!BR$10,$J6&gt;=Everett!BR$10)),"XO",IF((AND($K6&lt;=Everett!BR$10,$L6&gt;=Everett!BR$10)),"3",IF((AND($M6&lt;=Everett!BR$10,$N6&gt;=Everett!BR$10)),"C",IF((AND($O6&lt;=Everett!BR$10,$P6&gt;=Everett!BR$10)),"CO",IF((AND($Q6&lt;=Everett!BR$10,$R6&gt;=Everett!BR$10)),"C",0))))))</f>
        <v>0</v>
      </c>
      <c r="BS6" s="33">
        <f>IF((AND($F6&lt;=Everett!BS$10,$G6&gt;=Everett!BS$10)),"P/L",IF((AND($I6&lt;=Everett!BS$10,$J6&gt;=Everett!BS$10)),"XO",IF((AND($K6&lt;=Everett!BS$10,$L6&gt;=Everett!BS$10)),"3",IF((AND($M6&lt;=Everett!BS$10,$N6&gt;=Everett!BS$10)),"C",IF((AND($O6&lt;=Everett!BS$10,$P6&gt;=Everett!BS$10)),"CO",IF((AND($Q6&lt;=Everett!BS$10,$R6&gt;=Everett!BS$10)),"C",0))))))</f>
        <v>0</v>
      </c>
      <c r="BT6" s="33">
        <f>IF((AND($F6&lt;=Everett!BT$10,$G6&gt;=Everett!BT$10)),"P/L",IF((AND($I6&lt;=Everett!BT$10,$J6&gt;=Everett!BT$10)),"XO",IF((AND($K6&lt;=Everett!BT$10,$L6&gt;=Everett!BT$10)),"3",IF((AND($M6&lt;=Everett!BT$10,$N6&gt;=Everett!BT$10)),"C",IF((AND($O6&lt;=Everett!BT$10,$P6&gt;=Everett!BT$10)),"CO",IF((AND($Q6&lt;=Everett!BT$10,$R6&gt;=Everett!BT$10)),"C",0))))))</f>
        <v>0</v>
      </c>
      <c r="BU6" s="33">
        <f>IF((AND($F6&lt;=Everett!BU$10,$G6&gt;=Everett!BU$10)),"P/L",IF((AND($I6&lt;=Everett!BU$10,$J6&gt;=Everett!BU$10)),"XO",IF((AND($K6&lt;=Everett!BU$10,$L6&gt;=Everett!BU$10)),"3",IF((AND($M6&lt;=Everett!BU$10,$N6&gt;=Everett!BU$10)),"C",IF((AND($O6&lt;=Everett!BU$10,$P6&gt;=Everett!BU$10)),"CO",IF((AND($Q6&lt;=Everett!BU$10,$R6&gt;=Everett!BU$10)),"C",0))))))</f>
        <v>0</v>
      </c>
      <c r="BV6" s="33">
        <f>IF((AND($F6&lt;=Everett!BV$10,$G6&gt;=Everett!BV$10)),"P/L",IF((AND($I6&lt;=Everett!BV$10,$J6&gt;=Everett!BV$10)),"XO",IF((AND($K6&lt;=Everett!BV$10,$L6&gt;=Everett!BV$10)),"3",IF((AND($M6&lt;=Everett!BV$10,$N6&gt;=Everett!BV$10)),"C",IF((AND($O6&lt;=Everett!BV$10,$P6&gt;=Everett!BV$10)),"CO",IF((AND($Q6&lt;=Everett!BV$10,$R6&gt;=Everett!BV$10)),"C",0))))))</f>
        <v>0</v>
      </c>
      <c r="BW6" s="33">
        <f>IF((AND($F6&lt;=Everett!BW$10,$G6&gt;=Everett!BW$10)),"P/L",IF((AND($I6&lt;=Everett!BW$10,$J6&gt;=Everett!BW$10)),"XO",IF((AND($K6&lt;=Everett!BW$10,$L6&gt;=Everett!BW$10)),"3",IF((AND($M6&lt;=Everett!BW$10,$N6&gt;=Everett!BW$10)),"C",IF((AND($O6&lt;=Everett!BW$10,$P6&gt;=Everett!BW$10)),"CO",IF((AND($Q6&lt;=Everett!BW$10,$R6&gt;=Everett!BW$10)),"C",0))))))</f>
        <v>0</v>
      </c>
      <c r="BX6" s="33">
        <f>IF((AND($F6&lt;=Everett!BX$10,$G6&gt;=Everett!BX$10)),"P/L",IF((AND($I6&lt;=Everett!BX$10,$J6&gt;=Everett!BX$10)),"XO",IF((AND($K6&lt;=Everett!BX$10,$L6&gt;=Everett!BX$10)),"3",IF((AND($M6&lt;=Everett!BX$10,$N6&gt;=Everett!BX$10)),"C",IF((AND($O6&lt;=Everett!BX$10,$P6&gt;=Everett!BX$10)),"CO",IF((AND($Q6&lt;=Everett!BX$10,$R6&gt;=Everett!BX$10)),"C",0))))))</f>
        <v>0</v>
      </c>
      <c r="BY6" s="33">
        <f>IF((AND($F6&lt;=Everett!BY$10,$G6&gt;=Everett!BY$10)),"P/L",IF((AND($I6&lt;=Everett!BY$10,$J6&gt;=Everett!BY$10)),"XO",IF((AND($K6&lt;=Everett!BY$10,$L6&gt;=Everett!BY$10)),"3",IF((AND($M6&lt;=Everett!BY$10,$N6&gt;=Everett!BY$10)),"C",IF((AND($O6&lt;=Everett!BY$10,$P6&gt;=Everett!BY$10)),"CO",IF((AND($Q6&lt;=Everett!BY$10,$R6&gt;=Everett!BY$10)),"C",0))))))</f>
        <v>0</v>
      </c>
      <c r="BZ6" s="33">
        <f>IF((AND($F6&lt;=Everett!BZ$10,$G6&gt;=Everett!BZ$10)),"P/L",IF((AND($I6&lt;=Everett!BZ$10,$J6&gt;=Everett!BZ$10)),"XO",IF((AND($K6&lt;=Everett!BZ$10,$L6&gt;=Everett!BZ$10)),"3",IF((AND($M6&lt;=Everett!BZ$10,$N6&gt;=Everett!BZ$10)),"C",IF((AND($O6&lt;=Everett!BZ$10,$P6&gt;=Everett!BZ$10)),"CO",IF((AND($Q6&lt;=Everett!BZ$10,$R6&gt;=Everett!BZ$10)),"C",0))))))</f>
        <v>0</v>
      </c>
      <c r="CA6" s="33">
        <f>IF((AND($F6&lt;=Everett!CA$10,$G6&gt;=Everett!CA$10)),"P/L",IF((AND($I6&lt;=Everett!CA$10,$J6&gt;=Everett!CA$10)),"XO",IF((AND($K6&lt;=Everett!CA$10,$L6&gt;=Everett!CA$10)),"3",IF((AND($M6&lt;=Everett!CA$10,$N6&gt;=Everett!CA$10)),"C",IF((AND($O6&lt;=Everett!CA$10,$P6&gt;=Everett!CA$10)),"CO",IF((AND($Q6&lt;=Everett!CA$10,$R6&gt;=Everett!CA$10)),"C",0))))))</f>
        <v>0</v>
      </c>
      <c r="CB6" s="33">
        <f>IF((AND($F6&lt;=Everett!CB$10,$G6&gt;=Everett!CB$10)),"P/L",IF((AND($I6&lt;=Everett!CB$10,$J6&gt;=Everett!CB$10)),"XO",IF((AND($K6&lt;=Everett!CB$10,$L6&gt;=Everett!CB$10)),"3",IF((AND($M6&lt;=Everett!CB$10,$N6&gt;=Everett!CB$10)),"C",IF((AND($O6&lt;=Everett!CB$10,$P6&gt;=Everett!CB$10)),"CO",IF((AND($Q6&lt;=Everett!CB$10,$R6&gt;=Everett!CB$10)),"C",0))))))</f>
        <v>0</v>
      </c>
      <c r="CC6" s="33">
        <f>IF((AND($F6&lt;=Everett!CC$10,$G6&gt;=Everett!CC$10)),"P/L",IF((AND($I6&lt;=Everett!CC$10,$J6&gt;=Everett!CC$10)),"XO",IF((AND($K6&lt;=Everett!CC$10,$L6&gt;=Everett!CC$10)),"3",IF((AND($M6&lt;=Everett!CC$10,$N6&gt;=Everett!CC$10)),"C",IF((AND($O6&lt;=Everett!CC$10,$P6&gt;=Everett!CC$10)),"CO",IF((AND($Q6&lt;=Everett!CC$10,$R6&gt;=Everett!CC$10)),"C",0))))))</f>
        <v>0</v>
      </c>
      <c r="CD6" s="33">
        <f>IF((AND($F6&lt;=Everett!CD$10,$G6&gt;=Everett!CD$10)),"P/L",IF((AND($I6&lt;=Everett!CD$10,$J6&gt;=Everett!CD$10)),"XO",IF((AND($K6&lt;=Everett!CD$10,$L6&gt;=Everett!CD$10)),"3",IF((AND($M6&lt;=Everett!CD$10,$N6&gt;=Everett!CD$10)),"C",IF((AND($O6&lt;=Everett!CD$10,$P6&gt;=Everett!CD$10)),"CO",IF((AND($Q6&lt;=Everett!CD$10,$R6&gt;=Everett!CD$10)),"C",0))))))</f>
        <v>0</v>
      </c>
      <c r="CE6" s="33">
        <f>IF((AND($F6&lt;=Everett!CE$10,$G6&gt;=Everett!CE$10)),"P/L",IF((AND($I6&lt;=Everett!CE$10,$J6&gt;=Everett!CE$10)),"XO",IF((AND($K6&lt;=Everett!CE$10,$L6&gt;=Everett!CE$10)),"3",IF((AND($M6&lt;=Everett!CE$10,$N6&gt;=Everett!CE$10)),"C",IF((AND($O6&lt;=Everett!CE$10,$P6&gt;=Everett!CE$10)),"CO",IF((AND($Q6&lt;=Everett!CE$10,$R6&gt;=Everett!CE$10)),"C",0))))))</f>
        <v>0</v>
      </c>
      <c r="CF6" s="33">
        <f>IF((AND($F6&lt;=Everett!CF$10,$G6&gt;=Everett!CF$10)),"P/L",IF((AND($I6&lt;=Everett!CF$10,$J6&gt;=Everett!CF$10)),"XO",IF((AND($K6&lt;=Everett!CF$10,$L6&gt;=Everett!CF$10)),"3",IF((AND($M6&lt;=Everett!CF$10,$N6&gt;=Everett!CF$10)),"C",IF((AND($O6&lt;=Everett!CF$10,$P6&gt;=Everett!CF$10)),"CO",IF((AND($Q6&lt;=Everett!CF$10,$R6&gt;=Everett!CF$10)),"C",0))))))</f>
        <v>0</v>
      </c>
      <c r="CG6" s="33">
        <f>IF((AND($F6&lt;=Everett!CG$10,$G6&gt;=Everett!CG$10)),"P/L",IF((AND($I6&lt;=Everett!CG$10,$J6&gt;=Everett!CG$10)),"XO",IF((AND($K6&lt;=Everett!CG$10,$L6&gt;=Everett!CG$10)),"3",IF((AND($M6&lt;=Everett!CG$10,$N6&gt;=Everett!CG$10)),"C",IF((AND($O6&lt;=Everett!CG$10,$P6&gt;=Everett!CG$10)),"CO",IF((AND($Q6&lt;=Everett!CG$10,$R6&gt;=Everett!CG$10)),"C",0))))))</f>
        <v>0</v>
      </c>
      <c r="CH6" s="33">
        <f>IF((AND($F6&lt;=Everett!CH$10,$G6&gt;=Everett!CH$10)),"P/L",IF((AND($I6&lt;=Everett!CH$10,$J6&gt;=Everett!CH$10)),"XO",IF((AND($K6&lt;=Everett!CH$10,$L6&gt;=Everett!CH$10)),"3",IF((AND($M6&lt;=Everett!CH$10,$N6&gt;=Everett!CH$10)),"C",IF((AND($O6&lt;=Everett!CH$10,$P6&gt;=Everett!CH$10)),"CO",IF((AND($Q6&lt;=Everett!CH$10,$R6&gt;=Everett!CH$10)),"C",0))))))</f>
        <v>0</v>
      </c>
      <c r="CI6" s="33">
        <f>IF((AND($F6&lt;=Everett!CI$10,$G6&gt;=Everett!CI$10)),"P/L",IF((AND($I6&lt;=Everett!CI$10,$J6&gt;=Everett!CI$10)),"XO",IF((AND($K6&lt;=Everett!CI$10,$L6&gt;=Everett!CI$10)),"3",IF((AND($M6&lt;=Everett!CI$10,$N6&gt;=Everett!CI$10)),"C",IF((AND($O6&lt;=Everett!CI$10,$P6&gt;=Everett!CI$10)),"CO",IF((AND($Q6&lt;=Everett!CI$10,$R6&gt;=Everett!CI$10)),"C",0))))))</f>
        <v>0</v>
      </c>
      <c r="CJ6" s="33">
        <f>IF((AND($F6&lt;=Everett!CJ$10,$G6&gt;=Everett!CJ$10)),"P/L",IF((AND($I6&lt;=Everett!CJ$10,$J6&gt;=Everett!CJ$10)),"XO",IF((AND($K6&lt;=Everett!CJ$10,$L6&gt;=Everett!CJ$10)),"3",IF((AND($M6&lt;=Everett!CJ$10,$N6&gt;=Everett!CJ$10)),"C",IF((AND($O6&lt;=Everett!CJ$10,$P6&gt;=Everett!CJ$10)),"CO",IF((AND($Q6&lt;=Everett!CJ$10,$R6&gt;=Everett!CJ$10)),"C",0))))))</f>
        <v>0</v>
      </c>
      <c r="CK6" s="33">
        <f>IF((AND($F6&lt;=Everett!CK$10,$G6&gt;=Everett!CK$10)),"P/L",IF((AND($I6&lt;=Everett!CK$10,$J6&gt;=Everett!CK$10)),"XO",IF((AND($K6&lt;=Everett!CK$10,$L6&gt;=Everett!CK$10)),"3",IF((AND($M6&lt;=Everett!CK$10,$N6&gt;=Everett!CK$10)),"C",IF((AND($O6&lt;=Everett!CK$10,$P6&gt;=Everett!CK$10)),"CO",IF((AND($Q6&lt;=Everett!CK$10,$R6&gt;=Everett!CK$10)),"C",0))))))</f>
        <v>0</v>
      </c>
      <c r="CL6" s="33">
        <f>IF((AND($F6&lt;=Everett!CL$10,$G6&gt;=Everett!CL$10)),"P/L",IF((AND($I6&lt;=Everett!CL$10,$J6&gt;=Everett!CL$10)),"XO",IF((AND($K6&lt;=Everett!CL$10,$L6&gt;=Everett!CL$10)),"3",IF((AND($M6&lt;=Everett!CL$10,$N6&gt;=Everett!CL$10)),"C",IF((AND($O6&lt;=Everett!CL$10,$P6&gt;=Everett!CL$10)),"CO",IF((AND($Q6&lt;=Everett!CL$10,$R6&gt;=Everett!CL$10)),"C",0))))))</f>
        <v>0</v>
      </c>
      <c r="CM6" s="33">
        <f>IF((AND($F6&lt;=Everett!CM$10,$G6&gt;=Everett!CM$10)),"P/L",IF((AND($I6&lt;=Everett!CM$10,$J6&gt;=Everett!CM$10)),"XO",IF((AND($K6&lt;=Everett!CM$10,$L6&gt;=Everett!CM$10)),"3",IF((AND($M6&lt;=Everett!CM$10,$N6&gt;=Everett!CM$10)),"C",IF((AND($O6&lt;=Everett!CM$10,$P6&gt;=Everett!CM$10)),"CO",IF((AND($Q6&lt;=Everett!CM$10,$R6&gt;=Everett!CM$10)),"C",0))))))</f>
        <v>0</v>
      </c>
    </row>
    <row r="7" spans="1:99" s="2" customFormat="1" x14ac:dyDescent="0.25">
      <c r="A7" s="57" t="s">
        <v>274</v>
      </c>
      <c r="B7" s="55"/>
      <c r="C7" s="31">
        <v>17</v>
      </c>
      <c r="D7" s="31">
        <v>16</v>
      </c>
      <c r="E7" s="31">
        <v>1</v>
      </c>
      <c r="F7" s="32"/>
      <c r="G7" s="32"/>
      <c r="H7" s="33"/>
      <c r="I7" s="36">
        <v>46291</v>
      </c>
      <c r="J7" s="37">
        <f>IF(I7="",0,DATE(YEAR(I7),MONTH(I7)+C7,DAY(I7)))</f>
        <v>46809</v>
      </c>
      <c r="K7" s="32">
        <f>IF(J7="","",(DATE(YEAR(J7),MONTH(J7)+1,DAY(J7))))</f>
        <v>46838</v>
      </c>
      <c r="L7" s="32">
        <f>IF(K7="","",(DATE(YEAR(K7),MONTH(K7)+E7,DAY(K7))))</f>
        <v>46869</v>
      </c>
      <c r="M7" s="37">
        <f>IF(O7="","",DATE(YEAR(O7), MONTH(O7)-1,DAY(O7)))</f>
        <v>46899</v>
      </c>
      <c r="N7" s="37">
        <f>IF(O7="","",DATE(YEAR(M7),MONTH(M7),DAY(M7)))</f>
        <v>46899</v>
      </c>
      <c r="O7" s="32">
        <f>IF(L7="","",(DATE(YEAR(L7),MONTH(L7)+2,DAY(L7))))</f>
        <v>46930</v>
      </c>
      <c r="P7" s="32">
        <f>IF(O7="","",(DATE(YEAR(O7),MONTH(O7)+D7,DAY(O7))))</f>
        <v>47417</v>
      </c>
      <c r="Q7" s="32">
        <f>IF(P7="","",DATE(YEAR(P7), MONTH(P7)+1,DAY(P7)))</f>
        <v>47448</v>
      </c>
      <c r="R7" s="32">
        <f>IF(P7="","",DATE(YEAR(Q7),MONTH(Q7),DAY(Q7)))</f>
        <v>47448</v>
      </c>
      <c r="S7" s="33"/>
      <c r="T7" s="33"/>
      <c r="U7" s="33"/>
      <c r="V7" s="33"/>
      <c r="W7" s="33"/>
      <c r="X7" s="33"/>
      <c r="Y7" s="33"/>
      <c r="Z7" s="33"/>
      <c r="AA7" s="33" t="str">
        <f>IF((AND($F7&lt;=Everett!AA$10,$G7&gt;=Everett!AA$10)),"P/L",IF((AND($I7&lt;=Everett!AA$10,$J7&gt;=Everett!AA$10)),"XO",IF((AND($K7&lt;=Everett!AA$10,$L7&gt;=Everett!AA$10)),"3",IF((AND($M7&lt;=Everett!AA$10,$N7&gt;=Everett!AA$10)),"C",IF((AND($O7&lt;=Everett!AA$10,$P7&gt;=Everett!AA$10)),"CO",IF((AND($Q7&lt;=Everett!AA$10,$R7&gt;=Everett!AA$10)),"C",0))))))</f>
        <v>XO</v>
      </c>
      <c r="AB7" s="33" t="str">
        <f>IF((AND($F7&lt;=Everett!AB$10,$G7&gt;=Everett!AB$10)),"P/L",IF((AND($I7&lt;=Everett!AB$10,$J7&gt;=Everett!AB$10)),"XO",IF((AND($K7&lt;=Everett!AB$10,$L7&gt;=Everett!AB$10)),"3",IF((AND($M7&lt;=Everett!AB$10,$N7&gt;=Everett!AB$10)),"C",IF((AND($O7&lt;=Everett!AB$10,$P7&gt;=Everett!AB$10)),"CO",IF((AND($Q7&lt;=Everett!AB$10,$R7&gt;=Everett!AB$10)),"C",0))))))</f>
        <v>XO</v>
      </c>
      <c r="AC7" s="33" t="str">
        <f>IF((AND($F7&lt;=Everett!AC$10,$G7&gt;=Everett!AC$10)),"P/L",IF((AND($I7&lt;=Everett!AC$10,$J7&gt;=Everett!AC$10)),"XO",IF((AND($K7&lt;=Everett!AC$10,$L7&gt;=Everett!AC$10)),"3",IF((AND($M7&lt;=Everett!AC$10,$N7&gt;=Everett!AC$10)),"C",IF((AND($O7&lt;=Everett!AC$10,$P7&gt;=Everett!AC$10)),"CO",IF((AND($Q7&lt;=Everett!AC$10,$R7&gt;=Everett!AC$10)),"C",0))))))</f>
        <v>XO</v>
      </c>
      <c r="AD7" s="33" t="str">
        <f>IF((AND($F7&lt;=Everett!AD$10,$G7&gt;=Everett!AD$10)),"P/L",IF((AND($I7&lt;=Everett!AD$10,$J7&gt;=Everett!AD$10)),"XO",IF((AND($K7&lt;=Everett!AD$10,$L7&gt;=Everett!AD$10)),"3",IF((AND($M7&lt;=Everett!AD$10,$N7&gt;=Everett!AD$10)),"C",IF((AND($O7&lt;=Everett!AD$10,$P7&gt;=Everett!AD$10)),"CO",IF((AND($Q7&lt;=Everett!AD$10,$R7&gt;=Everett!AD$10)),"C",0))))))</f>
        <v>XO</v>
      </c>
      <c r="AE7" s="33" t="str">
        <f>IF((AND($F7&lt;=Everett!AE$10,$G7&gt;=Everett!AE$10)),"P/L",IF((AND($I7&lt;=Everett!AE$10,$J7&gt;=Everett!AE$10)),"XO",IF((AND($K7&lt;=Everett!AE$10,$L7&gt;=Everett!AE$10)),"3",IF((AND($M7&lt;=Everett!AE$10,$N7&gt;=Everett!AE$10)),"C",IF((AND($O7&lt;=Everett!AE$10,$P7&gt;=Everett!AE$10)),"CO",IF((AND($Q7&lt;=Everett!AE$10,$R7&gt;=Everett!AE$10)),"C",0))))))</f>
        <v>XO</v>
      </c>
      <c r="AF7" s="33" t="str">
        <f>IF((AND($F7&lt;=Everett!AF$10,$G7&gt;=Everett!AF$10)),"P/L",IF((AND($I7&lt;=Everett!AF$10,$J7&gt;=Everett!AF$10)),"XO",IF((AND($K7&lt;=Everett!AF$10,$L7&gt;=Everett!AF$10)),"3",IF((AND($M7&lt;=Everett!AF$10,$N7&gt;=Everett!AF$10)),"C",IF((AND($O7&lt;=Everett!AF$10,$P7&gt;=Everett!AF$10)),"CO",IF((AND($Q7&lt;=Everett!AF$10,$R7&gt;=Everett!AF$10)),"C",0))))))</f>
        <v>XO</v>
      </c>
      <c r="AG7" s="33" t="str">
        <f>IF((AND($F7&lt;=Everett!AG$10,$G7&gt;=Everett!AG$10)),"P/L",IF((AND($I7&lt;=Everett!AG$10,$J7&gt;=Everett!AG$10)),"XO",IF((AND($K7&lt;=Everett!AG$10,$L7&gt;=Everett!AG$10)),"3",IF((AND($M7&lt;=Everett!AG$10,$N7&gt;=Everett!AG$10)),"C",IF((AND($O7&lt;=Everett!AG$10,$P7&gt;=Everett!AG$10)),"CO",IF((AND($Q7&lt;=Everett!AG$10,$R7&gt;=Everett!AG$10)),"C",0))))))</f>
        <v>XO</v>
      </c>
      <c r="AH7" s="33" t="str">
        <f>IF((AND($F7&lt;=Everett!AH$10,$G7&gt;=Everett!AH$10)),"P/L",IF((AND($I7&lt;=Everett!AH$10,$J7&gt;=Everett!AH$10)),"XO",IF((AND($K7&lt;=Everett!AH$10,$L7&gt;=Everett!AH$10)),"3",IF((AND($M7&lt;=Everett!AH$10,$N7&gt;=Everett!AH$10)),"C",IF((AND($O7&lt;=Everett!AH$10,$P7&gt;=Everett!AH$10)),"CO",IF((AND($Q7&lt;=Everett!AH$10,$R7&gt;=Everett!AH$10)),"C",0))))))</f>
        <v>XO</v>
      </c>
      <c r="AI7" s="33" t="str">
        <f>IF((AND($F7&lt;=Everett!AI$10,$G7&gt;=Everett!AI$10)),"P/L",IF((AND($I7&lt;=Everett!AI$10,$J7&gt;=Everett!AI$10)),"XO",IF((AND($K7&lt;=Everett!AI$10,$L7&gt;=Everett!AI$10)),"3",IF((AND($M7&lt;=Everett!AI$10,$N7&gt;=Everett!AI$10)),"C",IF((AND($O7&lt;=Everett!AI$10,$P7&gt;=Everett!AI$10)),"CO",IF((AND($Q7&lt;=Everett!AI$10,$R7&gt;=Everett!AI$10)),"C",0))))))</f>
        <v>XO</v>
      </c>
      <c r="AJ7" s="33" t="str">
        <f>IF((AND($F7&lt;=Everett!AJ$10,$G7&gt;=Everett!AJ$10)),"P/L",IF((AND($I7&lt;=Everett!AJ$10,$J7&gt;=Everett!AJ$10)),"XO",IF((AND($K7&lt;=Everett!AJ$10,$L7&gt;=Everett!AJ$10)),"3",IF((AND($M7&lt;=Everett!AJ$10,$N7&gt;=Everett!AJ$10)),"C",IF((AND($O7&lt;=Everett!AJ$10,$P7&gt;=Everett!AJ$10)),"CO",IF((AND($Q7&lt;=Everett!AJ$10,$R7&gt;=Everett!AJ$10)),"C",0))))))</f>
        <v>XO</v>
      </c>
      <c r="AK7" s="33" t="str">
        <f>IF((AND($F7&lt;=Everett!AK$10,$G7&gt;=Everett!AK$10)),"P/L",IF((AND($I7&lt;=Everett!AK$10,$J7&gt;=Everett!AK$10)),"XO",IF((AND($K7&lt;=Everett!AK$10,$L7&gt;=Everett!AK$10)),"3",IF((AND($M7&lt;=Everett!AK$10,$N7&gt;=Everett!AK$10)),"C",IF((AND($O7&lt;=Everett!AK$10,$P7&gt;=Everett!AK$10)),"CO",IF((AND($Q7&lt;=Everett!AK$10,$R7&gt;=Everett!AK$10)),"C",0))))))</f>
        <v>XO</v>
      </c>
      <c r="AL7" s="33" t="str">
        <f>IF((AND($F7&lt;=Everett!AL$10,$G7&gt;=Everett!AL$10)),"P/L",IF((AND($I7&lt;=Everett!AL$10,$J7&gt;=Everett!AL$10)),"XO",IF((AND($K7&lt;=Everett!AL$10,$L7&gt;=Everett!AL$10)),"3",IF((AND($M7&lt;=Everett!AL$10,$N7&gt;=Everett!AL$10)),"C",IF((AND($O7&lt;=Everett!AL$10,$P7&gt;=Everett!AL$10)),"CO",IF((AND($Q7&lt;=Everett!AL$10,$R7&gt;=Everett!AL$10)),"C",0))))))</f>
        <v>XO</v>
      </c>
      <c r="AM7" s="33" t="str">
        <f>IF((AND($F7&lt;=Everett!AM$10,$G7&gt;=Everett!AM$10)),"P/L",IF((AND($I7&lt;=Everett!AM$10,$J7&gt;=Everett!AM$10)),"XO",IF((AND($K7&lt;=Everett!AM$10,$L7&gt;=Everett!AM$10)),"3",IF((AND($M7&lt;=Everett!AM$10,$N7&gt;=Everett!AM$10)),"C",IF((AND($O7&lt;=Everett!AM$10,$P7&gt;=Everett!AM$10)),"CO",IF((AND($Q7&lt;=Everett!AM$10,$R7&gt;=Everett!AM$10)),"C",0))))))</f>
        <v>XO</v>
      </c>
      <c r="AN7" s="33" t="str">
        <f>IF((AND($F7&lt;=Everett!AN$10,$G7&gt;=Everett!AN$10)),"P/L",IF((AND($I7&lt;=Everett!AN$10,$J7&gt;=Everett!AN$10)),"XO",IF((AND($K7&lt;=Everett!AN$10,$L7&gt;=Everett!AN$10)),"3",IF((AND($M7&lt;=Everett!AN$10,$N7&gt;=Everett!AN$10)),"C",IF((AND($O7&lt;=Everett!AN$10,$P7&gt;=Everett!AN$10)),"CO",IF((AND($Q7&lt;=Everett!AN$10,$R7&gt;=Everett!AN$10)),"C",0))))))</f>
        <v>XO</v>
      </c>
      <c r="AO7" s="33" t="str">
        <f>IF((AND($F7&lt;=Everett!AO$10,$G7&gt;=Everett!AO$10)),"P/L",IF((AND($I7&lt;=Everett!AO$10,$J7&gt;=Everett!AO$10)),"XO",IF((AND($K7&lt;=Everett!AO$10,$L7&gt;=Everett!AO$10)),"3",IF((AND($M7&lt;=Everett!AO$10,$N7&gt;=Everett!AO$10)),"C",IF((AND($O7&lt;=Everett!AO$10,$P7&gt;=Everett!AO$10)),"CO",IF((AND($Q7&lt;=Everett!AO$10,$R7&gt;=Everett!AO$10)),"C",0))))))</f>
        <v>XO</v>
      </c>
      <c r="AP7" s="33" t="str">
        <f>IF((AND($F7&lt;=Everett!AP$10,$G7&gt;=Everett!AP$10)),"P/L",IF((AND($I7&lt;=Everett!AP$10,$J7&gt;=Everett!AP$10)),"XO",IF((AND($K7&lt;=Everett!AP$10,$L7&gt;=Everett!AP$10)),"3",IF((AND($M7&lt;=Everett!AP$10,$N7&gt;=Everett!AP$10)),"C",IF((AND($O7&lt;=Everett!AP$10,$P7&gt;=Everett!AP$10)),"CO",IF((AND($Q7&lt;=Everett!AP$10,$R7&gt;=Everett!AP$10)),"C",0))))))</f>
        <v>XO</v>
      </c>
      <c r="AQ7" s="33" t="str">
        <f>IF((AND($F7&lt;=Everett!AQ$10,$G7&gt;=Everett!AQ$10)),"P/L",IF((AND($I7&lt;=Everett!AQ$10,$J7&gt;=Everett!AQ$10)),"XO",IF((AND($K7&lt;=Everett!AQ$10,$L7&gt;=Everett!AQ$10)),"3",IF((AND($M7&lt;=Everett!AQ$10,$N7&gt;=Everett!AQ$10)),"C",IF((AND($O7&lt;=Everett!AQ$10,$P7&gt;=Everett!AQ$10)),"CO",IF((AND($Q7&lt;=Everett!AQ$10,$R7&gt;=Everett!AQ$10)),"C",0))))))</f>
        <v>XO</v>
      </c>
      <c r="AR7" s="33">
        <f>IF((AND($F7&lt;=Everett!AR$10,$G7&gt;=Everett!AR$10)),"P/L",IF((AND($I7&lt;=Everett!AR$10,$J7&gt;=Everett!AR$10)),"XO",IF((AND($K7&lt;=Everett!AR$10,$L7&gt;=Everett!AR$10)),"3",IF((AND($M7&lt;=Everett!AR$10,$N7&gt;=Everett!AR$10)),"C",IF((AND($O7&lt;=Everett!AR$10,$P7&gt;=Everett!AR$10)),"CO",IF((AND($Q7&lt;=Everett!AR$10,$R7&gt;=Everett!AR$10)),"C",0))))))</f>
        <v>0</v>
      </c>
      <c r="AS7" s="33" t="str">
        <f>IF((AND($F7&lt;=Everett!AS$10,$G7&gt;=Everett!AS$10)),"P/L",IF((AND($I7&lt;=Everett!AS$10,$J7&gt;=Everett!AS$10)),"XO",IF((AND($K7&lt;=Everett!AS$10,$L7&gt;=Everett!AS$10)),"3",IF((AND($M7&lt;=Everett!AS$10,$N7&gt;=Everett!AS$10)),"C",IF((AND($O7&lt;=Everett!AS$10,$P7&gt;=Everett!AS$10)),"CO",IF((AND($Q7&lt;=Everett!AS$10,$R7&gt;=Everett!AS$10)),"C",0))))))</f>
        <v>3</v>
      </c>
      <c r="AT7" s="33">
        <f>IF((AND($F7&lt;=Everett!AT$10,$G7&gt;=Everett!AT$10)),"P/L",IF((AND($I7&lt;=Everett!AT$10,$J7&gt;=Everett!AT$10)),"XO",IF((AND($K7&lt;=Everett!AT$10,$L7&gt;=Everett!AT$10)),"3",IF((AND($M7&lt;=Everett!AT$10,$N7&gt;=Everett!AT$10)),"C",IF((AND($O7&lt;=Everett!AT$10,$P7&gt;=Everett!AT$10)),"CO",IF((AND($Q7&lt;=Everett!AT$10,$R7&gt;=Everett!AT$10)),"C",0))))))</f>
        <v>0</v>
      </c>
      <c r="AU7" s="33">
        <f>IF((AND($F7&lt;=Everett!AU$10,$G7&gt;=Everett!AU$10)),"P/L",IF((AND($I7&lt;=Everett!AU$10,$J7&gt;=Everett!AU$10)),"XO",IF((AND($K7&lt;=Everett!AU$10,$L7&gt;=Everett!AU$10)),"3",IF((AND($M7&lt;=Everett!AU$10,$N7&gt;=Everett!AU$10)),"C",IF((AND($O7&lt;=Everett!AU$10,$P7&gt;=Everett!AU$10)),"CO",IF((AND($Q7&lt;=Everett!AU$10,$R7&gt;=Everett!AU$10)),"C",0))))))</f>
        <v>0</v>
      </c>
      <c r="AV7" s="33" t="str">
        <f>IF((AND($F7&lt;=Everett!AV$10,$G7&gt;=Everett!AV$10)),"P/L",IF((AND($I7&lt;=Everett!AV$10,$J7&gt;=Everett!AV$10)),"XO",IF((AND($K7&lt;=Everett!AV$10,$L7&gt;=Everett!AV$10)),"3",IF((AND($M7&lt;=Everett!AV$10,$N7&gt;=Everett!AV$10)),"C",IF((AND($O7&lt;=Everett!AV$10,$P7&gt;=Everett!AV$10)),"CO",IF((AND($Q7&lt;=Everett!AV$10,$R7&gt;=Everett!AV$10)),"C",0))))))</f>
        <v>CO</v>
      </c>
      <c r="AW7" s="33" t="str">
        <f>IF((AND($F7&lt;=Everett!AW$10,$G7&gt;=Everett!AW$10)),"P/L",IF((AND($I7&lt;=Everett!AW$10,$J7&gt;=Everett!AW$10)),"XO",IF((AND($K7&lt;=Everett!AW$10,$L7&gt;=Everett!AW$10)),"3",IF((AND($M7&lt;=Everett!AW$10,$N7&gt;=Everett!AW$10)),"C",IF((AND($O7&lt;=Everett!AW$10,$P7&gt;=Everett!AW$10)),"CO",IF((AND($Q7&lt;=Everett!AW$10,$R7&gt;=Everett!AW$10)),"C",0))))))</f>
        <v>CO</v>
      </c>
      <c r="AX7" s="33" t="str">
        <f>IF((AND($F7&lt;=Everett!AX$10,$G7&gt;=Everett!AX$10)),"P/L",IF((AND($I7&lt;=Everett!AX$10,$J7&gt;=Everett!AX$10)),"XO",IF((AND($K7&lt;=Everett!AX$10,$L7&gt;=Everett!AX$10)),"3",IF((AND($M7&lt;=Everett!AX$10,$N7&gt;=Everett!AX$10)),"C",IF((AND($O7&lt;=Everett!AX$10,$P7&gt;=Everett!AX$10)),"CO",IF((AND($Q7&lt;=Everett!AX$10,$R7&gt;=Everett!AX$10)),"C",0))))))</f>
        <v>CO</v>
      </c>
      <c r="AY7" s="33" t="str">
        <f>IF((AND($F7&lt;=Everett!AY$10,$G7&gt;=Everett!AY$10)),"P/L",IF((AND($I7&lt;=Everett!AY$10,$J7&gt;=Everett!AY$10)),"XO",IF((AND($K7&lt;=Everett!AY$10,$L7&gt;=Everett!AY$10)),"3",IF((AND($M7&lt;=Everett!AY$10,$N7&gt;=Everett!AY$10)),"C",IF((AND($O7&lt;=Everett!AY$10,$P7&gt;=Everett!AY$10)),"CO",IF((AND($Q7&lt;=Everett!AY$10,$R7&gt;=Everett!AY$10)),"C",0))))))</f>
        <v>CO</v>
      </c>
      <c r="AZ7" s="33" t="str">
        <f>IF((AND($F7&lt;=Everett!AZ$10,$G7&gt;=Everett!AZ$10)),"P/L",IF((AND($I7&lt;=Everett!AZ$10,$J7&gt;=Everett!AZ$10)),"XO",IF((AND($K7&lt;=Everett!AZ$10,$L7&gt;=Everett!AZ$10)),"3",IF((AND($M7&lt;=Everett!AZ$10,$N7&gt;=Everett!AZ$10)),"C",IF((AND($O7&lt;=Everett!AZ$10,$P7&gt;=Everett!AZ$10)),"CO",IF((AND($Q7&lt;=Everett!AZ$10,$R7&gt;=Everett!AZ$10)),"C",0))))))</f>
        <v>CO</v>
      </c>
      <c r="BA7" s="33" t="str">
        <f>IF((AND($F7&lt;=Everett!BA$10,$G7&gt;=Everett!BA$10)),"P/L",IF((AND($I7&lt;=Everett!BA$10,$J7&gt;=Everett!BA$10)),"XO",IF((AND($K7&lt;=Everett!BA$10,$L7&gt;=Everett!BA$10)),"3",IF((AND($M7&lt;=Everett!BA$10,$N7&gt;=Everett!BA$10)),"C",IF((AND($O7&lt;=Everett!BA$10,$P7&gt;=Everett!BA$10)),"CO",IF((AND($Q7&lt;=Everett!BA$10,$R7&gt;=Everett!BA$10)),"C",0))))))</f>
        <v>CO</v>
      </c>
      <c r="BB7" s="33" t="str">
        <f>IF((AND($F7&lt;=Everett!BB$10,$G7&gt;=Everett!BB$10)),"P/L",IF((AND($I7&lt;=Everett!BB$10,$J7&gt;=Everett!BB$10)),"XO",IF((AND($K7&lt;=Everett!BB$10,$L7&gt;=Everett!BB$10)),"3",IF((AND($M7&lt;=Everett!BB$10,$N7&gt;=Everett!BB$10)),"C",IF((AND($O7&lt;=Everett!BB$10,$P7&gt;=Everett!BB$10)),"CO",IF((AND($Q7&lt;=Everett!BB$10,$R7&gt;=Everett!BB$10)),"C",0))))))</f>
        <v>CO</v>
      </c>
      <c r="BC7" s="33" t="str">
        <f>IF((AND($F7&lt;=Everett!BC$10,$G7&gt;=Everett!BC$10)),"P/L",IF((AND($I7&lt;=Everett!BC$10,$J7&gt;=Everett!BC$10)),"XO",IF((AND($K7&lt;=Everett!BC$10,$L7&gt;=Everett!BC$10)),"3",IF((AND($M7&lt;=Everett!BC$10,$N7&gt;=Everett!BC$10)),"C",IF((AND($O7&lt;=Everett!BC$10,$P7&gt;=Everett!BC$10)),"CO",IF((AND($Q7&lt;=Everett!BC$10,$R7&gt;=Everett!BC$10)),"C",0))))))</f>
        <v>CO</v>
      </c>
      <c r="BD7" s="33" t="str">
        <f>IF((AND($F7&lt;=Everett!BD$10,$G7&gt;=Everett!BD$10)),"P/L",IF((AND($I7&lt;=Everett!BD$10,$J7&gt;=Everett!BD$10)),"XO",IF((AND($K7&lt;=Everett!BD$10,$L7&gt;=Everett!BD$10)),"3",IF((AND($M7&lt;=Everett!BD$10,$N7&gt;=Everett!BD$10)),"C",IF((AND($O7&lt;=Everett!BD$10,$P7&gt;=Everett!BD$10)),"CO",IF((AND($Q7&lt;=Everett!BD$10,$R7&gt;=Everett!BD$10)),"C",0))))))</f>
        <v>CO</v>
      </c>
      <c r="BE7" s="33" t="str">
        <f>IF((AND($F7&lt;=Everett!BE$10,$G7&gt;=Everett!BE$10)),"P/L",IF((AND($I7&lt;=Everett!BE$10,$J7&gt;=Everett!BE$10)),"XO",IF((AND($K7&lt;=Everett!BE$10,$L7&gt;=Everett!BE$10)),"3",IF((AND($M7&lt;=Everett!BE$10,$N7&gt;=Everett!BE$10)),"C",IF((AND($O7&lt;=Everett!BE$10,$P7&gt;=Everett!BE$10)),"CO",IF((AND($Q7&lt;=Everett!BE$10,$R7&gt;=Everett!BE$10)),"C",0))))))</f>
        <v>CO</v>
      </c>
      <c r="BF7" s="33" t="str">
        <f>IF((AND($F7&lt;=Everett!BF$10,$G7&gt;=Everett!BF$10)),"P/L",IF((AND($I7&lt;=Everett!BF$10,$J7&gt;=Everett!BF$10)),"XO",IF((AND($K7&lt;=Everett!BF$10,$L7&gt;=Everett!BF$10)),"3",IF((AND($M7&lt;=Everett!BF$10,$N7&gt;=Everett!BF$10)),"C",IF((AND($O7&lt;=Everett!BF$10,$P7&gt;=Everett!BF$10)),"CO",IF((AND($Q7&lt;=Everett!BF$10,$R7&gt;=Everett!BF$10)),"C",0))))))</f>
        <v>CO</v>
      </c>
      <c r="BG7" s="33" t="str">
        <f>IF((AND($F7&lt;=Everett!BG$10,$G7&gt;=Everett!BG$10)),"P/L",IF((AND($I7&lt;=Everett!BG$10,$J7&gt;=Everett!BG$10)),"XO",IF((AND($K7&lt;=Everett!BG$10,$L7&gt;=Everett!BG$10)),"3",IF((AND($M7&lt;=Everett!BG$10,$N7&gt;=Everett!BG$10)),"C",IF((AND($O7&lt;=Everett!BG$10,$P7&gt;=Everett!BG$10)),"CO",IF((AND($Q7&lt;=Everett!BG$10,$R7&gt;=Everett!BG$10)),"C",0))))))</f>
        <v>CO</v>
      </c>
      <c r="BH7" s="33" t="str">
        <f>IF((AND($F7&lt;=Everett!BH$10,$G7&gt;=Everett!BH$10)),"P/L",IF((AND($I7&lt;=Everett!BH$10,$J7&gt;=Everett!BH$10)),"XO",IF((AND($K7&lt;=Everett!BH$10,$L7&gt;=Everett!BH$10)),"3",IF((AND($M7&lt;=Everett!BH$10,$N7&gt;=Everett!BH$10)),"C",IF((AND($O7&lt;=Everett!BH$10,$P7&gt;=Everett!BH$10)),"CO",IF((AND($Q7&lt;=Everett!BH$10,$R7&gt;=Everett!BH$10)),"C",0))))))</f>
        <v>CO</v>
      </c>
      <c r="BI7" s="33" t="str">
        <f>IF((AND($F7&lt;=Everett!BI$10,$G7&gt;=Everett!BI$10)),"P/L",IF((AND($I7&lt;=Everett!BI$10,$J7&gt;=Everett!BI$10)),"XO",IF((AND($K7&lt;=Everett!BI$10,$L7&gt;=Everett!BI$10)),"3",IF((AND($M7&lt;=Everett!BI$10,$N7&gt;=Everett!BI$10)),"C",IF((AND($O7&lt;=Everett!BI$10,$P7&gt;=Everett!BI$10)),"CO",IF((AND($Q7&lt;=Everett!BI$10,$R7&gt;=Everett!BI$10)),"C",0))))))</f>
        <v>CO</v>
      </c>
      <c r="BJ7" s="33" t="str">
        <f>IF((AND($F7&lt;=Everett!BJ$10,$G7&gt;=Everett!BJ$10)),"P/L",IF((AND($I7&lt;=Everett!BJ$10,$J7&gt;=Everett!BJ$10)),"XO",IF((AND($K7&lt;=Everett!BJ$10,$L7&gt;=Everett!BJ$10)),"3",IF((AND($M7&lt;=Everett!BJ$10,$N7&gt;=Everett!BJ$10)),"C",IF((AND($O7&lt;=Everett!BJ$10,$P7&gt;=Everett!BJ$10)),"CO",IF((AND($Q7&lt;=Everett!BJ$10,$R7&gt;=Everett!BJ$10)),"C",0))))))</f>
        <v>CO</v>
      </c>
      <c r="BK7" s="33" t="str">
        <f>IF((AND($F7&lt;=Everett!BK$10,$G7&gt;=Everett!BK$10)),"P/L",IF((AND($I7&lt;=Everett!BK$10,$J7&gt;=Everett!BK$10)),"XO",IF((AND($K7&lt;=Everett!BK$10,$L7&gt;=Everett!BK$10)),"3",IF((AND($M7&lt;=Everett!BK$10,$N7&gt;=Everett!BK$10)),"C",IF((AND($O7&lt;=Everett!BK$10,$P7&gt;=Everett!BK$10)),"CO",IF((AND($Q7&lt;=Everett!BK$10,$R7&gt;=Everett!BK$10)),"C",0))))))</f>
        <v>CO</v>
      </c>
      <c r="BL7" s="33">
        <f>IF((AND($F7&lt;=Everett!BL$10,$G7&gt;=Everett!BL$10)),"P/L",IF((AND($I7&lt;=Everett!BL$10,$J7&gt;=Everett!BL$10)),"XO",IF((AND($K7&lt;=Everett!BL$10,$L7&gt;=Everett!BL$10)),"3",IF((AND($M7&lt;=Everett!BL$10,$N7&gt;=Everett!BL$10)),"C",IF((AND($O7&lt;=Everett!BL$10,$P7&gt;=Everett!BL$10)),"CO",IF((AND($Q7&lt;=Everett!BL$10,$R7&gt;=Everett!BL$10)),"C",0))))))</f>
        <v>0</v>
      </c>
      <c r="BM7" s="33">
        <f>IF((AND($F7&lt;=Everett!BM$10,$G7&gt;=Everett!BM$10)),"P/L",IF((AND($I7&lt;=Everett!BM$10,$J7&gt;=Everett!BM$10)),"XO",IF((AND($K7&lt;=Everett!BM$10,$L7&gt;=Everett!BM$10)),"3",IF((AND($M7&lt;=Everett!BM$10,$N7&gt;=Everett!BM$10)),"C",IF((AND($O7&lt;=Everett!BM$10,$P7&gt;=Everett!BM$10)),"CO",IF((AND($Q7&lt;=Everett!BM$10,$R7&gt;=Everett!BM$10)),"C",0))))))</f>
        <v>0</v>
      </c>
      <c r="BN7" s="33">
        <f>IF((AND($F7&lt;=Everett!BN$10,$G7&gt;=Everett!BN$10)),"P/L",IF((AND($I7&lt;=Everett!BN$10,$J7&gt;=Everett!BN$10)),"XO",IF((AND($K7&lt;=Everett!BN$10,$L7&gt;=Everett!BN$10)),"3",IF((AND($M7&lt;=Everett!BN$10,$N7&gt;=Everett!BN$10)),"C",IF((AND($O7&lt;=Everett!BN$10,$P7&gt;=Everett!BN$10)),"CO",IF((AND($Q7&lt;=Everett!BN$10,$R7&gt;=Everett!BN$10)),"C",0))))))</f>
        <v>0</v>
      </c>
      <c r="BO7" s="33">
        <f>IF((AND($F7&lt;=Everett!BO$10,$G7&gt;=Everett!BO$10)),"P/L",IF((AND($I7&lt;=Everett!BO$10,$J7&gt;=Everett!BO$10)),"XO",IF((AND($K7&lt;=Everett!BO$10,$L7&gt;=Everett!BO$10)),"3",IF((AND($M7&lt;=Everett!BO$10,$N7&gt;=Everett!BO$10)),"C",IF((AND($O7&lt;=Everett!BO$10,$P7&gt;=Everett!BO$10)),"CO",IF((AND($Q7&lt;=Everett!BO$10,$R7&gt;=Everett!BO$10)),"C",0))))))</f>
        <v>0</v>
      </c>
      <c r="BP7" s="33">
        <f>IF((AND($F7&lt;=Everett!BP$10,$G7&gt;=Everett!BP$10)),"P/L",IF((AND($I7&lt;=Everett!BP$10,$J7&gt;=Everett!BP$10)),"XO",IF((AND($K7&lt;=Everett!BP$10,$L7&gt;=Everett!BP$10)),"3",IF((AND($M7&lt;=Everett!BP$10,$N7&gt;=Everett!BP$10)),"C",IF((AND($O7&lt;=Everett!BP$10,$P7&gt;=Everett!BP$10)),"CO",IF((AND($Q7&lt;=Everett!BP$10,$R7&gt;=Everett!BP$10)),"C",0))))))</f>
        <v>0</v>
      </c>
      <c r="BQ7" s="33">
        <f>IF((AND($F7&lt;=Everett!BQ$10,$G7&gt;=Everett!BQ$10)),"P/L",IF((AND($I7&lt;=Everett!BQ$10,$J7&gt;=Everett!BQ$10)),"XO",IF((AND($K7&lt;=Everett!BQ$10,$L7&gt;=Everett!BQ$10)),"3",IF((AND($M7&lt;=Everett!BQ$10,$N7&gt;=Everett!BQ$10)),"C",IF((AND($O7&lt;=Everett!BQ$10,$P7&gt;=Everett!BQ$10)),"CO",IF((AND($Q7&lt;=Everett!BQ$10,$R7&gt;=Everett!BQ$10)),"C",0))))))</f>
        <v>0</v>
      </c>
      <c r="BR7" s="33">
        <f>IF((AND($F7&lt;=Everett!BR$10,$G7&gt;=Everett!BR$10)),"P/L",IF((AND($I7&lt;=Everett!BR$10,$J7&gt;=Everett!BR$10)),"XO",IF((AND($K7&lt;=Everett!BR$10,$L7&gt;=Everett!BR$10)),"3",IF((AND($M7&lt;=Everett!BR$10,$N7&gt;=Everett!BR$10)),"C",IF((AND($O7&lt;=Everett!BR$10,$P7&gt;=Everett!BR$10)),"CO",IF((AND($Q7&lt;=Everett!BR$10,$R7&gt;=Everett!BR$10)),"C",0))))))</f>
        <v>0</v>
      </c>
      <c r="BS7" s="33">
        <f>IF((AND($F7&lt;=Everett!BS$10,$G7&gt;=Everett!BS$10)),"P/L",IF((AND($I7&lt;=Everett!BS$10,$J7&gt;=Everett!BS$10)),"XO",IF((AND($K7&lt;=Everett!BS$10,$L7&gt;=Everett!BS$10)),"3",IF((AND($M7&lt;=Everett!BS$10,$N7&gt;=Everett!BS$10)),"C",IF((AND($O7&lt;=Everett!BS$10,$P7&gt;=Everett!BS$10)),"CO",IF((AND($Q7&lt;=Everett!BS$10,$R7&gt;=Everett!BS$10)),"C",0))))))</f>
        <v>0</v>
      </c>
      <c r="BT7" s="33">
        <f>IF((AND($F7&lt;=Everett!BT$10,$G7&gt;=Everett!BT$10)),"P/L",IF((AND($I7&lt;=Everett!BT$10,$J7&gt;=Everett!BT$10)),"XO",IF((AND($K7&lt;=Everett!BT$10,$L7&gt;=Everett!BT$10)),"3",IF((AND($M7&lt;=Everett!BT$10,$N7&gt;=Everett!BT$10)),"C",IF((AND($O7&lt;=Everett!BT$10,$P7&gt;=Everett!BT$10)),"CO",IF((AND($Q7&lt;=Everett!BT$10,$R7&gt;=Everett!BT$10)),"C",0))))))</f>
        <v>0</v>
      </c>
      <c r="BU7" s="33">
        <f>IF((AND($F7&lt;=Everett!BU$10,$G7&gt;=Everett!BU$10)),"P/L",IF((AND($I7&lt;=Everett!BU$10,$J7&gt;=Everett!BU$10)),"XO",IF((AND($K7&lt;=Everett!BU$10,$L7&gt;=Everett!BU$10)),"3",IF((AND($M7&lt;=Everett!BU$10,$N7&gt;=Everett!BU$10)),"C",IF((AND($O7&lt;=Everett!BU$10,$P7&gt;=Everett!BU$10)),"CO",IF((AND($Q7&lt;=Everett!BU$10,$R7&gt;=Everett!BU$10)),"C",0))))))</f>
        <v>0</v>
      </c>
      <c r="BV7" s="33">
        <f>IF((AND($F7&lt;=Everett!BV$10,$G7&gt;=Everett!BV$10)),"P/L",IF((AND($I7&lt;=Everett!BV$10,$J7&gt;=Everett!BV$10)),"XO",IF((AND($K7&lt;=Everett!BV$10,$L7&gt;=Everett!BV$10)),"3",IF((AND($M7&lt;=Everett!BV$10,$N7&gt;=Everett!BV$10)),"C",IF((AND($O7&lt;=Everett!BV$10,$P7&gt;=Everett!BV$10)),"CO",IF((AND($Q7&lt;=Everett!BV$10,$R7&gt;=Everett!BV$10)),"C",0))))))</f>
        <v>0</v>
      </c>
      <c r="BW7" s="33">
        <f>IF((AND($F7&lt;=Everett!BW$10,$G7&gt;=Everett!BW$10)),"P/L",IF((AND($I7&lt;=Everett!BW$10,$J7&gt;=Everett!BW$10)),"XO",IF((AND($K7&lt;=Everett!BW$10,$L7&gt;=Everett!BW$10)),"3",IF((AND($M7&lt;=Everett!BW$10,$N7&gt;=Everett!BW$10)),"C",IF((AND($O7&lt;=Everett!BW$10,$P7&gt;=Everett!BW$10)),"CO",IF((AND($Q7&lt;=Everett!BW$10,$R7&gt;=Everett!BW$10)),"C",0))))))</f>
        <v>0</v>
      </c>
      <c r="BX7" s="33">
        <f>IF((AND($F7&lt;=Everett!BX$10,$G7&gt;=Everett!BX$10)),"P/L",IF((AND($I7&lt;=Everett!BX$10,$J7&gt;=Everett!BX$10)),"XO",IF((AND($K7&lt;=Everett!BX$10,$L7&gt;=Everett!BX$10)),"3",IF((AND($M7&lt;=Everett!BX$10,$N7&gt;=Everett!BX$10)),"C",IF((AND($O7&lt;=Everett!BX$10,$P7&gt;=Everett!BX$10)),"CO",IF((AND($Q7&lt;=Everett!BX$10,$R7&gt;=Everett!BX$10)),"C",0))))))</f>
        <v>0</v>
      </c>
      <c r="BY7" s="33">
        <f>IF((AND($F7&lt;=Everett!BY$10,$G7&gt;=Everett!BY$10)),"P/L",IF((AND($I7&lt;=Everett!BY$10,$J7&gt;=Everett!BY$10)),"XO",IF((AND($K7&lt;=Everett!BY$10,$L7&gt;=Everett!BY$10)),"3",IF((AND($M7&lt;=Everett!BY$10,$N7&gt;=Everett!BY$10)),"C",IF((AND($O7&lt;=Everett!BY$10,$P7&gt;=Everett!BY$10)),"CO",IF((AND($Q7&lt;=Everett!BY$10,$R7&gt;=Everett!BY$10)),"C",0))))))</f>
        <v>0</v>
      </c>
      <c r="BZ7" s="33">
        <f>IF((AND($F7&lt;=Everett!BZ$10,$G7&gt;=Everett!BZ$10)),"P/L",IF((AND($I7&lt;=Everett!BZ$10,$J7&gt;=Everett!BZ$10)),"XO",IF((AND($K7&lt;=Everett!BZ$10,$L7&gt;=Everett!BZ$10)),"3",IF((AND($M7&lt;=Everett!BZ$10,$N7&gt;=Everett!BZ$10)),"C",IF((AND($O7&lt;=Everett!BZ$10,$P7&gt;=Everett!BZ$10)),"CO",IF((AND($Q7&lt;=Everett!BZ$10,$R7&gt;=Everett!BZ$10)),"C",0))))))</f>
        <v>0</v>
      </c>
      <c r="CA7" s="33">
        <f>IF((AND($F7&lt;=Everett!CA$10,$G7&gt;=Everett!CA$10)),"P/L",IF((AND($I7&lt;=Everett!CA$10,$J7&gt;=Everett!CA$10)),"XO",IF((AND($K7&lt;=Everett!CA$10,$L7&gt;=Everett!CA$10)),"3",IF((AND($M7&lt;=Everett!CA$10,$N7&gt;=Everett!CA$10)),"C",IF((AND($O7&lt;=Everett!CA$10,$P7&gt;=Everett!CA$10)),"CO",IF((AND($Q7&lt;=Everett!CA$10,$R7&gt;=Everett!CA$10)),"C",0))))))</f>
        <v>0</v>
      </c>
      <c r="CB7" s="33">
        <f>IF((AND($F7&lt;=Everett!CB$10,$G7&gt;=Everett!CB$10)),"P/L",IF((AND($I7&lt;=Everett!CB$10,$J7&gt;=Everett!CB$10)),"XO",IF((AND($K7&lt;=Everett!CB$10,$L7&gt;=Everett!CB$10)),"3",IF((AND($M7&lt;=Everett!CB$10,$N7&gt;=Everett!CB$10)),"C",IF((AND($O7&lt;=Everett!CB$10,$P7&gt;=Everett!CB$10)),"CO",IF((AND($Q7&lt;=Everett!CB$10,$R7&gt;=Everett!CB$10)),"C",0))))))</f>
        <v>0</v>
      </c>
      <c r="CC7" s="33">
        <f>IF((AND($F7&lt;=Everett!CC$10,$G7&gt;=Everett!CC$10)),"P/L",IF((AND($I7&lt;=Everett!CC$10,$J7&gt;=Everett!CC$10)),"XO",IF((AND($K7&lt;=Everett!CC$10,$L7&gt;=Everett!CC$10)),"3",IF((AND($M7&lt;=Everett!CC$10,$N7&gt;=Everett!CC$10)),"C",IF((AND($O7&lt;=Everett!CC$10,$P7&gt;=Everett!CC$10)),"CO",IF((AND($Q7&lt;=Everett!CC$10,$R7&gt;=Everett!CC$10)),"C",0))))))</f>
        <v>0</v>
      </c>
      <c r="CD7" s="33">
        <f>IF((AND($F7&lt;=Everett!CD$10,$G7&gt;=Everett!CD$10)),"P/L",IF((AND($I7&lt;=Everett!CD$10,$J7&gt;=Everett!CD$10)),"XO",IF((AND($K7&lt;=Everett!CD$10,$L7&gt;=Everett!CD$10)),"3",IF((AND($M7&lt;=Everett!CD$10,$N7&gt;=Everett!CD$10)),"C",IF((AND($O7&lt;=Everett!CD$10,$P7&gt;=Everett!CD$10)),"CO",IF((AND($Q7&lt;=Everett!CD$10,$R7&gt;=Everett!CD$10)),"C",0))))))</f>
        <v>0</v>
      </c>
      <c r="CE7" s="33">
        <f>IF((AND($F7&lt;=Everett!CE$10,$G7&gt;=Everett!CE$10)),"P/L",IF((AND($I7&lt;=Everett!CE$10,$J7&gt;=Everett!CE$10)),"XO",IF((AND($K7&lt;=Everett!CE$10,$L7&gt;=Everett!CE$10)),"3",IF((AND($M7&lt;=Everett!CE$10,$N7&gt;=Everett!CE$10)),"C",IF((AND($O7&lt;=Everett!CE$10,$P7&gt;=Everett!CE$10)),"CO",IF((AND($Q7&lt;=Everett!CE$10,$R7&gt;=Everett!CE$10)),"C",0))))))</f>
        <v>0</v>
      </c>
      <c r="CF7" s="33">
        <f>IF((AND($F7&lt;=Everett!CF$10,$G7&gt;=Everett!CF$10)),"P/L",IF((AND($I7&lt;=Everett!CF$10,$J7&gt;=Everett!CF$10)),"XO",IF((AND($K7&lt;=Everett!CF$10,$L7&gt;=Everett!CF$10)),"3",IF((AND($M7&lt;=Everett!CF$10,$N7&gt;=Everett!CF$10)),"C",IF((AND($O7&lt;=Everett!CF$10,$P7&gt;=Everett!CF$10)),"CO",IF((AND($Q7&lt;=Everett!CF$10,$R7&gt;=Everett!CF$10)),"C",0))))))</f>
        <v>0</v>
      </c>
      <c r="CG7" s="33">
        <f>IF((AND($F7&lt;=Everett!CG$10,$G7&gt;=Everett!CG$10)),"P/L",IF((AND($I7&lt;=Everett!CG$10,$J7&gt;=Everett!CG$10)),"XO",IF((AND($K7&lt;=Everett!CG$10,$L7&gt;=Everett!CG$10)),"3",IF((AND($M7&lt;=Everett!CG$10,$N7&gt;=Everett!CG$10)),"C",IF((AND($O7&lt;=Everett!CG$10,$P7&gt;=Everett!CG$10)),"CO",IF((AND($Q7&lt;=Everett!CG$10,$R7&gt;=Everett!CG$10)),"C",0))))))</f>
        <v>0</v>
      </c>
      <c r="CH7" s="33">
        <f>IF((AND($F7&lt;=Everett!CH$10,$G7&gt;=Everett!CH$10)),"P/L",IF((AND($I7&lt;=Everett!CH$10,$J7&gt;=Everett!CH$10)),"XO",IF((AND($K7&lt;=Everett!CH$10,$L7&gt;=Everett!CH$10)),"3",IF((AND($M7&lt;=Everett!CH$10,$N7&gt;=Everett!CH$10)),"C",IF((AND($O7&lt;=Everett!CH$10,$P7&gt;=Everett!CH$10)),"CO",IF((AND($Q7&lt;=Everett!CH$10,$R7&gt;=Everett!CH$10)),"C",0))))))</f>
        <v>0</v>
      </c>
      <c r="CI7" s="33">
        <f>IF((AND($F7&lt;=Everett!CI$10,$G7&gt;=Everett!CI$10)),"P/L",IF((AND($I7&lt;=Everett!CI$10,$J7&gt;=Everett!CI$10)),"XO",IF((AND($K7&lt;=Everett!CI$10,$L7&gt;=Everett!CI$10)),"3",IF((AND($M7&lt;=Everett!CI$10,$N7&gt;=Everett!CI$10)),"C",IF((AND($O7&lt;=Everett!CI$10,$P7&gt;=Everett!CI$10)),"CO",IF((AND($Q7&lt;=Everett!CI$10,$R7&gt;=Everett!CI$10)),"C",0))))))</f>
        <v>0</v>
      </c>
      <c r="CJ7" s="33">
        <f>IF((AND($F7&lt;=Everett!CJ$10,$G7&gt;=Everett!CJ$10)),"P/L",IF((AND($I7&lt;=Everett!CJ$10,$J7&gt;=Everett!CJ$10)),"XO",IF((AND($K7&lt;=Everett!CJ$10,$L7&gt;=Everett!CJ$10)),"3",IF((AND($M7&lt;=Everett!CJ$10,$N7&gt;=Everett!CJ$10)),"C",IF((AND($O7&lt;=Everett!CJ$10,$P7&gt;=Everett!CJ$10)),"CO",IF((AND($Q7&lt;=Everett!CJ$10,$R7&gt;=Everett!CJ$10)),"C",0))))))</f>
        <v>0</v>
      </c>
      <c r="CK7" s="33">
        <f>IF((AND($F7&lt;=Everett!CK$10,$G7&gt;=Everett!CK$10)),"P/L",IF((AND($I7&lt;=Everett!CK$10,$J7&gt;=Everett!CK$10)),"XO",IF((AND($K7&lt;=Everett!CK$10,$L7&gt;=Everett!CK$10)),"3",IF((AND($M7&lt;=Everett!CK$10,$N7&gt;=Everett!CK$10)),"C",IF((AND($O7&lt;=Everett!CK$10,$P7&gt;=Everett!CK$10)),"CO",IF((AND($Q7&lt;=Everett!CK$10,$R7&gt;=Everett!CK$10)),"C",0))))))</f>
        <v>0</v>
      </c>
      <c r="CL7" s="33">
        <f>IF((AND($F7&lt;=Everett!CL$10,$G7&gt;=Everett!CL$10)),"P/L",IF((AND($I7&lt;=Everett!CL$10,$J7&gt;=Everett!CL$10)),"XO",IF((AND($K7&lt;=Everett!CL$10,$L7&gt;=Everett!CL$10)),"3",IF((AND($M7&lt;=Everett!CL$10,$N7&gt;=Everett!CL$10)),"C",IF((AND($O7&lt;=Everett!CL$10,$P7&gt;=Everett!CL$10)),"CO",IF((AND($Q7&lt;=Everett!CL$10,$R7&gt;=Everett!CL$10)),"C",0))))))</f>
        <v>0</v>
      </c>
      <c r="CM7" s="33">
        <f>IF((AND($F7&lt;=Everett!CM$10,$G7&gt;=Everett!CM$10)),"P/L",IF((AND($I7&lt;=Everett!CM$10,$J7&gt;=Everett!CM$10)),"XO",IF((AND($K7&lt;=Everett!CM$10,$L7&gt;=Everett!CM$10)),"3",IF((AND($M7&lt;=Everett!CM$10,$N7&gt;=Everett!CM$10)),"C",IF((AND($O7&lt;=Everett!CM$10,$P7&gt;=Everett!CM$10)),"CO",IF((AND($Q7&lt;=Everett!CM$10,$R7&gt;=Everett!CM$10)),"C",0))))))</f>
        <v>0</v>
      </c>
      <c r="CN7" s="33" t="str">
        <f>IF((AND($F7&lt;=Everett!CN$10,$G7&gt;=Everett!CN$10)),"P/L",IF((AND($I7&lt;=Everett!CN$10,$J7&gt;=Everett!CN$10)),"XO",IF((AND($K7&lt;=Everett!CN$10,$L7&gt;=Everett!CN$10)),"3",IF((AND($M7&lt;=Everett!CN$10,$N7&gt;=Everett!CN$10)),"C",IF((AND($O7&lt;=Everett!CN$10,$P7&gt;=Everett!CN$10)),"CO",IF((AND($Q7&lt;=Everett!CN$10,$R7&gt;=Everett!CN$10)),"C",0))))))</f>
        <v>P/L</v>
      </c>
      <c r="CO7" s="33" t="str">
        <f>IF((AND($F7&lt;=Everett!CO$10,$G7&gt;=Everett!CO$10)),"P/L",IF((AND($I7&lt;=Everett!CO$10,$J7&gt;=Everett!CO$10)),"XO",IF((AND($K7&lt;=Everett!CO$10,$L7&gt;=Everett!CO$10)),"3",IF((AND($M7&lt;=Everett!CO$10,$N7&gt;=Everett!CO$10)),"C",IF((AND($O7&lt;=Everett!CO$10,$P7&gt;=Everett!CO$10)),"CO",IF((AND($Q7&lt;=Everett!CO$10,$R7&gt;=Everett!CO$10)),"C",0))))))</f>
        <v>P/L</v>
      </c>
      <c r="CP7" s="33" t="str">
        <f>IF((AND($F7&lt;=Everett!CP$10,$G7&gt;=Everett!CP$10)),"P/L",IF((AND($I7&lt;=Everett!CP$10,$J7&gt;=Everett!CP$10)),"XO",IF((AND($K7&lt;=Everett!CP$10,$L7&gt;=Everett!CP$10)),"3",IF((AND($M7&lt;=Everett!CP$10,$N7&gt;=Everett!CP$10)),"C",IF((AND($O7&lt;=Everett!CP$10,$P7&gt;=Everett!CP$10)),"CO",IF((AND($Q7&lt;=Everett!CP$10,$R7&gt;=Everett!CP$10)),"C",0))))))</f>
        <v>P/L</v>
      </c>
      <c r="CQ7" s="33" t="str">
        <f>IF((AND($F7&lt;=Everett!CQ$10,$G7&gt;=Everett!CQ$10)),"P/L",IF((AND($I7&lt;=Everett!CQ$10,$J7&gt;=Everett!CQ$10)),"XO",IF((AND($K7&lt;=Everett!CQ$10,$L7&gt;=Everett!CQ$10)),"3",IF((AND($M7&lt;=Everett!CQ$10,$N7&gt;=Everett!CQ$10)),"C",IF((AND($O7&lt;=Everett!CQ$10,$P7&gt;=Everett!CQ$10)),"CO",IF((AND($Q7&lt;=Everett!CQ$10,$R7&gt;=Everett!CQ$10)),"C",0))))))</f>
        <v>P/L</v>
      </c>
      <c r="CR7" s="33" t="str">
        <f>IF((AND($F7&lt;=Everett!CR$10,$G7&gt;=Everett!CR$10)),"P/L",IF((AND($I7&lt;=Everett!CR$10,$J7&gt;=Everett!CR$10)),"XO",IF((AND($K7&lt;=Everett!CR$10,$L7&gt;=Everett!CR$10)),"3",IF((AND($M7&lt;=Everett!CR$10,$N7&gt;=Everett!CR$10)),"C",IF((AND($O7&lt;=Everett!CR$10,$P7&gt;=Everett!CR$10)),"CO",IF((AND($Q7&lt;=Everett!CR$10,$R7&gt;=Everett!CR$10)),"C",0))))))</f>
        <v>P/L</v>
      </c>
      <c r="CS7" s="33" t="str">
        <f>IF((AND($F7&lt;=Everett!CS$10,$G7&gt;=Everett!CS$10)),"P/L",IF((AND($I7&lt;=Everett!CS$10,$J7&gt;=Everett!CS$10)),"XO",IF((AND($K7&lt;=Everett!CS$10,$L7&gt;=Everett!CS$10)),"3",IF((AND($M7&lt;=Everett!CS$10,$N7&gt;=Everett!CS$10)),"C",IF((AND($O7&lt;=Everett!CS$10,$P7&gt;=Everett!CS$10)),"CO",IF((AND($Q7&lt;=Everett!CS$10,$R7&gt;=Everett!CS$10)),"C",0))))))</f>
        <v>P/L</v>
      </c>
      <c r="CT7" s="33" t="str">
        <f>IF((AND($F7&lt;=Everett!CT$10,$G7&gt;=Everett!CT$10)),"P/L",IF((AND($I7&lt;=Everett!CT$10,$J7&gt;=Everett!CT$10)),"XO",IF((AND($K7&lt;=Everett!CT$10,$L7&gt;=Everett!CT$10)),"3",IF((AND($M7&lt;=Everett!CT$10,$N7&gt;=Everett!CT$10)),"C",IF((AND($O7&lt;=Everett!CT$10,$P7&gt;=Everett!CT$10)),"CO",IF((AND($Q7&lt;=Everett!CT$10,$R7&gt;=Everett!CT$10)),"C",0))))))</f>
        <v>P/L</v>
      </c>
      <c r="CU7" s="33" t="str">
        <f>IF((AND($F7&lt;=Everett!CU$10,$G7&gt;=Everett!CU$10)),"P/L",IF((AND($I7&lt;=Everett!CU$10,$J7&gt;=Everett!CU$10)),"XO",IF((AND($K7&lt;=Everett!CU$10,$L7&gt;=Everett!CU$10)),"3",IF((AND($M7&lt;=Everett!CU$10,$N7&gt;=Everett!CU$10)),"C",IF((AND($O7&lt;=Everett!CU$10,$P7&gt;=Everett!CU$10)),"CO",IF((AND($Q7&lt;=Everett!CU$10,$R7&gt;=Everett!CU$10)),"C",0))))))</f>
        <v>P/L</v>
      </c>
    </row>
    <row r="8" spans="1:99" s="2" customFormat="1" x14ac:dyDescent="0.25">
      <c r="A8" s="40" t="s">
        <v>34</v>
      </c>
      <c r="B8" s="55"/>
      <c r="C8" s="31">
        <v>17</v>
      </c>
      <c r="D8" s="31">
        <v>16</v>
      </c>
      <c r="E8" s="31">
        <v>1</v>
      </c>
      <c r="F8" s="32"/>
      <c r="G8" s="32"/>
      <c r="H8" s="33"/>
      <c r="I8" s="37">
        <v>46785</v>
      </c>
      <c r="J8" s="37">
        <f>IF(I8="",0,DATE(YEAR(I8),MONTH(I8)+C8,DAY(I8)))</f>
        <v>47301</v>
      </c>
      <c r="K8" s="32">
        <f>IF(J8="","",(DATE(YEAR(J8),MONTH(J8)+1,DAY(J8))))</f>
        <v>47332</v>
      </c>
      <c r="L8" s="32">
        <f>IF(K8="","",(DATE(YEAR(K8),MONTH(K8)+E8,DAY(K8))))</f>
        <v>47363</v>
      </c>
      <c r="M8" s="37">
        <f>IF(O8="","",DATE(YEAR(O8), MONTH(O8)-1,DAY(O8)))</f>
        <v>47393</v>
      </c>
      <c r="N8" s="37">
        <f>IF(O8="","",DATE(YEAR(M8),MONTH(M8),DAY(M8)))</f>
        <v>47393</v>
      </c>
      <c r="O8" s="32">
        <f>IF(L8="","",(DATE(YEAR(L8),MONTH(L8)+2,DAY(L8))))</f>
        <v>47424</v>
      </c>
      <c r="P8" s="32">
        <f>IF(O8="","",(DATE(YEAR(O8),MONTH(O8)+D8,DAY(O8))))</f>
        <v>47909</v>
      </c>
      <c r="Q8" s="32">
        <f>IF(P8="","",DATE(YEAR(P8), MONTH(P8)+1,DAY(P8)))</f>
        <v>47940</v>
      </c>
      <c r="R8" s="32">
        <f>IF(P8="","",DATE(YEAR(Q8),MONTH(Q8),DAY(Q8)))</f>
        <v>47940</v>
      </c>
      <c r="S8" s="41"/>
      <c r="T8" s="41"/>
      <c r="U8" s="41"/>
      <c r="V8" s="41"/>
      <c r="W8" s="41"/>
      <c r="X8" s="41"/>
      <c r="Y8" s="41"/>
      <c r="Z8" s="41"/>
      <c r="AA8" s="33">
        <f>IF((AND($F8&lt;=Everett!AA$10,$G8&gt;=Everett!AA$10)),"P/L",IF((AND($I8&lt;=Everett!AA$10,$J8&gt;=Everett!AA$10)),"XO",IF((AND($K8&lt;=Everett!AA$10,$L8&gt;=Everett!AA$10)),"3",IF((AND($M8&lt;=Everett!AA$10,$N8&gt;=Everett!AA$10)),"C",IF((AND($O8&lt;=Everett!AA$10,$P8&gt;=Everett!AA$10)),"CO",IF((AND($Q8&lt;=Everett!AA$10,$R8&gt;=Everett!AA$10)),"C",0))))))</f>
        <v>0</v>
      </c>
      <c r="AB8" s="33">
        <f>IF((AND($F8&lt;=Everett!AB$10,$G8&gt;=Everett!AB$10)),"P/L",IF((AND($I8&lt;=Everett!AB$10,$J8&gt;=Everett!AB$10)),"XO",IF((AND($K8&lt;=Everett!AB$10,$L8&gt;=Everett!AB$10)),"3",IF((AND($M8&lt;=Everett!AB$10,$N8&gt;=Everett!AB$10)),"C",IF((AND($O8&lt;=Everett!AB$10,$P8&gt;=Everett!AB$10)),"CO",IF((AND($Q8&lt;=Everett!AB$10,$R8&gt;=Everett!AB$10)),"C",0))))))</f>
        <v>0</v>
      </c>
      <c r="AC8" s="33">
        <f>IF((AND($F8&lt;=Everett!AC$10,$G8&gt;=Everett!AC$10)),"P/L",IF((AND($I8&lt;=Everett!AC$10,$J8&gt;=Everett!AC$10)),"XO",IF((AND($K8&lt;=Everett!AC$10,$L8&gt;=Everett!AC$10)),"3",IF((AND($M8&lt;=Everett!AC$10,$N8&gt;=Everett!AC$10)),"C",IF((AND($O8&lt;=Everett!AC$10,$P8&gt;=Everett!AC$10)),"CO",IF((AND($Q8&lt;=Everett!AC$10,$R8&gt;=Everett!AC$10)),"C",0))))))</f>
        <v>0</v>
      </c>
      <c r="AD8" s="33">
        <f>IF((AND($F8&lt;=Everett!AD$10,$G8&gt;=Everett!AD$10)),"P/L",IF((AND($I8&lt;=Everett!AD$10,$J8&gt;=Everett!AD$10)),"XO",IF((AND($K8&lt;=Everett!AD$10,$L8&gt;=Everett!AD$10)),"3",IF((AND($M8&lt;=Everett!AD$10,$N8&gt;=Everett!AD$10)),"C",IF((AND($O8&lt;=Everett!AD$10,$P8&gt;=Everett!AD$10)),"CO",IF((AND($Q8&lt;=Everett!AD$10,$R8&gt;=Everett!AD$10)),"C",0))))))</f>
        <v>0</v>
      </c>
      <c r="AE8" s="33">
        <f>IF((AND($F8&lt;=Everett!AE$10,$G8&gt;=Everett!AE$10)),"P/L",IF((AND($I8&lt;=Everett!AE$10,$J8&gt;=Everett!AE$10)),"XO",IF((AND($K8&lt;=Everett!AE$10,$L8&gt;=Everett!AE$10)),"3",IF((AND($M8&lt;=Everett!AE$10,$N8&gt;=Everett!AE$10)),"C",IF((AND($O8&lt;=Everett!AE$10,$P8&gt;=Everett!AE$10)),"CO",IF((AND($Q8&lt;=Everett!AE$10,$R8&gt;=Everett!AE$10)),"C",0))))))</f>
        <v>0</v>
      </c>
      <c r="AF8" s="33">
        <f>IF((AND($F8&lt;=Everett!AF$10,$G8&gt;=Everett!AF$10)),"P/L",IF((AND($I8&lt;=Everett!AF$10,$J8&gt;=Everett!AF$10)),"XO",IF((AND($K8&lt;=Everett!AF$10,$L8&gt;=Everett!AF$10)),"3",IF((AND($M8&lt;=Everett!AF$10,$N8&gt;=Everett!AF$10)),"C",IF((AND($O8&lt;=Everett!AF$10,$P8&gt;=Everett!AF$10)),"CO",IF((AND($Q8&lt;=Everett!AF$10,$R8&gt;=Everett!AF$10)),"C",0))))))</f>
        <v>0</v>
      </c>
      <c r="AG8" s="33">
        <f>IF((AND($F8&lt;=Everett!AG$10,$G8&gt;=Everett!AG$10)),"P/L",IF((AND($I8&lt;=Everett!AG$10,$J8&gt;=Everett!AG$10)),"XO",IF((AND($K8&lt;=Everett!AG$10,$L8&gt;=Everett!AG$10)),"3",IF((AND($M8&lt;=Everett!AG$10,$N8&gt;=Everett!AG$10)),"C",IF((AND($O8&lt;=Everett!AG$10,$P8&gt;=Everett!AG$10)),"CO",IF((AND($Q8&lt;=Everett!AG$10,$R8&gt;=Everett!AG$10)),"C",0))))))</f>
        <v>0</v>
      </c>
      <c r="AH8" s="33">
        <f>IF((AND($F8&lt;=Everett!AH$10,$G8&gt;=Everett!AH$10)),"P/L",IF((AND($I8&lt;=Everett!AH$10,$J8&gt;=Everett!AH$10)),"XO",IF((AND($K8&lt;=Everett!AH$10,$L8&gt;=Everett!AH$10)),"3",IF((AND($M8&lt;=Everett!AH$10,$N8&gt;=Everett!AH$10)),"C",IF((AND($O8&lt;=Everett!AH$10,$P8&gt;=Everett!AH$10)),"CO",IF((AND($Q8&lt;=Everett!AH$10,$R8&gt;=Everett!AH$10)),"C",0))))))</f>
        <v>0</v>
      </c>
      <c r="AI8" s="33">
        <f>IF((AND($F8&lt;=Everett!AI$10,$G8&gt;=Everett!AI$10)),"P/L",IF((AND($I8&lt;=Everett!AI$10,$J8&gt;=Everett!AI$10)),"XO",IF((AND($K8&lt;=Everett!AI$10,$L8&gt;=Everett!AI$10)),"3",IF((AND($M8&lt;=Everett!AI$10,$N8&gt;=Everett!AI$10)),"C",IF((AND($O8&lt;=Everett!AI$10,$P8&gt;=Everett!AI$10)),"CO",IF((AND($Q8&lt;=Everett!AI$10,$R8&gt;=Everett!AI$10)),"C",0))))))</f>
        <v>0</v>
      </c>
      <c r="AJ8" s="33">
        <f>IF((AND($F8&lt;=Everett!AJ$10,$G8&gt;=Everett!AJ$10)),"P/L",IF((AND($I8&lt;=Everett!AJ$10,$J8&gt;=Everett!AJ$10)),"XO",IF((AND($K8&lt;=Everett!AJ$10,$L8&gt;=Everett!AJ$10)),"3",IF((AND($M8&lt;=Everett!AJ$10,$N8&gt;=Everett!AJ$10)),"C",IF((AND($O8&lt;=Everett!AJ$10,$P8&gt;=Everett!AJ$10)),"CO",IF((AND($Q8&lt;=Everett!AJ$10,$R8&gt;=Everett!AJ$10)),"C",0))))))</f>
        <v>0</v>
      </c>
      <c r="AK8" s="33">
        <f>IF((AND($F8&lt;=Everett!AK$10,$G8&gt;=Everett!AK$10)),"P/L",IF((AND($I8&lt;=Everett!AK$10,$J8&gt;=Everett!AK$10)),"XO",IF((AND($K8&lt;=Everett!AK$10,$L8&gt;=Everett!AK$10)),"3",IF((AND($M8&lt;=Everett!AK$10,$N8&gt;=Everett!AK$10)),"C",IF((AND($O8&lt;=Everett!AK$10,$P8&gt;=Everett!AK$10)),"CO",IF((AND($Q8&lt;=Everett!AK$10,$R8&gt;=Everett!AK$10)),"C",0))))))</f>
        <v>0</v>
      </c>
      <c r="AL8" s="33">
        <f>IF((AND($F8&lt;=Everett!AL$10,$G8&gt;=Everett!AL$10)),"P/L",IF((AND($I8&lt;=Everett!AL$10,$J8&gt;=Everett!AL$10)),"XO",IF((AND($K8&lt;=Everett!AL$10,$L8&gt;=Everett!AL$10)),"3",IF((AND($M8&lt;=Everett!AL$10,$N8&gt;=Everett!AL$10)),"C",IF((AND($O8&lt;=Everett!AL$10,$P8&gt;=Everett!AL$10)),"CO",IF((AND($Q8&lt;=Everett!AL$10,$R8&gt;=Everett!AL$10)),"C",0))))))</f>
        <v>0</v>
      </c>
      <c r="AM8" s="33">
        <f>IF((AND($F8&lt;=Everett!AM$10,$G8&gt;=Everett!AM$10)),"P/L",IF((AND($I8&lt;=Everett!AM$10,$J8&gt;=Everett!AM$10)),"XO",IF((AND($K8&lt;=Everett!AM$10,$L8&gt;=Everett!AM$10)),"3",IF((AND($M8&lt;=Everett!AM$10,$N8&gt;=Everett!AM$10)),"C",IF((AND($O8&lt;=Everett!AM$10,$P8&gt;=Everett!AM$10)),"CO",IF((AND($Q8&lt;=Everett!AM$10,$R8&gt;=Everett!AM$10)),"C",0))))))</f>
        <v>0</v>
      </c>
      <c r="AN8" s="33">
        <f>IF((AND($F8&lt;=Everett!AN$10,$G8&gt;=Everett!AN$10)),"P/L",IF((AND($I8&lt;=Everett!AN$10,$J8&gt;=Everett!AN$10)),"XO",IF((AND($K8&lt;=Everett!AN$10,$L8&gt;=Everett!AN$10)),"3",IF((AND($M8&lt;=Everett!AN$10,$N8&gt;=Everett!AN$10)),"C",IF((AND($O8&lt;=Everett!AN$10,$P8&gt;=Everett!AN$10)),"CO",IF((AND($Q8&lt;=Everett!AN$10,$R8&gt;=Everett!AN$10)),"C",0))))))</f>
        <v>0</v>
      </c>
      <c r="AO8" s="33">
        <f>IF((AND($F8&lt;=Everett!AO$10,$G8&gt;=Everett!AO$10)),"P/L",IF((AND($I8&lt;=Everett!AO$10,$J8&gt;=Everett!AO$10)),"XO",IF((AND($K8&lt;=Everett!AO$10,$L8&gt;=Everett!AO$10)),"3",IF((AND($M8&lt;=Everett!AO$10,$N8&gt;=Everett!AO$10)),"C",IF((AND($O8&lt;=Everett!AO$10,$P8&gt;=Everett!AO$10)),"CO",IF((AND($Q8&lt;=Everett!AO$10,$R8&gt;=Everett!AO$10)),"C",0))))))</f>
        <v>0</v>
      </c>
      <c r="AP8" s="33">
        <f>IF((AND($F8&lt;=Everett!AP$10,$G8&gt;=Everett!AP$10)),"P/L",IF((AND($I8&lt;=Everett!AP$10,$J8&gt;=Everett!AP$10)),"XO",IF((AND($K8&lt;=Everett!AP$10,$L8&gt;=Everett!AP$10)),"3",IF((AND($M8&lt;=Everett!AP$10,$N8&gt;=Everett!AP$10)),"C",IF((AND($O8&lt;=Everett!AP$10,$P8&gt;=Everett!AP$10)),"CO",IF((AND($Q8&lt;=Everett!AP$10,$R8&gt;=Everett!AP$10)),"C",0))))))</f>
        <v>0</v>
      </c>
      <c r="AQ8" s="33">
        <f>IF((AND($F8&lt;=Everett!AQ$10,$G8&gt;=Everett!AQ$10)),"P/L",IF((AND($I8&lt;=Everett!AQ$10,$J8&gt;=Everett!AQ$10)),"XO",IF((AND($K8&lt;=Everett!AQ$10,$L8&gt;=Everett!AQ$10)),"3",IF((AND($M8&lt;=Everett!AQ$10,$N8&gt;=Everett!AQ$10)),"C",IF((AND($O8&lt;=Everett!AQ$10,$P8&gt;=Everett!AQ$10)),"CO",IF((AND($Q8&lt;=Everett!AQ$10,$R8&gt;=Everett!AQ$10)),"C",0))))))</f>
        <v>0</v>
      </c>
      <c r="AR8" s="33" t="str">
        <f>IF((AND($F8&lt;=Everett!AR$10,$G8&gt;=Everett!AR$10)),"P/L",IF((AND($I8&lt;=Everett!AR$10,$J8&gt;=Everett!AR$10)),"XO",IF((AND($K8&lt;=Everett!AR$10,$L8&gt;=Everett!AR$10)),"3",IF((AND($M8&lt;=Everett!AR$10,$N8&gt;=Everett!AR$10)),"C",IF((AND($O8&lt;=Everett!AR$10,$P8&gt;=Everett!AR$10)),"CO",IF((AND($Q8&lt;=Everett!AR$10,$R8&gt;=Everett!AR$10)),"C",0))))))</f>
        <v>XO</v>
      </c>
      <c r="AS8" s="33" t="str">
        <f>IF((AND($F8&lt;=Everett!AS$10,$G8&gt;=Everett!AS$10)),"P/L",IF((AND($I8&lt;=Everett!AS$10,$J8&gt;=Everett!AS$10)),"XO",IF((AND($K8&lt;=Everett!AS$10,$L8&gt;=Everett!AS$10)),"3",IF((AND($M8&lt;=Everett!AS$10,$N8&gt;=Everett!AS$10)),"C",IF((AND($O8&lt;=Everett!AS$10,$P8&gt;=Everett!AS$10)),"CO",IF((AND($Q8&lt;=Everett!AS$10,$R8&gt;=Everett!AS$10)),"C",0))))))</f>
        <v>XO</v>
      </c>
      <c r="AT8" s="33" t="str">
        <f>IF((AND($F8&lt;=Everett!AT$10,$G8&gt;=Everett!AT$10)),"P/L",IF((AND($I8&lt;=Everett!AT$10,$J8&gt;=Everett!AT$10)),"XO",IF((AND($K8&lt;=Everett!AT$10,$L8&gt;=Everett!AT$10)),"3",IF((AND($M8&lt;=Everett!AT$10,$N8&gt;=Everett!AT$10)),"C",IF((AND($O8&lt;=Everett!AT$10,$P8&gt;=Everett!AT$10)),"CO",IF((AND($Q8&lt;=Everett!AT$10,$R8&gt;=Everett!AT$10)),"C",0))))))</f>
        <v>XO</v>
      </c>
      <c r="AU8" s="33" t="str">
        <f>IF((AND($F8&lt;=Everett!AU$10,$G8&gt;=Everett!AU$10)),"P/L",IF((AND($I8&lt;=Everett!AU$10,$J8&gt;=Everett!AU$10)),"XO",IF((AND($K8&lt;=Everett!AU$10,$L8&gt;=Everett!AU$10)),"3",IF((AND($M8&lt;=Everett!AU$10,$N8&gt;=Everett!AU$10)),"C",IF((AND($O8&lt;=Everett!AU$10,$P8&gt;=Everett!AU$10)),"CO",IF((AND($Q8&lt;=Everett!AU$10,$R8&gt;=Everett!AU$10)),"C",0))))))</f>
        <v>XO</v>
      </c>
      <c r="AV8" s="33" t="str">
        <f>IF((AND($F8&lt;=Everett!AV$10,$G8&gt;=Everett!AV$10)),"P/L",IF((AND($I8&lt;=Everett!AV$10,$J8&gt;=Everett!AV$10)),"XO",IF((AND($K8&lt;=Everett!AV$10,$L8&gt;=Everett!AV$10)),"3",IF((AND($M8&lt;=Everett!AV$10,$N8&gt;=Everett!AV$10)),"C",IF((AND($O8&lt;=Everett!AV$10,$P8&gt;=Everett!AV$10)),"CO",IF((AND($Q8&lt;=Everett!AV$10,$R8&gt;=Everett!AV$10)),"C",0))))))</f>
        <v>XO</v>
      </c>
      <c r="AW8" s="33" t="str">
        <f>IF((AND($F8&lt;=Everett!AW$10,$G8&gt;=Everett!AW$10)),"P/L",IF((AND($I8&lt;=Everett!AW$10,$J8&gt;=Everett!AW$10)),"XO",IF((AND($K8&lt;=Everett!AW$10,$L8&gt;=Everett!AW$10)),"3",IF((AND($M8&lt;=Everett!AW$10,$N8&gt;=Everett!AW$10)),"C",IF((AND($O8&lt;=Everett!AW$10,$P8&gt;=Everett!AW$10)),"CO",IF((AND($Q8&lt;=Everett!AW$10,$R8&gt;=Everett!AW$10)),"C",0))))))</f>
        <v>XO</v>
      </c>
      <c r="AX8" s="33" t="str">
        <f>IF((AND($F8&lt;=Everett!AX$10,$G8&gt;=Everett!AX$10)),"P/L",IF((AND($I8&lt;=Everett!AX$10,$J8&gt;=Everett!AX$10)),"XO",IF((AND($K8&lt;=Everett!AX$10,$L8&gt;=Everett!AX$10)),"3",IF((AND($M8&lt;=Everett!AX$10,$N8&gt;=Everett!AX$10)),"C",IF((AND($O8&lt;=Everett!AX$10,$P8&gt;=Everett!AX$10)),"CO",IF((AND($Q8&lt;=Everett!AX$10,$R8&gt;=Everett!AX$10)),"C",0))))))</f>
        <v>XO</v>
      </c>
      <c r="AY8" s="33" t="str">
        <f>IF((AND($F8&lt;=Everett!AY$10,$G8&gt;=Everett!AY$10)),"P/L",IF((AND($I8&lt;=Everett!AY$10,$J8&gt;=Everett!AY$10)),"XO",IF((AND($K8&lt;=Everett!AY$10,$L8&gt;=Everett!AY$10)),"3",IF((AND($M8&lt;=Everett!AY$10,$N8&gt;=Everett!AY$10)),"C",IF((AND($O8&lt;=Everett!AY$10,$P8&gt;=Everett!AY$10)),"CO",IF((AND($Q8&lt;=Everett!AY$10,$R8&gt;=Everett!AY$10)),"C",0))))))</f>
        <v>XO</v>
      </c>
      <c r="AZ8" s="33" t="str">
        <f>IF((AND($F8&lt;=Everett!AZ$10,$G8&gt;=Everett!AZ$10)),"P/L",IF((AND($I8&lt;=Everett!AZ$10,$J8&gt;=Everett!AZ$10)),"XO",IF((AND($K8&lt;=Everett!AZ$10,$L8&gt;=Everett!AZ$10)),"3",IF((AND($M8&lt;=Everett!AZ$10,$N8&gt;=Everett!AZ$10)),"C",IF((AND($O8&lt;=Everett!AZ$10,$P8&gt;=Everett!AZ$10)),"CO",IF((AND($Q8&lt;=Everett!AZ$10,$R8&gt;=Everett!AZ$10)),"C",0))))))</f>
        <v>XO</v>
      </c>
      <c r="BA8" s="33" t="str">
        <f>IF((AND($F8&lt;=Everett!BA$10,$G8&gt;=Everett!BA$10)),"P/L",IF((AND($I8&lt;=Everett!BA$10,$J8&gt;=Everett!BA$10)),"XO",IF((AND($K8&lt;=Everett!BA$10,$L8&gt;=Everett!BA$10)),"3",IF((AND($M8&lt;=Everett!BA$10,$N8&gt;=Everett!BA$10)),"C",IF((AND($O8&lt;=Everett!BA$10,$P8&gt;=Everett!BA$10)),"CO",IF((AND($Q8&lt;=Everett!BA$10,$R8&gt;=Everett!BA$10)),"C",0))))))</f>
        <v>XO</v>
      </c>
      <c r="BB8" s="33" t="str">
        <f>IF((AND($F8&lt;=Everett!BB$10,$G8&gt;=Everett!BB$10)),"P/L",IF((AND($I8&lt;=Everett!BB$10,$J8&gt;=Everett!BB$10)),"XO",IF((AND($K8&lt;=Everett!BB$10,$L8&gt;=Everett!BB$10)),"3",IF((AND($M8&lt;=Everett!BB$10,$N8&gt;=Everett!BB$10)),"C",IF((AND($O8&lt;=Everett!BB$10,$P8&gt;=Everett!BB$10)),"CO",IF((AND($Q8&lt;=Everett!BB$10,$R8&gt;=Everett!BB$10)),"C",0))))))</f>
        <v>XO</v>
      </c>
      <c r="BC8" s="33" t="str">
        <f>IF((AND($F8&lt;=Everett!BC$10,$G8&gt;=Everett!BC$10)),"P/L",IF((AND($I8&lt;=Everett!BC$10,$J8&gt;=Everett!BC$10)),"XO",IF((AND($K8&lt;=Everett!BC$10,$L8&gt;=Everett!BC$10)),"3",IF((AND($M8&lt;=Everett!BC$10,$N8&gt;=Everett!BC$10)),"C",IF((AND($O8&lt;=Everett!BC$10,$P8&gt;=Everett!BC$10)),"CO",IF((AND($Q8&lt;=Everett!BC$10,$R8&gt;=Everett!BC$10)),"C",0))))))</f>
        <v>XO</v>
      </c>
      <c r="BD8" s="33" t="str">
        <f>IF((AND($F8&lt;=Everett!BD$10,$G8&gt;=Everett!BD$10)),"P/L",IF((AND($I8&lt;=Everett!BD$10,$J8&gt;=Everett!BD$10)),"XO",IF((AND($K8&lt;=Everett!BD$10,$L8&gt;=Everett!BD$10)),"3",IF((AND($M8&lt;=Everett!BD$10,$N8&gt;=Everett!BD$10)),"C",IF((AND($O8&lt;=Everett!BD$10,$P8&gt;=Everett!BD$10)),"CO",IF((AND($Q8&lt;=Everett!BD$10,$R8&gt;=Everett!BD$10)),"C",0))))))</f>
        <v>XO</v>
      </c>
      <c r="BE8" s="33" t="str">
        <f>IF((AND($F8&lt;=Everett!BE$10,$G8&gt;=Everett!BE$10)),"P/L",IF((AND($I8&lt;=Everett!BE$10,$J8&gt;=Everett!BE$10)),"XO",IF((AND($K8&lt;=Everett!BE$10,$L8&gt;=Everett!BE$10)),"3",IF((AND($M8&lt;=Everett!BE$10,$N8&gt;=Everett!BE$10)),"C",IF((AND($O8&lt;=Everett!BE$10,$P8&gt;=Everett!BE$10)),"CO",IF((AND($Q8&lt;=Everett!BE$10,$R8&gt;=Everett!BE$10)),"C",0))))))</f>
        <v>XO</v>
      </c>
      <c r="BF8" s="33" t="str">
        <f>IF((AND($F8&lt;=Everett!BF$10,$G8&gt;=Everett!BF$10)),"P/L",IF((AND($I8&lt;=Everett!BF$10,$J8&gt;=Everett!BF$10)),"XO",IF((AND($K8&lt;=Everett!BF$10,$L8&gt;=Everett!BF$10)),"3",IF((AND($M8&lt;=Everett!BF$10,$N8&gt;=Everett!BF$10)),"C",IF((AND($O8&lt;=Everett!BF$10,$P8&gt;=Everett!BF$10)),"CO",IF((AND($Q8&lt;=Everett!BF$10,$R8&gt;=Everett!BF$10)),"C",0))))))</f>
        <v>XO</v>
      </c>
      <c r="BG8" s="33" t="str">
        <f>IF((AND($F8&lt;=Everett!BG$10,$G8&gt;=Everett!BG$10)),"P/L",IF((AND($I8&lt;=Everett!BG$10,$J8&gt;=Everett!BG$10)),"XO",IF((AND($K8&lt;=Everett!BG$10,$L8&gt;=Everett!BG$10)),"3",IF((AND($M8&lt;=Everett!BG$10,$N8&gt;=Everett!BG$10)),"C",IF((AND($O8&lt;=Everett!BG$10,$P8&gt;=Everett!BG$10)),"CO",IF((AND($Q8&lt;=Everett!BG$10,$R8&gt;=Everett!BG$10)),"C",0))))))</f>
        <v>XO</v>
      </c>
      <c r="BH8" s="33" t="str">
        <f>IF((AND($F8&lt;=Everett!BH$10,$G8&gt;=Everett!BH$10)),"P/L",IF((AND($I8&lt;=Everett!BH$10,$J8&gt;=Everett!BH$10)),"XO",IF((AND($K8&lt;=Everett!BH$10,$L8&gt;=Everett!BH$10)),"3",IF((AND($M8&lt;=Everett!BH$10,$N8&gt;=Everett!BH$10)),"C",IF((AND($O8&lt;=Everett!BH$10,$P8&gt;=Everett!BH$10)),"CO",IF((AND($Q8&lt;=Everett!BH$10,$R8&gt;=Everett!BH$10)),"C",0))))))</f>
        <v>XO</v>
      </c>
      <c r="BI8" s="33">
        <f>IF((AND($F8&lt;=Everett!BI$10,$G8&gt;=Everett!BI$10)),"P/L",IF((AND($I8&lt;=Everett!BI$10,$J8&gt;=Everett!BI$10)),"XO",IF((AND($K8&lt;=Everett!BI$10,$L8&gt;=Everett!BI$10)),"3",IF((AND($M8&lt;=Everett!BI$10,$N8&gt;=Everett!BI$10)),"C",IF((AND($O8&lt;=Everett!BI$10,$P8&gt;=Everett!BI$10)),"CO",IF((AND($Q8&lt;=Everett!BI$10,$R8&gt;=Everett!BI$10)),"C",0))))))</f>
        <v>0</v>
      </c>
      <c r="BJ8" s="33" t="str">
        <f>IF((AND($F8&lt;=Everett!BJ$10,$G8&gt;=Everett!BJ$10)),"P/L",IF((AND($I8&lt;=Everett!BJ$10,$J8&gt;=Everett!BJ$10)),"XO",IF((AND($K8&lt;=Everett!BJ$10,$L8&gt;=Everett!BJ$10)),"3",IF((AND($M8&lt;=Everett!BJ$10,$N8&gt;=Everett!BJ$10)),"C",IF((AND($O8&lt;=Everett!BJ$10,$P8&gt;=Everett!BJ$10)),"CO",IF((AND($Q8&lt;=Everett!BJ$10,$R8&gt;=Everett!BJ$10)),"C",0))))))</f>
        <v>3</v>
      </c>
      <c r="BK8" s="33">
        <f>IF((AND($F8&lt;=Everett!BK$10,$G8&gt;=Everett!BK$10)),"P/L",IF((AND($I8&lt;=Everett!BK$10,$J8&gt;=Everett!BK$10)),"XO",IF((AND($K8&lt;=Everett!BK$10,$L8&gt;=Everett!BK$10)),"3",IF((AND($M8&lt;=Everett!BK$10,$N8&gt;=Everett!BK$10)),"C",IF((AND($O8&lt;=Everett!BK$10,$P8&gt;=Everett!BK$10)),"CO",IF((AND($Q8&lt;=Everett!BK$10,$R8&gt;=Everett!BK$10)),"C",0))))))</f>
        <v>0</v>
      </c>
      <c r="BL8" s="33">
        <f>IF((AND($F8&lt;=Everett!BL$10,$G8&gt;=Everett!BL$10)),"P/L",IF((AND($I8&lt;=Everett!BL$10,$J8&gt;=Everett!BL$10)),"XO",IF((AND($K8&lt;=Everett!BL$10,$L8&gt;=Everett!BL$10)),"3",IF((AND($M8&lt;=Everett!BL$10,$N8&gt;=Everett!BL$10)),"C",IF((AND($O8&lt;=Everett!BL$10,$P8&gt;=Everett!BL$10)),"CO",IF((AND($Q8&lt;=Everett!BL$10,$R8&gt;=Everett!BL$10)),"C",0))))))</f>
        <v>0</v>
      </c>
      <c r="BM8" s="33" t="str">
        <f>IF((AND($F8&lt;=Everett!BM$10,$G8&gt;=Everett!BM$10)),"P/L",IF((AND($I8&lt;=Everett!BM$10,$J8&gt;=Everett!BM$10)),"XO",IF((AND($K8&lt;=Everett!BM$10,$L8&gt;=Everett!BM$10)),"3",IF((AND($M8&lt;=Everett!BM$10,$N8&gt;=Everett!BM$10)),"C",IF((AND($O8&lt;=Everett!BM$10,$P8&gt;=Everett!BM$10)),"CO",IF((AND($Q8&lt;=Everett!BM$10,$R8&gt;=Everett!BM$10)),"C",0))))))</f>
        <v>CO</v>
      </c>
      <c r="BN8" s="33" t="str">
        <f>IF((AND($F8&lt;=Everett!BN$10,$G8&gt;=Everett!BN$10)),"P/L",IF((AND($I8&lt;=Everett!BN$10,$J8&gt;=Everett!BN$10)),"XO",IF((AND($K8&lt;=Everett!BN$10,$L8&gt;=Everett!BN$10)),"3",IF((AND($M8&lt;=Everett!BN$10,$N8&gt;=Everett!BN$10)),"C",IF((AND($O8&lt;=Everett!BN$10,$P8&gt;=Everett!BN$10)),"CO",IF((AND($Q8&lt;=Everett!BN$10,$R8&gt;=Everett!BN$10)),"C",0))))))</f>
        <v>CO</v>
      </c>
      <c r="BO8" s="33" t="str">
        <f>IF((AND($F8&lt;=Everett!BO$10,$G8&gt;=Everett!BO$10)),"P/L",IF((AND($I8&lt;=Everett!BO$10,$J8&gt;=Everett!BO$10)),"XO",IF((AND($K8&lt;=Everett!BO$10,$L8&gt;=Everett!BO$10)),"3",IF((AND($M8&lt;=Everett!BO$10,$N8&gt;=Everett!BO$10)),"C",IF((AND($O8&lt;=Everett!BO$10,$P8&gt;=Everett!BO$10)),"CO",IF((AND($Q8&lt;=Everett!BO$10,$R8&gt;=Everett!BO$10)),"C",0))))))</f>
        <v>CO</v>
      </c>
      <c r="BP8" s="33" t="str">
        <f>IF((AND($F8&lt;=Everett!BP$10,$G8&gt;=Everett!BP$10)),"P/L",IF((AND($I8&lt;=Everett!BP$10,$J8&gt;=Everett!BP$10)),"XO",IF((AND($K8&lt;=Everett!BP$10,$L8&gt;=Everett!BP$10)),"3",IF((AND($M8&lt;=Everett!BP$10,$N8&gt;=Everett!BP$10)),"C",IF((AND($O8&lt;=Everett!BP$10,$P8&gt;=Everett!BP$10)),"CO",IF((AND($Q8&lt;=Everett!BP$10,$R8&gt;=Everett!BP$10)),"C",0))))))</f>
        <v>CO</v>
      </c>
      <c r="BQ8" s="33" t="str">
        <f>IF((AND($F8&lt;=Everett!BQ$10,$G8&gt;=Everett!BQ$10)),"P/L",IF((AND($I8&lt;=Everett!BQ$10,$J8&gt;=Everett!BQ$10)),"XO",IF((AND($K8&lt;=Everett!BQ$10,$L8&gt;=Everett!BQ$10)),"3",IF((AND($M8&lt;=Everett!BQ$10,$N8&gt;=Everett!BQ$10)),"C",IF((AND($O8&lt;=Everett!BQ$10,$P8&gt;=Everett!BQ$10)),"CO",IF((AND($Q8&lt;=Everett!BQ$10,$R8&gt;=Everett!BQ$10)),"C",0))))))</f>
        <v>CO</v>
      </c>
      <c r="BR8" s="33" t="str">
        <f>IF((AND($F8&lt;=Everett!BR$10,$G8&gt;=Everett!BR$10)),"P/L",IF((AND($I8&lt;=Everett!BR$10,$J8&gt;=Everett!BR$10)),"XO",IF((AND($K8&lt;=Everett!BR$10,$L8&gt;=Everett!BR$10)),"3",IF((AND($M8&lt;=Everett!BR$10,$N8&gt;=Everett!BR$10)),"C",IF((AND($O8&lt;=Everett!BR$10,$P8&gt;=Everett!BR$10)),"CO",IF((AND($Q8&lt;=Everett!BR$10,$R8&gt;=Everett!BR$10)),"C",0))))))</f>
        <v>CO</v>
      </c>
      <c r="BS8" s="33" t="str">
        <f>IF((AND($F8&lt;=Everett!BS$10,$G8&gt;=Everett!BS$10)),"P/L",IF((AND($I8&lt;=Everett!BS$10,$J8&gt;=Everett!BS$10)),"XO",IF((AND($K8&lt;=Everett!BS$10,$L8&gt;=Everett!BS$10)),"3",IF((AND($M8&lt;=Everett!BS$10,$N8&gt;=Everett!BS$10)),"C",IF((AND($O8&lt;=Everett!BS$10,$P8&gt;=Everett!BS$10)),"CO",IF((AND($Q8&lt;=Everett!BS$10,$R8&gt;=Everett!BS$10)),"C",0))))))</f>
        <v>CO</v>
      </c>
      <c r="BT8" s="33" t="str">
        <f>IF((AND($F8&lt;=Everett!BT$10,$G8&gt;=Everett!BT$10)),"P/L",IF((AND($I8&lt;=Everett!BT$10,$J8&gt;=Everett!BT$10)),"XO",IF((AND($K8&lt;=Everett!BT$10,$L8&gt;=Everett!BT$10)),"3",IF((AND($M8&lt;=Everett!BT$10,$N8&gt;=Everett!BT$10)),"C",IF((AND($O8&lt;=Everett!BT$10,$P8&gt;=Everett!BT$10)),"CO",IF((AND($Q8&lt;=Everett!BT$10,$R8&gt;=Everett!BT$10)),"C",0))))))</f>
        <v>CO</v>
      </c>
      <c r="BU8" s="33" t="str">
        <f>IF((AND($F8&lt;=Everett!BU$10,$G8&gt;=Everett!BU$10)),"P/L",IF((AND($I8&lt;=Everett!BU$10,$J8&gt;=Everett!BU$10)),"XO",IF((AND($K8&lt;=Everett!BU$10,$L8&gt;=Everett!BU$10)),"3",IF((AND($M8&lt;=Everett!BU$10,$N8&gt;=Everett!BU$10)),"C",IF((AND($O8&lt;=Everett!BU$10,$P8&gt;=Everett!BU$10)),"CO",IF((AND($Q8&lt;=Everett!BU$10,$R8&gt;=Everett!BU$10)),"C",0))))))</f>
        <v>CO</v>
      </c>
      <c r="BV8" s="33" t="str">
        <f>IF((AND($F8&lt;=Everett!BV$10,$G8&gt;=Everett!BV$10)),"P/L",IF((AND($I8&lt;=Everett!BV$10,$J8&gt;=Everett!BV$10)),"XO",IF((AND($K8&lt;=Everett!BV$10,$L8&gt;=Everett!BV$10)),"3",IF((AND($M8&lt;=Everett!BV$10,$N8&gt;=Everett!BV$10)),"C",IF((AND($O8&lt;=Everett!BV$10,$P8&gt;=Everett!BV$10)),"CO",IF((AND($Q8&lt;=Everett!BV$10,$R8&gt;=Everett!BV$10)),"C",0))))))</f>
        <v>CO</v>
      </c>
      <c r="BW8" s="33" t="str">
        <f>IF((AND($F8&lt;=Everett!BW$10,$G8&gt;=Everett!BW$10)),"P/L",IF((AND($I8&lt;=Everett!BW$10,$J8&gt;=Everett!BW$10)),"XO",IF((AND($K8&lt;=Everett!BW$10,$L8&gt;=Everett!BW$10)),"3",IF((AND($M8&lt;=Everett!BW$10,$N8&gt;=Everett!BW$10)),"C",IF((AND($O8&lt;=Everett!BW$10,$P8&gt;=Everett!BW$10)),"CO",IF((AND($Q8&lt;=Everett!BW$10,$R8&gt;=Everett!BW$10)),"C",0))))))</f>
        <v>CO</v>
      </c>
      <c r="BX8" s="33" t="str">
        <f>IF((AND($F8&lt;=Everett!BX$10,$G8&gt;=Everett!BX$10)),"P/L",IF((AND($I8&lt;=Everett!BX$10,$J8&gt;=Everett!BX$10)),"XO",IF((AND($K8&lt;=Everett!BX$10,$L8&gt;=Everett!BX$10)),"3",IF((AND($M8&lt;=Everett!BX$10,$N8&gt;=Everett!BX$10)),"C",IF((AND($O8&lt;=Everett!BX$10,$P8&gt;=Everett!BX$10)),"CO",IF((AND($Q8&lt;=Everett!BX$10,$R8&gt;=Everett!BX$10)),"C",0))))))</f>
        <v>CO</v>
      </c>
      <c r="BY8" s="33" t="str">
        <f>IF((AND($F8&lt;=Everett!BY$10,$G8&gt;=Everett!BY$10)),"P/L",IF((AND($I8&lt;=Everett!BY$10,$J8&gt;=Everett!BY$10)),"XO",IF((AND($K8&lt;=Everett!BY$10,$L8&gt;=Everett!BY$10)),"3",IF((AND($M8&lt;=Everett!BY$10,$N8&gt;=Everett!BY$10)),"C",IF((AND($O8&lt;=Everett!BY$10,$P8&gt;=Everett!BY$10)),"CO",IF((AND($Q8&lt;=Everett!BY$10,$R8&gt;=Everett!BY$10)),"C",0))))))</f>
        <v>CO</v>
      </c>
      <c r="BZ8" s="33" t="str">
        <f>IF((AND($F8&lt;=Everett!BZ$10,$G8&gt;=Everett!BZ$10)),"P/L",IF((AND($I8&lt;=Everett!BZ$10,$J8&gt;=Everett!BZ$10)),"XO",IF((AND($K8&lt;=Everett!BZ$10,$L8&gt;=Everett!BZ$10)),"3",IF((AND($M8&lt;=Everett!BZ$10,$N8&gt;=Everett!BZ$10)),"C",IF((AND($O8&lt;=Everett!BZ$10,$P8&gt;=Everett!BZ$10)),"CO",IF((AND($Q8&lt;=Everett!BZ$10,$R8&gt;=Everett!BZ$10)),"C",0))))))</f>
        <v>CO</v>
      </c>
      <c r="CA8" s="33" t="str">
        <f>IF((AND($F8&lt;=Everett!CA$10,$G8&gt;=Everett!CA$10)),"P/L",IF((AND($I8&lt;=Everett!CA$10,$J8&gt;=Everett!CA$10)),"XO",IF((AND($K8&lt;=Everett!CA$10,$L8&gt;=Everett!CA$10)),"3",IF((AND($M8&lt;=Everett!CA$10,$N8&gt;=Everett!CA$10)),"C",IF((AND($O8&lt;=Everett!CA$10,$P8&gt;=Everett!CA$10)),"CO",IF((AND($Q8&lt;=Everett!CA$10,$R8&gt;=Everett!CA$10)),"C",0))))))</f>
        <v>CO</v>
      </c>
      <c r="CB8" s="33" t="str">
        <f>IF((AND($F8&lt;=Everett!CB$10,$G8&gt;=Everett!CB$10)),"P/L",IF((AND($I8&lt;=Everett!CB$10,$J8&gt;=Everett!CB$10)),"XO",IF((AND($K8&lt;=Everett!CB$10,$L8&gt;=Everett!CB$10)),"3",IF((AND($M8&lt;=Everett!CB$10,$N8&gt;=Everett!CB$10)),"C",IF((AND($O8&lt;=Everett!CB$10,$P8&gt;=Everett!CB$10)),"CO",IF((AND($Q8&lt;=Everett!CB$10,$R8&gt;=Everett!CB$10)),"C",0))))))</f>
        <v>CO</v>
      </c>
      <c r="CC8" s="33">
        <f>IF((AND($F8&lt;=Everett!CC$10,$G8&gt;=Everett!CC$10)),"P/L",IF((AND($I8&lt;=Everett!CC$10,$J8&gt;=Everett!CC$10)),"XO",IF((AND($K8&lt;=Everett!CC$10,$L8&gt;=Everett!CC$10)),"3",IF((AND($M8&lt;=Everett!CC$10,$N8&gt;=Everett!CC$10)),"C",IF((AND($O8&lt;=Everett!CC$10,$P8&gt;=Everett!CC$10)),"CO",IF((AND($Q8&lt;=Everett!CC$10,$R8&gt;=Everett!CC$10)),"C",0))))))</f>
        <v>0</v>
      </c>
      <c r="CD8" s="33">
        <f>IF((AND($F8&lt;=Everett!CD$10,$G8&gt;=Everett!CD$10)),"P/L",IF((AND($I8&lt;=Everett!CD$10,$J8&gt;=Everett!CD$10)),"XO",IF((AND($K8&lt;=Everett!CD$10,$L8&gt;=Everett!CD$10)),"3",IF((AND($M8&lt;=Everett!CD$10,$N8&gt;=Everett!CD$10)),"C",IF((AND($O8&lt;=Everett!CD$10,$P8&gt;=Everett!CD$10)),"CO",IF((AND($Q8&lt;=Everett!CD$10,$R8&gt;=Everett!CD$10)),"C",0))))))</f>
        <v>0</v>
      </c>
      <c r="CE8" s="33">
        <f>IF((AND($F8&lt;=Everett!CE$10,$G8&gt;=Everett!CE$10)),"P/L",IF((AND($I8&lt;=Everett!CE$10,$J8&gt;=Everett!CE$10)),"XO",IF((AND($K8&lt;=Everett!CE$10,$L8&gt;=Everett!CE$10)),"3",IF((AND($M8&lt;=Everett!CE$10,$N8&gt;=Everett!CE$10)),"C",IF((AND($O8&lt;=Everett!CE$10,$P8&gt;=Everett!CE$10)),"CO",IF((AND($Q8&lt;=Everett!CE$10,$R8&gt;=Everett!CE$10)),"C",0))))))</f>
        <v>0</v>
      </c>
      <c r="CF8" s="33">
        <f>IF((AND($F8&lt;=Everett!CF$10,$G8&gt;=Everett!CF$10)),"P/L",IF((AND($I8&lt;=Everett!CF$10,$J8&gt;=Everett!CF$10)),"XO",IF((AND($K8&lt;=Everett!CF$10,$L8&gt;=Everett!CF$10)),"3",IF((AND($M8&lt;=Everett!CF$10,$N8&gt;=Everett!CF$10)),"C",IF((AND($O8&lt;=Everett!CF$10,$P8&gt;=Everett!CF$10)),"CO",IF((AND($Q8&lt;=Everett!CF$10,$R8&gt;=Everett!CF$10)),"C",0))))))</f>
        <v>0</v>
      </c>
      <c r="CG8" s="33">
        <f>IF((AND($F8&lt;=Everett!CG$10,$G8&gt;=Everett!CG$10)),"P/L",IF((AND($I8&lt;=Everett!CG$10,$J8&gt;=Everett!CG$10)),"XO",IF((AND($K8&lt;=Everett!CG$10,$L8&gt;=Everett!CG$10)),"3",IF((AND($M8&lt;=Everett!CG$10,$N8&gt;=Everett!CG$10)),"C",IF((AND($O8&lt;=Everett!CG$10,$P8&gt;=Everett!CG$10)),"CO",IF((AND($Q8&lt;=Everett!CG$10,$R8&gt;=Everett!CG$10)),"C",0))))))</f>
        <v>0</v>
      </c>
      <c r="CH8" s="33">
        <f>IF((AND($F8&lt;=Everett!CH$10,$G8&gt;=Everett!CH$10)),"P/L",IF((AND($I8&lt;=Everett!CH$10,$J8&gt;=Everett!CH$10)),"XO",IF((AND($K8&lt;=Everett!CH$10,$L8&gt;=Everett!CH$10)),"3",IF((AND($M8&lt;=Everett!CH$10,$N8&gt;=Everett!CH$10)),"C",IF((AND($O8&lt;=Everett!CH$10,$P8&gt;=Everett!CH$10)),"CO",IF((AND($Q8&lt;=Everett!CH$10,$R8&gt;=Everett!CH$10)),"C",0))))))</f>
        <v>0</v>
      </c>
      <c r="CI8" s="33">
        <f>IF((AND($F8&lt;=Everett!CI$10,$G8&gt;=Everett!CI$10)),"P/L",IF((AND($I8&lt;=Everett!CI$10,$J8&gt;=Everett!CI$10)),"XO",IF((AND($K8&lt;=Everett!CI$10,$L8&gt;=Everett!CI$10)),"3",IF((AND($M8&lt;=Everett!CI$10,$N8&gt;=Everett!CI$10)),"C",IF((AND($O8&lt;=Everett!CI$10,$P8&gt;=Everett!CI$10)),"CO",IF((AND($Q8&lt;=Everett!CI$10,$R8&gt;=Everett!CI$10)),"C",0))))))</f>
        <v>0</v>
      </c>
      <c r="CJ8" s="33">
        <f>IF((AND($F8&lt;=Everett!CJ$10,$G8&gt;=Everett!CJ$10)),"P/L",IF((AND($I8&lt;=Everett!CJ$10,$J8&gt;=Everett!CJ$10)),"XO",IF((AND($K8&lt;=Everett!CJ$10,$L8&gt;=Everett!CJ$10)),"3",IF((AND($M8&lt;=Everett!CJ$10,$N8&gt;=Everett!CJ$10)),"C",IF((AND($O8&lt;=Everett!CJ$10,$P8&gt;=Everett!CJ$10)),"CO",IF((AND($Q8&lt;=Everett!CJ$10,$R8&gt;=Everett!CJ$10)),"C",0))))))</f>
        <v>0</v>
      </c>
      <c r="CK8" s="33">
        <f>IF((AND($F8&lt;=Everett!CK$10,$G8&gt;=Everett!CK$10)),"P/L",IF((AND($I8&lt;=Everett!CK$10,$J8&gt;=Everett!CK$10)),"XO",IF((AND($K8&lt;=Everett!CK$10,$L8&gt;=Everett!CK$10)),"3",IF((AND($M8&lt;=Everett!CK$10,$N8&gt;=Everett!CK$10)),"C",IF((AND($O8&lt;=Everett!CK$10,$P8&gt;=Everett!CK$10)),"CO",IF((AND($Q8&lt;=Everett!CK$10,$R8&gt;=Everett!CK$10)),"C",0))))))</f>
        <v>0</v>
      </c>
      <c r="CL8" s="33">
        <f>IF((AND($F8&lt;=Everett!CL$10,$G8&gt;=Everett!CL$10)),"P/L",IF((AND($I8&lt;=Everett!CL$10,$J8&gt;=Everett!CL$10)),"XO",IF((AND($K8&lt;=Everett!CL$10,$L8&gt;=Everett!CL$10)),"3",IF((AND($M8&lt;=Everett!CL$10,$N8&gt;=Everett!CL$10)),"C",IF((AND($O8&lt;=Everett!CL$10,$P8&gt;=Everett!CL$10)),"CO",IF((AND($Q8&lt;=Everett!CL$10,$R8&gt;=Everett!CL$10)),"C",0))))))</f>
        <v>0</v>
      </c>
      <c r="CM8" s="33">
        <f>IF((AND($F8&lt;=Everett!CM$10,$G8&gt;=Everett!CM$10)),"P/L",IF((AND($I8&lt;=Everett!CM$10,$J8&gt;=Everett!CM$10)),"XO",IF((AND($K8&lt;=Everett!CM$10,$L8&gt;=Everett!CM$10)),"3",IF((AND($M8&lt;=Everett!CM$10,$N8&gt;=Everett!CM$10)),"C",IF((AND($O8&lt;=Everett!CM$10,$P8&gt;=Everett!CM$10)),"CO",IF((AND($Q8&lt;=Everett!CM$10,$R8&gt;=Everett!CM$10)),"C",0))))))</f>
        <v>0</v>
      </c>
      <c r="CN8" s="33" t="str">
        <f>IF((AND($F8&lt;=Everett!CN$10,$G8&gt;=Everett!CN$10)),"P/L",IF((AND($I8&lt;=Everett!CN$10,$J8&gt;=Everett!CN$10)),"XO",IF((AND($K8&lt;=Everett!CN$10,$L8&gt;=Everett!CN$10)),"3",IF((AND($M8&lt;=Everett!CN$10,$N8&gt;=Everett!CN$10)),"C",IF((AND($O8&lt;=Everett!CN$10,$P8&gt;=Everett!CN$10)),"CO",IF((AND($Q8&lt;=Everett!CN$10,$R8&gt;=Everett!CN$10)),"C",0))))))</f>
        <v>P/L</v>
      </c>
      <c r="CO8" s="33" t="str">
        <f>IF((AND($F8&lt;=Everett!CO$10,$G8&gt;=Everett!CO$10)),"P/L",IF((AND($I8&lt;=Everett!CO$10,$J8&gt;=Everett!CO$10)),"XO",IF((AND($K8&lt;=Everett!CO$10,$L8&gt;=Everett!CO$10)),"3",IF((AND($M8&lt;=Everett!CO$10,$N8&gt;=Everett!CO$10)),"C",IF((AND($O8&lt;=Everett!CO$10,$P8&gt;=Everett!CO$10)),"CO",IF((AND($Q8&lt;=Everett!CO$10,$R8&gt;=Everett!CO$10)),"C",0))))))</f>
        <v>P/L</v>
      </c>
      <c r="CP8" s="33" t="str">
        <f>IF((AND($F8&lt;=Everett!CP$10,$G8&gt;=Everett!CP$10)),"P/L",IF((AND($I8&lt;=Everett!CP$10,$J8&gt;=Everett!CP$10)),"XO",IF((AND($K8&lt;=Everett!CP$10,$L8&gt;=Everett!CP$10)),"3",IF((AND($M8&lt;=Everett!CP$10,$N8&gt;=Everett!CP$10)),"C",IF((AND($O8&lt;=Everett!CP$10,$P8&gt;=Everett!CP$10)),"CO",IF((AND($Q8&lt;=Everett!CP$10,$R8&gt;=Everett!CP$10)),"C",0))))))</f>
        <v>P/L</v>
      </c>
      <c r="CQ8" s="33" t="str">
        <f>IF((AND($F8&lt;=Everett!CQ$10,$G8&gt;=Everett!CQ$10)),"P/L",IF((AND($I8&lt;=Everett!CQ$10,$J8&gt;=Everett!CQ$10)),"XO",IF((AND($K8&lt;=Everett!CQ$10,$L8&gt;=Everett!CQ$10)),"3",IF((AND($M8&lt;=Everett!CQ$10,$N8&gt;=Everett!CQ$10)),"C",IF((AND($O8&lt;=Everett!CQ$10,$P8&gt;=Everett!CQ$10)),"CO",IF((AND($Q8&lt;=Everett!CQ$10,$R8&gt;=Everett!CQ$10)),"C",0))))))</f>
        <v>P/L</v>
      </c>
      <c r="CR8" s="33" t="str">
        <f>IF((AND($F8&lt;=Everett!CR$10,$G8&gt;=Everett!CR$10)),"P/L",IF((AND($I8&lt;=Everett!CR$10,$J8&gt;=Everett!CR$10)),"XO",IF((AND($K8&lt;=Everett!CR$10,$L8&gt;=Everett!CR$10)),"3",IF((AND($M8&lt;=Everett!CR$10,$N8&gt;=Everett!CR$10)),"C",IF((AND($O8&lt;=Everett!CR$10,$P8&gt;=Everett!CR$10)),"CO",IF((AND($Q8&lt;=Everett!CR$10,$R8&gt;=Everett!CR$10)),"C",0))))))</f>
        <v>P/L</v>
      </c>
      <c r="CS8" s="33" t="str">
        <f>IF((AND($F8&lt;=Everett!CS$10,$G8&gt;=Everett!CS$10)),"P/L",IF((AND($I8&lt;=Everett!CS$10,$J8&gt;=Everett!CS$10)),"XO",IF((AND($K8&lt;=Everett!CS$10,$L8&gt;=Everett!CS$10)),"3",IF((AND($M8&lt;=Everett!CS$10,$N8&gt;=Everett!CS$10)),"C",IF((AND($O8&lt;=Everett!CS$10,$P8&gt;=Everett!CS$10)),"CO",IF((AND($Q8&lt;=Everett!CS$10,$R8&gt;=Everett!CS$10)),"C",0))))))</f>
        <v>P/L</v>
      </c>
      <c r="CT8" s="33" t="str">
        <f>IF((AND($F8&lt;=Everett!CT$10,$G8&gt;=Everett!CT$10)),"P/L",IF((AND($I8&lt;=Everett!CT$10,$J8&gt;=Everett!CT$10)),"XO",IF((AND($K8&lt;=Everett!CT$10,$L8&gt;=Everett!CT$10)),"3",IF((AND($M8&lt;=Everett!CT$10,$N8&gt;=Everett!CT$10)),"C",IF((AND($O8&lt;=Everett!CT$10,$P8&gt;=Everett!CT$10)),"CO",IF((AND($Q8&lt;=Everett!CT$10,$R8&gt;=Everett!CT$10)),"C",0))))))</f>
        <v>P/L</v>
      </c>
      <c r="CU8" s="33" t="str">
        <f>IF((AND($F8&lt;=Everett!CU$10,$G8&gt;=Everett!CU$10)),"P/L",IF((AND($I8&lt;=Everett!CU$10,$J8&gt;=Everett!CU$10)),"XO",IF((AND($K8&lt;=Everett!CU$10,$L8&gt;=Everett!CU$10)),"3",IF((AND($M8&lt;=Everett!CU$10,$N8&gt;=Everett!CU$10)),"C",IF((AND($O8&lt;=Everett!CU$10,$P8&gt;=Everett!CU$10)),"CO",IF((AND($Q8&lt;=Everett!CU$10,$R8&gt;=Everett!CU$10)),"C",0))))))</f>
        <v>P/L</v>
      </c>
    </row>
    <row r="9" ht="21.75" customHeight="1" spans="1:91" x14ac:dyDescent="0.25">
      <c r="A9" s="25" t="s">
        <v>275</v>
      </c>
      <c r="B9" s="53"/>
      <c r="C9" s="26"/>
      <c r="D9" s="26"/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8"/>
      <c r="Q9" s="27"/>
      <c r="R9" s="27"/>
      <c r="S9" s="29">
        <f>'San Diego'!$A$2-DAY('San Diego'!$A$2)+1</f>
        <v>46054</v>
      </c>
      <c r="T9" s="29">
        <f t="shared" ref="T9:AY9" si="3">DATE(YEAR(S9),MONTH(S9)+1,DAY(S9))</f>
        <v>46082</v>
      </c>
      <c r="U9" s="29">
        <f t="shared" si="3"/>
        <v>46113</v>
      </c>
      <c r="V9" s="29">
        <f t="shared" si="3"/>
        <v>46143</v>
      </c>
      <c r="W9" s="29">
        <f t="shared" si="3"/>
        <v>46174</v>
      </c>
      <c r="X9" s="29">
        <f t="shared" si="3"/>
        <v>46204</v>
      </c>
      <c r="Y9" s="29">
        <f t="shared" si="3"/>
        <v>46235</v>
      </c>
      <c r="Z9" s="29">
        <f t="shared" si="3"/>
        <v>46266</v>
      </c>
      <c r="AA9" s="29">
        <f t="shared" si="3"/>
        <v>46296</v>
      </c>
      <c r="AB9" s="29">
        <f t="shared" si="3"/>
        <v>46327</v>
      </c>
      <c r="AC9" s="29">
        <f t="shared" si="3"/>
        <v>46357</v>
      </c>
      <c r="AD9" s="29">
        <f t="shared" si="3"/>
        <v>46388</v>
      </c>
      <c r="AE9" s="29">
        <f t="shared" si="3"/>
        <v>46419</v>
      </c>
      <c r="AF9" s="29">
        <f t="shared" si="3"/>
        <v>46447</v>
      </c>
      <c r="AG9" s="29">
        <f t="shared" si="3"/>
        <v>46478</v>
      </c>
      <c r="AH9" s="29">
        <f t="shared" si="3"/>
        <v>46508</v>
      </c>
      <c r="AI9" s="29">
        <f t="shared" si="3"/>
        <v>46539</v>
      </c>
      <c r="AJ9" s="29">
        <f t="shared" si="3"/>
        <v>46569</v>
      </c>
      <c r="AK9" s="29">
        <f t="shared" si="3"/>
        <v>46600</v>
      </c>
      <c r="AL9" s="29">
        <f t="shared" si="3"/>
        <v>46631</v>
      </c>
      <c r="AM9" s="29">
        <f t="shared" si="3"/>
        <v>46661</v>
      </c>
      <c r="AN9" s="29">
        <f t="shared" si="3"/>
        <v>46692</v>
      </c>
      <c r="AO9" s="29">
        <f t="shared" si="3"/>
        <v>46722</v>
      </c>
      <c r="AP9" s="29">
        <f t="shared" si="3"/>
        <v>46753</v>
      </c>
      <c r="AQ9" s="29">
        <f t="shared" si="3"/>
        <v>46784</v>
      </c>
      <c r="AR9" s="29">
        <f t="shared" si="3"/>
        <v>46813</v>
      </c>
      <c r="AS9" s="29">
        <f t="shared" si="3"/>
        <v>46844</v>
      </c>
      <c r="AT9" s="29">
        <f t="shared" si="3"/>
        <v>46874</v>
      </c>
      <c r="AU9" s="29">
        <f t="shared" si="3"/>
        <v>46905</v>
      </c>
      <c r="AV9" s="29">
        <f t="shared" si="3"/>
        <v>46935</v>
      </c>
      <c r="AW9" s="29">
        <f t="shared" si="3"/>
        <v>46966</v>
      </c>
      <c r="AX9" s="29">
        <f t="shared" si="3"/>
        <v>46997</v>
      </c>
      <c r="AY9" s="29">
        <f t="shared" si="3"/>
        <v>47027</v>
      </c>
      <c r="AZ9" s="29">
        <f t="shared" ref="AZ9:CE9" si="4">DATE(YEAR(AY9),MONTH(AY9)+1,DAY(AY9))</f>
        <v>47058</v>
      </c>
      <c r="BA9" s="29">
        <f t="shared" si="4"/>
        <v>47088</v>
      </c>
      <c r="BB9" s="29">
        <f t="shared" si="4"/>
        <v>47119</v>
      </c>
      <c r="BC9" s="29">
        <f t="shared" si="4"/>
        <v>47150</v>
      </c>
      <c r="BD9" s="29">
        <f t="shared" si="4"/>
        <v>47178</v>
      </c>
      <c r="BE9" s="29">
        <f t="shared" si="4"/>
        <v>47209</v>
      </c>
      <c r="BF9" s="29">
        <f t="shared" si="4"/>
        <v>47239</v>
      </c>
      <c r="BG9" s="29">
        <f t="shared" si="4"/>
        <v>47270</v>
      </c>
      <c r="BH9" s="29">
        <f t="shared" si="4"/>
        <v>47300</v>
      </c>
      <c r="BI9" s="29">
        <f t="shared" si="4"/>
        <v>47331</v>
      </c>
      <c r="BJ9" s="29">
        <f t="shared" si="4"/>
        <v>47362</v>
      </c>
      <c r="BK9" s="29">
        <f t="shared" si="4"/>
        <v>47392</v>
      </c>
      <c r="BL9" s="29">
        <f t="shared" si="4"/>
        <v>47423</v>
      </c>
      <c r="BM9" s="29">
        <f t="shared" si="4"/>
        <v>47453</v>
      </c>
      <c r="BN9" s="29">
        <f t="shared" si="4"/>
        <v>47484</v>
      </c>
      <c r="BO9" s="29">
        <f t="shared" si="4"/>
        <v>47515</v>
      </c>
      <c r="BP9" s="29">
        <f t="shared" si="4"/>
        <v>47543</v>
      </c>
      <c r="BQ9" s="29">
        <f t="shared" si="4"/>
        <v>47574</v>
      </c>
      <c r="BR9" s="29">
        <f t="shared" si="4"/>
        <v>47604</v>
      </c>
      <c r="BS9" s="29">
        <f t="shared" si="4"/>
        <v>47635</v>
      </c>
      <c r="BT9" s="29">
        <f t="shared" si="4"/>
        <v>47665</v>
      </c>
      <c r="BU9" s="29">
        <f t="shared" si="4"/>
        <v>47696</v>
      </c>
      <c r="BV9" s="29">
        <f t="shared" si="4"/>
        <v>47727</v>
      </c>
      <c r="BW9" s="29">
        <f t="shared" si="4"/>
        <v>47757</v>
      </c>
      <c r="BX9" s="29">
        <f t="shared" si="4"/>
        <v>47788</v>
      </c>
      <c r="BY9" s="29">
        <f t="shared" si="4"/>
        <v>47818</v>
      </c>
      <c r="BZ9" s="29">
        <f t="shared" si="4"/>
        <v>47849</v>
      </c>
      <c r="CA9" s="29">
        <f t="shared" si="4"/>
        <v>47880</v>
      </c>
      <c r="CB9" s="29">
        <f t="shared" si="4"/>
        <v>47908</v>
      </c>
      <c r="CC9" s="29">
        <f t="shared" si="4"/>
        <v>47939</v>
      </c>
      <c r="CD9" s="29">
        <f t="shared" si="4"/>
        <v>47969</v>
      </c>
      <c r="CE9" s="29">
        <f t="shared" si="4"/>
        <v>48000</v>
      </c>
      <c r="CF9" s="29">
        <f t="shared" ref="CF9:CM9" si="5">DATE(YEAR(CE9),MONTH(CE9)+1,DAY(CE9))</f>
        <v>48030</v>
      </c>
      <c r="CG9" s="29">
        <f t="shared" si="5"/>
        <v>48061</v>
      </c>
      <c r="CH9" s="29">
        <f t="shared" si="5"/>
        <v>48092</v>
      </c>
      <c r="CI9" s="29">
        <f t="shared" si="5"/>
        <v>48122</v>
      </c>
      <c r="CJ9" s="29">
        <f t="shared" si="5"/>
        <v>48153</v>
      </c>
      <c r="CK9" s="29">
        <f t="shared" si="5"/>
        <v>48183</v>
      </c>
      <c r="CL9" s="29">
        <f t="shared" si="5"/>
        <v>48214</v>
      </c>
      <c r="CM9" s="29">
        <f t="shared" si="5"/>
        <v>48245</v>
      </c>
    </row>
    <row r="10" hidden="1" spans="1:91" s="2" customFormat="1" x14ac:dyDescent="0.25">
      <c r="A10" s="30" t="s">
        <v>276</v>
      </c>
      <c r="B10" s="84">
        <v>4254050</v>
      </c>
      <c r="C10" s="31">
        <v>17</v>
      </c>
      <c r="D10" s="31">
        <v>16</v>
      </c>
      <c r="E10" s="31">
        <v>1</v>
      </c>
      <c r="F10" s="39"/>
      <c r="G10" s="39"/>
      <c r="H10" s="33">
        <f>G10-F10</f>
        <v>0</v>
      </c>
      <c r="I10" s="32">
        <v>44440</v>
      </c>
      <c r="J10" s="32">
        <f>IF(I10="",0,DATE(YEAR(I10),MONTH(I10)+C10,DAY(I10)))</f>
        <v>44958</v>
      </c>
      <c r="K10" s="32">
        <f>IF(J10="","",(DATE(YEAR(J10),MONTH(J10)+1,DAY(J10))))</f>
        <v>44986</v>
      </c>
      <c r="L10" s="32">
        <f>IF(K10="","",(DATE(YEAR(K10),MONTH(K10)+E10,DAY(K10))))</f>
        <v>45017</v>
      </c>
      <c r="M10" s="32">
        <f>IF(O10="","",DATE(YEAR(O10), MONTH(O10)-1,DAY(O10)))</f>
        <v>45130</v>
      </c>
      <c r="N10" s="32">
        <f>IF(O10="","",DATE(YEAR(M10),MONTH(M10),DAY(M10)))</f>
        <v>45130</v>
      </c>
      <c r="O10" s="32">
        <v>45161</v>
      </c>
      <c r="P10" s="37">
        <f>IF(O10="","",(DATE(YEAR(O10),MONTH(O10)+D10,DAY(O10))))</f>
        <v>45649</v>
      </c>
      <c r="Q10" s="37">
        <f>IF(P10="","",DATE(YEAR(P10), MONTH(P10)+1,DAY(P10)))</f>
        <v>45680</v>
      </c>
      <c r="R10" s="37">
        <f>IF(P10="","",DATE(YEAR(Q10),MONTH(Q10),DAY(Q10)))</f>
        <v>45680</v>
      </c>
      <c r="S10" s="33">
        <f>IF((AND($F10&lt;='San Diego'!S$9,$G10&gt;='San Diego'!S$9)),"P/L",IF((AND($I10&lt;='San Diego'!S$9,$J10&gt;='San Diego'!S$9)),"XO",IF((AND($K10&lt;='San Diego'!S$9,$L10&gt;='San Diego'!S$9)),"3",IF((AND($M10&lt;='San Diego'!S$9,$N10&gt;='San Diego'!S$9)),"C",IF((AND($O10&lt;='San Diego'!S$9,$P10&gt;='San Diego'!S$9)),"CO",IF((AND($Q10&lt;='San Diego'!S$9,$R10&gt;='San Diego'!S$9)),"C",0))))))</f>
        <v>0</v>
      </c>
      <c r="T10" s="33">
        <f>IF((AND($F10&lt;='San Diego'!T$9,$G10&gt;='San Diego'!T$9)),"P/L",IF((AND($I10&lt;='San Diego'!T$9,$J10&gt;='San Diego'!T$9)),"XO",IF((AND($K10&lt;='San Diego'!T$9,$L10&gt;='San Diego'!T$9)),"3",IF((AND($M10&lt;='San Diego'!T$9,$N10&gt;='San Diego'!T$9)),"C",IF((AND($O10&lt;='San Diego'!T$9,$P10&gt;='San Diego'!T$9)),"CO",IF((AND($Q10&lt;='San Diego'!T$9,$R10&gt;='San Diego'!T$9)),"C",0))))))</f>
        <v>0</v>
      </c>
      <c r="U10" s="33">
        <f>IF((AND($F10&lt;='San Diego'!U$9,$G10&gt;='San Diego'!U$9)),"P/L",IF((AND($I10&lt;='San Diego'!U$9,$J10&gt;='San Diego'!U$9)),"XO",IF((AND($K10&lt;='San Diego'!U$9,$L10&gt;='San Diego'!U$9)),"3",IF((AND($M10&lt;='San Diego'!U$9,$N10&gt;='San Diego'!U$9)),"C",IF((AND($O10&lt;='San Diego'!U$9,$P10&gt;='San Diego'!U$9)),"CO",IF((AND($Q10&lt;='San Diego'!U$9,$R10&gt;='San Diego'!U$9)),"C",0))))))</f>
        <v>0</v>
      </c>
      <c r="V10" s="33">
        <f>IF((AND($F10&lt;='San Diego'!V$9,$G10&gt;='San Diego'!V$9)),"P/L",IF((AND($I10&lt;='San Diego'!V$9,$J10&gt;='San Diego'!V$9)),"XO",IF((AND($K10&lt;='San Diego'!V$9,$L10&gt;='San Diego'!V$9)),"3",IF((AND($M10&lt;='San Diego'!V$9,$N10&gt;='San Diego'!V$9)),"C",IF((AND($O10&lt;='San Diego'!V$9,$P10&gt;='San Diego'!V$9)),"CO",IF((AND($Q10&lt;='San Diego'!V$9,$R10&gt;='San Diego'!V$9)),"C",0))))))</f>
        <v>0</v>
      </c>
      <c r="W10" s="33">
        <f>IF((AND($F10&lt;='San Diego'!W$9,$G10&gt;='San Diego'!W$9)),"P/L",IF((AND($I10&lt;='San Diego'!W$9,$J10&gt;='San Diego'!W$9)),"XO",IF((AND($K10&lt;='San Diego'!W$9,$L10&gt;='San Diego'!W$9)),"3",IF((AND($M10&lt;='San Diego'!W$9,$N10&gt;='San Diego'!W$9)),"C",IF((AND($O10&lt;='San Diego'!W$9,$P10&gt;='San Diego'!W$9)),"CO",IF((AND($Q10&lt;='San Diego'!W$9,$R10&gt;='San Diego'!W$9)),"C",0))))))</f>
        <v>0</v>
      </c>
      <c r="X10" s="33">
        <f>IF((AND($F10&lt;='San Diego'!X$9,$G10&gt;='San Diego'!X$9)),"P/L",IF((AND($I10&lt;='San Diego'!X$9,$J10&gt;='San Diego'!X$9)),"XO",IF((AND($K10&lt;='San Diego'!X$9,$L10&gt;='San Diego'!X$9)),"3",IF((AND($M10&lt;='San Diego'!X$9,$N10&gt;='San Diego'!X$9)),"C",IF((AND($O10&lt;='San Diego'!X$9,$P10&gt;='San Diego'!X$9)),"CO",IF((AND($Q10&lt;='San Diego'!X$9,$R10&gt;='San Diego'!X$9)),"C",0))))))</f>
        <v>0</v>
      </c>
      <c r="Y10" s="33">
        <f>IF((AND($F10&lt;='San Diego'!Y$9,$G10&gt;='San Diego'!Y$9)),"P/L",IF((AND($I10&lt;='San Diego'!Y$9,$J10&gt;='San Diego'!Y$9)),"XO",IF((AND($K10&lt;='San Diego'!Y$9,$L10&gt;='San Diego'!Y$9)),"3",IF((AND($M10&lt;='San Diego'!Y$9,$N10&gt;='San Diego'!Y$9)),"C",IF((AND($O10&lt;='San Diego'!Y$9,$P10&gt;='San Diego'!Y$9)),"CO",IF((AND($Q10&lt;='San Diego'!Y$9,$R10&gt;='San Diego'!Y$9)),"C",0))))))</f>
        <v>0</v>
      </c>
      <c r="Z10" s="33">
        <f>IF((AND($F10&lt;='San Diego'!Z$9,$G10&gt;='San Diego'!Z$9)),"P/L",IF((AND($I10&lt;='San Diego'!Z$9,$J10&gt;='San Diego'!Z$9)),"XO",IF((AND($K10&lt;='San Diego'!Z$9,$L10&gt;='San Diego'!Z$9)),"3",IF((AND($M10&lt;='San Diego'!Z$9,$N10&gt;='San Diego'!Z$9)),"C",IF((AND($O10&lt;='San Diego'!Z$9,$P10&gt;='San Diego'!Z$9)),"CO",IF((AND($Q10&lt;='San Diego'!Z$9,$R10&gt;='San Diego'!Z$9)),"C",0))))))</f>
        <v>0</v>
      </c>
      <c r="AA10" s="33">
        <f>IF((AND($F10&lt;='San Diego'!AA$9,$G10&gt;='San Diego'!AA$9)),"P/L",IF((AND($I10&lt;='San Diego'!AA$9,$J10&gt;='San Diego'!AA$9)),"XO",IF((AND($K10&lt;='San Diego'!AA$9,$L10&gt;='San Diego'!AA$9)),"3",IF((AND($M10&lt;='San Diego'!AA$9,$N10&gt;='San Diego'!AA$9)),"C",IF((AND($O10&lt;='San Diego'!AA$9,$P10&gt;='San Diego'!AA$9)),"CO",IF((AND($Q10&lt;='San Diego'!AA$9,$R10&gt;='San Diego'!AA$9)),"C",0))))))</f>
        <v>0</v>
      </c>
      <c r="AB10" s="33">
        <f>IF((AND($F10&lt;='San Diego'!AB$9,$G10&gt;='San Diego'!AB$9)),"P/L",IF((AND($I10&lt;='San Diego'!AB$9,$J10&gt;='San Diego'!AB$9)),"XO",IF((AND($K10&lt;='San Diego'!AB$9,$L10&gt;='San Diego'!AB$9)),"3",IF((AND($M10&lt;='San Diego'!AB$9,$N10&gt;='San Diego'!AB$9)),"C",IF((AND($O10&lt;='San Diego'!AB$9,$P10&gt;='San Diego'!AB$9)),"CO",IF((AND($Q10&lt;='San Diego'!AB$9,$R10&gt;='San Diego'!AB$9)),"C",0))))))</f>
        <v>0</v>
      </c>
      <c r="AC10" s="33">
        <f>IF((AND($F10&lt;='San Diego'!AC$9,$G10&gt;='San Diego'!AC$9)),"P/L",IF((AND($I10&lt;='San Diego'!AC$9,$J10&gt;='San Diego'!AC$9)),"XO",IF((AND($K10&lt;='San Diego'!AC$9,$L10&gt;='San Diego'!AC$9)),"3",IF((AND($M10&lt;='San Diego'!AC$9,$N10&gt;='San Diego'!AC$9)),"C",IF((AND($O10&lt;='San Diego'!AC$9,$P10&gt;='San Diego'!AC$9)),"CO",IF((AND($Q10&lt;='San Diego'!AC$9,$R10&gt;='San Diego'!AC$9)),"C",0))))))</f>
        <v>0</v>
      </c>
      <c r="AD10" s="33">
        <f>IF((AND($F10&lt;='San Diego'!AD$9,$G10&gt;='San Diego'!AD$9)),"P/L",IF((AND($I10&lt;='San Diego'!AD$9,$J10&gt;='San Diego'!AD$9)),"XO",IF((AND($K10&lt;='San Diego'!AD$9,$L10&gt;='San Diego'!AD$9)),"3",IF((AND($M10&lt;='San Diego'!AD$9,$N10&gt;='San Diego'!AD$9)),"C",IF((AND($O10&lt;='San Diego'!AD$9,$P10&gt;='San Diego'!AD$9)),"CO",IF((AND($Q10&lt;='San Diego'!AD$9,$R10&gt;='San Diego'!AD$9)),"C",0))))))</f>
        <v>0</v>
      </c>
      <c r="AE10" s="33">
        <f>IF((AND($F10&lt;='San Diego'!AE$9,$G10&gt;='San Diego'!AE$9)),"P/L",IF((AND($I10&lt;='San Diego'!AE$9,$J10&gt;='San Diego'!AE$9)),"XO",IF((AND($K10&lt;='San Diego'!AE$9,$L10&gt;='San Diego'!AE$9)),"3",IF((AND($M10&lt;='San Diego'!AE$9,$N10&gt;='San Diego'!AE$9)),"C",IF((AND($O10&lt;='San Diego'!AE$9,$P10&gt;='San Diego'!AE$9)),"CO",IF((AND($Q10&lt;='San Diego'!AE$9,$R10&gt;='San Diego'!AE$9)),"C",0))))))</f>
        <v>0</v>
      </c>
      <c r="AF10" s="33">
        <f>IF((AND($F10&lt;='San Diego'!AF$9,$G10&gt;='San Diego'!AF$9)),"P/L",IF((AND($I10&lt;='San Diego'!AF$9,$J10&gt;='San Diego'!AF$9)),"XO",IF((AND($K10&lt;='San Diego'!AF$9,$L10&gt;='San Diego'!AF$9)),"3",IF((AND($M10&lt;='San Diego'!AF$9,$N10&gt;='San Diego'!AF$9)),"C",IF((AND($O10&lt;='San Diego'!AF$9,$P10&gt;='San Diego'!AF$9)),"CO",IF((AND($Q10&lt;='San Diego'!AF$9,$R10&gt;='San Diego'!AF$9)),"C",0))))))</f>
        <v>0</v>
      </c>
      <c r="AG10" s="33">
        <f>IF((AND($F10&lt;='San Diego'!AG$9,$G10&gt;='San Diego'!AG$9)),"P/L",IF((AND($I10&lt;='San Diego'!AG$9,$J10&gt;='San Diego'!AG$9)),"XO",IF((AND($K10&lt;='San Diego'!AG$9,$L10&gt;='San Diego'!AG$9)),"3",IF((AND($M10&lt;='San Diego'!AG$9,$N10&gt;='San Diego'!AG$9)),"C",IF((AND($O10&lt;='San Diego'!AG$9,$P10&gt;='San Diego'!AG$9)),"CO",IF((AND($Q10&lt;='San Diego'!AG$9,$R10&gt;='San Diego'!AG$9)),"C",0))))))</f>
        <v>0</v>
      </c>
      <c r="AH10" s="33">
        <f>IF((AND($F10&lt;='San Diego'!AH$9,$G10&gt;='San Diego'!AH$9)),"P/L",IF((AND($I10&lt;='San Diego'!AH$9,$J10&gt;='San Diego'!AH$9)),"XO",IF((AND($K10&lt;='San Diego'!AH$9,$L10&gt;='San Diego'!AH$9)),"3",IF((AND($M10&lt;='San Diego'!AH$9,$N10&gt;='San Diego'!AH$9)),"C",IF((AND($O10&lt;='San Diego'!AH$9,$P10&gt;='San Diego'!AH$9)),"CO",IF((AND($Q10&lt;='San Diego'!AH$9,$R10&gt;='San Diego'!AH$9)),"C",0))))))</f>
        <v>0</v>
      </c>
      <c r="AI10" s="33">
        <f>IF((AND($F10&lt;='San Diego'!AI$9,$G10&gt;='San Diego'!AI$9)),"P/L",IF((AND($I10&lt;='San Diego'!AI$9,$J10&gt;='San Diego'!AI$9)),"XO",IF((AND($K10&lt;='San Diego'!AI$9,$L10&gt;='San Diego'!AI$9)),"3",IF((AND($M10&lt;='San Diego'!AI$9,$N10&gt;='San Diego'!AI$9)),"C",IF((AND($O10&lt;='San Diego'!AI$9,$P10&gt;='San Diego'!AI$9)),"CO",IF((AND($Q10&lt;='San Diego'!AI$9,$R10&gt;='San Diego'!AI$9)),"C",0))))))</f>
        <v>0</v>
      </c>
      <c r="AJ10" s="33">
        <f>IF((AND($F10&lt;='San Diego'!AJ$9,$G10&gt;='San Diego'!AJ$9)),"P/L",IF((AND($I10&lt;='San Diego'!AJ$9,$J10&gt;='San Diego'!AJ$9)),"XO",IF((AND($K10&lt;='San Diego'!AJ$9,$L10&gt;='San Diego'!AJ$9)),"3",IF((AND($M10&lt;='San Diego'!AJ$9,$N10&gt;='San Diego'!AJ$9)),"C",IF((AND($O10&lt;='San Diego'!AJ$9,$P10&gt;='San Diego'!AJ$9)),"CO",IF((AND($Q10&lt;='San Diego'!AJ$9,$R10&gt;='San Diego'!AJ$9)),"C",0))))))</f>
        <v>0</v>
      </c>
      <c r="AK10" s="33">
        <f>IF((AND($F10&lt;='San Diego'!AK$9,$G10&gt;='San Diego'!AK$9)),"P/L",IF((AND($I10&lt;='San Diego'!AK$9,$J10&gt;='San Diego'!AK$9)),"XO",IF((AND($K10&lt;='San Diego'!AK$9,$L10&gt;='San Diego'!AK$9)),"3",IF((AND($M10&lt;='San Diego'!AK$9,$N10&gt;='San Diego'!AK$9)),"C",IF((AND($O10&lt;='San Diego'!AK$9,$P10&gt;='San Diego'!AK$9)),"CO",IF((AND($Q10&lt;='San Diego'!AK$9,$R10&gt;='San Diego'!AK$9)),"C",0))))))</f>
        <v>0</v>
      </c>
      <c r="AL10" s="33">
        <f>IF((AND($F10&lt;='San Diego'!AL$9,$G10&gt;='San Diego'!AL$9)),"P/L",IF((AND($I10&lt;='San Diego'!AL$9,$J10&gt;='San Diego'!AL$9)),"XO",IF((AND($K10&lt;='San Diego'!AL$9,$L10&gt;='San Diego'!AL$9)),"3",IF((AND($M10&lt;='San Diego'!AL$9,$N10&gt;='San Diego'!AL$9)),"C",IF((AND($O10&lt;='San Diego'!AL$9,$P10&gt;='San Diego'!AL$9)),"CO",IF((AND($Q10&lt;='San Diego'!AL$9,$R10&gt;='San Diego'!AL$9)),"C",0))))))</f>
        <v>0</v>
      </c>
      <c r="AM10" s="33">
        <f>IF((AND($F10&lt;='San Diego'!AM$9,$G10&gt;='San Diego'!AM$9)),"P/L",IF((AND($I10&lt;='San Diego'!AM$9,$J10&gt;='San Diego'!AM$9)),"XO",IF((AND($K10&lt;='San Diego'!AM$9,$L10&gt;='San Diego'!AM$9)),"3",IF((AND($M10&lt;='San Diego'!AM$9,$N10&gt;='San Diego'!AM$9)),"C",IF((AND($O10&lt;='San Diego'!AM$9,$P10&gt;='San Diego'!AM$9)),"CO",IF((AND($Q10&lt;='San Diego'!AM$9,$R10&gt;='San Diego'!AM$9)),"C",0))))))</f>
        <v>0</v>
      </c>
      <c r="AN10" s="33">
        <f>IF((AND($F10&lt;='San Diego'!AN$9,$G10&gt;='San Diego'!AN$9)),"P/L",IF((AND($I10&lt;='San Diego'!AN$9,$J10&gt;='San Diego'!AN$9)),"XO",IF((AND($K10&lt;='San Diego'!AN$9,$L10&gt;='San Diego'!AN$9)),"3",IF((AND($M10&lt;='San Diego'!AN$9,$N10&gt;='San Diego'!AN$9)),"C",IF((AND($O10&lt;='San Diego'!AN$9,$P10&gt;='San Diego'!AN$9)),"CO",IF((AND($Q10&lt;='San Diego'!AN$9,$R10&gt;='San Diego'!AN$9)),"C",0))))))</f>
        <v>0</v>
      </c>
      <c r="AO10" s="33">
        <f>IF((AND($F10&lt;='San Diego'!AO$9,$G10&gt;='San Diego'!AO$9)),"P/L",IF((AND($I10&lt;='San Diego'!AO$9,$J10&gt;='San Diego'!AO$9)),"XO",IF((AND($K10&lt;='San Diego'!AO$9,$L10&gt;='San Diego'!AO$9)),"3",IF((AND($M10&lt;='San Diego'!AO$9,$N10&gt;='San Diego'!AO$9)),"C",IF((AND($O10&lt;='San Diego'!AO$9,$P10&gt;='San Diego'!AO$9)),"CO",IF((AND($Q10&lt;='San Diego'!AO$9,$R10&gt;='San Diego'!AO$9)),"C",0))))))</f>
        <v>0</v>
      </c>
      <c r="AP10" s="33">
        <f>IF((AND($F10&lt;='San Diego'!AP$9,$G10&gt;='San Diego'!AP$9)),"P/L",IF((AND($I10&lt;='San Diego'!AP$9,$J10&gt;='San Diego'!AP$9)),"XO",IF((AND($K10&lt;='San Diego'!AP$9,$L10&gt;='San Diego'!AP$9)),"3",IF((AND($M10&lt;='San Diego'!AP$9,$N10&gt;='San Diego'!AP$9)),"C",IF((AND($O10&lt;='San Diego'!AP$9,$P10&gt;='San Diego'!AP$9)),"CO",IF((AND($Q10&lt;='San Diego'!AP$9,$R10&gt;='San Diego'!AP$9)),"C",0))))))</f>
        <v>0</v>
      </c>
      <c r="AQ10" s="33">
        <f>IF((AND($F10&lt;='San Diego'!AQ$9,$G10&gt;='San Diego'!AQ$9)),"P/L",IF((AND($I10&lt;='San Diego'!AQ$9,$J10&gt;='San Diego'!AQ$9)),"XO",IF((AND($K10&lt;='San Diego'!AQ$9,$L10&gt;='San Diego'!AQ$9)),"3",IF((AND($M10&lt;='San Diego'!AQ$9,$N10&gt;='San Diego'!AQ$9)),"C",IF((AND($O10&lt;='San Diego'!AQ$9,$P10&gt;='San Diego'!AQ$9)),"CO",IF((AND($Q10&lt;='San Diego'!AQ$9,$R10&gt;='San Diego'!AQ$9)),"C",0))))))</f>
        <v>0</v>
      </c>
      <c r="AR10" s="33">
        <f>IF((AND($F10&lt;='San Diego'!AR$9,$G10&gt;='San Diego'!AR$9)),"P/L",IF((AND($I10&lt;='San Diego'!AR$9,$J10&gt;='San Diego'!AR$9)),"XO",IF((AND($K10&lt;='San Diego'!AR$9,$L10&gt;='San Diego'!AR$9)),"3",IF((AND($M10&lt;='San Diego'!AR$9,$N10&gt;='San Diego'!AR$9)),"C",IF((AND($O10&lt;='San Diego'!AR$9,$P10&gt;='San Diego'!AR$9)),"CO",IF((AND($Q10&lt;='San Diego'!AR$9,$R10&gt;='San Diego'!AR$9)),"C",0))))))</f>
        <v>0</v>
      </c>
      <c r="AS10" s="33">
        <f>IF((AND($F10&lt;='San Diego'!AS$9,$G10&gt;='San Diego'!AS$9)),"P/L",IF((AND($I10&lt;='San Diego'!AS$9,$J10&gt;='San Diego'!AS$9)),"XO",IF((AND($K10&lt;='San Diego'!AS$9,$L10&gt;='San Diego'!AS$9)),"3",IF((AND($M10&lt;='San Diego'!AS$9,$N10&gt;='San Diego'!AS$9)),"C",IF((AND($O10&lt;='San Diego'!AS$9,$P10&gt;='San Diego'!AS$9)),"CO",IF((AND($Q10&lt;='San Diego'!AS$9,$R10&gt;='San Diego'!AS$9)),"C",0))))))</f>
        <v>0</v>
      </c>
      <c r="AT10" s="33">
        <f>IF((AND($F10&lt;='San Diego'!AT$9,$G10&gt;='San Diego'!AT$9)),"P/L",IF((AND($I10&lt;='San Diego'!AT$9,$J10&gt;='San Diego'!AT$9)),"XO",IF((AND($K10&lt;='San Diego'!AT$9,$L10&gt;='San Diego'!AT$9)),"3",IF((AND($M10&lt;='San Diego'!AT$9,$N10&gt;='San Diego'!AT$9)),"C",IF((AND($O10&lt;='San Diego'!AT$9,$P10&gt;='San Diego'!AT$9)),"CO",IF((AND($Q10&lt;='San Diego'!AT$9,$R10&gt;='San Diego'!AT$9)),"C",0))))))</f>
        <v>0</v>
      </c>
      <c r="AU10" s="33">
        <f>IF((AND($F10&lt;='San Diego'!AU$9,$G10&gt;='San Diego'!AU$9)),"P/L",IF((AND($I10&lt;='San Diego'!AU$9,$J10&gt;='San Diego'!AU$9)),"XO",IF((AND($K10&lt;='San Diego'!AU$9,$L10&gt;='San Diego'!AU$9)),"3",IF((AND($M10&lt;='San Diego'!AU$9,$N10&gt;='San Diego'!AU$9)),"C",IF((AND($O10&lt;='San Diego'!AU$9,$P10&gt;='San Diego'!AU$9)),"CO",IF((AND($Q10&lt;='San Diego'!AU$9,$R10&gt;='San Diego'!AU$9)),"C",0))))))</f>
        <v>0</v>
      </c>
      <c r="AV10" s="33">
        <f>IF((AND($F10&lt;='San Diego'!AV$9,$G10&gt;='San Diego'!AV$9)),"P/L",IF((AND($I10&lt;='San Diego'!AV$9,$J10&gt;='San Diego'!AV$9)),"XO",IF((AND($K10&lt;='San Diego'!AV$9,$L10&gt;='San Diego'!AV$9)),"3",IF((AND($M10&lt;='San Diego'!AV$9,$N10&gt;='San Diego'!AV$9)),"C",IF((AND($O10&lt;='San Diego'!AV$9,$P10&gt;='San Diego'!AV$9)),"CO",IF((AND($Q10&lt;='San Diego'!AV$9,$R10&gt;='San Diego'!AV$9)),"C",0))))))</f>
        <v>0</v>
      </c>
      <c r="AW10" s="33">
        <f>IF((AND($F10&lt;='San Diego'!AW$9,$G10&gt;='San Diego'!AW$9)),"P/L",IF((AND($I10&lt;='San Diego'!AW$9,$J10&gt;='San Diego'!AW$9)),"XO",IF((AND($K10&lt;='San Diego'!AW$9,$L10&gt;='San Diego'!AW$9)),"3",IF((AND($M10&lt;='San Diego'!AW$9,$N10&gt;='San Diego'!AW$9)),"C",IF((AND($O10&lt;='San Diego'!AW$9,$P10&gt;='San Diego'!AW$9)),"CO",IF((AND($Q10&lt;='San Diego'!AW$9,$R10&gt;='San Diego'!AW$9)),"C",0))))))</f>
        <v>0</v>
      </c>
      <c r="AX10" s="33">
        <f>IF((AND($F10&lt;='San Diego'!AX$9,$G10&gt;='San Diego'!AX$9)),"P/L",IF((AND($I10&lt;='San Diego'!AX$9,$J10&gt;='San Diego'!AX$9)),"XO",IF((AND($K10&lt;='San Diego'!AX$9,$L10&gt;='San Diego'!AX$9)),"3",IF((AND($M10&lt;='San Diego'!AX$9,$N10&gt;='San Diego'!AX$9)),"C",IF((AND($O10&lt;='San Diego'!AX$9,$P10&gt;='San Diego'!AX$9)),"CO",IF((AND($Q10&lt;='San Diego'!AX$9,$R10&gt;='San Diego'!AX$9)),"C",0))))))</f>
        <v>0</v>
      </c>
      <c r="AY10" s="33">
        <f>IF((AND($F10&lt;='San Diego'!AY$9,$G10&gt;='San Diego'!AY$9)),"P/L",IF((AND($I10&lt;='San Diego'!AY$9,$J10&gt;='San Diego'!AY$9)),"XO",IF((AND($K10&lt;='San Diego'!AY$9,$L10&gt;='San Diego'!AY$9)),"3",IF((AND($M10&lt;='San Diego'!AY$9,$N10&gt;='San Diego'!AY$9)),"C",IF((AND($O10&lt;='San Diego'!AY$9,$P10&gt;='San Diego'!AY$9)),"CO",IF((AND($Q10&lt;='San Diego'!AY$9,$R10&gt;='San Diego'!AY$9)),"C",0))))))</f>
        <v>0</v>
      </c>
      <c r="AZ10" s="33">
        <f>IF((AND($F10&lt;='San Diego'!AZ$9,$G10&gt;='San Diego'!AZ$9)),"P/L",IF((AND($I10&lt;='San Diego'!AZ$9,$J10&gt;='San Diego'!AZ$9)),"XO",IF((AND($K10&lt;='San Diego'!AZ$9,$L10&gt;='San Diego'!AZ$9)),"3",IF((AND($M10&lt;='San Diego'!AZ$9,$N10&gt;='San Diego'!AZ$9)),"C",IF((AND($O10&lt;='San Diego'!AZ$9,$P10&gt;='San Diego'!AZ$9)),"CO",IF((AND($Q10&lt;='San Diego'!AZ$9,$R10&gt;='San Diego'!AZ$9)),"C",0))))))</f>
        <v>0</v>
      </c>
      <c r="BA10" s="33">
        <f>IF((AND($F10&lt;='San Diego'!BA$9,$G10&gt;='San Diego'!BA$9)),"P/L",IF((AND($I10&lt;='San Diego'!BA$9,$J10&gt;='San Diego'!BA$9)),"XO",IF((AND($K10&lt;='San Diego'!BA$9,$L10&gt;='San Diego'!BA$9)),"3",IF((AND($M10&lt;='San Diego'!BA$9,$N10&gt;='San Diego'!BA$9)),"C",IF((AND($O10&lt;='San Diego'!BA$9,$P10&gt;='San Diego'!BA$9)),"CO",IF((AND($Q10&lt;='San Diego'!BA$9,$R10&gt;='San Diego'!BA$9)),"C",0))))))</f>
        <v>0</v>
      </c>
      <c r="BB10" s="33">
        <f>IF((AND($F10&lt;='San Diego'!BB$9,$G10&gt;='San Diego'!BB$9)),"P/L",IF((AND($I10&lt;='San Diego'!BB$9,$J10&gt;='San Diego'!BB$9)),"XO",IF((AND($K10&lt;='San Diego'!BB$9,$L10&gt;='San Diego'!BB$9)),"3",IF((AND($M10&lt;='San Diego'!BB$9,$N10&gt;='San Diego'!BB$9)),"C",IF((AND($O10&lt;='San Diego'!BB$9,$P10&gt;='San Diego'!BB$9)),"CO",IF((AND($Q10&lt;='San Diego'!BB$9,$R10&gt;='San Diego'!BB$9)),"C",0))))))</f>
        <v>0</v>
      </c>
      <c r="BC10" s="33">
        <f>IF((AND($F10&lt;='San Diego'!BC$9,$G10&gt;='San Diego'!BC$9)),"P/L",IF((AND($I10&lt;='San Diego'!BC$9,$J10&gt;='San Diego'!BC$9)),"XO",IF((AND($K10&lt;='San Diego'!BC$9,$L10&gt;='San Diego'!BC$9)),"3",IF((AND($M10&lt;='San Diego'!BC$9,$N10&gt;='San Diego'!BC$9)),"C",IF((AND($O10&lt;='San Diego'!BC$9,$P10&gt;='San Diego'!BC$9)),"CO",IF((AND($Q10&lt;='San Diego'!BC$9,$R10&gt;='San Diego'!BC$9)),"C",0))))))</f>
        <v>0</v>
      </c>
      <c r="BD10" s="33">
        <f>IF((AND($F10&lt;='San Diego'!BD$9,$G10&gt;='San Diego'!BD$9)),"P/L",IF((AND($I10&lt;='San Diego'!BD$9,$J10&gt;='San Diego'!BD$9)),"XO",IF((AND($K10&lt;='San Diego'!BD$9,$L10&gt;='San Diego'!BD$9)),"3",IF((AND($M10&lt;='San Diego'!BD$9,$N10&gt;='San Diego'!BD$9)),"C",IF((AND($O10&lt;='San Diego'!BD$9,$P10&gt;='San Diego'!BD$9)),"CO",IF((AND($Q10&lt;='San Diego'!BD$9,$R10&gt;='San Diego'!BD$9)),"C",0))))))</f>
        <v>0</v>
      </c>
      <c r="BE10" s="33">
        <f>IF((AND($F10&lt;='San Diego'!BE$9,$G10&gt;='San Diego'!BE$9)),"P/L",IF((AND($I10&lt;='San Diego'!BE$9,$J10&gt;='San Diego'!BE$9)),"XO",IF((AND($K10&lt;='San Diego'!BE$9,$L10&gt;='San Diego'!BE$9)),"3",IF((AND($M10&lt;='San Diego'!BE$9,$N10&gt;='San Diego'!BE$9)),"C",IF((AND($O10&lt;='San Diego'!BE$9,$P10&gt;='San Diego'!BE$9)),"CO",IF((AND($Q10&lt;='San Diego'!BE$9,$R10&gt;='San Diego'!BE$9)),"C",0))))))</f>
        <v>0</v>
      </c>
      <c r="BF10" s="33">
        <f>IF((AND($F10&lt;='San Diego'!BF$9,$G10&gt;='San Diego'!BF$9)),"P/L",IF((AND($I10&lt;='San Diego'!BF$9,$J10&gt;='San Diego'!BF$9)),"XO",IF((AND($K10&lt;='San Diego'!BF$9,$L10&gt;='San Diego'!BF$9)),"3",IF((AND($M10&lt;='San Diego'!BF$9,$N10&gt;='San Diego'!BF$9)),"C",IF((AND($O10&lt;='San Diego'!BF$9,$P10&gt;='San Diego'!BF$9)),"CO",IF((AND($Q10&lt;='San Diego'!BF$9,$R10&gt;='San Diego'!BF$9)),"C",0))))))</f>
        <v>0</v>
      </c>
      <c r="BG10" s="33">
        <f>IF((AND($F10&lt;='San Diego'!BG$9,$G10&gt;='San Diego'!BG$9)),"P/L",IF((AND($I10&lt;='San Diego'!BG$9,$J10&gt;='San Diego'!BG$9)),"XO",IF((AND($K10&lt;='San Diego'!BG$9,$L10&gt;='San Diego'!BG$9)),"3",IF((AND($M10&lt;='San Diego'!BG$9,$N10&gt;='San Diego'!BG$9)),"C",IF((AND($O10&lt;='San Diego'!BG$9,$P10&gt;='San Diego'!BG$9)),"CO",IF((AND($Q10&lt;='San Diego'!BG$9,$R10&gt;='San Diego'!BG$9)),"C",0))))))</f>
        <v>0</v>
      </c>
      <c r="BH10" s="33">
        <f>IF((AND($F10&lt;='San Diego'!BH$9,$G10&gt;='San Diego'!BH$9)),"P/L",IF((AND($I10&lt;='San Diego'!BH$9,$J10&gt;='San Diego'!BH$9)),"XO",IF((AND($K10&lt;='San Diego'!BH$9,$L10&gt;='San Diego'!BH$9)),"3",IF((AND($M10&lt;='San Diego'!BH$9,$N10&gt;='San Diego'!BH$9)),"C",IF((AND($O10&lt;='San Diego'!BH$9,$P10&gt;='San Diego'!BH$9)),"CO",IF((AND($Q10&lt;='San Diego'!BH$9,$R10&gt;='San Diego'!BH$9)),"C",0))))))</f>
        <v>0</v>
      </c>
      <c r="BI10" s="33">
        <f>IF((AND($F10&lt;='San Diego'!BI$9,$G10&gt;='San Diego'!BI$9)),"P/L",IF((AND($I10&lt;='San Diego'!BI$9,$J10&gt;='San Diego'!BI$9)),"XO",IF((AND($K10&lt;='San Diego'!BI$9,$L10&gt;='San Diego'!BI$9)),"3",IF((AND($M10&lt;='San Diego'!BI$9,$N10&gt;='San Diego'!BI$9)),"C",IF((AND($O10&lt;='San Diego'!BI$9,$P10&gt;='San Diego'!BI$9)),"CO",IF((AND($Q10&lt;='San Diego'!BI$9,$R10&gt;='San Diego'!BI$9)),"C",0))))))</f>
        <v>0</v>
      </c>
      <c r="BJ10" s="33">
        <f>IF((AND($F10&lt;='San Diego'!BJ$9,$G10&gt;='San Diego'!BJ$9)),"P/L",IF((AND($I10&lt;='San Diego'!BJ$9,$J10&gt;='San Diego'!BJ$9)),"XO",IF((AND($K10&lt;='San Diego'!BJ$9,$L10&gt;='San Diego'!BJ$9)),"3",IF((AND($M10&lt;='San Diego'!BJ$9,$N10&gt;='San Diego'!BJ$9)),"C",IF((AND($O10&lt;='San Diego'!BJ$9,$P10&gt;='San Diego'!BJ$9)),"CO",IF((AND($Q10&lt;='San Diego'!BJ$9,$R10&gt;='San Diego'!BJ$9)),"C",0))))))</f>
        <v>0</v>
      </c>
      <c r="BK10" s="33">
        <f>IF((AND($F10&lt;='San Diego'!BK$9,$G10&gt;='San Diego'!BK$9)),"P/L",IF((AND($I10&lt;='San Diego'!BK$9,$J10&gt;='San Diego'!BK$9)),"XO",IF((AND($K10&lt;='San Diego'!BK$9,$L10&gt;='San Diego'!BK$9)),"3",IF((AND($M10&lt;='San Diego'!BK$9,$N10&gt;='San Diego'!BK$9)),"C",IF((AND($O10&lt;='San Diego'!BK$9,$P10&gt;='San Diego'!BK$9)),"CO",IF((AND($Q10&lt;='San Diego'!BK$9,$R10&gt;='San Diego'!BK$9)),"C",0))))))</f>
        <v>0</v>
      </c>
      <c r="BL10" s="33">
        <f>IF((AND($F10&lt;='San Diego'!BL$9,$G10&gt;='San Diego'!BL$9)),"P/L",IF((AND($I10&lt;='San Diego'!BL$9,$J10&gt;='San Diego'!BL$9)),"XO",IF((AND($K10&lt;='San Diego'!BL$9,$L10&gt;='San Diego'!BL$9)),"3",IF((AND($M10&lt;='San Diego'!BL$9,$N10&gt;='San Diego'!BL$9)),"C",IF((AND($O10&lt;='San Diego'!BL$9,$P10&gt;='San Diego'!BL$9)),"CO",IF((AND($Q10&lt;='San Diego'!BL$9,$R10&gt;='San Diego'!BL$9)),"C",0))))))</f>
        <v>0</v>
      </c>
      <c r="BM10" s="33">
        <f>IF((AND($F10&lt;='San Diego'!BM$9,$G10&gt;='San Diego'!BM$9)),"P/L",IF((AND($I10&lt;='San Diego'!BM$9,$J10&gt;='San Diego'!BM$9)),"XO",IF((AND($K10&lt;='San Diego'!BM$9,$L10&gt;='San Diego'!BM$9)),"3",IF((AND($M10&lt;='San Diego'!BM$9,$N10&gt;='San Diego'!BM$9)),"C",IF((AND($O10&lt;='San Diego'!BM$9,$P10&gt;='San Diego'!BM$9)),"CO",IF((AND($Q10&lt;='San Diego'!BM$9,$R10&gt;='San Diego'!BM$9)),"C",0))))))</f>
        <v>0</v>
      </c>
      <c r="BN10" s="33">
        <f>IF((AND($F10&lt;='San Diego'!BN$9,$G10&gt;='San Diego'!BN$9)),"P/L",IF((AND($I10&lt;='San Diego'!BN$9,$J10&gt;='San Diego'!BN$9)),"XO",IF((AND($K10&lt;='San Diego'!BN$9,$L10&gt;='San Diego'!BN$9)),"3",IF((AND($M10&lt;='San Diego'!BN$9,$N10&gt;='San Diego'!BN$9)),"C",IF((AND($O10&lt;='San Diego'!BN$9,$P10&gt;='San Diego'!BN$9)),"CO",IF((AND($Q10&lt;='San Diego'!BN$9,$R10&gt;='San Diego'!BN$9)),"C",0))))))</f>
        <v>0</v>
      </c>
      <c r="BO10" s="33">
        <f>IF((AND($F10&lt;='San Diego'!BO$9,$G10&gt;='San Diego'!BO$9)),"P/L",IF((AND($I10&lt;='San Diego'!BO$9,$J10&gt;='San Diego'!BO$9)),"XO",IF((AND($K10&lt;='San Diego'!BO$9,$L10&gt;='San Diego'!BO$9)),"3",IF((AND($M10&lt;='San Diego'!BO$9,$N10&gt;='San Diego'!BO$9)),"C",IF((AND($O10&lt;='San Diego'!BO$9,$P10&gt;='San Diego'!BO$9)),"CO",IF((AND($Q10&lt;='San Diego'!BO$9,$R10&gt;='San Diego'!BO$9)),"C",0))))))</f>
        <v>0</v>
      </c>
      <c r="BP10" s="33">
        <f>IF((AND($F10&lt;='San Diego'!BP$9,$G10&gt;='San Diego'!BP$9)),"P/L",IF((AND($I10&lt;='San Diego'!BP$9,$J10&gt;='San Diego'!BP$9)),"XO",IF((AND($K10&lt;='San Diego'!BP$9,$L10&gt;='San Diego'!BP$9)),"3",IF((AND($M10&lt;='San Diego'!BP$9,$N10&gt;='San Diego'!BP$9)),"C",IF((AND($O10&lt;='San Diego'!BP$9,$P10&gt;='San Diego'!BP$9)),"CO",IF((AND($Q10&lt;='San Diego'!BP$9,$R10&gt;='San Diego'!BP$9)),"C",0))))))</f>
        <v>0</v>
      </c>
      <c r="BQ10" s="33">
        <f>IF((AND($F10&lt;='San Diego'!BQ$9,$G10&gt;='San Diego'!BQ$9)),"P/L",IF((AND($I10&lt;='San Diego'!BQ$9,$J10&gt;='San Diego'!BQ$9)),"XO",IF((AND($K10&lt;='San Diego'!BQ$9,$L10&gt;='San Diego'!BQ$9)),"3",IF((AND($M10&lt;='San Diego'!BQ$9,$N10&gt;='San Diego'!BQ$9)),"C",IF((AND($O10&lt;='San Diego'!BQ$9,$P10&gt;='San Diego'!BQ$9)),"CO",IF((AND($Q10&lt;='San Diego'!BQ$9,$R10&gt;='San Diego'!BQ$9)),"C",0))))))</f>
        <v>0</v>
      </c>
      <c r="BR10" s="33">
        <f>IF((AND($F10&lt;='San Diego'!BR$9,$G10&gt;='San Diego'!BR$9)),"P/L",IF((AND($I10&lt;='San Diego'!BR$9,$J10&gt;='San Diego'!BR$9)),"XO",IF((AND($K10&lt;='San Diego'!BR$9,$L10&gt;='San Diego'!BR$9)),"3",IF((AND($M10&lt;='San Diego'!BR$9,$N10&gt;='San Diego'!BR$9)),"C",IF((AND($O10&lt;='San Diego'!BR$9,$P10&gt;='San Diego'!BR$9)),"CO",IF((AND($Q10&lt;='San Diego'!BR$9,$R10&gt;='San Diego'!BR$9)),"C",0))))))</f>
        <v>0</v>
      </c>
      <c r="BS10" s="33">
        <f>IF((AND($F10&lt;='San Diego'!BS$9,$G10&gt;='San Diego'!BS$9)),"P/L",IF((AND($I10&lt;='San Diego'!BS$9,$J10&gt;='San Diego'!BS$9)),"XO",IF((AND($K10&lt;='San Diego'!BS$9,$L10&gt;='San Diego'!BS$9)),"3",IF((AND($M10&lt;='San Diego'!BS$9,$N10&gt;='San Diego'!BS$9)),"C",IF((AND($O10&lt;='San Diego'!BS$9,$P10&gt;='San Diego'!BS$9)),"CO",IF((AND($Q10&lt;='San Diego'!BS$9,$R10&gt;='San Diego'!BS$9)),"C",0))))))</f>
        <v>0</v>
      </c>
      <c r="BT10" s="33">
        <f>IF((AND($F10&lt;='San Diego'!BT$9,$G10&gt;='San Diego'!BT$9)),"P/L",IF((AND($I10&lt;='San Diego'!BT$9,$J10&gt;='San Diego'!BT$9)),"XO",IF((AND($K10&lt;='San Diego'!BT$9,$L10&gt;='San Diego'!BT$9)),"3",IF((AND($M10&lt;='San Diego'!BT$9,$N10&gt;='San Diego'!BT$9)),"C",IF((AND($O10&lt;='San Diego'!BT$9,$P10&gt;='San Diego'!BT$9)),"CO",IF((AND($Q10&lt;='San Diego'!BT$9,$R10&gt;='San Diego'!BT$9)),"C",0))))))</f>
        <v>0</v>
      </c>
      <c r="BU10" s="33">
        <f>IF((AND($F10&lt;='San Diego'!BU$9,$G10&gt;='San Diego'!BU$9)),"P/L",IF((AND($I10&lt;='San Diego'!BU$9,$J10&gt;='San Diego'!BU$9)),"XO",IF((AND($K10&lt;='San Diego'!BU$9,$L10&gt;='San Diego'!BU$9)),"3",IF((AND($M10&lt;='San Diego'!BU$9,$N10&gt;='San Diego'!BU$9)),"C",IF((AND($O10&lt;='San Diego'!BU$9,$P10&gt;='San Diego'!BU$9)),"CO",IF((AND($Q10&lt;='San Diego'!BU$9,$R10&gt;='San Diego'!BU$9)),"C",0))))))</f>
        <v>0</v>
      </c>
      <c r="BV10" s="33">
        <f>IF((AND($F10&lt;='San Diego'!BV$9,$G10&gt;='San Diego'!BV$9)),"P/L",IF((AND($I10&lt;='San Diego'!BV$9,$J10&gt;='San Diego'!BV$9)),"XO",IF((AND($K10&lt;='San Diego'!BV$9,$L10&gt;='San Diego'!BV$9)),"3",IF((AND($M10&lt;='San Diego'!BV$9,$N10&gt;='San Diego'!BV$9)),"C",IF((AND($O10&lt;='San Diego'!BV$9,$P10&gt;='San Diego'!BV$9)),"CO",IF((AND($Q10&lt;='San Diego'!BV$9,$R10&gt;='San Diego'!BV$9)),"C",0))))))</f>
        <v>0</v>
      </c>
      <c r="BW10" s="33">
        <f>IF((AND($F10&lt;='San Diego'!BW$9,$G10&gt;='San Diego'!BW$9)),"P/L",IF((AND($I10&lt;='San Diego'!BW$9,$J10&gt;='San Diego'!BW$9)),"XO",IF((AND($K10&lt;='San Diego'!BW$9,$L10&gt;='San Diego'!BW$9)),"3",IF((AND($M10&lt;='San Diego'!BW$9,$N10&gt;='San Diego'!BW$9)),"C",IF((AND($O10&lt;='San Diego'!BW$9,$P10&gt;='San Diego'!BW$9)),"CO",IF((AND($Q10&lt;='San Diego'!BW$9,$R10&gt;='San Diego'!BW$9)),"C",0))))))</f>
        <v>0</v>
      </c>
      <c r="BX10" s="33">
        <f>IF((AND($F10&lt;='San Diego'!BX$9,$G10&gt;='San Diego'!BX$9)),"P/L",IF((AND($I10&lt;='San Diego'!BX$9,$J10&gt;='San Diego'!BX$9)),"XO",IF((AND($K10&lt;='San Diego'!BX$9,$L10&gt;='San Diego'!BX$9)),"3",IF((AND($M10&lt;='San Diego'!BX$9,$N10&gt;='San Diego'!BX$9)),"C",IF((AND($O10&lt;='San Diego'!BX$9,$P10&gt;='San Diego'!BX$9)),"CO",IF((AND($Q10&lt;='San Diego'!BX$9,$R10&gt;='San Diego'!BX$9)),"C",0))))))</f>
        <v>0</v>
      </c>
      <c r="BY10" s="33">
        <f>IF((AND($F10&lt;='San Diego'!BY$9,$G10&gt;='San Diego'!BY$9)),"P/L",IF((AND($I10&lt;='San Diego'!BY$9,$J10&gt;='San Diego'!BY$9)),"XO",IF((AND($K10&lt;='San Diego'!BY$9,$L10&gt;='San Diego'!BY$9)),"3",IF((AND($M10&lt;='San Diego'!BY$9,$N10&gt;='San Diego'!BY$9)),"C",IF((AND($O10&lt;='San Diego'!BY$9,$P10&gt;='San Diego'!BY$9)),"CO",IF((AND($Q10&lt;='San Diego'!BY$9,$R10&gt;='San Diego'!BY$9)),"C",0))))))</f>
        <v>0</v>
      </c>
      <c r="BZ10" s="33">
        <f>IF((AND($F10&lt;='San Diego'!BZ$9,$G10&gt;='San Diego'!BZ$9)),"P/L",IF((AND($I10&lt;='San Diego'!BZ$9,$J10&gt;='San Diego'!BZ$9)),"XO",IF((AND($K10&lt;='San Diego'!BZ$9,$L10&gt;='San Diego'!BZ$9)),"3",IF((AND($M10&lt;='San Diego'!BZ$9,$N10&gt;='San Diego'!BZ$9)),"C",IF((AND($O10&lt;='San Diego'!BZ$9,$P10&gt;='San Diego'!BZ$9)),"CO",IF((AND($Q10&lt;='San Diego'!BZ$9,$R10&gt;='San Diego'!BZ$9)),"C",0))))))</f>
        <v>0</v>
      </c>
      <c r="CA10" s="33">
        <f>IF((AND($F10&lt;='San Diego'!CA$9,$G10&gt;='San Diego'!CA$9)),"P/L",IF((AND($I10&lt;='San Diego'!CA$9,$J10&gt;='San Diego'!CA$9)),"XO",IF((AND($K10&lt;='San Diego'!CA$9,$L10&gt;='San Diego'!CA$9)),"3",IF((AND($M10&lt;='San Diego'!CA$9,$N10&gt;='San Diego'!CA$9)),"C",IF((AND($O10&lt;='San Diego'!CA$9,$P10&gt;='San Diego'!CA$9)),"CO",IF((AND($Q10&lt;='San Diego'!CA$9,$R10&gt;='San Diego'!CA$9)),"C",0))))))</f>
        <v>0</v>
      </c>
      <c r="CB10" s="33">
        <f>IF((AND($F10&lt;='San Diego'!CB$9,$G10&gt;='San Diego'!CB$9)),"P/L",IF((AND($I10&lt;='San Diego'!CB$9,$J10&gt;='San Diego'!CB$9)),"XO",IF((AND($K10&lt;='San Diego'!CB$9,$L10&gt;='San Diego'!CB$9)),"3",IF((AND($M10&lt;='San Diego'!CB$9,$N10&gt;='San Diego'!CB$9)),"C",IF((AND($O10&lt;='San Diego'!CB$9,$P10&gt;='San Diego'!CB$9)),"CO",IF((AND($Q10&lt;='San Diego'!CB$9,$R10&gt;='San Diego'!CB$9)),"C",0))))))</f>
        <v>0</v>
      </c>
      <c r="CC10" s="33">
        <f>IF((AND($F10&lt;='San Diego'!CC$9,$G10&gt;='San Diego'!CC$9)),"P/L",IF((AND($I10&lt;='San Diego'!CC$9,$J10&gt;='San Diego'!CC$9)),"XO",IF((AND($K10&lt;='San Diego'!CC$9,$L10&gt;='San Diego'!CC$9)),"3",IF((AND($M10&lt;='San Diego'!CC$9,$N10&gt;='San Diego'!CC$9)),"C",IF((AND($O10&lt;='San Diego'!CC$9,$P10&gt;='San Diego'!CC$9)),"CO",IF((AND($Q10&lt;='San Diego'!CC$9,$R10&gt;='San Diego'!CC$9)),"C",0))))))</f>
        <v>0</v>
      </c>
      <c r="CD10" s="33">
        <f>IF((AND($F10&lt;='San Diego'!CD$9,$G10&gt;='San Diego'!CD$9)),"P/L",IF((AND($I10&lt;='San Diego'!CD$9,$J10&gt;='San Diego'!CD$9)),"XO",IF((AND($K10&lt;='San Diego'!CD$9,$L10&gt;='San Diego'!CD$9)),"3",IF((AND($M10&lt;='San Diego'!CD$9,$N10&gt;='San Diego'!CD$9)),"C",IF((AND($O10&lt;='San Diego'!CD$9,$P10&gt;='San Diego'!CD$9)),"CO",IF((AND($Q10&lt;='San Diego'!CD$9,$R10&gt;='San Diego'!CD$9)),"C",0))))))</f>
        <v>0</v>
      </c>
      <c r="CE10" s="33">
        <f>IF((AND($F10&lt;='San Diego'!CE$9,$G10&gt;='San Diego'!CE$9)),"P/L",IF((AND($I10&lt;='San Diego'!CE$9,$J10&gt;='San Diego'!CE$9)),"XO",IF((AND($K10&lt;='San Diego'!CE$9,$L10&gt;='San Diego'!CE$9)),"3",IF((AND($M10&lt;='San Diego'!CE$9,$N10&gt;='San Diego'!CE$9)),"C",IF((AND($O10&lt;='San Diego'!CE$9,$P10&gt;='San Diego'!CE$9)),"CO",IF((AND($Q10&lt;='San Diego'!CE$9,$R10&gt;='San Diego'!CE$9)),"C",0))))))</f>
        <v>0</v>
      </c>
      <c r="CF10" s="33">
        <f>IF((AND($F10&lt;='San Diego'!CF$9,$G10&gt;='San Diego'!CF$9)),"P/L",IF((AND($I10&lt;='San Diego'!CF$9,$J10&gt;='San Diego'!CF$9)),"XO",IF((AND($K10&lt;='San Diego'!CF$9,$L10&gt;='San Diego'!CF$9)),"3",IF((AND($M10&lt;='San Diego'!CF$9,$N10&gt;='San Diego'!CF$9)),"C",IF((AND($O10&lt;='San Diego'!CF$9,$P10&gt;='San Diego'!CF$9)),"CO",IF((AND($Q10&lt;='San Diego'!CF$9,$R10&gt;='San Diego'!CF$9)),"C",0))))))</f>
        <v>0</v>
      </c>
      <c r="CG10" s="33">
        <f>IF((AND($F10&lt;='San Diego'!CG$9,$G10&gt;='San Diego'!CG$9)),"P/L",IF((AND($I10&lt;='San Diego'!CG$9,$J10&gt;='San Diego'!CG$9)),"XO",IF((AND($K10&lt;='San Diego'!CG$9,$L10&gt;='San Diego'!CG$9)),"3",IF((AND($M10&lt;='San Diego'!CG$9,$N10&gt;='San Diego'!CG$9)),"C",IF((AND($O10&lt;='San Diego'!CG$9,$P10&gt;='San Diego'!CG$9)),"CO",IF((AND($Q10&lt;='San Diego'!CG$9,$R10&gt;='San Diego'!CG$9)),"C",0))))))</f>
        <v>0</v>
      </c>
      <c r="CH10" s="33">
        <f>IF((AND($F10&lt;='San Diego'!CH$9,$G10&gt;='San Diego'!CH$9)),"P/L",IF((AND($I10&lt;='San Diego'!CH$9,$J10&gt;='San Diego'!CH$9)),"XO",IF((AND($K10&lt;='San Diego'!CH$9,$L10&gt;='San Diego'!CH$9)),"3",IF((AND($M10&lt;='San Diego'!CH$9,$N10&gt;='San Diego'!CH$9)),"C",IF((AND($O10&lt;='San Diego'!CH$9,$P10&gt;='San Diego'!CH$9)),"CO",IF((AND($Q10&lt;='San Diego'!CH$9,$R10&gt;='San Diego'!CH$9)),"C",0))))))</f>
        <v>0</v>
      </c>
      <c r="CI10" s="33">
        <f>IF((AND($F10&lt;='San Diego'!CI$9,$G10&gt;='San Diego'!CI$9)),"P/L",IF((AND($I10&lt;='San Diego'!CI$9,$J10&gt;='San Diego'!CI$9)),"XO",IF((AND($K10&lt;='San Diego'!CI$9,$L10&gt;='San Diego'!CI$9)),"3",IF((AND($M10&lt;='San Diego'!CI$9,$N10&gt;='San Diego'!CI$9)),"C",IF((AND($O10&lt;='San Diego'!CI$9,$P10&gt;='San Diego'!CI$9)),"CO",IF((AND($Q10&lt;='San Diego'!CI$9,$R10&gt;='San Diego'!CI$9)),"C",0))))))</f>
        <v>0</v>
      </c>
      <c r="CJ10" s="33">
        <f>IF((AND($F10&lt;='San Diego'!CJ$9,$G10&gt;='San Diego'!CJ$9)),"P/L",IF((AND($I10&lt;='San Diego'!CJ$9,$J10&gt;='San Diego'!CJ$9)),"XO",IF((AND($K10&lt;='San Diego'!CJ$9,$L10&gt;='San Diego'!CJ$9)),"3",IF((AND($M10&lt;='San Diego'!CJ$9,$N10&gt;='San Diego'!CJ$9)),"C",IF((AND($O10&lt;='San Diego'!CJ$9,$P10&gt;='San Diego'!CJ$9)),"CO",IF((AND($Q10&lt;='San Diego'!CJ$9,$R10&gt;='San Diego'!CJ$9)),"C",0))))))</f>
        <v>0</v>
      </c>
      <c r="CK10" s="33">
        <f>IF((AND($F10&lt;='San Diego'!CK$9,$G10&gt;='San Diego'!CK$9)),"P/L",IF((AND($I10&lt;='San Diego'!CK$9,$J10&gt;='San Diego'!CK$9)),"XO",IF((AND($K10&lt;='San Diego'!CK$9,$L10&gt;='San Diego'!CK$9)),"3",IF((AND($M10&lt;='San Diego'!CK$9,$N10&gt;='San Diego'!CK$9)),"C",IF((AND($O10&lt;='San Diego'!CK$9,$P10&gt;='San Diego'!CK$9)),"CO",IF((AND($Q10&lt;='San Diego'!CK$9,$R10&gt;='San Diego'!CK$9)),"C",0))))))</f>
        <v>0</v>
      </c>
      <c r="CL10" s="33">
        <f>IF((AND($F10&lt;='San Diego'!CL$9,$G10&gt;='San Diego'!CL$9)),"P/L",IF((AND($I10&lt;='San Diego'!CL$9,$J10&gt;='San Diego'!CL$9)),"XO",IF((AND($K10&lt;='San Diego'!CL$9,$L10&gt;='San Diego'!CL$9)),"3",IF((AND($M10&lt;='San Diego'!CL$9,$N10&gt;='San Diego'!CL$9)),"C",IF((AND($O10&lt;='San Diego'!CL$9,$P10&gt;='San Diego'!CL$9)),"CO",IF((AND($Q10&lt;='San Diego'!CL$9,$R10&gt;='San Diego'!CL$9)),"C",0))))))</f>
        <v>0</v>
      </c>
      <c r="CM10" s="33">
        <f>IF((AND($F10&lt;='San Diego'!CM$9,$G10&gt;='San Diego'!CM$9)),"P/L",IF((AND($I10&lt;='San Diego'!CM$9,$J10&gt;='San Diego'!CM$9)),"XO",IF((AND($K10&lt;='San Diego'!CM$9,$L10&gt;='San Diego'!CM$9)),"3",IF((AND($M10&lt;='San Diego'!CM$9,$N10&gt;='San Diego'!CM$9)),"C",IF((AND($O10&lt;='San Diego'!CM$9,$P10&gt;='San Diego'!CM$9)),"CO",IF((AND($Q10&lt;='San Diego'!CM$9,$R10&gt;='San Diego'!CM$9)),"C",0))))))</f>
        <v>0</v>
      </c>
    </row>
    <row r="11" spans="1:99" s="2" customFormat="1" x14ac:dyDescent="0.25">
      <c r="A11" s="30" t="s">
        <v>277</v>
      </c>
      <c r="B11" s="55"/>
      <c r="C11" s="31">
        <v>15</v>
      </c>
      <c r="D11" s="31">
        <v>16</v>
      </c>
      <c r="E11" s="31">
        <v>1</v>
      </c>
      <c r="F11" s="39"/>
      <c r="G11" s="39"/>
      <c r="H11" s="33">
        <f>G11-F11</f>
        <v>0</v>
      </c>
      <c r="I11" s="36">
        <v>45017</v>
      </c>
      <c r="J11" s="36">
        <f>IF(I11="",0,DATE(YEAR(I11),MONTH(I11)+C11,DAY(I11)))</f>
        <v>45474</v>
      </c>
      <c r="K11" s="36">
        <f>IF(J11="","",(DATE(YEAR(J11),MONTH(J11)+1,DAY(J11))))</f>
        <v>45505</v>
      </c>
      <c r="L11" s="36">
        <f>IF(K11="","",(DATE(YEAR(K11),MONTH(K11)+E11,DAY(K11))))</f>
        <v>45536</v>
      </c>
      <c r="M11" s="36">
        <f>IF(O11="","",DATE(YEAR(O11), MONTH(O11)-1,DAY(O11)))</f>
        <v>45566</v>
      </c>
      <c r="N11" s="36">
        <f>IF(O11="","",DATE(YEAR(M11),MONTH(M11),DAY(M11)))</f>
        <v>45566</v>
      </c>
      <c r="O11" s="36">
        <f>IF(L11="","",(DATE(YEAR(L11),MONTH(L11)+2,DAY(L11))))</f>
        <v>45597</v>
      </c>
      <c r="P11" s="36">
        <f>IF(O11="","",(DATE(YEAR(O11),MONTH(O11)+D11,DAY(O11))))</f>
        <v>46082</v>
      </c>
      <c r="Q11" s="36">
        <f>IF(P11="","",DATE(YEAR(P11), MONTH(P11)+1,DAY(P11)))</f>
        <v>46113</v>
      </c>
      <c r="R11" s="36">
        <f>IF(P11="","",DATE(YEAR(Q11),MONTH(Q11),DAY(Q11)))</f>
        <v>46113</v>
      </c>
      <c r="S11" s="33" t="str">
        <f>IF((AND($F11&lt;='San Diego'!S$9,$G11&gt;='San Diego'!S$9)),"P/L",IF((AND($I11&lt;='San Diego'!S$9,$J11&gt;='San Diego'!S$9)),"XO",IF((AND($K11&lt;='San Diego'!S$9,$L11&gt;='San Diego'!S$9)),"3",IF((AND($M11&lt;='San Diego'!S$9,$N11&gt;='San Diego'!S$9)),"C",IF((AND($O11&lt;='San Diego'!S$9,$P11&gt;='San Diego'!S$9)),"CO",IF((AND($Q11&lt;='San Diego'!S$9,$R11&gt;='San Diego'!S$9)),"C",0))))))</f>
        <v>CO</v>
      </c>
      <c r="T11" s="33" t="str">
        <f>IF((AND($F11&lt;='San Diego'!T$9,$G11&gt;='San Diego'!T$9)),"P/L",IF((AND($I11&lt;='San Diego'!T$9,$J11&gt;='San Diego'!T$9)),"XO",IF((AND($K11&lt;='San Diego'!T$9,$L11&gt;='San Diego'!T$9)),"3",IF((AND($M11&lt;='San Diego'!T$9,$N11&gt;='San Diego'!T$9)),"C",IF((AND($O11&lt;='San Diego'!T$9,$P11&gt;='San Diego'!T$9)),"CO",IF((AND($Q11&lt;='San Diego'!T$9,$R11&gt;='San Diego'!T$9)),"C",0))))))</f>
        <v>CO</v>
      </c>
      <c r="U11" s="33" t="str">
        <f>IF((AND($F11&lt;='San Diego'!U$9,$G11&gt;='San Diego'!U$9)),"P/L",IF((AND($I11&lt;='San Diego'!U$9,$J11&gt;='San Diego'!U$9)),"XO",IF((AND($K11&lt;='San Diego'!U$9,$L11&gt;='San Diego'!U$9)),"3",IF((AND($M11&lt;='San Diego'!U$9,$N11&gt;='San Diego'!U$9)),"C",IF((AND($O11&lt;='San Diego'!U$9,$P11&gt;='San Diego'!U$9)),"CO",IF((AND($Q11&lt;='San Diego'!U$9,$R11&gt;='San Diego'!U$9)),"C",0))))))</f>
        <v>C</v>
      </c>
      <c r="V11" s="33">
        <f>IF((AND($F11&lt;='San Diego'!V$9,$G11&gt;='San Diego'!V$9)),"P/L",IF((AND($I11&lt;='San Diego'!V$9,$J11&gt;='San Diego'!V$9)),"XO",IF((AND($K11&lt;='San Diego'!V$9,$L11&gt;='San Diego'!V$9)),"3",IF((AND($M11&lt;='San Diego'!V$9,$N11&gt;='San Diego'!V$9)),"C",IF((AND($O11&lt;='San Diego'!V$9,$P11&gt;='San Diego'!V$9)),"CO",IF((AND($Q11&lt;='San Diego'!V$9,$R11&gt;='San Diego'!V$9)),"C",0))))))</f>
        <v>0</v>
      </c>
      <c r="W11" s="33">
        <f>IF((AND($F11&lt;='San Diego'!W$9,$G11&gt;='San Diego'!W$9)),"P/L",IF((AND($I11&lt;='San Diego'!W$9,$J11&gt;='San Diego'!W$9)),"XO",IF((AND($K11&lt;='San Diego'!W$9,$L11&gt;='San Diego'!W$9)),"3",IF((AND($M11&lt;='San Diego'!W$9,$N11&gt;='San Diego'!W$9)),"C",IF((AND($O11&lt;='San Diego'!W$9,$P11&gt;='San Diego'!W$9)),"CO",IF((AND($Q11&lt;='San Diego'!W$9,$R11&gt;='San Diego'!W$9)),"C",0))))))</f>
        <v>0</v>
      </c>
      <c r="X11" s="33">
        <f>IF((AND($F11&lt;='San Diego'!X$9,$G11&gt;='San Diego'!X$9)),"P/L",IF((AND($I11&lt;='San Diego'!X$9,$J11&gt;='San Diego'!X$9)),"XO",IF((AND($K11&lt;='San Diego'!X$9,$L11&gt;='San Diego'!X$9)),"3",IF((AND($M11&lt;='San Diego'!X$9,$N11&gt;='San Diego'!X$9)),"C",IF((AND($O11&lt;='San Diego'!X$9,$P11&gt;='San Diego'!X$9)),"CO",IF((AND($Q11&lt;='San Diego'!X$9,$R11&gt;='San Diego'!X$9)),"C",0))))))</f>
        <v>0</v>
      </c>
      <c r="Y11" s="33">
        <f>IF((AND($F11&lt;='San Diego'!Y$9,$G11&gt;='San Diego'!Y$9)),"P/L",IF((AND($I11&lt;='San Diego'!Y$9,$J11&gt;='San Diego'!Y$9)),"XO",IF((AND($K11&lt;='San Diego'!Y$9,$L11&gt;='San Diego'!Y$9)),"3",IF((AND($M11&lt;='San Diego'!Y$9,$N11&gt;='San Diego'!Y$9)),"C",IF((AND($O11&lt;='San Diego'!Y$9,$P11&gt;='San Diego'!Y$9)),"CO",IF((AND($Q11&lt;='San Diego'!Y$9,$R11&gt;='San Diego'!Y$9)),"C",0))))))</f>
        <v>0</v>
      </c>
      <c r="Z11" s="33">
        <f>IF((AND($F11&lt;='San Diego'!Z$9,$G11&gt;='San Diego'!Z$9)),"P/L",IF((AND($I11&lt;='San Diego'!Z$9,$J11&gt;='San Diego'!Z$9)),"XO",IF((AND($K11&lt;='San Diego'!Z$9,$L11&gt;='San Diego'!Z$9)),"3",IF((AND($M11&lt;='San Diego'!Z$9,$N11&gt;='San Diego'!Z$9)),"C",IF((AND($O11&lt;='San Diego'!Z$9,$P11&gt;='San Diego'!Z$9)),"CO",IF((AND($Q11&lt;='San Diego'!Z$9,$R11&gt;='San Diego'!Z$9)),"C",0))))))</f>
        <v>0</v>
      </c>
      <c r="AA11" s="33">
        <f>IF((AND($F11&lt;=Everett!AA$10,$G11&gt;=Everett!AA$10)),"P/L",IF((AND($I11&lt;=Everett!AA$10,$J11&gt;=Everett!AA$10)),"XO",IF((AND($K11&lt;=Everett!AA$10,$L11&gt;=Everett!AA$10)),"3",IF((AND($M11&lt;=Everett!AA$10,$N11&gt;=Everett!AA$10)),"C",IF((AND($O11&lt;=Everett!AA$10,$P11&gt;=Everett!AA$10)),"CO",IF((AND($Q11&lt;=Everett!AA$10,$R11&gt;=Everett!AA$10)),"C",0))))))</f>
        <v>0</v>
      </c>
      <c r="AB11" s="33">
        <f>IF((AND($F11&lt;=Everett!AB$10,$G11&gt;=Everett!AB$10)),"P/L",IF((AND($I11&lt;=Everett!AB$10,$J11&gt;=Everett!AB$10)),"XO",IF((AND($K11&lt;=Everett!AB$10,$L11&gt;=Everett!AB$10)),"3",IF((AND($M11&lt;=Everett!AB$10,$N11&gt;=Everett!AB$10)),"C",IF((AND($O11&lt;=Everett!AB$10,$P11&gt;=Everett!AB$10)),"CO",IF((AND($Q11&lt;=Everett!AB$10,$R11&gt;=Everett!AB$10)),"C",0))))))</f>
        <v>0</v>
      </c>
      <c r="AC11" s="33">
        <f>IF((AND($F11&lt;=Everett!AC$10,$G11&gt;=Everett!AC$10)),"P/L",IF((AND($I11&lt;=Everett!AC$10,$J11&gt;=Everett!AC$10)),"XO",IF((AND($K11&lt;=Everett!AC$10,$L11&gt;=Everett!AC$10)),"3",IF((AND($M11&lt;=Everett!AC$10,$N11&gt;=Everett!AC$10)),"C",IF((AND($O11&lt;=Everett!AC$10,$P11&gt;=Everett!AC$10)),"CO",IF((AND($Q11&lt;=Everett!AC$10,$R11&gt;=Everett!AC$10)),"C",0))))))</f>
        <v>0</v>
      </c>
      <c r="AD11" s="33">
        <f>IF((AND($F11&lt;=Everett!AD$10,$G11&gt;=Everett!AD$10)),"P/L",IF((AND($I11&lt;=Everett!AD$10,$J11&gt;=Everett!AD$10)),"XO",IF((AND($K11&lt;=Everett!AD$10,$L11&gt;=Everett!AD$10)),"3",IF((AND($M11&lt;=Everett!AD$10,$N11&gt;=Everett!AD$10)),"C",IF((AND($O11&lt;=Everett!AD$10,$P11&gt;=Everett!AD$10)),"CO",IF((AND($Q11&lt;=Everett!AD$10,$R11&gt;=Everett!AD$10)),"C",0))))))</f>
        <v>0</v>
      </c>
      <c r="AE11" s="33">
        <f>IF((AND($F11&lt;=Everett!AE$10,$G11&gt;=Everett!AE$10)),"P/L",IF((AND($I11&lt;=Everett!AE$10,$J11&gt;=Everett!AE$10)),"XO",IF((AND($K11&lt;=Everett!AE$10,$L11&gt;=Everett!AE$10)),"3",IF((AND($M11&lt;=Everett!AE$10,$N11&gt;=Everett!AE$10)),"C",IF((AND($O11&lt;=Everett!AE$10,$P11&gt;=Everett!AE$10)),"CO",IF((AND($Q11&lt;=Everett!AE$10,$R11&gt;=Everett!AE$10)),"C",0))))))</f>
        <v>0</v>
      </c>
      <c r="AF11" s="33">
        <f>IF((AND($F11&lt;=Everett!AF$10,$G11&gt;=Everett!AF$10)),"P/L",IF((AND($I11&lt;=Everett!AF$10,$J11&gt;=Everett!AF$10)),"XO",IF((AND($K11&lt;=Everett!AF$10,$L11&gt;=Everett!AF$10)),"3",IF((AND($M11&lt;=Everett!AF$10,$N11&gt;=Everett!AF$10)),"C",IF((AND($O11&lt;=Everett!AF$10,$P11&gt;=Everett!AF$10)),"CO",IF((AND($Q11&lt;=Everett!AF$10,$R11&gt;=Everett!AF$10)),"C",0))))))</f>
        <v>0</v>
      </c>
      <c r="AG11" s="33">
        <f>IF((AND($F11&lt;=Everett!AG$10,$G11&gt;=Everett!AG$10)),"P/L",IF((AND($I11&lt;=Everett!AG$10,$J11&gt;=Everett!AG$10)),"XO",IF((AND($K11&lt;=Everett!AG$10,$L11&gt;=Everett!AG$10)),"3",IF((AND($M11&lt;=Everett!AG$10,$N11&gt;=Everett!AG$10)),"C",IF((AND($O11&lt;=Everett!AG$10,$P11&gt;=Everett!AG$10)),"CO",IF((AND($Q11&lt;=Everett!AG$10,$R11&gt;=Everett!AG$10)),"C",0))))))</f>
        <v>0</v>
      </c>
      <c r="AH11" s="33">
        <f>IF((AND($F11&lt;=Everett!AH$10,$G11&gt;=Everett!AH$10)),"P/L",IF((AND($I11&lt;=Everett!AH$10,$J11&gt;=Everett!AH$10)),"XO",IF((AND($K11&lt;=Everett!AH$10,$L11&gt;=Everett!AH$10)),"3",IF((AND($M11&lt;=Everett!AH$10,$N11&gt;=Everett!AH$10)),"C",IF((AND($O11&lt;=Everett!AH$10,$P11&gt;=Everett!AH$10)),"CO",IF((AND($Q11&lt;=Everett!AH$10,$R11&gt;=Everett!AH$10)),"C",0))))))</f>
        <v>0</v>
      </c>
      <c r="AI11" s="33">
        <f>IF((AND($F11&lt;=Everett!AI$10,$G11&gt;=Everett!AI$10)),"P/L",IF((AND($I11&lt;=Everett!AI$10,$J11&gt;=Everett!AI$10)),"XO",IF((AND($K11&lt;=Everett!AI$10,$L11&gt;=Everett!AI$10)),"3",IF((AND($M11&lt;=Everett!AI$10,$N11&gt;=Everett!AI$10)),"C",IF((AND($O11&lt;=Everett!AI$10,$P11&gt;=Everett!AI$10)),"CO",IF((AND($Q11&lt;=Everett!AI$10,$R11&gt;=Everett!AI$10)),"C",0))))))</f>
        <v>0</v>
      </c>
      <c r="AJ11" s="33">
        <f>IF((AND($F11&lt;=Everett!AJ$10,$G11&gt;=Everett!AJ$10)),"P/L",IF((AND($I11&lt;=Everett!AJ$10,$J11&gt;=Everett!AJ$10)),"XO",IF((AND($K11&lt;=Everett!AJ$10,$L11&gt;=Everett!AJ$10)),"3",IF((AND($M11&lt;=Everett!AJ$10,$N11&gt;=Everett!AJ$10)),"C",IF((AND($O11&lt;=Everett!AJ$10,$P11&gt;=Everett!AJ$10)),"CO",IF((AND($Q11&lt;=Everett!AJ$10,$R11&gt;=Everett!AJ$10)),"C",0))))))</f>
        <v>0</v>
      </c>
      <c r="AK11" s="33">
        <f>IF((AND($F11&lt;=Everett!AK$10,$G11&gt;=Everett!AK$10)),"P/L",IF((AND($I11&lt;=Everett!AK$10,$J11&gt;=Everett!AK$10)),"XO",IF((AND($K11&lt;=Everett!AK$10,$L11&gt;=Everett!AK$10)),"3",IF((AND($M11&lt;=Everett!AK$10,$N11&gt;=Everett!AK$10)),"C",IF((AND($O11&lt;=Everett!AK$10,$P11&gt;=Everett!AK$10)),"CO",IF((AND($Q11&lt;=Everett!AK$10,$R11&gt;=Everett!AK$10)),"C",0))))))</f>
        <v>0</v>
      </c>
      <c r="AL11" s="33">
        <f>IF((AND($F11&lt;=Everett!AL$10,$G11&gt;=Everett!AL$10)),"P/L",IF((AND($I11&lt;=Everett!AL$10,$J11&gt;=Everett!AL$10)),"XO",IF((AND($K11&lt;=Everett!AL$10,$L11&gt;=Everett!AL$10)),"3",IF((AND($M11&lt;=Everett!AL$10,$N11&gt;=Everett!AL$10)),"C",IF((AND($O11&lt;=Everett!AL$10,$P11&gt;=Everett!AL$10)),"CO",IF((AND($Q11&lt;=Everett!AL$10,$R11&gt;=Everett!AL$10)),"C",0))))))</f>
        <v>0</v>
      </c>
      <c r="AM11" s="33">
        <f>IF((AND($F11&lt;=Everett!AM$10,$G11&gt;=Everett!AM$10)),"P/L",IF((AND($I11&lt;=Everett!AM$10,$J11&gt;=Everett!AM$10)),"XO",IF((AND($K11&lt;=Everett!AM$10,$L11&gt;=Everett!AM$10)),"3",IF((AND($M11&lt;=Everett!AM$10,$N11&gt;=Everett!AM$10)),"C",IF((AND($O11&lt;=Everett!AM$10,$P11&gt;=Everett!AM$10)),"CO",IF((AND($Q11&lt;=Everett!AM$10,$R11&gt;=Everett!AM$10)),"C",0))))))</f>
        <v>0</v>
      </c>
      <c r="AN11" s="33">
        <f>IF((AND($F11&lt;=Everett!AN$10,$G11&gt;=Everett!AN$10)),"P/L",IF((AND($I11&lt;=Everett!AN$10,$J11&gt;=Everett!AN$10)),"XO",IF((AND($K11&lt;=Everett!AN$10,$L11&gt;=Everett!AN$10)),"3",IF((AND($M11&lt;=Everett!AN$10,$N11&gt;=Everett!AN$10)),"C",IF((AND($O11&lt;=Everett!AN$10,$P11&gt;=Everett!AN$10)),"CO",IF((AND($Q11&lt;=Everett!AN$10,$R11&gt;=Everett!AN$10)),"C",0))))))</f>
        <v>0</v>
      </c>
      <c r="AO11" s="33">
        <f>IF((AND($F11&lt;=Everett!AO$10,$G11&gt;=Everett!AO$10)),"P/L",IF((AND($I11&lt;=Everett!AO$10,$J11&gt;=Everett!AO$10)),"XO",IF((AND($K11&lt;=Everett!AO$10,$L11&gt;=Everett!AO$10)),"3",IF((AND($M11&lt;=Everett!AO$10,$N11&gt;=Everett!AO$10)),"C",IF((AND($O11&lt;=Everett!AO$10,$P11&gt;=Everett!AO$10)),"CO",IF((AND($Q11&lt;=Everett!AO$10,$R11&gt;=Everett!AO$10)),"C",0))))))</f>
        <v>0</v>
      </c>
      <c r="AP11" s="33">
        <f>IF((AND($F11&lt;=Everett!AP$10,$G11&gt;=Everett!AP$10)),"P/L",IF((AND($I11&lt;=Everett!AP$10,$J11&gt;=Everett!AP$10)),"XO",IF((AND($K11&lt;=Everett!AP$10,$L11&gt;=Everett!AP$10)),"3",IF((AND($M11&lt;=Everett!AP$10,$N11&gt;=Everett!AP$10)),"C",IF((AND($O11&lt;=Everett!AP$10,$P11&gt;=Everett!AP$10)),"CO",IF((AND($Q11&lt;=Everett!AP$10,$R11&gt;=Everett!AP$10)),"C",0))))))</f>
        <v>0</v>
      </c>
      <c r="AQ11" s="33">
        <f>IF((AND($F11&lt;=Everett!AQ$10,$G11&gt;=Everett!AQ$10)),"P/L",IF((AND($I11&lt;=Everett!AQ$10,$J11&gt;=Everett!AQ$10)),"XO",IF((AND($K11&lt;=Everett!AQ$10,$L11&gt;=Everett!AQ$10)),"3",IF((AND($M11&lt;=Everett!AQ$10,$N11&gt;=Everett!AQ$10)),"C",IF((AND($O11&lt;=Everett!AQ$10,$P11&gt;=Everett!AQ$10)),"CO",IF((AND($Q11&lt;=Everett!AQ$10,$R11&gt;=Everett!AQ$10)),"C",0))))))</f>
        <v>0</v>
      </c>
      <c r="AR11" s="33">
        <f>IF((AND($F11&lt;=Everett!AR$10,$G11&gt;=Everett!AR$10)),"P/L",IF((AND($I11&lt;=Everett!AR$10,$J11&gt;=Everett!AR$10)),"XO",IF((AND($K11&lt;=Everett!AR$10,$L11&gt;=Everett!AR$10)),"3",IF((AND($M11&lt;=Everett!AR$10,$N11&gt;=Everett!AR$10)),"C",IF((AND($O11&lt;=Everett!AR$10,$P11&gt;=Everett!AR$10)),"CO",IF((AND($Q11&lt;=Everett!AR$10,$R11&gt;=Everett!AR$10)),"C",0))))))</f>
        <v>0</v>
      </c>
      <c r="AS11" s="33">
        <f>IF((AND($F11&lt;=Everett!AS$10,$G11&gt;=Everett!AS$10)),"P/L",IF((AND($I11&lt;=Everett!AS$10,$J11&gt;=Everett!AS$10)),"XO",IF((AND($K11&lt;=Everett!AS$10,$L11&gt;=Everett!AS$10)),"3",IF((AND($M11&lt;=Everett!AS$10,$N11&gt;=Everett!AS$10)),"C",IF((AND($O11&lt;=Everett!AS$10,$P11&gt;=Everett!AS$10)),"CO",IF((AND($Q11&lt;=Everett!AS$10,$R11&gt;=Everett!AS$10)),"C",0))))))</f>
        <v>0</v>
      </c>
      <c r="AT11" s="33">
        <f>IF((AND($F11&lt;=Everett!AT$10,$G11&gt;=Everett!AT$10)),"P/L",IF((AND($I11&lt;=Everett!AT$10,$J11&gt;=Everett!AT$10)),"XO",IF((AND($K11&lt;=Everett!AT$10,$L11&gt;=Everett!AT$10)),"3",IF((AND($M11&lt;=Everett!AT$10,$N11&gt;=Everett!AT$10)),"C",IF((AND($O11&lt;=Everett!AT$10,$P11&gt;=Everett!AT$10)),"CO",IF((AND($Q11&lt;=Everett!AT$10,$R11&gt;=Everett!AT$10)),"C",0))))))</f>
        <v>0</v>
      </c>
      <c r="AU11" s="33">
        <f>IF((AND($F11&lt;=Everett!AU$10,$G11&gt;=Everett!AU$10)),"P/L",IF((AND($I11&lt;=Everett!AU$10,$J11&gt;=Everett!AU$10)),"XO",IF((AND($K11&lt;=Everett!AU$10,$L11&gt;=Everett!AU$10)),"3",IF((AND($M11&lt;=Everett!AU$10,$N11&gt;=Everett!AU$10)),"C",IF((AND($O11&lt;=Everett!AU$10,$P11&gt;=Everett!AU$10)),"CO",IF((AND($Q11&lt;=Everett!AU$10,$R11&gt;=Everett!AU$10)),"C",0))))))</f>
        <v>0</v>
      </c>
      <c r="AV11" s="33">
        <f>IF((AND($F11&lt;=Everett!AV$10,$G11&gt;=Everett!AV$10)),"P/L",IF((AND($I11&lt;=Everett!AV$10,$J11&gt;=Everett!AV$10)),"XO",IF((AND($K11&lt;=Everett!AV$10,$L11&gt;=Everett!AV$10)),"3",IF((AND($M11&lt;=Everett!AV$10,$N11&gt;=Everett!AV$10)),"C",IF((AND($O11&lt;=Everett!AV$10,$P11&gt;=Everett!AV$10)),"CO",IF((AND($Q11&lt;=Everett!AV$10,$R11&gt;=Everett!AV$10)),"C",0))))))</f>
        <v>0</v>
      </c>
      <c r="AW11" s="33">
        <f>IF((AND($F11&lt;=Everett!AW$10,$G11&gt;=Everett!AW$10)),"P/L",IF((AND($I11&lt;=Everett!AW$10,$J11&gt;=Everett!AW$10)),"XO",IF((AND($K11&lt;=Everett!AW$10,$L11&gt;=Everett!AW$10)),"3",IF((AND($M11&lt;=Everett!AW$10,$N11&gt;=Everett!AW$10)),"C",IF((AND($O11&lt;=Everett!AW$10,$P11&gt;=Everett!AW$10)),"CO",IF((AND($Q11&lt;=Everett!AW$10,$R11&gt;=Everett!AW$10)),"C",0))))))</f>
        <v>0</v>
      </c>
      <c r="AX11" s="33">
        <f>IF((AND($F11&lt;=Everett!AX$10,$G11&gt;=Everett!AX$10)),"P/L",IF((AND($I11&lt;=Everett!AX$10,$J11&gt;=Everett!AX$10)),"XO",IF((AND($K11&lt;=Everett!AX$10,$L11&gt;=Everett!AX$10)),"3",IF((AND($M11&lt;=Everett!AX$10,$N11&gt;=Everett!AX$10)),"C",IF((AND($O11&lt;=Everett!AX$10,$P11&gt;=Everett!AX$10)),"CO",IF((AND($Q11&lt;=Everett!AX$10,$R11&gt;=Everett!AX$10)),"C",0))))))</f>
        <v>0</v>
      </c>
      <c r="AY11" s="33">
        <f>IF((AND($F11&lt;=Everett!AY$10,$G11&gt;=Everett!AY$10)),"P/L",IF((AND($I11&lt;=Everett!AY$10,$J11&gt;=Everett!AY$10)),"XO",IF((AND($K11&lt;=Everett!AY$10,$L11&gt;=Everett!AY$10)),"3",IF((AND($M11&lt;=Everett!AY$10,$N11&gt;=Everett!AY$10)),"C",IF((AND($O11&lt;=Everett!AY$10,$P11&gt;=Everett!AY$10)),"CO",IF((AND($Q11&lt;=Everett!AY$10,$R11&gt;=Everett!AY$10)),"C",0))))))</f>
        <v>0</v>
      </c>
      <c r="AZ11" s="33">
        <f>IF((AND($F11&lt;=Everett!AZ$10,$G11&gt;=Everett!AZ$10)),"P/L",IF((AND($I11&lt;=Everett!AZ$10,$J11&gt;=Everett!AZ$10)),"XO",IF((AND($K11&lt;=Everett!AZ$10,$L11&gt;=Everett!AZ$10)),"3",IF((AND($M11&lt;=Everett!AZ$10,$N11&gt;=Everett!AZ$10)),"C",IF((AND($O11&lt;=Everett!AZ$10,$P11&gt;=Everett!AZ$10)),"CO",IF((AND($Q11&lt;=Everett!AZ$10,$R11&gt;=Everett!AZ$10)),"C",0))))))</f>
        <v>0</v>
      </c>
      <c r="BA11" s="33">
        <f>IF((AND($F11&lt;=Everett!BA$10,$G11&gt;=Everett!BA$10)),"P/L",IF((AND($I11&lt;=Everett!BA$10,$J11&gt;=Everett!BA$10)),"XO",IF((AND($K11&lt;=Everett!BA$10,$L11&gt;=Everett!BA$10)),"3",IF((AND($M11&lt;=Everett!BA$10,$N11&gt;=Everett!BA$10)),"C",IF((AND($O11&lt;=Everett!BA$10,$P11&gt;=Everett!BA$10)),"CO",IF((AND($Q11&lt;=Everett!BA$10,$R11&gt;=Everett!BA$10)),"C",0))))))</f>
        <v>0</v>
      </c>
      <c r="BB11" s="33">
        <f>IF((AND($F11&lt;=Everett!BB$10,$G11&gt;=Everett!BB$10)),"P/L",IF((AND($I11&lt;=Everett!BB$10,$J11&gt;=Everett!BB$10)),"XO",IF((AND($K11&lt;=Everett!BB$10,$L11&gt;=Everett!BB$10)),"3",IF((AND($M11&lt;=Everett!BB$10,$N11&gt;=Everett!BB$10)),"C",IF((AND($O11&lt;=Everett!BB$10,$P11&gt;=Everett!BB$10)),"CO",IF((AND($Q11&lt;=Everett!BB$10,$R11&gt;=Everett!BB$10)),"C",0))))))</f>
        <v>0</v>
      </c>
      <c r="BC11" s="33">
        <f>IF((AND($F11&lt;=Everett!BC$10,$G11&gt;=Everett!BC$10)),"P/L",IF((AND($I11&lt;=Everett!BC$10,$J11&gt;=Everett!BC$10)),"XO",IF((AND($K11&lt;=Everett!BC$10,$L11&gt;=Everett!BC$10)),"3",IF((AND($M11&lt;=Everett!BC$10,$N11&gt;=Everett!BC$10)),"C",IF((AND($O11&lt;=Everett!BC$10,$P11&gt;=Everett!BC$10)),"CO",IF((AND($Q11&lt;=Everett!BC$10,$R11&gt;=Everett!BC$10)),"C",0))))))</f>
        <v>0</v>
      </c>
      <c r="BD11" s="33">
        <f>IF((AND($F11&lt;=Everett!BD$10,$G11&gt;=Everett!BD$10)),"P/L",IF((AND($I11&lt;=Everett!BD$10,$J11&gt;=Everett!BD$10)),"XO",IF((AND($K11&lt;=Everett!BD$10,$L11&gt;=Everett!BD$10)),"3",IF((AND($M11&lt;=Everett!BD$10,$N11&gt;=Everett!BD$10)),"C",IF((AND($O11&lt;=Everett!BD$10,$P11&gt;=Everett!BD$10)),"CO",IF((AND($Q11&lt;=Everett!BD$10,$R11&gt;=Everett!BD$10)),"C",0))))))</f>
        <v>0</v>
      </c>
      <c r="BE11" s="33">
        <f>IF((AND($F11&lt;=Everett!BE$10,$G11&gt;=Everett!BE$10)),"P/L",IF((AND($I11&lt;=Everett!BE$10,$J11&gt;=Everett!BE$10)),"XO",IF((AND($K11&lt;=Everett!BE$10,$L11&gt;=Everett!BE$10)),"3",IF((AND($M11&lt;=Everett!BE$10,$N11&gt;=Everett!BE$10)),"C",IF((AND($O11&lt;=Everett!BE$10,$P11&gt;=Everett!BE$10)),"CO",IF((AND($Q11&lt;=Everett!BE$10,$R11&gt;=Everett!BE$10)),"C",0))))))</f>
        <v>0</v>
      </c>
      <c r="BF11" s="33">
        <f>IF((AND($F11&lt;=Everett!BF$10,$G11&gt;=Everett!BF$10)),"P/L",IF((AND($I11&lt;=Everett!BF$10,$J11&gt;=Everett!BF$10)),"XO",IF((AND($K11&lt;=Everett!BF$10,$L11&gt;=Everett!BF$10)),"3",IF((AND($M11&lt;=Everett!BF$10,$N11&gt;=Everett!BF$10)),"C",IF((AND($O11&lt;=Everett!BF$10,$P11&gt;=Everett!BF$10)),"CO",IF((AND($Q11&lt;=Everett!BF$10,$R11&gt;=Everett!BF$10)),"C",0))))))</f>
        <v>0</v>
      </c>
      <c r="BG11" s="33">
        <f>IF((AND($F11&lt;=Everett!BG$10,$G11&gt;=Everett!BG$10)),"P/L",IF((AND($I11&lt;=Everett!BG$10,$J11&gt;=Everett!BG$10)),"XO",IF((AND($K11&lt;=Everett!BG$10,$L11&gt;=Everett!BG$10)),"3",IF((AND($M11&lt;=Everett!BG$10,$N11&gt;=Everett!BG$10)),"C",IF((AND($O11&lt;=Everett!BG$10,$P11&gt;=Everett!BG$10)),"CO",IF((AND($Q11&lt;=Everett!BG$10,$R11&gt;=Everett!BG$10)),"C",0))))))</f>
        <v>0</v>
      </c>
      <c r="BH11" s="33">
        <f>IF((AND($F11&lt;=Everett!BH$10,$G11&gt;=Everett!BH$10)),"P/L",IF((AND($I11&lt;=Everett!BH$10,$J11&gt;=Everett!BH$10)),"XO",IF((AND($K11&lt;=Everett!BH$10,$L11&gt;=Everett!BH$10)),"3",IF((AND($M11&lt;=Everett!BH$10,$N11&gt;=Everett!BH$10)),"C",IF((AND($O11&lt;=Everett!BH$10,$P11&gt;=Everett!BH$10)),"CO",IF((AND($Q11&lt;=Everett!BH$10,$R11&gt;=Everett!BH$10)),"C",0))))))</f>
        <v>0</v>
      </c>
      <c r="BI11" s="33">
        <f>IF((AND($F11&lt;=Everett!BI$10,$G11&gt;=Everett!BI$10)),"P/L",IF((AND($I11&lt;=Everett!BI$10,$J11&gt;=Everett!BI$10)),"XO",IF((AND($K11&lt;=Everett!BI$10,$L11&gt;=Everett!BI$10)),"3",IF((AND($M11&lt;=Everett!BI$10,$N11&gt;=Everett!BI$10)),"C",IF((AND($O11&lt;=Everett!BI$10,$P11&gt;=Everett!BI$10)),"CO",IF((AND($Q11&lt;=Everett!BI$10,$R11&gt;=Everett!BI$10)),"C",0))))))</f>
        <v>0</v>
      </c>
      <c r="BJ11" s="33">
        <f>IF((AND($F11&lt;=Everett!BJ$10,$G11&gt;=Everett!BJ$10)),"P/L",IF((AND($I11&lt;=Everett!BJ$10,$J11&gt;=Everett!BJ$10)),"XO",IF((AND($K11&lt;=Everett!BJ$10,$L11&gt;=Everett!BJ$10)),"3",IF((AND($M11&lt;=Everett!BJ$10,$N11&gt;=Everett!BJ$10)),"C",IF((AND($O11&lt;=Everett!BJ$10,$P11&gt;=Everett!BJ$10)),"CO",IF((AND($Q11&lt;=Everett!BJ$10,$R11&gt;=Everett!BJ$10)),"C",0))))))</f>
        <v>0</v>
      </c>
      <c r="BK11" s="33">
        <f>IF((AND($F11&lt;=Everett!BK$10,$G11&gt;=Everett!BK$10)),"P/L",IF((AND($I11&lt;=Everett!BK$10,$J11&gt;=Everett!BK$10)),"XO",IF((AND($K11&lt;=Everett!BK$10,$L11&gt;=Everett!BK$10)),"3",IF((AND($M11&lt;=Everett!BK$10,$N11&gt;=Everett!BK$10)),"C",IF((AND($O11&lt;=Everett!BK$10,$P11&gt;=Everett!BK$10)),"CO",IF((AND($Q11&lt;=Everett!BK$10,$R11&gt;=Everett!BK$10)),"C",0))))))</f>
        <v>0</v>
      </c>
      <c r="BL11" s="33">
        <f>IF((AND($F11&lt;=Everett!BL$10,$G11&gt;=Everett!BL$10)),"P/L",IF((AND($I11&lt;=Everett!BL$10,$J11&gt;=Everett!BL$10)),"XO",IF((AND($K11&lt;=Everett!BL$10,$L11&gt;=Everett!BL$10)),"3",IF((AND($M11&lt;=Everett!BL$10,$N11&gt;=Everett!BL$10)),"C",IF((AND($O11&lt;=Everett!BL$10,$P11&gt;=Everett!BL$10)),"CO",IF((AND($Q11&lt;=Everett!BL$10,$R11&gt;=Everett!BL$10)),"C",0))))))</f>
        <v>0</v>
      </c>
      <c r="BM11" s="33">
        <f>IF((AND($F11&lt;=Everett!BM$10,$G11&gt;=Everett!BM$10)),"P/L",IF((AND($I11&lt;=Everett!BM$10,$J11&gt;=Everett!BM$10)),"XO",IF((AND($K11&lt;=Everett!BM$10,$L11&gt;=Everett!BM$10)),"3",IF((AND($M11&lt;=Everett!BM$10,$N11&gt;=Everett!BM$10)),"C",IF((AND($O11&lt;=Everett!BM$10,$P11&gt;=Everett!BM$10)),"CO",IF((AND($Q11&lt;=Everett!BM$10,$R11&gt;=Everett!BM$10)),"C",0))))))</f>
        <v>0</v>
      </c>
      <c r="BN11" s="33">
        <f>IF((AND($F11&lt;=Everett!BN$10,$G11&gt;=Everett!BN$10)),"P/L",IF((AND($I11&lt;=Everett!BN$10,$J11&gt;=Everett!BN$10)),"XO",IF((AND($K11&lt;=Everett!BN$10,$L11&gt;=Everett!BN$10)),"3",IF((AND($M11&lt;=Everett!BN$10,$N11&gt;=Everett!BN$10)),"C",IF((AND($O11&lt;=Everett!BN$10,$P11&gt;=Everett!BN$10)),"CO",IF((AND($Q11&lt;=Everett!BN$10,$R11&gt;=Everett!BN$10)),"C",0))))))</f>
        <v>0</v>
      </c>
      <c r="BO11" s="33">
        <f>IF((AND($F11&lt;=Everett!BO$10,$G11&gt;=Everett!BO$10)),"P/L",IF((AND($I11&lt;=Everett!BO$10,$J11&gt;=Everett!BO$10)),"XO",IF((AND($K11&lt;=Everett!BO$10,$L11&gt;=Everett!BO$10)),"3",IF((AND($M11&lt;=Everett!BO$10,$N11&gt;=Everett!BO$10)),"C",IF((AND($O11&lt;=Everett!BO$10,$P11&gt;=Everett!BO$10)),"CO",IF((AND($Q11&lt;=Everett!BO$10,$R11&gt;=Everett!BO$10)),"C",0))))))</f>
        <v>0</v>
      </c>
      <c r="BP11" s="33">
        <f>IF((AND($F11&lt;=Everett!BP$10,$G11&gt;=Everett!BP$10)),"P/L",IF((AND($I11&lt;=Everett!BP$10,$J11&gt;=Everett!BP$10)),"XO",IF((AND($K11&lt;=Everett!BP$10,$L11&gt;=Everett!BP$10)),"3",IF((AND($M11&lt;=Everett!BP$10,$N11&gt;=Everett!BP$10)),"C",IF((AND($O11&lt;=Everett!BP$10,$P11&gt;=Everett!BP$10)),"CO",IF((AND($Q11&lt;=Everett!BP$10,$R11&gt;=Everett!BP$10)),"C",0))))))</f>
        <v>0</v>
      </c>
      <c r="BQ11" s="33">
        <f>IF((AND($F11&lt;=Everett!BQ$10,$G11&gt;=Everett!BQ$10)),"P/L",IF((AND($I11&lt;=Everett!BQ$10,$J11&gt;=Everett!BQ$10)),"XO",IF((AND($K11&lt;=Everett!BQ$10,$L11&gt;=Everett!BQ$10)),"3",IF((AND($M11&lt;=Everett!BQ$10,$N11&gt;=Everett!BQ$10)),"C",IF((AND($O11&lt;=Everett!BQ$10,$P11&gt;=Everett!BQ$10)),"CO",IF((AND($Q11&lt;=Everett!BQ$10,$R11&gt;=Everett!BQ$10)),"C",0))))))</f>
        <v>0</v>
      </c>
      <c r="BR11" s="33">
        <f>IF((AND($F11&lt;=Everett!BR$10,$G11&gt;=Everett!BR$10)),"P/L",IF((AND($I11&lt;=Everett!BR$10,$J11&gt;=Everett!BR$10)),"XO",IF((AND($K11&lt;=Everett!BR$10,$L11&gt;=Everett!BR$10)),"3",IF((AND($M11&lt;=Everett!BR$10,$N11&gt;=Everett!BR$10)),"C",IF((AND($O11&lt;=Everett!BR$10,$P11&gt;=Everett!BR$10)),"CO",IF((AND($Q11&lt;=Everett!BR$10,$R11&gt;=Everett!BR$10)),"C",0))))))</f>
        <v>0</v>
      </c>
      <c r="BS11" s="33">
        <f>IF((AND($F11&lt;=Everett!BS$10,$G11&gt;=Everett!BS$10)),"P/L",IF((AND($I11&lt;=Everett!BS$10,$J11&gt;=Everett!BS$10)),"XO",IF((AND($K11&lt;=Everett!BS$10,$L11&gt;=Everett!BS$10)),"3",IF((AND($M11&lt;=Everett!BS$10,$N11&gt;=Everett!BS$10)),"C",IF((AND($O11&lt;=Everett!BS$10,$P11&gt;=Everett!BS$10)),"CO",IF((AND($Q11&lt;=Everett!BS$10,$R11&gt;=Everett!BS$10)),"C",0))))))</f>
        <v>0</v>
      </c>
      <c r="BT11" s="33">
        <f>IF((AND($F11&lt;=Everett!BT$10,$G11&gt;=Everett!BT$10)),"P/L",IF((AND($I11&lt;=Everett!BT$10,$J11&gt;=Everett!BT$10)),"XO",IF((AND($K11&lt;=Everett!BT$10,$L11&gt;=Everett!BT$10)),"3",IF((AND($M11&lt;=Everett!BT$10,$N11&gt;=Everett!BT$10)),"C",IF((AND($O11&lt;=Everett!BT$10,$P11&gt;=Everett!BT$10)),"CO",IF((AND($Q11&lt;=Everett!BT$10,$R11&gt;=Everett!BT$10)),"C",0))))))</f>
        <v>0</v>
      </c>
      <c r="BU11" s="33">
        <f>IF((AND($F11&lt;=Everett!BU$10,$G11&gt;=Everett!BU$10)),"P/L",IF((AND($I11&lt;=Everett!BU$10,$J11&gt;=Everett!BU$10)),"XO",IF((AND($K11&lt;=Everett!BU$10,$L11&gt;=Everett!BU$10)),"3",IF((AND($M11&lt;=Everett!BU$10,$N11&gt;=Everett!BU$10)),"C",IF((AND($O11&lt;=Everett!BU$10,$P11&gt;=Everett!BU$10)),"CO",IF((AND($Q11&lt;=Everett!BU$10,$R11&gt;=Everett!BU$10)),"C",0))))))</f>
        <v>0</v>
      </c>
      <c r="BV11" s="33">
        <f>IF((AND($F11&lt;=Everett!BV$10,$G11&gt;=Everett!BV$10)),"P/L",IF((AND($I11&lt;=Everett!BV$10,$J11&gt;=Everett!BV$10)),"XO",IF((AND($K11&lt;=Everett!BV$10,$L11&gt;=Everett!BV$10)),"3",IF((AND($M11&lt;=Everett!BV$10,$N11&gt;=Everett!BV$10)),"C",IF((AND($O11&lt;=Everett!BV$10,$P11&gt;=Everett!BV$10)),"CO",IF((AND($Q11&lt;=Everett!BV$10,$R11&gt;=Everett!BV$10)),"C",0))))))</f>
        <v>0</v>
      </c>
      <c r="BW11" s="33">
        <f>IF((AND($F11&lt;=Everett!BW$10,$G11&gt;=Everett!BW$10)),"P/L",IF((AND($I11&lt;=Everett!BW$10,$J11&gt;=Everett!BW$10)),"XO",IF((AND($K11&lt;=Everett!BW$10,$L11&gt;=Everett!BW$10)),"3",IF((AND($M11&lt;=Everett!BW$10,$N11&gt;=Everett!BW$10)),"C",IF((AND($O11&lt;=Everett!BW$10,$P11&gt;=Everett!BW$10)),"CO",IF((AND($Q11&lt;=Everett!BW$10,$R11&gt;=Everett!BW$10)),"C",0))))))</f>
        <v>0</v>
      </c>
      <c r="BX11" s="33">
        <f>IF((AND($F11&lt;=Everett!BX$10,$G11&gt;=Everett!BX$10)),"P/L",IF((AND($I11&lt;=Everett!BX$10,$J11&gt;=Everett!BX$10)),"XO",IF((AND($K11&lt;=Everett!BX$10,$L11&gt;=Everett!BX$10)),"3",IF((AND($M11&lt;=Everett!BX$10,$N11&gt;=Everett!BX$10)),"C",IF((AND($O11&lt;=Everett!BX$10,$P11&gt;=Everett!BX$10)),"CO",IF((AND($Q11&lt;=Everett!BX$10,$R11&gt;=Everett!BX$10)),"C",0))))))</f>
        <v>0</v>
      </c>
      <c r="BY11" s="33">
        <f>IF((AND($F11&lt;=Everett!BY$10,$G11&gt;=Everett!BY$10)),"P/L",IF((AND($I11&lt;=Everett!BY$10,$J11&gt;=Everett!BY$10)),"XO",IF((AND($K11&lt;=Everett!BY$10,$L11&gt;=Everett!BY$10)),"3",IF((AND($M11&lt;=Everett!BY$10,$N11&gt;=Everett!BY$10)),"C",IF((AND($O11&lt;=Everett!BY$10,$P11&gt;=Everett!BY$10)),"CO",IF((AND($Q11&lt;=Everett!BY$10,$R11&gt;=Everett!BY$10)),"C",0))))))</f>
        <v>0</v>
      </c>
      <c r="BZ11" s="33">
        <f>IF((AND($F11&lt;=Everett!BZ$10,$G11&gt;=Everett!BZ$10)),"P/L",IF((AND($I11&lt;=Everett!BZ$10,$J11&gt;=Everett!BZ$10)),"XO",IF((AND($K11&lt;=Everett!BZ$10,$L11&gt;=Everett!BZ$10)),"3",IF((AND($M11&lt;=Everett!BZ$10,$N11&gt;=Everett!BZ$10)),"C",IF((AND($O11&lt;=Everett!BZ$10,$P11&gt;=Everett!BZ$10)),"CO",IF((AND($Q11&lt;=Everett!BZ$10,$R11&gt;=Everett!BZ$10)),"C",0))))))</f>
        <v>0</v>
      </c>
      <c r="CA11" s="33">
        <f>IF((AND($F11&lt;=Everett!CA$10,$G11&gt;=Everett!CA$10)),"P/L",IF((AND($I11&lt;=Everett!CA$10,$J11&gt;=Everett!CA$10)),"XO",IF((AND($K11&lt;=Everett!CA$10,$L11&gt;=Everett!CA$10)),"3",IF((AND($M11&lt;=Everett!CA$10,$N11&gt;=Everett!CA$10)),"C",IF((AND($O11&lt;=Everett!CA$10,$P11&gt;=Everett!CA$10)),"CO",IF((AND($Q11&lt;=Everett!CA$10,$R11&gt;=Everett!CA$10)),"C",0))))))</f>
        <v>0</v>
      </c>
      <c r="CB11" s="33">
        <f>IF((AND($F11&lt;=Everett!CB$10,$G11&gt;=Everett!CB$10)),"P/L",IF((AND($I11&lt;=Everett!CB$10,$J11&gt;=Everett!CB$10)),"XO",IF((AND($K11&lt;=Everett!CB$10,$L11&gt;=Everett!CB$10)),"3",IF((AND($M11&lt;=Everett!CB$10,$N11&gt;=Everett!CB$10)),"C",IF((AND($O11&lt;=Everett!CB$10,$P11&gt;=Everett!CB$10)),"CO",IF((AND($Q11&lt;=Everett!CB$10,$R11&gt;=Everett!CB$10)),"C",0))))))</f>
        <v>0</v>
      </c>
      <c r="CC11" s="33">
        <f>IF((AND($F11&lt;=Everett!CC$10,$G11&gt;=Everett!CC$10)),"P/L",IF((AND($I11&lt;=Everett!CC$10,$J11&gt;=Everett!CC$10)),"XO",IF((AND($K11&lt;=Everett!CC$10,$L11&gt;=Everett!CC$10)),"3",IF((AND($M11&lt;=Everett!CC$10,$N11&gt;=Everett!CC$10)),"C",IF((AND($O11&lt;=Everett!CC$10,$P11&gt;=Everett!CC$10)),"CO",IF((AND($Q11&lt;=Everett!CC$10,$R11&gt;=Everett!CC$10)),"C",0))))))</f>
        <v>0</v>
      </c>
      <c r="CD11" s="33">
        <f>IF((AND($F11&lt;=Everett!CD$10,$G11&gt;=Everett!CD$10)),"P/L",IF((AND($I11&lt;=Everett!CD$10,$J11&gt;=Everett!CD$10)),"XO",IF((AND($K11&lt;=Everett!CD$10,$L11&gt;=Everett!CD$10)),"3",IF((AND($M11&lt;=Everett!CD$10,$N11&gt;=Everett!CD$10)),"C",IF((AND($O11&lt;=Everett!CD$10,$P11&gt;=Everett!CD$10)),"CO",IF((AND($Q11&lt;=Everett!CD$10,$R11&gt;=Everett!CD$10)),"C",0))))))</f>
        <v>0</v>
      </c>
      <c r="CE11" s="33">
        <f>IF((AND($F11&lt;=Everett!CE$10,$G11&gt;=Everett!CE$10)),"P/L",IF((AND($I11&lt;=Everett!CE$10,$J11&gt;=Everett!CE$10)),"XO",IF((AND($K11&lt;=Everett!CE$10,$L11&gt;=Everett!CE$10)),"3",IF((AND($M11&lt;=Everett!CE$10,$N11&gt;=Everett!CE$10)),"C",IF((AND($O11&lt;=Everett!CE$10,$P11&gt;=Everett!CE$10)),"CO",IF((AND($Q11&lt;=Everett!CE$10,$R11&gt;=Everett!CE$10)),"C",0))))))</f>
        <v>0</v>
      </c>
      <c r="CF11" s="33">
        <f>IF((AND($F11&lt;=Everett!CF$10,$G11&gt;=Everett!CF$10)),"P/L",IF((AND($I11&lt;=Everett!CF$10,$J11&gt;=Everett!CF$10)),"XO",IF((AND($K11&lt;=Everett!CF$10,$L11&gt;=Everett!CF$10)),"3",IF((AND($M11&lt;=Everett!CF$10,$N11&gt;=Everett!CF$10)),"C",IF((AND($O11&lt;=Everett!CF$10,$P11&gt;=Everett!CF$10)),"CO",IF((AND($Q11&lt;=Everett!CF$10,$R11&gt;=Everett!CF$10)),"C",0))))))</f>
        <v>0</v>
      </c>
      <c r="CG11" s="33">
        <f>IF((AND($F11&lt;=Everett!CG$10,$G11&gt;=Everett!CG$10)),"P/L",IF((AND($I11&lt;=Everett!CG$10,$J11&gt;=Everett!CG$10)),"XO",IF((AND($K11&lt;=Everett!CG$10,$L11&gt;=Everett!CG$10)),"3",IF((AND($M11&lt;=Everett!CG$10,$N11&gt;=Everett!CG$10)),"C",IF((AND($O11&lt;=Everett!CG$10,$P11&gt;=Everett!CG$10)),"CO",IF((AND($Q11&lt;=Everett!CG$10,$R11&gt;=Everett!CG$10)),"C",0))))))</f>
        <v>0</v>
      </c>
      <c r="CH11" s="33">
        <f>IF((AND($F11&lt;=Everett!CH$10,$G11&gt;=Everett!CH$10)),"P/L",IF((AND($I11&lt;=Everett!CH$10,$J11&gt;=Everett!CH$10)),"XO",IF((AND($K11&lt;=Everett!CH$10,$L11&gt;=Everett!CH$10)),"3",IF((AND($M11&lt;=Everett!CH$10,$N11&gt;=Everett!CH$10)),"C",IF((AND($O11&lt;=Everett!CH$10,$P11&gt;=Everett!CH$10)),"CO",IF((AND($Q11&lt;=Everett!CH$10,$R11&gt;=Everett!CH$10)),"C",0))))))</f>
        <v>0</v>
      </c>
      <c r="CI11" s="33">
        <f>IF((AND($F11&lt;=Everett!CI$10,$G11&gt;=Everett!CI$10)),"P/L",IF((AND($I11&lt;=Everett!CI$10,$J11&gt;=Everett!CI$10)),"XO",IF((AND($K11&lt;=Everett!CI$10,$L11&gt;=Everett!CI$10)),"3",IF((AND($M11&lt;=Everett!CI$10,$N11&gt;=Everett!CI$10)),"C",IF((AND($O11&lt;=Everett!CI$10,$P11&gt;=Everett!CI$10)),"CO",IF((AND($Q11&lt;=Everett!CI$10,$R11&gt;=Everett!CI$10)),"C",0))))))</f>
        <v>0</v>
      </c>
      <c r="CJ11" s="33">
        <f>IF((AND($F11&lt;=Everett!CJ$10,$G11&gt;=Everett!CJ$10)),"P/L",IF((AND($I11&lt;=Everett!CJ$10,$J11&gt;=Everett!CJ$10)),"XO",IF((AND($K11&lt;=Everett!CJ$10,$L11&gt;=Everett!CJ$10)),"3",IF((AND($M11&lt;=Everett!CJ$10,$N11&gt;=Everett!CJ$10)),"C",IF((AND($O11&lt;=Everett!CJ$10,$P11&gt;=Everett!CJ$10)),"CO",IF((AND($Q11&lt;=Everett!CJ$10,$R11&gt;=Everett!CJ$10)),"C",0))))))</f>
        <v>0</v>
      </c>
      <c r="CK11" s="33">
        <f>IF((AND($F11&lt;=Everett!CK$10,$G11&gt;=Everett!CK$10)),"P/L",IF((AND($I11&lt;=Everett!CK$10,$J11&gt;=Everett!CK$10)),"XO",IF((AND($K11&lt;=Everett!CK$10,$L11&gt;=Everett!CK$10)),"3",IF((AND($M11&lt;=Everett!CK$10,$N11&gt;=Everett!CK$10)),"C",IF((AND($O11&lt;=Everett!CK$10,$P11&gt;=Everett!CK$10)),"CO",IF((AND($Q11&lt;=Everett!CK$10,$R11&gt;=Everett!CK$10)),"C",0))))))</f>
        <v>0</v>
      </c>
      <c r="CL11" s="33">
        <f>IF((AND($F11&lt;=Everett!CL$10,$G11&gt;=Everett!CL$10)),"P/L",IF((AND($I11&lt;=Everett!CL$10,$J11&gt;=Everett!CL$10)),"XO",IF((AND($K11&lt;=Everett!CL$10,$L11&gt;=Everett!CL$10)),"3",IF((AND($M11&lt;=Everett!CL$10,$N11&gt;=Everett!CL$10)),"C",IF((AND($O11&lt;=Everett!CL$10,$P11&gt;=Everett!CL$10)),"CO",IF((AND($Q11&lt;=Everett!CL$10,$R11&gt;=Everett!CL$10)),"C",0))))))</f>
        <v>0</v>
      </c>
      <c r="CM11" s="33">
        <f>IF((AND($F11&lt;=Everett!CM$10,$G11&gt;=Everett!CM$10)),"P/L",IF((AND($I11&lt;=Everett!CM$10,$J11&gt;=Everett!CM$10)),"XO",IF((AND($K11&lt;=Everett!CM$10,$L11&gt;=Everett!CM$10)),"3",IF((AND($M11&lt;=Everett!CM$10,$N11&gt;=Everett!CM$10)),"C",IF((AND($O11&lt;=Everett!CM$10,$P11&gt;=Everett!CM$10)),"CO",IF((AND($Q11&lt;=Everett!CM$10,$R11&gt;=Everett!CM$10)),"C",0))))))</f>
        <v>0</v>
      </c>
      <c r="CN11" s="33" t="str">
        <f>IF((AND($F11&lt;=Everett!CN$10,$G11&gt;=Everett!CN$10)),"P/L",IF((AND($I11&lt;=Everett!CN$10,$J11&gt;=Everett!CN$10)),"XO",IF((AND($K11&lt;=Everett!CN$10,$L11&gt;=Everett!CN$10)),"3",IF((AND($M11&lt;=Everett!CN$10,$N11&gt;=Everett!CN$10)),"C",IF((AND($O11&lt;=Everett!CN$10,$P11&gt;=Everett!CN$10)),"CO",IF((AND($Q11&lt;=Everett!CN$10,$R11&gt;=Everett!CN$10)),"C",0))))))</f>
        <v>P/L</v>
      </c>
      <c r="CO11" s="33" t="str">
        <f>IF((AND($F11&lt;=Everett!CO$10,$G11&gt;=Everett!CO$10)),"P/L",IF((AND($I11&lt;=Everett!CO$10,$J11&gt;=Everett!CO$10)),"XO",IF((AND($K11&lt;=Everett!CO$10,$L11&gt;=Everett!CO$10)),"3",IF((AND($M11&lt;=Everett!CO$10,$N11&gt;=Everett!CO$10)),"C",IF((AND($O11&lt;=Everett!CO$10,$P11&gt;=Everett!CO$10)),"CO",IF((AND($Q11&lt;=Everett!CO$10,$R11&gt;=Everett!CO$10)),"C",0))))))</f>
        <v>P/L</v>
      </c>
      <c r="CP11" s="33" t="str">
        <f>IF((AND($F11&lt;=Everett!CP$10,$G11&gt;=Everett!CP$10)),"P/L",IF((AND($I11&lt;=Everett!CP$10,$J11&gt;=Everett!CP$10)),"XO",IF((AND($K11&lt;=Everett!CP$10,$L11&gt;=Everett!CP$10)),"3",IF((AND($M11&lt;=Everett!CP$10,$N11&gt;=Everett!CP$10)),"C",IF((AND($O11&lt;=Everett!CP$10,$P11&gt;=Everett!CP$10)),"CO",IF((AND($Q11&lt;=Everett!CP$10,$R11&gt;=Everett!CP$10)),"C",0))))))</f>
        <v>P/L</v>
      </c>
      <c r="CQ11" s="33" t="str">
        <f>IF((AND($F11&lt;=Everett!CQ$10,$G11&gt;=Everett!CQ$10)),"P/L",IF((AND($I11&lt;=Everett!CQ$10,$J11&gt;=Everett!CQ$10)),"XO",IF((AND($K11&lt;=Everett!CQ$10,$L11&gt;=Everett!CQ$10)),"3",IF((AND($M11&lt;=Everett!CQ$10,$N11&gt;=Everett!CQ$10)),"C",IF((AND($O11&lt;=Everett!CQ$10,$P11&gt;=Everett!CQ$10)),"CO",IF((AND($Q11&lt;=Everett!CQ$10,$R11&gt;=Everett!CQ$10)),"C",0))))))</f>
        <v>P/L</v>
      </c>
      <c r="CR11" s="33" t="str">
        <f>IF((AND($F11&lt;=Everett!CR$10,$G11&gt;=Everett!CR$10)),"P/L",IF((AND($I11&lt;=Everett!CR$10,$J11&gt;=Everett!CR$10)),"XO",IF((AND($K11&lt;=Everett!CR$10,$L11&gt;=Everett!CR$10)),"3",IF((AND($M11&lt;=Everett!CR$10,$N11&gt;=Everett!CR$10)),"C",IF((AND($O11&lt;=Everett!CR$10,$P11&gt;=Everett!CR$10)),"CO",IF((AND($Q11&lt;=Everett!CR$10,$R11&gt;=Everett!CR$10)),"C",0))))))</f>
        <v>P/L</v>
      </c>
      <c r="CS11" s="33" t="str">
        <f>IF((AND($F11&lt;=Everett!CS$10,$G11&gt;=Everett!CS$10)),"P/L",IF((AND($I11&lt;=Everett!CS$10,$J11&gt;=Everett!CS$10)),"XO",IF((AND($K11&lt;=Everett!CS$10,$L11&gt;=Everett!CS$10)),"3",IF((AND($M11&lt;=Everett!CS$10,$N11&gt;=Everett!CS$10)),"C",IF((AND($O11&lt;=Everett!CS$10,$P11&gt;=Everett!CS$10)),"CO",IF((AND($Q11&lt;=Everett!CS$10,$R11&gt;=Everett!CS$10)),"C",0))))))</f>
        <v>P/L</v>
      </c>
      <c r="CT11" s="33" t="str">
        <f>IF((AND($F11&lt;=Everett!CT$10,$G11&gt;=Everett!CT$10)),"P/L",IF((AND($I11&lt;=Everett!CT$10,$J11&gt;=Everett!CT$10)),"XO",IF((AND($K11&lt;=Everett!CT$10,$L11&gt;=Everett!CT$10)),"3",IF((AND($M11&lt;=Everett!CT$10,$N11&gt;=Everett!CT$10)),"C",IF((AND($O11&lt;=Everett!CT$10,$P11&gt;=Everett!CT$10)),"CO",IF((AND($Q11&lt;=Everett!CT$10,$R11&gt;=Everett!CT$10)),"C",0))))))</f>
        <v>P/L</v>
      </c>
      <c r="CU11" s="33" t="str">
        <f>IF((AND($F11&lt;=Everett!CU$10,$G11&gt;=Everett!CU$10)),"P/L",IF((AND($I11&lt;=Everett!CU$10,$J11&gt;=Everett!CU$10)),"XO",IF((AND($K11&lt;=Everett!CU$10,$L11&gt;=Everett!CU$10)),"3",IF((AND($M11&lt;=Everett!CU$10,$N11&gt;=Everett!CU$10)),"C",IF((AND($O11&lt;=Everett!CU$10,$P11&gt;=Everett!CU$10)),"CO",IF((AND($Q11&lt;=Everett!CU$10,$R11&gt;=Everett!CU$10)),"C",0))))))</f>
        <v>P/L</v>
      </c>
    </row>
    <row r="12" spans="1:91" s="2" customFormat="1" x14ac:dyDescent="0.25">
      <c r="A12" s="30" t="s">
        <v>278</v>
      </c>
      <c r="B12" s="55"/>
      <c r="C12" s="31">
        <v>15</v>
      </c>
      <c r="D12" s="31">
        <v>16</v>
      </c>
      <c r="E12" s="31">
        <v>1</v>
      </c>
      <c r="F12" s="32"/>
      <c r="G12" s="32"/>
      <c r="H12" s="33">
        <f>G12-F12</f>
        <v>0</v>
      </c>
      <c r="I12" s="36">
        <v>45620</v>
      </c>
      <c r="J12" s="36">
        <f>IF(I12="",0,DATE(YEAR(I12),MONTH(I12)+C12,DAY(I12)))</f>
        <v>46077</v>
      </c>
      <c r="K12" s="36">
        <f>IF(J12="","",(DATE(YEAR(J12),MONTH(J12)+1,DAY(J12))))</f>
        <v>46105</v>
      </c>
      <c r="L12" s="36">
        <f>IF(K12="","",(DATE(YEAR(K12),MONTH(K12)+E12,DAY(K12))))</f>
        <v>46136</v>
      </c>
      <c r="M12" s="36">
        <f>IF(O12="","",DATE(YEAR(O12), MONTH(O12)-1,DAY(O12)))</f>
        <v>46166</v>
      </c>
      <c r="N12" s="36">
        <f>IF(O12="","",DATE(YEAR(M12),MONTH(M12),DAY(M12)))</f>
        <v>46166</v>
      </c>
      <c r="O12" s="32">
        <f>IF(L12="","",(DATE(YEAR(L12),MONTH(L12)+2,DAY(L12))))</f>
        <v>46197</v>
      </c>
      <c r="P12" s="32">
        <f>IF(O12="","",(DATE(YEAR(O12),MONTH(O12)+D12,DAY(O12))))</f>
        <v>46684</v>
      </c>
      <c r="Q12" s="32">
        <f>IF(P12="","",DATE(YEAR(P12), MONTH(P12)+1,DAY(P12)))</f>
        <v>46715</v>
      </c>
      <c r="R12" s="32">
        <f>IF(P12="","",DATE(YEAR(Q12),MONTH(Q12),DAY(Q12)))</f>
        <v>46715</v>
      </c>
      <c r="S12" s="33" t="str">
        <f>IF((AND($F12&lt;='San Diego'!S$9,$G12&gt;='San Diego'!S$9)),"P/L",IF((AND($I12&lt;='San Diego'!S$9,$J12&gt;='San Diego'!S$9)),"XO",IF((AND($K12&lt;='San Diego'!S$9,$L12&gt;='San Diego'!S$9)),"3",IF((AND($M12&lt;='San Diego'!S$9,$N12&gt;='San Diego'!S$9)),"C",IF((AND($O12&lt;='San Diego'!S$9,$P12&gt;='San Diego'!S$9)),"CO",IF((AND($Q12&lt;='San Diego'!S$9,$R12&gt;='San Diego'!S$9)),"C",0))))))</f>
        <v>XO</v>
      </c>
      <c r="T12" s="33">
        <f>IF((AND($F12&lt;='San Diego'!T$9,$G12&gt;='San Diego'!T$9)),"P/L",IF((AND($I12&lt;='San Diego'!T$9,$J12&gt;='San Diego'!T$9)),"XO",IF((AND($K12&lt;='San Diego'!T$9,$L12&gt;='San Diego'!T$9)),"3",IF((AND($M12&lt;='San Diego'!T$9,$N12&gt;='San Diego'!T$9)),"C",IF((AND($O12&lt;='San Diego'!T$9,$P12&gt;='San Diego'!T$9)),"CO",IF((AND($Q12&lt;='San Diego'!T$9,$R12&gt;='San Diego'!T$9)),"C",0))))))</f>
        <v>0</v>
      </c>
      <c r="U12" s="33" t="str">
        <f>IF((AND($F12&lt;='San Diego'!U$9,$G12&gt;='San Diego'!U$9)),"P/L",IF((AND($I12&lt;='San Diego'!U$9,$J12&gt;='San Diego'!U$9)),"XO",IF((AND($K12&lt;='San Diego'!U$9,$L12&gt;='San Diego'!U$9)),"3",IF((AND($M12&lt;='San Diego'!U$9,$N12&gt;='San Diego'!U$9)),"C",IF((AND($O12&lt;='San Diego'!U$9,$P12&gt;='San Diego'!U$9)),"CO",IF((AND($Q12&lt;='San Diego'!U$9,$R12&gt;='San Diego'!U$9)),"C",0))))))</f>
        <v>3</v>
      </c>
      <c r="V12" s="33">
        <f>IF((AND($F12&lt;='San Diego'!V$9,$G12&gt;='San Diego'!V$9)),"P/L",IF((AND($I12&lt;='San Diego'!V$9,$J12&gt;='San Diego'!V$9)),"XO",IF((AND($K12&lt;='San Diego'!V$9,$L12&gt;='San Diego'!V$9)),"3",IF((AND($M12&lt;='San Diego'!V$9,$N12&gt;='San Diego'!V$9)),"C",IF((AND($O12&lt;='San Diego'!V$9,$P12&gt;='San Diego'!V$9)),"CO",IF((AND($Q12&lt;='San Diego'!V$9,$R12&gt;='San Diego'!V$9)),"C",0))))))</f>
        <v>0</v>
      </c>
      <c r="W12" s="33">
        <f>IF((AND($F12&lt;='San Diego'!W$9,$G12&gt;='San Diego'!W$9)),"P/L",IF((AND($I12&lt;='San Diego'!W$9,$J12&gt;='San Diego'!W$9)),"XO",IF((AND($K12&lt;='San Diego'!W$9,$L12&gt;='San Diego'!W$9)),"3",IF((AND($M12&lt;='San Diego'!W$9,$N12&gt;='San Diego'!W$9)),"C",IF((AND($O12&lt;='San Diego'!W$9,$P12&gt;='San Diego'!W$9)),"CO",IF((AND($Q12&lt;='San Diego'!W$9,$R12&gt;='San Diego'!W$9)),"C",0))))))</f>
        <v>0</v>
      </c>
      <c r="X12" s="33" t="str">
        <f>IF((AND($F12&lt;='San Diego'!X$9,$G12&gt;='San Diego'!X$9)),"P/L",IF((AND($I12&lt;='San Diego'!X$9,$J12&gt;='San Diego'!X$9)),"XO",IF((AND($K12&lt;='San Diego'!X$9,$L12&gt;='San Diego'!X$9)),"3",IF((AND($M12&lt;='San Diego'!X$9,$N12&gt;='San Diego'!X$9)),"C",IF((AND($O12&lt;='San Diego'!X$9,$P12&gt;='San Diego'!X$9)),"CO",IF((AND($Q12&lt;='San Diego'!X$9,$R12&gt;='San Diego'!X$9)),"C",0))))))</f>
        <v>CO</v>
      </c>
      <c r="Y12" s="33" t="str">
        <f>IF((AND($F12&lt;='San Diego'!Y$9,$G12&gt;='San Diego'!Y$9)),"P/L",IF((AND($I12&lt;='San Diego'!Y$9,$J12&gt;='San Diego'!Y$9)),"XO",IF((AND($K12&lt;='San Diego'!Y$9,$L12&gt;='San Diego'!Y$9)),"3",IF((AND($M12&lt;='San Diego'!Y$9,$N12&gt;='San Diego'!Y$9)),"C",IF((AND($O12&lt;='San Diego'!Y$9,$P12&gt;='San Diego'!Y$9)),"CO",IF((AND($Q12&lt;='San Diego'!Y$9,$R12&gt;='San Diego'!Y$9)),"C",0))))))</f>
        <v>CO</v>
      </c>
      <c r="Z12" s="33" t="str">
        <f>IF((AND($F12&lt;='San Diego'!Z$9,$G12&gt;='San Diego'!Z$9)),"P/L",IF((AND($I12&lt;='San Diego'!Z$9,$J12&gt;='San Diego'!Z$9)),"XO",IF((AND($K12&lt;='San Diego'!Z$9,$L12&gt;='San Diego'!Z$9)),"3",IF((AND($M12&lt;='San Diego'!Z$9,$N12&gt;='San Diego'!Z$9)),"C",IF((AND($O12&lt;='San Diego'!Z$9,$P12&gt;='San Diego'!Z$9)),"CO",IF((AND($Q12&lt;='San Diego'!Z$9,$R12&gt;='San Diego'!Z$9)),"C",0))))))</f>
        <v>CO</v>
      </c>
      <c r="AA12" s="33" t="str">
        <f>IF((AND($F12&lt;='San Diego'!AA$9,$G12&gt;='San Diego'!AA$9)),"P/L",IF((AND($I12&lt;='San Diego'!AA$9,$J12&gt;='San Diego'!AA$9)),"XO",IF((AND($K12&lt;='San Diego'!AA$9,$L12&gt;='San Diego'!AA$9)),"3",IF((AND($M12&lt;='San Diego'!AA$9,$N12&gt;='San Diego'!AA$9)),"C",IF((AND($O12&lt;='San Diego'!AA$9,$P12&gt;='San Diego'!AA$9)),"CO",IF((AND($Q12&lt;='San Diego'!AA$9,$R12&gt;='San Diego'!AA$9)),"C",0))))))</f>
        <v>CO</v>
      </c>
      <c r="AB12" s="33" t="str">
        <f>IF((AND($F12&lt;='San Diego'!AB$9,$G12&gt;='San Diego'!AB$9)),"P/L",IF((AND($I12&lt;='San Diego'!AB$9,$J12&gt;='San Diego'!AB$9)),"XO",IF((AND($K12&lt;='San Diego'!AB$9,$L12&gt;='San Diego'!AB$9)),"3",IF((AND($M12&lt;='San Diego'!AB$9,$N12&gt;='San Diego'!AB$9)),"C",IF((AND($O12&lt;='San Diego'!AB$9,$P12&gt;='San Diego'!AB$9)),"CO",IF((AND($Q12&lt;='San Diego'!AB$9,$R12&gt;='San Diego'!AB$9)),"C",0))))))</f>
        <v>CO</v>
      </c>
      <c r="AC12" s="33" t="str">
        <f>IF((AND($F12&lt;='San Diego'!AC$9,$G12&gt;='San Diego'!AC$9)),"P/L",IF((AND($I12&lt;='San Diego'!AC$9,$J12&gt;='San Diego'!AC$9)),"XO",IF((AND($K12&lt;='San Diego'!AC$9,$L12&gt;='San Diego'!AC$9)),"3",IF((AND($M12&lt;='San Diego'!AC$9,$N12&gt;='San Diego'!AC$9)),"C",IF((AND($O12&lt;='San Diego'!AC$9,$P12&gt;='San Diego'!AC$9)),"CO",IF((AND($Q12&lt;='San Diego'!AC$9,$R12&gt;='San Diego'!AC$9)),"C",0))))))</f>
        <v>CO</v>
      </c>
      <c r="AD12" s="33" t="str">
        <f>IF((AND($F12&lt;='San Diego'!AD$9,$G12&gt;='San Diego'!AD$9)),"P/L",IF((AND($I12&lt;='San Diego'!AD$9,$J12&gt;='San Diego'!AD$9)),"XO",IF((AND($K12&lt;='San Diego'!AD$9,$L12&gt;='San Diego'!AD$9)),"3",IF((AND($M12&lt;='San Diego'!AD$9,$N12&gt;='San Diego'!AD$9)),"C",IF((AND($O12&lt;='San Diego'!AD$9,$P12&gt;='San Diego'!AD$9)),"CO",IF((AND($Q12&lt;='San Diego'!AD$9,$R12&gt;='San Diego'!AD$9)),"C",0))))))</f>
        <v>CO</v>
      </c>
      <c r="AE12" s="33" t="str">
        <f>IF((AND($F12&lt;='San Diego'!AE$9,$G12&gt;='San Diego'!AE$9)),"P/L",IF((AND($I12&lt;='San Diego'!AE$9,$J12&gt;='San Diego'!AE$9)),"XO",IF((AND($K12&lt;='San Diego'!AE$9,$L12&gt;='San Diego'!AE$9)),"3",IF((AND($M12&lt;='San Diego'!AE$9,$N12&gt;='San Diego'!AE$9)),"C",IF((AND($O12&lt;='San Diego'!AE$9,$P12&gt;='San Diego'!AE$9)),"CO",IF((AND($Q12&lt;='San Diego'!AE$9,$R12&gt;='San Diego'!AE$9)),"C",0))))))</f>
        <v>CO</v>
      </c>
      <c r="AF12" s="33" t="str">
        <f>IF((AND($F12&lt;='San Diego'!AF$9,$G12&gt;='San Diego'!AF$9)),"P/L",IF((AND($I12&lt;='San Diego'!AF$9,$J12&gt;='San Diego'!AF$9)),"XO",IF((AND($K12&lt;='San Diego'!AF$9,$L12&gt;='San Diego'!AF$9)),"3",IF((AND($M12&lt;='San Diego'!AF$9,$N12&gt;='San Diego'!AF$9)),"C",IF((AND($O12&lt;='San Diego'!AF$9,$P12&gt;='San Diego'!AF$9)),"CO",IF((AND($Q12&lt;='San Diego'!AF$9,$R12&gt;='San Diego'!AF$9)),"C",0))))))</f>
        <v>CO</v>
      </c>
      <c r="AG12" s="33" t="str">
        <f>IF((AND($F12&lt;='San Diego'!AG$9,$G12&gt;='San Diego'!AG$9)),"P/L",IF((AND($I12&lt;='San Diego'!AG$9,$J12&gt;='San Diego'!AG$9)),"XO",IF((AND($K12&lt;='San Diego'!AG$9,$L12&gt;='San Diego'!AG$9)),"3",IF((AND($M12&lt;='San Diego'!AG$9,$N12&gt;='San Diego'!AG$9)),"C",IF((AND($O12&lt;='San Diego'!AG$9,$P12&gt;='San Diego'!AG$9)),"CO",IF((AND($Q12&lt;='San Diego'!AG$9,$R12&gt;='San Diego'!AG$9)),"C",0))))))</f>
        <v>CO</v>
      </c>
      <c r="AH12" s="33" t="str">
        <f>IF((AND($F12&lt;='San Diego'!AH$9,$G12&gt;='San Diego'!AH$9)),"P/L",IF((AND($I12&lt;='San Diego'!AH$9,$J12&gt;='San Diego'!AH$9)),"XO",IF((AND($K12&lt;='San Diego'!AH$9,$L12&gt;='San Diego'!AH$9)),"3",IF((AND($M12&lt;='San Diego'!AH$9,$N12&gt;='San Diego'!AH$9)),"C",IF((AND($O12&lt;='San Diego'!AH$9,$P12&gt;='San Diego'!AH$9)),"CO",IF((AND($Q12&lt;='San Diego'!AH$9,$R12&gt;='San Diego'!AH$9)),"C",0))))))</f>
        <v>CO</v>
      </c>
      <c r="AI12" s="33" t="str">
        <f>IF((AND($F12&lt;='San Diego'!AI$9,$G12&gt;='San Diego'!AI$9)),"P/L",IF((AND($I12&lt;='San Diego'!AI$9,$J12&gt;='San Diego'!AI$9)),"XO",IF((AND($K12&lt;='San Diego'!AI$9,$L12&gt;='San Diego'!AI$9)),"3",IF((AND($M12&lt;='San Diego'!AI$9,$N12&gt;='San Diego'!AI$9)),"C",IF((AND($O12&lt;='San Diego'!AI$9,$P12&gt;='San Diego'!AI$9)),"CO",IF((AND($Q12&lt;='San Diego'!AI$9,$R12&gt;='San Diego'!AI$9)),"C",0))))))</f>
        <v>CO</v>
      </c>
      <c r="AJ12" s="33" t="str">
        <f>IF((AND($F12&lt;='San Diego'!AJ$9,$G12&gt;='San Diego'!AJ$9)),"P/L",IF((AND($I12&lt;='San Diego'!AJ$9,$J12&gt;='San Diego'!AJ$9)),"XO",IF((AND($K12&lt;='San Diego'!AJ$9,$L12&gt;='San Diego'!AJ$9)),"3",IF((AND($M12&lt;='San Diego'!AJ$9,$N12&gt;='San Diego'!AJ$9)),"C",IF((AND($O12&lt;='San Diego'!AJ$9,$P12&gt;='San Diego'!AJ$9)),"CO",IF((AND($Q12&lt;='San Diego'!AJ$9,$R12&gt;='San Diego'!AJ$9)),"C",0))))))</f>
        <v>CO</v>
      </c>
      <c r="AK12" s="33" t="str">
        <f>IF((AND($F12&lt;='San Diego'!AK$9,$G12&gt;='San Diego'!AK$9)),"P/L",IF((AND($I12&lt;='San Diego'!AK$9,$J12&gt;='San Diego'!AK$9)),"XO",IF((AND($K12&lt;='San Diego'!AK$9,$L12&gt;='San Diego'!AK$9)),"3",IF((AND($M12&lt;='San Diego'!AK$9,$N12&gt;='San Diego'!AK$9)),"C",IF((AND($O12&lt;='San Diego'!AK$9,$P12&gt;='San Diego'!AK$9)),"CO",IF((AND($Q12&lt;='San Diego'!AK$9,$R12&gt;='San Diego'!AK$9)),"C",0))))))</f>
        <v>CO</v>
      </c>
      <c r="AL12" s="33" t="str">
        <f>IF((AND($F12&lt;='San Diego'!AL$9,$G12&gt;='San Diego'!AL$9)),"P/L",IF((AND($I12&lt;='San Diego'!AL$9,$J12&gt;='San Diego'!AL$9)),"XO",IF((AND($K12&lt;='San Diego'!AL$9,$L12&gt;='San Diego'!AL$9)),"3",IF((AND($M12&lt;='San Diego'!AL$9,$N12&gt;='San Diego'!AL$9)),"C",IF((AND($O12&lt;='San Diego'!AL$9,$P12&gt;='San Diego'!AL$9)),"CO",IF((AND($Q12&lt;='San Diego'!AL$9,$R12&gt;='San Diego'!AL$9)),"C",0))))))</f>
        <v>CO</v>
      </c>
      <c r="AM12" s="33" t="str">
        <f>IF((AND($F12&lt;='San Diego'!AM$9,$G12&gt;='San Diego'!AM$9)),"P/L",IF((AND($I12&lt;='San Diego'!AM$9,$J12&gt;='San Diego'!AM$9)),"XO",IF((AND($K12&lt;='San Diego'!AM$9,$L12&gt;='San Diego'!AM$9)),"3",IF((AND($M12&lt;='San Diego'!AM$9,$N12&gt;='San Diego'!AM$9)),"C",IF((AND($O12&lt;='San Diego'!AM$9,$P12&gt;='San Diego'!AM$9)),"CO",IF((AND($Q12&lt;='San Diego'!AM$9,$R12&gt;='San Diego'!AM$9)),"C",0))))))</f>
        <v>CO</v>
      </c>
      <c r="AN12" s="33">
        <f>IF((AND($F12&lt;='San Diego'!AN$9,$G12&gt;='San Diego'!AN$9)),"P/L",IF((AND($I12&lt;='San Diego'!AN$9,$J12&gt;='San Diego'!AN$9)),"XO",IF((AND($K12&lt;='San Diego'!AN$9,$L12&gt;='San Diego'!AN$9)),"3",IF((AND($M12&lt;='San Diego'!AN$9,$N12&gt;='San Diego'!AN$9)),"C",IF((AND($O12&lt;='San Diego'!AN$9,$P12&gt;='San Diego'!AN$9)),"CO",IF((AND($Q12&lt;='San Diego'!AN$9,$R12&gt;='San Diego'!AN$9)),"C",0))))))</f>
        <v>0</v>
      </c>
      <c r="AO12" s="33">
        <f>IF((AND($F12&lt;='San Diego'!AO$9,$G12&gt;='San Diego'!AO$9)),"P/L",IF((AND($I12&lt;='San Diego'!AO$9,$J12&gt;='San Diego'!AO$9)),"XO",IF((AND($K12&lt;='San Diego'!AO$9,$L12&gt;='San Diego'!AO$9)),"3",IF((AND($M12&lt;='San Diego'!AO$9,$N12&gt;='San Diego'!AO$9)),"C",IF((AND($O12&lt;='San Diego'!AO$9,$P12&gt;='San Diego'!AO$9)),"CO",IF((AND($Q12&lt;='San Diego'!AO$9,$R12&gt;='San Diego'!AO$9)),"C",0))))))</f>
        <v>0</v>
      </c>
      <c r="AP12" s="33">
        <f>IF((AND($F12&lt;='San Diego'!AP$9,$G12&gt;='San Diego'!AP$9)),"P/L",IF((AND($I12&lt;='San Diego'!AP$9,$J12&gt;='San Diego'!AP$9)),"XO",IF((AND($K12&lt;='San Diego'!AP$9,$L12&gt;='San Diego'!AP$9)),"3",IF((AND($M12&lt;='San Diego'!AP$9,$N12&gt;='San Diego'!AP$9)),"C",IF((AND($O12&lt;='San Diego'!AP$9,$P12&gt;='San Diego'!AP$9)),"CO",IF((AND($Q12&lt;='San Diego'!AP$9,$R12&gt;='San Diego'!AP$9)),"C",0))))))</f>
        <v>0</v>
      </c>
      <c r="AQ12" s="33">
        <f>IF((AND($F12&lt;='San Diego'!AQ$9,$G12&gt;='San Diego'!AQ$9)),"P/L",IF((AND($I12&lt;='San Diego'!AQ$9,$J12&gt;='San Diego'!AQ$9)),"XO",IF((AND($K12&lt;='San Diego'!AQ$9,$L12&gt;='San Diego'!AQ$9)),"3",IF((AND($M12&lt;='San Diego'!AQ$9,$N12&gt;='San Diego'!AQ$9)),"C",IF((AND($O12&lt;='San Diego'!AQ$9,$P12&gt;='San Diego'!AQ$9)),"CO",IF((AND($Q12&lt;='San Diego'!AQ$9,$R12&gt;='San Diego'!AQ$9)),"C",0))))))</f>
        <v>0</v>
      </c>
      <c r="AR12" s="33">
        <f>IF((AND($F12&lt;='San Diego'!AR$9,$G12&gt;='San Diego'!AR$9)),"P/L",IF((AND($I12&lt;='San Diego'!AR$9,$J12&gt;='San Diego'!AR$9)),"XO",IF((AND($K12&lt;='San Diego'!AR$9,$L12&gt;='San Diego'!AR$9)),"3",IF((AND($M12&lt;='San Diego'!AR$9,$N12&gt;='San Diego'!AR$9)),"C",IF((AND($O12&lt;='San Diego'!AR$9,$P12&gt;='San Diego'!AR$9)),"CO",IF((AND($Q12&lt;='San Diego'!AR$9,$R12&gt;='San Diego'!AR$9)),"C",0))))))</f>
        <v>0</v>
      </c>
      <c r="AS12" s="33">
        <f>IF((AND($F12&lt;='San Diego'!AS$9,$G12&gt;='San Diego'!AS$9)),"P/L",IF((AND($I12&lt;='San Diego'!AS$9,$J12&gt;='San Diego'!AS$9)),"XO",IF((AND($K12&lt;='San Diego'!AS$9,$L12&gt;='San Diego'!AS$9)),"3",IF((AND($M12&lt;='San Diego'!AS$9,$N12&gt;='San Diego'!AS$9)),"C",IF((AND($O12&lt;='San Diego'!AS$9,$P12&gt;='San Diego'!AS$9)),"CO",IF((AND($Q12&lt;='San Diego'!AS$9,$R12&gt;='San Diego'!AS$9)),"C",0))))))</f>
        <v>0</v>
      </c>
      <c r="AT12" s="33">
        <f>IF((AND($F12&lt;='San Diego'!AT$9,$G12&gt;='San Diego'!AT$9)),"P/L",IF((AND($I12&lt;='San Diego'!AT$9,$J12&gt;='San Diego'!AT$9)),"XO",IF((AND($K12&lt;='San Diego'!AT$9,$L12&gt;='San Diego'!AT$9)),"3",IF((AND($M12&lt;='San Diego'!AT$9,$N12&gt;='San Diego'!AT$9)),"C",IF((AND($O12&lt;='San Diego'!AT$9,$P12&gt;='San Diego'!AT$9)),"CO",IF((AND($Q12&lt;='San Diego'!AT$9,$R12&gt;='San Diego'!AT$9)),"C",0))))))</f>
        <v>0</v>
      </c>
      <c r="AU12" s="33">
        <f>IF((AND($F12&lt;='San Diego'!AU$9,$G12&gt;='San Diego'!AU$9)),"P/L",IF((AND($I12&lt;='San Diego'!AU$9,$J12&gt;='San Diego'!AU$9)),"XO",IF((AND($K12&lt;='San Diego'!AU$9,$L12&gt;='San Diego'!AU$9)),"3",IF((AND($M12&lt;='San Diego'!AU$9,$N12&gt;='San Diego'!AU$9)),"C",IF((AND($O12&lt;='San Diego'!AU$9,$P12&gt;='San Diego'!AU$9)),"CO",IF((AND($Q12&lt;='San Diego'!AU$9,$R12&gt;='San Diego'!AU$9)),"C",0))))))</f>
        <v>0</v>
      </c>
      <c r="AV12" s="33">
        <f>IF((AND($F12&lt;='San Diego'!AV$9,$G12&gt;='San Diego'!AV$9)),"P/L",IF((AND($I12&lt;='San Diego'!AV$9,$J12&gt;='San Diego'!AV$9)),"XO",IF((AND($K12&lt;='San Diego'!AV$9,$L12&gt;='San Diego'!AV$9)),"3",IF((AND($M12&lt;='San Diego'!AV$9,$N12&gt;='San Diego'!AV$9)),"C",IF((AND($O12&lt;='San Diego'!AV$9,$P12&gt;='San Diego'!AV$9)),"CO",IF((AND($Q12&lt;='San Diego'!AV$9,$R12&gt;='San Diego'!AV$9)),"C",0))))))</f>
        <v>0</v>
      </c>
      <c r="AW12" s="33">
        <f>IF((AND($F12&lt;='San Diego'!AW$9,$G12&gt;='San Diego'!AW$9)),"P/L",IF((AND($I12&lt;='San Diego'!AW$9,$J12&gt;='San Diego'!AW$9)),"XO",IF((AND($K12&lt;='San Diego'!AW$9,$L12&gt;='San Diego'!AW$9)),"3",IF((AND($M12&lt;='San Diego'!AW$9,$N12&gt;='San Diego'!AW$9)),"C",IF((AND($O12&lt;='San Diego'!AW$9,$P12&gt;='San Diego'!AW$9)),"CO",IF((AND($Q12&lt;='San Diego'!AW$9,$R12&gt;='San Diego'!AW$9)),"C",0))))))</f>
        <v>0</v>
      </c>
      <c r="AX12" s="33">
        <f>IF((AND($F12&lt;='San Diego'!AX$9,$G12&gt;='San Diego'!AX$9)),"P/L",IF((AND($I12&lt;='San Diego'!AX$9,$J12&gt;='San Diego'!AX$9)),"XO",IF((AND($K12&lt;='San Diego'!AX$9,$L12&gt;='San Diego'!AX$9)),"3",IF((AND($M12&lt;='San Diego'!AX$9,$N12&gt;='San Diego'!AX$9)),"C",IF((AND($O12&lt;='San Diego'!AX$9,$P12&gt;='San Diego'!AX$9)),"CO",IF((AND($Q12&lt;='San Diego'!AX$9,$R12&gt;='San Diego'!AX$9)),"C",0))))))</f>
        <v>0</v>
      </c>
      <c r="AY12" s="33">
        <f>IF((AND($F12&lt;='San Diego'!AY$9,$G12&gt;='San Diego'!AY$9)),"P/L",IF((AND($I12&lt;='San Diego'!AY$9,$J12&gt;='San Diego'!AY$9)),"XO",IF((AND($K12&lt;='San Diego'!AY$9,$L12&gt;='San Diego'!AY$9)),"3",IF((AND($M12&lt;='San Diego'!AY$9,$N12&gt;='San Diego'!AY$9)),"C",IF((AND($O12&lt;='San Diego'!AY$9,$P12&gt;='San Diego'!AY$9)),"CO",IF((AND($Q12&lt;='San Diego'!AY$9,$R12&gt;='San Diego'!AY$9)),"C",0))))))</f>
        <v>0</v>
      </c>
      <c r="AZ12" s="33">
        <f>IF((AND($F12&lt;='San Diego'!AZ$9,$G12&gt;='San Diego'!AZ$9)),"P/L",IF((AND($I12&lt;='San Diego'!AZ$9,$J12&gt;='San Diego'!AZ$9)),"XO",IF((AND($K12&lt;='San Diego'!AZ$9,$L12&gt;='San Diego'!AZ$9)),"3",IF((AND($M12&lt;='San Diego'!AZ$9,$N12&gt;='San Diego'!AZ$9)),"C",IF((AND($O12&lt;='San Diego'!AZ$9,$P12&gt;='San Diego'!AZ$9)),"CO",IF((AND($Q12&lt;='San Diego'!AZ$9,$R12&gt;='San Diego'!AZ$9)),"C",0))))))</f>
        <v>0</v>
      </c>
      <c r="BA12" s="33">
        <f>IF((AND($F12&lt;='San Diego'!BA$9,$G12&gt;='San Diego'!BA$9)),"P/L",IF((AND($I12&lt;='San Diego'!BA$9,$J12&gt;='San Diego'!BA$9)),"XO",IF((AND($K12&lt;='San Diego'!BA$9,$L12&gt;='San Diego'!BA$9)),"3",IF((AND($M12&lt;='San Diego'!BA$9,$N12&gt;='San Diego'!BA$9)),"C",IF((AND($O12&lt;='San Diego'!BA$9,$P12&gt;='San Diego'!BA$9)),"CO",IF((AND($Q12&lt;='San Diego'!BA$9,$R12&gt;='San Diego'!BA$9)),"C",0))))))</f>
        <v>0</v>
      </c>
      <c r="BB12" s="33">
        <f>IF((AND($F12&lt;='San Diego'!BB$9,$G12&gt;='San Diego'!BB$9)),"P/L",IF((AND($I12&lt;='San Diego'!BB$9,$J12&gt;='San Diego'!BB$9)),"XO",IF((AND($K12&lt;='San Diego'!BB$9,$L12&gt;='San Diego'!BB$9)),"3",IF((AND($M12&lt;='San Diego'!BB$9,$N12&gt;='San Diego'!BB$9)),"C",IF((AND($O12&lt;='San Diego'!BB$9,$P12&gt;='San Diego'!BB$9)),"CO",IF((AND($Q12&lt;='San Diego'!BB$9,$R12&gt;='San Diego'!BB$9)),"C",0))))))</f>
        <v>0</v>
      </c>
      <c r="BC12" s="33">
        <f>IF((AND($F12&lt;='San Diego'!BC$9,$G12&gt;='San Diego'!BC$9)),"P/L",IF((AND($I12&lt;='San Diego'!BC$9,$J12&gt;='San Diego'!BC$9)),"XO",IF((AND($K12&lt;='San Diego'!BC$9,$L12&gt;='San Diego'!BC$9)),"3",IF((AND($M12&lt;='San Diego'!BC$9,$N12&gt;='San Diego'!BC$9)),"C",IF((AND($O12&lt;='San Diego'!BC$9,$P12&gt;='San Diego'!BC$9)),"CO",IF((AND($Q12&lt;='San Diego'!BC$9,$R12&gt;='San Diego'!BC$9)),"C",0))))))</f>
        <v>0</v>
      </c>
      <c r="BD12" s="33">
        <f>IF((AND($F12&lt;='San Diego'!BD$9,$G12&gt;='San Diego'!BD$9)),"P/L",IF((AND($I12&lt;='San Diego'!BD$9,$J12&gt;='San Diego'!BD$9)),"XO",IF((AND($K12&lt;='San Diego'!BD$9,$L12&gt;='San Diego'!BD$9)),"3",IF((AND($M12&lt;='San Diego'!BD$9,$N12&gt;='San Diego'!BD$9)),"C",IF((AND($O12&lt;='San Diego'!BD$9,$P12&gt;='San Diego'!BD$9)),"CO",IF((AND($Q12&lt;='San Diego'!BD$9,$R12&gt;='San Diego'!BD$9)),"C",0))))))</f>
        <v>0</v>
      </c>
      <c r="BE12" s="33">
        <f>IF((AND($F12&lt;='San Diego'!BE$9,$G12&gt;='San Diego'!BE$9)),"P/L",IF((AND($I12&lt;='San Diego'!BE$9,$J12&gt;='San Diego'!BE$9)),"XO",IF((AND($K12&lt;='San Diego'!BE$9,$L12&gt;='San Diego'!BE$9)),"3",IF((AND($M12&lt;='San Diego'!BE$9,$N12&gt;='San Diego'!BE$9)),"C",IF((AND($O12&lt;='San Diego'!BE$9,$P12&gt;='San Diego'!BE$9)),"CO",IF((AND($Q12&lt;='San Diego'!BE$9,$R12&gt;='San Diego'!BE$9)),"C",0))))))</f>
        <v>0</v>
      </c>
      <c r="BF12" s="33">
        <f>IF((AND($F12&lt;='San Diego'!BF$9,$G12&gt;='San Diego'!BF$9)),"P/L",IF((AND($I12&lt;='San Diego'!BF$9,$J12&gt;='San Diego'!BF$9)),"XO",IF((AND($K12&lt;='San Diego'!BF$9,$L12&gt;='San Diego'!BF$9)),"3",IF((AND($M12&lt;='San Diego'!BF$9,$N12&gt;='San Diego'!BF$9)),"C",IF((AND($O12&lt;='San Diego'!BF$9,$P12&gt;='San Diego'!BF$9)),"CO",IF((AND($Q12&lt;='San Diego'!BF$9,$R12&gt;='San Diego'!BF$9)),"C",0))))))</f>
        <v>0</v>
      </c>
      <c r="BG12" s="33">
        <f>IF((AND($F12&lt;='San Diego'!BG$9,$G12&gt;='San Diego'!BG$9)),"P/L",IF((AND($I12&lt;='San Diego'!BG$9,$J12&gt;='San Diego'!BG$9)),"XO",IF((AND($K12&lt;='San Diego'!BG$9,$L12&gt;='San Diego'!BG$9)),"3",IF((AND($M12&lt;='San Diego'!BG$9,$N12&gt;='San Diego'!BG$9)),"C",IF((AND($O12&lt;='San Diego'!BG$9,$P12&gt;='San Diego'!BG$9)),"CO",IF((AND($Q12&lt;='San Diego'!BG$9,$R12&gt;='San Diego'!BG$9)),"C",0))))))</f>
        <v>0</v>
      </c>
      <c r="BH12" s="33">
        <f>IF((AND($F12&lt;='San Diego'!BH$9,$G12&gt;='San Diego'!BH$9)),"P/L",IF((AND($I12&lt;='San Diego'!BH$9,$J12&gt;='San Diego'!BH$9)),"XO",IF((AND($K12&lt;='San Diego'!BH$9,$L12&gt;='San Diego'!BH$9)),"3",IF((AND($M12&lt;='San Diego'!BH$9,$N12&gt;='San Diego'!BH$9)),"C",IF((AND($O12&lt;='San Diego'!BH$9,$P12&gt;='San Diego'!BH$9)),"CO",IF((AND($Q12&lt;='San Diego'!BH$9,$R12&gt;='San Diego'!BH$9)),"C",0))))))</f>
        <v>0</v>
      </c>
      <c r="BI12" s="33">
        <f>IF((AND($F12&lt;='San Diego'!BI$9,$G12&gt;='San Diego'!BI$9)),"P/L",IF((AND($I12&lt;='San Diego'!BI$9,$J12&gt;='San Diego'!BI$9)),"XO",IF((AND($K12&lt;='San Diego'!BI$9,$L12&gt;='San Diego'!BI$9)),"3",IF((AND($M12&lt;='San Diego'!BI$9,$N12&gt;='San Diego'!BI$9)),"C",IF((AND($O12&lt;='San Diego'!BI$9,$P12&gt;='San Diego'!BI$9)),"CO",IF((AND($Q12&lt;='San Diego'!BI$9,$R12&gt;='San Diego'!BI$9)),"C",0))))))</f>
        <v>0</v>
      </c>
      <c r="BJ12" s="33">
        <f>IF((AND($F12&lt;='San Diego'!BJ$9,$G12&gt;='San Diego'!BJ$9)),"P/L",IF((AND($I12&lt;='San Diego'!BJ$9,$J12&gt;='San Diego'!BJ$9)),"XO",IF((AND($K12&lt;='San Diego'!BJ$9,$L12&gt;='San Diego'!BJ$9)),"3",IF((AND($M12&lt;='San Diego'!BJ$9,$N12&gt;='San Diego'!BJ$9)),"C",IF((AND($O12&lt;='San Diego'!BJ$9,$P12&gt;='San Diego'!BJ$9)),"CO",IF((AND($Q12&lt;='San Diego'!BJ$9,$R12&gt;='San Diego'!BJ$9)),"C",0))))))</f>
        <v>0</v>
      </c>
      <c r="BK12" s="33">
        <f>IF((AND($F12&lt;='San Diego'!BK$9,$G12&gt;='San Diego'!BK$9)),"P/L",IF((AND($I12&lt;='San Diego'!BK$9,$J12&gt;='San Diego'!BK$9)),"XO",IF((AND($K12&lt;='San Diego'!BK$9,$L12&gt;='San Diego'!BK$9)),"3",IF((AND($M12&lt;='San Diego'!BK$9,$N12&gt;='San Diego'!BK$9)),"C",IF((AND($O12&lt;='San Diego'!BK$9,$P12&gt;='San Diego'!BK$9)),"CO",IF((AND($Q12&lt;='San Diego'!BK$9,$R12&gt;='San Diego'!BK$9)),"C",0))))))</f>
        <v>0</v>
      </c>
      <c r="BL12" s="33">
        <f>IF((AND($F12&lt;='San Diego'!BL$9,$G12&gt;='San Diego'!BL$9)),"P/L",IF((AND($I12&lt;='San Diego'!BL$9,$J12&gt;='San Diego'!BL$9)),"XO",IF((AND($K12&lt;='San Diego'!BL$9,$L12&gt;='San Diego'!BL$9)),"3",IF((AND($M12&lt;='San Diego'!BL$9,$N12&gt;='San Diego'!BL$9)),"C",IF((AND($O12&lt;='San Diego'!BL$9,$P12&gt;='San Diego'!BL$9)),"CO",IF((AND($Q12&lt;='San Diego'!BL$9,$R12&gt;='San Diego'!BL$9)),"C",0))))))</f>
        <v>0</v>
      </c>
      <c r="BM12" s="33">
        <f>IF((AND($F12&lt;='San Diego'!BM$9,$G12&gt;='San Diego'!BM$9)),"P/L",IF((AND($I12&lt;='San Diego'!BM$9,$J12&gt;='San Diego'!BM$9)),"XO",IF((AND($K12&lt;='San Diego'!BM$9,$L12&gt;='San Diego'!BM$9)),"3",IF((AND($M12&lt;='San Diego'!BM$9,$N12&gt;='San Diego'!BM$9)),"C",IF((AND($O12&lt;='San Diego'!BM$9,$P12&gt;='San Diego'!BM$9)),"CO",IF((AND($Q12&lt;='San Diego'!BM$9,$R12&gt;='San Diego'!BM$9)),"C",0))))))</f>
        <v>0</v>
      </c>
      <c r="BN12" s="33">
        <f>IF((AND($F12&lt;='San Diego'!BN$9,$G12&gt;='San Diego'!BN$9)),"P/L",IF((AND($I12&lt;='San Diego'!BN$9,$J12&gt;='San Diego'!BN$9)),"XO",IF((AND($K12&lt;='San Diego'!BN$9,$L12&gt;='San Diego'!BN$9)),"3",IF((AND($M12&lt;='San Diego'!BN$9,$N12&gt;='San Diego'!BN$9)),"C",IF((AND($O12&lt;='San Diego'!BN$9,$P12&gt;='San Diego'!BN$9)),"CO",IF((AND($Q12&lt;='San Diego'!BN$9,$R12&gt;='San Diego'!BN$9)),"C",0))))))</f>
        <v>0</v>
      </c>
      <c r="BO12" s="33">
        <f>IF((AND($F12&lt;='San Diego'!BO$9,$G12&gt;='San Diego'!BO$9)),"P/L",IF((AND($I12&lt;='San Diego'!BO$9,$J12&gt;='San Diego'!BO$9)),"XO",IF((AND($K12&lt;='San Diego'!BO$9,$L12&gt;='San Diego'!BO$9)),"3",IF((AND($M12&lt;='San Diego'!BO$9,$N12&gt;='San Diego'!BO$9)),"C",IF((AND($O12&lt;='San Diego'!BO$9,$P12&gt;='San Diego'!BO$9)),"CO",IF((AND($Q12&lt;='San Diego'!BO$9,$R12&gt;='San Diego'!BO$9)),"C",0))))))</f>
        <v>0</v>
      </c>
      <c r="BP12" s="33">
        <f>IF((AND($F12&lt;='San Diego'!BP$9,$G12&gt;='San Diego'!BP$9)),"P/L",IF((AND($I12&lt;='San Diego'!BP$9,$J12&gt;='San Diego'!BP$9)),"XO",IF((AND($K12&lt;='San Diego'!BP$9,$L12&gt;='San Diego'!BP$9)),"3",IF((AND($M12&lt;='San Diego'!BP$9,$N12&gt;='San Diego'!BP$9)),"C",IF((AND($O12&lt;='San Diego'!BP$9,$P12&gt;='San Diego'!BP$9)),"CO",IF((AND($Q12&lt;='San Diego'!BP$9,$R12&gt;='San Diego'!BP$9)),"C",0))))))</f>
        <v>0</v>
      </c>
      <c r="BQ12" s="33">
        <f>IF((AND($F12&lt;='San Diego'!BQ$9,$G12&gt;='San Diego'!BQ$9)),"P/L",IF((AND($I12&lt;='San Diego'!BQ$9,$J12&gt;='San Diego'!BQ$9)),"XO",IF((AND($K12&lt;='San Diego'!BQ$9,$L12&gt;='San Diego'!BQ$9)),"3",IF((AND($M12&lt;='San Diego'!BQ$9,$N12&gt;='San Diego'!BQ$9)),"C",IF((AND($O12&lt;='San Diego'!BQ$9,$P12&gt;='San Diego'!BQ$9)),"CO",IF((AND($Q12&lt;='San Diego'!BQ$9,$R12&gt;='San Diego'!BQ$9)),"C",0))))))</f>
        <v>0</v>
      </c>
      <c r="BR12" s="33">
        <f>IF((AND($F12&lt;='San Diego'!BR$9,$G12&gt;='San Diego'!BR$9)),"P/L",IF((AND($I12&lt;='San Diego'!BR$9,$J12&gt;='San Diego'!BR$9)),"XO",IF((AND($K12&lt;='San Diego'!BR$9,$L12&gt;='San Diego'!BR$9)),"3",IF((AND($M12&lt;='San Diego'!BR$9,$N12&gt;='San Diego'!BR$9)),"C",IF((AND($O12&lt;='San Diego'!BR$9,$P12&gt;='San Diego'!BR$9)),"CO",IF((AND($Q12&lt;='San Diego'!BR$9,$R12&gt;='San Diego'!BR$9)),"C",0))))))</f>
        <v>0</v>
      </c>
      <c r="BS12" s="33">
        <f>IF((AND($F12&lt;='San Diego'!BS$9,$G12&gt;='San Diego'!BS$9)),"P/L",IF((AND($I12&lt;='San Diego'!BS$9,$J12&gt;='San Diego'!BS$9)),"XO",IF((AND($K12&lt;='San Diego'!BS$9,$L12&gt;='San Diego'!BS$9)),"3",IF((AND($M12&lt;='San Diego'!BS$9,$N12&gt;='San Diego'!BS$9)),"C",IF((AND($O12&lt;='San Diego'!BS$9,$P12&gt;='San Diego'!BS$9)),"CO",IF((AND($Q12&lt;='San Diego'!BS$9,$R12&gt;='San Diego'!BS$9)),"C",0))))))</f>
        <v>0</v>
      </c>
      <c r="BT12" s="33">
        <f>IF((AND($F12&lt;='San Diego'!BT$9,$G12&gt;='San Diego'!BT$9)),"P/L",IF((AND($I12&lt;='San Diego'!BT$9,$J12&gt;='San Diego'!BT$9)),"XO",IF((AND($K12&lt;='San Diego'!BT$9,$L12&gt;='San Diego'!BT$9)),"3",IF((AND($M12&lt;='San Diego'!BT$9,$N12&gt;='San Diego'!BT$9)),"C",IF((AND($O12&lt;='San Diego'!BT$9,$P12&gt;='San Diego'!BT$9)),"CO",IF((AND($Q12&lt;='San Diego'!BT$9,$R12&gt;='San Diego'!BT$9)),"C",0))))))</f>
        <v>0</v>
      </c>
      <c r="BU12" s="33">
        <f>IF((AND($F12&lt;='San Diego'!BU$9,$G12&gt;='San Diego'!BU$9)),"P/L",IF((AND($I12&lt;='San Diego'!BU$9,$J12&gt;='San Diego'!BU$9)),"XO",IF((AND($K12&lt;='San Diego'!BU$9,$L12&gt;='San Diego'!BU$9)),"3",IF((AND($M12&lt;='San Diego'!BU$9,$N12&gt;='San Diego'!BU$9)),"C",IF((AND($O12&lt;='San Diego'!BU$9,$P12&gt;='San Diego'!BU$9)),"CO",IF((AND($Q12&lt;='San Diego'!BU$9,$R12&gt;='San Diego'!BU$9)),"C",0))))))</f>
        <v>0</v>
      </c>
      <c r="BV12" s="33">
        <f>IF((AND($F12&lt;='San Diego'!BV$9,$G12&gt;='San Diego'!BV$9)),"P/L",IF((AND($I12&lt;='San Diego'!BV$9,$J12&gt;='San Diego'!BV$9)),"XO",IF((AND($K12&lt;='San Diego'!BV$9,$L12&gt;='San Diego'!BV$9)),"3",IF((AND($M12&lt;='San Diego'!BV$9,$N12&gt;='San Diego'!BV$9)),"C",IF((AND($O12&lt;='San Diego'!BV$9,$P12&gt;='San Diego'!BV$9)),"CO",IF((AND($Q12&lt;='San Diego'!BV$9,$R12&gt;='San Diego'!BV$9)),"C",0))))))</f>
        <v>0</v>
      </c>
      <c r="BW12" s="33">
        <f>IF((AND($F12&lt;='San Diego'!BW$9,$G12&gt;='San Diego'!BW$9)),"P/L",IF((AND($I12&lt;='San Diego'!BW$9,$J12&gt;='San Diego'!BW$9)),"XO",IF((AND($K12&lt;='San Diego'!BW$9,$L12&gt;='San Diego'!BW$9)),"3",IF((AND($M12&lt;='San Diego'!BW$9,$N12&gt;='San Diego'!BW$9)),"C",IF((AND($O12&lt;='San Diego'!BW$9,$P12&gt;='San Diego'!BW$9)),"CO",IF((AND($Q12&lt;='San Diego'!BW$9,$R12&gt;='San Diego'!BW$9)),"C",0))))))</f>
        <v>0</v>
      </c>
      <c r="BX12" s="33">
        <f>IF((AND($F12&lt;='San Diego'!BX$9,$G12&gt;='San Diego'!BX$9)),"P/L",IF((AND($I12&lt;='San Diego'!BX$9,$J12&gt;='San Diego'!BX$9)),"XO",IF((AND($K12&lt;='San Diego'!BX$9,$L12&gt;='San Diego'!BX$9)),"3",IF((AND($M12&lt;='San Diego'!BX$9,$N12&gt;='San Diego'!BX$9)),"C",IF((AND($O12&lt;='San Diego'!BX$9,$P12&gt;='San Diego'!BX$9)),"CO",IF((AND($Q12&lt;='San Diego'!BX$9,$R12&gt;='San Diego'!BX$9)),"C",0))))))</f>
        <v>0</v>
      </c>
      <c r="BY12" s="33">
        <f>IF((AND($F12&lt;='San Diego'!BY$9,$G12&gt;='San Diego'!BY$9)),"P/L",IF((AND($I12&lt;='San Diego'!BY$9,$J12&gt;='San Diego'!BY$9)),"XO",IF((AND($K12&lt;='San Diego'!BY$9,$L12&gt;='San Diego'!BY$9)),"3",IF((AND($M12&lt;='San Diego'!BY$9,$N12&gt;='San Diego'!BY$9)),"C",IF((AND($O12&lt;='San Diego'!BY$9,$P12&gt;='San Diego'!BY$9)),"CO",IF((AND($Q12&lt;='San Diego'!BY$9,$R12&gt;='San Diego'!BY$9)),"C",0))))))</f>
        <v>0</v>
      </c>
      <c r="BZ12" s="33">
        <f>IF((AND($F12&lt;='San Diego'!BZ$9,$G12&gt;='San Diego'!BZ$9)),"P/L",IF((AND($I12&lt;='San Diego'!BZ$9,$J12&gt;='San Diego'!BZ$9)),"XO",IF((AND($K12&lt;='San Diego'!BZ$9,$L12&gt;='San Diego'!BZ$9)),"3",IF((AND($M12&lt;='San Diego'!BZ$9,$N12&gt;='San Diego'!BZ$9)),"C",IF((AND($O12&lt;='San Diego'!BZ$9,$P12&gt;='San Diego'!BZ$9)),"CO",IF((AND($Q12&lt;='San Diego'!BZ$9,$R12&gt;='San Diego'!BZ$9)),"C",0))))))</f>
        <v>0</v>
      </c>
      <c r="CA12" s="33">
        <f>IF((AND($F12&lt;='San Diego'!CA$9,$G12&gt;='San Diego'!CA$9)),"P/L",IF((AND($I12&lt;='San Diego'!CA$9,$J12&gt;='San Diego'!CA$9)),"XO",IF((AND($K12&lt;='San Diego'!CA$9,$L12&gt;='San Diego'!CA$9)),"3",IF((AND($M12&lt;='San Diego'!CA$9,$N12&gt;='San Diego'!CA$9)),"C",IF((AND($O12&lt;='San Diego'!CA$9,$P12&gt;='San Diego'!CA$9)),"CO",IF((AND($Q12&lt;='San Diego'!CA$9,$R12&gt;='San Diego'!CA$9)),"C",0))))))</f>
        <v>0</v>
      </c>
      <c r="CB12" s="33">
        <f>IF((AND($F12&lt;='San Diego'!CB$9,$G12&gt;='San Diego'!CB$9)),"P/L",IF((AND($I12&lt;='San Diego'!CB$9,$J12&gt;='San Diego'!CB$9)),"XO",IF((AND($K12&lt;='San Diego'!CB$9,$L12&gt;='San Diego'!CB$9)),"3",IF((AND($M12&lt;='San Diego'!CB$9,$N12&gt;='San Diego'!CB$9)),"C",IF((AND($O12&lt;='San Diego'!CB$9,$P12&gt;='San Diego'!CB$9)),"CO",IF((AND($Q12&lt;='San Diego'!CB$9,$R12&gt;='San Diego'!CB$9)),"C",0))))))</f>
        <v>0</v>
      </c>
      <c r="CC12" s="33">
        <f>IF((AND($F12&lt;='San Diego'!CC$9,$G12&gt;='San Diego'!CC$9)),"P/L",IF((AND($I12&lt;='San Diego'!CC$9,$J12&gt;='San Diego'!CC$9)),"XO",IF((AND($K12&lt;='San Diego'!CC$9,$L12&gt;='San Diego'!CC$9)),"3",IF((AND($M12&lt;='San Diego'!CC$9,$N12&gt;='San Diego'!CC$9)),"C",IF((AND($O12&lt;='San Diego'!CC$9,$P12&gt;='San Diego'!CC$9)),"CO",IF((AND($Q12&lt;='San Diego'!CC$9,$R12&gt;='San Diego'!CC$9)),"C",0))))))</f>
        <v>0</v>
      </c>
      <c r="CD12" s="33">
        <f>IF((AND($F12&lt;='San Diego'!CD$9,$G12&gt;='San Diego'!CD$9)),"P/L",IF((AND($I12&lt;='San Diego'!CD$9,$J12&gt;='San Diego'!CD$9)),"XO",IF((AND($K12&lt;='San Diego'!CD$9,$L12&gt;='San Diego'!CD$9)),"3",IF((AND($M12&lt;='San Diego'!CD$9,$N12&gt;='San Diego'!CD$9)),"C",IF((AND($O12&lt;='San Diego'!CD$9,$P12&gt;='San Diego'!CD$9)),"CO",IF((AND($Q12&lt;='San Diego'!CD$9,$R12&gt;='San Diego'!CD$9)),"C",0))))))</f>
        <v>0</v>
      </c>
      <c r="CE12" s="33">
        <f>IF((AND($F12&lt;='San Diego'!CE$9,$G12&gt;='San Diego'!CE$9)),"P/L",IF((AND($I12&lt;='San Diego'!CE$9,$J12&gt;='San Diego'!CE$9)),"XO",IF((AND($K12&lt;='San Diego'!CE$9,$L12&gt;='San Diego'!CE$9)),"3",IF((AND($M12&lt;='San Diego'!CE$9,$N12&gt;='San Diego'!CE$9)),"C",IF((AND($O12&lt;='San Diego'!CE$9,$P12&gt;='San Diego'!CE$9)),"CO",IF((AND($Q12&lt;='San Diego'!CE$9,$R12&gt;='San Diego'!CE$9)),"C",0))))))</f>
        <v>0</v>
      </c>
      <c r="CF12" s="33">
        <f>IF((AND($F12&lt;='San Diego'!CF$9,$G12&gt;='San Diego'!CF$9)),"P/L",IF((AND($I12&lt;='San Diego'!CF$9,$J12&gt;='San Diego'!CF$9)),"XO",IF((AND($K12&lt;='San Diego'!CF$9,$L12&gt;='San Diego'!CF$9)),"3",IF((AND($M12&lt;='San Diego'!CF$9,$N12&gt;='San Diego'!CF$9)),"C",IF((AND($O12&lt;='San Diego'!CF$9,$P12&gt;='San Diego'!CF$9)),"CO",IF((AND($Q12&lt;='San Diego'!CF$9,$R12&gt;='San Diego'!CF$9)),"C",0))))))</f>
        <v>0</v>
      </c>
      <c r="CG12" s="33">
        <f>IF((AND($F12&lt;='San Diego'!CG$9,$G12&gt;='San Diego'!CG$9)),"P/L",IF((AND($I12&lt;='San Diego'!CG$9,$J12&gt;='San Diego'!CG$9)),"XO",IF((AND($K12&lt;='San Diego'!CG$9,$L12&gt;='San Diego'!CG$9)),"3",IF((AND($M12&lt;='San Diego'!CG$9,$N12&gt;='San Diego'!CG$9)),"C",IF((AND($O12&lt;='San Diego'!CG$9,$P12&gt;='San Diego'!CG$9)),"CO",IF((AND($Q12&lt;='San Diego'!CG$9,$R12&gt;='San Diego'!CG$9)),"C",0))))))</f>
        <v>0</v>
      </c>
      <c r="CH12" s="33">
        <f>IF((AND($F12&lt;='San Diego'!CH$9,$G12&gt;='San Diego'!CH$9)),"P/L",IF((AND($I12&lt;='San Diego'!CH$9,$J12&gt;='San Diego'!CH$9)),"XO",IF((AND($K12&lt;='San Diego'!CH$9,$L12&gt;='San Diego'!CH$9)),"3",IF((AND($M12&lt;='San Diego'!CH$9,$N12&gt;='San Diego'!CH$9)),"C",IF((AND($O12&lt;='San Diego'!CH$9,$P12&gt;='San Diego'!CH$9)),"CO",IF((AND($Q12&lt;='San Diego'!CH$9,$R12&gt;='San Diego'!CH$9)),"C",0))))))</f>
        <v>0</v>
      </c>
      <c r="CI12" s="33">
        <f>IF((AND($F12&lt;='San Diego'!CI$9,$G12&gt;='San Diego'!CI$9)),"P/L",IF((AND($I12&lt;='San Diego'!CI$9,$J12&gt;='San Diego'!CI$9)),"XO",IF((AND($K12&lt;='San Diego'!CI$9,$L12&gt;='San Diego'!CI$9)),"3",IF((AND($M12&lt;='San Diego'!CI$9,$N12&gt;='San Diego'!CI$9)),"C",IF((AND($O12&lt;='San Diego'!CI$9,$P12&gt;='San Diego'!CI$9)),"CO",IF((AND($Q12&lt;='San Diego'!CI$9,$R12&gt;='San Diego'!CI$9)),"C",0))))))</f>
        <v>0</v>
      </c>
      <c r="CJ12" s="33">
        <f>IF((AND($F12&lt;='San Diego'!CJ$9,$G12&gt;='San Diego'!CJ$9)),"P/L",IF((AND($I12&lt;='San Diego'!CJ$9,$J12&gt;='San Diego'!CJ$9)),"XO",IF((AND($K12&lt;='San Diego'!CJ$9,$L12&gt;='San Diego'!CJ$9)),"3",IF((AND($M12&lt;='San Diego'!CJ$9,$N12&gt;='San Diego'!CJ$9)),"C",IF((AND($O12&lt;='San Diego'!CJ$9,$P12&gt;='San Diego'!CJ$9)),"CO",IF((AND($Q12&lt;='San Diego'!CJ$9,$R12&gt;='San Diego'!CJ$9)),"C",0))))))</f>
        <v>0</v>
      </c>
      <c r="CK12" s="33">
        <f>IF((AND($F12&lt;='San Diego'!CK$9,$G12&gt;='San Diego'!CK$9)),"P/L",IF((AND($I12&lt;='San Diego'!CK$9,$J12&gt;='San Diego'!CK$9)),"XO",IF((AND($K12&lt;='San Diego'!CK$9,$L12&gt;='San Diego'!CK$9)),"3",IF((AND($M12&lt;='San Diego'!CK$9,$N12&gt;='San Diego'!CK$9)),"C",IF((AND($O12&lt;='San Diego'!CK$9,$P12&gt;='San Diego'!CK$9)),"CO",IF((AND($Q12&lt;='San Diego'!CK$9,$R12&gt;='San Diego'!CK$9)),"C",0))))))</f>
        <v>0</v>
      </c>
      <c r="CL12" s="33">
        <f>IF((AND($F12&lt;='San Diego'!CL$9,$G12&gt;='San Diego'!CL$9)),"P/L",IF((AND($I12&lt;='San Diego'!CL$9,$J12&gt;='San Diego'!CL$9)),"XO",IF((AND($K12&lt;='San Diego'!CL$9,$L12&gt;='San Diego'!CL$9)),"3",IF((AND($M12&lt;='San Diego'!CL$9,$N12&gt;='San Diego'!CL$9)),"C",IF((AND($O12&lt;='San Diego'!CL$9,$P12&gt;='San Diego'!CL$9)),"CO",IF((AND($Q12&lt;='San Diego'!CL$9,$R12&gt;='San Diego'!CL$9)),"C",0))))))</f>
        <v>0</v>
      </c>
      <c r="CM12" s="33">
        <f>IF((AND($F12&lt;='San Diego'!CM$9,$G12&gt;='San Diego'!CM$9)),"P/L",IF((AND($I12&lt;='San Diego'!CM$9,$J12&gt;='San Diego'!CM$9)),"XO",IF((AND($K12&lt;='San Diego'!CM$9,$L12&gt;='San Diego'!CM$9)),"3",IF((AND($M12&lt;='San Diego'!CM$9,$N12&gt;='San Diego'!CM$9)),"C",IF((AND($O12&lt;='San Diego'!CM$9,$P12&gt;='San Diego'!CM$9)),"CO",IF((AND($Q12&lt;='San Diego'!CM$9,$R12&gt;='San Diego'!CM$9)),"C",0))))))</f>
        <v>0</v>
      </c>
    </row>
    <row r="13" spans="1:99" s="2" customFormat="1" x14ac:dyDescent="0.25">
      <c r="A13" s="57" t="s">
        <v>279</v>
      </c>
      <c r="B13" s="55"/>
      <c r="C13" s="31">
        <v>17</v>
      </c>
      <c r="D13" s="31">
        <v>16</v>
      </c>
      <c r="E13" s="31">
        <v>1</v>
      </c>
      <c r="F13" s="32"/>
      <c r="G13" s="32"/>
      <c r="H13" s="33"/>
      <c r="I13" s="36">
        <v>46106</v>
      </c>
      <c r="J13" s="37">
        <f>IF(I13="",0,DATE(YEAR(I13),MONTH(I13)+C13,DAY(I13)))</f>
        <v>46624</v>
      </c>
      <c r="K13" s="32">
        <f>IF(J13="","",(DATE(YEAR(J13),MONTH(J13)+1,DAY(J13))))</f>
        <v>46655</v>
      </c>
      <c r="L13" s="32">
        <f>IF(K13="","",(DATE(YEAR(K13),MONTH(K13)+E13,DAY(K13))))</f>
        <v>46685</v>
      </c>
      <c r="M13" s="37">
        <f>IF(O13="","",DATE(YEAR(O13), MONTH(O13)-1,DAY(O13)))</f>
        <v>46716</v>
      </c>
      <c r="N13" s="37">
        <f>IF(O13="","",DATE(YEAR(M13),MONTH(M13),DAY(M13)))</f>
        <v>46716</v>
      </c>
      <c r="O13" s="32">
        <f>IF(L13="","",(DATE(YEAR(L13),MONTH(L13)+2,DAY(L13))))</f>
        <v>46746</v>
      </c>
      <c r="P13" s="32">
        <f>IF(O13="","",(DATE(YEAR(O13),MONTH(O13)+D13,DAY(O13))))</f>
        <v>47233</v>
      </c>
      <c r="Q13" s="32">
        <f>IF(P13="","",DATE(YEAR(P13), MONTH(P13)+1,DAY(P13)))</f>
        <v>47263</v>
      </c>
      <c r="R13" s="32">
        <f>IF(P13="","",DATE(YEAR(Q13),MONTH(Q13),DAY(Q13)))</f>
        <v>47263</v>
      </c>
      <c r="S13" s="33"/>
      <c r="T13" s="33"/>
      <c r="U13" s="33"/>
      <c r="V13" s="33"/>
      <c r="W13" s="33"/>
      <c r="X13" s="33"/>
      <c r="Y13" s="33"/>
      <c r="Z13" s="33"/>
      <c r="AA13" s="33" t="str">
        <f>IF((AND($F13&lt;=Everett!AA$10,$G13&gt;=Everett!AA$10)),"P/L",IF((AND($I13&lt;=Everett!AA$10,$J13&gt;=Everett!AA$10)),"XO",IF((AND($K13&lt;=Everett!AA$10,$L13&gt;=Everett!AA$10)),"3",IF((AND($M13&lt;=Everett!AA$10,$N13&gt;=Everett!AA$10)),"C",IF((AND($O13&lt;=Everett!AA$10,$P13&gt;=Everett!AA$10)),"CO",IF((AND($Q13&lt;=Everett!AA$10,$R13&gt;=Everett!AA$10)),"C",0))))))</f>
        <v>XO</v>
      </c>
      <c r="AB13" s="33" t="str">
        <f>IF((AND($F13&lt;=Everett!AB$10,$G13&gt;=Everett!AB$10)),"P/L",IF((AND($I13&lt;=Everett!AB$10,$J13&gt;=Everett!AB$10)),"XO",IF((AND($K13&lt;=Everett!AB$10,$L13&gt;=Everett!AB$10)),"3",IF((AND($M13&lt;=Everett!AB$10,$N13&gt;=Everett!AB$10)),"C",IF((AND($O13&lt;=Everett!AB$10,$P13&gt;=Everett!AB$10)),"CO",IF((AND($Q13&lt;=Everett!AB$10,$R13&gt;=Everett!AB$10)),"C",0))))))</f>
        <v>XO</v>
      </c>
      <c r="AC13" s="33" t="str">
        <f>IF((AND($F13&lt;=Everett!AC$10,$G13&gt;=Everett!AC$10)),"P/L",IF((AND($I13&lt;=Everett!AC$10,$J13&gt;=Everett!AC$10)),"XO",IF((AND($K13&lt;=Everett!AC$10,$L13&gt;=Everett!AC$10)),"3",IF((AND($M13&lt;=Everett!AC$10,$N13&gt;=Everett!AC$10)),"C",IF((AND($O13&lt;=Everett!AC$10,$P13&gt;=Everett!AC$10)),"CO",IF((AND($Q13&lt;=Everett!AC$10,$R13&gt;=Everett!AC$10)),"C",0))))))</f>
        <v>XO</v>
      </c>
      <c r="AD13" s="33" t="str">
        <f>IF((AND($F13&lt;=Everett!AD$10,$G13&gt;=Everett!AD$10)),"P/L",IF((AND($I13&lt;=Everett!AD$10,$J13&gt;=Everett!AD$10)),"XO",IF((AND($K13&lt;=Everett!AD$10,$L13&gt;=Everett!AD$10)),"3",IF((AND($M13&lt;=Everett!AD$10,$N13&gt;=Everett!AD$10)),"C",IF((AND($O13&lt;=Everett!AD$10,$P13&gt;=Everett!AD$10)),"CO",IF((AND($Q13&lt;=Everett!AD$10,$R13&gt;=Everett!AD$10)),"C",0))))))</f>
        <v>XO</v>
      </c>
      <c r="AE13" s="33" t="str">
        <f>IF((AND($F13&lt;=Everett!AE$10,$G13&gt;=Everett!AE$10)),"P/L",IF((AND($I13&lt;=Everett!AE$10,$J13&gt;=Everett!AE$10)),"XO",IF((AND($K13&lt;=Everett!AE$10,$L13&gt;=Everett!AE$10)),"3",IF((AND($M13&lt;=Everett!AE$10,$N13&gt;=Everett!AE$10)),"C",IF((AND($O13&lt;=Everett!AE$10,$P13&gt;=Everett!AE$10)),"CO",IF((AND($Q13&lt;=Everett!AE$10,$R13&gt;=Everett!AE$10)),"C",0))))))</f>
        <v>XO</v>
      </c>
      <c r="AF13" s="33" t="str">
        <f>IF((AND($F13&lt;=Everett!AF$10,$G13&gt;=Everett!AF$10)),"P/L",IF((AND($I13&lt;=Everett!AF$10,$J13&gt;=Everett!AF$10)),"XO",IF((AND($K13&lt;=Everett!AF$10,$L13&gt;=Everett!AF$10)),"3",IF((AND($M13&lt;=Everett!AF$10,$N13&gt;=Everett!AF$10)),"C",IF((AND($O13&lt;=Everett!AF$10,$P13&gt;=Everett!AF$10)),"CO",IF((AND($Q13&lt;=Everett!AF$10,$R13&gt;=Everett!AF$10)),"C",0))))))</f>
        <v>XO</v>
      </c>
      <c r="AG13" s="33" t="str">
        <f>IF((AND($F13&lt;=Everett!AG$10,$G13&gt;=Everett!AG$10)),"P/L",IF((AND($I13&lt;=Everett!AG$10,$J13&gt;=Everett!AG$10)),"XO",IF((AND($K13&lt;=Everett!AG$10,$L13&gt;=Everett!AG$10)),"3",IF((AND($M13&lt;=Everett!AG$10,$N13&gt;=Everett!AG$10)),"C",IF((AND($O13&lt;=Everett!AG$10,$P13&gt;=Everett!AG$10)),"CO",IF((AND($Q13&lt;=Everett!AG$10,$R13&gt;=Everett!AG$10)),"C",0))))))</f>
        <v>XO</v>
      </c>
      <c r="AH13" s="33" t="str">
        <f>IF((AND($F13&lt;=Everett!AH$10,$G13&gt;=Everett!AH$10)),"P/L",IF((AND($I13&lt;=Everett!AH$10,$J13&gt;=Everett!AH$10)),"XO",IF((AND($K13&lt;=Everett!AH$10,$L13&gt;=Everett!AH$10)),"3",IF((AND($M13&lt;=Everett!AH$10,$N13&gt;=Everett!AH$10)),"C",IF((AND($O13&lt;=Everett!AH$10,$P13&gt;=Everett!AH$10)),"CO",IF((AND($Q13&lt;=Everett!AH$10,$R13&gt;=Everett!AH$10)),"C",0))))))</f>
        <v>XO</v>
      </c>
      <c r="AI13" s="33" t="str">
        <f>IF((AND($F13&lt;=Everett!AI$10,$G13&gt;=Everett!AI$10)),"P/L",IF((AND($I13&lt;=Everett!AI$10,$J13&gt;=Everett!AI$10)),"XO",IF((AND($K13&lt;=Everett!AI$10,$L13&gt;=Everett!AI$10)),"3",IF((AND($M13&lt;=Everett!AI$10,$N13&gt;=Everett!AI$10)),"C",IF((AND($O13&lt;=Everett!AI$10,$P13&gt;=Everett!AI$10)),"CO",IF((AND($Q13&lt;=Everett!AI$10,$R13&gt;=Everett!AI$10)),"C",0))))))</f>
        <v>XO</v>
      </c>
      <c r="AJ13" s="33" t="str">
        <f>IF((AND($F13&lt;=Everett!AJ$10,$G13&gt;=Everett!AJ$10)),"P/L",IF((AND($I13&lt;=Everett!AJ$10,$J13&gt;=Everett!AJ$10)),"XO",IF((AND($K13&lt;=Everett!AJ$10,$L13&gt;=Everett!AJ$10)),"3",IF((AND($M13&lt;=Everett!AJ$10,$N13&gt;=Everett!AJ$10)),"C",IF((AND($O13&lt;=Everett!AJ$10,$P13&gt;=Everett!AJ$10)),"CO",IF((AND($Q13&lt;=Everett!AJ$10,$R13&gt;=Everett!AJ$10)),"C",0))))))</f>
        <v>XO</v>
      </c>
      <c r="AK13" s="33" t="str">
        <f>IF((AND($F13&lt;=Everett!AK$10,$G13&gt;=Everett!AK$10)),"P/L",IF((AND($I13&lt;=Everett!AK$10,$J13&gt;=Everett!AK$10)),"XO",IF((AND($K13&lt;=Everett!AK$10,$L13&gt;=Everett!AK$10)),"3",IF((AND($M13&lt;=Everett!AK$10,$N13&gt;=Everett!AK$10)),"C",IF((AND($O13&lt;=Everett!AK$10,$P13&gt;=Everett!AK$10)),"CO",IF((AND($Q13&lt;=Everett!AK$10,$R13&gt;=Everett!AK$10)),"C",0))))))</f>
        <v>XO</v>
      </c>
      <c r="AL13" s="33">
        <f>IF((AND($F13&lt;=Everett!AL$10,$G13&gt;=Everett!AL$10)),"P/L",IF((AND($I13&lt;=Everett!AL$10,$J13&gt;=Everett!AL$10)),"XO",IF((AND($K13&lt;=Everett!AL$10,$L13&gt;=Everett!AL$10)),"3",IF((AND($M13&lt;=Everett!AL$10,$N13&gt;=Everett!AL$10)),"C",IF((AND($O13&lt;=Everett!AL$10,$P13&gt;=Everett!AL$10)),"CO",IF((AND($Q13&lt;=Everett!AL$10,$R13&gt;=Everett!AL$10)),"C",0))))))</f>
        <v>0</v>
      </c>
      <c r="AM13" s="33" t="str">
        <f>IF((AND($F13&lt;=Everett!AM$10,$G13&gt;=Everett!AM$10)),"P/L",IF((AND($I13&lt;=Everett!AM$10,$J13&gt;=Everett!AM$10)),"XO",IF((AND($K13&lt;=Everett!AM$10,$L13&gt;=Everett!AM$10)),"3",IF((AND($M13&lt;=Everett!AM$10,$N13&gt;=Everett!AM$10)),"C",IF((AND($O13&lt;=Everett!AM$10,$P13&gt;=Everett!AM$10)),"CO",IF((AND($Q13&lt;=Everett!AM$10,$R13&gt;=Everett!AM$10)),"C",0))))))</f>
        <v>3</v>
      </c>
      <c r="AN13" s="33">
        <f>IF((AND($F13&lt;=Everett!AN$10,$G13&gt;=Everett!AN$10)),"P/L",IF((AND($I13&lt;=Everett!AN$10,$J13&gt;=Everett!AN$10)),"XO",IF((AND($K13&lt;=Everett!AN$10,$L13&gt;=Everett!AN$10)),"3",IF((AND($M13&lt;=Everett!AN$10,$N13&gt;=Everett!AN$10)),"C",IF((AND($O13&lt;=Everett!AN$10,$P13&gt;=Everett!AN$10)),"CO",IF((AND($Q13&lt;=Everett!AN$10,$R13&gt;=Everett!AN$10)),"C",0))))))</f>
        <v>0</v>
      </c>
      <c r="AO13" s="33">
        <f>IF((AND($F13&lt;=Everett!AO$10,$G13&gt;=Everett!AO$10)),"P/L",IF((AND($I13&lt;=Everett!AO$10,$J13&gt;=Everett!AO$10)),"XO",IF((AND($K13&lt;=Everett!AO$10,$L13&gt;=Everett!AO$10)),"3",IF((AND($M13&lt;=Everett!AO$10,$N13&gt;=Everett!AO$10)),"C",IF((AND($O13&lt;=Everett!AO$10,$P13&gt;=Everett!AO$10)),"CO",IF((AND($Q13&lt;=Everett!AO$10,$R13&gt;=Everett!AO$10)),"C",0))))))</f>
        <v>0</v>
      </c>
      <c r="AP13" s="33" t="str">
        <f>IF((AND($F13&lt;=Everett!AP$10,$G13&gt;=Everett!AP$10)),"P/L",IF((AND($I13&lt;=Everett!AP$10,$J13&gt;=Everett!AP$10)),"XO",IF((AND($K13&lt;=Everett!AP$10,$L13&gt;=Everett!AP$10)),"3",IF((AND($M13&lt;=Everett!AP$10,$N13&gt;=Everett!AP$10)),"C",IF((AND($O13&lt;=Everett!AP$10,$P13&gt;=Everett!AP$10)),"CO",IF((AND($Q13&lt;=Everett!AP$10,$R13&gt;=Everett!AP$10)),"C",0))))))</f>
        <v>CO</v>
      </c>
      <c r="AQ13" s="33" t="str">
        <f>IF((AND($F13&lt;=Everett!AQ$10,$G13&gt;=Everett!AQ$10)),"P/L",IF((AND($I13&lt;=Everett!AQ$10,$J13&gt;=Everett!AQ$10)),"XO",IF((AND($K13&lt;=Everett!AQ$10,$L13&gt;=Everett!AQ$10)),"3",IF((AND($M13&lt;=Everett!AQ$10,$N13&gt;=Everett!AQ$10)),"C",IF((AND($O13&lt;=Everett!AQ$10,$P13&gt;=Everett!AQ$10)),"CO",IF((AND($Q13&lt;=Everett!AQ$10,$R13&gt;=Everett!AQ$10)),"C",0))))))</f>
        <v>CO</v>
      </c>
      <c r="AR13" s="33" t="str">
        <f>IF((AND($F13&lt;=Everett!AR$10,$G13&gt;=Everett!AR$10)),"P/L",IF((AND($I13&lt;=Everett!AR$10,$J13&gt;=Everett!AR$10)),"XO",IF((AND($K13&lt;=Everett!AR$10,$L13&gt;=Everett!AR$10)),"3",IF((AND($M13&lt;=Everett!AR$10,$N13&gt;=Everett!AR$10)),"C",IF((AND($O13&lt;=Everett!AR$10,$P13&gt;=Everett!AR$10)),"CO",IF((AND($Q13&lt;=Everett!AR$10,$R13&gt;=Everett!AR$10)),"C",0))))))</f>
        <v>CO</v>
      </c>
      <c r="AS13" s="33" t="str">
        <f>IF((AND($F13&lt;=Everett!AS$10,$G13&gt;=Everett!AS$10)),"P/L",IF((AND($I13&lt;=Everett!AS$10,$J13&gt;=Everett!AS$10)),"XO",IF((AND($K13&lt;=Everett!AS$10,$L13&gt;=Everett!AS$10)),"3",IF((AND($M13&lt;=Everett!AS$10,$N13&gt;=Everett!AS$10)),"C",IF((AND($O13&lt;=Everett!AS$10,$P13&gt;=Everett!AS$10)),"CO",IF((AND($Q13&lt;=Everett!AS$10,$R13&gt;=Everett!AS$10)),"C",0))))))</f>
        <v>CO</v>
      </c>
      <c r="AT13" s="33" t="str">
        <f>IF((AND($F13&lt;=Everett!AT$10,$G13&gt;=Everett!AT$10)),"P/L",IF((AND($I13&lt;=Everett!AT$10,$J13&gt;=Everett!AT$10)),"XO",IF((AND($K13&lt;=Everett!AT$10,$L13&gt;=Everett!AT$10)),"3",IF((AND($M13&lt;=Everett!AT$10,$N13&gt;=Everett!AT$10)),"C",IF((AND($O13&lt;=Everett!AT$10,$P13&gt;=Everett!AT$10)),"CO",IF((AND($Q13&lt;=Everett!AT$10,$R13&gt;=Everett!AT$10)),"C",0))))))</f>
        <v>CO</v>
      </c>
      <c r="AU13" s="33" t="str">
        <f>IF((AND($F13&lt;=Everett!AU$10,$G13&gt;=Everett!AU$10)),"P/L",IF((AND($I13&lt;=Everett!AU$10,$J13&gt;=Everett!AU$10)),"XO",IF((AND($K13&lt;=Everett!AU$10,$L13&gt;=Everett!AU$10)),"3",IF((AND($M13&lt;=Everett!AU$10,$N13&gt;=Everett!AU$10)),"C",IF((AND($O13&lt;=Everett!AU$10,$P13&gt;=Everett!AU$10)),"CO",IF((AND($Q13&lt;=Everett!AU$10,$R13&gt;=Everett!AU$10)),"C",0))))))</f>
        <v>CO</v>
      </c>
      <c r="AV13" s="33" t="str">
        <f>IF((AND($F13&lt;=Everett!AV$10,$G13&gt;=Everett!AV$10)),"P/L",IF((AND($I13&lt;=Everett!AV$10,$J13&gt;=Everett!AV$10)),"XO",IF((AND($K13&lt;=Everett!AV$10,$L13&gt;=Everett!AV$10)),"3",IF((AND($M13&lt;=Everett!AV$10,$N13&gt;=Everett!AV$10)),"C",IF((AND($O13&lt;=Everett!AV$10,$P13&gt;=Everett!AV$10)),"CO",IF((AND($Q13&lt;=Everett!AV$10,$R13&gt;=Everett!AV$10)),"C",0))))))</f>
        <v>CO</v>
      </c>
      <c r="AW13" s="33" t="str">
        <f>IF((AND($F13&lt;=Everett!AW$10,$G13&gt;=Everett!AW$10)),"P/L",IF((AND($I13&lt;=Everett!AW$10,$J13&gt;=Everett!AW$10)),"XO",IF((AND($K13&lt;=Everett!AW$10,$L13&gt;=Everett!AW$10)),"3",IF((AND($M13&lt;=Everett!AW$10,$N13&gt;=Everett!AW$10)),"C",IF((AND($O13&lt;=Everett!AW$10,$P13&gt;=Everett!AW$10)),"CO",IF((AND($Q13&lt;=Everett!AW$10,$R13&gt;=Everett!AW$10)),"C",0))))))</f>
        <v>CO</v>
      </c>
      <c r="AX13" s="33" t="str">
        <f>IF((AND($F13&lt;=Everett!AX$10,$G13&gt;=Everett!AX$10)),"P/L",IF((AND($I13&lt;=Everett!AX$10,$J13&gt;=Everett!AX$10)),"XO",IF((AND($K13&lt;=Everett!AX$10,$L13&gt;=Everett!AX$10)),"3",IF((AND($M13&lt;=Everett!AX$10,$N13&gt;=Everett!AX$10)),"C",IF((AND($O13&lt;=Everett!AX$10,$P13&gt;=Everett!AX$10)),"CO",IF((AND($Q13&lt;=Everett!AX$10,$R13&gt;=Everett!AX$10)),"C",0))))))</f>
        <v>CO</v>
      </c>
      <c r="AY13" s="33" t="str">
        <f>IF((AND($F13&lt;=Everett!AY$10,$G13&gt;=Everett!AY$10)),"P/L",IF((AND($I13&lt;=Everett!AY$10,$J13&gt;=Everett!AY$10)),"XO",IF((AND($K13&lt;=Everett!AY$10,$L13&gt;=Everett!AY$10)),"3",IF((AND($M13&lt;=Everett!AY$10,$N13&gt;=Everett!AY$10)),"C",IF((AND($O13&lt;=Everett!AY$10,$P13&gt;=Everett!AY$10)),"CO",IF((AND($Q13&lt;=Everett!AY$10,$R13&gt;=Everett!AY$10)),"C",0))))))</f>
        <v>CO</v>
      </c>
      <c r="AZ13" s="33" t="str">
        <f>IF((AND($F13&lt;=Everett!AZ$10,$G13&gt;=Everett!AZ$10)),"P/L",IF((AND($I13&lt;=Everett!AZ$10,$J13&gt;=Everett!AZ$10)),"XO",IF((AND($K13&lt;=Everett!AZ$10,$L13&gt;=Everett!AZ$10)),"3",IF((AND($M13&lt;=Everett!AZ$10,$N13&gt;=Everett!AZ$10)),"C",IF((AND($O13&lt;=Everett!AZ$10,$P13&gt;=Everett!AZ$10)),"CO",IF((AND($Q13&lt;=Everett!AZ$10,$R13&gt;=Everett!AZ$10)),"C",0))))))</f>
        <v>CO</v>
      </c>
      <c r="BA13" s="33" t="str">
        <f>IF((AND($F13&lt;=Everett!BA$10,$G13&gt;=Everett!BA$10)),"P/L",IF((AND($I13&lt;=Everett!BA$10,$J13&gt;=Everett!BA$10)),"XO",IF((AND($K13&lt;=Everett!BA$10,$L13&gt;=Everett!BA$10)),"3",IF((AND($M13&lt;=Everett!BA$10,$N13&gt;=Everett!BA$10)),"C",IF((AND($O13&lt;=Everett!BA$10,$P13&gt;=Everett!BA$10)),"CO",IF((AND($Q13&lt;=Everett!BA$10,$R13&gt;=Everett!BA$10)),"C",0))))))</f>
        <v>CO</v>
      </c>
      <c r="BB13" s="33" t="str">
        <f>IF((AND($F13&lt;=Everett!BB$10,$G13&gt;=Everett!BB$10)),"P/L",IF((AND($I13&lt;=Everett!BB$10,$J13&gt;=Everett!BB$10)),"XO",IF((AND($K13&lt;=Everett!BB$10,$L13&gt;=Everett!BB$10)),"3",IF((AND($M13&lt;=Everett!BB$10,$N13&gt;=Everett!BB$10)),"C",IF((AND($O13&lt;=Everett!BB$10,$P13&gt;=Everett!BB$10)),"CO",IF((AND($Q13&lt;=Everett!BB$10,$R13&gt;=Everett!BB$10)),"C",0))))))</f>
        <v>CO</v>
      </c>
      <c r="BC13" s="33" t="str">
        <f>IF((AND($F13&lt;=Everett!BC$10,$G13&gt;=Everett!BC$10)),"P/L",IF((AND($I13&lt;=Everett!BC$10,$J13&gt;=Everett!BC$10)),"XO",IF((AND($K13&lt;=Everett!BC$10,$L13&gt;=Everett!BC$10)),"3",IF((AND($M13&lt;=Everett!BC$10,$N13&gt;=Everett!BC$10)),"C",IF((AND($O13&lt;=Everett!BC$10,$P13&gt;=Everett!BC$10)),"CO",IF((AND($Q13&lt;=Everett!BC$10,$R13&gt;=Everett!BC$10)),"C",0))))))</f>
        <v>CO</v>
      </c>
      <c r="BD13" s="33" t="str">
        <f>IF((AND($F13&lt;=Everett!BD$10,$G13&gt;=Everett!BD$10)),"P/L",IF((AND($I13&lt;=Everett!BD$10,$J13&gt;=Everett!BD$10)),"XO",IF((AND($K13&lt;=Everett!BD$10,$L13&gt;=Everett!BD$10)),"3",IF((AND($M13&lt;=Everett!BD$10,$N13&gt;=Everett!BD$10)),"C",IF((AND($O13&lt;=Everett!BD$10,$P13&gt;=Everett!BD$10)),"CO",IF((AND($Q13&lt;=Everett!BD$10,$R13&gt;=Everett!BD$10)),"C",0))))))</f>
        <v>CO</v>
      </c>
      <c r="BE13" s="33" t="str">
        <f>IF((AND($F13&lt;=Everett!BE$10,$G13&gt;=Everett!BE$10)),"P/L",IF((AND($I13&lt;=Everett!BE$10,$J13&gt;=Everett!BE$10)),"XO",IF((AND($K13&lt;=Everett!BE$10,$L13&gt;=Everett!BE$10)),"3",IF((AND($M13&lt;=Everett!BE$10,$N13&gt;=Everett!BE$10)),"C",IF((AND($O13&lt;=Everett!BE$10,$P13&gt;=Everett!BE$10)),"CO",IF((AND($Q13&lt;=Everett!BE$10,$R13&gt;=Everett!BE$10)),"C",0))))))</f>
        <v>CO</v>
      </c>
      <c r="BF13" s="33">
        <f>IF((AND($F13&lt;=Everett!BF$10,$G13&gt;=Everett!BF$10)),"P/L",IF((AND($I13&lt;=Everett!BF$10,$J13&gt;=Everett!BF$10)),"XO",IF((AND($K13&lt;=Everett!BF$10,$L13&gt;=Everett!BF$10)),"3",IF((AND($M13&lt;=Everett!BF$10,$N13&gt;=Everett!BF$10)),"C",IF((AND($O13&lt;=Everett!BF$10,$P13&gt;=Everett!BF$10)),"CO",IF((AND($Q13&lt;=Everett!BF$10,$R13&gt;=Everett!BF$10)),"C",0))))))</f>
        <v>0</v>
      </c>
      <c r="BG13" s="33">
        <f>IF((AND($F13&lt;=Everett!BG$10,$G13&gt;=Everett!BG$10)),"P/L",IF((AND($I13&lt;=Everett!BG$10,$J13&gt;=Everett!BG$10)),"XO",IF((AND($K13&lt;=Everett!BG$10,$L13&gt;=Everett!BG$10)),"3",IF((AND($M13&lt;=Everett!BG$10,$N13&gt;=Everett!BG$10)),"C",IF((AND($O13&lt;=Everett!BG$10,$P13&gt;=Everett!BG$10)),"CO",IF((AND($Q13&lt;=Everett!BG$10,$R13&gt;=Everett!BG$10)),"C",0))))))</f>
        <v>0</v>
      </c>
      <c r="BH13" s="33">
        <f>IF((AND($F13&lt;=Everett!BH$10,$G13&gt;=Everett!BH$10)),"P/L",IF((AND($I13&lt;=Everett!BH$10,$J13&gt;=Everett!BH$10)),"XO",IF((AND($K13&lt;=Everett!BH$10,$L13&gt;=Everett!BH$10)),"3",IF((AND($M13&lt;=Everett!BH$10,$N13&gt;=Everett!BH$10)),"C",IF((AND($O13&lt;=Everett!BH$10,$P13&gt;=Everett!BH$10)),"CO",IF((AND($Q13&lt;=Everett!BH$10,$R13&gt;=Everett!BH$10)),"C",0))))))</f>
        <v>0</v>
      </c>
      <c r="BI13" s="33">
        <f>IF((AND($F13&lt;=Everett!BI$10,$G13&gt;=Everett!BI$10)),"P/L",IF((AND($I13&lt;=Everett!BI$10,$J13&gt;=Everett!BI$10)),"XO",IF((AND($K13&lt;=Everett!BI$10,$L13&gt;=Everett!BI$10)),"3",IF((AND($M13&lt;=Everett!BI$10,$N13&gt;=Everett!BI$10)),"C",IF((AND($O13&lt;=Everett!BI$10,$P13&gt;=Everett!BI$10)),"CO",IF((AND($Q13&lt;=Everett!BI$10,$R13&gt;=Everett!BI$10)),"C",0))))))</f>
        <v>0</v>
      </c>
      <c r="BJ13" s="33">
        <f>IF((AND($F13&lt;=Everett!BJ$10,$G13&gt;=Everett!BJ$10)),"P/L",IF((AND($I13&lt;=Everett!BJ$10,$J13&gt;=Everett!BJ$10)),"XO",IF((AND($K13&lt;=Everett!BJ$10,$L13&gt;=Everett!BJ$10)),"3",IF((AND($M13&lt;=Everett!BJ$10,$N13&gt;=Everett!BJ$10)),"C",IF((AND($O13&lt;=Everett!BJ$10,$P13&gt;=Everett!BJ$10)),"CO",IF((AND($Q13&lt;=Everett!BJ$10,$R13&gt;=Everett!BJ$10)),"C",0))))))</f>
        <v>0</v>
      </c>
      <c r="BK13" s="33">
        <f>IF((AND($F13&lt;=Everett!BK$10,$G13&gt;=Everett!BK$10)),"P/L",IF((AND($I13&lt;=Everett!BK$10,$J13&gt;=Everett!BK$10)),"XO",IF((AND($K13&lt;=Everett!BK$10,$L13&gt;=Everett!BK$10)),"3",IF((AND($M13&lt;=Everett!BK$10,$N13&gt;=Everett!BK$10)),"C",IF((AND($O13&lt;=Everett!BK$10,$P13&gt;=Everett!BK$10)),"CO",IF((AND($Q13&lt;=Everett!BK$10,$R13&gt;=Everett!BK$10)),"C",0))))))</f>
        <v>0</v>
      </c>
      <c r="BL13" s="33">
        <f>IF((AND($F13&lt;=Everett!BL$10,$G13&gt;=Everett!BL$10)),"P/L",IF((AND($I13&lt;=Everett!BL$10,$J13&gt;=Everett!BL$10)),"XO",IF((AND($K13&lt;=Everett!BL$10,$L13&gt;=Everett!BL$10)),"3",IF((AND($M13&lt;=Everett!BL$10,$N13&gt;=Everett!BL$10)),"C",IF((AND($O13&lt;=Everett!BL$10,$P13&gt;=Everett!BL$10)),"CO",IF((AND($Q13&lt;=Everett!BL$10,$R13&gt;=Everett!BL$10)),"C",0))))))</f>
        <v>0</v>
      </c>
      <c r="BM13" s="33">
        <f>IF((AND($F13&lt;=Everett!BM$10,$G13&gt;=Everett!BM$10)),"P/L",IF((AND($I13&lt;=Everett!BM$10,$J13&gt;=Everett!BM$10)),"XO",IF((AND($K13&lt;=Everett!BM$10,$L13&gt;=Everett!BM$10)),"3",IF((AND($M13&lt;=Everett!BM$10,$N13&gt;=Everett!BM$10)),"C",IF((AND($O13&lt;=Everett!BM$10,$P13&gt;=Everett!BM$10)),"CO",IF((AND($Q13&lt;=Everett!BM$10,$R13&gt;=Everett!BM$10)),"C",0))))))</f>
        <v>0</v>
      </c>
      <c r="BN13" s="33">
        <f>IF((AND($F13&lt;=Everett!BN$10,$G13&gt;=Everett!BN$10)),"P/L",IF((AND($I13&lt;=Everett!BN$10,$J13&gt;=Everett!BN$10)),"XO",IF((AND($K13&lt;=Everett!BN$10,$L13&gt;=Everett!BN$10)),"3",IF((AND($M13&lt;=Everett!BN$10,$N13&gt;=Everett!BN$10)),"C",IF((AND($O13&lt;=Everett!BN$10,$P13&gt;=Everett!BN$10)),"CO",IF((AND($Q13&lt;=Everett!BN$10,$R13&gt;=Everett!BN$10)),"C",0))))))</f>
        <v>0</v>
      </c>
      <c r="BO13" s="33">
        <f>IF((AND($F13&lt;=Everett!BO$10,$G13&gt;=Everett!BO$10)),"P/L",IF((AND($I13&lt;=Everett!BO$10,$J13&gt;=Everett!BO$10)),"XO",IF((AND($K13&lt;=Everett!BO$10,$L13&gt;=Everett!BO$10)),"3",IF((AND($M13&lt;=Everett!BO$10,$N13&gt;=Everett!BO$10)),"C",IF((AND($O13&lt;=Everett!BO$10,$P13&gt;=Everett!BO$10)),"CO",IF((AND($Q13&lt;=Everett!BO$10,$R13&gt;=Everett!BO$10)),"C",0))))))</f>
        <v>0</v>
      </c>
      <c r="BP13" s="33">
        <f>IF((AND($F13&lt;=Everett!BP$10,$G13&gt;=Everett!BP$10)),"P/L",IF((AND($I13&lt;=Everett!BP$10,$J13&gt;=Everett!BP$10)),"XO",IF((AND($K13&lt;=Everett!BP$10,$L13&gt;=Everett!BP$10)),"3",IF((AND($M13&lt;=Everett!BP$10,$N13&gt;=Everett!BP$10)),"C",IF((AND($O13&lt;=Everett!BP$10,$P13&gt;=Everett!BP$10)),"CO",IF((AND($Q13&lt;=Everett!BP$10,$R13&gt;=Everett!BP$10)),"C",0))))))</f>
        <v>0</v>
      </c>
      <c r="BQ13" s="33">
        <f>IF((AND($F13&lt;=Everett!BQ$10,$G13&gt;=Everett!BQ$10)),"P/L",IF((AND($I13&lt;=Everett!BQ$10,$J13&gt;=Everett!BQ$10)),"XO",IF((AND($K13&lt;=Everett!BQ$10,$L13&gt;=Everett!BQ$10)),"3",IF((AND($M13&lt;=Everett!BQ$10,$N13&gt;=Everett!BQ$10)),"C",IF((AND($O13&lt;=Everett!BQ$10,$P13&gt;=Everett!BQ$10)),"CO",IF((AND($Q13&lt;=Everett!BQ$10,$R13&gt;=Everett!BQ$10)),"C",0))))))</f>
        <v>0</v>
      </c>
      <c r="BR13" s="33">
        <f>IF((AND($F13&lt;=Everett!BR$10,$G13&gt;=Everett!BR$10)),"P/L",IF((AND($I13&lt;=Everett!BR$10,$J13&gt;=Everett!BR$10)),"XO",IF((AND($K13&lt;=Everett!BR$10,$L13&gt;=Everett!BR$10)),"3",IF((AND($M13&lt;=Everett!BR$10,$N13&gt;=Everett!BR$10)),"C",IF((AND($O13&lt;=Everett!BR$10,$P13&gt;=Everett!BR$10)),"CO",IF((AND($Q13&lt;=Everett!BR$10,$R13&gt;=Everett!BR$10)),"C",0))))))</f>
        <v>0</v>
      </c>
      <c r="BS13" s="33">
        <f>IF((AND($F13&lt;=Everett!BS$10,$G13&gt;=Everett!BS$10)),"P/L",IF((AND($I13&lt;=Everett!BS$10,$J13&gt;=Everett!BS$10)),"XO",IF((AND($K13&lt;=Everett!BS$10,$L13&gt;=Everett!BS$10)),"3",IF((AND($M13&lt;=Everett!BS$10,$N13&gt;=Everett!BS$10)),"C",IF((AND($O13&lt;=Everett!BS$10,$P13&gt;=Everett!BS$10)),"CO",IF((AND($Q13&lt;=Everett!BS$10,$R13&gt;=Everett!BS$10)),"C",0))))))</f>
        <v>0</v>
      </c>
      <c r="BT13" s="33">
        <f>IF((AND($F13&lt;=Everett!BT$10,$G13&gt;=Everett!BT$10)),"P/L",IF((AND($I13&lt;=Everett!BT$10,$J13&gt;=Everett!BT$10)),"XO",IF((AND($K13&lt;=Everett!BT$10,$L13&gt;=Everett!BT$10)),"3",IF((AND($M13&lt;=Everett!BT$10,$N13&gt;=Everett!BT$10)),"C",IF((AND($O13&lt;=Everett!BT$10,$P13&gt;=Everett!BT$10)),"CO",IF((AND($Q13&lt;=Everett!BT$10,$R13&gt;=Everett!BT$10)),"C",0))))))</f>
        <v>0</v>
      </c>
      <c r="BU13" s="33">
        <f>IF((AND($F13&lt;=Everett!BU$10,$G13&gt;=Everett!BU$10)),"P/L",IF((AND($I13&lt;=Everett!BU$10,$J13&gt;=Everett!BU$10)),"XO",IF((AND($K13&lt;=Everett!BU$10,$L13&gt;=Everett!BU$10)),"3",IF((AND($M13&lt;=Everett!BU$10,$N13&gt;=Everett!BU$10)),"C",IF((AND($O13&lt;=Everett!BU$10,$P13&gt;=Everett!BU$10)),"CO",IF((AND($Q13&lt;=Everett!BU$10,$R13&gt;=Everett!BU$10)),"C",0))))))</f>
        <v>0</v>
      </c>
      <c r="BV13" s="33">
        <f>IF((AND($F13&lt;=Everett!BV$10,$G13&gt;=Everett!BV$10)),"P/L",IF((AND($I13&lt;=Everett!BV$10,$J13&gt;=Everett!BV$10)),"XO",IF((AND($K13&lt;=Everett!BV$10,$L13&gt;=Everett!BV$10)),"3",IF((AND($M13&lt;=Everett!BV$10,$N13&gt;=Everett!BV$10)),"C",IF((AND($O13&lt;=Everett!BV$10,$P13&gt;=Everett!BV$10)),"CO",IF((AND($Q13&lt;=Everett!BV$10,$R13&gt;=Everett!BV$10)),"C",0))))))</f>
        <v>0</v>
      </c>
      <c r="BW13" s="33">
        <f>IF((AND($F13&lt;=Everett!BW$10,$G13&gt;=Everett!BW$10)),"P/L",IF((AND($I13&lt;=Everett!BW$10,$J13&gt;=Everett!BW$10)),"XO",IF((AND($K13&lt;=Everett!BW$10,$L13&gt;=Everett!BW$10)),"3",IF((AND($M13&lt;=Everett!BW$10,$N13&gt;=Everett!BW$10)),"C",IF((AND($O13&lt;=Everett!BW$10,$P13&gt;=Everett!BW$10)),"CO",IF((AND($Q13&lt;=Everett!BW$10,$R13&gt;=Everett!BW$10)),"C",0))))))</f>
        <v>0</v>
      </c>
      <c r="BX13" s="33">
        <f>IF((AND($F13&lt;=Everett!BX$10,$G13&gt;=Everett!BX$10)),"P/L",IF((AND($I13&lt;=Everett!BX$10,$J13&gt;=Everett!BX$10)),"XO",IF((AND($K13&lt;=Everett!BX$10,$L13&gt;=Everett!BX$10)),"3",IF((AND($M13&lt;=Everett!BX$10,$N13&gt;=Everett!BX$10)),"C",IF((AND($O13&lt;=Everett!BX$10,$P13&gt;=Everett!BX$10)),"CO",IF((AND($Q13&lt;=Everett!BX$10,$R13&gt;=Everett!BX$10)),"C",0))))))</f>
        <v>0</v>
      </c>
      <c r="BY13" s="33">
        <f>IF((AND($F13&lt;=Everett!BY$10,$G13&gt;=Everett!BY$10)),"P/L",IF((AND($I13&lt;=Everett!BY$10,$J13&gt;=Everett!BY$10)),"XO",IF((AND($K13&lt;=Everett!BY$10,$L13&gt;=Everett!BY$10)),"3",IF((AND($M13&lt;=Everett!BY$10,$N13&gt;=Everett!BY$10)),"C",IF((AND($O13&lt;=Everett!BY$10,$P13&gt;=Everett!BY$10)),"CO",IF((AND($Q13&lt;=Everett!BY$10,$R13&gt;=Everett!BY$10)),"C",0))))))</f>
        <v>0</v>
      </c>
      <c r="BZ13" s="33">
        <f>IF((AND($F13&lt;=Everett!BZ$10,$G13&gt;=Everett!BZ$10)),"P/L",IF((AND($I13&lt;=Everett!BZ$10,$J13&gt;=Everett!BZ$10)),"XO",IF((AND($K13&lt;=Everett!BZ$10,$L13&gt;=Everett!BZ$10)),"3",IF((AND($M13&lt;=Everett!BZ$10,$N13&gt;=Everett!BZ$10)),"C",IF((AND($O13&lt;=Everett!BZ$10,$P13&gt;=Everett!BZ$10)),"CO",IF((AND($Q13&lt;=Everett!BZ$10,$R13&gt;=Everett!BZ$10)),"C",0))))))</f>
        <v>0</v>
      </c>
      <c r="CA13" s="33">
        <f>IF((AND($F13&lt;=Everett!CA$10,$G13&gt;=Everett!CA$10)),"P/L",IF((AND($I13&lt;=Everett!CA$10,$J13&gt;=Everett!CA$10)),"XO",IF((AND($K13&lt;=Everett!CA$10,$L13&gt;=Everett!CA$10)),"3",IF((AND($M13&lt;=Everett!CA$10,$N13&gt;=Everett!CA$10)),"C",IF((AND($O13&lt;=Everett!CA$10,$P13&gt;=Everett!CA$10)),"CO",IF((AND($Q13&lt;=Everett!CA$10,$R13&gt;=Everett!CA$10)),"C",0))))))</f>
        <v>0</v>
      </c>
      <c r="CB13" s="33">
        <f>IF((AND($F13&lt;=Everett!CB$10,$G13&gt;=Everett!CB$10)),"P/L",IF((AND($I13&lt;=Everett!CB$10,$J13&gt;=Everett!CB$10)),"XO",IF((AND($K13&lt;=Everett!CB$10,$L13&gt;=Everett!CB$10)),"3",IF((AND($M13&lt;=Everett!CB$10,$N13&gt;=Everett!CB$10)),"C",IF((AND($O13&lt;=Everett!CB$10,$P13&gt;=Everett!CB$10)),"CO",IF((AND($Q13&lt;=Everett!CB$10,$R13&gt;=Everett!CB$10)),"C",0))))))</f>
        <v>0</v>
      </c>
      <c r="CC13" s="33">
        <f>IF((AND($F13&lt;=Everett!CC$10,$G13&gt;=Everett!CC$10)),"P/L",IF((AND($I13&lt;=Everett!CC$10,$J13&gt;=Everett!CC$10)),"XO",IF((AND($K13&lt;=Everett!CC$10,$L13&gt;=Everett!CC$10)),"3",IF((AND($M13&lt;=Everett!CC$10,$N13&gt;=Everett!CC$10)),"C",IF((AND($O13&lt;=Everett!CC$10,$P13&gt;=Everett!CC$10)),"CO",IF((AND($Q13&lt;=Everett!CC$10,$R13&gt;=Everett!CC$10)),"C",0))))))</f>
        <v>0</v>
      </c>
      <c r="CD13" s="33">
        <f>IF((AND($F13&lt;=Everett!CD$10,$G13&gt;=Everett!CD$10)),"P/L",IF((AND($I13&lt;=Everett!CD$10,$J13&gt;=Everett!CD$10)),"XO",IF((AND($K13&lt;=Everett!CD$10,$L13&gt;=Everett!CD$10)),"3",IF((AND($M13&lt;=Everett!CD$10,$N13&gt;=Everett!CD$10)),"C",IF((AND($O13&lt;=Everett!CD$10,$P13&gt;=Everett!CD$10)),"CO",IF((AND($Q13&lt;=Everett!CD$10,$R13&gt;=Everett!CD$10)),"C",0))))))</f>
        <v>0</v>
      </c>
      <c r="CE13" s="33">
        <f>IF((AND($F13&lt;=Everett!CE$10,$G13&gt;=Everett!CE$10)),"P/L",IF((AND($I13&lt;=Everett!CE$10,$J13&gt;=Everett!CE$10)),"XO",IF((AND($K13&lt;=Everett!CE$10,$L13&gt;=Everett!CE$10)),"3",IF((AND($M13&lt;=Everett!CE$10,$N13&gt;=Everett!CE$10)),"C",IF((AND($O13&lt;=Everett!CE$10,$P13&gt;=Everett!CE$10)),"CO",IF((AND($Q13&lt;=Everett!CE$10,$R13&gt;=Everett!CE$10)),"C",0))))))</f>
        <v>0</v>
      </c>
      <c r="CF13" s="33">
        <f>IF((AND($F13&lt;=Everett!CF$10,$G13&gt;=Everett!CF$10)),"P/L",IF((AND($I13&lt;=Everett!CF$10,$J13&gt;=Everett!CF$10)),"XO",IF((AND($K13&lt;=Everett!CF$10,$L13&gt;=Everett!CF$10)),"3",IF((AND($M13&lt;=Everett!CF$10,$N13&gt;=Everett!CF$10)),"C",IF((AND($O13&lt;=Everett!CF$10,$P13&gt;=Everett!CF$10)),"CO",IF((AND($Q13&lt;=Everett!CF$10,$R13&gt;=Everett!CF$10)),"C",0))))))</f>
        <v>0</v>
      </c>
      <c r="CG13" s="33">
        <f>IF((AND($F13&lt;=Everett!CG$10,$G13&gt;=Everett!CG$10)),"P/L",IF((AND($I13&lt;=Everett!CG$10,$J13&gt;=Everett!CG$10)),"XO",IF((AND($K13&lt;=Everett!CG$10,$L13&gt;=Everett!CG$10)),"3",IF((AND($M13&lt;=Everett!CG$10,$N13&gt;=Everett!CG$10)),"C",IF((AND($O13&lt;=Everett!CG$10,$P13&gt;=Everett!CG$10)),"CO",IF((AND($Q13&lt;=Everett!CG$10,$R13&gt;=Everett!CG$10)),"C",0))))))</f>
        <v>0</v>
      </c>
      <c r="CH13" s="33">
        <f>IF((AND($F13&lt;=Everett!CH$10,$G13&gt;=Everett!CH$10)),"P/L",IF((AND($I13&lt;=Everett!CH$10,$J13&gt;=Everett!CH$10)),"XO",IF((AND($K13&lt;=Everett!CH$10,$L13&gt;=Everett!CH$10)),"3",IF((AND($M13&lt;=Everett!CH$10,$N13&gt;=Everett!CH$10)),"C",IF((AND($O13&lt;=Everett!CH$10,$P13&gt;=Everett!CH$10)),"CO",IF((AND($Q13&lt;=Everett!CH$10,$R13&gt;=Everett!CH$10)),"C",0))))))</f>
        <v>0</v>
      </c>
      <c r="CI13" s="33">
        <f>IF((AND($F13&lt;=Everett!CI$10,$G13&gt;=Everett!CI$10)),"P/L",IF((AND($I13&lt;=Everett!CI$10,$J13&gt;=Everett!CI$10)),"XO",IF((AND($K13&lt;=Everett!CI$10,$L13&gt;=Everett!CI$10)),"3",IF((AND($M13&lt;=Everett!CI$10,$N13&gt;=Everett!CI$10)),"C",IF((AND($O13&lt;=Everett!CI$10,$P13&gt;=Everett!CI$10)),"CO",IF((AND($Q13&lt;=Everett!CI$10,$R13&gt;=Everett!CI$10)),"C",0))))))</f>
        <v>0</v>
      </c>
      <c r="CJ13" s="33">
        <f>IF((AND($F13&lt;=Everett!CJ$10,$G13&gt;=Everett!CJ$10)),"P/L",IF((AND($I13&lt;=Everett!CJ$10,$J13&gt;=Everett!CJ$10)),"XO",IF((AND($K13&lt;=Everett!CJ$10,$L13&gt;=Everett!CJ$10)),"3",IF((AND($M13&lt;=Everett!CJ$10,$N13&gt;=Everett!CJ$10)),"C",IF((AND($O13&lt;=Everett!CJ$10,$P13&gt;=Everett!CJ$10)),"CO",IF((AND($Q13&lt;=Everett!CJ$10,$R13&gt;=Everett!CJ$10)),"C",0))))))</f>
        <v>0</v>
      </c>
      <c r="CK13" s="33">
        <f>IF((AND($F13&lt;=Everett!CK$10,$G13&gt;=Everett!CK$10)),"P/L",IF((AND($I13&lt;=Everett!CK$10,$J13&gt;=Everett!CK$10)),"XO",IF((AND($K13&lt;=Everett!CK$10,$L13&gt;=Everett!CK$10)),"3",IF((AND($M13&lt;=Everett!CK$10,$N13&gt;=Everett!CK$10)),"C",IF((AND($O13&lt;=Everett!CK$10,$P13&gt;=Everett!CK$10)),"CO",IF((AND($Q13&lt;=Everett!CK$10,$R13&gt;=Everett!CK$10)),"C",0))))))</f>
        <v>0</v>
      </c>
      <c r="CL13" s="33">
        <f>IF((AND($F13&lt;=Everett!CL$10,$G13&gt;=Everett!CL$10)),"P/L",IF((AND($I13&lt;=Everett!CL$10,$J13&gt;=Everett!CL$10)),"XO",IF((AND($K13&lt;=Everett!CL$10,$L13&gt;=Everett!CL$10)),"3",IF((AND($M13&lt;=Everett!CL$10,$N13&gt;=Everett!CL$10)),"C",IF((AND($O13&lt;=Everett!CL$10,$P13&gt;=Everett!CL$10)),"CO",IF((AND($Q13&lt;=Everett!CL$10,$R13&gt;=Everett!CL$10)),"C",0))))))</f>
        <v>0</v>
      </c>
      <c r="CM13" s="33">
        <f>IF((AND($F13&lt;=Everett!CM$10,$G13&gt;=Everett!CM$10)),"P/L",IF((AND($I13&lt;=Everett!CM$10,$J13&gt;=Everett!CM$10)),"XO",IF((AND($K13&lt;=Everett!CM$10,$L13&gt;=Everett!CM$10)),"3",IF((AND($M13&lt;=Everett!CM$10,$N13&gt;=Everett!CM$10)),"C",IF((AND($O13&lt;=Everett!CM$10,$P13&gt;=Everett!CM$10)),"CO",IF((AND($Q13&lt;=Everett!CM$10,$R13&gt;=Everett!CM$10)),"C",0))))))</f>
        <v>0</v>
      </c>
      <c r="CN13" s="33" t="str">
        <f>IF((AND($F13&lt;=Everett!CN$10,$G13&gt;=Everett!CN$10)),"P/L",IF((AND($I13&lt;=Everett!CN$10,$J13&gt;=Everett!CN$10)),"XO",IF((AND($K13&lt;=Everett!CN$10,$L13&gt;=Everett!CN$10)),"3",IF((AND($M13&lt;=Everett!CN$10,$N13&gt;=Everett!CN$10)),"C",IF((AND($O13&lt;=Everett!CN$10,$P13&gt;=Everett!CN$10)),"CO",IF((AND($Q13&lt;=Everett!CN$10,$R13&gt;=Everett!CN$10)),"C",0))))))</f>
        <v>P/L</v>
      </c>
      <c r="CO13" s="33" t="str">
        <f>IF((AND($F13&lt;=Everett!CO$10,$G13&gt;=Everett!CO$10)),"P/L",IF((AND($I13&lt;=Everett!CO$10,$J13&gt;=Everett!CO$10)),"XO",IF((AND($K13&lt;=Everett!CO$10,$L13&gt;=Everett!CO$10)),"3",IF((AND($M13&lt;=Everett!CO$10,$N13&gt;=Everett!CO$10)),"C",IF((AND($O13&lt;=Everett!CO$10,$P13&gt;=Everett!CO$10)),"CO",IF((AND($Q13&lt;=Everett!CO$10,$R13&gt;=Everett!CO$10)),"C",0))))))</f>
        <v>P/L</v>
      </c>
      <c r="CP13" s="33" t="str">
        <f>IF((AND($F13&lt;=Everett!CP$10,$G13&gt;=Everett!CP$10)),"P/L",IF((AND($I13&lt;=Everett!CP$10,$J13&gt;=Everett!CP$10)),"XO",IF((AND($K13&lt;=Everett!CP$10,$L13&gt;=Everett!CP$10)),"3",IF((AND($M13&lt;=Everett!CP$10,$N13&gt;=Everett!CP$10)),"C",IF((AND($O13&lt;=Everett!CP$10,$P13&gt;=Everett!CP$10)),"CO",IF((AND($Q13&lt;=Everett!CP$10,$R13&gt;=Everett!CP$10)),"C",0))))))</f>
        <v>P/L</v>
      </c>
      <c r="CQ13" s="33" t="str">
        <f>IF((AND($F13&lt;=Everett!CQ$10,$G13&gt;=Everett!CQ$10)),"P/L",IF((AND($I13&lt;=Everett!CQ$10,$J13&gt;=Everett!CQ$10)),"XO",IF((AND($K13&lt;=Everett!CQ$10,$L13&gt;=Everett!CQ$10)),"3",IF((AND($M13&lt;=Everett!CQ$10,$N13&gt;=Everett!CQ$10)),"C",IF((AND($O13&lt;=Everett!CQ$10,$P13&gt;=Everett!CQ$10)),"CO",IF((AND($Q13&lt;=Everett!CQ$10,$R13&gt;=Everett!CQ$10)),"C",0))))))</f>
        <v>P/L</v>
      </c>
      <c r="CR13" s="33" t="str">
        <f>IF((AND($F13&lt;=Everett!CR$10,$G13&gt;=Everett!CR$10)),"P/L",IF((AND($I13&lt;=Everett!CR$10,$J13&gt;=Everett!CR$10)),"XO",IF((AND($K13&lt;=Everett!CR$10,$L13&gt;=Everett!CR$10)),"3",IF((AND($M13&lt;=Everett!CR$10,$N13&gt;=Everett!CR$10)),"C",IF((AND($O13&lt;=Everett!CR$10,$P13&gt;=Everett!CR$10)),"CO",IF((AND($Q13&lt;=Everett!CR$10,$R13&gt;=Everett!CR$10)),"C",0))))))</f>
        <v>P/L</v>
      </c>
      <c r="CS13" s="33" t="str">
        <f>IF((AND($F13&lt;=Everett!CS$10,$G13&gt;=Everett!CS$10)),"P/L",IF((AND($I13&lt;=Everett!CS$10,$J13&gt;=Everett!CS$10)),"XO",IF((AND($K13&lt;=Everett!CS$10,$L13&gt;=Everett!CS$10)),"3",IF((AND($M13&lt;=Everett!CS$10,$N13&gt;=Everett!CS$10)),"C",IF((AND($O13&lt;=Everett!CS$10,$P13&gt;=Everett!CS$10)),"CO",IF((AND($Q13&lt;=Everett!CS$10,$R13&gt;=Everett!CS$10)),"C",0))))))</f>
        <v>P/L</v>
      </c>
      <c r="CT13" s="33" t="str">
        <f>IF((AND($F13&lt;=Everett!CT$10,$G13&gt;=Everett!CT$10)),"P/L",IF((AND($I13&lt;=Everett!CT$10,$J13&gt;=Everett!CT$10)),"XO",IF((AND($K13&lt;=Everett!CT$10,$L13&gt;=Everett!CT$10)),"3",IF((AND($M13&lt;=Everett!CT$10,$N13&gt;=Everett!CT$10)),"C",IF((AND($O13&lt;=Everett!CT$10,$P13&gt;=Everett!CT$10)),"CO",IF((AND($Q13&lt;=Everett!CT$10,$R13&gt;=Everett!CT$10)),"C",0))))))</f>
        <v>P/L</v>
      </c>
      <c r="CU13" s="33" t="str">
        <f>IF((AND($F13&lt;=Everett!CU$10,$G13&gt;=Everett!CU$10)),"P/L",IF((AND($I13&lt;=Everett!CU$10,$J13&gt;=Everett!CU$10)),"XO",IF((AND($K13&lt;=Everett!CU$10,$L13&gt;=Everett!CU$10)),"3",IF((AND($M13&lt;=Everett!CU$10,$N13&gt;=Everett!CU$10)),"C",IF((AND($O13&lt;=Everett!CU$10,$P13&gt;=Everett!CU$10)),"CO",IF((AND($Q13&lt;=Everett!CU$10,$R13&gt;=Everett!CU$10)),"C",0))))))</f>
        <v>P/L</v>
      </c>
    </row>
    <row r="14" spans="1:99" s="2" customFormat="1" x14ac:dyDescent="0.25">
      <c r="A14" s="40" t="s">
        <v>42</v>
      </c>
      <c r="B14" s="55"/>
      <c r="C14" s="31">
        <v>17</v>
      </c>
      <c r="D14" s="31">
        <v>16</v>
      </c>
      <c r="E14" s="31">
        <v>1</v>
      </c>
      <c r="F14" s="32"/>
      <c r="G14" s="32"/>
      <c r="H14" s="33"/>
      <c r="I14" s="37">
        <v>46631</v>
      </c>
      <c r="J14" s="37">
        <f>IF(I14="",0,DATE(YEAR(I14),MONTH(I14)+C14,DAY(I14)))</f>
        <v>47150</v>
      </c>
      <c r="K14" s="32">
        <f>IF(J14="","",(DATE(YEAR(J14),MONTH(J14)+1,DAY(J14))))</f>
        <v>47178</v>
      </c>
      <c r="L14" s="32">
        <f>IF(K14="","",(DATE(YEAR(K14),MONTH(K14)+E14,DAY(K14))))</f>
        <v>47209</v>
      </c>
      <c r="M14" s="37">
        <f>IF(O14="","",DATE(YEAR(O14), MONTH(O14)-1,DAY(O14)))</f>
        <v>47239</v>
      </c>
      <c r="N14" s="37">
        <f>IF(O14="","",DATE(YEAR(M14),MONTH(M14),DAY(M14)))</f>
        <v>47239</v>
      </c>
      <c r="O14" s="32">
        <f>IF(L14="","",(DATE(YEAR(L14),MONTH(L14)+2,DAY(L14))))</f>
        <v>47270</v>
      </c>
      <c r="P14" s="32">
        <f>IF(O14="","",(DATE(YEAR(O14),MONTH(O14)+D14,DAY(O14))))</f>
        <v>47757</v>
      </c>
      <c r="Q14" s="32">
        <f>IF(P14="","",DATE(YEAR(P14), MONTH(P14)+1,DAY(P14)))</f>
        <v>47788</v>
      </c>
      <c r="R14" s="32">
        <f>IF(P14="","",DATE(YEAR(Q14),MONTH(Q14),DAY(Q14)))</f>
        <v>47788</v>
      </c>
      <c r="S14" s="41"/>
      <c r="T14" s="41"/>
      <c r="U14" s="41"/>
      <c r="V14" s="41"/>
      <c r="W14" s="41"/>
      <c r="X14" s="41"/>
      <c r="Y14" s="41"/>
      <c r="Z14" s="41"/>
      <c r="AA14" s="33">
        <f>IF((AND($F14&lt;=Everett!AA$10,$G14&gt;=Everett!AA$10)),"P/L",IF((AND($I14&lt;=Everett!AA$10,$J14&gt;=Everett!AA$10)),"XO",IF((AND($K14&lt;=Everett!AA$10,$L14&gt;=Everett!AA$10)),"3",IF((AND($M14&lt;=Everett!AA$10,$N14&gt;=Everett!AA$10)),"C",IF((AND($O14&lt;=Everett!AA$10,$P14&gt;=Everett!AA$10)),"CO",IF((AND($Q14&lt;=Everett!AA$10,$R14&gt;=Everett!AA$10)),"C",0))))))</f>
        <v>0</v>
      </c>
      <c r="AB14" s="33">
        <f>IF((AND($F14&lt;=Everett!AB$10,$G14&gt;=Everett!AB$10)),"P/L",IF((AND($I14&lt;=Everett!AB$10,$J14&gt;=Everett!AB$10)),"XO",IF((AND($K14&lt;=Everett!AB$10,$L14&gt;=Everett!AB$10)),"3",IF((AND($M14&lt;=Everett!AB$10,$N14&gt;=Everett!AB$10)),"C",IF((AND($O14&lt;=Everett!AB$10,$P14&gt;=Everett!AB$10)),"CO",IF((AND($Q14&lt;=Everett!AB$10,$R14&gt;=Everett!AB$10)),"C",0))))))</f>
        <v>0</v>
      </c>
      <c r="AC14" s="33">
        <f>IF((AND($F14&lt;=Everett!AC$10,$G14&gt;=Everett!AC$10)),"P/L",IF((AND($I14&lt;=Everett!AC$10,$J14&gt;=Everett!AC$10)),"XO",IF((AND($K14&lt;=Everett!AC$10,$L14&gt;=Everett!AC$10)),"3",IF((AND($M14&lt;=Everett!AC$10,$N14&gt;=Everett!AC$10)),"C",IF((AND($O14&lt;=Everett!AC$10,$P14&gt;=Everett!AC$10)),"CO",IF((AND($Q14&lt;=Everett!AC$10,$R14&gt;=Everett!AC$10)),"C",0))))))</f>
        <v>0</v>
      </c>
      <c r="AD14" s="33">
        <f>IF((AND($F14&lt;=Everett!AD$10,$G14&gt;=Everett!AD$10)),"P/L",IF((AND($I14&lt;=Everett!AD$10,$J14&gt;=Everett!AD$10)),"XO",IF((AND($K14&lt;=Everett!AD$10,$L14&gt;=Everett!AD$10)),"3",IF((AND($M14&lt;=Everett!AD$10,$N14&gt;=Everett!AD$10)),"C",IF((AND($O14&lt;=Everett!AD$10,$P14&gt;=Everett!AD$10)),"CO",IF((AND($Q14&lt;=Everett!AD$10,$R14&gt;=Everett!AD$10)),"C",0))))))</f>
        <v>0</v>
      </c>
      <c r="AE14" s="33">
        <f>IF((AND($F14&lt;=Everett!AE$10,$G14&gt;=Everett!AE$10)),"P/L",IF((AND($I14&lt;=Everett!AE$10,$J14&gt;=Everett!AE$10)),"XO",IF((AND($K14&lt;=Everett!AE$10,$L14&gt;=Everett!AE$10)),"3",IF((AND($M14&lt;=Everett!AE$10,$N14&gt;=Everett!AE$10)),"C",IF((AND($O14&lt;=Everett!AE$10,$P14&gt;=Everett!AE$10)),"CO",IF((AND($Q14&lt;=Everett!AE$10,$R14&gt;=Everett!AE$10)),"C",0))))))</f>
        <v>0</v>
      </c>
      <c r="AF14" s="33">
        <f>IF((AND($F14&lt;=Everett!AF$10,$G14&gt;=Everett!AF$10)),"P/L",IF((AND($I14&lt;=Everett!AF$10,$J14&gt;=Everett!AF$10)),"XO",IF((AND($K14&lt;=Everett!AF$10,$L14&gt;=Everett!AF$10)),"3",IF((AND($M14&lt;=Everett!AF$10,$N14&gt;=Everett!AF$10)),"C",IF((AND($O14&lt;=Everett!AF$10,$P14&gt;=Everett!AF$10)),"CO",IF((AND($Q14&lt;=Everett!AF$10,$R14&gt;=Everett!AF$10)),"C",0))))))</f>
        <v>0</v>
      </c>
      <c r="AG14" s="33">
        <f>IF((AND($F14&lt;=Everett!AG$10,$G14&gt;=Everett!AG$10)),"P/L",IF((AND($I14&lt;=Everett!AG$10,$J14&gt;=Everett!AG$10)),"XO",IF((AND($K14&lt;=Everett!AG$10,$L14&gt;=Everett!AG$10)),"3",IF((AND($M14&lt;=Everett!AG$10,$N14&gt;=Everett!AG$10)),"C",IF((AND($O14&lt;=Everett!AG$10,$P14&gt;=Everett!AG$10)),"CO",IF((AND($Q14&lt;=Everett!AG$10,$R14&gt;=Everett!AG$10)),"C",0))))))</f>
        <v>0</v>
      </c>
      <c r="AH14" s="33">
        <f>IF((AND($F14&lt;=Everett!AH$10,$G14&gt;=Everett!AH$10)),"P/L",IF((AND($I14&lt;=Everett!AH$10,$J14&gt;=Everett!AH$10)),"XO",IF((AND($K14&lt;=Everett!AH$10,$L14&gt;=Everett!AH$10)),"3",IF((AND($M14&lt;=Everett!AH$10,$N14&gt;=Everett!AH$10)),"C",IF((AND($O14&lt;=Everett!AH$10,$P14&gt;=Everett!AH$10)),"CO",IF((AND($Q14&lt;=Everett!AH$10,$R14&gt;=Everett!AH$10)),"C",0))))))</f>
        <v>0</v>
      </c>
      <c r="AI14" s="33">
        <f>IF((AND($F14&lt;=Everett!AI$10,$G14&gt;=Everett!AI$10)),"P/L",IF((AND($I14&lt;=Everett!AI$10,$J14&gt;=Everett!AI$10)),"XO",IF((AND($K14&lt;=Everett!AI$10,$L14&gt;=Everett!AI$10)),"3",IF((AND($M14&lt;=Everett!AI$10,$N14&gt;=Everett!AI$10)),"C",IF((AND($O14&lt;=Everett!AI$10,$P14&gt;=Everett!AI$10)),"CO",IF((AND($Q14&lt;=Everett!AI$10,$R14&gt;=Everett!AI$10)),"C",0))))))</f>
        <v>0</v>
      </c>
      <c r="AJ14" s="33">
        <f>IF((AND($F14&lt;=Everett!AJ$10,$G14&gt;=Everett!AJ$10)),"P/L",IF((AND($I14&lt;=Everett!AJ$10,$J14&gt;=Everett!AJ$10)),"XO",IF((AND($K14&lt;=Everett!AJ$10,$L14&gt;=Everett!AJ$10)),"3",IF((AND($M14&lt;=Everett!AJ$10,$N14&gt;=Everett!AJ$10)),"C",IF((AND($O14&lt;=Everett!AJ$10,$P14&gt;=Everett!AJ$10)),"CO",IF((AND($Q14&lt;=Everett!AJ$10,$R14&gt;=Everett!AJ$10)),"C",0))))))</f>
        <v>0</v>
      </c>
      <c r="AK14" s="33">
        <f>IF((AND($F14&lt;=Everett!AK$10,$G14&gt;=Everett!AK$10)),"P/L",IF((AND($I14&lt;=Everett!AK$10,$J14&gt;=Everett!AK$10)),"XO",IF((AND($K14&lt;=Everett!AK$10,$L14&gt;=Everett!AK$10)),"3",IF((AND($M14&lt;=Everett!AK$10,$N14&gt;=Everett!AK$10)),"C",IF((AND($O14&lt;=Everett!AK$10,$P14&gt;=Everett!AK$10)),"CO",IF((AND($Q14&lt;=Everett!AK$10,$R14&gt;=Everett!AK$10)),"C",0))))))</f>
        <v>0</v>
      </c>
      <c r="AL14" s="33" t="str">
        <f>IF((AND($F14&lt;=Everett!AL$10,$G14&gt;=Everett!AL$10)),"P/L",IF((AND($I14&lt;=Everett!AL$10,$J14&gt;=Everett!AL$10)),"XO",IF((AND($K14&lt;=Everett!AL$10,$L14&gt;=Everett!AL$10)),"3",IF((AND($M14&lt;=Everett!AL$10,$N14&gt;=Everett!AL$10)),"C",IF((AND($O14&lt;=Everett!AL$10,$P14&gt;=Everett!AL$10)),"CO",IF((AND($Q14&lt;=Everett!AL$10,$R14&gt;=Everett!AL$10)),"C",0))))))</f>
        <v>XO</v>
      </c>
      <c r="AM14" s="33" t="str">
        <f>IF((AND($F14&lt;=Everett!AM$10,$G14&gt;=Everett!AM$10)),"P/L",IF((AND($I14&lt;=Everett!AM$10,$J14&gt;=Everett!AM$10)),"XO",IF((AND($K14&lt;=Everett!AM$10,$L14&gt;=Everett!AM$10)),"3",IF((AND($M14&lt;=Everett!AM$10,$N14&gt;=Everett!AM$10)),"C",IF((AND($O14&lt;=Everett!AM$10,$P14&gt;=Everett!AM$10)),"CO",IF((AND($Q14&lt;=Everett!AM$10,$R14&gt;=Everett!AM$10)),"C",0))))))</f>
        <v>XO</v>
      </c>
      <c r="AN14" s="33" t="str">
        <f>IF((AND($F14&lt;=Everett!AN$10,$G14&gt;=Everett!AN$10)),"P/L",IF((AND($I14&lt;=Everett!AN$10,$J14&gt;=Everett!AN$10)),"XO",IF((AND($K14&lt;=Everett!AN$10,$L14&gt;=Everett!AN$10)),"3",IF((AND($M14&lt;=Everett!AN$10,$N14&gt;=Everett!AN$10)),"C",IF((AND($O14&lt;=Everett!AN$10,$P14&gt;=Everett!AN$10)),"CO",IF((AND($Q14&lt;=Everett!AN$10,$R14&gt;=Everett!AN$10)),"C",0))))))</f>
        <v>XO</v>
      </c>
      <c r="AO14" s="33" t="str">
        <f>IF((AND($F14&lt;=Everett!AO$10,$G14&gt;=Everett!AO$10)),"P/L",IF((AND($I14&lt;=Everett!AO$10,$J14&gt;=Everett!AO$10)),"XO",IF((AND($K14&lt;=Everett!AO$10,$L14&gt;=Everett!AO$10)),"3",IF((AND($M14&lt;=Everett!AO$10,$N14&gt;=Everett!AO$10)),"C",IF((AND($O14&lt;=Everett!AO$10,$P14&gt;=Everett!AO$10)),"CO",IF((AND($Q14&lt;=Everett!AO$10,$R14&gt;=Everett!AO$10)),"C",0))))))</f>
        <v>XO</v>
      </c>
      <c r="AP14" s="33" t="str">
        <f>IF((AND($F14&lt;=Everett!AP$10,$G14&gt;=Everett!AP$10)),"P/L",IF((AND($I14&lt;=Everett!AP$10,$J14&gt;=Everett!AP$10)),"XO",IF((AND($K14&lt;=Everett!AP$10,$L14&gt;=Everett!AP$10)),"3",IF((AND($M14&lt;=Everett!AP$10,$N14&gt;=Everett!AP$10)),"C",IF((AND($O14&lt;=Everett!AP$10,$P14&gt;=Everett!AP$10)),"CO",IF((AND($Q14&lt;=Everett!AP$10,$R14&gt;=Everett!AP$10)),"C",0))))))</f>
        <v>XO</v>
      </c>
      <c r="AQ14" s="33" t="str">
        <f>IF((AND($F14&lt;=Everett!AQ$10,$G14&gt;=Everett!AQ$10)),"P/L",IF((AND($I14&lt;=Everett!AQ$10,$J14&gt;=Everett!AQ$10)),"XO",IF((AND($K14&lt;=Everett!AQ$10,$L14&gt;=Everett!AQ$10)),"3",IF((AND($M14&lt;=Everett!AQ$10,$N14&gt;=Everett!AQ$10)),"C",IF((AND($O14&lt;=Everett!AQ$10,$P14&gt;=Everett!AQ$10)),"CO",IF((AND($Q14&lt;=Everett!AQ$10,$R14&gt;=Everett!AQ$10)),"C",0))))))</f>
        <v>XO</v>
      </c>
      <c r="AR14" s="33" t="str">
        <f>IF((AND($F14&lt;=Everett!AR$10,$G14&gt;=Everett!AR$10)),"P/L",IF((AND($I14&lt;=Everett!AR$10,$J14&gt;=Everett!AR$10)),"XO",IF((AND($K14&lt;=Everett!AR$10,$L14&gt;=Everett!AR$10)),"3",IF((AND($M14&lt;=Everett!AR$10,$N14&gt;=Everett!AR$10)),"C",IF((AND($O14&lt;=Everett!AR$10,$P14&gt;=Everett!AR$10)),"CO",IF((AND($Q14&lt;=Everett!AR$10,$R14&gt;=Everett!AR$10)),"C",0))))))</f>
        <v>XO</v>
      </c>
      <c r="AS14" s="33" t="str">
        <f>IF((AND($F14&lt;=Everett!AS$10,$G14&gt;=Everett!AS$10)),"P/L",IF((AND($I14&lt;=Everett!AS$10,$J14&gt;=Everett!AS$10)),"XO",IF((AND($K14&lt;=Everett!AS$10,$L14&gt;=Everett!AS$10)),"3",IF((AND($M14&lt;=Everett!AS$10,$N14&gt;=Everett!AS$10)),"C",IF((AND($O14&lt;=Everett!AS$10,$P14&gt;=Everett!AS$10)),"CO",IF((AND($Q14&lt;=Everett!AS$10,$R14&gt;=Everett!AS$10)),"C",0))))))</f>
        <v>XO</v>
      </c>
      <c r="AT14" s="33" t="str">
        <f>IF((AND($F14&lt;=Everett!AT$10,$G14&gt;=Everett!AT$10)),"P/L",IF((AND($I14&lt;=Everett!AT$10,$J14&gt;=Everett!AT$10)),"XO",IF((AND($K14&lt;=Everett!AT$10,$L14&gt;=Everett!AT$10)),"3",IF((AND($M14&lt;=Everett!AT$10,$N14&gt;=Everett!AT$10)),"C",IF((AND($O14&lt;=Everett!AT$10,$P14&gt;=Everett!AT$10)),"CO",IF((AND($Q14&lt;=Everett!AT$10,$R14&gt;=Everett!AT$10)),"C",0))))))</f>
        <v>XO</v>
      </c>
      <c r="AU14" s="33" t="str">
        <f>IF((AND($F14&lt;=Everett!AU$10,$G14&gt;=Everett!AU$10)),"P/L",IF((AND($I14&lt;=Everett!AU$10,$J14&gt;=Everett!AU$10)),"XO",IF((AND($K14&lt;=Everett!AU$10,$L14&gt;=Everett!AU$10)),"3",IF((AND($M14&lt;=Everett!AU$10,$N14&gt;=Everett!AU$10)),"C",IF((AND($O14&lt;=Everett!AU$10,$P14&gt;=Everett!AU$10)),"CO",IF((AND($Q14&lt;=Everett!AU$10,$R14&gt;=Everett!AU$10)),"C",0))))))</f>
        <v>XO</v>
      </c>
      <c r="AV14" s="33" t="str">
        <f>IF((AND($F14&lt;=Everett!AV$10,$G14&gt;=Everett!AV$10)),"P/L",IF((AND($I14&lt;=Everett!AV$10,$J14&gt;=Everett!AV$10)),"XO",IF((AND($K14&lt;=Everett!AV$10,$L14&gt;=Everett!AV$10)),"3",IF((AND($M14&lt;=Everett!AV$10,$N14&gt;=Everett!AV$10)),"C",IF((AND($O14&lt;=Everett!AV$10,$P14&gt;=Everett!AV$10)),"CO",IF((AND($Q14&lt;=Everett!AV$10,$R14&gt;=Everett!AV$10)),"C",0))))))</f>
        <v>XO</v>
      </c>
      <c r="AW14" s="33" t="str">
        <f>IF((AND($F14&lt;=Everett!AW$10,$G14&gt;=Everett!AW$10)),"P/L",IF((AND($I14&lt;=Everett!AW$10,$J14&gt;=Everett!AW$10)),"XO",IF((AND($K14&lt;=Everett!AW$10,$L14&gt;=Everett!AW$10)),"3",IF((AND($M14&lt;=Everett!AW$10,$N14&gt;=Everett!AW$10)),"C",IF((AND($O14&lt;=Everett!AW$10,$P14&gt;=Everett!AW$10)),"CO",IF((AND($Q14&lt;=Everett!AW$10,$R14&gt;=Everett!AW$10)),"C",0))))))</f>
        <v>XO</v>
      </c>
      <c r="AX14" s="33" t="str">
        <f>IF((AND($F14&lt;=Everett!AX$10,$G14&gt;=Everett!AX$10)),"P/L",IF((AND($I14&lt;=Everett!AX$10,$J14&gt;=Everett!AX$10)),"XO",IF((AND($K14&lt;=Everett!AX$10,$L14&gt;=Everett!AX$10)),"3",IF((AND($M14&lt;=Everett!AX$10,$N14&gt;=Everett!AX$10)),"C",IF((AND($O14&lt;=Everett!AX$10,$P14&gt;=Everett!AX$10)),"CO",IF((AND($Q14&lt;=Everett!AX$10,$R14&gt;=Everett!AX$10)),"C",0))))))</f>
        <v>XO</v>
      </c>
      <c r="AY14" s="33" t="str">
        <f>IF((AND($F14&lt;=Everett!AY$10,$G14&gt;=Everett!AY$10)),"P/L",IF((AND($I14&lt;=Everett!AY$10,$J14&gt;=Everett!AY$10)),"XO",IF((AND($K14&lt;=Everett!AY$10,$L14&gt;=Everett!AY$10)),"3",IF((AND($M14&lt;=Everett!AY$10,$N14&gt;=Everett!AY$10)),"C",IF((AND($O14&lt;=Everett!AY$10,$P14&gt;=Everett!AY$10)),"CO",IF((AND($Q14&lt;=Everett!AY$10,$R14&gt;=Everett!AY$10)),"C",0))))))</f>
        <v>XO</v>
      </c>
      <c r="AZ14" s="33" t="str">
        <f>IF((AND($F14&lt;=Everett!AZ$10,$G14&gt;=Everett!AZ$10)),"P/L",IF((AND($I14&lt;=Everett!AZ$10,$J14&gt;=Everett!AZ$10)),"XO",IF((AND($K14&lt;=Everett!AZ$10,$L14&gt;=Everett!AZ$10)),"3",IF((AND($M14&lt;=Everett!AZ$10,$N14&gt;=Everett!AZ$10)),"C",IF((AND($O14&lt;=Everett!AZ$10,$P14&gt;=Everett!AZ$10)),"CO",IF((AND($Q14&lt;=Everett!AZ$10,$R14&gt;=Everett!AZ$10)),"C",0))))))</f>
        <v>XO</v>
      </c>
      <c r="BA14" s="33" t="str">
        <f>IF((AND($F14&lt;=Everett!BA$10,$G14&gt;=Everett!BA$10)),"P/L",IF((AND($I14&lt;=Everett!BA$10,$J14&gt;=Everett!BA$10)),"XO",IF((AND($K14&lt;=Everett!BA$10,$L14&gt;=Everett!BA$10)),"3",IF((AND($M14&lt;=Everett!BA$10,$N14&gt;=Everett!BA$10)),"C",IF((AND($O14&lt;=Everett!BA$10,$P14&gt;=Everett!BA$10)),"CO",IF((AND($Q14&lt;=Everett!BA$10,$R14&gt;=Everett!BA$10)),"C",0))))))</f>
        <v>XO</v>
      </c>
      <c r="BB14" s="33" t="str">
        <f>IF((AND($F14&lt;=Everett!BB$10,$G14&gt;=Everett!BB$10)),"P/L",IF((AND($I14&lt;=Everett!BB$10,$J14&gt;=Everett!BB$10)),"XO",IF((AND($K14&lt;=Everett!BB$10,$L14&gt;=Everett!BB$10)),"3",IF((AND($M14&lt;=Everett!BB$10,$N14&gt;=Everett!BB$10)),"C",IF((AND($O14&lt;=Everett!BB$10,$P14&gt;=Everett!BB$10)),"CO",IF((AND($Q14&lt;=Everett!BB$10,$R14&gt;=Everett!BB$10)),"C",0))))))</f>
        <v>XO</v>
      </c>
      <c r="BC14" s="33" t="str">
        <f>IF((AND($F14&lt;=Everett!BC$10,$G14&gt;=Everett!BC$10)),"P/L",IF((AND($I14&lt;=Everett!BC$10,$J14&gt;=Everett!BC$10)),"XO",IF((AND($K14&lt;=Everett!BC$10,$L14&gt;=Everett!BC$10)),"3",IF((AND($M14&lt;=Everett!BC$10,$N14&gt;=Everett!BC$10)),"C",IF((AND($O14&lt;=Everett!BC$10,$P14&gt;=Everett!BC$10)),"CO",IF((AND($Q14&lt;=Everett!BC$10,$R14&gt;=Everett!BC$10)),"C",0))))))</f>
        <v>XO</v>
      </c>
      <c r="BD14" s="33" t="str">
        <f>IF((AND($F14&lt;=Everett!BD$10,$G14&gt;=Everett!BD$10)),"P/L",IF((AND($I14&lt;=Everett!BD$10,$J14&gt;=Everett!BD$10)),"XO",IF((AND($K14&lt;=Everett!BD$10,$L14&gt;=Everett!BD$10)),"3",IF((AND($M14&lt;=Everett!BD$10,$N14&gt;=Everett!BD$10)),"C",IF((AND($O14&lt;=Everett!BD$10,$P14&gt;=Everett!BD$10)),"CO",IF((AND($Q14&lt;=Everett!BD$10,$R14&gt;=Everett!BD$10)),"C",0))))))</f>
        <v>3</v>
      </c>
      <c r="BE14" s="33" t="str">
        <f>IF((AND($F14&lt;=Everett!BE$10,$G14&gt;=Everett!BE$10)),"P/L",IF((AND($I14&lt;=Everett!BE$10,$J14&gt;=Everett!BE$10)),"XO",IF((AND($K14&lt;=Everett!BE$10,$L14&gt;=Everett!BE$10)),"3",IF((AND($M14&lt;=Everett!BE$10,$N14&gt;=Everett!BE$10)),"C",IF((AND($O14&lt;=Everett!BE$10,$P14&gt;=Everett!BE$10)),"CO",IF((AND($Q14&lt;=Everett!BE$10,$R14&gt;=Everett!BE$10)),"C",0))))))</f>
        <v>3</v>
      </c>
      <c r="BF14" s="33" t="str">
        <f>IF((AND($F14&lt;=Everett!BF$10,$G14&gt;=Everett!BF$10)),"P/L",IF((AND($I14&lt;=Everett!BF$10,$J14&gt;=Everett!BF$10)),"XO",IF((AND($K14&lt;=Everett!BF$10,$L14&gt;=Everett!BF$10)),"3",IF((AND($M14&lt;=Everett!BF$10,$N14&gt;=Everett!BF$10)),"C",IF((AND($O14&lt;=Everett!BF$10,$P14&gt;=Everett!BF$10)),"CO",IF((AND($Q14&lt;=Everett!BF$10,$R14&gt;=Everett!BF$10)),"C",0))))))</f>
        <v>C</v>
      </c>
      <c r="BG14" s="33" t="str">
        <f>IF((AND($F14&lt;=Everett!BG$10,$G14&gt;=Everett!BG$10)),"P/L",IF((AND($I14&lt;=Everett!BG$10,$J14&gt;=Everett!BG$10)),"XO",IF((AND($K14&lt;=Everett!BG$10,$L14&gt;=Everett!BG$10)),"3",IF((AND($M14&lt;=Everett!BG$10,$N14&gt;=Everett!BG$10)),"C",IF((AND($O14&lt;=Everett!BG$10,$P14&gt;=Everett!BG$10)),"CO",IF((AND($Q14&lt;=Everett!BG$10,$R14&gt;=Everett!BG$10)),"C",0))))))</f>
        <v>CO</v>
      </c>
      <c r="BH14" s="33" t="str">
        <f>IF((AND($F14&lt;=Everett!BH$10,$G14&gt;=Everett!BH$10)),"P/L",IF((AND($I14&lt;=Everett!BH$10,$J14&gt;=Everett!BH$10)),"XO",IF((AND($K14&lt;=Everett!BH$10,$L14&gt;=Everett!BH$10)),"3",IF((AND($M14&lt;=Everett!BH$10,$N14&gt;=Everett!BH$10)),"C",IF((AND($O14&lt;=Everett!BH$10,$P14&gt;=Everett!BH$10)),"CO",IF((AND($Q14&lt;=Everett!BH$10,$R14&gt;=Everett!BH$10)),"C",0))))))</f>
        <v>CO</v>
      </c>
      <c r="BI14" s="33" t="str">
        <f>IF((AND($F14&lt;=Everett!BI$10,$G14&gt;=Everett!BI$10)),"P/L",IF((AND($I14&lt;=Everett!BI$10,$J14&gt;=Everett!BI$10)),"XO",IF((AND($K14&lt;=Everett!BI$10,$L14&gt;=Everett!BI$10)),"3",IF((AND($M14&lt;=Everett!BI$10,$N14&gt;=Everett!BI$10)),"C",IF((AND($O14&lt;=Everett!BI$10,$P14&gt;=Everett!BI$10)),"CO",IF((AND($Q14&lt;=Everett!BI$10,$R14&gt;=Everett!BI$10)),"C",0))))))</f>
        <v>CO</v>
      </c>
      <c r="BJ14" s="33" t="str">
        <f>IF((AND($F14&lt;=Everett!BJ$10,$G14&gt;=Everett!BJ$10)),"P/L",IF((AND($I14&lt;=Everett!BJ$10,$J14&gt;=Everett!BJ$10)),"XO",IF((AND($K14&lt;=Everett!BJ$10,$L14&gt;=Everett!BJ$10)),"3",IF((AND($M14&lt;=Everett!BJ$10,$N14&gt;=Everett!BJ$10)),"C",IF((AND($O14&lt;=Everett!BJ$10,$P14&gt;=Everett!BJ$10)),"CO",IF((AND($Q14&lt;=Everett!BJ$10,$R14&gt;=Everett!BJ$10)),"C",0))))))</f>
        <v>CO</v>
      </c>
      <c r="BK14" s="33" t="str">
        <f>IF((AND($F14&lt;=Everett!BK$10,$G14&gt;=Everett!BK$10)),"P/L",IF((AND($I14&lt;=Everett!BK$10,$J14&gt;=Everett!BK$10)),"XO",IF((AND($K14&lt;=Everett!BK$10,$L14&gt;=Everett!BK$10)),"3",IF((AND($M14&lt;=Everett!BK$10,$N14&gt;=Everett!BK$10)),"C",IF((AND($O14&lt;=Everett!BK$10,$P14&gt;=Everett!BK$10)),"CO",IF((AND($Q14&lt;=Everett!BK$10,$R14&gt;=Everett!BK$10)),"C",0))))))</f>
        <v>CO</v>
      </c>
      <c r="BL14" s="33" t="str">
        <f>IF((AND($F14&lt;=Everett!BL$10,$G14&gt;=Everett!BL$10)),"P/L",IF((AND($I14&lt;=Everett!BL$10,$J14&gt;=Everett!BL$10)),"XO",IF((AND($K14&lt;=Everett!BL$10,$L14&gt;=Everett!BL$10)),"3",IF((AND($M14&lt;=Everett!BL$10,$N14&gt;=Everett!BL$10)),"C",IF((AND($O14&lt;=Everett!BL$10,$P14&gt;=Everett!BL$10)),"CO",IF((AND($Q14&lt;=Everett!BL$10,$R14&gt;=Everett!BL$10)),"C",0))))))</f>
        <v>CO</v>
      </c>
      <c r="BM14" s="33" t="str">
        <f>IF((AND($F14&lt;=Everett!BM$10,$G14&gt;=Everett!BM$10)),"P/L",IF((AND($I14&lt;=Everett!BM$10,$J14&gt;=Everett!BM$10)),"XO",IF((AND($K14&lt;=Everett!BM$10,$L14&gt;=Everett!BM$10)),"3",IF((AND($M14&lt;=Everett!BM$10,$N14&gt;=Everett!BM$10)),"C",IF((AND($O14&lt;=Everett!BM$10,$P14&gt;=Everett!BM$10)),"CO",IF((AND($Q14&lt;=Everett!BM$10,$R14&gt;=Everett!BM$10)),"C",0))))))</f>
        <v>CO</v>
      </c>
      <c r="BN14" s="33" t="str">
        <f>IF((AND($F14&lt;=Everett!BN$10,$G14&gt;=Everett!BN$10)),"P/L",IF((AND($I14&lt;=Everett!BN$10,$J14&gt;=Everett!BN$10)),"XO",IF((AND($K14&lt;=Everett!BN$10,$L14&gt;=Everett!BN$10)),"3",IF((AND($M14&lt;=Everett!BN$10,$N14&gt;=Everett!BN$10)),"C",IF((AND($O14&lt;=Everett!BN$10,$P14&gt;=Everett!BN$10)),"CO",IF((AND($Q14&lt;=Everett!BN$10,$R14&gt;=Everett!BN$10)),"C",0))))))</f>
        <v>CO</v>
      </c>
      <c r="BO14" s="33" t="str">
        <f>IF((AND($F14&lt;=Everett!BO$10,$G14&gt;=Everett!BO$10)),"P/L",IF((AND($I14&lt;=Everett!BO$10,$J14&gt;=Everett!BO$10)),"XO",IF((AND($K14&lt;=Everett!BO$10,$L14&gt;=Everett!BO$10)),"3",IF((AND($M14&lt;=Everett!BO$10,$N14&gt;=Everett!BO$10)),"C",IF((AND($O14&lt;=Everett!BO$10,$P14&gt;=Everett!BO$10)),"CO",IF((AND($Q14&lt;=Everett!BO$10,$R14&gt;=Everett!BO$10)),"C",0))))))</f>
        <v>CO</v>
      </c>
      <c r="BP14" s="33" t="str">
        <f>IF((AND($F14&lt;=Everett!BP$10,$G14&gt;=Everett!BP$10)),"P/L",IF((AND($I14&lt;=Everett!BP$10,$J14&gt;=Everett!BP$10)),"XO",IF((AND($K14&lt;=Everett!BP$10,$L14&gt;=Everett!BP$10)),"3",IF((AND($M14&lt;=Everett!BP$10,$N14&gt;=Everett!BP$10)),"C",IF((AND($O14&lt;=Everett!BP$10,$P14&gt;=Everett!BP$10)),"CO",IF((AND($Q14&lt;=Everett!BP$10,$R14&gt;=Everett!BP$10)),"C",0))))))</f>
        <v>CO</v>
      </c>
      <c r="BQ14" s="33" t="str">
        <f>IF((AND($F14&lt;=Everett!BQ$10,$G14&gt;=Everett!BQ$10)),"P/L",IF((AND($I14&lt;=Everett!BQ$10,$J14&gt;=Everett!BQ$10)),"XO",IF((AND($K14&lt;=Everett!BQ$10,$L14&gt;=Everett!BQ$10)),"3",IF((AND($M14&lt;=Everett!BQ$10,$N14&gt;=Everett!BQ$10)),"C",IF((AND($O14&lt;=Everett!BQ$10,$P14&gt;=Everett!BQ$10)),"CO",IF((AND($Q14&lt;=Everett!BQ$10,$R14&gt;=Everett!BQ$10)),"C",0))))))</f>
        <v>CO</v>
      </c>
      <c r="BR14" s="33" t="str">
        <f>IF((AND($F14&lt;=Everett!BR$10,$G14&gt;=Everett!BR$10)),"P/L",IF((AND($I14&lt;=Everett!BR$10,$J14&gt;=Everett!BR$10)),"XO",IF((AND($K14&lt;=Everett!BR$10,$L14&gt;=Everett!BR$10)),"3",IF((AND($M14&lt;=Everett!BR$10,$N14&gt;=Everett!BR$10)),"C",IF((AND($O14&lt;=Everett!BR$10,$P14&gt;=Everett!BR$10)),"CO",IF((AND($Q14&lt;=Everett!BR$10,$R14&gt;=Everett!BR$10)),"C",0))))))</f>
        <v>CO</v>
      </c>
      <c r="BS14" s="33" t="str">
        <f>IF((AND($F14&lt;=Everett!BS$10,$G14&gt;=Everett!BS$10)),"P/L",IF((AND($I14&lt;=Everett!BS$10,$J14&gt;=Everett!BS$10)),"XO",IF((AND($K14&lt;=Everett!BS$10,$L14&gt;=Everett!BS$10)),"3",IF((AND($M14&lt;=Everett!BS$10,$N14&gt;=Everett!BS$10)),"C",IF((AND($O14&lt;=Everett!BS$10,$P14&gt;=Everett!BS$10)),"CO",IF((AND($Q14&lt;=Everett!BS$10,$R14&gt;=Everett!BS$10)),"C",0))))))</f>
        <v>CO</v>
      </c>
      <c r="BT14" s="33" t="str">
        <f>IF((AND($F14&lt;=Everett!BT$10,$G14&gt;=Everett!BT$10)),"P/L",IF((AND($I14&lt;=Everett!BT$10,$J14&gt;=Everett!BT$10)),"XO",IF((AND($K14&lt;=Everett!BT$10,$L14&gt;=Everett!BT$10)),"3",IF((AND($M14&lt;=Everett!BT$10,$N14&gt;=Everett!BT$10)),"C",IF((AND($O14&lt;=Everett!BT$10,$P14&gt;=Everett!BT$10)),"CO",IF((AND($Q14&lt;=Everett!BT$10,$R14&gt;=Everett!BT$10)),"C",0))))))</f>
        <v>CO</v>
      </c>
      <c r="BU14" s="33" t="str">
        <f>IF((AND($F14&lt;=Everett!BU$10,$G14&gt;=Everett!BU$10)),"P/L",IF((AND($I14&lt;=Everett!BU$10,$J14&gt;=Everett!BU$10)),"XO",IF((AND($K14&lt;=Everett!BU$10,$L14&gt;=Everett!BU$10)),"3",IF((AND($M14&lt;=Everett!BU$10,$N14&gt;=Everett!BU$10)),"C",IF((AND($O14&lt;=Everett!BU$10,$P14&gt;=Everett!BU$10)),"CO",IF((AND($Q14&lt;=Everett!BU$10,$R14&gt;=Everett!BU$10)),"C",0))))))</f>
        <v>CO</v>
      </c>
      <c r="BV14" s="33" t="str">
        <f>IF((AND($F14&lt;=Everett!BV$10,$G14&gt;=Everett!BV$10)),"P/L",IF((AND($I14&lt;=Everett!BV$10,$J14&gt;=Everett!BV$10)),"XO",IF((AND($K14&lt;=Everett!BV$10,$L14&gt;=Everett!BV$10)),"3",IF((AND($M14&lt;=Everett!BV$10,$N14&gt;=Everett!BV$10)),"C",IF((AND($O14&lt;=Everett!BV$10,$P14&gt;=Everett!BV$10)),"CO",IF((AND($Q14&lt;=Everett!BV$10,$R14&gt;=Everett!BV$10)),"C",0))))))</f>
        <v>CO</v>
      </c>
      <c r="BW14" s="33" t="str">
        <f>IF((AND($F14&lt;=Everett!BW$10,$G14&gt;=Everett!BW$10)),"P/L",IF((AND($I14&lt;=Everett!BW$10,$J14&gt;=Everett!BW$10)),"XO",IF((AND($K14&lt;=Everett!BW$10,$L14&gt;=Everett!BW$10)),"3",IF((AND($M14&lt;=Everett!BW$10,$N14&gt;=Everett!BW$10)),"C",IF((AND($O14&lt;=Everett!BW$10,$P14&gt;=Everett!BW$10)),"CO",IF((AND($Q14&lt;=Everett!BW$10,$R14&gt;=Everett!BW$10)),"C",0))))))</f>
        <v>CO</v>
      </c>
      <c r="BX14" s="33" t="str">
        <f>IF((AND($F14&lt;=Everett!BX$10,$G14&gt;=Everett!BX$10)),"P/L",IF((AND($I14&lt;=Everett!BX$10,$J14&gt;=Everett!BX$10)),"XO",IF((AND($K14&lt;=Everett!BX$10,$L14&gt;=Everett!BX$10)),"3",IF((AND($M14&lt;=Everett!BX$10,$N14&gt;=Everett!BX$10)),"C",IF((AND($O14&lt;=Everett!BX$10,$P14&gt;=Everett!BX$10)),"CO",IF((AND($Q14&lt;=Everett!BX$10,$R14&gt;=Everett!BX$10)),"C",0))))))</f>
        <v>C</v>
      </c>
      <c r="BY14" s="33">
        <f>IF((AND($F14&lt;=Everett!BY$10,$G14&gt;=Everett!BY$10)),"P/L",IF((AND($I14&lt;=Everett!BY$10,$J14&gt;=Everett!BY$10)),"XO",IF((AND($K14&lt;=Everett!BY$10,$L14&gt;=Everett!BY$10)),"3",IF((AND($M14&lt;=Everett!BY$10,$N14&gt;=Everett!BY$10)),"C",IF((AND($O14&lt;=Everett!BY$10,$P14&gt;=Everett!BY$10)),"CO",IF((AND($Q14&lt;=Everett!BY$10,$R14&gt;=Everett!BY$10)),"C",0))))))</f>
        <v>0</v>
      </c>
      <c r="BZ14" s="33">
        <f>IF((AND($F14&lt;=Everett!BZ$10,$G14&gt;=Everett!BZ$10)),"P/L",IF((AND($I14&lt;=Everett!BZ$10,$J14&gt;=Everett!BZ$10)),"XO",IF((AND($K14&lt;=Everett!BZ$10,$L14&gt;=Everett!BZ$10)),"3",IF((AND($M14&lt;=Everett!BZ$10,$N14&gt;=Everett!BZ$10)),"C",IF((AND($O14&lt;=Everett!BZ$10,$P14&gt;=Everett!BZ$10)),"CO",IF((AND($Q14&lt;=Everett!BZ$10,$R14&gt;=Everett!BZ$10)),"C",0))))))</f>
        <v>0</v>
      </c>
      <c r="CA14" s="33">
        <f>IF((AND($F14&lt;=Everett!CA$10,$G14&gt;=Everett!CA$10)),"P/L",IF((AND($I14&lt;=Everett!CA$10,$J14&gt;=Everett!CA$10)),"XO",IF((AND($K14&lt;=Everett!CA$10,$L14&gt;=Everett!CA$10)),"3",IF((AND($M14&lt;=Everett!CA$10,$N14&gt;=Everett!CA$10)),"C",IF((AND($O14&lt;=Everett!CA$10,$P14&gt;=Everett!CA$10)),"CO",IF((AND($Q14&lt;=Everett!CA$10,$R14&gt;=Everett!CA$10)),"C",0))))))</f>
        <v>0</v>
      </c>
      <c r="CB14" s="33">
        <f>IF((AND($F14&lt;=Everett!CB$10,$G14&gt;=Everett!CB$10)),"P/L",IF((AND($I14&lt;=Everett!CB$10,$J14&gt;=Everett!CB$10)),"XO",IF((AND($K14&lt;=Everett!CB$10,$L14&gt;=Everett!CB$10)),"3",IF((AND($M14&lt;=Everett!CB$10,$N14&gt;=Everett!CB$10)),"C",IF((AND($O14&lt;=Everett!CB$10,$P14&gt;=Everett!CB$10)),"CO",IF((AND($Q14&lt;=Everett!CB$10,$R14&gt;=Everett!CB$10)),"C",0))))))</f>
        <v>0</v>
      </c>
      <c r="CC14" s="33">
        <f>IF((AND($F14&lt;=Everett!CC$10,$G14&gt;=Everett!CC$10)),"P/L",IF((AND($I14&lt;=Everett!CC$10,$J14&gt;=Everett!CC$10)),"XO",IF((AND($K14&lt;=Everett!CC$10,$L14&gt;=Everett!CC$10)),"3",IF((AND($M14&lt;=Everett!CC$10,$N14&gt;=Everett!CC$10)),"C",IF((AND($O14&lt;=Everett!CC$10,$P14&gt;=Everett!CC$10)),"CO",IF((AND($Q14&lt;=Everett!CC$10,$R14&gt;=Everett!CC$10)),"C",0))))))</f>
        <v>0</v>
      </c>
      <c r="CD14" s="33">
        <f>IF((AND($F14&lt;=Everett!CD$10,$G14&gt;=Everett!CD$10)),"P/L",IF((AND($I14&lt;=Everett!CD$10,$J14&gt;=Everett!CD$10)),"XO",IF((AND($K14&lt;=Everett!CD$10,$L14&gt;=Everett!CD$10)),"3",IF((AND($M14&lt;=Everett!CD$10,$N14&gt;=Everett!CD$10)),"C",IF((AND($O14&lt;=Everett!CD$10,$P14&gt;=Everett!CD$10)),"CO",IF((AND($Q14&lt;=Everett!CD$10,$R14&gt;=Everett!CD$10)),"C",0))))))</f>
        <v>0</v>
      </c>
      <c r="CE14" s="33">
        <f>IF((AND($F14&lt;=Everett!CE$10,$G14&gt;=Everett!CE$10)),"P/L",IF((AND($I14&lt;=Everett!CE$10,$J14&gt;=Everett!CE$10)),"XO",IF((AND($K14&lt;=Everett!CE$10,$L14&gt;=Everett!CE$10)),"3",IF((AND($M14&lt;=Everett!CE$10,$N14&gt;=Everett!CE$10)),"C",IF((AND($O14&lt;=Everett!CE$10,$P14&gt;=Everett!CE$10)),"CO",IF((AND($Q14&lt;=Everett!CE$10,$R14&gt;=Everett!CE$10)),"C",0))))))</f>
        <v>0</v>
      </c>
      <c r="CF14" s="33">
        <f>IF((AND($F14&lt;=Everett!CF$10,$G14&gt;=Everett!CF$10)),"P/L",IF((AND($I14&lt;=Everett!CF$10,$J14&gt;=Everett!CF$10)),"XO",IF((AND($K14&lt;=Everett!CF$10,$L14&gt;=Everett!CF$10)),"3",IF((AND($M14&lt;=Everett!CF$10,$N14&gt;=Everett!CF$10)),"C",IF((AND($O14&lt;=Everett!CF$10,$P14&gt;=Everett!CF$10)),"CO",IF((AND($Q14&lt;=Everett!CF$10,$R14&gt;=Everett!CF$10)),"C",0))))))</f>
        <v>0</v>
      </c>
      <c r="CG14" s="33">
        <f>IF((AND($F14&lt;=Everett!CG$10,$G14&gt;=Everett!CG$10)),"P/L",IF((AND($I14&lt;=Everett!CG$10,$J14&gt;=Everett!CG$10)),"XO",IF((AND($K14&lt;=Everett!CG$10,$L14&gt;=Everett!CG$10)),"3",IF((AND($M14&lt;=Everett!CG$10,$N14&gt;=Everett!CG$10)),"C",IF((AND($O14&lt;=Everett!CG$10,$P14&gt;=Everett!CG$10)),"CO",IF((AND($Q14&lt;=Everett!CG$10,$R14&gt;=Everett!CG$10)),"C",0))))))</f>
        <v>0</v>
      </c>
      <c r="CH14" s="33">
        <f>IF((AND($F14&lt;=Everett!CH$10,$G14&gt;=Everett!CH$10)),"P/L",IF((AND($I14&lt;=Everett!CH$10,$J14&gt;=Everett!CH$10)),"XO",IF((AND($K14&lt;=Everett!CH$10,$L14&gt;=Everett!CH$10)),"3",IF((AND($M14&lt;=Everett!CH$10,$N14&gt;=Everett!CH$10)),"C",IF((AND($O14&lt;=Everett!CH$10,$P14&gt;=Everett!CH$10)),"CO",IF((AND($Q14&lt;=Everett!CH$10,$R14&gt;=Everett!CH$10)),"C",0))))))</f>
        <v>0</v>
      </c>
      <c r="CI14" s="33">
        <f>IF((AND($F14&lt;=Everett!CI$10,$G14&gt;=Everett!CI$10)),"P/L",IF((AND($I14&lt;=Everett!CI$10,$J14&gt;=Everett!CI$10)),"XO",IF((AND($K14&lt;=Everett!CI$10,$L14&gt;=Everett!CI$10)),"3",IF((AND($M14&lt;=Everett!CI$10,$N14&gt;=Everett!CI$10)),"C",IF((AND($O14&lt;=Everett!CI$10,$P14&gt;=Everett!CI$10)),"CO",IF((AND($Q14&lt;=Everett!CI$10,$R14&gt;=Everett!CI$10)),"C",0))))))</f>
        <v>0</v>
      </c>
      <c r="CJ14" s="33">
        <f>IF((AND($F14&lt;=Everett!CJ$10,$G14&gt;=Everett!CJ$10)),"P/L",IF((AND($I14&lt;=Everett!CJ$10,$J14&gt;=Everett!CJ$10)),"XO",IF((AND($K14&lt;=Everett!CJ$10,$L14&gt;=Everett!CJ$10)),"3",IF((AND($M14&lt;=Everett!CJ$10,$N14&gt;=Everett!CJ$10)),"C",IF((AND($O14&lt;=Everett!CJ$10,$P14&gt;=Everett!CJ$10)),"CO",IF((AND($Q14&lt;=Everett!CJ$10,$R14&gt;=Everett!CJ$10)),"C",0))))))</f>
        <v>0</v>
      </c>
      <c r="CK14" s="33">
        <f>IF((AND($F14&lt;=Everett!CK$10,$G14&gt;=Everett!CK$10)),"P/L",IF((AND($I14&lt;=Everett!CK$10,$J14&gt;=Everett!CK$10)),"XO",IF((AND($K14&lt;=Everett!CK$10,$L14&gt;=Everett!CK$10)),"3",IF((AND($M14&lt;=Everett!CK$10,$N14&gt;=Everett!CK$10)),"C",IF((AND($O14&lt;=Everett!CK$10,$P14&gt;=Everett!CK$10)),"CO",IF((AND($Q14&lt;=Everett!CK$10,$R14&gt;=Everett!CK$10)),"C",0))))))</f>
        <v>0</v>
      </c>
      <c r="CL14" s="33">
        <f>IF((AND($F14&lt;=Everett!CL$10,$G14&gt;=Everett!CL$10)),"P/L",IF((AND($I14&lt;=Everett!CL$10,$J14&gt;=Everett!CL$10)),"XO",IF((AND($K14&lt;=Everett!CL$10,$L14&gt;=Everett!CL$10)),"3",IF((AND($M14&lt;=Everett!CL$10,$N14&gt;=Everett!CL$10)),"C",IF((AND($O14&lt;=Everett!CL$10,$P14&gt;=Everett!CL$10)),"CO",IF((AND($Q14&lt;=Everett!CL$10,$R14&gt;=Everett!CL$10)),"C",0))))))</f>
        <v>0</v>
      </c>
      <c r="CM14" s="33">
        <f>IF((AND($F14&lt;=Everett!CM$10,$G14&gt;=Everett!CM$10)),"P/L",IF((AND($I14&lt;=Everett!CM$10,$J14&gt;=Everett!CM$10)),"XO",IF((AND($K14&lt;=Everett!CM$10,$L14&gt;=Everett!CM$10)),"3",IF((AND($M14&lt;=Everett!CM$10,$N14&gt;=Everett!CM$10)),"C",IF((AND($O14&lt;=Everett!CM$10,$P14&gt;=Everett!CM$10)),"CO",IF((AND($Q14&lt;=Everett!CM$10,$R14&gt;=Everett!CM$10)),"C",0))))))</f>
        <v>0</v>
      </c>
      <c r="CN14" s="33" t="str">
        <f>IF((AND($F14&lt;=Everett!CN$10,$G14&gt;=Everett!CN$10)),"P/L",IF((AND($I14&lt;=Everett!CN$10,$J14&gt;=Everett!CN$10)),"XO",IF((AND($K14&lt;=Everett!CN$10,$L14&gt;=Everett!CN$10)),"3",IF((AND($M14&lt;=Everett!CN$10,$N14&gt;=Everett!CN$10)),"C",IF((AND($O14&lt;=Everett!CN$10,$P14&gt;=Everett!CN$10)),"CO",IF((AND($Q14&lt;=Everett!CN$10,$R14&gt;=Everett!CN$10)),"C",0))))))</f>
        <v>P/L</v>
      </c>
      <c r="CO14" s="33" t="str">
        <f>IF((AND($F14&lt;=Everett!CO$10,$G14&gt;=Everett!CO$10)),"P/L",IF((AND($I14&lt;=Everett!CO$10,$J14&gt;=Everett!CO$10)),"XO",IF((AND($K14&lt;=Everett!CO$10,$L14&gt;=Everett!CO$10)),"3",IF((AND($M14&lt;=Everett!CO$10,$N14&gt;=Everett!CO$10)),"C",IF((AND($O14&lt;=Everett!CO$10,$P14&gt;=Everett!CO$10)),"CO",IF((AND($Q14&lt;=Everett!CO$10,$R14&gt;=Everett!CO$10)),"C",0))))))</f>
        <v>P/L</v>
      </c>
      <c r="CP14" s="33" t="str">
        <f>IF((AND($F14&lt;=Everett!CP$10,$G14&gt;=Everett!CP$10)),"P/L",IF((AND($I14&lt;=Everett!CP$10,$J14&gt;=Everett!CP$10)),"XO",IF((AND($K14&lt;=Everett!CP$10,$L14&gt;=Everett!CP$10)),"3",IF((AND($M14&lt;=Everett!CP$10,$N14&gt;=Everett!CP$10)),"C",IF((AND($O14&lt;=Everett!CP$10,$P14&gt;=Everett!CP$10)),"CO",IF((AND($Q14&lt;=Everett!CP$10,$R14&gt;=Everett!CP$10)),"C",0))))))</f>
        <v>P/L</v>
      </c>
      <c r="CQ14" s="33" t="str">
        <f>IF((AND($F14&lt;=Everett!CQ$10,$G14&gt;=Everett!CQ$10)),"P/L",IF((AND($I14&lt;=Everett!CQ$10,$J14&gt;=Everett!CQ$10)),"XO",IF((AND($K14&lt;=Everett!CQ$10,$L14&gt;=Everett!CQ$10)),"3",IF((AND($M14&lt;=Everett!CQ$10,$N14&gt;=Everett!CQ$10)),"C",IF((AND($O14&lt;=Everett!CQ$10,$P14&gt;=Everett!CQ$10)),"CO",IF((AND($Q14&lt;=Everett!CQ$10,$R14&gt;=Everett!CQ$10)),"C",0))))))</f>
        <v>P/L</v>
      </c>
      <c r="CR14" s="33" t="str">
        <f>IF((AND($F14&lt;=Everett!CR$10,$G14&gt;=Everett!CR$10)),"P/L",IF((AND($I14&lt;=Everett!CR$10,$J14&gt;=Everett!CR$10)),"XO",IF((AND($K14&lt;=Everett!CR$10,$L14&gt;=Everett!CR$10)),"3",IF((AND($M14&lt;=Everett!CR$10,$N14&gt;=Everett!CR$10)),"C",IF((AND($O14&lt;=Everett!CR$10,$P14&gt;=Everett!CR$10)),"CO",IF((AND($Q14&lt;=Everett!CR$10,$R14&gt;=Everett!CR$10)),"C",0))))))</f>
        <v>P/L</v>
      </c>
      <c r="CS14" s="33" t="str">
        <f>IF((AND($F14&lt;=Everett!CS$10,$G14&gt;=Everett!CS$10)),"P/L",IF((AND($I14&lt;=Everett!CS$10,$J14&gt;=Everett!CS$10)),"XO",IF((AND($K14&lt;=Everett!CS$10,$L14&gt;=Everett!CS$10)),"3",IF((AND($M14&lt;=Everett!CS$10,$N14&gt;=Everett!CS$10)),"C",IF((AND($O14&lt;=Everett!CS$10,$P14&gt;=Everett!CS$10)),"CO",IF((AND($Q14&lt;=Everett!CS$10,$R14&gt;=Everett!CS$10)),"C",0))))))</f>
        <v>P/L</v>
      </c>
      <c r="CT14" s="33" t="str">
        <f>IF((AND($F14&lt;=Everett!CT$10,$G14&gt;=Everett!CT$10)),"P/L",IF((AND($I14&lt;=Everett!CT$10,$J14&gt;=Everett!CT$10)),"XO",IF((AND($K14&lt;=Everett!CT$10,$L14&gt;=Everett!CT$10)),"3",IF((AND($M14&lt;=Everett!CT$10,$N14&gt;=Everett!CT$10)),"C",IF((AND($O14&lt;=Everett!CT$10,$P14&gt;=Everett!CT$10)),"CO",IF((AND($Q14&lt;=Everett!CT$10,$R14&gt;=Everett!CT$10)),"C",0))))))</f>
        <v>P/L</v>
      </c>
      <c r="CU14" s="33" t="str">
        <f>IF((AND($F14&lt;=Everett!CU$10,$G14&gt;=Everett!CU$10)),"P/L",IF((AND($I14&lt;=Everett!CU$10,$J14&gt;=Everett!CU$10)),"XO",IF((AND($K14&lt;=Everett!CU$10,$L14&gt;=Everett!CU$10)),"3",IF((AND($M14&lt;=Everett!CU$10,$N14&gt;=Everett!CU$10)),"C",IF((AND($O14&lt;=Everett!CU$10,$P14&gt;=Everett!CU$10)),"CO",IF((AND($Q14&lt;=Everett!CU$10,$R14&gt;=Everett!CU$10)),"C",0))))))</f>
        <v>P/L</v>
      </c>
    </row>
    <row r="15" ht="21.75" customHeight="1" spans="1:91" x14ac:dyDescent="0.25">
      <c r="A15" s="25" t="s">
        <v>280</v>
      </c>
      <c r="B15" s="53"/>
      <c r="C15" s="26"/>
      <c r="D15" s="26"/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7"/>
      <c r="R15" s="27"/>
      <c r="S15" s="29">
        <f>'San Diego'!$A$2-DAY('San Diego'!$A$2)+1</f>
        <v>46054</v>
      </c>
      <c r="T15" s="29">
        <f t="shared" ref="T15:AY15" si="6">DATE(YEAR(S15),MONTH(S15)+1,DAY(S15))</f>
        <v>46082</v>
      </c>
      <c r="U15" s="29">
        <f t="shared" si="6"/>
        <v>46113</v>
      </c>
      <c r="V15" s="29">
        <f t="shared" si="6"/>
        <v>46143</v>
      </c>
      <c r="W15" s="29">
        <f t="shared" si="6"/>
        <v>46174</v>
      </c>
      <c r="X15" s="29">
        <f t="shared" si="6"/>
        <v>46204</v>
      </c>
      <c r="Y15" s="29">
        <f t="shared" si="6"/>
        <v>46235</v>
      </c>
      <c r="Z15" s="29">
        <f t="shared" si="6"/>
        <v>46266</v>
      </c>
      <c r="AA15" s="29">
        <f t="shared" si="6"/>
        <v>46296</v>
      </c>
      <c r="AB15" s="29">
        <f t="shared" si="6"/>
        <v>46327</v>
      </c>
      <c r="AC15" s="29">
        <f t="shared" si="6"/>
        <v>46357</v>
      </c>
      <c r="AD15" s="29">
        <f t="shared" si="6"/>
        <v>46388</v>
      </c>
      <c r="AE15" s="29">
        <f t="shared" si="6"/>
        <v>46419</v>
      </c>
      <c r="AF15" s="29">
        <f t="shared" si="6"/>
        <v>46447</v>
      </c>
      <c r="AG15" s="29">
        <f t="shared" si="6"/>
        <v>46478</v>
      </c>
      <c r="AH15" s="29">
        <f t="shared" si="6"/>
        <v>46508</v>
      </c>
      <c r="AI15" s="29">
        <f t="shared" si="6"/>
        <v>46539</v>
      </c>
      <c r="AJ15" s="29">
        <f t="shared" si="6"/>
        <v>46569</v>
      </c>
      <c r="AK15" s="29">
        <f t="shared" si="6"/>
        <v>46600</v>
      </c>
      <c r="AL15" s="29">
        <f t="shared" si="6"/>
        <v>46631</v>
      </c>
      <c r="AM15" s="29">
        <f t="shared" si="6"/>
        <v>46661</v>
      </c>
      <c r="AN15" s="29">
        <f t="shared" si="6"/>
        <v>46692</v>
      </c>
      <c r="AO15" s="29">
        <f t="shared" si="6"/>
        <v>46722</v>
      </c>
      <c r="AP15" s="29">
        <f t="shared" si="6"/>
        <v>46753</v>
      </c>
      <c r="AQ15" s="29">
        <f t="shared" si="6"/>
        <v>46784</v>
      </c>
      <c r="AR15" s="29">
        <f t="shared" si="6"/>
        <v>46813</v>
      </c>
      <c r="AS15" s="29">
        <f t="shared" si="6"/>
        <v>46844</v>
      </c>
      <c r="AT15" s="29">
        <f t="shared" si="6"/>
        <v>46874</v>
      </c>
      <c r="AU15" s="29">
        <f t="shared" si="6"/>
        <v>46905</v>
      </c>
      <c r="AV15" s="29">
        <f t="shared" si="6"/>
        <v>46935</v>
      </c>
      <c r="AW15" s="29">
        <f t="shared" si="6"/>
        <v>46966</v>
      </c>
      <c r="AX15" s="29">
        <f t="shared" si="6"/>
        <v>46997</v>
      </c>
      <c r="AY15" s="29">
        <f t="shared" si="6"/>
        <v>47027</v>
      </c>
      <c r="AZ15" s="29">
        <f t="shared" ref="AZ15:CE15" si="7">DATE(YEAR(AY15),MONTH(AY15)+1,DAY(AY15))</f>
        <v>47058</v>
      </c>
      <c r="BA15" s="29">
        <f t="shared" si="7"/>
        <v>47088</v>
      </c>
      <c r="BB15" s="29">
        <f t="shared" si="7"/>
        <v>47119</v>
      </c>
      <c r="BC15" s="29">
        <f t="shared" si="7"/>
        <v>47150</v>
      </c>
      <c r="BD15" s="29">
        <f t="shared" si="7"/>
        <v>47178</v>
      </c>
      <c r="BE15" s="29">
        <f t="shared" si="7"/>
        <v>47209</v>
      </c>
      <c r="BF15" s="29">
        <f t="shared" si="7"/>
        <v>47239</v>
      </c>
      <c r="BG15" s="29">
        <f t="shared" si="7"/>
        <v>47270</v>
      </c>
      <c r="BH15" s="29">
        <f t="shared" si="7"/>
        <v>47300</v>
      </c>
      <c r="BI15" s="29">
        <f t="shared" si="7"/>
        <v>47331</v>
      </c>
      <c r="BJ15" s="29">
        <f t="shared" si="7"/>
        <v>47362</v>
      </c>
      <c r="BK15" s="29">
        <f t="shared" si="7"/>
        <v>47392</v>
      </c>
      <c r="BL15" s="29">
        <f t="shared" si="7"/>
        <v>47423</v>
      </c>
      <c r="BM15" s="29">
        <f t="shared" si="7"/>
        <v>47453</v>
      </c>
      <c r="BN15" s="29">
        <f t="shared" si="7"/>
        <v>47484</v>
      </c>
      <c r="BO15" s="29">
        <f t="shared" si="7"/>
        <v>47515</v>
      </c>
      <c r="BP15" s="29">
        <f t="shared" si="7"/>
        <v>47543</v>
      </c>
      <c r="BQ15" s="29">
        <f t="shared" si="7"/>
        <v>47574</v>
      </c>
      <c r="BR15" s="29">
        <f t="shared" si="7"/>
        <v>47604</v>
      </c>
      <c r="BS15" s="29">
        <f t="shared" si="7"/>
        <v>47635</v>
      </c>
      <c r="BT15" s="29">
        <f t="shared" si="7"/>
        <v>47665</v>
      </c>
      <c r="BU15" s="29">
        <f t="shared" si="7"/>
        <v>47696</v>
      </c>
      <c r="BV15" s="29">
        <f t="shared" si="7"/>
        <v>47727</v>
      </c>
      <c r="BW15" s="29">
        <f t="shared" si="7"/>
        <v>47757</v>
      </c>
      <c r="BX15" s="29">
        <f t="shared" si="7"/>
        <v>47788</v>
      </c>
      <c r="BY15" s="29">
        <f t="shared" si="7"/>
        <v>47818</v>
      </c>
      <c r="BZ15" s="29">
        <f t="shared" si="7"/>
        <v>47849</v>
      </c>
      <c r="CA15" s="29">
        <f t="shared" si="7"/>
        <v>47880</v>
      </c>
      <c r="CB15" s="29">
        <f t="shared" si="7"/>
        <v>47908</v>
      </c>
      <c r="CC15" s="29">
        <f t="shared" si="7"/>
        <v>47939</v>
      </c>
      <c r="CD15" s="29">
        <f t="shared" si="7"/>
        <v>47969</v>
      </c>
      <c r="CE15" s="29">
        <f t="shared" si="7"/>
        <v>48000</v>
      </c>
      <c r="CF15" s="29">
        <f t="shared" ref="CF15:CM15" si="8">DATE(YEAR(CE15),MONTH(CE15)+1,DAY(CE15))</f>
        <v>48030</v>
      </c>
      <c r="CG15" s="29">
        <f t="shared" si="8"/>
        <v>48061</v>
      </c>
      <c r="CH15" s="29">
        <f t="shared" si="8"/>
        <v>48092</v>
      </c>
      <c r="CI15" s="29">
        <f t="shared" si="8"/>
        <v>48122</v>
      </c>
      <c r="CJ15" s="29">
        <f t="shared" si="8"/>
        <v>48153</v>
      </c>
      <c r="CK15" s="29">
        <f t="shared" si="8"/>
        <v>48183</v>
      </c>
      <c r="CL15" s="29">
        <f t="shared" si="8"/>
        <v>48214</v>
      </c>
      <c r="CM15" s="29">
        <f t="shared" si="8"/>
        <v>48245</v>
      </c>
    </row>
    <row r="16" hidden="1" spans="1:91" s="2" customFormat="1" x14ac:dyDescent="0.25">
      <c r="A16" s="30" t="s">
        <v>281</v>
      </c>
      <c r="B16" s="84">
        <v>2569600</v>
      </c>
      <c r="C16" s="31">
        <v>17</v>
      </c>
      <c r="D16" s="31">
        <v>16</v>
      </c>
      <c r="E16" s="31">
        <v>1</v>
      </c>
      <c r="F16" s="39"/>
      <c r="G16" s="39"/>
      <c r="H16" s="33">
        <f>G16-F16</f>
        <v>0</v>
      </c>
      <c r="I16" s="32">
        <v>44531</v>
      </c>
      <c r="J16" s="32">
        <f>IF(I16="",0,DATE(YEAR(I16),MONTH(I16)+C16,DAY(I16)))</f>
        <v>45047</v>
      </c>
      <c r="K16" s="32">
        <f>IF(J16="","",(DATE(YEAR(J16),MONTH(J16)+1,DAY(J16))))</f>
        <v>45078</v>
      </c>
      <c r="L16" s="32">
        <f>IF(K16="","",(DATE(YEAR(K16),MONTH(K16)+E16,DAY(K16))))</f>
        <v>45108</v>
      </c>
      <c r="M16" s="32">
        <f>IF(O16="","",DATE(YEAR(O16), MONTH(O16)-1,DAY(O16)))</f>
        <v>45139</v>
      </c>
      <c r="N16" s="32">
        <f>IF(O16="","",DATE(YEAR(M16),MONTH(M16),DAY(M16)))</f>
        <v>45139</v>
      </c>
      <c r="O16" s="32">
        <f>IF(L16="","",(DATE(YEAR(L16),MONTH(L16)+2,DAY(L16))))</f>
        <v>45170</v>
      </c>
      <c r="P16" s="32">
        <f>IF(O16="","",(DATE(YEAR(O16),MONTH(O16)+D16,DAY(O16))))</f>
        <v>45658</v>
      </c>
      <c r="Q16" s="32">
        <v>45682</v>
      </c>
      <c r="R16" s="32">
        <f>IF(P16="","",DATE(YEAR(Q16),MONTH(Q16),DAY(Q16)))</f>
        <v>45682</v>
      </c>
      <c r="S16" s="33">
        <f>IF((AND($F16&lt;='San Diego'!S$9,$G16&gt;='San Diego'!S$9)),"P/L",IF((AND($I16&lt;='San Diego'!S$9,$J16&gt;='San Diego'!S$9)),"XO",IF((AND($K16&lt;='San Diego'!S$9,$L16&gt;='San Diego'!S$9)),"3",IF((AND($M16&lt;='San Diego'!S$9,$N16&gt;='San Diego'!S$9)),"C",IF((AND($O16&lt;='San Diego'!S$9,$P16&gt;='San Diego'!S$9)),"CO",IF((AND($Q16&lt;='San Diego'!S$9,$R16&gt;='San Diego'!S$9)),"C",0))))))</f>
        <v>0</v>
      </c>
      <c r="T16" s="33">
        <f>IF((AND($F16&lt;='San Diego'!T$9,$G16&gt;='San Diego'!T$9)),"P/L",IF((AND($I16&lt;='San Diego'!T$9,$J16&gt;='San Diego'!T$9)),"XO",IF((AND($K16&lt;='San Diego'!T$9,$L16&gt;='San Diego'!T$9)),"3",IF((AND($M16&lt;='San Diego'!T$9,$N16&gt;='San Diego'!T$9)),"C",IF((AND($O16&lt;='San Diego'!T$9,$P16&gt;='San Diego'!T$9)),"CO",IF((AND($Q16&lt;='San Diego'!T$9,$R16&gt;='San Diego'!T$9)),"C",0))))))</f>
        <v>0</v>
      </c>
      <c r="U16" s="33">
        <f>IF((AND($F16&lt;='San Diego'!U$9,$G16&gt;='San Diego'!U$9)),"P/L",IF((AND($I16&lt;='San Diego'!U$9,$J16&gt;='San Diego'!U$9)),"XO",IF((AND($K16&lt;='San Diego'!U$9,$L16&gt;='San Diego'!U$9)),"3",IF((AND($M16&lt;='San Diego'!U$9,$N16&gt;='San Diego'!U$9)),"C",IF((AND($O16&lt;='San Diego'!U$9,$P16&gt;='San Diego'!U$9)),"CO",IF((AND($Q16&lt;='San Diego'!U$9,$R16&gt;='San Diego'!U$9)),"C",0))))))</f>
        <v>0</v>
      </c>
      <c r="V16" s="33">
        <f>IF((AND($F16&lt;='San Diego'!V$9,$G16&gt;='San Diego'!V$9)),"P/L",IF((AND($I16&lt;='San Diego'!V$9,$J16&gt;='San Diego'!V$9)),"XO",IF((AND($K16&lt;='San Diego'!V$9,$L16&gt;='San Diego'!V$9)),"3",IF((AND($M16&lt;='San Diego'!V$9,$N16&gt;='San Diego'!V$9)),"C",IF((AND($O16&lt;='San Diego'!V$9,$P16&gt;='San Diego'!V$9)),"CO",IF((AND($Q16&lt;='San Diego'!V$9,$R16&gt;='San Diego'!V$9)),"C",0))))))</f>
        <v>0</v>
      </c>
      <c r="W16" s="33">
        <f>IF((AND($F16&lt;='San Diego'!W$9,$G16&gt;='San Diego'!W$9)),"P/L",IF((AND($I16&lt;='San Diego'!W$9,$J16&gt;='San Diego'!W$9)),"XO",IF((AND($K16&lt;='San Diego'!W$9,$L16&gt;='San Diego'!W$9)),"3",IF((AND($M16&lt;='San Diego'!W$9,$N16&gt;='San Diego'!W$9)),"C",IF((AND($O16&lt;='San Diego'!W$9,$P16&gt;='San Diego'!W$9)),"CO",IF((AND($Q16&lt;='San Diego'!W$9,$R16&gt;='San Diego'!W$9)),"C",0))))))</f>
        <v>0</v>
      </c>
      <c r="X16" s="33">
        <f>IF((AND($F16&lt;='San Diego'!X$9,$G16&gt;='San Diego'!X$9)),"P/L",IF((AND($I16&lt;='San Diego'!X$9,$J16&gt;='San Diego'!X$9)),"XO",IF((AND($K16&lt;='San Diego'!X$9,$L16&gt;='San Diego'!X$9)),"3",IF((AND($M16&lt;='San Diego'!X$9,$N16&gt;='San Diego'!X$9)),"C",IF((AND($O16&lt;='San Diego'!X$9,$P16&gt;='San Diego'!X$9)),"CO",IF((AND($Q16&lt;='San Diego'!X$9,$R16&gt;='San Diego'!X$9)),"C",0))))))</f>
        <v>0</v>
      </c>
      <c r="Y16" s="33">
        <f>IF((AND($F16&lt;='San Diego'!Y$9,$G16&gt;='San Diego'!Y$9)),"P/L",IF((AND($I16&lt;='San Diego'!Y$9,$J16&gt;='San Diego'!Y$9)),"XO",IF((AND($K16&lt;='San Diego'!Y$9,$L16&gt;='San Diego'!Y$9)),"3",IF((AND($M16&lt;='San Diego'!Y$9,$N16&gt;='San Diego'!Y$9)),"C",IF((AND($O16&lt;='San Diego'!Y$9,$P16&gt;='San Diego'!Y$9)),"CO",IF((AND($Q16&lt;='San Diego'!Y$9,$R16&gt;='San Diego'!Y$9)),"C",0))))))</f>
        <v>0</v>
      </c>
      <c r="Z16" s="33">
        <f>IF((AND($F16&lt;='San Diego'!Z$9,$G16&gt;='San Diego'!Z$9)),"P/L",IF((AND($I16&lt;='San Diego'!Z$9,$J16&gt;='San Diego'!Z$9)),"XO",IF((AND($K16&lt;='San Diego'!Z$9,$L16&gt;='San Diego'!Z$9)),"3",IF((AND($M16&lt;='San Diego'!Z$9,$N16&gt;='San Diego'!Z$9)),"C",IF((AND($O16&lt;='San Diego'!Z$9,$P16&gt;='San Diego'!Z$9)),"CO",IF((AND($Q16&lt;='San Diego'!Z$9,$R16&gt;='San Diego'!Z$9)),"C",0))))))</f>
        <v>0</v>
      </c>
      <c r="AA16" s="33">
        <f>IF((AND($F16&lt;='San Diego'!AA$9,$G16&gt;='San Diego'!AA$9)),"P/L",IF((AND($I16&lt;='San Diego'!AA$9,$J16&gt;='San Diego'!AA$9)),"XO",IF((AND($K16&lt;='San Diego'!AA$9,$L16&gt;='San Diego'!AA$9)),"3",IF((AND($M16&lt;='San Diego'!AA$9,$N16&gt;='San Diego'!AA$9)),"C",IF((AND($O16&lt;='San Diego'!AA$9,$P16&gt;='San Diego'!AA$9)),"CO",IF((AND($Q16&lt;='San Diego'!AA$9,$R16&gt;='San Diego'!AA$9)),"C",0))))))</f>
        <v>0</v>
      </c>
      <c r="AB16" s="33">
        <f>IF((AND($F16&lt;='San Diego'!AB$9,$G16&gt;='San Diego'!AB$9)),"P/L",IF((AND($I16&lt;='San Diego'!AB$9,$J16&gt;='San Diego'!AB$9)),"XO",IF((AND($K16&lt;='San Diego'!AB$9,$L16&gt;='San Diego'!AB$9)),"3",IF((AND($M16&lt;='San Diego'!AB$9,$N16&gt;='San Diego'!AB$9)),"C",IF((AND($O16&lt;='San Diego'!AB$9,$P16&gt;='San Diego'!AB$9)),"CO",IF((AND($Q16&lt;='San Diego'!AB$9,$R16&gt;='San Diego'!AB$9)),"C",0))))))</f>
        <v>0</v>
      </c>
      <c r="AC16" s="33">
        <f>IF((AND($F16&lt;='San Diego'!AC$9,$G16&gt;='San Diego'!AC$9)),"P/L",IF((AND($I16&lt;='San Diego'!AC$9,$J16&gt;='San Diego'!AC$9)),"XO",IF((AND($K16&lt;='San Diego'!AC$9,$L16&gt;='San Diego'!AC$9)),"3",IF((AND($M16&lt;='San Diego'!AC$9,$N16&gt;='San Diego'!AC$9)),"C",IF((AND($O16&lt;='San Diego'!AC$9,$P16&gt;='San Diego'!AC$9)),"CO",IF((AND($Q16&lt;='San Diego'!AC$9,$R16&gt;='San Diego'!AC$9)),"C",0))))))</f>
        <v>0</v>
      </c>
      <c r="AD16" s="33">
        <f>IF((AND($F16&lt;='San Diego'!AD$9,$G16&gt;='San Diego'!AD$9)),"P/L",IF((AND($I16&lt;='San Diego'!AD$9,$J16&gt;='San Diego'!AD$9)),"XO",IF((AND($K16&lt;='San Diego'!AD$9,$L16&gt;='San Diego'!AD$9)),"3",IF((AND($M16&lt;='San Diego'!AD$9,$N16&gt;='San Diego'!AD$9)),"C",IF((AND($O16&lt;='San Diego'!AD$9,$P16&gt;='San Diego'!AD$9)),"CO",IF((AND($Q16&lt;='San Diego'!AD$9,$R16&gt;='San Diego'!AD$9)),"C",0))))))</f>
        <v>0</v>
      </c>
      <c r="AE16" s="33">
        <f>IF((AND($F16&lt;='San Diego'!AE$9,$G16&gt;='San Diego'!AE$9)),"P/L",IF((AND($I16&lt;='San Diego'!AE$9,$J16&gt;='San Diego'!AE$9)),"XO",IF((AND($K16&lt;='San Diego'!AE$9,$L16&gt;='San Diego'!AE$9)),"3",IF((AND($M16&lt;='San Diego'!AE$9,$N16&gt;='San Diego'!AE$9)),"C",IF((AND($O16&lt;='San Diego'!AE$9,$P16&gt;='San Diego'!AE$9)),"CO",IF((AND($Q16&lt;='San Diego'!AE$9,$R16&gt;='San Diego'!AE$9)),"C",0))))))</f>
        <v>0</v>
      </c>
      <c r="AF16" s="33">
        <f>IF((AND($F16&lt;='San Diego'!AF$9,$G16&gt;='San Diego'!AF$9)),"P/L",IF((AND($I16&lt;='San Diego'!AF$9,$J16&gt;='San Diego'!AF$9)),"XO",IF((AND($K16&lt;='San Diego'!AF$9,$L16&gt;='San Diego'!AF$9)),"3",IF((AND($M16&lt;='San Diego'!AF$9,$N16&gt;='San Diego'!AF$9)),"C",IF((AND($O16&lt;='San Diego'!AF$9,$P16&gt;='San Diego'!AF$9)),"CO",IF((AND($Q16&lt;='San Diego'!AF$9,$R16&gt;='San Diego'!AF$9)),"C",0))))))</f>
        <v>0</v>
      </c>
      <c r="AG16" s="33">
        <f>IF((AND($F16&lt;='San Diego'!AG$9,$G16&gt;='San Diego'!AG$9)),"P/L",IF((AND($I16&lt;='San Diego'!AG$9,$J16&gt;='San Diego'!AG$9)),"XO",IF((AND($K16&lt;='San Diego'!AG$9,$L16&gt;='San Diego'!AG$9)),"3",IF((AND($M16&lt;='San Diego'!AG$9,$N16&gt;='San Diego'!AG$9)),"C",IF((AND($O16&lt;='San Diego'!AG$9,$P16&gt;='San Diego'!AG$9)),"CO",IF((AND($Q16&lt;='San Diego'!AG$9,$R16&gt;='San Diego'!AG$9)),"C",0))))))</f>
        <v>0</v>
      </c>
      <c r="AH16" s="33">
        <f>IF((AND($F16&lt;='San Diego'!AH$9,$G16&gt;='San Diego'!AH$9)),"P/L",IF((AND($I16&lt;='San Diego'!AH$9,$J16&gt;='San Diego'!AH$9)),"XO",IF((AND($K16&lt;='San Diego'!AH$9,$L16&gt;='San Diego'!AH$9)),"3",IF((AND($M16&lt;='San Diego'!AH$9,$N16&gt;='San Diego'!AH$9)),"C",IF((AND($O16&lt;='San Diego'!AH$9,$P16&gt;='San Diego'!AH$9)),"CO",IF((AND($Q16&lt;='San Diego'!AH$9,$R16&gt;='San Diego'!AH$9)),"C",0))))))</f>
        <v>0</v>
      </c>
      <c r="AI16" s="33">
        <f>IF((AND($F16&lt;='San Diego'!AI$9,$G16&gt;='San Diego'!AI$9)),"P/L",IF((AND($I16&lt;='San Diego'!AI$9,$J16&gt;='San Diego'!AI$9)),"XO",IF((AND($K16&lt;='San Diego'!AI$9,$L16&gt;='San Diego'!AI$9)),"3",IF((AND($M16&lt;='San Diego'!AI$9,$N16&gt;='San Diego'!AI$9)),"C",IF((AND($O16&lt;='San Diego'!AI$9,$P16&gt;='San Diego'!AI$9)),"CO",IF((AND($Q16&lt;='San Diego'!AI$9,$R16&gt;='San Diego'!AI$9)),"C",0))))))</f>
        <v>0</v>
      </c>
      <c r="AJ16" s="33">
        <f>IF((AND($F16&lt;='San Diego'!AJ$9,$G16&gt;='San Diego'!AJ$9)),"P/L",IF((AND($I16&lt;='San Diego'!AJ$9,$J16&gt;='San Diego'!AJ$9)),"XO",IF((AND($K16&lt;='San Diego'!AJ$9,$L16&gt;='San Diego'!AJ$9)),"3",IF((AND($M16&lt;='San Diego'!AJ$9,$N16&gt;='San Diego'!AJ$9)),"C",IF((AND($O16&lt;='San Diego'!AJ$9,$P16&gt;='San Diego'!AJ$9)),"CO",IF((AND($Q16&lt;='San Diego'!AJ$9,$R16&gt;='San Diego'!AJ$9)),"C",0))))))</f>
        <v>0</v>
      </c>
      <c r="AK16" s="33">
        <f>IF((AND($F16&lt;='San Diego'!AK$9,$G16&gt;='San Diego'!AK$9)),"P/L",IF((AND($I16&lt;='San Diego'!AK$9,$J16&gt;='San Diego'!AK$9)),"XO",IF((AND($K16&lt;='San Diego'!AK$9,$L16&gt;='San Diego'!AK$9)),"3",IF((AND($M16&lt;='San Diego'!AK$9,$N16&gt;='San Diego'!AK$9)),"C",IF((AND($O16&lt;='San Diego'!AK$9,$P16&gt;='San Diego'!AK$9)),"CO",IF((AND($Q16&lt;='San Diego'!AK$9,$R16&gt;='San Diego'!AK$9)),"C",0))))))</f>
        <v>0</v>
      </c>
      <c r="AL16" s="33">
        <f>IF((AND($F16&lt;='San Diego'!AL$9,$G16&gt;='San Diego'!AL$9)),"P/L",IF((AND($I16&lt;='San Diego'!AL$9,$J16&gt;='San Diego'!AL$9)),"XO",IF((AND($K16&lt;='San Diego'!AL$9,$L16&gt;='San Diego'!AL$9)),"3",IF((AND($M16&lt;='San Diego'!AL$9,$N16&gt;='San Diego'!AL$9)),"C",IF((AND($O16&lt;='San Diego'!AL$9,$P16&gt;='San Diego'!AL$9)),"CO",IF((AND($Q16&lt;='San Diego'!AL$9,$R16&gt;='San Diego'!AL$9)),"C",0))))))</f>
        <v>0</v>
      </c>
      <c r="AM16" s="33">
        <f>IF((AND($F16&lt;='San Diego'!AM$9,$G16&gt;='San Diego'!AM$9)),"P/L",IF((AND($I16&lt;='San Diego'!AM$9,$J16&gt;='San Diego'!AM$9)),"XO",IF((AND($K16&lt;='San Diego'!AM$9,$L16&gt;='San Diego'!AM$9)),"3",IF((AND($M16&lt;='San Diego'!AM$9,$N16&gt;='San Diego'!AM$9)),"C",IF((AND($O16&lt;='San Diego'!AM$9,$P16&gt;='San Diego'!AM$9)),"CO",IF((AND($Q16&lt;='San Diego'!AM$9,$R16&gt;='San Diego'!AM$9)),"C",0))))))</f>
        <v>0</v>
      </c>
      <c r="AN16" s="33">
        <f>IF((AND($F16&lt;='San Diego'!AN$9,$G16&gt;='San Diego'!AN$9)),"P/L",IF((AND($I16&lt;='San Diego'!AN$9,$J16&gt;='San Diego'!AN$9)),"XO",IF((AND($K16&lt;='San Diego'!AN$9,$L16&gt;='San Diego'!AN$9)),"3",IF((AND($M16&lt;='San Diego'!AN$9,$N16&gt;='San Diego'!AN$9)),"C",IF((AND($O16&lt;='San Diego'!AN$9,$P16&gt;='San Diego'!AN$9)),"CO",IF((AND($Q16&lt;='San Diego'!AN$9,$R16&gt;='San Diego'!AN$9)),"C",0))))))</f>
        <v>0</v>
      </c>
      <c r="AO16" s="33">
        <f>IF((AND($F16&lt;='San Diego'!AO$9,$G16&gt;='San Diego'!AO$9)),"P/L",IF((AND($I16&lt;='San Diego'!AO$9,$J16&gt;='San Diego'!AO$9)),"XO",IF((AND($K16&lt;='San Diego'!AO$9,$L16&gt;='San Diego'!AO$9)),"3",IF((AND($M16&lt;='San Diego'!AO$9,$N16&gt;='San Diego'!AO$9)),"C",IF((AND($O16&lt;='San Diego'!AO$9,$P16&gt;='San Diego'!AO$9)),"CO",IF((AND($Q16&lt;='San Diego'!AO$9,$R16&gt;='San Diego'!AO$9)),"C",0))))))</f>
        <v>0</v>
      </c>
      <c r="AP16" s="33">
        <f>IF((AND($F16&lt;='San Diego'!AP$9,$G16&gt;='San Diego'!AP$9)),"P/L",IF((AND($I16&lt;='San Diego'!AP$9,$J16&gt;='San Diego'!AP$9)),"XO",IF((AND($K16&lt;='San Diego'!AP$9,$L16&gt;='San Diego'!AP$9)),"3",IF((AND($M16&lt;='San Diego'!AP$9,$N16&gt;='San Diego'!AP$9)),"C",IF((AND($O16&lt;='San Diego'!AP$9,$P16&gt;='San Diego'!AP$9)),"CO",IF((AND($Q16&lt;='San Diego'!AP$9,$R16&gt;='San Diego'!AP$9)),"C",0))))))</f>
        <v>0</v>
      </c>
      <c r="AQ16" s="33">
        <f>IF((AND($F16&lt;='San Diego'!AQ$9,$G16&gt;='San Diego'!AQ$9)),"P/L",IF((AND($I16&lt;='San Diego'!AQ$9,$J16&gt;='San Diego'!AQ$9)),"XO",IF((AND($K16&lt;='San Diego'!AQ$9,$L16&gt;='San Diego'!AQ$9)),"3",IF((AND($M16&lt;='San Diego'!AQ$9,$N16&gt;='San Diego'!AQ$9)),"C",IF((AND($O16&lt;='San Diego'!AQ$9,$P16&gt;='San Diego'!AQ$9)),"CO",IF((AND($Q16&lt;='San Diego'!AQ$9,$R16&gt;='San Diego'!AQ$9)),"C",0))))))</f>
        <v>0</v>
      </c>
      <c r="AR16" s="33">
        <f>IF((AND($F16&lt;='San Diego'!AR$9,$G16&gt;='San Diego'!AR$9)),"P/L",IF((AND($I16&lt;='San Diego'!AR$9,$J16&gt;='San Diego'!AR$9)),"XO",IF((AND($K16&lt;='San Diego'!AR$9,$L16&gt;='San Diego'!AR$9)),"3",IF((AND($M16&lt;='San Diego'!AR$9,$N16&gt;='San Diego'!AR$9)),"C",IF((AND($O16&lt;='San Diego'!AR$9,$P16&gt;='San Diego'!AR$9)),"CO",IF((AND($Q16&lt;='San Diego'!AR$9,$R16&gt;='San Diego'!AR$9)),"C",0))))))</f>
        <v>0</v>
      </c>
      <c r="AS16" s="33">
        <f>IF((AND($F16&lt;='San Diego'!AS$9,$G16&gt;='San Diego'!AS$9)),"P/L",IF((AND($I16&lt;='San Diego'!AS$9,$J16&gt;='San Diego'!AS$9)),"XO",IF((AND($K16&lt;='San Diego'!AS$9,$L16&gt;='San Diego'!AS$9)),"3",IF((AND($M16&lt;='San Diego'!AS$9,$N16&gt;='San Diego'!AS$9)),"C",IF((AND($O16&lt;='San Diego'!AS$9,$P16&gt;='San Diego'!AS$9)),"CO",IF((AND($Q16&lt;='San Diego'!AS$9,$R16&gt;='San Diego'!AS$9)),"C",0))))))</f>
        <v>0</v>
      </c>
      <c r="AT16" s="33">
        <f>IF((AND($F16&lt;='San Diego'!AT$9,$G16&gt;='San Diego'!AT$9)),"P/L",IF((AND($I16&lt;='San Diego'!AT$9,$J16&gt;='San Diego'!AT$9)),"XO",IF((AND($K16&lt;='San Diego'!AT$9,$L16&gt;='San Diego'!AT$9)),"3",IF((AND($M16&lt;='San Diego'!AT$9,$N16&gt;='San Diego'!AT$9)),"C",IF((AND($O16&lt;='San Diego'!AT$9,$P16&gt;='San Diego'!AT$9)),"CO",IF((AND($Q16&lt;='San Diego'!AT$9,$R16&gt;='San Diego'!AT$9)),"C",0))))))</f>
        <v>0</v>
      </c>
      <c r="AU16" s="33">
        <f>IF((AND($F16&lt;='San Diego'!AU$9,$G16&gt;='San Diego'!AU$9)),"P/L",IF((AND($I16&lt;='San Diego'!AU$9,$J16&gt;='San Diego'!AU$9)),"XO",IF((AND($K16&lt;='San Diego'!AU$9,$L16&gt;='San Diego'!AU$9)),"3",IF((AND($M16&lt;='San Diego'!AU$9,$N16&gt;='San Diego'!AU$9)),"C",IF((AND($O16&lt;='San Diego'!AU$9,$P16&gt;='San Diego'!AU$9)),"CO",IF((AND($Q16&lt;='San Diego'!AU$9,$R16&gt;='San Diego'!AU$9)),"C",0))))))</f>
        <v>0</v>
      </c>
      <c r="AV16" s="33">
        <f>IF((AND($F16&lt;='San Diego'!AV$9,$G16&gt;='San Diego'!AV$9)),"P/L",IF((AND($I16&lt;='San Diego'!AV$9,$J16&gt;='San Diego'!AV$9)),"XO",IF((AND($K16&lt;='San Diego'!AV$9,$L16&gt;='San Diego'!AV$9)),"3",IF((AND($M16&lt;='San Diego'!AV$9,$N16&gt;='San Diego'!AV$9)),"C",IF((AND($O16&lt;='San Diego'!AV$9,$P16&gt;='San Diego'!AV$9)),"CO",IF((AND($Q16&lt;='San Diego'!AV$9,$R16&gt;='San Diego'!AV$9)),"C",0))))))</f>
        <v>0</v>
      </c>
      <c r="AW16" s="33">
        <f>IF((AND($F16&lt;='San Diego'!AW$9,$G16&gt;='San Diego'!AW$9)),"P/L",IF((AND($I16&lt;='San Diego'!AW$9,$J16&gt;='San Diego'!AW$9)),"XO",IF((AND($K16&lt;='San Diego'!AW$9,$L16&gt;='San Diego'!AW$9)),"3",IF((AND($M16&lt;='San Diego'!AW$9,$N16&gt;='San Diego'!AW$9)),"C",IF((AND($O16&lt;='San Diego'!AW$9,$P16&gt;='San Diego'!AW$9)),"CO",IF((AND($Q16&lt;='San Diego'!AW$9,$R16&gt;='San Diego'!AW$9)),"C",0))))))</f>
        <v>0</v>
      </c>
      <c r="AX16" s="33">
        <f>IF((AND($F16&lt;='San Diego'!AX$9,$G16&gt;='San Diego'!AX$9)),"P/L",IF((AND($I16&lt;='San Diego'!AX$9,$J16&gt;='San Diego'!AX$9)),"XO",IF((AND($K16&lt;='San Diego'!AX$9,$L16&gt;='San Diego'!AX$9)),"3",IF((AND($M16&lt;='San Diego'!AX$9,$N16&gt;='San Diego'!AX$9)),"C",IF((AND($O16&lt;='San Diego'!AX$9,$P16&gt;='San Diego'!AX$9)),"CO",IF((AND($Q16&lt;='San Diego'!AX$9,$R16&gt;='San Diego'!AX$9)),"C",0))))))</f>
        <v>0</v>
      </c>
      <c r="AY16" s="33">
        <f>IF((AND($F16&lt;='San Diego'!AY$9,$G16&gt;='San Diego'!AY$9)),"P/L",IF((AND($I16&lt;='San Diego'!AY$9,$J16&gt;='San Diego'!AY$9)),"XO",IF((AND($K16&lt;='San Diego'!AY$9,$L16&gt;='San Diego'!AY$9)),"3",IF((AND($M16&lt;='San Diego'!AY$9,$N16&gt;='San Diego'!AY$9)),"C",IF((AND($O16&lt;='San Diego'!AY$9,$P16&gt;='San Diego'!AY$9)),"CO",IF((AND($Q16&lt;='San Diego'!AY$9,$R16&gt;='San Diego'!AY$9)),"C",0))))))</f>
        <v>0</v>
      </c>
      <c r="AZ16" s="33">
        <f>IF((AND($F16&lt;='San Diego'!AZ$9,$G16&gt;='San Diego'!AZ$9)),"P/L",IF((AND($I16&lt;='San Diego'!AZ$9,$J16&gt;='San Diego'!AZ$9)),"XO",IF((AND($K16&lt;='San Diego'!AZ$9,$L16&gt;='San Diego'!AZ$9)),"3",IF((AND($M16&lt;='San Diego'!AZ$9,$N16&gt;='San Diego'!AZ$9)),"C",IF((AND($O16&lt;='San Diego'!AZ$9,$P16&gt;='San Diego'!AZ$9)),"CO",IF((AND($Q16&lt;='San Diego'!AZ$9,$R16&gt;='San Diego'!AZ$9)),"C",0))))))</f>
        <v>0</v>
      </c>
      <c r="BA16" s="33">
        <f>IF((AND($F16&lt;='San Diego'!BA$9,$G16&gt;='San Diego'!BA$9)),"P/L",IF((AND($I16&lt;='San Diego'!BA$9,$J16&gt;='San Diego'!BA$9)),"XO",IF((AND($K16&lt;='San Diego'!BA$9,$L16&gt;='San Diego'!BA$9)),"3",IF((AND($M16&lt;='San Diego'!BA$9,$N16&gt;='San Diego'!BA$9)),"C",IF((AND($O16&lt;='San Diego'!BA$9,$P16&gt;='San Diego'!BA$9)),"CO",IF((AND($Q16&lt;='San Diego'!BA$9,$R16&gt;='San Diego'!BA$9)),"C",0))))))</f>
        <v>0</v>
      </c>
      <c r="BB16" s="33">
        <f>IF((AND($F16&lt;='San Diego'!BB$9,$G16&gt;='San Diego'!BB$9)),"P/L",IF((AND($I16&lt;='San Diego'!BB$9,$J16&gt;='San Diego'!BB$9)),"XO",IF((AND($K16&lt;='San Diego'!BB$9,$L16&gt;='San Diego'!BB$9)),"3",IF((AND($M16&lt;='San Diego'!BB$9,$N16&gt;='San Diego'!BB$9)),"C",IF((AND($O16&lt;='San Diego'!BB$9,$P16&gt;='San Diego'!BB$9)),"CO",IF((AND($Q16&lt;='San Diego'!BB$9,$R16&gt;='San Diego'!BB$9)),"C",0))))))</f>
        <v>0</v>
      </c>
      <c r="BC16" s="33">
        <f>IF((AND($F16&lt;='San Diego'!BC$9,$G16&gt;='San Diego'!BC$9)),"P/L",IF((AND($I16&lt;='San Diego'!BC$9,$J16&gt;='San Diego'!BC$9)),"XO",IF((AND($K16&lt;='San Diego'!BC$9,$L16&gt;='San Diego'!BC$9)),"3",IF((AND($M16&lt;='San Diego'!BC$9,$N16&gt;='San Diego'!BC$9)),"C",IF((AND($O16&lt;='San Diego'!BC$9,$P16&gt;='San Diego'!BC$9)),"CO",IF((AND($Q16&lt;='San Diego'!BC$9,$R16&gt;='San Diego'!BC$9)),"C",0))))))</f>
        <v>0</v>
      </c>
      <c r="BD16" s="33">
        <f>IF((AND($F16&lt;='San Diego'!BD$9,$G16&gt;='San Diego'!BD$9)),"P/L",IF((AND($I16&lt;='San Diego'!BD$9,$J16&gt;='San Diego'!BD$9)),"XO",IF((AND($K16&lt;='San Diego'!BD$9,$L16&gt;='San Diego'!BD$9)),"3",IF((AND($M16&lt;='San Diego'!BD$9,$N16&gt;='San Diego'!BD$9)),"C",IF((AND($O16&lt;='San Diego'!BD$9,$P16&gt;='San Diego'!BD$9)),"CO",IF((AND($Q16&lt;='San Diego'!BD$9,$R16&gt;='San Diego'!BD$9)),"C",0))))))</f>
        <v>0</v>
      </c>
      <c r="BE16" s="33">
        <f>IF((AND($F16&lt;='San Diego'!BE$9,$G16&gt;='San Diego'!BE$9)),"P/L",IF((AND($I16&lt;='San Diego'!BE$9,$J16&gt;='San Diego'!BE$9)),"XO",IF((AND($K16&lt;='San Diego'!BE$9,$L16&gt;='San Diego'!BE$9)),"3",IF((AND($M16&lt;='San Diego'!BE$9,$N16&gt;='San Diego'!BE$9)),"C",IF((AND($O16&lt;='San Diego'!BE$9,$P16&gt;='San Diego'!BE$9)),"CO",IF((AND($Q16&lt;='San Diego'!BE$9,$R16&gt;='San Diego'!BE$9)),"C",0))))))</f>
        <v>0</v>
      </c>
      <c r="BF16" s="33">
        <f>IF((AND($F16&lt;='San Diego'!BF$9,$G16&gt;='San Diego'!BF$9)),"P/L",IF((AND($I16&lt;='San Diego'!BF$9,$J16&gt;='San Diego'!BF$9)),"XO",IF((AND($K16&lt;='San Diego'!BF$9,$L16&gt;='San Diego'!BF$9)),"3",IF((AND($M16&lt;='San Diego'!BF$9,$N16&gt;='San Diego'!BF$9)),"C",IF((AND($O16&lt;='San Diego'!BF$9,$P16&gt;='San Diego'!BF$9)),"CO",IF((AND($Q16&lt;='San Diego'!BF$9,$R16&gt;='San Diego'!BF$9)),"C",0))))))</f>
        <v>0</v>
      </c>
      <c r="BG16" s="33">
        <f>IF((AND($F16&lt;='San Diego'!BG$9,$G16&gt;='San Diego'!BG$9)),"P/L",IF((AND($I16&lt;='San Diego'!BG$9,$J16&gt;='San Diego'!BG$9)),"XO",IF((AND($K16&lt;='San Diego'!BG$9,$L16&gt;='San Diego'!BG$9)),"3",IF((AND($M16&lt;='San Diego'!BG$9,$N16&gt;='San Diego'!BG$9)),"C",IF((AND($O16&lt;='San Diego'!BG$9,$P16&gt;='San Diego'!BG$9)),"CO",IF((AND($Q16&lt;='San Diego'!BG$9,$R16&gt;='San Diego'!BG$9)),"C",0))))))</f>
        <v>0</v>
      </c>
      <c r="BH16" s="33">
        <f>IF((AND($F16&lt;='San Diego'!BH$9,$G16&gt;='San Diego'!BH$9)),"P/L",IF((AND($I16&lt;='San Diego'!BH$9,$J16&gt;='San Diego'!BH$9)),"XO",IF((AND($K16&lt;='San Diego'!BH$9,$L16&gt;='San Diego'!BH$9)),"3",IF((AND($M16&lt;='San Diego'!BH$9,$N16&gt;='San Diego'!BH$9)),"C",IF((AND($O16&lt;='San Diego'!BH$9,$P16&gt;='San Diego'!BH$9)),"CO",IF((AND($Q16&lt;='San Diego'!BH$9,$R16&gt;='San Diego'!BH$9)),"C",0))))))</f>
        <v>0</v>
      </c>
      <c r="BI16" s="33">
        <f>IF((AND($F16&lt;='San Diego'!BI$9,$G16&gt;='San Diego'!BI$9)),"P/L",IF((AND($I16&lt;='San Diego'!BI$9,$J16&gt;='San Diego'!BI$9)),"XO",IF((AND($K16&lt;='San Diego'!BI$9,$L16&gt;='San Diego'!BI$9)),"3",IF((AND($M16&lt;='San Diego'!BI$9,$N16&gt;='San Diego'!BI$9)),"C",IF((AND($O16&lt;='San Diego'!BI$9,$P16&gt;='San Diego'!BI$9)),"CO",IF((AND($Q16&lt;='San Diego'!BI$9,$R16&gt;='San Diego'!BI$9)),"C",0))))))</f>
        <v>0</v>
      </c>
      <c r="BJ16" s="33">
        <f>IF((AND($F16&lt;='San Diego'!BJ$9,$G16&gt;='San Diego'!BJ$9)),"P/L",IF((AND($I16&lt;='San Diego'!BJ$9,$J16&gt;='San Diego'!BJ$9)),"XO",IF((AND($K16&lt;='San Diego'!BJ$9,$L16&gt;='San Diego'!BJ$9)),"3",IF((AND($M16&lt;='San Diego'!BJ$9,$N16&gt;='San Diego'!BJ$9)),"C",IF((AND($O16&lt;='San Diego'!BJ$9,$P16&gt;='San Diego'!BJ$9)),"CO",IF((AND($Q16&lt;='San Diego'!BJ$9,$R16&gt;='San Diego'!BJ$9)),"C",0))))))</f>
        <v>0</v>
      </c>
      <c r="BK16" s="33">
        <f>IF((AND($F16&lt;='San Diego'!BK$9,$G16&gt;='San Diego'!BK$9)),"P/L",IF((AND($I16&lt;='San Diego'!BK$9,$J16&gt;='San Diego'!BK$9)),"XO",IF((AND($K16&lt;='San Diego'!BK$9,$L16&gt;='San Diego'!BK$9)),"3",IF((AND($M16&lt;='San Diego'!BK$9,$N16&gt;='San Diego'!BK$9)),"C",IF((AND($O16&lt;='San Diego'!BK$9,$P16&gt;='San Diego'!BK$9)),"CO",IF((AND($Q16&lt;='San Diego'!BK$9,$R16&gt;='San Diego'!BK$9)),"C",0))))))</f>
        <v>0</v>
      </c>
      <c r="BL16" s="33">
        <f>IF((AND($F16&lt;='San Diego'!BL$9,$G16&gt;='San Diego'!BL$9)),"P/L",IF((AND($I16&lt;='San Diego'!BL$9,$J16&gt;='San Diego'!BL$9)),"XO",IF((AND($K16&lt;='San Diego'!BL$9,$L16&gt;='San Diego'!BL$9)),"3",IF((AND($M16&lt;='San Diego'!BL$9,$N16&gt;='San Diego'!BL$9)),"C",IF((AND($O16&lt;='San Diego'!BL$9,$P16&gt;='San Diego'!BL$9)),"CO",IF((AND($Q16&lt;='San Diego'!BL$9,$R16&gt;='San Diego'!BL$9)),"C",0))))))</f>
        <v>0</v>
      </c>
      <c r="BM16" s="33">
        <f>IF((AND($F16&lt;='San Diego'!BM$9,$G16&gt;='San Diego'!BM$9)),"P/L",IF((AND($I16&lt;='San Diego'!BM$9,$J16&gt;='San Diego'!BM$9)),"XO",IF((AND($K16&lt;='San Diego'!BM$9,$L16&gt;='San Diego'!BM$9)),"3",IF((AND($M16&lt;='San Diego'!BM$9,$N16&gt;='San Diego'!BM$9)),"C",IF((AND($O16&lt;='San Diego'!BM$9,$P16&gt;='San Diego'!BM$9)),"CO",IF((AND($Q16&lt;='San Diego'!BM$9,$R16&gt;='San Diego'!BM$9)),"C",0))))))</f>
        <v>0</v>
      </c>
      <c r="BN16" s="33">
        <f>IF((AND($F16&lt;='San Diego'!BN$9,$G16&gt;='San Diego'!BN$9)),"P/L",IF((AND($I16&lt;='San Diego'!BN$9,$J16&gt;='San Diego'!BN$9)),"XO",IF((AND($K16&lt;='San Diego'!BN$9,$L16&gt;='San Diego'!BN$9)),"3",IF((AND($M16&lt;='San Diego'!BN$9,$N16&gt;='San Diego'!BN$9)),"C",IF((AND($O16&lt;='San Diego'!BN$9,$P16&gt;='San Diego'!BN$9)),"CO",IF((AND($Q16&lt;='San Diego'!BN$9,$R16&gt;='San Diego'!BN$9)),"C",0))))))</f>
        <v>0</v>
      </c>
      <c r="BO16" s="33">
        <f>IF((AND($F16&lt;='San Diego'!BO$9,$G16&gt;='San Diego'!BO$9)),"P/L",IF((AND($I16&lt;='San Diego'!BO$9,$J16&gt;='San Diego'!BO$9)),"XO",IF((AND($K16&lt;='San Diego'!BO$9,$L16&gt;='San Diego'!BO$9)),"3",IF((AND($M16&lt;='San Diego'!BO$9,$N16&gt;='San Diego'!BO$9)),"C",IF((AND($O16&lt;='San Diego'!BO$9,$P16&gt;='San Diego'!BO$9)),"CO",IF((AND($Q16&lt;='San Diego'!BO$9,$R16&gt;='San Diego'!BO$9)),"C",0))))))</f>
        <v>0</v>
      </c>
      <c r="BP16" s="33">
        <f>IF((AND($F16&lt;='San Diego'!BP$9,$G16&gt;='San Diego'!BP$9)),"P/L",IF((AND($I16&lt;='San Diego'!BP$9,$J16&gt;='San Diego'!BP$9)),"XO",IF((AND($K16&lt;='San Diego'!BP$9,$L16&gt;='San Diego'!BP$9)),"3",IF((AND($M16&lt;='San Diego'!BP$9,$N16&gt;='San Diego'!BP$9)),"C",IF((AND($O16&lt;='San Diego'!BP$9,$P16&gt;='San Diego'!BP$9)),"CO",IF((AND($Q16&lt;='San Diego'!BP$9,$R16&gt;='San Diego'!BP$9)),"C",0))))))</f>
        <v>0</v>
      </c>
      <c r="BQ16" s="33">
        <f>IF((AND($F16&lt;='San Diego'!BQ$9,$G16&gt;='San Diego'!BQ$9)),"P/L",IF((AND($I16&lt;='San Diego'!BQ$9,$J16&gt;='San Diego'!BQ$9)),"XO",IF((AND($K16&lt;='San Diego'!BQ$9,$L16&gt;='San Diego'!BQ$9)),"3",IF((AND($M16&lt;='San Diego'!BQ$9,$N16&gt;='San Diego'!BQ$9)),"C",IF((AND($O16&lt;='San Diego'!BQ$9,$P16&gt;='San Diego'!BQ$9)),"CO",IF((AND($Q16&lt;='San Diego'!BQ$9,$R16&gt;='San Diego'!BQ$9)),"C",0))))))</f>
        <v>0</v>
      </c>
      <c r="BR16" s="33">
        <f>IF((AND($F16&lt;='San Diego'!BR$9,$G16&gt;='San Diego'!BR$9)),"P/L",IF((AND($I16&lt;='San Diego'!BR$9,$J16&gt;='San Diego'!BR$9)),"XO",IF((AND($K16&lt;='San Diego'!BR$9,$L16&gt;='San Diego'!BR$9)),"3",IF((AND($M16&lt;='San Diego'!BR$9,$N16&gt;='San Diego'!BR$9)),"C",IF((AND($O16&lt;='San Diego'!BR$9,$P16&gt;='San Diego'!BR$9)),"CO",IF((AND($Q16&lt;='San Diego'!BR$9,$R16&gt;='San Diego'!BR$9)),"C",0))))))</f>
        <v>0</v>
      </c>
      <c r="BS16" s="33">
        <f>IF((AND($F16&lt;='San Diego'!BS$9,$G16&gt;='San Diego'!BS$9)),"P/L",IF((AND($I16&lt;='San Diego'!BS$9,$J16&gt;='San Diego'!BS$9)),"XO",IF((AND($K16&lt;='San Diego'!BS$9,$L16&gt;='San Diego'!BS$9)),"3",IF((AND($M16&lt;='San Diego'!BS$9,$N16&gt;='San Diego'!BS$9)),"C",IF((AND($O16&lt;='San Diego'!BS$9,$P16&gt;='San Diego'!BS$9)),"CO",IF((AND($Q16&lt;='San Diego'!BS$9,$R16&gt;='San Diego'!BS$9)),"C",0))))))</f>
        <v>0</v>
      </c>
      <c r="BT16" s="33">
        <f>IF((AND($F16&lt;='San Diego'!BT$9,$G16&gt;='San Diego'!BT$9)),"P/L",IF((AND($I16&lt;='San Diego'!BT$9,$J16&gt;='San Diego'!BT$9)),"XO",IF((AND($K16&lt;='San Diego'!BT$9,$L16&gt;='San Diego'!BT$9)),"3",IF((AND($M16&lt;='San Diego'!BT$9,$N16&gt;='San Diego'!BT$9)),"C",IF((AND($O16&lt;='San Diego'!BT$9,$P16&gt;='San Diego'!BT$9)),"CO",IF((AND($Q16&lt;='San Diego'!BT$9,$R16&gt;='San Diego'!BT$9)),"C",0))))))</f>
        <v>0</v>
      </c>
      <c r="BU16" s="33">
        <f>IF((AND($F16&lt;='San Diego'!BU$9,$G16&gt;='San Diego'!BU$9)),"P/L",IF((AND($I16&lt;='San Diego'!BU$9,$J16&gt;='San Diego'!BU$9)),"XO",IF((AND($K16&lt;='San Diego'!BU$9,$L16&gt;='San Diego'!BU$9)),"3",IF((AND($M16&lt;='San Diego'!BU$9,$N16&gt;='San Diego'!BU$9)),"C",IF((AND($O16&lt;='San Diego'!BU$9,$P16&gt;='San Diego'!BU$9)),"CO",IF((AND($Q16&lt;='San Diego'!BU$9,$R16&gt;='San Diego'!BU$9)),"C",0))))))</f>
        <v>0</v>
      </c>
      <c r="BV16" s="33">
        <f>IF((AND($F16&lt;='San Diego'!BV$9,$G16&gt;='San Diego'!BV$9)),"P/L",IF((AND($I16&lt;='San Diego'!BV$9,$J16&gt;='San Diego'!BV$9)),"XO",IF((AND($K16&lt;='San Diego'!BV$9,$L16&gt;='San Diego'!BV$9)),"3",IF((AND($M16&lt;='San Diego'!BV$9,$N16&gt;='San Diego'!BV$9)),"C",IF((AND($O16&lt;='San Diego'!BV$9,$P16&gt;='San Diego'!BV$9)),"CO",IF((AND($Q16&lt;='San Diego'!BV$9,$R16&gt;='San Diego'!BV$9)),"C",0))))))</f>
        <v>0</v>
      </c>
      <c r="BW16" s="33">
        <f>IF((AND($F16&lt;='San Diego'!BW$9,$G16&gt;='San Diego'!BW$9)),"P/L",IF((AND($I16&lt;='San Diego'!BW$9,$J16&gt;='San Diego'!BW$9)),"XO",IF((AND($K16&lt;='San Diego'!BW$9,$L16&gt;='San Diego'!BW$9)),"3",IF((AND($M16&lt;='San Diego'!BW$9,$N16&gt;='San Diego'!BW$9)),"C",IF((AND($O16&lt;='San Diego'!BW$9,$P16&gt;='San Diego'!BW$9)),"CO",IF((AND($Q16&lt;='San Diego'!BW$9,$R16&gt;='San Diego'!BW$9)),"C",0))))))</f>
        <v>0</v>
      </c>
      <c r="BX16" s="33">
        <f>IF((AND($F16&lt;='San Diego'!BX$9,$G16&gt;='San Diego'!BX$9)),"P/L",IF((AND($I16&lt;='San Diego'!BX$9,$J16&gt;='San Diego'!BX$9)),"XO",IF((AND($K16&lt;='San Diego'!BX$9,$L16&gt;='San Diego'!BX$9)),"3",IF((AND($M16&lt;='San Diego'!BX$9,$N16&gt;='San Diego'!BX$9)),"C",IF((AND($O16&lt;='San Diego'!BX$9,$P16&gt;='San Diego'!BX$9)),"CO",IF((AND($Q16&lt;='San Diego'!BX$9,$R16&gt;='San Diego'!BX$9)),"C",0))))))</f>
        <v>0</v>
      </c>
      <c r="BY16" s="33">
        <f>IF((AND($F16&lt;='San Diego'!BY$9,$G16&gt;='San Diego'!BY$9)),"P/L",IF((AND($I16&lt;='San Diego'!BY$9,$J16&gt;='San Diego'!BY$9)),"XO",IF((AND($K16&lt;='San Diego'!BY$9,$L16&gt;='San Diego'!BY$9)),"3",IF((AND($M16&lt;='San Diego'!BY$9,$N16&gt;='San Diego'!BY$9)),"C",IF((AND($O16&lt;='San Diego'!BY$9,$P16&gt;='San Diego'!BY$9)),"CO",IF((AND($Q16&lt;='San Diego'!BY$9,$R16&gt;='San Diego'!BY$9)),"C",0))))))</f>
        <v>0</v>
      </c>
      <c r="BZ16" s="33">
        <f>IF((AND($F16&lt;='San Diego'!BZ$9,$G16&gt;='San Diego'!BZ$9)),"P/L",IF((AND($I16&lt;='San Diego'!BZ$9,$J16&gt;='San Diego'!BZ$9)),"XO",IF((AND($K16&lt;='San Diego'!BZ$9,$L16&gt;='San Diego'!BZ$9)),"3",IF((AND($M16&lt;='San Diego'!BZ$9,$N16&gt;='San Diego'!BZ$9)),"C",IF((AND($O16&lt;='San Diego'!BZ$9,$P16&gt;='San Diego'!BZ$9)),"CO",IF((AND($Q16&lt;='San Diego'!BZ$9,$R16&gt;='San Diego'!BZ$9)),"C",0))))))</f>
        <v>0</v>
      </c>
      <c r="CA16" s="33">
        <f>IF((AND($F16&lt;='San Diego'!CA$9,$G16&gt;='San Diego'!CA$9)),"P/L",IF((AND($I16&lt;='San Diego'!CA$9,$J16&gt;='San Diego'!CA$9)),"XO",IF((AND($K16&lt;='San Diego'!CA$9,$L16&gt;='San Diego'!CA$9)),"3",IF((AND($M16&lt;='San Diego'!CA$9,$N16&gt;='San Diego'!CA$9)),"C",IF((AND($O16&lt;='San Diego'!CA$9,$P16&gt;='San Diego'!CA$9)),"CO",IF((AND($Q16&lt;='San Diego'!CA$9,$R16&gt;='San Diego'!CA$9)),"C",0))))))</f>
        <v>0</v>
      </c>
      <c r="CB16" s="33">
        <f>IF((AND($F16&lt;='San Diego'!CB$9,$G16&gt;='San Diego'!CB$9)),"P/L",IF((AND($I16&lt;='San Diego'!CB$9,$J16&gt;='San Diego'!CB$9)),"XO",IF((AND($K16&lt;='San Diego'!CB$9,$L16&gt;='San Diego'!CB$9)),"3",IF((AND($M16&lt;='San Diego'!CB$9,$N16&gt;='San Diego'!CB$9)),"C",IF((AND($O16&lt;='San Diego'!CB$9,$P16&gt;='San Diego'!CB$9)),"CO",IF((AND($Q16&lt;='San Diego'!CB$9,$R16&gt;='San Diego'!CB$9)),"C",0))))))</f>
        <v>0</v>
      </c>
      <c r="CC16" s="33">
        <f>IF((AND($F16&lt;='San Diego'!CC$9,$G16&gt;='San Diego'!CC$9)),"P/L",IF((AND($I16&lt;='San Diego'!CC$9,$J16&gt;='San Diego'!CC$9)),"XO",IF((AND($K16&lt;='San Diego'!CC$9,$L16&gt;='San Diego'!CC$9)),"3",IF((AND($M16&lt;='San Diego'!CC$9,$N16&gt;='San Diego'!CC$9)),"C",IF((AND($O16&lt;='San Diego'!CC$9,$P16&gt;='San Diego'!CC$9)),"CO",IF((AND($Q16&lt;='San Diego'!CC$9,$R16&gt;='San Diego'!CC$9)),"C",0))))))</f>
        <v>0</v>
      </c>
      <c r="CD16" s="33">
        <f>IF((AND($F16&lt;='San Diego'!CD$9,$G16&gt;='San Diego'!CD$9)),"P/L",IF((AND($I16&lt;='San Diego'!CD$9,$J16&gt;='San Diego'!CD$9)),"XO",IF((AND($K16&lt;='San Diego'!CD$9,$L16&gt;='San Diego'!CD$9)),"3",IF((AND($M16&lt;='San Diego'!CD$9,$N16&gt;='San Diego'!CD$9)),"C",IF((AND($O16&lt;='San Diego'!CD$9,$P16&gt;='San Diego'!CD$9)),"CO",IF((AND($Q16&lt;='San Diego'!CD$9,$R16&gt;='San Diego'!CD$9)),"C",0))))))</f>
        <v>0</v>
      </c>
      <c r="CE16" s="33">
        <f>IF((AND($F16&lt;='San Diego'!CE$9,$G16&gt;='San Diego'!CE$9)),"P/L",IF((AND($I16&lt;='San Diego'!CE$9,$J16&gt;='San Diego'!CE$9)),"XO",IF((AND($K16&lt;='San Diego'!CE$9,$L16&gt;='San Diego'!CE$9)),"3",IF((AND($M16&lt;='San Diego'!CE$9,$N16&gt;='San Diego'!CE$9)),"C",IF((AND($O16&lt;='San Diego'!CE$9,$P16&gt;='San Diego'!CE$9)),"CO",IF((AND($Q16&lt;='San Diego'!CE$9,$R16&gt;='San Diego'!CE$9)),"C",0))))))</f>
        <v>0</v>
      </c>
      <c r="CF16" s="33">
        <f>IF((AND($F16&lt;='San Diego'!CF$9,$G16&gt;='San Diego'!CF$9)),"P/L",IF((AND($I16&lt;='San Diego'!CF$9,$J16&gt;='San Diego'!CF$9)),"XO",IF((AND($K16&lt;='San Diego'!CF$9,$L16&gt;='San Diego'!CF$9)),"3",IF((AND($M16&lt;='San Diego'!CF$9,$N16&gt;='San Diego'!CF$9)),"C",IF((AND($O16&lt;='San Diego'!CF$9,$P16&gt;='San Diego'!CF$9)),"CO",IF((AND($Q16&lt;='San Diego'!CF$9,$R16&gt;='San Diego'!CF$9)),"C",0))))))</f>
        <v>0</v>
      </c>
      <c r="CG16" s="33">
        <f>IF((AND($F16&lt;='San Diego'!CG$9,$G16&gt;='San Diego'!CG$9)),"P/L",IF((AND($I16&lt;='San Diego'!CG$9,$J16&gt;='San Diego'!CG$9)),"XO",IF((AND($K16&lt;='San Diego'!CG$9,$L16&gt;='San Diego'!CG$9)),"3",IF((AND($M16&lt;='San Diego'!CG$9,$N16&gt;='San Diego'!CG$9)),"C",IF((AND($O16&lt;='San Diego'!CG$9,$P16&gt;='San Diego'!CG$9)),"CO",IF((AND($Q16&lt;='San Diego'!CG$9,$R16&gt;='San Diego'!CG$9)),"C",0))))))</f>
        <v>0</v>
      </c>
      <c r="CH16" s="33">
        <f>IF((AND($F16&lt;='San Diego'!CH$9,$G16&gt;='San Diego'!CH$9)),"P/L",IF((AND($I16&lt;='San Diego'!CH$9,$J16&gt;='San Diego'!CH$9)),"XO",IF((AND($K16&lt;='San Diego'!CH$9,$L16&gt;='San Diego'!CH$9)),"3",IF((AND($M16&lt;='San Diego'!CH$9,$N16&gt;='San Diego'!CH$9)),"C",IF((AND($O16&lt;='San Diego'!CH$9,$P16&gt;='San Diego'!CH$9)),"CO",IF((AND($Q16&lt;='San Diego'!CH$9,$R16&gt;='San Diego'!CH$9)),"C",0))))))</f>
        <v>0</v>
      </c>
      <c r="CI16" s="33">
        <f>IF((AND($F16&lt;='San Diego'!CI$9,$G16&gt;='San Diego'!CI$9)),"P/L",IF((AND($I16&lt;='San Diego'!CI$9,$J16&gt;='San Diego'!CI$9)),"XO",IF((AND($K16&lt;='San Diego'!CI$9,$L16&gt;='San Diego'!CI$9)),"3",IF((AND($M16&lt;='San Diego'!CI$9,$N16&gt;='San Diego'!CI$9)),"C",IF((AND($O16&lt;='San Diego'!CI$9,$P16&gt;='San Diego'!CI$9)),"CO",IF((AND($Q16&lt;='San Diego'!CI$9,$R16&gt;='San Diego'!CI$9)),"C",0))))))</f>
        <v>0</v>
      </c>
      <c r="CJ16" s="33">
        <f>IF((AND($F16&lt;='San Diego'!CJ$9,$G16&gt;='San Diego'!CJ$9)),"P/L",IF((AND($I16&lt;='San Diego'!CJ$9,$J16&gt;='San Diego'!CJ$9)),"XO",IF((AND($K16&lt;='San Diego'!CJ$9,$L16&gt;='San Diego'!CJ$9)),"3",IF((AND($M16&lt;='San Diego'!CJ$9,$N16&gt;='San Diego'!CJ$9)),"C",IF((AND($O16&lt;='San Diego'!CJ$9,$P16&gt;='San Diego'!CJ$9)),"CO",IF((AND($Q16&lt;='San Diego'!CJ$9,$R16&gt;='San Diego'!CJ$9)),"C",0))))))</f>
        <v>0</v>
      </c>
      <c r="CK16" s="33">
        <f>IF((AND($F16&lt;='San Diego'!CK$9,$G16&gt;='San Diego'!CK$9)),"P/L",IF((AND($I16&lt;='San Diego'!CK$9,$J16&gt;='San Diego'!CK$9)),"XO",IF((AND($K16&lt;='San Diego'!CK$9,$L16&gt;='San Diego'!CK$9)),"3",IF((AND($M16&lt;='San Diego'!CK$9,$N16&gt;='San Diego'!CK$9)),"C",IF((AND($O16&lt;='San Diego'!CK$9,$P16&gt;='San Diego'!CK$9)),"CO",IF((AND($Q16&lt;='San Diego'!CK$9,$R16&gt;='San Diego'!CK$9)),"C",0))))))</f>
        <v>0</v>
      </c>
      <c r="CL16" s="33">
        <f>IF((AND($F16&lt;='San Diego'!CL$9,$G16&gt;='San Diego'!CL$9)),"P/L",IF((AND($I16&lt;='San Diego'!CL$9,$J16&gt;='San Diego'!CL$9)),"XO",IF((AND($K16&lt;='San Diego'!CL$9,$L16&gt;='San Diego'!CL$9)),"3",IF((AND($M16&lt;='San Diego'!CL$9,$N16&gt;='San Diego'!CL$9)),"C",IF((AND($O16&lt;='San Diego'!CL$9,$P16&gt;='San Diego'!CL$9)),"CO",IF((AND($Q16&lt;='San Diego'!CL$9,$R16&gt;='San Diego'!CL$9)),"C",0))))))</f>
        <v>0</v>
      </c>
      <c r="CM16" s="33">
        <f>IF((AND($F16&lt;='San Diego'!CM$9,$G16&gt;='San Diego'!CM$9)),"P/L",IF((AND($I16&lt;='San Diego'!CM$9,$J16&gt;='San Diego'!CM$9)),"XO",IF((AND($K16&lt;='San Diego'!CM$9,$L16&gt;='San Diego'!CM$9)),"3",IF((AND($M16&lt;='San Diego'!CM$9,$N16&gt;='San Diego'!CM$9)),"C",IF((AND($O16&lt;='San Diego'!CM$9,$P16&gt;='San Diego'!CM$9)),"CO",IF((AND($Q16&lt;='San Diego'!CM$9,$R16&gt;='San Diego'!CM$9)),"C",0))))))</f>
        <v>0</v>
      </c>
    </row>
    <row r="17" spans="1:91" s="2" customFormat="1" x14ac:dyDescent="0.25">
      <c r="A17" s="30" t="s">
        <v>282</v>
      </c>
      <c r="B17" s="55"/>
      <c r="C17" s="31">
        <v>14</v>
      </c>
      <c r="D17" s="31">
        <v>16</v>
      </c>
      <c r="E17" s="31">
        <v>1</v>
      </c>
      <c r="F17" s="39"/>
      <c r="G17" s="39"/>
      <c r="H17" s="33">
        <f>G17-F17</f>
        <v>0</v>
      </c>
      <c r="I17" s="36">
        <v>45078</v>
      </c>
      <c r="J17" s="36">
        <f>IF(I17="",0,DATE(YEAR(I17),MONTH(I17)+C17,DAY(I17)))</f>
        <v>45505</v>
      </c>
      <c r="K17" s="36">
        <f>IF(J17="","",(DATE(YEAR(J17),MONTH(J17)+1,DAY(J17))))</f>
        <v>45536</v>
      </c>
      <c r="L17" s="36">
        <f>IF(K17="","",(DATE(YEAR(K17),MONTH(K17)+E17,DAY(K17))))</f>
        <v>45566</v>
      </c>
      <c r="M17" s="36">
        <f>IF(O17="","",DATE(YEAR(O17), MONTH(O17)-1,DAY(O17)))</f>
        <v>45597</v>
      </c>
      <c r="N17" s="36">
        <f>IF(O17="","",DATE(YEAR(M17),MONTH(M17),DAY(M17)))</f>
        <v>45597</v>
      </c>
      <c r="O17" s="36">
        <f>IF(L17="","",(DATE(YEAR(L17),MONTH(L17)+2,DAY(L17))))</f>
        <v>45627</v>
      </c>
      <c r="P17" s="32">
        <f>IF(O17="","",(DATE(YEAR(O17),MONTH(O17)+D17,DAY(O17))))</f>
        <v>46113</v>
      </c>
      <c r="Q17" s="56">
        <f>IF(P17="","",DATE(YEAR(P17), MONTH(P17)+1,DAY(P17)))</f>
        <v>46143</v>
      </c>
      <c r="R17" s="56">
        <f>IF(P17="","",DATE(YEAR(Q17),MONTH(Q17),DAY(Q17)))</f>
        <v>46143</v>
      </c>
      <c r="S17" s="33" t="str">
        <f>IF((AND($F17&lt;='San Diego'!S$9,$G17&gt;='San Diego'!S$9)),"P/L",IF((AND($I17&lt;='San Diego'!S$9,$J17&gt;='San Diego'!S$9)),"XO",IF((AND($K17&lt;='San Diego'!S$9,$L17&gt;='San Diego'!S$9)),"3",IF((AND($M17&lt;='San Diego'!S$9,$N17&gt;='San Diego'!S$9)),"C",IF((AND($O17&lt;='San Diego'!S$9,$P17&gt;='San Diego'!S$9)),"CO",IF((AND($Q17&lt;='San Diego'!S$9,$R17&gt;='San Diego'!S$9)),"C",0))))))</f>
        <v>CO</v>
      </c>
      <c r="T17" s="33" t="str">
        <f>IF((AND($F17&lt;='San Diego'!T$9,$G17&gt;='San Diego'!T$9)),"P/L",IF((AND($I17&lt;='San Diego'!T$9,$J17&gt;='San Diego'!T$9)),"XO",IF((AND($K17&lt;='San Diego'!T$9,$L17&gt;='San Diego'!T$9)),"3",IF((AND($M17&lt;='San Diego'!T$9,$N17&gt;='San Diego'!T$9)),"C",IF((AND($O17&lt;='San Diego'!T$9,$P17&gt;='San Diego'!T$9)),"CO",IF((AND($Q17&lt;='San Diego'!T$9,$R17&gt;='San Diego'!T$9)),"C",0))))))</f>
        <v>CO</v>
      </c>
      <c r="U17" s="33" t="str">
        <f>IF((AND($F17&lt;='San Diego'!U$9,$G17&gt;='San Diego'!U$9)),"P/L",IF((AND($I17&lt;='San Diego'!U$9,$J17&gt;='San Diego'!U$9)),"XO",IF((AND($K17&lt;='San Diego'!U$9,$L17&gt;='San Diego'!U$9)),"3",IF((AND($M17&lt;='San Diego'!U$9,$N17&gt;='San Diego'!U$9)),"C",IF((AND($O17&lt;='San Diego'!U$9,$P17&gt;='San Diego'!U$9)),"CO",IF((AND($Q17&lt;='San Diego'!U$9,$R17&gt;='San Diego'!U$9)),"C",0))))))</f>
        <v>CO</v>
      </c>
      <c r="V17" s="33" t="str">
        <f>IF((AND($F17&lt;='San Diego'!V$9,$G17&gt;='San Diego'!V$9)),"P/L",IF((AND($I17&lt;='San Diego'!V$9,$J17&gt;='San Diego'!V$9)),"XO",IF((AND($K17&lt;='San Diego'!V$9,$L17&gt;='San Diego'!V$9)),"3",IF((AND($M17&lt;='San Diego'!V$9,$N17&gt;='San Diego'!V$9)),"C",IF((AND($O17&lt;='San Diego'!V$9,$P17&gt;='San Diego'!V$9)),"CO",IF((AND($Q17&lt;='San Diego'!V$9,$R17&gt;='San Diego'!V$9)),"C",0))))))</f>
        <v>C</v>
      </c>
      <c r="W17" s="33">
        <f>IF((AND($F17&lt;='San Diego'!W$9,$G17&gt;='San Diego'!W$9)),"P/L",IF((AND($I17&lt;='San Diego'!W$9,$J17&gt;='San Diego'!W$9)),"XO",IF((AND($K17&lt;='San Diego'!W$9,$L17&gt;='San Diego'!W$9)),"3",IF((AND($M17&lt;='San Diego'!W$9,$N17&gt;='San Diego'!W$9)),"C",IF((AND($O17&lt;='San Diego'!W$9,$P17&gt;='San Diego'!W$9)),"CO",IF((AND($Q17&lt;='San Diego'!W$9,$R17&gt;='San Diego'!W$9)),"C",0))))))</f>
        <v>0</v>
      </c>
      <c r="X17" s="33">
        <f>IF((AND($F17&lt;='San Diego'!X$9,$G17&gt;='San Diego'!X$9)),"P/L",IF((AND($I17&lt;='San Diego'!X$9,$J17&gt;='San Diego'!X$9)),"XO",IF((AND($K17&lt;='San Diego'!X$9,$L17&gt;='San Diego'!X$9)),"3",IF((AND($M17&lt;='San Diego'!X$9,$N17&gt;='San Diego'!X$9)),"C",IF((AND($O17&lt;='San Diego'!X$9,$P17&gt;='San Diego'!X$9)),"CO",IF((AND($Q17&lt;='San Diego'!X$9,$R17&gt;='San Diego'!X$9)),"C",0))))))</f>
        <v>0</v>
      </c>
      <c r="Y17" s="33">
        <f>IF((AND($F17&lt;='San Diego'!Y$9,$G17&gt;='San Diego'!Y$9)),"P/L",IF((AND($I17&lt;='San Diego'!Y$9,$J17&gt;='San Diego'!Y$9)),"XO",IF((AND($K17&lt;='San Diego'!Y$9,$L17&gt;='San Diego'!Y$9)),"3",IF((AND($M17&lt;='San Diego'!Y$9,$N17&gt;='San Diego'!Y$9)),"C",IF((AND($O17&lt;='San Diego'!Y$9,$P17&gt;='San Diego'!Y$9)),"CO",IF((AND($Q17&lt;='San Diego'!Y$9,$R17&gt;='San Diego'!Y$9)),"C",0))))))</f>
        <v>0</v>
      </c>
      <c r="Z17" s="33">
        <f>IF((AND($F17&lt;='San Diego'!Z$9,$G17&gt;='San Diego'!Z$9)),"P/L",IF((AND($I17&lt;='San Diego'!Z$9,$J17&gt;='San Diego'!Z$9)),"XO",IF((AND($K17&lt;='San Diego'!Z$9,$L17&gt;='San Diego'!Z$9)),"3",IF((AND($M17&lt;='San Diego'!Z$9,$N17&gt;='San Diego'!Z$9)),"C",IF((AND($O17&lt;='San Diego'!Z$9,$P17&gt;='San Diego'!Z$9)),"CO",IF((AND($Q17&lt;='San Diego'!Z$9,$R17&gt;='San Diego'!Z$9)),"C",0))))))</f>
        <v>0</v>
      </c>
      <c r="AA17" s="33">
        <f>IF((AND($F17&lt;='San Diego'!AA$9,$G17&gt;='San Diego'!AA$9)),"P/L",IF((AND($I17&lt;='San Diego'!AA$9,$J17&gt;='San Diego'!AA$9)),"XO",IF((AND($K17&lt;='San Diego'!AA$9,$L17&gt;='San Diego'!AA$9)),"3",IF((AND($M17&lt;='San Diego'!AA$9,$N17&gt;='San Diego'!AA$9)),"C",IF((AND($O17&lt;='San Diego'!AA$9,$P17&gt;='San Diego'!AA$9)),"CO",IF((AND($Q17&lt;='San Diego'!AA$9,$R17&gt;='San Diego'!AA$9)),"C",0))))))</f>
        <v>0</v>
      </c>
      <c r="AB17" s="33">
        <f>IF((AND($F17&lt;='San Diego'!AB$9,$G17&gt;='San Diego'!AB$9)),"P/L",IF((AND($I17&lt;='San Diego'!AB$9,$J17&gt;='San Diego'!AB$9)),"XO",IF((AND($K17&lt;='San Diego'!AB$9,$L17&gt;='San Diego'!AB$9)),"3",IF((AND($M17&lt;='San Diego'!AB$9,$N17&gt;='San Diego'!AB$9)),"C",IF((AND($O17&lt;='San Diego'!AB$9,$P17&gt;='San Diego'!AB$9)),"CO",IF((AND($Q17&lt;='San Diego'!AB$9,$R17&gt;='San Diego'!AB$9)),"C",0))))))</f>
        <v>0</v>
      </c>
      <c r="AC17" s="33">
        <f>IF((AND($F17&lt;='San Diego'!AC$9,$G17&gt;='San Diego'!AC$9)),"P/L",IF((AND($I17&lt;='San Diego'!AC$9,$J17&gt;='San Diego'!AC$9)),"XO",IF((AND($K17&lt;='San Diego'!AC$9,$L17&gt;='San Diego'!AC$9)),"3",IF((AND($M17&lt;='San Diego'!AC$9,$N17&gt;='San Diego'!AC$9)),"C",IF((AND($O17&lt;='San Diego'!AC$9,$P17&gt;='San Diego'!AC$9)),"CO",IF((AND($Q17&lt;='San Diego'!AC$9,$R17&gt;='San Diego'!AC$9)),"C",0))))))</f>
        <v>0</v>
      </c>
      <c r="AD17" s="33">
        <f>IF((AND($F17&lt;='San Diego'!AD$9,$G17&gt;='San Diego'!AD$9)),"P/L",IF((AND($I17&lt;='San Diego'!AD$9,$J17&gt;='San Diego'!AD$9)),"XO",IF((AND($K17&lt;='San Diego'!AD$9,$L17&gt;='San Diego'!AD$9)),"3",IF((AND($M17&lt;='San Diego'!AD$9,$N17&gt;='San Diego'!AD$9)),"C",IF((AND($O17&lt;='San Diego'!AD$9,$P17&gt;='San Diego'!AD$9)),"CO",IF((AND($Q17&lt;='San Diego'!AD$9,$R17&gt;='San Diego'!AD$9)),"C",0))))))</f>
        <v>0</v>
      </c>
      <c r="AE17" s="33">
        <f>IF((AND($F17&lt;='San Diego'!AE$9,$G17&gt;='San Diego'!AE$9)),"P/L",IF((AND($I17&lt;='San Diego'!AE$9,$J17&gt;='San Diego'!AE$9)),"XO",IF((AND($K17&lt;='San Diego'!AE$9,$L17&gt;='San Diego'!AE$9)),"3",IF((AND($M17&lt;='San Diego'!AE$9,$N17&gt;='San Diego'!AE$9)),"C",IF((AND($O17&lt;='San Diego'!AE$9,$P17&gt;='San Diego'!AE$9)),"CO",IF((AND($Q17&lt;='San Diego'!AE$9,$R17&gt;='San Diego'!AE$9)),"C",0))))))</f>
        <v>0</v>
      </c>
      <c r="AF17" s="33">
        <f>IF((AND($F17&lt;='San Diego'!AF$9,$G17&gt;='San Diego'!AF$9)),"P/L",IF((AND($I17&lt;='San Diego'!AF$9,$J17&gt;='San Diego'!AF$9)),"XO",IF((AND($K17&lt;='San Diego'!AF$9,$L17&gt;='San Diego'!AF$9)),"3",IF((AND($M17&lt;='San Diego'!AF$9,$N17&gt;='San Diego'!AF$9)),"C",IF((AND($O17&lt;='San Diego'!AF$9,$P17&gt;='San Diego'!AF$9)),"CO",IF((AND($Q17&lt;='San Diego'!AF$9,$R17&gt;='San Diego'!AF$9)),"C",0))))))</f>
        <v>0</v>
      </c>
      <c r="AG17" s="33">
        <f>IF((AND($F17&lt;='San Diego'!AG$9,$G17&gt;='San Diego'!AG$9)),"P/L",IF((AND($I17&lt;='San Diego'!AG$9,$J17&gt;='San Diego'!AG$9)),"XO",IF((AND($K17&lt;='San Diego'!AG$9,$L17&gt;='San Diego'!AG$9)),"3",IF((AND($M17&lt;='San Diego'!AG$9,$N17&gt;='San Diego'!AG$9)),"C",IF((AND($O17&lt;='San Diego'!AG$9,$P17&gt;='San Diego'!AG$9)),"CO",IF((AND($Q17&lt;='San Diego'!AG$9,$R17&gt;='San Diego'!AG$9)),"C",0))))))</f>
        <v>0</v>
      </c>
      <c r="AH17" s="33">
        <f>IF((AND($F17&lt;='San Diego'!AH$9,$G17&gt;='San Diego'!AH$9)),"P/L",IF((AND($I17&lt;='San Diego'!AH$9,$J17&gt;='San Diego'!AH$9)),"XO",IF((AND($K17&lt;='San Diego'!AH$9,$L17&gt;='San Diego'!AH$9)),"3",IF((AND($M17&lt;='San Diego'!AH$9,$N17&gt;='San Diego'!AH$9)),"C",IF((AND($O17&lt;='San Diego'!AH$9,$P17&gt;='San Diego'!AH$9)),"CO",IF((AND($Q17&lt;='San Diego'!AH$9,$R17&gt;='San Diego'!AH$9)),"C",0))))))</f>
        <v>0</v>
      </c>
      <c r="AI17" s="33">
        <f>IF((AND($F17&lt;='San Diego'!AI$9,$G17&gt;='San Diego'!AI$9)),"P/L",IF((AND($I17&lt;='San Diego'!AI$9,$J17&gt;='San Diego'!AI$9)),"XO",IF((AND($K17&lt;='San Diego'!AI$9,$L17&gt;='San Diego'!AI$9)),"3",IF((AND($M17&lt;='San Diego'!AI$9,$N17&gt;='San Diego'!AI$9)),"C",IF((AND($O17&lt;='San Diego'!AI$9,$P17&gt;='San Diego'!AI$9)),"CO",IF((AND($Q17&lt;='San Diego'!AI$9,$R17&gt;='San Diego'!AI$9)),"C",0))))))</f>
        <v>0</v>
      </c>
      <c r="AJ17" s="33">
        <f>IF((AND($F17&lt;='San Diego'!AJ$9,$G17&gt;='San Diego'!AJ$9)),"P/L",IF((AND($I17&lt;='San Diego'!AJ$9,$J17&gt;='San Diego'!AJ$9)),"XO",IF((AND($K17&lt;='San Diego'!AJ$9,$L17&gt;='San Diego'!AJ$9)),"3",IF((AND($M17&lt;='San Diego'!AJ$9,$N17&gt;='San Diego'!AJ$9)),"C",IF((AND($O17&lt;='San Diego'!AJ$9,$P17&gt;='San Diego'!AJ$9)),"CO",IF((AND($Q17&lt;='San Diego'!AJ$9,$R17&gt;='San Diego'!AJ$9)),"C",0))))))</f>
        <v>0</v>
      </c>
      <c r="AK17" s="33">
        <f>IF((AND($F17&lt;='San Diego'!AK$9,$G17&gt;='San Diego'!AK$9)),"P/L",IF((AND($I17&lt;='San Diego'!AK$9,$J17&gt;='San Diego'!AK$9)),"XO",IF((AND($K17&lt;='San Diego'!AK$9,$L17&gt;='San Diego'!AK$9)),"3",IF((AND($M17&lt;='San Diego'!AK$9,$N17&gt;='San Diego'!AK$9)),"C",IF((AND($O17&lt;='San Diego'!AK$9,$P17&gt;='San Diego'!AK$9)),"CO",IF((AND($Q17&lt;='San Diego'!AK$9,$R17&gt;='San Diego'!AK$9)),"C",0))))))</f>
        <v>0</v>
      </c>
      <c r="AL17" s="33">
        <f>IF((AND($F17&lt;='San Diego'!AL$9,$G17&gt;='San Diego'!AL$9)),"P/L",IF((AND($I17&lt;='San Diego'!AL$9,$J17&gt;='San Diego'!AL$9)),"XO",IF((AND($K17&lt;='San Diego'!AL$9,$L17&gt;='San Diego'!AL$9)),"3",IF((AND($M17&lt;='San Diego'!AL$9,$N17&gt;='San Diego'!AL$9)),"C",IF((AND($O17&lt;='San Diego'!AL$9,$P17&gt;='San Diego'!AL$9)),"CO",IF((AND($Q17&lt;='San Diego'!AL$9,$R17&gt;='San Diego'!AL$9)),"C",0))))))</f>
        <v>0</v>
      </c>
      <c r="AM17" s="33">
        <f>IF((AND($F17&lt;='San Diego'!AM$9,$G17&gt;='San Diego'!AM$9)),"P/L",IF((AND($I17&lt;='San Diego'!AM$9,$J17&gt;='San Diego'!AM$9)),"XO",IF((AND($K17&lt;='San Diego'!AM$9,$L17&gt;='San Diego'!AM$9)),"3",IF((AND($M17&lt;='San Diego'!AM$9,$N17&gt;='San Diego'!AM$9)),"C",IF((AND($O17&lt;='San Diego'!AM$9,$P17&gt;='San Diego'!AM$9)),"CO",IF((AND($Q17&lt;='San Diego'!AM$9,$R17&gt;='San Diego'!AM$9)),"C",0))))))</f>
        <v>0</v>
      </c>
      <c r="AN17" s="33">
        <f>IF((AND($F17&lt;='San Diego'!AN$9,$G17&gt;='San Diego'!AN$9)),"P/L",IF((AND($I17&lt;='San Diego'!AN$9,$J17&gt;='San Diego'!AN$9)),"XO",IF((AND($K17&lt;='San Diego'!AN$9,$L17&gt;='San Diego'!AN$9)),"3",IF((AND($M17&lt;='San Diego'!AN$9,$N17&gt;='San Diego'!AN$9)),"C",IF((AND($O17&lt;='San Diego'!AN$9,$P17&gt;='San Diego'!AN$9)),"CO",IF((AND($Q17&lt;='San Diego'!AN$9,$R17&gt;='San Diego'!AN$9)),"C",0))))))</f>
        <v>0</v>
      </c>
      <c r="AO17" s="33">
        <f>IF((AND($F17&lt;='San Diego'!AO$9,$G17&gt;='San Diego'!AO$9)),"P/L",IF((AND($I17&lt;='San Diego'!AO$9,$J17&gt;='San Diego'!AO$9)),"XO",IF((AND($K17&lt;='San Diego'!AO$9,$L17&gt;='San Diego'!AO$9)),"3",IF((AND($M17&lt;='San Diego'!AO$9,$N17&gt;='San Diego'!AO$9)),"C",IF((AND($O17&lt;='San Diego'!AO$9,$P17&gt;='San Diego'!AO$9)),"CO",IF((AND($Q17&lt;='San Diego'!AO$9,$R17&gt;='San Diego'!AO$9)),"C",0))))))</f>
        <v>0</v>
      </c>
      <c r="AP17" s="33">
        <f>IF((AND($F17&lt;='San Diego'!AP$9,$G17&gt;='San Diego'!AP$9)),"P/L",IF((AND($I17&lt;='San Diego'!AP$9,$J17&gt;='San Diego'!AP$9)),"XO",IF((AND($K17&lt;='San Diego'!AP$9,$L17&gt;='San Diego'!AP$9)),"3",IF((AND($M17&lt;='San Diego'!AP$9,$N17&gt;='San Diego'!AP$9)),"C",IF((AND($O17&lt;='San Diego'!AP$9,$P17&gt;='San Diego'!AP$9)),"CO",IF((AND($Q17&lt;='San Diego'!AP$9,$R17&gt;='San Diego'!AP$9)),"C",0))))))</f>
        <v>0</v>
      </c>
      <c r="AQ17" s="33">
        <f>IF((AND($F17&lt;='San Diego'!AQ$9,$G17&gt;='San Diego'!AQ$9)),"P/L",IF((AND($I17&lt;='San Diego'!AQ$9,$J17&gt;='San Diego'!AQ$9)),"XO",IF((AND($K17&lt;='San Diego'!AQ$9,$L17&gt;='San Diego'!AQ$9)),"3",IF((AND($M17&lt;='San Diego'!AQ$9,$N17&gt;='San Diego'!AQ$9)),"C",IF((AND($O17&lt;='San Diego'!AQ$9,$P17&gt;='San Diego'!AQ$9)),"CO",IF((AND($Q17&lt;='San Diego'!AQ$9,$R17&gt;='San Diego'!AQ$9)),"C",0))))))</f>
        <v>0</v>
      </c>
      <c r="AR17" s="33">
        <f>IF((AND($F17&lt;='San Diego'!AR$9,$G17&gt;='San Diego'!AR$9)),"P/L",IF((AND($I17&lt;='San Diego'!AR$9,$J17&gt;='San Diego'!AR$9)),"XO",IF((AND($K17&lt;='San Diego'!AR$9,$L17&gt;='San Diego'!AR$9)),"3",IF((AND($M17&lt;='San Diego'!AR$9,$N17&gt;='San Diego'!AR$9)),"C",IF((AND($O17&lt;='San Diego'!AR$9,$P17&gt;='San Diego'!AR$9)),"CO",IF((AND($Q17&lt;='San Diego'!AR$9,$R17&gt;='San Diego'!AR$9)),"C",0))))))</f>
        <v>0</v>
      </c>
      <c r="AS17" s="33">
        <f>IF((AND($F17&lt;='San Diego'!AS$9,$G17&gt;='San Diego'!AS$9)),"P/L",IF((AND($I17&lt;='San Diego'!AS$9,$J17&gt;='San Diego'!AS$9)),"XO",IF((AND($K17&lt;='San Diego'!AS$9,$L17&gt;='San Diego'!AS$9)),"3",IF((AND($M17&lt;='San Diego'!AS$9,$N17&gt;='San Diego'!AS$9)),"C",IF((AND($O17&lt;='San Diego'!AS$9,$P17&gt;='San Diego'!AS$9)),"CO",IF((AND($Q17&lt;='San Diego'!AS$9,$R17&gt;='San Diego'!AS$9)),"C",0))))))</f>
        <v>0</v>
      </c>
      <c r="AT17" s="33">
        <f>IF((AND($F17&lt;='San Diego'!AT$9,$G17&gt;='San Diego'!AT$9)),"P/L",IF((AND($I17&lt;='San Diego'!AT$9,$J17&gt;='San Diego'!AT$9)),"XO",IF((AND($K17&lt;='San Diego'!AT$9,$L17&gt;='San Diego'!AT$9)),"3",IF((AND($M17&lt;='San Diego'!AT$9,$N17&gt;='San Diego'!AT$9)),"C",IF((AND($O17&lt;='San Diego'!AT$9,$P17&gt;='San Diego'!AT$9)),"CO",IF((AND($Q17&lt;='San Diego'!AT$9,$R17&gt;='San Diego'!AT$9)),"C",0))))))</f>
        <v>0</v>
      </c>
      <c r="AU17" s="33">
        <f>IF((AND($F17&lt;='San Diego'!AU$9,$G17&gt;='San Diego'!AU$9)),"P/L",IF((AND($I17&lt;='San Diego'!AU$9,$J17&gt;='San Diego'!AU$9)),"XO",IF((AND($K17&lt;='San Diego'!AU$9,$L17&gt;='San Diego'!AU$9)),"3",IF((AND($M17&lt;='San Diego'!AU$9,$N17&gt;='San Diego'!AU$9)),"C",IF((AND($O17&lt;='San Diego'!AU$9,$P17&gt;='San Diego'!AU$9)),"CO",IF((AND($Q17&lt;='San Diego'!AU$9,$R17&gt;='San Diego'!AU$9)),"C",0))))))</f>
        <v>0</v>
      </c>
      <c r="AV17" s="33">
        <f>IF((AND($F17&lt;='San Diego'!AV$9,$G17&gt;='San Diego'!AV$9)),"P/L",IF((AND($I17&lt;='San Diego'!AV$9,$J17&gt;='San Diego'!AV$9)),"XO",IF((AND($K17&lt;='San Diego'!AV$9,$L17&gt;='San Diego'!AV$9)),"3",IF((AND($M17&lt;='San Diego'!AV$9,$N17&gt;='San Diego'!AV$9)),"C",IF((AND($O17&lt;='San Diego'!AV$9,$P17&gt;='San Diego'!AV$9)),"CO",IF((AND($Q17&lt;='San Diego'!AV$9,$R17&gt;='San Diego'!AV$9)),"C",0))))))</f>
        <v>0</v>
      </c>
      <c r="AW17" s="33">
        <f>IF((AND($F17&lt;='San Diego'!AW$9,$G17&gt;='San Diego'!AW$9)),"P/L",IF((AND($I17&lt;='San Diego'!AW$9,$J17&gt;='San Diego'!AW$9)),"XO",IF((AND($K17&lt;='San Diego'!AW$9,$L17&gt;='San Diego'!AW$9)),"3",IF((AND($M17&lt;='San Diego'!AW$9,$N17&gt;='San Diego'!AW$9)),"C",IF((AND($O17&lt;='San Diego'!AW$9,$P17&gt;='San Diego'!AW$9)),"CO",IF((AND($Q17&lt;='San Diego'!AW$9,$R17&gt;='San Diego'!AW$9)),"C",0))))))</f>
        <v>0</v>
      </c>
      <c r="AX17" s="33">
        <f>IF((AND($F17&lt;='San Diego'!AX$9,$G17&gt;='San Diego'!AX$9)),"P/L",IF((AND($I17&lt;='San Diego'!AX$9,$J17&gt;='San Diego'!AX$9)),"XO",IF((AND($K17&lt;='San Diego'!AX$9,$L17&gt;='San Diego'!AX$9)),"3",IF((AND($M17&lt;='San Diego'!AX$9,$N17&gt;='San Diego'!AX$9)),"C",IF((AND($O17&lt;='San Diego'!AX$9,$P17&gt;='San Diego'!AX$9)),"CO",IF((AND($Q17&lt;='San Diego'!AX$9,$R17&gt;='San Diego'!AX$9)),"C",0))))))</f>
        <v>0</v>
      </c>
      <c r="AY17" s="33">
        <f>IF((AND($F17&lt;='San Diego'!AY$9,$G17&gt;='San Diego'!AY$9)),"P/L",IF((AND($I17&lt;='San Diego'!AY$9,$J17&gt;='San Diego'!AY$9)),"XO",IF((AND($K17&lt;='San Diego'!AY$9,$L17&gt;='San Diego'!AY$9)),"3",IF((AND($M17&lt;='San Diego'!AY$9,$N17&gt;='San Diego'!AY$9)),"C",IF((AND($O17&lt;='San Diego'!AY$9,$P17&gt;='San Diego'!AY$9)),"CO",IF((AND($Q17&lt;='San Diego'!AY$9,$R17&gt;='San Diego'!AY$9)),"C",0))))))</f>
        <v>0</v>
      </c>
      <c r="AZ17" s="33">
        <f>IF((AND($F17&lt;='San Diego'!AZ$9,$G17&gt;='San Diego'!AZ$9)),"P/L",IF((AND($I17&lt;='San Diego'!AZ$9,$J17&gt;='San Diego'!AZ$9)),"XO",IF((AND($K17&lt;='San Diego'!AZ$9,$L17&gt;='San Diego'!AZ$9)),"3",IF((AND($M17&lt;='San Diego'!AZ$9,$N17&gt;='San Diego'!AZ$9)),"C",IF((AND($O17&lt;='San Diego'!AZ$9,$P17&gt;='San Diego'!AZ$9)),"CO",IF((AND($Q17&lt;='San Diego'!AZ$9,$R17&gt;='San Diego'!AZ$9)),"C",0))))))</f>
        <v>0</v>
      </c>
      <c r="BA17" s="33">
        <f>IF((AND($F17&lt;='San Diego'!BA$9,$G17&gt;='San Diego'!BA$9)),"P/L",IF((AND($I17&lt;='San Diego'!BA$9,$J17&gt;='San Diego'!BA$9)),"XO",IF((AND($K17&lt;='San Diego'!BA$9,$L17&gt;='San Diego'!BA$9)),"3",IF((AND($M17&lt;='San Diego'!BA$9,$N17&gt;='San Diego'!BA$9)),"C",IF((AND($O17&lt;='San Diego'!BA$9,$P17&gt;='San Diego'!BA$9)),"CO",IF((AND($Q17&lt;='San Diego'!BA$9,$R17&gt;='San Diego'!BA$9)),"C",0))))))</f>
        <v>0</v>
      </c>
      <c r="BB17" s="33">
        <f>IF((AND($F17&lt;='San Diego'!BB$9,$G17&gt;='San Diego'!BB$9)),"P/L",IF((AND($I17&lt;='San Diego'!BB$9,$J17&gt;='San Diego'!BB$9)),"XO",IF((AND($K17&lt;='San Diego'!BB$9,$L17&gt;='San Diego'!BB$9)),"3",IF((AND($M17&lt;='San Diego'!BB$9,$N17&gt;='San Diego'!BB$9)),"C",IF((AND($O17&lt;='San Diego'!BB$9,$P17&gt;='San Diego'!BB$9)),"CO",IF((AND($Q17&lt;='San Diego'!BB$9,$R17&gt;='San Diego'!BB$9)),"C",0))))))</f>
        <v>0</v>
      </c>
      <c r="BC17" s="33">
        <f>IF((AND($F17&lt;='San Diego'!BC$9,$G17&gt;='San Diego'!BC$9)),"P/L",IF((AND($I17&lt;='San Diego'!BC$9,$J17&gt;='San Diego'!BC$9)),"XO",IF((AND($K17&lt;='San Diego'!BC$9,$L17&gt;='San Diego'!BC$9)),"3",IF((AND($M17&lt;='San Diego'!BC$9,$N17&gt;='San Diego'!BC$9)),"C",IF((AND($O17&lt;='San Diego'!BC$9,$P17&gt;='San Diego'!BC$9)),"CO",IF((AND($Q17&lt;='San Diego'!BC$9,$R17&gt;='San Diego'!BC$9)),"C",0))))))</f>
        <v>0</v>
      </c>
      <c r="BD17" s="33">
        <f>IF((AND($F17&lt;='San Diego'!BD$9,$G17&gt;='San Diego'!BD$9)),"P/L",IF((AND($I17&lt;='San Diego'!BD$9,$J17&gt;='San Diego'!BD$9)),"XO",IF((AND($K17&lt;='San Diego'!BD$9,$L17&gt;='San Diego'!BD$9)),"3",IF((AND($M17&lt;='San Diego'!BD$9,$N17&gt;='San Diego'!BD$9)),"C",IF((AND($O17&lt;='San Diego'!BD$9,$P17&gt;='San Diego'!BD$9)),"CO",IF((AND($Q17&lt;='San Diego'!BD$9,$R17&gt;='San Diego'!BD$9)),"C",0))))))</f>
        <v>0</v>
      </c>
      <c r="BE17" s="33">
        <f>IF((AND($F17&lt;='San Diego'!BE$9,$G17&gt;='San Diego'!BE$9)),"P/L",IF((AND($I17&lt;='San Diego'!BE$9,$J17&gt;='San Diego'!BE$9)),"XO",IF((AND($K17&lt;='San Diego'!BE$9,$L17&gt;='San Diego'!BE$9)),"3",IF((AND($M17&lt;='San Diego'!BE$9,$N17&gt;='San Diego'!BE$9)),"C",IF((AND($O17&lt;='San Diego'!BE$9,$P17&gt;='San Diego'!BE$9)),"CO",IF((AND($Q17&lt;='San Diego'!BE$9,$R17&gt;='San Diego'!BE$9)),"C",0))))))</f>
        <v>0</v>
      </c>
      <c r="BF17" s="33">
        <f>IF((AND($F17&lt;='San Diego'!BF$9,$G17&gt;='San Diego'!BF$9)),"P/L",IF((AND($I17&lt;='San Diego'!BF$9,$J17&gt;='San Diego'!BF$9)),"XO",IF((AND($K17&lt;='San Diego'!BF$9,$L17&gt;='San Diego'!BF$9)),"3",IF((AND($M17&lt;='San Diego'!BF$9,$N17&gt;='San Diego'!BF$9)),"C",IF((AND($O17&lt;='San Diego'!BF$9,$P17&gt;='San Diego'!BF$9)),"CO",IF((AND($Q17&lt;='San Diego'!BF$9,$R17&gt;='San Diego'!BF$9)),"C",0))))))</f>
        <v>0</v>
      </c>
      <c r="BG17" s="33">
        <f>IF((AND($F17&lt;='San Diego'!BG$9,$G17&gt;='San Diego'!BG$9)),"P/L",IF((AND($I17&lt;='San Diego'!BG$9,$J17&gt;='San Diego'!BG$9)),"XO",IF((AND($K17&lt;='San Diego'!BG$9,$L17&gt;='San Diego'!BG$9)),"3",IF((AND($M17&lt;='San Diego'!BG$9,$N17&gt;='San Diego'!BG$9)),"C",IF((AND($O17&lt;='San Diego'!BG$9,$P17&gt;='San Diego'!BG$9)),"CO",IF((AND($Q17&lt;='San Diego'!BG$9,$R17&gt;='San Diego'!BG$9)),"C",0))))))</f>
        <v>0</v>
      </c>
      <c r="BH17" s="33">
        <f>IF((AND($F17&lt;='San Diego'!BH$9,$G17&gt;='San Diego'!BH$9)),"P/L",IF((AND($I17&lt;='San Diego'!BH$9,$J17&gt;='San Diego'!BH$9)),"XO",IF((AND($K17&lt;='San Diego'!BH$9,$L17&gt;='San Diego'!BH$9)),"3",IF((AND($M17&lt;='San Diego'!BH$9,$N17&gt;='San Diego'!BH$9)),"C",IF((AND($O17&lt;='San Diego'!BH$9,$P17&gt;='San Diego'!BH$9)),"CO",IF((AND($Q17&lt;='San Diego'!BH$9,$R17&gt;='San Diego'!BH$9)),"C",0))))))</f>
        <v>0</v>
      </c>
      <c r="BI17" s="33">
        <f>IF((AND($F17&lt;='San Diego'!BI$9,$G17&gt;='San Diego'!BI$9)),"P/L",IF((AND($I17&lt;='San Diego'!BI$9,$J17&gt;='San Diego'!BI$9)),"XO",IF((AND($K17&lt;='San Diego'!BI$9,$L17&gt;='San Diego'!BI$9)),"3",IF((AND($M17&lt;='San Diego'!BI$9,$N17&gt;='San Diego'!BI$9)),"C",IF((AND($O17&lt;='San Diego'!BI$9,$P17&gt;='San Diego'!BI$9)),"CO",IF((AND($Q17&lt;='San Diego'!BI$9,$R17&gt;='San Diego'!BI$9)),"C",0))))))</f>
        <v>0</v>
      </c>
      <c r="BJ17" s="33">
        <f>IF((AND($F17&lt;='San Diego'!BJ$9,$G17&gt;='San Diego'!BJ$9)),"P/L",IF((AND($I17&lt;='San Diego'!BJ$9,$J17&gt;='San Diego'!BJ$9)),"XO",IF((AND($K17&lt;='San Diego'!BJ$9,$L17&gt;='San Diego'!BJ$9)),"3",IF((AND($M17&lt;='San Diego'!BJ$9,$N17&gt;='San Diego'!BJ$9)),"C",IF((AND($O17&lt;='San Diego'!BJ$9,$P17&gt;='San Diego'!BJ$9)),"CO",IF((AND($Q17&lt;='San Diego'!BJ$9,$R17&gt;='San Diego'!BJ$9)),"C",0))))))</f>
        <v>0</v>
      </c>
      <c r="BK17" s="33">
        <f>IF((AND($F17&lt;='San Diego'!BK$9,$G17&gt;='San Diego'!BK$9)),"P/L",IF((AND($I17&lt;='San Diego'!BK$9,$J17&gt;='San Diego'!BK$9)),"XO",IF((AND($K17&lt;='San Diego'!BK$9,$L17&gt;='San Diego'!BK$9)),"3",IF((AND($M17&lt;='San Diego'!BK$9,$N17&gt;='San Diego'!BK$9)),"C",IF((AND($O17&lt;='San Diego'!BK$9,$P17&gt;='San Diego'!BK$9)),"CO",IF((AND($Q17&lt;='San Diego'!BK$9,$R17&gt;='San Diego'!BK$9)),"C",0))))))</f>
        <v>0</v>
      </c>
      <c r="BL17" s="33">
        <f>IF((AND($F17&lt;='San Diego'!BL$9,$G17&gt;='San Diego'!BL$9)),"P/L",IF((AND($I17&lt;='San Diego'!BL$9,$J17&gt;='San Diego'!BL$9)),"XO",IF((AND($K17&lt;='San Diego'!BL$9,$L17&gt;='San Diego'!BL$9)),"3",IF((AND($M17&lt;='San Diego'!BL$9,$N17&gt;='San Diego'!BL$9)),"C",IF((AND($O17&lt;='San Diego'!BL$9,$P17&gt;='San Diego'!BL$9)),"CO",IF((AND($Q17&lt;='San Diego'!BL$9,$R17&gt;='San Diego'!BL$9)),"C",0))))))</f>
        <v>0</v>
      </c>
      <c r="BM17" s="33">
        <f>IF((AND($F17&lt;='San Diego'!BM$9,$G17&gt;='San Diego'!BM$9)),"P/L",IF((AND($I17&lt;='San Diego'!BM$9,$J17&gt;='San Diego'!BM$9)),"XO",IF((AND($K17&lt;='San Diego'!BM$9,$L17&gt;='San Diego'!BM$9)),"3",IF((AND($M17&lt;='San Diego'!BM$9,$N17&gt;='San Diego'!BM$9)),"C",IF((AND($O17&lt;='San Diego'!BM$9,$P17&gt;='San Diego'!BM$9)),"CO",IF((AND($Q17&lt;='San Diego'!BM$9,$R17&gt;='San Diego'!BM$9)),"C",0))))))</f>
        <v>0</v>
      </c>
      <c r="BN17" s="33">
        <f>IF((AND($F17&lt;='San Diego'!BN$9,$G17&gt;='San Diego'!BN$9)),"P/L",IF((AND($I17&lt;='San Diego'!BN$9,$J17&gt;='San Diego'!BN$9)),"XO",IF((AND($K17&lt;='San Diego'!BN$9,$L17&gt;='San Diego'!BN$9)),"3",IF((AND($M17&lt;='San Diego'!BN$9,$N17&gt;='San Diego'!BN$9)),"C",IF((AND($O17&lt;='San Diego'!BN$9,$P17&gt;='San Diego'!BN$9)),"CO",IF((AND($Q17&lt;='San Diego'!BN$9,$R17&gt;='San Diego'!BN$9)),"C",0))))))</f>
        <v>0</v>
      </c>
      <c r="BO17" s="33">
        <f>IF((AND($F17&lt;='San Diego'!BO$9,$G17&gt;='San Diego'!BO$9)),"P/L",IF((AND($I17&lt;='San Diego'!BO$9,$J17&gt;='San Diego'!BO$9)),"XO",IF((AND($K17&lt;='San Diego'!BO$9,$L17&gt;='San Diego'!BO$9)),"3",IF((AND($M17&lt;='San Diego'!BO$9,$N17&gt;='San Diego'!BO$9)),"C",IF((AND($O17&lt;='San Diego'!BO$9,$P17&gt;='San Diego'!BO$9)),"CO",IF((AND($Q17&lt;='San Diego'!BO$9,$R17&gt;='San Diego'!BO$9)),"C",0))))))</f>
        <v>0</v>
      </c>
      <c r="BP17" s="33">
        <f>IF((AND($F17&lt;='San Diego'!BP$9,$G17&gt;='San Diego'!BP$9)),"P/L",IF((AND($I17&lt;='San Diego'!BP$9,$J17&gt;='San Diego'!BP$9)),"XO",IF((AND($K17&lt;='San Diego'!BP$9,$L17&gt;='San Diego'!BP$9)),"3",IF((AND($M17&lt;='San Diego'!BP$9,$N17&gt;='San Diego'!BP$9)),"C",IF((AND($O17&lt;='San Diego'!BP$9,$P17&gt;='San Diego'!BP$9)),"CO",IF((AND($Q17&lt;='San Diego'!BP$9,$R17&gt;='San Diego'!BP$9)),"C",0))))))</f>
        <v>0</v>
      </c>
      <c r="BQ17" s="33">
        <f>IF((AND($F17&lt;='San Diego'!BQ$9,$G17&gt;='San Diego'!BQ$9)),"P/L",IF((AND($I17&lt;='San Diego'!BQ$9,$J17&gt;='San Diego'!BQ$9)),"XO",IF((AND($K17&lt;='San Diego'!BQ$9,$L17&gt;='San Diego'!BQ$9)),"3",IF((AND($M17&lt;='San Diego'!BQ$9,$N17&gt;='San Diego'!BQ$9)),"C",IF((AND($O17&lt;='San Diego'!BQ$9,$P17&gt;='San Diego'!BQ$9)),"CO",IF((AND($Q17&lt;='San Diego'!BQ$9,$R17&gt;='San Diego'!BQ$9)),"C",0))))))</f>
        <v>0</v>
      </c>
      <c r="BR17" s="33">
        <f>IF((AND($F17&lt;='San Diego'!BR$9,$G17&gt;='San Diego'!BR$9)),"P/L",IF((AND($I17&lt;='San Diego'!BR$9,$J17&gt;='San Diego'!BR$9)),"XO",IF((AND($K17&lt;='San Diego'!BR$9,$L17&gt;='San Diego'!BR$9)),"3",IF((AND($M17&lt;='San Diego'!BR$9,$N17&gt;='San Diego'!BR$9)),"C",IF((AND($O17&lt;='San Diego'!BR$9,$P17&gt;='San Diego'!BR$9)),"CO",IF((AND($Q17&lt;='San Diego'!BR$9,$R17&gt;='San Diego'!BR$9)),"C",0))))))</f>
        <v>0</v>
      </c>
      <c r="BS17" s="33">
        <f>IF((AND($F17&lt;='San Diego'!BS$9,$G17&gt;='San Diego'!BS$9)),"P/L",IF((AND($I17&lt;='San Diego'!BS$9,$J17&gt;='San Diego'!BS$9)),"XO",IF((AND($K17&lt;='San Diego'!BS$9,$L17&gt;='San Diego'!BS$9)),"3",IF((AND($M17&lt;='San Diego'!BS$9,$N17&gt;='San Diego'!BS$9)),"C",IF((AND($O17&lt;='San Diego'!BS$9,$P17&gt;='San Diego'!BS$9)),"CO",IF((AND($Q17&lt;='San Diego'!BS$9,$R17&gt;='San Diego'!BS$9)),"C",0))))))</f>
        <v>0</v>
      </c>
      <c r="BT17" s="33">
        <f>IF((AND($F17&lt;='San Diego'!BT$9,$G17&gt;='San Diego'!BT$9)),"P/L",IF((AND($I17&lt;='San Diego'!BT$9,$J17&gt;='San Diego'!BT$9)),"XO",IF((AND($K17&lt;='San Diego'!BT$9,$L17&gt;='San Diego'!BT$9)),"3",IF((AND($M17&lt;='San Diego'!BT$9,$N17&gt;='San Diego'!BT$9)),"C",IF((AND($O17&lt;='San Diego'!BT$9,$P17&gt;='San Diego'!BT$9)),"CO",IF((AND($Q17&lt;='San Diego'!BT$9,$R17&gt;='San Diego'!BT$9)),"C",0))))))</f>
        <v>0</v>
      </c>
      <c r="BU17" s="33">
        <f>IF((AND($F17&lt;='San Diego'!BU$9,$G17&gt;='San Diego'!BU$9)),"P/L",IF((AND($I17&lt;='San Diego'!BU$9,$J17&gt;='San Diego'!BU$9)),"XO",IF((AND($K17&lt;='San Diego'!BU$9,$L17&gt;='San Diego'!BU$9)),"3",IF((AND($M17&lt;='San Diego'!BU$9,$N17&gt;='San Diego'!BU$9)),"C",IF((AND($O17&lt;='San Diego'!BU$9,$P17&gt;='San Diego'!BU$9)),"CO",IF((AND($Q17&lt;='San Diego'!BU$9,$R17&gt;='San Diego'!BU$9)),"C",0))))))</f>
        <v>0</v>
      </c>
      <c r="BV17" s="33">
        <f>IF((AND($F17&lt;='San Diego'!BV$9,$G17&gt;='San Diego'!BV$9)),"P/L",IF((AND($I17&lt;='San Diego'!BV$9,$J17&gt;='San Diego'!BV$9)),"XO",IF((AND($K17&lt;='San Diego'!BV$9,$L17&gt;='San Diego'!BV$9)),"3",IF((AND($M17&lt;='San Diego'!BV$9,$N17&gt;='San Diego'!BV$9)),"C",IF((AND($O17&lt;='San Diego'!BV$9,$P17&gt;='San Diego'!BV$9)),"CO",IF((AND($Q17&lt;='San Diego'!BV$9,$R17&gt;='San Diego'!BV$9)),"C",0))))))</f>
        <v>0</v>
      </c>
      <c r="BW17" s="33">
        <f>IF((AND($F17&lt;='San Diego'!BW$9,$G17&gt;='San Diego'!BW$9)),"P/L",IF((AND($I17&lt;='San Diego'!BW$9,$J17&gt;='San Diego'!BW$9)),"XO",IF((AND($K17&lt;='San Diego'!BW$9,$L17&gt;='San Diego'!BW$9)),"3",IF((AND($M17&lt;='San Diego'!BW$9,$N17&gt;='San Diego'!BW$9)),"C",IF((AND($O17&lt;='San Diego'!BW$9,$P17&gt;='San Diego'!BW$9)),"CO",IF((AND($Q17&lt;='San Diego'!BW$9,$R17&gt;='San Diego'!BW$9)),"C",0))))))</f>
        <v>0</v>
      </c>
      <c r="BX17" s="33">
        <f>IF((AND($F17&lt;='San Diego'!BX$9,$G17&gt;='San Diego'!BX$9)),"P/L",IF((AND($I17&lt;='San Diego'!BX$9,$J17&gt;='San Diego'!BX$9)),"XO",IF((AND($K17&lt;='San Diego'!BX$9,$L17&gt;='San Diego'!BX$9)),"3",IF((AND($M17&lt;='San Diego'!BX$9,$N17&gt;='San Diego'!BX$9)),"C",IF((AND($O17&lt;='San Diego'!BX$9,$P17&gt;='San Diego'!BX$9)),"CO",IF((AND($Q17&lt;='San Diego'!BX$9,$R17&gt;='San Diego'!BX$9)),"C",0))))))</f>
        <v>0</v>
      </c>
      <c r="BY17" s="33">
        <f>IF((AND($F17&lt;='San Diego'!BY$9,$G17&gt;='San Diego'!BY$9)),"P/L",IF((AND($I17&lt;='San Diego'!BY$9,$J17&gt;='San Diego'!BY$9)),"XO",IF((AND($K17&lt;='San Diego'!BY$9,$L17&gt;='San Diego'!BY$9)),"3",IF((AND($M17&lt;='San Diego'!BY$9,$N17&gt;='San Diego'!BY$9)),"C",IF((AND($O17&lt;='San Diego'!BY$9,$P17&gt;='San Diego'!BY$9)),"CO",IF((AND($Q17&lt;='San Diego'!BY$9,$R17&gt;='San Diego'!BY$9)),"C",0))))))</f>
        <v>0</v>
      </c>
      <c r="BZ17" s="33">
        <f>IF((AND($F17&lt;='San Diego'!BZ$9,$G17&gt;='San Diego'!BZ$9)),"P/L",IF((AND($I17&lt;='San Diego'!BZ$9,$J17&gt;='San Diego'!BZ$9)),"XO",IF((AND($K17&lt;='San Diego'!BZ$9,$L17&gt;='San Diego'!BZ$9)),"3",IF((AND($M17&lt;='San Diego'!BZ$9,$N17&gt;='San Diego'!BZ$9)),"C",IF((AND($O17&lt;='San Diego'!BZ$9,$P17&gt;='San Diego'!BZ$9)),"CO",IF((AND($Q17&lt;='San Diego'!BZ$9,$R17&gt;='San Diego'!BZ$9)),"C",0))))))</f>
        <v>0</v>
      </c>
      <c r="CA17" s="33">
        <f>IF((AND($F17&lt;='San Diego'!CA$9,$G17&gt;='San Diego'!CA$9)),"P/L",IF((AND($I17&lt;='San Diego'!CA$9,$J17&gt;='San Diego'!CA$9)),"XO",IF((AND($K17&lt;='San Diego'!CA$9,$L17&gt;='San Diego'!CA$9)),"3",IF((AND($M17&lt;='San Diego'!CA$9,$N17&gt;='San Diego'!CA$9)),"C",IF((AND($O17&lt;='San Diego'!CA$9,$P17&gt;='San Diego'!CA$9)),"CO",IF((AND($Q17&lt;='San Diego'!CA$9,$R17&gt;='San Diego'!CA$9)),"C",0))))))</f>
        <v>0</v>
      </c>
      <c r="CB17" s="33">
        <f>IF((AND($F17&lt;='San Diego'!CB$9,$G17&gt;='San Diego'!CB$9)),"P/L",IF((AND($I17&lt;='San Diego'!CB$9,$J17&gt;='San Diego'!CB$9)),"XO",IF((AND($K17&lt;='San Diego'!CB$9,$L17&gt;='San Diego'!CB$9)),"3",IF((AND($M17&lt;='San Diego'!CB$9,$N17&gt;='San Diego'!CB$9)),"C",IF((AND($O17&lt;='San Diego'!CB$9,$P17&gt;='San Diego'!CB$9)),"CO",IF((AND($Q17&lt;='San Diego'!CB$9,$R17&gt;='San Diego'!CB$9)),"C",0))))))</f>
        <v>0</v>
      </c>
      <c r="CC17" s="33">
        <f>IF((AND($F17&lt;='San Diego'!CC$9,$G17&gt;='San Diego'!CC$9)),"P/L",IF((AND($I17&lt;='San Diego'!CC$9,$J17&gt;='San Diego'!CC$9)),"XO",IF((AND($K17&lt;='San Diego'!CC$9,$L17&gt;='San Diego'!CC$9)),"3",IF((AND($M17&lt;='San Diego'!CC$9,$N17&gt;='San Diego'!CC$9)),"C",IF((AND($O17&lt;='San Diego'!CC$9,$P17&gt;='San Diego'!CC$9)),"CO",IF((AND($Q17&lt;='San Diego'!CC$9,$R17&gt;='San Diego'!CC$9)),"C",0))))))</f>
        <v>0</v>
      </c>
      <c r="CD17" s="33">
        <f>IF((AND($F17&lt;='San Diego'!CD$9,$G17&gt;='San Diego'!CD$9)),"P/L",IF((AND($I17&lt;='San Diego'!CD$9,$J17&gt;='San Diego'!CD$9)),"XO",IF((AND($K17&lt;='San Diego'!CD$9,$L17&gt;='San Diego'!CD$9)),"3",IF((AND($M17&lt;='San Diego'!CD$9,$N17&gt;='San Diego'!CD$9)),"C",IF((AND($O17&lt;='San Diego'!CD$9,$P17&gt;='San Diego'!CD$9)),"CO",IF((AND($Q17&lt;='San Diego'!CD$9,$R17&gt;='San Diego'!CD$9)),"C",0))))))</f>
        <v>0</v>
      </c>
      <c r="CE17" s="33">
        <f>IF((AND($F17&lt;='San Diego'!CE$9,$G17&gt;='San Diego'!CE$9)),"P/L",IF((AND($I17&lt;='San Diego'!CE$9,$J17&gt;='San Diego'!CE$9)),"XO",IF((AND($K17&lt;='San Diego'!CE$9,$L17&gt;='San Diego'!CE$9)),"3",IF((AND($M17&lt;='San Diego'!CE$9,$N17&gt;='San Diego'!CE$9)),"C",IF((AND($O17&lt;='San Diego'!CE$9,$P17&gt;='San Diego'!CE$9)),"CO",IF((AND($Q17&lt;='San Diego'!CE$9,$R17&gt;='San Diego'!CE$9)),"C",0))))))</f>
        <v>0</v>
      </c>
      <c r="CF17" s="33">
        <f>IF((AND($F17&lt;='San Diego'!CF$9,$G17&gt;='San Diego'!CF$9)),"P/L",IF((AND($I17&lt;='San Diego'!CF$9,$J17&gt;='San Diego'!CF$9)),"XO",IF((AND($K17&lt;='San Diego'!CF$9,$L17&gt;='San Diego'!CF$9)),"3",IF((AND($M17&lt;='San Diego'!CF$9,$N17&gt;='San Diego'!CF$9)),"C",IF((AND($O17&lt;='San Diego'!CF$9,$P17&gt;='San Diego'!CF$9)),"CO",IF((AND($Q17&lt;='San Diego'!CF$9,$R17&gt;='San Diego'!CF$9)),"C",0))))))</f>
        <v>0</v>
      </c>
      <c r="CG17" s="33">
        <f>IF((AND($F17&lt;='San Diego'!CG$9,$G17&gt;='San Diego'!CG$9)),"P/L",IF((AND($I17&lt;='San Diego'!CG$9,$J17&gt;='San Diego'!CG$9)),"XO",IF((AND($K17&lt;='San Diego'!CG$9,$L17&gt;='San Diego'!CG$9)),"3",IF((AND($M17&lt;='San Diego'!CG$9,$N17&gt;='San Diego'!CG$9)),"C",IF((AND($O17&lt;='San Diego'!CG$9,$P17&gt;='San Diego'!CG$9)),"CO",IF((AND($Q17&lt;='San Diego'!CG$9,$R17&gt;='San Diego'!CG$9)),"C",0))))))</f>
        <v>0</v>
      </c>
      <c r="CH17" s="33">
        <f>IF((AND($F17&lt;='San Diego'!CH$9,$G17&gt;='San Diego'!CH$9)),"P/L",IF((AND($I17&lt;='San Diego'!CH$9,$J17&gt;='San Diego'!CH$9)),"XO",IF((AND($K17&lt;='San Diego'!CH$9,$L17&gt;='San Diego'!CH$9)),"3",IF((AND($M17&lt;='San Diego'!CH$9,$N17&gt;='San Diego'!CH$9)),"C",IF((AND($O17&lt;='San Diego'!CH$9,$P17&gt;='San Diego'!CH$9)),"CO",IF((AND($Q17&lt;='San Diego'!CH$9,$R17&gt;='San Diego'!CH$9)),"C",0))))))</f>
        <v>0</v>
      </c>
      <c r="CI17" s="33">
        <f>IF((AND($F17&lt;='San Diego'!CI$9,$G17&gt;='San Diego'!CI$9)),"P/L",IF((AND($I17&lt;='San Diego'!CI$9,$J17&gt;='San Diego'!CI$9)),"XO",IF((AND($K17&lt;='San Diego'!CI$9,$L17&gt;='San Diego'!CI$9)),"3",IF((AND($M17&lt;='San Diego'!CI$9,$N17&gt;='San Diego'!CI$9)),"C",IF((AND($O17&lt;='San Diego'!CI$9,$P17&gt;='San Diego'!CI$9)),"CO",IF((AND($Q17&lt;='San Diego'!CI$9,$R17&gt;='San Diego'!CI$9)),"C",0))))))</f>
        <v>0</v>
      </c>
      <c r="CJ17" s="33">
        <f>IF((AND($F17&lt;='San Diego'!CJ$9,$G17&gt;='San Diego'!CJ$9)),"P/L",IF((AND($I17&lt;='San Diego'!CJ$9,$J17&gt;='San Diego'!CJ$9)),"XO",IF((AND($K17&lt;='San Diego'!CJ$9,$L17&gt;='San Diego'!CJ$9)),"3",IF((AND($M17&lt;='San Diego'!CJ$9,$N17&gt;='San Diego'!CJ$9)),"C",IF((AND($O17&lt;='San Diego'!CJ$9,$P17&gt;='San Diego'!CJ$9)),"CO",IF((AND($Q17&lt;='San Diego'!CJ$9,$R17&gt;='San Diego'!CJ$9)),"C",0))))))</f>
        <v>0</v>
      </c>
      <c r="CK17" s="33">
        <f>IF((AND($F17&lt;='San Diego'!CK$9,$G17&gt;='San Diego'!CK$9)),"P/L",IF((AND($I17&lt;='San Diego'!CK$9,$J17&gt;='San Diego'!CK$9)),"XO",IF((AND($K17&lt;='San Diego'!CK$9,$L17&gt;='San Diego'!CK$9)),"3",IF((AND($M17&lt;='San Diego'!CK$9,$N17&gt;='San Diego'!CK$9)),"C",IF((AND($O17&lt;='San Diego'!CK$9,$P17&gt;='San Diego'!CK$9)),"CO",IF((AND($Q17&lt;='San Diego'!CK$9,$R17&gt;='San Diego'!CK$9)),"C",0))))))</f>
        <v>0</v>
      </c>
      <c r="CL17" s="33">
        <f>IF((AND($F17&lt;='San Diego'!CL$9,$G17&gt;='San Diego'!CL$9)),"P/L",IF((AND($I17&lt;='San Diego'!CL$9,$J17&gt;='San Diego'!CL$9)),"XO",IF((AND($K17&lt;='San Diego'!CL$9,$L17&gt;='San Diego'!CL$9)),"3",IF((AND($M17&lt;='San Diego'!CL$9,$N17&gt;='San Diego'!CL$9)),"C",IF((AND($O17&lt;='San Diego'!CL$9,$P17&gt;='San Diego'!CL$9)),"CO",IF((AND($Q17&lt;='San Diego'!CL$9,$R17&gt;='San Diego'!CL$9)),"C",0))))))</f>
        <v>0</v>
      </c>
      <c r="CM17" s="33">
        <f>IF((AND($F17&lt;='San Diego'!CM$9,$G17&gt;='San Diego'!CM$9)),"P/L",IF((AND($I17&lt;='San Diego'!CM$9,$J17&gt;='San Diego'!CM$9)),"XO",IF((AND($K17&lt;='San Diego'!CM$9,$L17&gt;='San Diego'!CM$9)),"3",IF((AND($M17&lt;='San Diego'!CM$9,$N17&gt;='San Diego'!CM$9)),"C",IF((AND($O17&lt;='San Diego'!CM$9,$P17&gt;='San Diego'!CM$9)),"CO",IF((AND($Q17&lt;='San Diego'!CM$9,$R17&gt;='San Diego'!CM$9)),"C",0))))))</f>
        <v>0</v>
      </c>
    </row>
    <row r="18" spans="1:91" s="2" customFormat="1" x14ac:dyDescent="0.25">
      <c r="A18" s="30" t="s">
        <v>283</v>
      </c>
      <c r="B18" s="55"/>
      <c r="C18" s="31">
        <v>17</v>
      </c>
      <c r="D18" s="31">
        <v>16</v>
      </c>
      <c r="E18" s="31">
        <v>1</v>
      </c>
      <c r="F18" s="32"/>
      <c r="G18" s="32"/>
      <c r="H18" s="33">
        <f>G18-F18</f>
        <v>0</v>
      </c>
      <c r="I18" s="36">
        <v>45650</v>
      </c>
      <c r="J18" s="37">
        <f>IF(I18="",0,DATE(YEAR(I18),MONTH(I18)+C18,DAY(I18)))</f>
        <v>46166</v>
      </c>
      <c r="K18" s="32">
        <f>IF(J18="","",(DATE(YEAR(J18),MONTH(J18)+1,DAY(J18))))</f>
        <v>46197</v>
      </c>
      <c r="L18" s="32">
        <f>IF(K18="","",(DATE(YEAR(K18),MONTH(K18)+E18,DAY(K18))))</f>
        <v>46227</v>
      </c>
      <c r="M18" s="56">
        <f>IF(O18="","",DATE(YEAR(O18), MONTH(O18)-1,DAY(O18)))</f>
        <v>46258</v>
      </c>
      <c r="N18" s="56">
        <f>IF(O18="","",DATE(YEAR(M18),MONTH(M18),DAY(M18)))</f>
        <v>46258</v>
      </c>
      <c r="O18" s="32">
        <f>IF(L18="","",(DATE(YEAR(L18),MONTH(L18)+2,DAY(L18))))</f>
        <v>46289</v>
      </c>
      <c r="P18" s="32">
        <f>IF(O18="","",(DATE(YEAR(O18),MONTH(O18)+D18,DAY(O18))))</f>
        <v>46776</v>
      </c>
      <c r="Q18" s="32">
        <f>IF(P18="","",DATE(YEAR(P18), MONTH(P18)+1,DAY(P18)))</f>
        <v>46807</v>
      </c>
      <c r="R18" s="32">
        <f>IF(P18="","",DATE(YEAR(Q18),MONTH(Q18),DAY(Q18)))</f>
        <v>46807</v>
      </c>
      <c r="S18" s="33" t="str">
        <f>IF((AND($F18&lt;='San Diego'!S$9,$G18&gt;='San Diego'!S$9)),"P/L",IF((AND($I18&lt;='San Diego'!S$9,$J18&gt;='San Diego'!S$9)),"XO",IF((AND($K18&lt;='San Diego'!S$9,$L18&gt;='San Diego'!S$9)),"3",IF((AND($M18&lt;='San Diego'!S$9,$N18&gt;='San Diego'!S$9)),"C",IF((AND($O18&lt;='San Diego'!S$9,$P18&gt;='San Diego'!S$9)),"CO",IF((AND($Q18&lt;='San Diego'!S$9,$R18&gt;='San Diego'!S$9)),"C",0))))))</f>
        <v>XO</v>
      </c>
      <c r="T18" s="33" t="str">
        <f>IF((AND($F18&lt;='San Diego'!T$9,$G18&gt;='San Diego'!T$9)),"P/L",IF((AND($I18&lt;='San Diego'!T$9,$J18&gt;='San Diego'!T$9)),"XO",IF((AND($K18&lt;='San Diego'!T$9,$L18&gt;='San Diego'!T$9)),"3",IF((AND($M18&lt;='San Diego'!T$9,$N18&gt;='San Diego'!T$9)),"C",IF((AND($O18&lt;='San Diego'!T$9,$P18&gt;='San Diego'!T$9)),"CO",IF((AND($Q18&lt;='San Diego'!T$9,$R18&gt;='San Diego'!T$9)),"C",0))))))</f>
        <v>XO</v>
      </c>
      <c r="U18" s="33" t="str">
        <f>IF((AND($F18&lt;='San Diego'!U$9,$G18&gt;='San Diego'!U$9)),"P/L",IF((AND($I18&lt;='San Diego'!U$9,$J18&gt;='San Diego'!U$9)),"XO",IF((AND($K18&lt;='San Diego'!U$9,$L18&gt;='San Diego'!U$9)),"3",IF((AND($M18&lt;='San Diego'!U$9,$N18&gt;='San Diego'!U$9)),"C",IF((AND($O18&lt;='San Diego'!U$9,$P18&gt;='San Diego'!U$9)),"CO",IF((AND($Q18&lt;='San Diego'!U$9,$R18&gt;='San Diego'!U$9)),"C",0))))))</f>
        <v>XO</v>
      </c>
      <c r="V18" s="33" t="str">
        <f>IF((AND($F18&lt;='San Diego'!V$9,$G18&gt;='San Diego'!V$9)),"P/L",IF((AND($I18&lt;='San Diego'!V$9,$J18&gt;='San Diego'!V$9)),"XO",IF((AND($K18&lt;='San Diego'!V$9,$L18&gt;='San Diego'!V$9)),"3",IF((AND($M18&lt;='San Diego'!V$9,$N18&gt;='San Diego'!V$9)),"C",IF((AND($O18&lt;='San Diego'!V$9,$P18&gt;='San Diego'!V$9)),"CO",IF((AND($Q18&lt;='San Diego'!V$9,$R18&gt;='San Diego'!V$9)),"C",0))))))</f>
        <v>XO</v>
      </c>
      <c r="W18" s="33">
        <f>IF((AND($F18&lt;='San Diego'!W$9,$G18&gt;='San Diego'!W$9)),"P/L",IF((AND($I18&lt;='San Diego'!W$9,$J18&gt;='San Diego'!W$9)),"XO",IF((AND($K18&lt;='San Diego'!W$9,$L18&gt;='San Diego'!W$9)),"3",IF((AND($M18&lt;='San Diego'!W$9,$N18&gt;='San Diego'!W$9)),"C",IF((AND($O18&lt;='San Diego'!W$9,$P18&gt;='San Diego'!W$9)),"CO",IF((AND($Q18&lt;='San Diego'!W$9,$R18&gt;='San Diego'!W$9)),"C",0))))))</f>
        <v>0</v>
      </c>
      <c r="X18" s="33" t="str">
        <f>IF((AND($F18&lt;='San Diego'!X$9,$G18&gt;='San Diego'!X$9)),"P/L",IF((AND($I18&lt;='San Diego'!X$9,$J18&gt;='San Diego'!X$9)),"XO",IF((AND($K18&lt;='San Diego'!X$9,$L18&gt;='San Diego'!X$9)),"3",IF((AND($M18&lt;='San Diego'!X$9,$N18&gt;='San Diego'!X$9)),"C",IF((AND($O18&lt;='San Diego'!X$9,$P18&gt;='San Diego'!X$9)),"CO",IF((AND($Q18&lt;='San Diego'!X$9,$R18&gt;='San Diego'!X$9)),"C",0))))))</f>
        <v>3</v>
      </c>
      <c r="Y18" s="33">
        <f>IF((AND($F18&lt;='San Diego'!Y$9,$G18&gt;='San Diego'!Y$9)),"P/L",IF((AND($I18&lt;='San Diego'!Y$9,$J18&gt;='San Diego'!Y$9)),"XO",IF((AND($K18&lt;='San Diego'!Y$9,$L18&gt;='San Diego'!Y$9)),"3",IF((AND($M18&lt;='San Diego'!Y$9,$N18&gt;='San Diego'!Y$9)),"C",IF((AND($O18&lt;='San Diego'!Y$9,$P18&gt;='San Diego'!Y$9)),"CO",IF((AND($Q18&lt;='San Diego'!Y$9,$R18&gt;='San Diego'!Y$9)),"C",0))))))</f>
        <v>0</v>
      </c>
      <c r="Z18" s="33">
        <f>IF((AND($F18&lt;='San Diego'!Z$9,$G18&gt;='San Diego'!Z$9)),"P/L",IF((AND($I18&lt;='San Diego'!Z$9,$J18&gt;='San Diego'!Z$9)),"XO",IF((AND($K18&lt;='San Diego'!Z$9,$L18&gt;='San Diego'!Z$9)),"3",IF((AND($M18&lt;='San Diego'!Z$9,$N18&gt;='San Diego'!Z$9)),"C",IF((AND($O18&lt;='San Diego'!Z$9,$P18&gt;='San Diego'!Z$9)),"CO",IF((AND($Q18&lt;='San Diego'!Z$9,$R18&gt;='San Diego'!Z$9)),"C",0))))))</f>
        <v>0</v>
      </c>
      <c r="AA18" s="33" t="str">
        <f>IF((AND($F18&lt;='San Diego'!AA$9,$G18&gt;='San Diego'!AA$9)),"P/L",IF((AND($I18&lt;='San Diego'!AA$9,$J18&gt;='San Diego'!AA$9)),"XO",IF((AND($K18&lt;='San Diego'!AA$9,$L18&gt;='San Diego'!AA$9)),"3",IF((AND($M18&lt;='San Diego'!AA$9,$N18&gt;='San Diego'!AA$9)),"C",IF((AND($O18&lt;='San Diego'!AA$9,$P18&gt;='San Diego'!AA$9)),"CO",IF((AND($Q18&lt;='San Diego'!AA$9,$R18&gt;='San Diego'!AA$9)),"C",0))))))</f>
        <v>CO</v>
      </c>
      <c r="AB18" s="33" t="str">
        <f>IF((AND($F18&lt;='San Diego'!AB$9,$G18&gt;='San Diego'!AB$9)),"P/L",IF((AND($I18&lt;='San Diego'!AB$9,$J18&gt;='San Diego'!AB$9)),"XO",IF((AND($K18&lt;='San Diego'!AB$9,$L18&gt;='San Diego'!AB$9)),"3",IF((AND($M18&lt;='San Diego'!AB$9,$N18&gt;='San Diego'!AB$9)),"C",IF((AND($O18&lt;='San Diego'!AB$9,$P18&gt;='San Diego'!AB$9)),"CO",IF((AND($Q18&lt;='San Diego'!AB$9,$R18&gt;='San Diego'!AB$9)),"C",0))))))</f>
        <v>CO</v>
      </c>
      <c r="AC18" s="33" t="str">
        <f>IF((AND($F18&lt;='San Diego'!AC$9,$G18&gt;='San Diego'!AC$9)),"P/L",IF((AND($I18&lt;='San Diego'!AC$9,$J18&gt;='San Diego'!AC$9)),"XO",IF((AND($K18&lt;='San Diego'!AC$9,$L18&gt;='San Diego'!AC$9)),"3",IF((AND($M18&lt;='San Diego'!AC$9,$N18&gt;='San Diego'!AC$9)),"C",IF((AND($O18&lt;='San Diego'!AC$9,$P18&gt;='San Diego'!AC$9)),"CO",IF((AND($Q18&lt;='San Diego'!AC$9,$R18&gt;='San Diego'!AC$9)),"C",0))))))</f>
        <v>CO</v>
      </c>
      <c r="AD18" s="33" t="str">
        <f>IF((AND($F18&lt;='San Diego'!AD$9,$G18&gt;='San Diego'!AD$9)),"P/L",IF((AND($I18&lt;='San Diego'!AD$9,$J18&gt;='San Diego'!AD$9)),"XO",IF((AND($K18&lt;='San Diego'!AD$9,$L18&gt;='San Diego'!AD$9)),"3",IF((AND($M18&lt;='San Diego'!AD$9,$N18&gt;='San Diego'!AD$9)),"C",IF((AND($O18&lt;='San Diego'!AD$9,$P18&gt;='San Diego'!AD$9)),"CO",IF((AND($Q18&lt;='San Diego'!AD$9,$R18&gt;='San Diego'!AD$9)),"C",0))))))</f>
        <v>CO</v>
      </c>
      <c r="AE18" s="33" t="str">
        <f>IF((AND($F18&lt;='San Diego'!AE$9,$G18&gt;='San Diego'!AE$9)),"P/L",IF((AND($I18&lt;='San Diego'!AE$9,$J18&gt;='San Diego'!AE$9)),"XO",IF((AND($K18&lt;='San Diego'!AE$9,$L18&gt;='San Diego'!AE$9)),"3",IF((AND($M18&lt;='San Diego'!AE$9,$N18&gt;='San Diego'!AE$9)),"C",IF((AND($O18&lt;='San Diego'!AE$9,$P18&gt;='San Diego'!AE$9)),"CO",IF((AND($Q18&lt;='San Diego'!AE$9,$R18&gt;='San Diego'!AE$9)),"C",0))))))</f>
        <v>CO</v>
      </c>
      <c r="AF18" s="33" t="str">
        <f>IF((AND($F18&lt;='San Diego'!AF$9,$G18&gt;='San Diego'!AF$9)),"P/L",IF((AND($I18&lt;='San Diego'!AF$9,$J18&gt;='San Diego'!AF$9)),"XO",IF((AND($K18&lt;='San Diego'!AF$9,$L18&gt;='San Diego'!AF$9)),"3",IF((AND($M18&lt;='San Diego'!AF$9,$N18&gt;='San Diego'!AF$9)),"C",IF((AND($O18&lt;='San Diego'!AF$9,$P18&gt;='San Diego'!AF$9)),"CO",IF((AND($Q18&lt;='San Diego'!AF$9,$R18&gt;='San Diego'!AF$9)),"C",0))))))</f>
        <v>CO</v>
      </c>
      <c r="AG18" s="33" t="str">
        <f>IF((AND($F18&lt;='San Diego'!AG$9,$G18&gt;='San Diego'!AG$9)),"P/L",IF((AND($I18&lt;='San Diego'!AG$9,$J18&gt;='San Diego'!AG$9)),"XO",IF((AND($K18&lt;='San Diego'!AG$9,$L18&gt;='San Diego'!AG$9)),"3",IF((AND($M18&lt;='San Diego'!AG$9,$N18&gt;='San Diego'!AG$9)),"C",IF((AND($O18&lt;='San Diego'!AG$9,$P18&gt;='San Diego'!AG$9)),"CO",IF((AND($Q18&lt;='San Diego'!AG$9,$R18&gt;='San Diego'!AG$9)),"C",0))))))</f>
        <v>CO</v>
      </c>
      <c r="AH18" s="33" t="str">
        <f>IF((AND($F18&lt;='San Diego'!AH$9,$G18&gt;='San Diego'!AH$9)),"P/L",IF((AND($I18&lt;='San Diego'!AH$9,$J18&gt;='San Diego'!AH$9)),"XO",IF((AND($K18&lt;='San Diego'!AH$9,$L18&gt;='San Diego'!AH$9)),"3",IF((AND($M18&lt;='San Diego'!AH$9,$N18&gt;='San Diego'!AH$9)),"C",IF((AND($O18&lt;='San Diego'!AH$9,$P18&gt;='San Diego'!AH$9)),"CO",IF((AND($Q18&lt;='San Diego'!AH$9,$R18&gt;='San Diego'!AH$9)),"C",0))))))</f>
        <v>CO</v>
      </c>
      <c r="AI18" s="33" t="str">
        <f>IF((AND($F18&lt;='San Diego'!AI$9,$G18&gt;='San Diego'!AI$9)),"P/L",IF((AND($I18&lt;='San Diego'!AI$9,$J18&gt;='San Diego'!AI$9)),"XO",IF((AND($K18&lt;='San Diego'!AI$9,$L18&gt;='San Diego'!AI$9)),"3",IF((AND($M18&lt;='San Diego'!AI$9,$N18&gt;='San Diego'!AI$9)),"C",IF((AND($O18&lt;='San Diego'!AI$9,$P18&gt;='San Diego'!AI$9)),"CO",IF((AND($Q18&lt;='San Diego'!AI$9,$R18&gt;='San Diego'!AI$9)),"C",0))))))</f>
        <v>CO</v>
      </c>
      <c r="AJ18" s="33" t="str">
        <f>IF((AND($F18&lt;='San Diego'!AJ$9,$G18&gt;='San Diego'!AJ$9)),"P/L",IF((AND($I18&lt;='San Diego'!AJ$9,$J18&gt;='San Diego'!AJ$9)),"XO",IF((AND($K18&lt;='San Diego'!AJ$9,$L18&gt;='San Diego'!AJ$9)),"3",IF((AND($M18&lt;='San Diego'!AJ$9,$N18&gt;='San Diego'!AJ$9)),"C",IF((AND($O18&lt;='San Diego'!AJ$9,$P18&gt;='San Diego'!AJ$9)),"CO",IF((AND($Q18&lt;='San Diego'!AJ$9,$R18&gt;='San Diego'!AJ$9)),"C",0))))))</f>
        <v>CO</v>
      </c>
      <c r="AK18" s="33" t="str">
        <f>IF((AND($F18&lt;='San Diego'!AK$9,$G18&gt;='San Diego'!AK$9)),"P/L",IF((AND($I18&lt;='San Diego'!AK$9,$J18&gt;='San Diego'!AK$9)),"XO",IF((AND($K18&lt;='San Diego'!AK$9,$L18&gt;='San Diego'!AK$9)),"3",IF((AND($M18&lt;='San Diego'!AK$9,$N18&gt;='San Diego'!AK$9)),"C",IF((AND($O18&lt;='San Diego'!AK$9,$P18&gt;='San Diego'!AK$9)),"CO",IF((AND($Q18&lt;='San Diego'!AK$9,$R18&gt;='San Diego'!AK$9)),"C",0))))))</f>
        <v>CO</v>
      </c>
      <c r="AL18" s="33" t="str">
        <f>IF((AND($F18&lt;='San Diego'!AL$9,$G18&gt;='San Diego'!AL$9)),"P/L",IF((AND($I18&lt;='San Diego'!AL$9,$J18&gt;='San Diego'!AL$9)),"XO",IF((AND($K18&lt;='San Diego'!AL$9,$L18&gt;='San Diego'!AL$9)),"3",IF((AND($M18&lt;='San Diego'!AL$9,$N18&gt;='San Diego'!AL$9)),"C",IF((AND($O18&lt;='San Diego'!AL$9,$P18&gt;='San Diego'!AL$9)),"CO",IF((AND($Q18&lt;='San Diego'!AL$9,$R18&gt;='San Diego'!AL$9)),"C",0))))))</f>
        <v>CO</v>
      </c>
      <c r="AM18" s="33" t="str">
        <f>IF((AND($F18&lt;='San Diego'!AM$9,$G18&gt;='San Diego'!AM$9)),"P/L",IF((AND($I18&lt;='San Diego'!AM$9,$J18&gt;='San Diego'!AM$9)),"XO",IF((AND($K18&lt;='San Diego'!AM$9,$L18&gt;='San Diego'!AM$9)),"3",IF((AND($M18&lt;='San Diego'!AM$9,$N18&gt;='San Diego'!AM$9)),"C",IF((AND($O18&lt;='San Diego'!AM$9,$P18&gt;='San Diego'!AM$9)),"CO",IF((AND($Q18&lt;='San Diego'!AM$9,$R18&gt;='San Diego'!AM$9)),"C",0))))))</f>
        <v>CO</v>
      </c>
      <c r="AN18" s="33" t="str">
        <f>IF((AND($F18&lt;='San Diego'!AN$9,$G18&gt;='San Diego'!AN$9)),"P/L",IF((AND($I18&lt;='San Diego'!AN$9,$J18&gt;='San Diego'!AN$9)),"XO",IF((AND($K18&lt;='San Diego'!AN$9,$L18&gt;='San Diego'!AN$9)),"3",IF((AND($M18&lt;='San Diego'!AN$9,$N18&gt;='San Diego'!AN$9)),"C",IF((AND($O18&lt;='San Diego'!AN$9,$P18&gt;='San Diego'!AN$9)),"CO",IF((AND($Q18&lt;='San Diego'!AN$9,$R18&gt;='San Diego'!AN$9)),"C",0))))))</f>
        <v>CO</v>
      </c>
      <c r="AO18" s="33" t="str">
        <f>IF((AND($F18&lt;='San Diego'!AO$9,$G18&gt;='San Diego'!AO$9)),"P/L",IF((AND($I18&lt;='San Diego'!AO$9,$J18&gt;='San Diego'!AO$9)),"XO",IF((AND($K18&lt;='San Diego'!AO$9,$L18&gt;='San Diego'!AO$9)),"3",IF((AND($M18&lt;='San Diego'!AO$9,$N18&gt;='San Diego'!AO$9)),"C",IF((AND($O18&lt;='San Diego'!AO$9,$P18&gt;='San Diego'!AO$9)),"CO",IF((AND($Q18&lt;='San Diego'!AO$9,$R18&gt;='San Diego'!AO$9)),"C",0))))))</f>
        <v>CO</v>
      </c>
      <c r="AP18" s="33" t="str">
        <f>IF((AND($F18&lt;='San Diego'!AP$9,$G18&gt;='San Diego'!AP$9)),"P/L",IF((AND($I18&lt;='San Diego'!AP$9,$J18&gt;='San Diego'!AP$9)),"XO",IF((AND($K18&lt;='San Diego'!AP$9,$L18&gt;='San Diego'!AP$9)),"3",IF((AND($M18&lt;='San Diego'!AP$9,$N18&gt;='San Diego'!AP$9)),"C",IF((AND($O18&lt;='San Diego'!AP$9,$P18&gt;='San Diego'!AP$9)),"CO",IF((AND($Q18&lt;='San Diego'!AP$9,$R18&gt;='San Diego'!AP$9)),"C",0))))))</f>
        <v>CO</v>
      </c>
      <c r="AQ18" s="33">
        <f>IF((AND($F18&lt;='San Diego'!AQ$9,$G18&gt;='San Diego'!AQ$9)),"P/L",IF((AND($I18&lt;='San Diego'!AQ$9,$J18&gt;='San Diego'!AQ$9)),"XO",IF((AND($K18&lt;='San Diego'!AQ$9,$L18&gt;='San Diego'!AQ$9)),"3",IF((AND($M18&lt;='San Diego'!AQ$9,$N18&gt;='San Diego'!AQ$9)),"C",IF((AND($O18&lt;='San Diego'!AQ$9,$P18&gt;='San Diego'!AQ$9)),"CO",IF((AND($Q18&lt;='San Diego'!AQ$9,$R18&gt;='San Diego'!AQ$9)),"C",0))))))</f>
        <v>0</v>
      </c>
      <c r="AR18" s="33">
        <f>IF((AND($F18&lt;='San Diego'!AR$9,$G18&gt;='San Diego'!AR$9)),"P/L",IF((AND($I18&lt;='San Diego'!AR$9,$J18&gt;='San Diego'!AR$9)),"XO",IF((AND($K18&lt;='San Diego'!AR$9,$L18&gt;='San Diego'!AR$9)),"3",IF((AND($M18&lt;='San Diego'!AR$9,$N18&gt;='San Diego'!AR$9)),"C",IF((AND($O18&lt;='San Diego'!AR$9,$P18&gt;='San Diego'!AR$9)),"CO",IF((AND($Q18&lt;='San Diego'!AR$9,$R18&gt;='San Diego'!AR$9)),"C",0))))))</f>
        <v>0</v>
      </c>
      <c r="AS18" s="33">
        <f>IF((AND($F18&lt;='San Diego'!AS$9,$G18&gt;='San Diego'!AS$9)),"P/L",IF((AND($I18&lt;='San Diego'!AS$9,$J18&gt;='San Diego'!AS$9)),"XO",IF((AND($K18&lt;='San Diego'!AS$9,$L18&gt;='San Diego'!AS$9)),"3",IF((AND($M18&lt;='San Diego'!AS$9,$N18&gt;='San Diego'!AS$9)),"C",IF((AND($O18&lt;='San Diego'!AS$9,$P18&gt;='San Diego'!AS$9)),"CO",IF((AND($Q18&lt;='San Diego'!AS$9,$R18&gt;='San Diego'!AS$9)),"C",0))))))</f>
        <v>0</v>
      </c>
      <c r="AT18" s="33">
        <f>IF((AND($F18&lt;='San Diego'!AT$9,$G18&gt;='San Diego'!AT$9)),"P/L",IF((AND($I18&lt;='San Diego'!AT$9,$J18&gt;='San Diego'!AT$9)),"XO",IF((AND($K18&lt;='San Diego'!AT$9,$L18&gt;='San Diego'!AT$9)),"3",IF((AND($M18&lt;='San Diego'!AT$9,$N18&gt;='San Diego'!AT$9)),"C",IF((AND($O18&lt;='San Diego'!AT$9,$P18&gt;='San Diego'!AT$9)),"CO",IF((AND($Q18&lt;='San Diego'!AT$9,$R18&gt;='San Diego'!AT$9)),"C",0))))))</f>
        <v>0</v>
      </c>
      <c r="AU18" s="33">
        <f>IF((AND($F18&lt;='San Diego'!AU$9,$G18&gt;='San Diego'!AU$9)),"P/L",IF((AND($I18&lt;='San Diego'!AU$9,$J18&gt;='San Diego'!AU$9)),"XO",IF((AND($K18&lt;='San Diego'!AU$9,$L18&gt;='San Diego'!AU$9)),"3",IF((AND($M18&lt;='San Diego'!AU$9,$N18&gt;='San Diego'!AU$9)),"C",IF((AND($O18&lt;='San Diego'!AU$9,$P18&gt;='San Diego'!AU$9)),"CO",IF((AND($Q18&lt;='San Diego'!AU$9,$R18&gt;='San Diego'!AU$9)),"C",0))))))</f>
        <v>0</v>
      </c>
      <c r="AV18" s="33">
        <f>IF((AND($F18&lt;='San Diego'!AV$9,$G18&gt;='San Diego'!AV$9)),"P/L",IF((AND($I18&lt;='San Diego'!AV$9,$J18&gt;='San Diego'!AV$9)),"XO",IF((AND($K18&lt;='San Diego'!AV$9,$L18&gt;='San Diego'!AV$9)),"3",IF((AND($M18&lt;='San Diego'!AV$9,$N18&gt;='San Diego'!AV$9)),"C",IF((AND($O18&lt;='San Diego'!AV$9,$P18&gt;='San Diego'!AV$9)),"CO",IF((AND($Q18&lt;='San Diego'!AV$9,$R18&gt;='San Diego'!AV$9)),"C",0))))))</f>
        <v>0</v>
      </c>
      <c r="AW18" s="33">
        <f>IF((AND($F18&lt;='San Diego'!AW$9,$G18&gt;='San Diego'!AW$9)),"P/L",IF((AND($I18&lt;='San Diego'!AW$9,$J18&gt;='San Diego'!AW$9)),"XO",IF((AND($K18&lt;='San Diego'!AW$9,$L18&gt;='San Diego'!AW$9)),"3",IF((AND($M18&lt;='San Diego'!AW$9,$N18&gt;='San Diego'!AW$9)),"C",IF((AND($O18&lt;='San Diego'!AW$9,$P18&gt;='San Diego'!AW$9)),"CO",IF((AND($Q18&lt;='San Diego'!AW$9,$R18&gt;='San Diego'!AW$9)),"C",0))))))</f>
        <v>0</v>
      </c>
      <c r="AX18" s="33">
        <f>IF((AND($F18&lt;='San Diego'!AX$9,$G18&gt;='San Diego'!AX$9)),"P/L",IF((AND($I18&lt;='San Diego'!AX$9,$J18&gt;='San Diego'!AX$9)),"XO",IF((AND($K18&lt;='San Diego'!AX$9,$L18&gt;='San Diego'!AX$9)),"3",IF((AND($M18&lt;='San Diego'!AX$9,$N18&gt;='San Diego'!AX$9)),"C",IF((AND($O18&lt;='San Diego'!AX$9,$P18&gt;='San Diego'!AX$9)),"CO",IF((AND($Q18&lt;='San Diego'!AX$9,$R18&gt;='San Diego'!AX$9)),"C",0))))))</f>
        <v>0</v>
      </c>
      <c r="AY18" s="33">
        <f>IF((AND($F18&lt;='San Diego'!AY$9,$G18&gt;='San Diego'!AY$9)),"P/L",IF((AND($I18&lt;='San Diego'!AY$9,$J18&gt;='San Diego'!AY$9)),"XO",IF((AND($K18&lt;='San Diego'!AY$9,$L18&gt;='San Diego'!AY$9)),"3",IF((AND($M18&lt;='San Diego'!AY$9,$N18&gt;='San Diego'!AY$9)),"C",IF((AND($O18&lt;='San Diego'!AY$9,$P18&gt;='San Diego'!AY$9)),"CO",IF((AND($Q18&lt;='San Diego'!AY$9,$R18&gt;='San Diego'!AY$9)),"C",0))))))</f>
        <v>0</v>
      </c>
      <c r="AZ18" s="33">
        <f>IF((AND($F18&lt;='San Diego'!AZ$9,$G18&gt;='San Diego'!AZ$9)),"P/L",IF((AND($I18&lt;='San Diego'!AZ$9,$J18&gt;='San Diego'!AZ$9)),"XO",IF((AND($K18&lt;='San Diego'!AZ$9,$L18&gt;='San Diego'!AZ$9)),"3",IF((AND($M18&lt;='San Diego'!AZ$9,$N18&gt;='San Diego'!AZ$9)),"C",IF((AND($O18&lt;='San Diego'!AZ$9,$P18&gt;='San Diego'!AZ$9)),"CO",IF((AND($Q18&lt;='San Diego'!AZ$9,$R18&gt;='San Diego'!AZ$9)),"C",0))))))</f>
        <v>0</v>
      </c>
      <c r="BA18" s="33">
        <f>IF((AND($F18&lt;='San Diego'!BA$9,$G18&gt;='San Diego'!BA$9)),"P/L",IF((AND($I18&lt;='San Diego'!BA$9,$J18&gt;='San Diego'!BA$9)),"XO",IF((AND($K18&lt;='San Diego'!BA$9,$L18&gt;='San Diego'!BA$9)),"3",IF((AND($M18&lt;='San Diego'!BA$9,$N18&gt;='San Diego'!BA$9)),"C",IF((AND($O18&lt;='San Diego'!BA$9,$P18&gt;='San Diego'!BA$9)),"CO",IF((AND($Q18&lt;='San Diego'!BA$9,$R18&gt;='San Diego'!BA$9)),"C",0))))))</f>
        <v>0</v>
      </c>
      <c r="BB18" s="33">
        <f>IF((AND($F18&lt;='San Diego'!BB$9,$G18&gt;='San Diego'!BB$9)),"P/L",IF((AND($I18&lt;='San Diego'!BB$9,$J18&gt;='San Diego'!BB$9)),"XO",IF((AND($K18&lt;='San Diego'!BB$9,$L18&gt;='San Diego'!BB$9)),"3",IF((AND($M18&lt;='San Diego'!BB$9,$N18&gt;='San Diego'!BB$9)),"C",IF((AND($O18&lt;='San Diego'!BB$9,$P18&gt;='San Diego'!BB$9)),"CO",IF((AND($Q18&lt;='San Diego'!BB$9,$R18&gt;='San Diego'!BB$9)),"C",0))))))</f>
        <v>0</v>
      </c>
      <c r="BC18" s="33">
        <f>IF((AND($F18&lt;='San Diego'!BC$9,$G18&gt;='San Diego'!BC$9)),"P/L",IF((AND($I18&lt;='San Diego'!BC$9,$J18&gt;='San Diego'!BC$9)),"XO",IF((AND($K18&lt;='San Diego'!BC$9,$L18&gt;='San Diego'!BC$9)),"3",IF((AND($M18&lt;='San Diego'!BC$9,$N18&gt;='San Diego'!BC$9)),"C",IF((AND($O18&lt;='San Diego'!BC$9,$P18&gt;='San Diego'!BC$9)),"CO",IF((AND($Q18&lt;='San Diego'!BC$9,$R18&gt;='San Diego'!BC$9)),"C",0))))))</f>
        <v>0</v>
      </c>
      <c r="BD18" s="33">
        <f>IF((AND($F18&lt;='San Diego'!BD$9,$G18&gt;='San Diego'!BD$9)),"P/L",IF((AND($I18&lt;='San Diego'!BD$9,$J18&gt;='San Diego'!BD$9)),"XO",IF((AND($K18&lt;='San Diego'!BD$9,$L18&gt;='San Diego'!BD$9)),"3",IF((AND($M18&lt;='San Diego'!BD$9,$N18&gt;='San Diego'!BD$9)),"C",IF((AND($O18&lt;='San Diego'!BD$9,$P18&gt;='San Diego'!BD$9)),"CO",IF((AND($Q18&lt;='San Diego'!BD$9,$R18&gt;='San Diego'!BD$9)),"C",0))))))</f>
        <v>0</v>
      </c>
      <c r="BE18" s="33">
        <f>IF((AND($F18&lt;='San Diego'!BE$9,$G18&gt;='San Diego'!BE$9)),"P/L",IF((AND($I18&lt;='San Diego'!BE$9,$J18&gt;='San Diego'!BE$9)),"XO",IF((AND($K18&lt;='San Diego'!BE$9,$L18&gt;='San Diego'!BE$9)),"3",IF((AND($M18&lt;='San Diego'!BE$9,$N18&gt;='San Diego'!BE$9)),"C",IF((AND($O18&lt;='San Diego'!BE$9,$P18&gt;='San Diego'!BE$9)),"CO",IF((AND($Q18&lt;='San Diego'!BE$9,$R18&gt;='San Diego'!BE$9)),"C",0))))))</f>
        <v>0</v>
      </c>
      <c r="BF18" s="33">
        <f>IF((AND($F18&lt;='San Diego'!BF$9,$G18&gt;='San Diego'!BF$9)),"P/L",IF((AND($I18&lt;='San Diego'!BF$9,$J18&gt;='San Diego'!BF$9)),"XO",IF((AND($K18&lt;='San Diego'!BF$9,$L18&gt;='San Diego'!BF$9)),"3",IF((AND($M18&lt;='San Diego'!BF$9,$N18&gt;='San Diego'!BF$9)),"C",IF((AND($O18&lt;='San Diego'!BF$9,$P18&gt;='San Diego'!BF$9)),"CO",IF((AND($Q18&lt;='San Diego'!BF$9,$R18&gt;='San Diego'!BF$9)),"C",0))))))</f>
        <v>0</v>
      </c>
      <c r="BG18" s="33">
        <f>IF((AND($F18&lt;='San Diego'!BG$9,$G18&gt;='San Diego'!BG$9)),"P/L",IF((AND($I18&lt;='San Diego'!BG$9,$J18&gt;='San Diego'!BG$9)),"XO",IF((AND($K18&lt;='San Diego'!BG$9,$L18&gt;='San Diego'!BG$9)),"3",IF((AND($M18&lt;='San Diego'!BG$9,$N18&gt;='San Diego'!BG$9)),"C",IF((AND($O18&lt;='San Diego'!BG$9,$P18&gt;='San Diego'!BG$9)),"CO",IF((AND($Q18&lt;='San Diego'!BG$9,$R18&gt;='San Diego'!BG$9)),"C",0))))))</f>
        <v>0</v>
      </c>
      <c r="BH18" s="33">
        <f>IF((AND($F18&lt;='San Diego'!BH$9,$G18&gt;='San Diego'!BH$9)),"P/L",IF((AND($I18&lt;='San Diego'!BH$9,$J18&gt;='San Diego'!BH$9)),"XO",IF((AND($K18&lt;='San Diego'!BH$9,$L18&gt;='San Diego'!BH$9)),"3",IF((AND($M18&lt;='San Diego'!BH$9,$N18&gt;='San Diego'!BH$9)),"C",IF((AND($O18&lt;='San Diego'!BH$9,$P18&gt;='San Diego'!BH$9)),"CO",IF((AND($Q18&lt;='San Diego'!BH$9,$R18&gt;='San Diego'!BH$9)),"C",0))))))</f>
        <v>0</v>
      </c>
      <c r="BI18" s="33">
        <f>IF((AND($F18&lt;='San Diego'!BI$9,$G18&gt;='San Diego'!BI$9)),"P/L",IF((AND($I18&lt;='San Diego'!BI$9,$J18&gt;='San Diego'!BI$9)),"XO",IF((AND($K18&lt;='San Diego'!BI$9,$L18&gt;='San Diego'!BI$9)),"3",IF((AND($M18&lt;='San Diego'!BI$9,$N18&gt;='San Diego'!BI$9)),"C",IF((AND($O18&lt;='San Diego'!BI$9,$P18&gt;='San Diego'!BI$9)),"CO",IF((AND($Q18&lt;='San Diego'!BI$9,$R18&gt;='San Diego'!BI$9)),"C",0))))))</f>
        <v>0</v>
      </c>
      <c r="BJ18" s="33">
        <f>IF((AND($F18&lt;='San Diego'!BJ$9,$G18&gt;='San Diego'!BJ$9)),"P/L",IF((AND($I18&lt;='San Diego'!BJ$9,$J18&gt;='San Diego'!BJ$9)),"XO",IF((AND($K18&lt;='San Diego'!BJ$9,$L18&gt;='San Diego'!BJ$9)),"3",IF((AND($M18&lt;='San Diego'!BJ$9,$N18&gt;='San Diego'!BJ$9)),"C",IF((AND($O18&lt;='San Diego'!BJ$9,$P18&gt;='San Diego'!BJ$9)),"CO",IF((AND($Q18&lt;='San Diego'!BJ$9,$R18&gt;='San Diego'!BJ$9)),"C",0))))))</f>
        <v>0</v>
      </c>
      <c r="BK18" s="33">
        <f>IF((AND($F18&lt;='San Diego'!BK$9,$G18&gt;='San Diego'!BK$9)),"P/L",IF((AND($I18&lt;='San Diego'!BK$9,$J18&gt;='San Diego'!BK$9)),"XO",IF((AND($K18&lt;='San Diego'!BK$9,$L18&gt;='San Diego'!BK$9)),"3",IF((AND($M18&lt;='San Diego'!BK$9,$N18&gt;='San Diego'!BK$9)),"C",IF((AND($O18&lt;='San Diego'!BK$9,$P18&gt;='San Diego'!BK$9)),"CO",IF((AND($Q18&lt;='San Diego'!BK$9,$R18&gt;='San Diego'!BK$9)),"C",0))))))</f>
        <v>0</v>
      </c>
      <c r="BL18" s="33">
        <f>IF((AND($F18&lt;='San Diego'!BL$9,$G18&gt;='San Diego'!BL$9)),"P/L",IF((AND($I18&lt;='San Diego'!BL$9,$J18&gt;='San Diego'!BL$9)),"XO",IF((AND($K18&lt;='San Diego'!BL$9,$L18&gt;='San Diego'!BL$9)),"3",IF((AND($M18&lt;='San Diego'!BL$9,$N18&gt;='San Diego'!BL$9)),"C",IF((AND($O18&lt;='San Diego'!BL$9,$P18&gt;='San Diego'!BL$9)),"CO",IF((AND($Q18&lt;='San Diego'!BL$9,$R18&gt;='San Diego'!BL$9)),"C",0))))))</f>
        <v>0</v>
      </c>
      <c r="BM18" s="33">
        <f>IF((AND($F18&lt;='San Diego'!BM$9,$G18&gt;='San Diego'!BM$9)),"P/L",IF((AND($I18&lt;='San Diego'!BM$9,$J18&gt;='San Diego'!BM$9)),"XO",IF((AND($K18&lt;='San Diego'!BM$9,$L18&gt;='San Diego'!BM$9)),"3",IF((AND($M18&lt;='San Diego'!BM$9,$N18&gt;='San Diego'!BM$9)),"C",IF((AND($O18&lt;='San Diego'!BM$9,$P18&gt;='San Diego'!BM$9)),"CO",IF((AND($Q18&lt;='San Diego'!BM$9,$R18&gt;='San Diego'!BM$9)),"C",0))))))</f>
        <v>0</v>
      </c>
      <c r="BN18" s="33">
        <f>IF((AND($F18&lt;='San Diego'!BN$9,$G18&gt;='San Diego'!BN$9)),"P/L",IF((AND($I18&lt;='San Diego'!BN$9,$J18&gt;='San Diego'!BN$9)),"XO",IF((AND($K18&lt;='San Diego'!BN$9,$L18&gt;='San Diego'!BN$9)),"3",IF((AND($M18&lt;='San Diego'!BN$9,$N18&gt;='San Diego'!BN$9)),"C",IF((AND($O18&lt;='San Diego'!BN$9,$P18&gt;='San Diego'!BN$9)),"CO",IF((AND($Q18&lt;='San Diego'!BN$9,$R18&gt;='San Diego'!BN$9)),"C",0))))))</f>
        <v>0</v>
      </c>
      <c r="BO18" s="33">
        <f>IF((AND($F18&lt;='San Diego'!BO$9,$G18&gt;='San Diego'!BO$9)),"P/L",IF((AND($I18&lt;='San Diego'!BO$9,$J18&gt;='San Diego'!BO$9)),"XO",IF((AND($K18&lt;='San Diego'!BO$9,$L18&gt;='San Diego'!BO$9)),"3",IF((AND($M18&lt;='San Diego'!BO$9,$N18&gt;='San Diego'!BO$9)),"C",IF((AND($O18&lt;='San Diego'!BO$9,$P18&gt;='San Diego'!BO$9)),"CO",IF((AND($Q18&lt;='San Diego'!BO$9,$R18&gt;='San Diego'!BO$9)),"C",0))))))</f>
        <v>0</v>
      </c>
      <c r="BP18" s="33">
        <f>IF((AND($F18&lt;='San Diego'!BP$9,$G18&gt;='San Diego'!BP$9)),"P/L",IF((AND($I18&lt;='San Diego'!BP$9,$J18&gt;='San Diego'!BP$9)),"XO",IF((AND($K18&lt;='San Diego'!BP$9,$L18&gt;='San Diego'!BP$9)),"3",IF((AND($M18&lt;='San Diego'!BP$9,$N18&gt;='San Diego'!BP$9)),"C",IF((AND($O18&lt;='San Diego'!BP$9,$P18&gt;='San Diego'!BP$9)),"CO",IF((AND($Q18&lt;='San Diego'!BP$9,$R18&gt;='San Diego'!BP$9)),"C",0))))))</f>
        <v>0</v>
      </c>
      <c r="BQ18" s="33">
        <f>IF((AND($F18&lt;='San Diego'!BQ$9,$G18&gt;='San Diego'!BQ$9)),"P/L",IF((AND($I18&lt;='San Diego'!BQ$9,$J18&gt;='San Diego'!BQ$9)),"XO",IF((AND($K18&lt;='San Diego'!BQ$9,$L18&gt;='San Diego'!BQ$9)),"3",IF((AND($M18&lt;='San Diego'!BQ$9,$N18&gt;='San Diego'!BQ$9)),"C",IF((AND($O18&lt;='San Diego'!BQ$9,$P18&gt;='San Diego'!BQ$9)),"CO",IF((AND($Q18&lt;='San Diego'!BQ$9,$R18&gt;='San Diego'!BQ$9)),"C",0))))))</f>
        <v>0</v>
      </c>
      <c r="BR18" s="33">
        <f>IF((AND($F18&lt;='San Diego'!BR$9,$G18&gt;='San Diego'!BR$9)),"P/L",IF((AND($I18&lt;='San Diego'!BR$9,$J18&gt;='San Diego'!BR$9)),"XO",IF((AND($K18&lt;='San Diego'!BR$9,$L18&gt;='San Diego'!BR$9)),"3",IF((AND($M18&lt;='San Diego'!BR$9,$N18&gt;='San Diego'!BR$9)),"C",IF((AND($O18&lt;='San Diego'!BR$9,$P18&gt;='San Diego'!BR$9)),"CO",IF((AND($Q18&lt;='San Diego'!BR$9,$R18&gt;='San Diego'!BR$9)),"C",0))))))</f>
        <v>0</v>
      </c>
      <c r="BS18" s="33">
        <f>IF((AND($F18&lt;='San Diego'!BS$9,$G18&gt;='San Diego'!BS$9)),"P/L",IF((AND($I18&lt;='San Diego'!BS$9,$J18&gt;='San Diego'!BS$9)),"XO",IF((AND($K18&lt;='San Diego'!BS$9,$L18&gt;='San Diego'!BS$9)),"3",IF((AND($M18&lt;='San Diego'!BS$9,$N18&gt;='San Diego'!BS$9)),"C",IF((AND($O18&lt;='San Diego'!BS$9,$P18&gt;='San Diego'!BS$9)),"CO",IF((AND($Q18&lt;='San Diego'!BS$9,$R18&gt;='San Diego'!BS$9)),"C",0))))))</f>
        <v>0</v>
      </c>
      <c r="BT18" s="33">
        <f>IF((AND($F18&lt;='San Diego'!BT$9,$G18&gt;='San Diego'!BT$9)),"P/L",IF((AND($I18&lt;='San Diego'!BT$9,$J18&gt;='San Diego'!BT$9)),"XO",IF((AND($K18&lt;='San Diego'!BT$9,$L18&gt;='San Diego'!BT$9)),"3",IF((AND($M18&lt;='San Diego'!BT$9,$N18&gt;='San Diego'!BT$9)),"C",IF((AND($O18&lt;='San Diego'!BT$9,$P18&gt;='San Diego'!BT$9)),"CO",IF((AND($Q18&lt;='San Diego'!BT$9,$R18&gt;='San Diego'!BT$9)),"C",0))))))</f>
        <v>0</v>
      </c>
      <c r="BU18" s="33">
        <f>IF((AND($F18&lt;='San Diego'!BU$9,$G18&gt;='San Diego'!BU$9)),"P/L",IF((AND($I18&lt;='San Diego'!BU$9,$J18&gt;='San Diego'!BU$9)),"XO",IF((AND($K18&lt;='San Diego'!BU$9,$L18&gt;='San Diego'!BU$9)),"3",IF((AND($M18&lt;='San Diego'!BU$9,$N18&gt;='San Diego'!BU$9)),"C",IF((AND($O18&lt;='San Diego'!BU$9,$P18&gt;='San Diego'!BU$9)),"CO",IF((AND($Q18&lt;='San Diego'!BU$9,$R18&gt;='San Diego'!BU$9)),"C",0))))))</f>
        <v>0</v>
      </c>
      <c r="BV18" s="33">
        <f>IF((AND($F18&lt;='San Diego'!BV$9,$G18&gt;='San Diego'!BV$9)),"P/L",IF((AND($I18&lt;='San Diego'!BV$9,$J18&gt;='San Diego'!BV$9)),"XO",IF((AND($K18&lt;='San Diego'!BV$9,$L18&gt;='San Diego'!BV$9)),"3",IF((AND($M18&lt;='San Diego'!BV$9,$N18&gt;='San Diego'!BV$9)),"C",IF((AND($O18&lt;='San Diego'!BV$9,$P18&gt;='San Diego'!BV$9)),"CO",IF((AND($Q18&lt;='San Diego'!BV$9,$R18&gt;='San Diego'!BV$9)),"C",0))))))</f>
        <v>0</v>
      </c>
      <c r="BW18" s="33">
        <f>IF((AND($F18&lt;='San Diego'!BW$9,$G18&gt;='San Diego'!BW$9)),"P/L",IF((AND($I18&lt;='San Diego'!BW$9,$J18&gt;='San Diego'!BW$9)),"XO",IF((AND($K18&lt;='San Diego'!BW$9,$L18&gt;='San Diego'!BW$9)),"3",IF((AND($M18&lt;='San Diego'!BW$9,$N18&gt;='San Diego'!BW$9)),"C",IF((AND($O18&lt;='San Diego'!BW$9,$P18&gt;='San Diego'!BW$9)),"CO",IF((AND($Q18&lt;='San Diego'!BW$9,$R18&gt;='San Diego'!BW$9)),"C",0))))))</f>
        <v>0</v>
      </c>
      <c r="BX18" s="33">
        <f>IF((AND($F18&lt;='San Diego'!BX$9,$G18&gt;='San Diego'!BX$9)),"P/L",IF((AND($I18&lt;='San Diego'!BX$9,$J18&gt;='San Diego'!BX$9)),"XO",IF((AND($K18&lt;='San Diego'!BX$9,$L18&gt;='San Diego'!BX$9)),"3",IF((AND($M18&lt;='San Diego'!BX$9,$N18&gt;='San Diego'!BX$9)),"C",IF((AND($O18&lt;='San Diego'!BX$9,$P18&gt;='San Diego'!BX$9)),"CO",IF((AND($Q18&lt;='San Diego'!BX$9,$R18&gt;='San Diego'!BX$9)),"C",0))))))</f>
        <v>0</v>
      </c>
      <c r="BY18" s="33">
        <f>IF((AND($F18&lt;='San Diego'!BY$9,$G18&gt;='San Diego'!BY$9)),"P/L",IF((AND($I18&lt;='San Diego'!BY$9,$J18&gt;='San Diego'!BY$9)),"XO",IF((AND($K18&lt;='San Diego'!BY$9,$L18&gt;='San Diego'!BY$9)),"3",IF((AND($M18&lt;='San Diego'!BY$9,$N18&gt;='San Diego'!BY$9)),"C",IF((AND($O18&lt;='San Diego'!BY$9,$P18&gt;='San Diego'!BY$9)),"CO",IF((AND($Q18&lt;='San Diego'!BY$9,$R18&gt;='San Diego'!BY$9)),"C",0))))))</f>
        <v>0</v>
      </c>
      <c r="BZ18" s="33">
        <f>IF((AND($F18&lt;='San Diego'!BZ$9,$G18&gt;='San Diego'!BZ$9)),"P/L",IF((AND($I18&lt;='San Diego'!BZ$9,$J18&gt;='San Diego'!BZ$9)),"XO",IF((AND($K18&lt;='San Diego'!BZ$9,$L18&gt;='San Diego'!BZ$9)),"3",IF((AND($M18&lt;='San Diego'!BZ$9,$N18&gt;='San Diego'!BZ$9)),"C",IF((AND($O18&lt;='San Diego'!BZ$9,$P18&gt;='San Diego'!BZ$9)),"CO",IF((AND($Q18&lt;='San Diego'!BZ$9,$R18&gt;='San Diego'!BZ$9)),"C",0))))))</f>
        <v>0</v>
      </c>
      <c r="CA18" s="33">
        <f>IF((AND($F18&lt;='San Diego'!CA$9,$G18&gt;='San Diego'!CA$9)),"P/L",IF((AND($I18&lt;='San Diego'!CA$9,$J18&gt;='San Diego'!CA$9)),"XO",IF((AND($K18&lt;='San Diego'!CA$9,$L18&gt;='San Diego'!CA$9)),"3",IF((AND($M18&lt;='San Diego'!CA$9,$N18&gt;='San Diego'!CA$9)),"C",IF((AND($O18&lt;='San Diego'!CA$9,$P18&gt;='San Diego'!CA$9)),"CO",IF((AND($Q18&lt;='San Diego'!CA$9,$R18&gt;='San Diego'!CA$9)),"C",0))))))</f>
        <v>0</v>
      </c>
      <c r="CB18" s="33">
        <f>IF((AND($F18&lt;='San Diego'!CB$9,$G18&gt;='San Diego'!CB$9)),"P/L",IF((AND($I18&lt;='San Diego'!CB$9,$J18&gt;='San Diego'!CB$9)),"XO",IF((AND($K18&lt;='San Diego'!CB$9,$L18&gt;='San Diego'!CB$9)),"3",IF((AND($M18&lt;='San Diego'!CB$9,$N18&gt;='San Diego'!CB$9)),"C",IF((AND($O18&lt;='San Diego'!CB$9,$P18&gt;='San Diego'!CB$9)),"CO",IF((AND($Q18&lt;='San Diego'!CB$9,$R18&gt;='San Diego'!CB$9)),"C",0))))))</f>
        <v>0</v>
      </c>
      <c r="CC18" s="33">
        <f>IF((AND($F18&lt;='San Diego'!CC$9,$G18&gt;='San Diego'!CC$9)),"P/L",IF((AND($I18&lt;='San Diego'!CC$9,$J18&gt;='San Diego'!CC$9)),"XO",IF((AND($K18&lt;='San Diego'!CC$9,$L18&gt;='San Diego'!CC$9)),"3",IF((AND($M18&lt;='San Diego'!CC$9,$N18&gt;='San Diego'!CC$9)),"C",IF((AND($O18&lt;='San Diego'!CC$9,$P18&gt;='San Diego'!CC$9)),"CO",IF((AND($Q18&lt;='San Diego'!CC$9,$R18&gt;='San Diego'!CC$9)),"C",0))))))</f>
        <v>0</v>
      </c>
      <c r="CD18" s="33">
        <f>IF((AND($F18&lt;='San Diego'!CD$9,$G18&gt;='San Diego'!CD$9)),"P/L",IF((AND($I18&lt;='San Diego'!CD$9,$J18&gt;='San Diego'!CD$9)),"XO",IF((AND($K18&lt;='San Diego'!CD$9,$L18&gt;='San Diego'!CD$9)),"3",IF((AND($M18&lt;='San Diego'!CD$9,$N18&gt;='San Diego'!CD$9)),"C",IF((AND($O18&lt;='San Diego'!CD$9,$P18&gt;='San Diego'!CD$9)),"CO",IF((AND($Q18&lt;='San Diego'!CD$9,$R18&gt;='San Diego'!CD$9)),"C",0))))))</f>
        <v>0</v>
      </c>
      <c r="CE18" s="33">
        <f>IF((AND($F18&lt;='San Diego'!CE$9,$G18&gt;='San Diego'!CE$9)),"P/L",IF((AND($I18&lt;='San Diego'!CE$9,$J18&gt;='San Diego'!CE$9)),"XO",IF((AND($K18&lt;='San Diego'!CE$9,$L18&gt;='San Diego'!CE$9)),"3",IF((AND($M18&lt;='San Diego'!CE$9,$N18&gt;='San Diego'!CE$9)),"C",IF((AND($O18&lt;='San Diego'!CE$9,$P18&gt;='San Diego'!CE$9)),"CO",IF((AND($Q18&lt;='San Diego'!CE$9,$R18&gt;='San Diego'!CE$9)),"C",0))))))</f>
        <v>0</v>
      </c>
      <c r="CF18" s="33">
        <f>IF((AND($F18&lt;='San Diego'!CF$9,$G18&gt;='San Diego'!CF$9)),"P/L",IF((AND($I18&lt;='San Diego'!CF$9,$J18&gt;='San Diego'!CF$9)),"XO",IF((AND($K18&lt;='San Diego'!CF$9,$L18&gt;='San Diego'!CF$9)),"3",IF((AND($M18&lt;='San Diego'!CF$9,$N18&gt;='San Diego'!CF$9)),"C",IF((AND($O18&lt;='San Diego'!CF$9,$P18&gt;='San Diego'!CF$9)),"CO",IF((AND($Q18&lt;='San Diego'!CF$9,$R18&gt;='San Diego'!CF$9)),"C",0))))))</f>
        <v>0</v>
      </c>
      <c r="CG18" s="33">
        <f>IF((AND($F18&lt;='San Diego'!CG$9,$G18&gt;='San Diego'!CG$9)),"P/L",IF((AND($I18&lt;='San Diego'!CG$9,$J18&gt;='San Diego'!CG$9)),"XO",IF((AND($K18&lt;='San Diego'!CG$9,$L18&gt;='San Diego'!CG$9)),"3",IF((AND($M18&lt;='San Diego'!CG$9,$N18&gt;='San Diego'!CG$9)),"C",IF((AND($O18&lt;='San Diego'!CG$9,$P18&gt;='San Diego'!CG$9)),"CO",IF((AND($Q18&lt;='San Diego'!CG$9,$R18&gt;='San Diego'!CG$9)),"C",0))))))</f>
        <v>0</v>
      </c>
      <c r="CH18" s="33">
        <f>IF((AND($F18&lt;='San Diego'!CH$9,$G18&gt;='San Diego'!CH$9)),"P/L",IF((AND($I18&lt;='San Diego'!CH$9,$J18&gt;='San Diego'!CH$9)),"XO",IF((AND($K18&lt;='San Diego'!CH$9,$L18&gt;='San Diego'!CH$9)),"3",IF((AND($M18&lt;='San Diego'!CH$9,$N18&gt;='San Diego'!CH$9)),"C",IF((AND($O18&lt;='San Diego'!CH$9,$P18&gt;='San Diego'!CH$9)),"CO",IF((AND($Q18&lt;='San Diego'!CH$9,$R18&gt;='San Diego'!CH$9)),"C",0))))))</f>
        <v>0</v>
      </c>
      <c r="CI18" s="33">
        <f>IF((AND($F18&lt;='San Diego'!CI$9,$G18&gt;='San Diego'!CI$9)),"P/L",IF((AND($I18&lt;='San Diego'!CI$9,$J18&gt;='San Diego'!CI$9)),"XO",IF((AND($K18&lt;='San Diego'!CI$9,$L18&gt;='San Diego'!CI$9)),"3",IF((AND($M18&lt;='San Diego'!CI$9,$N18&gt;='San Diego'!CI$9)),"C",IF((AND($O18&lt;='San Diego'!CI$9,$P18&gt;='San Diego'!CI$9)),"CO",IF((AND($Q18&lt;='San Diego'!CI$9,$R18&gt;='San Diego'!CI$9)),"C",0))))))</f>
        <v>0</v>
      </c>
      <c r="CJ18" s="33">
        <f>IF((AND($F18&lt;='San Diego'!CJ$9,$G18&gt;='San Diego'!CJ$9)),"P/L",IF((AND($I18&lt;='San Diego'!CJ$9,$J18&gt;='San Diego'!CJ$9)),"XO",IF((AND($K18&lt;='San Diego'!CJ$9,$L18&gt;='San Diego'!CJ$9)),"3",IF((AND($M18&lt;='San Diego'!CJ$9,$N18&gt;='San Diego'!CJ$9)),"C",IF((AND($O18&lt;='San Diego'!CJ$9,$P18&gt;='San Diego'!CJ$9)),"CO",IF((AND($Q18&lt;='San Diego'!CJ$9,$R18&gt;='San Diego'!CJ$9)),"C",0))))))</f>
        <v>0</v>
      </c>
      <c r="CK18" s="33">
        <f>IF((AND($F18&lt;='San Diego'!CK$9,$G18&gt;='San Diego'!CK$9)),"P/L",IF((AND($I18&lt;='San Diego'!CK$9,$J18&gt;='San Diego'!CK$9)),"XO",IF((AND($K18&lt;='San Diego'!CK$9,$L18&gt;='San Diego'!CK$9)),"3",IF((AND($M18&lt;='San Diego'!CK$9,$N18&gt;='San Diego'!CK$9)),"C",IF((AND($O18&lt;='San Diego'!CK$9,$P18&gt;='San Diego'!CK$9)),"CO",IF((AND($Q18&lt;='San Diego'!CK$9,$R18&gt;='San Diego'!CK$9)),"C",0))))))</f>
        <v>0</v>
      </c>
      <c r="CL18" s="33">
        <f>IF((AND($F18&lt;='San Diego'!CL$9,$G18&gt;='San Diego'!CL$9)),"P/L",IF((AND($I18&lt;='San Diego'!CL$9,$J18&gt;='San Diego'!CL$9)),"XO",IF((AND($K18&lt;='San Diego'!CL$9,$L18&gt;='San Diego'!CL$9)),"3",IF((AND($M18&lt;='San Diego'!CL$9,$N18&gt;='San Diego'!CL$9)),"C",IF((AND($O18&lt;='San Diego'!CL$9,$P18&gt;='San Diego'!CL$9)),"CO",IF((AND($Q18&lt;='San Diego'!CL$9,$R18&gt;='San Diego'!CL$9)),"C",0))))))</f>
        <v>0</v>
      </c>
      <c r="CM18" s="33">
        <f>IF((AND($F18&lt;='San Diego'!CM$9,$G18&gt;='San Diego'!CM$9)),"P/L",IF((AND($I18&lt;='San Diego'!CM$9,$J18&gt;='San Diego'!CM$9)),"XO",IF((AND($K18&lt;='San Diego'!CM$9,$L18&gt;='San Diego'!CM$9)),"3",IF((AND($M18&lt;='San Diego'!CM$9,$N18&gt;='San Diego'!CM$9)),"C",IF((AND($O18&lt;='San Diego'!CM$9,$P18&gt;='San Diego'!CM$9)),"CO",IF((AND($Q18&lt;='San Diego'!CM$9,$R18&gt;='San Diego'!CM$9)),"C",0))))))</f>
        <v>0</v>
      </c>
    </row>
    <row r="19" spans="1:91" s="2" customFormat="1" x14ac:dyDescent="0.25">
      <c r="A19" s="57" t="s">
        <v>284</v>
      </c>
      <c r="B19" s="55"/>
      <c r="C19" s="31">
        <v>17</v>
      </c>
      <c r="D19" s="31">
        <v>16</v>
      </c>
      <c r="E19" s="31">
        <v>1</v>
      </c>
      <c r="F19" s="32"/>
      <c r="G19" s="32"/>
      <c r="H19" s="33"/>
      <c r="I19" s="36">
        <v>46168</v>
      </c>
      <c r="J19" s="37">
        <f>IF(I19="",0,DATE(YEAR(I19),MONTH(I19)+C19,DAY(I19)))</f>
        <v>46686</v>
      </c>
      <c r="K19" s="32">
        <f>IF(J19="","",(DATE(YEAR(J19),MONTH(J19)+1,DAY(J19))))</f>
        <v>46717</v>
      </c>
      <c r="L19" s="32">
        <f>IF(K19="","",(DATE(YEAR(K19),MONTH(K19)+E19,DAY(K19))))</f>
        <v>46747</v>
      </c>
      <c r="M19" s="37">
        <f>IF(O19="","",DATE(YEAR(O19), MONTH(O19)-1,DAY(O19)))</f>
        <v>46778</v>
      </c>
      <c r="N19" s="37">
        <f>IF(O19="","",DATE(YEAR(M19),MONTH(M19),DAY(M19)))</f>
        <v>46778</v>
      </c>
      <c r="O19" s="32">
        <f>IF(L19="","",(DATE(YEAR(L19),MONTH(L19)+2,DAY(L19))))</f>
        <v>46809</v>
      </c>
      <c r="P19" s="32">
        <f>IF(O19="","",(DATE(YEAR(O19),MONTH(O19)+D19,DAY(O19))))</f>
        <v>47295</v>
      </c>
      <c r="Q19" s="32">
        <f>IF(P19="","",DATE(YEAR(P19), MONTH(P19)+1,DAY(P19)))</f>
        <v>47325</v>
      </c>
      <c r="R19" s="32">
        <f>IF(P19="","",DATE(YEAR(Q19),MONTH(Q19),DAY(Q19)))</f>
        <v>47325</v>
      </c>
      <c r="S19" s="33">
        <f>IF((AND($F19&lt;=Everett!S$10,$G19&gt;=Everett!S$10)),"P/L",IF((AND($I19&lt;=Everett!S$10,$J19&gt;=Everett!S$10)),"XO",IF((AND($K19&lt;=Everett!S$10,$L19&gt;=Everett!S$10)),"3",IF((AND($M19&lt;=Everett!S$10,$N19&gt;=Everett!S$10)),"C",IF((AND($O19&lt;=Everett!S$10,$P19&gt;=Everett!S$10)),"CO",IF((AND($Q19&lt;=Everett!S$10,$R19&gt;=Everett!S$10)),"C",0))))))</f>
        <v>0</v>
      </c>
      <c r="T19" s="33">
        <f>IF((AND($F19&lt;=Everett!T$10,$G19&gt;=Everett!T$10)),"P/L",IF((AND($I19&lt;=Everett!T$10,$J19&gt;=Everett!T$10)),"XO",IF((AND($K19&lt;=Everett!T$10,$L19&gt;=Everett!T$10)),"3",IF((AND($M19&lt;=Everett!T$10,$N19&gt;=Everett!T$10)),"C",IF((AND($O19&lt;=Everett!T$10,$P19&gt;=Everett!T$10)),"CO",IF((AND($Q19&lt;=Everett!T$10,$R19&gt;=Everett!T$10)),"C",0))))))</f>
        <v>0</v>
      </c>
      <c r="U19" s="33">
        <f>IF((AND($F19&lt;=Everett!U$10,$G19&gt;=Everett!U$10)),"P/L",IF((AND($I19&lt;=Everett!U$10,$J19&gt;=Everett!U$10)),"XO",IF((AND($K19&lt;=Everett!U$10,$L19&gt;=Everett!U$10)),"3",IF((AND($M19&lt;=Everett!U$10,$N19&gt;=Everett!U$10)),"C",IF((AND($O19&lt;=Everett!U$10,$P19&gt;=Everett!U$10)),"CO",IF((AND($Q19&lt;=Everett!U$10,$R19&gt;=Everett!U$10)),"C",0))))))</f>
        <v>0</v>
      </c>
      <c r="V19" s="33">
        <f>IF((AND($F19&lt;=Everett!V$10,$G19&gt;=Everett!V$10)),"P/L",IF((AND($I19&lt;=Everett!V$10,$J19&gt;=Everett!V$10)),"XO",IF((AND($K19&lt;=Everett!V$10,$L19&gt;=Everett!V$10)),"3",IF((AND($M19&lt;=Everett!V$10,$N19&gt;=Everett!V$10)),"C",IF((AND($O19&lt;=Everett!V$10,$P19&gt;=Everett!V$10)),"CO",IF((AND($Q19&lt;=Everett!V$10,$R19&gt;=Everett!V$10)),"C",0))))))</f>
        <v>0</v>
      </c>
      <c r="W19" s="33" t="str">
        <f>IF((AND($F19&lt;=Everett!W$10,$G19&gt;=Everett!W$10)),"P/L",IF((AND($I19&lt;=Everett!W$10,$J19&gt;=Everett!W$10)),"XO",IF((AND($K19&lt;=Everett!W$10,$L19&gt;=Everett!W$10)),"3",IF((AND($M19&lt;=Everett!W$10,$N19&gt;=Everett!W$10)),"C",IF((AND($O19&lt;=Everett!W$10,$P19&gt;=Everett!W$10)),"CO",IF((AND($Q19&lt;=Everett!W$10,$R19&gt;=Everett!W$10)),"C",0))))))</f>
        <v>XO</v>
      </c>
      <c r="X19" s="33" t="str">
        <f>IF((AND($F19&lt;=Everett!X$10,$G19&gt;=Everett!X$10)),"P/L",IF((AND($I19&lt;=Everett!X$10,$J19&gt;=Everett!X$10)),"XO",IF((AND($K19&lt;=Everett!X$10,$L19&gt;=Everett!X$10)),"3",IF((AND($M19&lt;=Everett!X$10,$N19&gt;=Everett!X$10)),"C",IF((AND($O19&lt;=Everett!X$10,$P19&gt;=Everett!X$10)),"CO",IF((AND($Q19&lt;=Everett!X$10,$R19&gt;=Everett!X$10)),"C",0))))))</f>
        <v>XO</v>
      </c>
      <c r="Y19" s="33" t="str">
        <f>IF((AND($F19&lt;=Everett!Y$10,$G19&gt;=Everett!Y$10)),"P/L",IF((AND($I19&lt;=Everett!Y$10,$J19&gt;=Everett!Y$10)),"XO",IF((AND($K19&lt;=Everett!Y$10,$L19&gt;=Everett!Y$10)),"3",IF((AND($M19&lt;=Everett!Y$10,$N19&gt;=Everett!Y$10)),"C",IF((AND($O19&lt;=Everett!Y$10,$P19&gt;=Everett!Y$10)),"CO",IF((AND($Q19&lt;=Everett!Y$10,$R19&gt;=Everett!Y$10)),"C",0))))))</f>
        <v>XO</v>
      </c>
      <c r="Z19" s="33" t="str">
        <f>IF((AND($F19&lt;=Everett!Z$10,$G19&gt;=Everett!Z$10)),"P/L",IF((AND($I19&lt;=Everett!Z$10,$J19&gt;=Everett!Z$10)),"XO",IF((AND($K19&lt;=Everett!Z$10,$L19&gt;=Everett!Z$10)),"3",IF((AND($M19&lt;=Everett!Z$10,$N19&gt;=Everett!Z$10)),"C",IF((AND($O19&lt;=Everett!Z$10,$P19&gt;=Everett!Z$10)),"CO",IF((AND($Q19&lt;=Everett!Z$10,$R19&gt;=Everett!Z$10)),"C",0))))))</f>
        <v>XO</v>
      </c>
      <c r="AA19" s="33" t="str">
        <f>IF((AND($F19&lt;=Everett!AA$10,$G19&gt;=Everett!AA$10)),"P/L",IF((AND($I19&lt;=Everett!AA$10,$J19&gt;=Everett!AA$10)),"XO",IF((AND($K19&lt;=Everett!AA$10,$L19&gt;=Everett!AA$10)),"3",IF((AND($M19&lt;=Everett!AA$10,$N19&gt;=Everett!AA$10)),"C",IF((AND($O19&lt;=Everett!AA$10,$P19&gt;=Everett!AA$10)),"CO",IF((AND($Q19&lt;=Everett!AA$10,$R19&gt;=Everett!AA$10)),"C",0))))))</f>
        <v>XO</v>
      </c>
      <c r="AB19" s="33" t="str">
        <f>IF((AND($F19&lt;=Everett!AB$10,$G19&gt;=Everett!AB$10)),"P/L",IF((AND($I19&lt;=Everett!AB$10,$J19&gt;=Everett!AB$10)),"XO",IF((AND($K19&lt;=Everett!AB$10,$L19&gt;=Everett!AB$10)),"3",IF((AND($M19&lt;=Everett!AB$10,$N19&gt;=Everett!AB$10)),"C",IF((AND($O19&lt;=Everett!AB$10,$P19&gt;=Everett!AB$10)),"CO",IF((AND($Q19&lt;=Everett!AB$10,$R19&gt;=Everett!AB$10)),"C",0))))))</f>
        <v>XO</v>
      </c>
      <c r="AC19" s="33" t="str">
        <f>IF((AND($F19&lt;=Everett!AC$10,$G19&gt;=Everett!AC$10)),"P/L",IF((AND($I19&lt;=Everett!AC$10,$J19&gt;=Everett!AC$10)),"XO",IF((AND($K19&lt;=Everett!AC$10,$L19&gt;=Everett!AC$10)),"3",IF((AND($M19&lt;=Everett!AC$10,$N19&gt;=Everett!AC$10)),"C",IF((AND($O19&lt;=Everett!AC$10,$P19&gt;=Everett!AC$10)),"CO",IF((AND($Q19&lt;=Everett!AC$10,$R19&gt;=Everett!AC$10)),"C",0))))))</f>
        <v>XO</v>
      </c>
      <c r="AD19" s="33" t="str">
        <f>IF((AND($F19&lt;=Everett!AD$10,$G19&gt;=Everett!AD$10)),"P/L",IF((AND($I19&lt;=Everett!AD$10,$J19&gt;=Everett!AD$10)),"XO",IF((AND($K19&lt;=Everett!AD$10,$L19&gt;=Everett!AD$10)),"3",IF((AND($M19&lt;=Everett!AD$10,$N19&gt;=Everett!AD$10)),"C",IF((AND($O19&lt;=Everett!AD$10,$P19&gt;=Everett!AD$10)),"CO",IF((AND($Q19&lt;=Everett!AD$10,$R19&gt;=Everett!AD$10)),"C",0))))))</f>
        <v>XO</v>
      </c>
      <c r="AE19" s="33" t="str">
        <f>IF((AND($F19&lt;=Everett!AE$10,$G19&gt;=Everett!AE$10)),"P/L",IF((AND($I19&lt;=Everett!AE$10,$J19&gt;=Everett!AE$10)),"XO",IF((AND($K19&lt;=Everett!AE$10,$L19&gt;=Everett!AE$10)),"3",IF((AND($M19&lt;=Everett!AE$10,$N19&gt;=Everett!AE$10)),"C",IF((AND($O19&lt;=Everett!AE$10,$P19&gt;=Everett!AE$10)),"CO",IF((AND($Q19&lt;=Everett!AE$10,$R19&gt;=Everett!AE$10)),"C",0))))))</f>
        <v>XO</v>
      </c>
      <c r="AF19" s="33" t="str">
        <f>IF((AND($F19&lt;=Everett!AF$10,$G19&gt;=Everett!AF$10)),"P/L",IF((AND($I19&lt;=Everett!AF$10,$J19&gt;=Everett!AF$10)),"XO",IF((AND($K19&lt;=Everett!AF$10,$L19&gt;=Everett!AF$10)),"3",IF((AND($M19&lt;=Everett!AF$10,$N19&gt;=Everett!AF$10)),"C",IF((AND($O19&lt;=Everett!AF$10,$P19&gt;=Everett!AF$10)),"CO",IF((AND($Q19&lt;=Everett!AF$10,$R19&gt;=Everett!AF$10)),"C",0))))))</f>
        <v>XO</v>
      </c>
      <c r="AG19" s="33" t="str">
        <f>IF((AND($F19&lt;=Everett!AG$10,$G19&gt;=Everett!AG$10)),"P/L",IF((AND($I19&lt;=Everett!AG$10,$J19&gt;=Everett!AG$10)),"XO",IF((AND($K19&lt;=Everett!AG$10,$L19&gt;=Everett!AG$10)),"3",IF((AND($M19&lt;=Everett!AG$10,$N19&gt;=Everett!AG$10)),"C",IF((AND($O19&lt;=Everett!AG$10,$P19&gt;=Everett!AG$10)),"CO",IF((AND($Q19&lt;=Everett!AG$10,$R19&gt;=Everett!AG$10)),"C",0))))))</f>
        <v>XO</v>
      </c>
      <c r="AH19" s="33" t="str">
        <f>IF((AND($F19&lt;=Everett!AH$10,$G19&gt;=Everett!AH$10)),"P/L",IF((AND($I19&lt;=Everett!AH$10,$J19&gt;=Everett!AH$10)),"XO",IF((AND($K19&lt;=Everett!AH$10,$L19&gt;=Everett!AH$10)),"3",IF((AND($M19&lt;=Everett!AH$10,$N19&gt;=Everett!AH$10)),"C",IF((AND($O19&lt;=Everett!AH$10,$P19&gt;=Everett!AH$10)),"CO",IF((AND($Q19&lt;=Everett!AH$10,$R19&gt;=Everett!AH$10)),"C",0))))))</f>
        <v>XO</v>
      </c>
      <c r="AI19" s="33" t="str">
        <f>IF((AND($F19&lt;=Everett!AI$10,$G19&gt;=Everett!AI$10)),"P/L",IF((AND($I19&lt;=Everett!AI$10,$J19&gt;=Everett!AI$10)),"XO",IF((AND($K19&lt;=Everett!AI$10,$L19&gt;=Everett!AI$10)),"3",IF((AND($M19&lt;=Everett!AI$10,$N19&gt;=Everett!AI$10)),"C",IF((AND($O19&lt;=Everett!AI$10,$P19&gt;=Everett!AI$10)),"CO",IF((AND($Q19&lt;=Everett!AI$10,$R19&gt;=Everett!AI$10)),"C",0))))))</f>
        <v>XO</v>
      </c>
      <c r="AJ19" s="33" t="str">
        <f>IF((AND($F19&lt;=Everett!AJ$10,$G19&gt;=Everett!AJ$10)),"P/L",IF((AND($I19&lt;=Everett!AJ$10,$J19&gt;=Everett!AJ$10)),"XO",IF((AND($K19&lt;=Everett!AJ$10,$L19&gt;=Everett!AJ$10)),"3",IF((AND($M19&lt;=Everett!AJ$10,$N19&gt;=Everett!AJ$10)),"C",IF((AND($O19&lt;=Everett!AJ$10,$P19&gt;=Everett!AJ$10)),"CO",IF((AND($Q19&lt;=Everett!AJ$10,$R19&gt;=Everett!AJ$10)),"C",0))))))</f>
        <v>XO</v>
      </c>
      <c r="AK19" s="33" t="str">
        <f>IF((AND($F19&lt;=Everett!AK$10,$G19&gt;=Everett!AK$10)),"P/L",IF((AND($I19&lt;=Everett!AK$10,$J19&gt;=Everett!AK$10)),"XO",IF((AND($K19&lt;=Everett!AK$10,$L19&gt;=Everett!AK$10)),"3",IF((AND($M19&lt;=Everett!AK$10,$N19&gt;=Everett!AK$10)),"C",IF((AND($O19&lt;=Everett!AK$10,$P19&gt;=Everett!AK$10)),"CO",IF((AND($Q19&lt;=Everett!AK$10,$R19&gt;=Everett!AK$10)),"C",0))))))</f>
        <v>XO</v>
      </c>
      <c r="AL19" s="33" t="str">
        <f>IF((AND($F19&lt;=Everett!AL$10,$G19&gt;=Everett!AL$10)),"P/L",IF((AND($I19&lt;=Everett!AL$10,$J19&gt;=Everett!AL$10)),"XO",IF((AND($K19&lt;=Everett!AL$10,$L19&gt;=Everett!AL$10)),"3",IF((AND($M19&lt;=Everett!AL$10,$N19&gt;=Everett!AL$10)),"C",IF((AND($O19&lt;=Everett!AL$10,$P19&gt;=Everett!AL$10)),"CO",IF((AND($Q19&lt;=Everett!AL$10,$R19&gt;=Everett!AL$10)),"C",0))))))</f>
        <v>XO</v>
      </c>
      <c r="AM19" s="33" t="str">
        <f>IF((AND($F19&lt;=Everett!AM$10,$G19&gt;=Everett!AM$10)),"P/L",IF((AND($I19&lt;=Everett!AM$10,$J19&gt;=Everett!AM$10)),"XO",IF((AND($K19&lt;=Everett!AM$10,$L19&gt;=Everett!AM$10)),"3",IF((AND($M19&lt;=Everett!AM$10,$N19&gt;=Everett!AM$10)),"C",IF((AND($O19&lt;=Everett!AM$10,$P19&gt;=Everett!AM$10)),"CO",IF((AND($Q19&lt;=Everett!AM$10,$R19&gt;=Everett!AM$10)),"C",0))))))</f>
        <v>XO</v>
      </c>
      <c r="AN19" s="33">
        <f>IF((AND($F19&lt;=Everett!AN$10,$G19&gt;=Everett!AN$10)),"P/L",IF((AND($I19&lt;=Everett!AN$10,$J19&gt;=Everett!AN$10)),"XO",IF((AND($K19&lt;=Everett!AN$10,$L19&gt;=Everett!AN$10)),"3",IF((AND($M19&lt;=Everett!AN$10,$N19&gt;=Everett!AN$10)),"C",IF((AND($O19&lt;=Everett!AN$10,$P19&gt;=Everett!AN$10)),"CO",IF((AND($Q19&lt;=Everett!AN$10,$R19&gt;=Everett!AN$10)),"C",0))))))</f>
        <v>0</v>
      </c>
      <c r="AO19" s="33" t="str">
        <f>IF((AND($F19&lt;=Everett!AO$10,$G19&gt;=Everett!AO$10)),"P/L",IF((AND($I19&lt;=Everett!AO$10,$J19&gt;=Everett!AO$10)),"XO",IF((AND($K19&lt;=Everett!AO$10,$L19&gt;=Everett!AO$10)),"3",IF((AND($M19&lt;=Everett!AO$10,$N19&gt;=Everett!AO$10)),"C",IF((AND($O19&lt;=Everett!AO$10,$P19&gt;=Everett!AO$10)),"CO",IF((AND($Q19&lt;=Everett!AO$10,$R19&gt;=Everett!AO$10)),"C",0))))))</f>
        <v>3</v>
      </c>
      <c r="AP19" s="33">
        <f>IF((AND($F19&lt;=Everett!AP$10,$G19&gt;=Everett!AP$10)),"P/L",IF((AND($I19&lt;=Everett!AP$10,$J19&gt;=Everett!AP$10)),"XO",IF((AND($K19&lt;=Everett!AP$10,$L19&gt;=Everett!AP$10)),"3",IF((AND($M19&lt;=Everett!AP$10,$N19&gt;=Everett!AP$10)),"C",IF((AND($O19&lt;=Everett!AP$10,$P19&gt;=Everett!AP$10)),"CO",IF((AND($Q19&lt;=Everett!AP$10,$R19&gt;=Everett!AP$10)),"C",0))))))</f>
        <v>0</v>
      </c>
      <c r="AQ19" s="33">
        <f>IF((AND($F19&lt;=Everett!AQ$10,$G19&gt;=Everett!AQ$10)),"P/L",IF((AND($I19&lt;=Everett!AQ$10,$J19&gt;=Everett!AQ$10)),"XO",IF((AND($K19&lt;=Everett!AQ$10,$L19&gt;=Everett!AQ$10)),"3",IF((AND($M19&lt;=Everett!AQ$10,$N19&gt;=Everett!AQ$10)),"C",IF((AND($O19&lt;=Everett!AQ$10,$P19&gt;=Everett!AQ$10)),"CO",IF((AND($Q19&lt;=Everett!AQ$10,$R19&gt;=Everett!AQ$10)),"C",0))))))</f>
        <v>0</v>
      </c>
      <c r="AR19" s="33" t="str">
        <f>IF((AND($F19&lt;=Everett!AR$10,$G19&gt;=Everett!AR$10)),"P/L",IF((AND($I19&lt;=Everett!AR$10,$J19&gt;=Everett!AR$10)),"XO",IF((AND($K19&lt;=Everett!AR$10,$L19&gt;=Everett!AR$10)),"3",IF((AND($M19&lt;=Everett!AR$10,$N19&gt;=Everett!AR$10)),"C",IF((AND($O19&lt;=Everett!AR$10,$P19&gt;=Everett!AR$10)),"CO",IF((AND($Q19&lt;=Everett!AR$10,$R19&gt;=Everett!AR$10)),"C",0))))))</f>
        <v>CO</v>
      </c>
      <c r="AS19" s="33" t="str">
        <f>IF((AND($F19&lt;=Everett!AS$10,$G19&gt;=Everett!AS$10)),"P/L",IF((AND($I19&lt;=Everett!AS$10,$J19&gt;=Everett!AS$10)),"XO",IF((AND($K19&lt;=Everett!AS$10,$L19&gt;=Everett!AS$10)),"3",IF((AND($M19&lt;=Everett!AS$10,$N19&gt;=Everett!AS$10)),"C",IF((AND($O19&lt;=Everett!AS$10,$P19&gt;=Everett!AS$10)),"CO",IF((AND($Q19&lt;=Everett!AS$10,$R19&gt;=Everett!AS$10)),"C",0))))))</f>
        <v>CO</v>
      </c>
      <c r="AT19" s="33" t="str">
        <f>IF((AND($F19&lt;=Everett!AT$10,$G19&gt;=Everett!AT$10)),"P/L",IF((AND($I19&lt;=Everett!AT$10,$J19&gt;=Everett!AT$10)),"XO",IF((AND($K19&lt;=Everett!AT$10,$L19&gt;=Everett!AT$10)),"3",IF((AND($M19&lt;=Everett!AT$10,$N19&gt;=Everett!AT$10)),"C",IF((AND($O19&lt;=Everett!AT$10,$P19&gt;=Everett!AT$10)),"CO",IF((AND($Q19&lt;=Everett!AT$10,$R19&gt;=Everett!AT$10)),"C",0))))))</f>
        <v>CO</v>
      </c>
      <c r="AU19" s="33" t="str">
        <f>IF((AND($F19&lt;=Everett!AU$10,$G19&gt;=Everett!AU$10)),"P/L",IF((AND($I19&lt;=Everett!AU$10,$J19&gt;=Everett!AU$10)),"XO",IF((AND($K19&lt;=Everett!AU$10,$L19&gt;=Everett!AU$10)),"3",IF((AND($M19&lt;=Everett!AU$10,$N19&gt;=Everett!AU$10)),"C",IF((AND($O19&lt;=Everett!AU$10,$P19&gt;=Everett!AU$10)),"CO",IF((AND($Q19&lt;=Everett!AU$10,$R19&gt;=Everett!AU$10)),"C",0))))))</f>
        <v>CO</v>
      </c>
      <c r="AV19" s="33" t="str">
        <f>IF((AND($F19&lt;=Everett!AV$10,$G19&gt;=Everett!AV$10)),"P/L",IF((AND($I19&lt;=Everett!AV$10,$J19&gt;=Everett!AV$10)),"XO",IF((AND($K19&lt;=Everett!AV$10,$L19&gt;=Everett!AV$10)),"3",IF((AND($M19&lt;=Everett!AV$10,$N19&gt;=Everett!AV$10)),"C",IF((AND($O19&lt;=Everett!AV$10,$P19&gt;=Everett!AV$10)),"CO",IF((AND($Q19&lt;=Everett!AV$10,$R19&gt;=Everett!AV$10)),"C",0))))))</f>
        <v>CO</v>
      </c>
      <c r="AW19" s="33" t="str">
        <f>IF((AND($F19&lt;=Everett!AW$10,$G19&gt;=Everett!AW$10)),"P/L",IF((AND($I19&lt;=Everett!AW$10,$J19&gt;=Everett!AW$10)),"XO",IF((AND($K19&lt;=Everett!AW$10,$L19&gt;=Everett!AW$10)),"3",IF((AND($M19&lt;=Everett!AW$10,$N19&gt;=Everett!AW$10)),"C",IF((AND($O19&lt;=Everett!AW$10,$P19&gt;=Everett!AW$10)),"CO",IF((AND($Q19&lt;=Everett!AW$10,$R19&gt;=Everett!AW$10)),"C",0))))))</f>
        <v>CO</v>
      </c>
      <c r="AX19" s="33" t="str">
        <f>IF((AND($F19&lt;=Everett!AX$10,$G19&gt;=Everett!AX$10)),"P/L",IF((AND($I19&lt;=Everett!AX$10,$J19&gt;=Everett!AX$10)),"XO",IF((AND($K19&lt;=Everett!AX$10,$L19&gt;=Everett!AX$10)),"3",IF((AND($M19&lt;=Everett!AX$10,$N19&gt;=Everett!AX$10)),"C",IF((AND($O19&lt;=Everett!AX$10,$P19&gt;=Everett!AX$10)),"CO",IF((AND($Q19&lt;=Everett!AX$10,$R19&gt;=Everett!AX$10)),"C",0))))))</f>
        <v>CO</v>
      </c>
      <c r="AY19" s="33" t="str">
        <f>IF((AND($F19&lt;=Everett!AY$10,$G19&gt;=Everett!AY$10)),"P/L",IF((AND($I19&lt;=Everett!AY$10,$J19&gt;=Everett!AY$10)),"XO",IF((AND($K19&lt;=Everett!AY$10,$L19&gt;=Everett!AY$10)),"3",IF((AND($M19&lt;=Everett!AY$10,$N19&gt;=Everett!AY$10)),"C",IF((AND($O19&lt;=Everett!AY$10,$P19&gt;=Everett!AY$10)),"CO",IF((AND($Q19&lt;=Everett!AY$10,$R19&gt;=Everett!AY$10)),"C",0))))))</f>
        <v>CO</v>
      </c>
      <c r="AZ19" s="33" t="str">
        <f>IF((AND($F19&lt;=Everett!AZ$10,$G19&gt;=Everett!AZ$10)),"P/L",IF((AND($I19&lt;=Everett!AZ$10,$J19&gt;=Everett!AZ$10)),"XO",IF((AND($K19&lt;=Everett!AZ$10,$L19&gt;=Everett!AZ$10)),"3",IF((AND($M19&lt;=Everett!AZ$10,$N19&gt;=Everett!AZ$10)),"C",IF((AND($O19&lt;=Everett!AZ$10,$P19&gt;=Everett!AZ$10)),"CO",IF((AND($Q19&lt;=Everett!AZ$10,$R19&gt;=Everett!AZ$10)),"C",0))))))</f>
        <v>CO</v>
      </c>
      <c r="BA19" s="33" t="str">
        <f>IF((AND($F19&lt;=Everett!BA$10,$G19&gt;=Everett!BA$10)),"P/L",IF((AND($I19&lt;=Everett!BA$10,$J19&gt;=Everett!BA$10)),"XO",IF((AND($K19&lt;=Everett!BA$10,$L19&gt;=Everett!BA$10)),"3",IF((AND($M19&lt;=Everett!BA$10,$N19&gt;=Everett!BA$10)),"C",IF((AND($O19&lt;=Everett!BA$10,$P19&gt;=Everett!BA$10)),"CO",IF((AND($Q19&lt;=Everett!BA$10,$R19&gt;=Everett!BA$10)),"C",0))))))</f>
        <v>CO</v>
      </c>
      <c r="BB19" s="33" t="str">
        <f>IF((AND($F19&lt;=Everett!BB$10,$G19&gt;=Everett!BB$10)),"P/L",IF((AND($I19&lt;=Everett!BB$10,$J19&gt;=Everett!BB$10)),"XO",IF((AND($K19&lt;=Everett!BB$10,$L19&gt;=Everett!BB$10)),"3",IF((AND($M19&lt;=Everett!BB$10,$N19&gt;=Everett!BB$10)),"C",IF((AND($O19&lt;=Everett!BB$10,$P19&gt;=Everett!BB$10)),"CO",IF((AND($Q19&lt;=Everett!BB$10,$R19&gt;=Everett!BB$10)),"C",0))))))</f>
        <v>CO</v>
      </c>
      <c r="BC19" s="33" t="str">
        <f>IF((AND($F19&lt;=Everett!BC$10,$G19&gt;=Everett!BC$10)),"P/L",IF((AND($I19&lt;=Everett!BC$10,$J19&gt;=Everett!BC$10)),"XO",IF((AND($K19&lt;=Everett!BC$10,$L19&gt;=Everett!BC$10)),"3",IF((AND($M19&lt;=Everett!BC$10,$N19&gt;=Everett!BC$10)),"C",IF((AND($O19&lt;=Everett!BC$10,$P19&gt;=Everett!BC$10)),"CO",IF((AND($Q19&lt;=Everett!BC$10,$R19&gt;=Everett!BC$10)),"C",0))))))</f>
        <v>CO</v>
      </c>
      <c r="BD19" s="33" t="str">
        <f>IF((AND($F19&lt;=Everett!BD$10,$G19&gt;=Everett!BD$10)),"P/L",IF((AND($I19&lt;=Everett!BD$10,$J19&gt;=Everett!BD$10)),"XO",IF((AND($K19&lt;=Everett!BD$10,$L19&gt;=Everett!BD$10)),"3",IF((AND($M19&lt;=Everett!BD$10,$N19&gt;=Everett!BD$10)),"C",IF((AND($O19&lt;=Everett!BD$10,$P19&gt;=Everett!BD$10)),"CO",IF((AND($Q19&lt;=Everett!BD$10,$R19&gt;=Everett!BD$10)),"C",0))))))</f>
        <v>CO</v>
      </c>
      <c r="BE19" s="33" t="str">
        <f>IF((AND($F19&lt;=Everett!BE$10,$G19&gt;=Everett!BE$10)),"P/L",IF((AND($I19&lt;=Everett!BE$10,$J19&gt;=Everett!BE$10)),"XO",IF((AND($K19&lt;=Everett!BE$10,$L19&gt;=Everett!BE$10)),"3",IF((AND($M19&lt;=Everett!BE$10,$N19&gt;=Everett!BE$10)),"C",IF((AND($O19&lt;=Everett!BE$10,$P19&gt;=Everett!BE$10)),"CO",IF((AND($Q19&lt;=Everett!BE$10,$R19&gt;=Everett!BE$10)),"C",0))))))</f>
        <v>CO</v>
      </c>
      <c r="BF19" s="33" t="str">
        <f>IF((AND($F19&lt;=Everett!BF$10,$G19&gt;=Everett!BF$10)),"P/L",IF((AND($I19&lt;=Everett!BF$10,$J19&gt;=Everett!BF$10)),"XO",IF((AND($K19&lt;=Everett!BF$10,$L19&gt;=Everett!BF$10)),"3",IF((AND($M19&lt;=Everett!BF$10,$N19&gt;=Everett!BF$10)),"C",IF((AND($O19&lt;=Everett!BF$10,$P19&gt;=Everett!BF$10)),"CO",IF((AND($Q19&lt;=Everett!BF$10,$R19&gt;=Everett!BF$10)),"C",0))))))</f>
        <v>CO</v>
      </c>
      <c r="BG19" s="33" t="str">
        <f>IF((AND($F19&lt;=Everett!BG$10,$G19&gt;=Everett!BG$10)),"P/L",IF((AND($I19&lt;=Everett!BG$10,$J19&gt;=Everett!BG$10)),"XO",IF((AND($K19&lt;=Everett!BG$10,$L19&gt;=Everett!BG$10)),"3",IF((AND($M19&lt;=Everett!BG$10,$N19&gt;=Everett!BG$10)),"C",IF((AND($O19&lt;=Everett!BG$10,$P19&gt;=Everett!BG$10)),"CO",IF((AND($Q19&lt;=Everett!BG$10,$R19&gt;=Everett!BG$10)),"C",0))))))</f>
        <v>CO</v>
      </c>
      <c r="BH19" s="33">
        <f>IF((AND($F19&lt;=Everett!BH$10,$G19&gt;=Everett!BH$10)),"P/L",IF((AND($I19&lt;=Everett!BH$10,$J19&gt;=Everett!BH$10)),"XO",IF((AND($K19&lt;=Everett!BH$10,$L19&gt;=Everett!BH$10)),"3",IF((AND($M19&lt;=Everett!BH$10,$N19&gt;=Everett!BH$10)),"C",IF((AND($O19&lt;=Everett!BH$10,$P19&gt;=Everett!BH$10)),"CO",IF((AND($Q19&lt;=Everett!BH$10,$R19&gt;=Everett!BH$10)),"C",0))))))</f>
        <v>0</v>
      </c>
      <c r="BI19" s="33">
        <f>IF((AND($F19&lt;=Everett!BI$10,$G19&gt;=Everett!BI$10)),"P/L",IF((AND($I19&lt;=Everett!BI$10,$J19&gt;=Everett!BI$10)),"XO",IF((AND($K19&lt;=Everett!BI$10,$L19&gt;=Everett!BI$10)),"3",IF((AND($M19&lt;=Everett!BI$10,$N19&gt;=Everett!BI$10)),"C",IF((AND($O19&lt;=Everett!BI$10,$P19&gt;=Everett!BI$10)),"CO",IF((AND($Q19&lt;=Everett!BI$10,$R19&gt;=Everett!BI$10)),"C",0))))))</f>
        <v>0</v>
      </c>
      <c r="BJ19" s="33">
        <f>IF((AND($F19&lt;=Everett!BJ$10,$G19&gt;=Everett!BJ$10)),"P/L",IF((AND($I19&lt;=Everett!BJ$10,$J19&gt;=Everett!BJ$10)),"XO",IF((AND($K19&lt;=Everett!BJ$10,$L19&gt;=Everett!BJ$10)),"3",IF((AND($M19&lt;=Everett!BJ$10,$N19&gt;=Everett!BJ$10)),"C",IF((AND($O19&lt;=Everett!BJ$10,$P19&gt;=Everett!BJ$10)),"CO",IF((AND($Q19&lt;=Everett!BJ$10,$R19&gt;=Everett!BJ$10)),"C",0))))))</f>
        <v>0</v>
      </c>
      <c r="BK19" s="33">
        <f>IF((AND($F19&lt;=Everett!BK$10,$G19&gt;=Everett!BK$10)),"P/L",IF((AND($I19&lt;=Everett!BK$10,$J19&gt;=Everett!BK$10)),"XO",IF((AND($K19&lt;=Everett!BK$10,$L19&gt;=Everett!BK$10)),"3",IF((AND($M19&lt;=Everett!BK$10,$N19&gt;=Everett!BK$10)),"C",IF((AND($O19&lt;=Everett!BK$10,$P19&gt;=Everett!BK$10)),"CO",IF((AND($Q19&lt;=Everett!BK$10,$R19&gt;=Everett!BK$10)),"C",0))))))</f>
        <v>0</v>
      </c>
      <c r="BL19" s="33">
        <f>IF((AND($F19&lt;=Everett!BL$10,$G19&gt;=Everett!BL$10)),"P/L",IF((AND($I19&lt;=Everett!BL$10,$J19&gt;=Everett!BL$10)),"XO",IF((AND($K19&lt;=Everett!BL$10,$L19&gt;=Everett!BL$10)),"3",IF((AND($M19&lt;=Everett!BL$10,$N19&gt;=Everett!BL$10)),"C",IF((AND($O19&lt;=Everett!BL$10,$P19&gt;=Everett!BL$10)),"CO",IF((AND($Q19&lt;=Everett!BL$10,$R19&gt;=Everett!BL$10)),"C",0))))))</f>
        <v>0</v>
      </c>
      <c r="BM19" s="33">
        <f>IF((AND($F19&lt;=Everett!BM$10,$G19&gt;=Everett!BM$10)),"P/L",IF((AND($I19&lt;=Everett!BM$10,$J19&gt;=Everett!BM$10)),"XO",IF((AND($K19&lt;=Everett!BM$10,$L19&gt;=Everett!BM$10)),"3",IF((AND($M19&lt;=Everett!BM$10,$N19&gt;=Everett!BM$10)),"C",IF((AND($O19&lt;=Everett!BM$10,$P19&gt;=Everett!BM$10)),"CO",IF((AND($Q19&lt;=Everett!BM$10,$R19&gt;=Everett!BM$10)),"C",0))))))</f>
        <v>0</v>
      </c>
      <c r="BN19" s="33">
        <f>IF((AND($F19&lt;=Everett!BN$10,$G19&gt;=Everett!BN$10)),"P/L",IF((AND($I19&lt;=Everett!BN$10,$J19&gt;=Everett!BN$10)),"XO",IF((AND($K19&lt;=Everett!BN$10,$L19&gt;=Everett!BN$10)),"3",IF((AND($M19&lt;=Everett!BN$10,$N19&gt;=Everett!BN$10)),"C",IF((AND($O19&lt;=Everett!BN$10,$P19&gt;=Everett!BN$10)),"CO",IF((AND($Q19&lt;=Everett!BN$10,$R19&gt;=Everett!BN$10)),"C",0))))))</f>
        <v>0</v>
      </c>
      <c r="BO19" s="33">
        <f>IF((AND($F19&lt;=Everett!BO$10,$G19&gt;=Everett!BO$10)),"P/L",IF((AND($I19&lt;=Everett!BO$10,$J19&gt;=Everett!BO$10)),"XO",IF((AND($K19&lt;=Everett!BO$10,$L19&gt;=Everett!BO$10)),"3",IF((AND($M19&lt;=Everett!BO$10,$N19&gt;=Everett!BO$10)),"C",IF((AND($O19&lt;=Everett!BO$10,$P19&gt;=Everett!BO$10)),"CO",IF((AND($Q19&lt;=Everett!BO$10,$R19&gt;=Everett!BO$10)),"C",0))))))</f>
        <v>0</v>
      </c>
      <c r="BP19" s="33">
        <f>IF((AND($F19&lt;=Everett!BP$10,$G19&gt;=Everett!BP$10)),"P/L",IF((AND($I19&lt;=Everett!BP$10,$J19&gt;=Everett!BP$10)),"XO",IF((AND($K19&lt;=Everett!BP$10,$L19&gt;=Everett!BP$10)),"3",IF((AND($M19&lt;=Everett!BP$10,$N19&gt;=Everett!BP$10)),"C",IF((AND($O19&lt;=Everett!BP$10,$P19&gt;=Everett!BP$10)),"CO",IF((AND($Q19&lt;=Everett!BP$10,$R19&gt;=Everett!BP$10)),"C",0))))))</f>
        <v>0</v>
      </c>
      <c r="BQ19" s="33">
        <f>IF((AND($F19&lt;=Everett!BQ$10,$G19&gt;=Everett!BQ$10)),"P/L",IF((AND($I19&lt;=Everett!BQ$10,$J19&gt;=Everett!BQ$10)),"XO",IF((AND($K19&lt;=Everett!BQ$10,$L19&gt;=Everett!BQ$10)),"3",IF((AND($M19&lt;=Everett!BQ$10,$N19&gt;=Everett!BQ$10)),"C",IF((AND($O19&lt;=Everett!BQ$10,$P19&gt;=Everett!BQ$10)),"CO",IF((AND($Q19&lt;=Everett!BQ$10,$R19&gt;=Everett!BQ$10)),"C",0))))))</f>
        <v>0</v>
      </c>
      <c r="BR19" s="33">
        <f>IF((AND($F19&lt;=Everett!BR$10,$G19&gt;=Everett!BR$10)),"P/L",IF((AND($I19&lt;=Everett!BR$10,$J19&gt;=Everett!BR$10)),"XO",IF((AND($K19&lt;=Everett!BR$10,$L19&gt;=Everett!BR$10)),"3",IF((AND($M19&lt;=Everett!BR$10,$N19&gt;=Everett!BR$10)),"C",IF((AND($O19&lt;=Everett!BR$10,$P19&gt;=Everett!BR$10)),"CO",IF((AND($Q19&lt;=Everett!BR$10,$R19&gt;=Everett!BR$10)),"C",0))))))</f>
        <v>0</v>
      </c>
      <c r="BS19" s="33">
        <f>IF((AND($F19&lt;=Everett!BS$10,$G19&gt;=Everett!BS$10)),"P/L",IF((AND($I19&lt;=Everett!BS$10,$J19&gt;=Everett!BS$10)),"XO",IF((AND($K19&lt;=Everett!BS$10,$L19&gt;=Everett!BS$10)),"3",IF((AND($M19&lt;=Everett!BS$10,$N19&gt;=Everett!BS$10)),"C",IF((AND($O19&lt;=Everett!BS$10,$P19&gt;=Everett!BS$10)),"CO",IF((AND($Q19&lt;=Everett!BS$10,$R19&gt;=Everett!BS$10)),"C",0))))))</f>
        <v>0</v>
      </c>
      <c r="BT19" s="33">
        <f>IF((AND($F19&lt;=Everett!BT$10,$G19&gt;=Everett!BT$10)),"P/L",IF((AND($I19&lt;=Everett!BT$10,$J19&gt;=Everett!BT$10)),"XO",IF((AND($K19&lt;=Everett!BT$10,$L19&gt;=Everett!BT$10)),"3",IF((AND($M19&lt;=Everett!BT$10,$N19&gt;=Everett!BT$10)),"C",IF((AND($O19&lt;=Everett!BT$10,$P19&gt;=Everett!BT$10)),"CO",IF((AND($Q19&lt;=Everett!BT$10,$R19&gt;=Everett!BT$10)),"C",0))))))</f>
        <v>0</v>
      </c>
      <c r="BU19" s="33">
        <f>IF((AND($F19&lt;=Everett!BU$10,$G19&gt;=Everett!BU$10)),"P/L",IF((AND($I19&lt;=Everett!BU$10,$J19&gt;=Everett!BU$10)),"XO",IF((AND($K19&lt;=Everett!BU$10,$L19&gt;=Everett!BU$10)),"3",IF((AND($M19&lt;=Everett!BU$10,$N19&gt;=Everett!BU$10)),"C",IF((AND($O19&lt;=Everett!BU$10,$P19&gt;=Everett!BU$10)),"CO",IF((AND($Q19&lt;=Everett!BU$10,$R19&gt;=Everett!BU$10)),"C",0))))))</f>
        <v>0</v>
      </c>
      <c r="BV19" s="33">
        <f>IF((AND($F19&lt;=Everett!BV$10,$G19&gt;=Everett!BV$10)),"P/L",IF((AND($I19&lt;=Everett!BV$10,$J19&gt;=Everett!BV$10)),"XO",IF((AND($K19&lt;=Everett!BV$10,$L19&gt;=Everett!BV$10)),"3",IF((AND($M19&lt;=Everett!BV$10,$N19&gt;=Everett!BV$10)),"C",IF((AND($O19&lt;=Everett!BV$10,$P19&gt;=Everett!BV$10)),"CO",IF((AND($Q19&lt;=Everett!BV$10,$R19&gt;=Everett!BV$10)),"C",0))))))</f>
        <v>0</v>
      </c>
      <c r="BW19" s="33">
        <f>IF((AND($F19&lt;=Everett!BW$10,$G19&gt;=Everett!BW$10)),"P/L",IF((AND($I19&lt;=Everett!BW$10,$J19&gt;=Everett!BW$10)),"XO",IF((AND($K19&lt;=Everett!BW$10,$L19&gt;=Everett!BW$10)),"3",IF((AND($M19&lt;=Everett!BW$10,$N19&gt;=Everett!BW$10)),"C",IF((AND($O19&lt;=Everett!BW$10,$P19&gt;=Everett!BW$10)),"CO",IF((AND($Q19&lt;=Everett!BW$10,$R19&gt;=Everett!BW$10)),"C",0))))))</f>
        <v>0</v>
      </c>
      <c r="BX19" s="33">
        <f>IF((AND($F19&lt;=Everett!BX$10,$G19&gt;=Everett!BX$10)),"P/L",IF((AND($I19&lt;=Everett!BX$10,$J19&gt;=Everett!BX$10)),"XO",IF((AND($K19&lt;=Everett!BX$10,$L19&gt;=Everett!BX$10)),"3",IF((AND($M19&lt;=Everett!BX$10,$N19&gt;=Everett!BX$10)),"C",IF((AND($O19&lt;=Everett!BX$10,$P19&gt;=Everett!BX$10)),"CO",IF((AND($Q19&lt;=Everett!BX$10,$R19&gt;=Everett!BX$10)),"C",0))))))</f>
        <v>0</v>
      </c>
      <c r="BY19" s="33">
        <f>IF((AND($F19&lt;=Everett!BY$10,$G19&gt;=Everett!BY$10)),"P/L",IF((AND($I19&lt;=Everett!BY$10,$J19&gt;=Everett!BY$10)),"XO",IF((AND($K19&lt;=Everett!BY$10,$L19&gt;=Everett!BY$10)),"3",IF((AND($M19&lt;=Everett!BY$10,$N19&gt;=Everett!BY$10)),"C",IF((AND($O19&lt;=Everett!BY$10,$P19&gt;=Everett!BY$10)),"CO",IF((AND($Q19&lt;=Everett!BY$10,$R19&gt;=Everett!BY$10)),"C",0))))))</f>
        <v>0</v>
      </c>
      <c r="BZ19" s="33">
        <f>IF((AND($F19&lt;=Everett!BZ$10,$G19&gt;=Everett!BZ$10)),"P/L",IF((AND($I19&lt;=Everett!BZ$10,$J19&gt;=Everett!BZ$10)),"XO",IF((AND($K19&lt;=Everett!BZ$10,$L19&gt;=Everett!BZ$10)),"3",IF((AND($M19&lt;=Everett!BZ$10,$N19&gt;=Everett!BZ$10)),"C",IF((AND($O19&lt;=Everett!BZ$10,$P19&gt;=Everett!BZ$10)),"CO",IF((AND($Q19&lt;=Everett!BZ$10,$R19&gt;=Everett!BZ$10)),"C",0))))))</f>
        <v>0</v>
      </c>
      <c r="CA19" s="33">
        <f>IF((AND($F19&lt;=Everett!CA$10,$G19&gt;=Everett!CA$10)),"P/L",IF((AND($I19&lt;=Everett!CA$10,$J19&gt;=Everett!CA$10)),"XO",IF((AND($K19&lt;=Everett!CA$10,$L19&gt;=Everett!CA$10)),"3",IF((AND($M19&lt;=Everett!CA$10,$N19&gt;=Everett!CA$10)),"C",IF((AND($O19&lt;=Everett!CA$10,$P19&gt;=Everett!CA$10)),"CO",IF((AND($Q19&lt;=Everett!CA$10,$R19&gt;=Everett!CA$10)),"C",0))))))</f>
        <v>0</v>
      </c>
      <c r="CB19" s="33">
        <f>IF((AND($F19&lt;=Everett!CB$10,$G19&gt;=Everett!CB$10)),"P/L",IF((AND($I19&lt;=Everett!CB$10,$J19&gt;=Everett!CB$10)),"XO",IF((AND($K19&lt;=Everett!CB$10,$L19&gt;=Everett!CB$10)),"3",IF((AND($M19&lt;=Everett!CB$10,$N19&gt;=Everett!CB$10)),"C",IF((AND($O19&lt;=Everett!CB$10,$P19&gt;=Everett!CB$10)),"CO",IF((AND($Q19&lt;=Everett!CB$10,$R19&gt;=Everett!CB$10)),"C",0))))))</f>
        <v>0</v>
      </c>
      <c r="CC19" s="33">
        <f>IF((AND($F19&lt;=Everett!CC$10,$G19&gt;=Everett!CC$10)),"P/L",IF((AND($I19&lt;=Everett!CC$10,$J19&gt;=Everett!CC$10)),"XO",IF((AND($K19&lt;=Everett!CC$10,$L19&gt;=Everett!CC$10)),"3",IF((AND($M19&lt;=Everett!CC$10,$N19&gt;=Everett!CC$10)),"C",IF((AND($O19&lt;=Everett!CC$10,$P19&gt;=Everett!CC$10)),"CO",IF((AND($Q19&lt;=Everett!CC$10,$R19&gt;=Everett!CC$10)),"C",0))))))</f>
        <v>0</v>
      </c>
      <c r="CD19" s="33">
        <f>IF((AND($F19&lt;=Everett!CD$10,$G19&gt;=Everett!CD$10)),"P/L",IF((AND($I19&lt;=Everett!CD$10,$J19&gt;=Everett!CD$10)),"XO",IF((AND($K19&lt;=Everett!CD$10,$L19&gt;=Everett!CD$10)),"3",IF((AND($M19&lt;=Everett!CD$10,$N19&gt;=Everett!CD$10)),"C",IF((AND($O19&lt;=Everett!CD$10,$P19&gt;=Everett!CD$10)),"CO",IF((AND($Q19&lt;=Everett!CD$10,$R19&gt;=Everett!CD$10)),"C",0))))))</f>
        <v>0</v>
      </c>
      <c r="CE19" s="33">
        <f>IF((AND($F19&lt;=Everett!CE$10,$G19&gt;=Everett!CE$10)),"P/L",IF((AND($I19&lt;=Everett!CE$10,$J19&gt;=Everett!CE$10)),"XO",IF((AND($K19&lt;=Everett!CE$10,$L19&gt;=Everett!CE$10)),"3",IF((AND($M19&lt;=Everett!CE$10,$N19&gt;=Everett!CE$10)),"C",IF((AND($O19&lt;=Everett!CE$10,$P19&gt;=Everett!CE$10)),"CO",IF((AND($Q19&lt;=Everett!CE$10,$R19&gt;=Everett!CE$10)),"C",0))))))</f>
        <v>0</v>
      </c>
      <c r="CF19" s="33">
        <f>IF((AND($F19&lt;=Everett!CF$10,$G19&gt;=Everett!CF$10)),"P/L",IF((AND($I19&lt;=Everett!CF$10,$J19&gt;=Everett!CF$10)),"XO",IF((AND($K19&lt;=Everett!CF$10,$L19&gt;=Everett!CF$10)),"3",IF((AND($M19&lt;=Everett!CF$10,$N19&gt;=Everett!CF$10)),"C",IF((AND($O19&lt;=Everett!CF$10,$P19&gt;=Everett!CF$10)),"CO",IF((AND($Q19&lt;=Everett!CF$10,$R19&gt;=Everett!CF$10)),"C",0))))))</f>
        <v>0</v>
      </c>
      <c r="CG19" s="33">
        <f>IF((AND($F19&lt;=Everett!CG$10,$G19&gt;=Everett!CG$10)),"P/L",IF((AND($I19&lt;=Everett!CG$10,$J19&gt;=Everett!CG$10)),"XO",IF((AND($K19&lt;=Everett!CG$10,$L19&gt;=Everett!CG$10)),"3",IF((AND($M19&lt;=Everett!CG$10,$N19&gt;=Everett!CG$10)),"C",IF((AND($O19&lt;=Everett!CG$10,$P19&gt;=Everett!CG$10)),"CO",IF((AND($Q19&lt;=Everett!CG$10,$R19&gt;=Everett!CG$10)),"C",0))))))</f>
        <v>0</v>
      </c>
      <c r="CH19" s="33">
        <f>IF((AND($F19&lt;=Everett!CH$10,$G19&gt;=Everett!CH$10)),"P/L",IF((AND($I19&lt;=Everett!CH$10,$J19&gt;=Everett!CH$10)),"XO",IF((AND($K19&lt;=Everett!CH$10,$L19&gt;=Everett!CH$10)),"3",IF((AND($M19&lt;=Everett!CH$10,$N19&gt;=Everett!CH$10)),"C",IF((AND($O19&lt;=Everett!CH$10,$P19&gt;=Everett!CH$10)),"CO",IF((AND($Q19&lt;=Everett!CH$10,$R19&gt;=Everett!CH$10)),"C",0))))))</f>
        <v>0</v>
      </c>
      <c r="CI19" s="33">
        <f>IF((AND($F19&lt;=Everett!CI$10,$G19&gt;=Everett!CI$10)),"P/L",IF((AND($I19&lt;=Everett!CI$10,$J19&gt;=Everett!CI$10)),"XO",IF((AND($K19&lt;=Everett!CI$10,$L19&gt;=Everett!CI$10)),"3",IF((AND($M19&lt;=Everett!CI$10,$N19&gt;=Everett!CI$10)),"C",IF((AND($O19&lt;=Everett!CI$10,$P19&gt;=Everett!CI$10)),"CO",IF((AND($Q19&lt;=Everett!CI$10,$R19&gt;=Everett!CI$10)),"C",0))))))</f>
        <v>0</v>
      </c>
      <c r="CJ19" s="33">
        <f>IF((AND($F19&lt;=Everett!CJ$10,$G19&gt;=Everett!CJ$10)),"P/L",IF((AND($I19&lt;=Everett!CJ$10,$J19&gt;=Everett!CJ$10)),"XO",IF((AND($K19&lt;=Everett!CJ$10,$L19&gt;=Everett!CJ$10)),"3",IF((AND($M19&lt;=Everett!CJ$10,$N19&gt;=Everett!CJ$10)),"C",IF((AND($O19&lt;=Everett!CJ$10,$P19&gt;=Everett!CJ$10)),"CO",IF((AND($Q19&lt;=Everett!CJ$10,$R19&gt;=Everett!CJ$10)),"C",0))))))</f>
        <v>0</v>
      </c>
      <c r="CK19" s="33">
        <f>IF((AND($F19&lt;=Everett!CK$10,$G19&gt;=Everett!CK$10)),"P/L",IF((AND($I19&lt;=Everett!CK$10,$J19&gt;=Everett!CK$10)),"XO",IF((AND($K19&lt;=Everett!CK$10,$L19&gt;=Everett!CK$10)),"3",IF((AND($M19&lt;=Everett!CK$10,$N19&gt;=Everett!CK$10)),"C",IF((AND($O19&lt;=Everett!CK$10,$P19&gt;=Everett!CK$10)),"CO",IF((AND($Q19&lt;=Everett!CK$10,$R19&gt;=Everett!CK$10)),"C",0))))))</f>
        <v>0</v>
      </c>
      <c r="CL19" s="33">
        <f>IF((AND($F19&lt;=Everett!CL$10,$G19&gt;=Everett!CL$10)),"P/L",IF((AND($I19&lt;=Everett!CL$10,$J19&gt;=Everett!CL$10)),"XO",IF((AND($K19&lt;=Everett!CL$10,$L19&gt;=Everett!CL$10)),"3",IF((AND($M19&lt;=Everett!CL$10,$N19&gt;=Everett!CL$10)),"C",IF((AND($O19&lt;=Everett!CL$10,$P19&gt;=Everett!CL$10)),"CO",IF((AND($Q19&lt;=Everett!CL$10,$R19&gt;=Everett!CL$10)),"C",0))))))</f>
        <v>0</v>
      </c>
      <c r="CM19" s="33">
        <f>IF((AND($F19&lt;=Everett!CM$10,$G19&gt;=Everett!CM$10)),"P/L",IF((AND($I19&lt;=Everett!CM$10,$J19&gt;=Everett!CM$10)),"XO",IF((AND($K19&lt;=Everett!CM$10,$L19&gt;=Everett!CM$10)),"3",IF((AND($M19&lt;=Everett!CM$10,$N19&gt;=Everett!CM$10)),"C",IF((AND($O19&lt;=Everett!CM$10,$P19&gt;=Everett!CM$10)),"CO",IF((AND($Q19&lt;=Everett!CM$10,$R19&gt;=Everett!CM$10)),"C",0))))))</f>
        <v>0</v>
      </c>
    </row>
    <row r="20" spans="1:91" s="2" customFormat="1" x14ac:dyDescent="0.25">
      <c r="A20" s="40" t="s">
        <v>42</v>
      </c>
      <c r="B20" s="55"/>
      <c r="C20" s="31">
        <v>17</v>
      </c>
      <c r="D20" s="31">
        <v>16</v>
      </c>
      <c r="E20" s="31">
        <v>1</v>
      </c>
      <c r="F20" s="32"/>
      <c r="G20" s="32"/>
      <c r="H20" s="33"/>
      <c r="I20" s="37">
        <v>46692</v>
      </c>
      <c r="J20" s="37">
        <f>IF(I20="",0,DATE(YEAR(I20),MONTH(I20)+C20,DAY(I20)))</f>
        <v>47209</v>
      </c>
      <c r="K20" s="32">
        <f>IF(J20="","",(DATE(YEAR(J20),MONTH(J20)+1,DAY(J20))))</f>
        <v>47239</v>
      </c>
      <c r="L20" s="32">
        <f>IF(K20="","",(DATE(YEAR(K20),MONTH(K20)+E20,DAY(K20))))</f>
        <v>47270</v>
      </c>
      <c r="M20" s="37">
        <f>IF(O20="","",DATE(YEAR(O20), MONTH(O20)-1,DAY(O20)))</f>
        <v>47300</v>
      </c>
      <c r="N20" s="37">
        <f>IF(O20="","",DATE(YEAR(M20),MONTH(M20),DAY(M20)))</f>
        <v>47300</v>
      </c>
      <c r="O20" s="32">
        <f>IF(L20="","",(DATE(YEAR(L20),MONTH(L20)+2,DAY(L20))))</f>
        <v>47331</v>
      </c>
      <c r="P20" s="32">
        <f>IF(O20="","",(DATE(YEAR(O20),MONTH(O20)+D20,DAY(O20))))</f>
        <v>47818</v>
      </c>
      <c r="Q20" s="32">
        <f>IF(P20="","",DATE(YEAR(P20), MONTH(P20)+1,DAY(P20)))</f>
        <v>47849</v>
      </c>
      <c r="R20" s="32">
        <f>IF(P20="","",DATE(YEAR(Q20),MONTH(Q20),DAY(Q20)))</f>
        <v>47849</v>
      </c>
      <c r="S20" s="33">
        <f>IF((AND($F20&lt;=Everett!S$10,$G20&gt;=Everett!S$10)),"P/L",IF((AND($I20&lt;=Everett!S$10,$J20&gt;=Everett!S$10)),"XO",IF((AND($K20&lt;=Everett!S$10,$L20&gt;=Everett!S$10)),"3",IF((AND($M20&lt;=Everett!S$10,$N20&gt;=Everett!S$10)),"C",IF((AND($O20&lt;=Everett!S$10,$P20&gt;=Everett!S$10)),"CO",IF((AND($Q20&lt;=Everett!S$10,$R20&gt;=Everett!S$10)),"C",0))))))</f>
        <v>0</v>
      </c>
      <c r="T20" s="33">
        <f>IF((AND($F20&lt;=Everett!T$10,$G20&gt;=Everett!T$10)),"P/L",IF((AND($I20&lt;=Everett!T$10,$J20&gt;=Everett!T$10)),"XO",IF((AND($K20&lt;=Everett!T$10,$L20&gt;=Everett!T$10)),"3",IF((AND($M20&lt;=Everett!T$10,$N20&gt;=Everett!T$10)),"C",IF((AND($O20&lt;=Everett!T$10,$P20&gt;=Everett!T$10)),"CO",IF((AND($Q20&lt;=Everett!T$10,$R20&gt;=Everett!T$10)),"C",0))))))</f>
        <v>0</v>
      </c>
      <c r="U20" s="33">
        <f>IF((AND($F20&lt;=Everett!U$10,$G20&gt;=Everett!U$10)),"P/L",IF((AND($I20&lt;=Everett!U$10,$J20&gt;=Everett!U$10)),"XO",IF((AND($K20&lt;=Everett!U$10,$L20&gt;=Everett!U$10)),"3",IF((AND($M20&lt;=Everett!U$10,$N20&gt;=Everett!U$10)),"C",IF((AND($O20&lt;=Everett!U$10,$P20&gt;=Everett!U$10)),"CO",IF((AND($Q20&lt;=Everett!U$10,$R20&gt;=Everett!U$10)),"C",0))))))</f>
        <v>0</v>
      </c>
      <c r="V20" s="33">
        <f>IF((AND($F20&lt;=Everett!V$10,$G20&gt;=Everett!V$10)),"P/L",IF((AND($I20&lt;=Everett!V$10,$J20&gt;=Everett!V$10)),"XO",IF((AND($K20&lt;=Everett!V$10,$L20&gt;=Everett!V$10)),"3",IF((AND($M20&lt;=Everett!V$10,$N20&gt;=Everett!V$10)),"C",IF((AND($O20&lt;=Everett!V$10,$P20&gt;=Everett!V$10)),"CO",IF((AND($Q20&lt;=Everett!V$10,$R20&gt;=Everett!V$10)),"C",0))))))</f>
        <v>0</v>
      </c>
      <c r="W20" s="33">
        <f>IF((AND($F20&lt;=Everett!W$10,$G20&gt;=Everett!W$10)),"P/L",IF((AND($I20&lt;=Everett!W$10,$J20&gt;=Everett!W$10)),"XO",IF((AND($K20&lt;=Everett!W$10,$L20&gt;=Everett!W$10)),"3",IF((AND($M20&lt;=Everett!W$10,$N20&gt;=Everett!W$10)),"C",IF((AND($O20&lt;=Everett!W$10,$P20&gt;=Everett!W$10)),"CO",IF((AND($Q20&lt;=Everett!W$10,$R20&gt;=Everett!W$10)),"C",0))))))</f>
        <v>0</v>
      </c>
      <c r="X20" s="33">
        <f>IF((AND($F20&lt;=Everett!X$10,$G20&gt;=Everett!X$10)),"P/L",IF((AND($I20&lt;=Everett!X$10,$J20&gt;=Everett!X$10)),"XO",IF((AND($K20&lt;=Everett!X$10,$L20&gt;=Everett!X$10)),"3",IF((AND($M20&lt;=Everett!X$10,$N20&gt;=Everett!X$10)),"C",IF((AND($O20&lt;=Everett!X$10,$P20&gt;=Everett!X$10)),"CO",IF((AND($Q20&lt;=Everett!X$10,$R20&gt;=Everett!X$10)),"C",0))))))</f>
        <v>0</v>
      </c>
      <c r="Y20" s="33">
        <f>IF((AND($F20&lt;=Everett!Y$10,$G20&gt;=Everett!Y$10)),"P/L",IF((AND($I20&lt;=Everett!Y$10,$J20&gt;=Everett!Y$10)),"XO",IF((AND($K20&lt;=Everett!Y$10,$L20&gt;=Everett!Y$10)),"3",IF((AND($M20&lt;=Everett!Y$10,$N20&gt;=Everett!Y$10)),"C",IF((AND($O20&lt;=Everett!Y$10,$P20&gt;=Everett!Y$10)),"CO",IF((AND($Q20&lt;=Everett!Y$10,$R20&gt;=Everett!Y$10)),"C",0))))))</f>
        <v>0</v>
      </c>
      <c r="Z20" s="33">
        <f>IF((AND($F20&lt;=Everett!Z$10,$G20&gt;=Everett!Z$10)),"P/L",IF((AND($I20&lt;=Everett!Z$10,$J20&gt;=Everett!Z$10)),"XO",IF((AND($K20&lt;=Everett!Z$10,$L20&gt;=Everett!Z$10)),"3",IF((AND($M20&lt;=Everett!Z$10,$N20&gt;=Everett!Z$10)),"C",IF((AND($O20&lt;=Everett!Z$10,$P20&gt;=Everett!Z$10)),"CO",IF((AND($Q20&lt;=Everett!Z$10,$R20&gt;=Everett!Z$10)),"C",0))))))</f>
        <v>0</v>
      </c>
      <c r="AA20" s="33">
        <f>IF((AND($F20&lt;=Everett!AA$10,$G20&gt;=Everett!AA$10)),"P/L",IF((AND($I20&lt;=Everett!AA$10,$J20&gt;=Everett!AA$10)),"XO",IF((AND($K20&lt;=Everett!AA$10,$L20&gt;=Everett!AA$10)),"3",IF((AND($M20&lt;=Everett!AA$10,$N20&gt;=Everett!AA$10)),"C",IF((AND($O20&lt;=Everett!AA$10,$P20&gt;=Everett!AA$10)),"CO",IF((AND($Q20&lt;=Everett!AA$10,$R20&gt;=Everett!AA$10)),"C",0))))))</f>
        <v>0</v>
      </c>
      <c r="AB20" s="33">
        <f>IF((AND($F20&lt;=Everett!AB$10,$G20&gt;=Everett!AB$10)),"P/L",IF((AND($I20&lt;=Everett!AB$10,$J20&gt;=Everett!AB$10)),"XO",IF((AND($K20&lt;=Everett!AB$10,$L20&gt;=Everett!AB$10)),"3",IF((AND($M20&lt;=Everett!AB$10,$N20&gt;=Everett!AB$10)),"C",IF((AND($O20&lt;=Everett!AB$10,$P20&gt;=Everett!AB$10)),"CO",IF((AND($Q20&lt;=Everett!AB$10,$R20&gt;=Everett!AB$10)),"C",0))))))</f>
        <v>0</v>
      </c>
      <c r="AC20" s="33">
        <f>IF((AND($F20&lt;=Everett!AC$10,$G20&gt;=Everett!AC$10)),"P/L",IF((AND($I20&lt;=Everett!AC$10,$J20&gt;=Everett!AC$10)),"XO",IF((AND($K20&lt;=Everett!AC$10,$L20&gt;=Everett!AC$10)),"3",IF((AND($M20&lt;=Everett!AC$10,$N20&gt;=Everett!AC$10)),"C",IF((AND($O20&lt;=Everett!AC$10,$P20&gt;=Everett!AC$10)),"CO",IF((AND($Q20&lt;=Everett!AC$10,$R20&gt;=Everett!AC$10)),"C",0))))))</f>
        <v>0</v>
      </c>
      <c r="AD20" s="33">
        <f>IF((AND($F20&lt;=Everett!AD$10,$G20&gt;=Everett!AD$10)),"P/L",IF((AND($I20&lt;=Everett!AD$10,$J20&gt;=Everett!AD$10)),"XO",IF((AND($K20&lt;=Everett!AD$10,$L20&gt;=Everett!AD$10)),"3",IF((AND($M20&lt;=Everett!AD$10,$N20&gt;=Everett!AD$10)),"C",IF((AND($O20&lt;=Everett!AD$10,$P20&gt;=Everett!AD$10)),"CO",IF((AND($Q20&lt;=Everett!AD$10,$R20&gt;=Everett!AD$10)),"C",0))))))</f>
        <v>0</v>
      </c>
      <c r="AE20" s="33">
        <f>IF((AND($F20&lt;=Everett!AE$10,$G20&gt;=Everett!AE$10)),"P/L",IF((AND($I20&lt;=Everett!AE$10,$J20&gt;=Everett!AE$10)),"XO",IF((AND($K20&lt;=Everett!AE$10,$L20&gt;=Everett!AE$10)),"3",IF((AND($M20&lt;=Everett!AE$10,$N20&gt;=Everett!AE$10)),"C",IF((AND($O20&lt;=Everett!AE$10,$P20&gt;=Everett!AE$10)),"CO",IF((AND($Q20&lt;=Everett!AE$10,$R20&gt;=Everett!AE$10)),"C",0))))))</f>
        <v>0</v>
      </c>
      <c r="AF20" s="33">
        <f>IF((AND($F20&lt;=Everett!AF$10,$G20&gt;=Everett!AF$10)),"P/L",IF((AND($I20&lt;=Everett!AF$10,$J20&gt;=Everett!AF$10)),"XO",IF((AND($K20&lt;=Everett!AF$10,$L20&gt;=Everett!AF$10)),"3",IF((AND($M20&lt;=Everett!AF$10,$N20&gt;=Everett!AF$10)),"C",IF((AND($O20&lt;=Everett!AF$10,$P20&gt;=Everett!AF$10)),"CO",IF((AND($Q20&lt;=Everett!AF$10,$R20&gt;=Everett!AF$10)),"C",0))))))</f>
        <v>0</v>
      </c>
      <c r="AG20" s="33">
        <f>IF((AND($F20&lt;=Everett!AG$10,$G20&gt;=Everett!AG$10)),"P/L",IF((AND($I20&lt;=Everett!AG$10,$J20&gt;=Everett!AG$10)),"XO",IF((AND($K20&lt;=Everett!AG$10,$L20&gt;=Everett!AG$10)),"3",IF((AND($M20&lt;=Everett!AG$10,$N20&gt;=Everett!AG$10)),"C",IF((AND($O20&lt;=Everett!AG$10,$P20&gt;=Everett!AG$10)),"CO",IF((AND($Q20&lt;=Everett!AG$10,$R20&gt;=Everett!AG$10)),"C",0))))))</f>
        <v>0</v>
      </c>
      <c r="AH20" s="33">
        <f>IF((AND($F20&lt;=Everett!AH$10,$G20&gt;=Everett!AH$10)),"P/L",IF((AND($I20&lt;=Everett!AH$10,$J20&gt;=Everett!AH$10)),"XO",IF((AND($K20&lt;=Everett!AH$10,$L20&gt;=Everett!AH$10)),"3",IF((AND($M20&lt;=Everett!AH$10,$N20&gt;=Everett!AH$10)),"C",IF((AND($O20&lt;=Everett!AH$10,$P20&gt;=Everett!AH$10)),"CO",IF((AND($Q20&lt;=Everett!AH$10,$R20&gt;=Everett!AH$10)),"C",0))))))</f>
        <v>0</v>
      </c>
      <c r="AI20" s="33">
        <f>IF((AND($F20&lt;=Everett!AI$10,$G20&gt;=Everett!AI$10)),"P/L",IF((AND($I20&lt;=Everett!AI$10,$J20&gt;=Everett!AI$10)),"XO",IF((AND($K20&lt;=Everett!AI$10,$L20&gt;=Everett!AI$10)),"3",IF((AND($M20&lt;=Everett!AI$10,$N20&gt;=Everett!AI$10)),"C",IF((AND($O20&lt;=Everett!AI$10,$P20&gt;=Everett!AI$10)),"CO",IF((AND($Q20&lt;=Everett!AI$10,$R20&gt;=Everett!AI$10)),"C",0))))))</f>
        <v>0</v>
      </c>
      <c r="AJ20" s="33">
        <f>IF((AND($F20&lt;=Everett!AJ$10,$G20&gt;=Everett!AJ$10)),"P/L",IF((AND($I20&lt;=Everett!AJ$10,$J20&gt;=Everett!AJ$10)),"XO",IF((AND($K20&lt;=Everett!AJ$10,$L20&gt;=Everett!AJ$10)),"3",IF((AND($M20&lt;=Everett!AJ$10,$N20&gt;=Everett!AJ$10)),"C",IF((AND($O20&lt;=Everett!AJ$10,$P20&gt;=Everett!AJ$10)),"CO",IF((AND($Q20&lt;=Everett!AJ$10,$R20&gt;=Everett!AJ$10)),"C",0))))))</f>
        <v>0</v>
      </c>
      <c r="AK20" s="33">
        <f>IF((AND($F20&lt;=Everett!AK$10,$G20&gt;=Everett!AK$10)),"P/L",IF((AND($I20&lt;=Everett!AK$10,$J20&gt;=Everett!AK$10)),"XO",IF((AND($K20&lt;=Everett!AK$10,$L20&gt;=Everett!AK$10)),"3",IF((AND($M20&lt;=Everett!AK$10,$N20&gt;=Everett!AK$10)),"C",IF((AND($O20&lt;=Everett!AK$10,$P20&gt;=Everett!AK$10)),"CO",IF((AND($Q20&lt;=Everett!AK$10,$R20&gt;=Everett!AK$10)),"C",0))))))</f>
        <v>0</v>
      </c>
      <c r="AL20" s="33">
        <f>IF((AND($F20&lt;=Everett!AL$10,$G20&gt;=Everett!AL$10)),"P/L",IF((AND($I20&lt;=Everett!AL$10,$J20&gt;=Everett!AL$10)),"XO",IF((AND($K20&lt;=Everett!AL$10,$L20&gt;=Everett!AL$10)),"3",IF((AND($M20&lt;=Everett!AL$10,$N20&gt;=Everett!AL$10)),"C",IF((AND($O20&lt;=Everett!AL$10,$P20&gt;=Everett!AL$10)),"CO",IF((AND($Q20&lt;=Everett!AL$10,$R20&gt;=Everett!AL$10)),"C",0))))))</f>
        <v>0</v>
      </c>
      <c r="AM20" s="33">
        <f>IF((AND($F20&lt;=Everett!AM$10,$G20&gt;=Everett!AM$10)),"P/L",IF((AND($I20&lt;=Everett!AM$10,$J20&gt;=Everett!AM$10)),"XO",IF((AND($K20&lt;=Everett!AM$10,$L20&gt;=Everett!AM$10)),"3",IF((AND($M20&lt;=Everett!AM$10,$N20&gt;=Everett!AM$10)),"C",IF((AND($O20&lt;=Everett!AM$10,$P20&gt;=Everett!AM$10)),"CO",IF((AND($Q20&lt;=Everett!AM$10,$R20&gt;=Everett!AM$10)),"C",0))))))</f>
        <v>0</v>
      </c>
      <c r="AN20" s="33" t="str">
        <f>IF((AND($F20&lt;=Everett!AN$10,$G20&gt;=Everett!AN$10)),"P/L",IF((AND($I20&lt;=Everett!AN$10,$J20&gt;=Everett!AN$10)),"XO",IF((AND($K20&lt;=Everett!AN$10,$L20&gt;=Everett!AN$10)),"3",IF((AND($M20&lt;=Everett!AN$10,$N20&gt;=Everett!AN$10)),"C",IF((AND($O20&lt;=Everett!AN$10,$P20&gt;=Everett!AN$10)),"CO",IF((AND($Q20&lt;=Everett!AN$10,$R20&gt;=Everett!AN$10)),"C",0))))))</f>
        <v>XO</v>
      </c>
      <c r="AO20" s="33" t="str">
        <f>IF((AND($F20&lt;=Everett!AO$10,$G20&gt;=Everett!AO$10)),"P/L",IF((AND($I20&lt;=Everett!AO$10,$J20&gt;=Everett!AO$10)),"XO",IF((AND($K20&lt;=Everett!AO$10,$L20&gt;=Everett!AO$10)),"3",IF((AND($M20&lt;=Everett!AO$10,$N20&gt;=Everett!AO$10)),"C",IF((AND($O20&lt;=Everett!AO$10,$P20&gt;=Everett!AO$10)),"CO",IF((AND($Q20&lt;=Everett!AO$10,$R20&gt;=Everett!AO$10)),"C",0))))))</f>
        <v>XO</v>
      </c>
      <c r="AP20" s="33" t="str">
        <f>IF((AND($F20&lt;=Everett!AP$10,$G20&gt;=Everett!AP$10)),"P/L",IF((AND($I20&lt;=Everett!AP$10,$J20&gt;=Everett!AP$10)),"XO",IF((AND($K20&lt;=Everett!AP$10,$L20&gt;=Everett!AP$10)),"3",IF((AND($M20&lt;=Everett!AP$10,$N20&gt;=Everett!AP$10)),"C",IF((AND($O20&lt;=Everett!AP$10,$P20&gt;=Everett!AP$10)),"CO",IF((AND($Q20&lt;=Everett!AP$10,$R20&gt;=Everett!AP$10)),"C",0))))))</f>
        <v>XO</v>
      </c>
      <c r="AQ20" s="33" t="str">
        <f>IF((AND($F20&lt;=Everett!AQ$10,$G20&gt;=Everett!AQ$10)),"P/L",IF((AND($I20&lt;=Everett!AQ$10,$J20&gt;=Everett!AQ$10)),"XO",IF((AND($K20&lt;=Everett!AQ$10,$L20&gt;=Everett!AQ$10)),"3",IF((AND($M20&lt;=Everett!AQ$10,$N20&gt;=Everett!AQ$10)),"C",IF((AND($O20&lt;=Everett!AQ$10,$P20&gt;=Everett!AQ$10)),"CO",IF((AND($Q20&lt;=Everett!AQ$10,$R20&gt;=Everett!AQ$10)),"C",0))))))</f>
        <v>XO</v>
      </c>
      <c r="AR20" s="33" t="str">
        <f>IF((AND($F20&lt;=Everett!AR$10,$G20&gt;=Everett!AR$10)),"P/L",IF((AND($I20&lt;=Everett!AR$10,$J20&gt;=Everett!AR$10)),"XO",IF((AND($K20&lt;=Everett!AR$10,$L20&gt;=Everett!AR$10)),"3",IF((AND($M20&lt;=Everett!AR$10,$N20&gt;=Everett!AR$10)),"C",IF((AND($O20&lt;=Everett!AR$10,$P20&gt;=Everett!AR$10)),"CO",IF((AND($Q20&lt;=Everett!AR$10,$R20&gt;=Everett!AR$10)),"C",0))))))</f>
        <v>XO</v>
      </c>
      <c r="AS20" s="33" t="str">
        <f>IF((AND($F20&lt;=Everett!AS$10,$G20&gt;=Everett!AS$10)),"P/L",IF((AND($I20&lt;=Everett!AS$10,$J20&gt;=Everett!AS$10)),"XO",IF((AND($K20&lt;=Everett!AS$10,$L20&gt;=Everett!AS$10)),"3",IF((AND($M20&lt;=Everett!AS$10,$N20&gt;=Everett!AS$10)),"C",IF((AND($O20&lt;=Everett!AS$10,$P20&gt;=Everett!AS$10)),"CO",IF((AND($Q20&lt;=Everett!AS$10,$R20&gt;=Everett!AS$10)),"C",0))))))</f>
        <v>XO</v>
      </c>
      <c r="AT20" s="33" t="str">
        <f>IF((AND($F20&lt;=Everett!AT$10,$G20&gt;=Everett!AT$10)),"P/L",IF((AND($I20&lt;=Everett!AT$10,$J20&gt;=Everett!AT$10)),"XO",IF((AND($K20&lt;=Everett!AT$10,$L20&gt;=Everett!AT$10)),"3",IF((AND($M20&lt;=Everett!AT$10,$N20&gt;=Everett!AT$10)),"C",IF((AND($O20&lt;=Everett!AT$10,$P20&gt;=Everett!AT$10)),"CO",IF((AND($Q20&lt;=Everett!AT$10,$R20&gt;=Everett!AT$10)),"C",0))))))</f>
        <v>XO</v>
      </c>
      <c r="AU20" s="33" t="str">
        <f>IF((AND($F20&lt;=Everett!AU$10,$G20&gt;=Everett!AU$10)),"P/L",IF((AND($I20&lt;=Everett!AU$10,$J20&gt;=Everett!AU$10)),"XO",IF((AND($K20&lt;=Everett!AU$10,$L20&gt;=Everett!AU$10)),"3",IF((AND($M20&lt;=Everett!AU$10,$N20&gt;=Everett!AU$10)),"C",IF((AND($O20&lt;=Everett!AU$10,$P20&gt;=Everett!AU$10)),"CO",IF((AND($Q20&lt;=Everett!AU$10,$R20&gt;=Everett!AU$10)),"C",0))))))</f>
        <v>XO</v>
      </c>
      <c r="AV20" s="33" t="str">
        <f>IF((AND($F20&lt;=Everett!AV$10,$G20&gt;=Everett!AV$10)),"P/L",IF((AND($I20&lt;=Everett!AV$10,$J20&gt;=Everett!AV$10)),"XO",IF((AND($K20&lt;=Everett!AV$10,$L20&gt;=Everett!AV$10)),"3",IF((AND($M20&lt;=Everett!AV$10,$N20&gt;=Everett!AV$10)),"C",IF((AND($O20&lt;=Everett!AV$10,$P20&gt;=Everett!AV$10)),"CO",IF((AND($Q20&lt;=Everett!AV$10,$R20&gt;=Everett!AV$10)),"C",0))))))</f>
        <v>XO</v>
      </c>
      <c r="AW20" s="33" t="str">
        <f>IF((AND($F20&lt;=Everett!AW$10,$G20&gt;=Everett!AW$10)),"P/L",IF((AND($I20&lt;=Everett!AW$10,$J20&gt;=Everett!AW$10)),"XO",IF((AND($K20&lt;=Everett!AW$10,$L20&gt;=Everett!AW$10)),"3",IF((AND($M20&lt;=Everett!AW$10,$N20&gt;=Everett!AW$10)),"C",IF((AND($O20&lt;=Everett!AW$10,$P20&gt;=Everett!AW$10)),"CO",IF((AND($Q20&lt;=Everett!AW$10,$R20&gt;=Everett!AW$10)),"C",0))))))</f>
        <v>XO</v>
      </c>
      <c r="AX20" s="33" t="str">
        <f>IF((AND($F20&lt;=Everett!AX$10,$G20&gt;=Everett!AX$10)),"P/L",IF((AND($I20&lt;=Everett!AX$10,$J20&gt;=Everett!AX$10)),"XO",IF((AND($K20&lt;=Everett!AX$10,$L20&gt;=Everett!AX$10)),"3",IF((AND($M20&lt;=Everett!AX$10,$N20&gt;=Everett!AX$10)),"C",IF((AND($O20&lt;=Everett!AX$10,$P20&gt;=Everett!AX$10)),"CO",IF((AND($Q20&lt;=Everett!AX$10,$R20&gt;=Everett!AX$10)),"C",0))))))</f>
        <v>XO</v>
      </c>
      <c r="AY20" s="33" t="str">
        <f>IF((AND($F20&lt;=Everett!AY$10,$G20&gt;=Everett!AY$10)),"P/L",IF((AND($I20&lt;=Everett!AY$10,$J20&gt;=Everett!AY$10)),"XO",IF((AND($K20&lt;=Everett!AY$10,$L20&gt;=Everett!AY$10)),"3",IF((AND($M20&lt;=Everett!AY$10,$N20&gt;=Everett!AY$10)),"C",IF((AND($O20&lt;=Everett!AY$10,$P20&gt;=Everett!AY$10)),"CO",IF((AND($Q20&lt;=Everett!AY$10,$R20&gt;=Everett!AY$10)),"C",0))))))</f>
        <v>XO</v>
      </c>
      <c r="AZ20" s="33" t="str">
        <f>IF((AND($F20&lt;=Everett!AZ$10,$G20&gt;=Everett!AZ$10)),"P/L",IF((AND($I20&lt;=Everett!AZ$10,$J20&gt;=Everett!AZ$10)),"XO",IF((AND($K20&lt;=Everett!AZ$10,$L20&gt;=Everett!AZ$10)),"3",IF((AND($M20&lt;=Everett!AZ$10,$N20&gt;=Everett!AZ$10)),"C",IF((AND($O20&lt;=Everett!AZ$10,$P20&gt;=Everett!AZ$10)),"CO",IF((AND($Q20&lt;=Everett!AZ$10,$R20&gt;=Everett!AZ$10)),"C",0))))))</f>
        <v>XO</v>
      </c>
      <c r="BA20" s="33" t="str">
        <f>IF((AND($F20&lt;=Everett!BA$10,$G20&gt;=Everett!BA$10)),"P/L",IF((AND($I20&lt;=Everett!BA$10,$J20&gt;=Everett!BA$10)),"XO",IF((AND($K20&lt;=Everett!BA$10,$L20&gt;=Everett!BA$10)),"3",IF((AND($M20&lt;=Everett!BA$10,$N20&gt;=Everett!BA$10)),"C",IF((AND($O20&lt;=Everett!BA$10,$P20&gt;=Everett!BA$10)),"CO",IF((AND($Q20&lt;=Everett!BA$10,$R20&gt;=Everett!BA$10)),"C",0))))))</f>
        <v>XO</v>
      </c>
      <c r="BB20" s="33" t="str">
        <f>IF((AND($F20&lt;=Everett!BB$10,$G20&gt;=Everett!BB$10)),"P/L",IF((AND($I20&lt;=Everett!BB$10,$J20&gt;=Everett!BB$10)),"XO",IF((AND($K20&lt;=Everett!BB$10,$L20&gt;=Everett!BB$10)),"3",IF((AND($M20&lt;=Everett!BB$10,$N20&gt;=Everett!BB$10)),"C",IF((AND($O20&lt;=Everett!BB$10,$P20&gt;=Everett!BB$10)),"CO",IF((AND($Q20&lt;=Everett!BB$10,$R20&gt;=Everett!BB$10)),"C",0))))))</f>
        <v>XO</v>
      </c>
      <c r="BC20" s="33" t="str">
        <f>IF((AND($F20&lt;=Everett!BC$10,$G20&gt;=Everett!BC$10)),"P/L",IF((AND($I20&lt;=Everett!BC$10,$J20&gt;=Everett!BC$10)),"XO",IF((AND($K20&lt;=Everett!BC$10,$L20&gt;=Everett!BC$10)),"3",IF((AND($M20&lt;=Everett!BC$10,$N20&gt;=Everett!BC$10)),"C",IF((AND($O20&lt;=Everett!BC$10,$P20&gt;=Everett!BC$10)),"CO",IF((AND($Q20&lt;=Everett!BC$10,$R20&gt;=Everett!BC$10)),"C",0))))))</f>
        <v>XO</v>
      </c>
      <c r="BD20" s="33" t="str">
        <f>IF((AND($F20&lt;=Everett!BD$10,$G20&gt;=Everett!BD$10)),"P/L",IF((AND($I20&lt;=Everett!BD$10,$J20&gt;=Everett!BD$10)),"XO",IF((AND($K20&lt;=Everett!BD$10,$L20&gt;=Everett!BD$10)),"3",IF((AND($M20&lt;=Everett!BD$10,$N20&gt;=Everett!BD$10)),"C",IF((AND($O20&lt;=Everett!BD$10,$P20&gt;=Everett!BD$10)),"CO",IF((AND($Q20&lt;=Everett!BD$10,$R20&gt;=Everett!BD$10)),"C",0))))))</f>
        <v>XO</v>
      </c>
      <c r="BE20" s="33" t="str">
        <f>IF((AND($F20&lt;=Everett!BE$10,$G20&gt;=Everett!BE$10)),"P/L",IF((AND($I20&lt;=Everett!BE$10,$J20&gt;=Everett!BE$10)),"XO",IF((AND($K20&lt;=Everett!BE$10,$L20&gt;=Everett!BE$10)),"3",IF((AND($M20&lt;=Everett!BE$10,$N20&gt;=Everett!BE$10)),"C",IF((AND($O20&lt;=Everett!BE$10,$P20&gt;=Everett!BE$10)),"CO",IF((AND($Q20&lt;=Everett!BE$10,$R20&gt;=Everett!BE$10)),"C",0))))))</f>
        <v>XO</v>
      </c>
      <c r="BF20" s="33" t="str">
        <f>IF((AND($F20&lt;=Everett!BF$10,$G20&gt;=Everett!BF$10)),"P/L",IF((AND($I20&lt;=Everett!BF$10,$J20&gt;=Everett!BF$10)),"XO",IF((AND($K20&lt;=Everett!BF$10,$L20&gt;=Everett!BF$10)),"3",IF((AND($M20&lt;=Everett!BF$10,$N20&gt;=Everett!BF$10)),"C",IF((AND($O20&lt;=Everett!BF$10,$P20&gt;=Everett!BF$10)),"CO",IF((AND($Q20&lt;=Everett!BF$10,$R20&gt;=Everett!BF$10)),"C",0))))))</f>
        <v>3</v>
      </c>
      <c r="BG20" s="33" t="str">
        <f>IF((AND($F20&lt;=Everett!BG$10,$G20&gt;=Everett!BG$10)),"P/L",IF((AND($I20&lt;=Everett!BG$10,$J20&gt;=Everett!BG$10)),"XO",IF((AND($K20&lt;=Everett!BG$10,$L20&gt;=Everett!BG$10)),"3",IF((AND($M20&lt;=Everett!BG$10,$N20&gt;=Everett!BG$10)),"C",IF((AND($O20&lt;=Everett!BG$10,$P20&gt;=Everett!BG$10)),"CO",IF((AND($Q20&lt;=Everett!BG$10,$R20&gt;=Everett!BG$10)),"C",0))))))</f>
        <v>3</v>
      </c>
      <c r="BH20" s="33" t="str">
        <f>IF((AND($F20&lt;=Everett!BH$10,$G20&gt;=Everett!BH$10)),"P/L",IF((AND($I20&lt;=Everett!BH$10,$J20&gt;=Everett!BH$10)),"XO",IF((AND($K20&lt;=Everett!BH$10,$L20&gt;=Everett!BH$10)),"3",IF((AND($M20&lt;=Everett!BH$10,$N20&gt;=Everett!BH$10)),"C",IF((AND($O20&lt;=Everett!BH$10,$P20&gt;=Everett!BH$10)),"CO",IF((AND($Q20&lt;=Everett!BH$10,$R20&gt;=Everett!BH$10)),"C",0))))))</f>
        <v>C</v>
      </c>
      <c r="BI20" s="33" t="str">
        <f>IF((AND($F20&lt;=Everett!BI$10,$G20&gt;=Everett!BI$10)),"P/L",IF((AND($I20&lt;=Everett!BI$10,$J20&gt;=Everett!BI$10)),"XO",IF((AND($K20&lt;=Everett!BI$10,$L20&gt;=Everett!BI$10)),"3",IF((AND($M20&lt;=Everett!BI$10,$N20&gt;=Everett!BI$10)),"C",IF((AND($O20&lt;=Everett!BI$10,$P20&gt;=Everett!BI$10)),"CO",IF((AND($Q20&lt;=Everett!BI$10,$R20&gt;=Everett!BI$10)),"C",0))))))</f>
        <v>CO</v>
      </c>
      <c r="BJ20" s="33" t="str">
        <f>IF((AND($F20&lt;=Everett!BJ$10,$G20&gt;=Everett!BJ$10)),"P/L",IF((AND($I20&lt;=Everett!BJ$10,$J20&gt;=Everett!BJ$10)),"XO",IF((AND($K20&lt;=Everett!BJ$10,$L20&gt;=Everett!BJ$10)),"3",IF((AND($M20&lt;=Everett!BJ$10,$N20&gt;=Everett!BJ$10)),"C",IF((AND($O20&lt;=Everett!BJ$10,$P20&gt;=Everett!BJ$10)),"CO",IF((AND($Q20&lt;=Everett!BJ$10,$R20&gt;=Everett!BJ$10)),"C",0))))))</f>
        <v>CO</v>
      </c>
      <c r="BK20" s="33" t="str">
        <f>IF((AND($F20&lt;=Everett!BK$10,$G20&gt;=Everett!BK$10)),"P/L",IF((AND($I20&lt;=Everett!BK$10,$J20&gt;=Everett!BK$10)),"XO",IF((AND($K20&lt;=Everett!BK$10,$L20&gt;=Everett!BK$10)),"3",IF((AND($M20&lt;=Everett!BK$10,$N20&gt;=Everett!BK$10)),"C",IF((AND($O20&lt;=Everett!BK$10,$P20&gt;=Everett!BK$10)),"CO",IF((AND($Q20&lt;=Everett!BK$10,$R20&gt;=Everett!BK$10)),"C",0))))))</f>
        <v>CO</v>
      </c>
      <c r="BL20" s="33" t="str">
        <f>IF((AND($F20&lt;=Everett!BL$10,$G20&gt;=Everett!BL$10)),"P/L",IF((AND($I20&lt;=Everett!BL$10,$J20&gt;=Everett!BL$10)),"XO",IF((AND($K20&lt;=Everett!BL$10,$L20&gt;=Everett!BL$10)),"3",IF((AND($M20&lt;=Everett!BL$10,$N20&gt;=Everett!BL$10)),"C",IF((AND($O20&lt;=Everett!BL$10,$P20&gt;=Everett!BL$10)),"CO",IF((AND($Q20&lt;=Everett!BL$10,$R20&gt;=Everett!BL$10)),"C",0))))))</f>
        <v>CO</v>
      </c>
      <c r="BM20" s="33" t="str">
        <f>IF((AND($F20&lt;=Everett!BM$10,$G20&gt;=Everett!BM$10)),"P/L",IF((AND($I20&lt;=Everett!BM$10,$J20&gt;=Everett!BM$10)),"XO",IF((AND($K20&lt;=Everett!BM$10,$L20&gt;=Everett!BM$10)),"3",IF((AND($M20&lt;=Everett!BM$10,$N20&gt;=Everett!BM$10)),"C",IF((AND($O20&lt;=Everett!BM$10,$P20&gt;=Everett!BM$10)),"CO",IF((AND($Q20&lt;=Everett!BM$10,$R20&gt;=Everett!BM$10)),"C",0))))))</f>
        <v>CO</v>
      </c>
      <c r="BN20" s="33" t="str">
        <f>IF((AND($F20&lt;=Everett!BN$10,$G20&gt;=Everett!BN$10)),"P/L",IF((AND($I20&lt;=Everett!BN$10,$J20&gt;=Everett!BN$10)),"XO",IF((AND($K20&lt;=Everett!BN$10,$L20&gt;=Everett!BN$10)),"3",IF((AND($M20&lt;=Everett!BN$10,$N20&gt;=Everett!BN$10)),"C",IF((AND($O20&lt;=Everett!BN$10,$P20&gt;=Everett!BN$10)),"CO",IF((AND($Q20&lt;=Everett!BN$10,$R20&gt;=Everett!BN$10)),"C",0))))))</f>
        <v>CO</v>
      </c>
      <c r="BO20" s="33" t="str">
        <f>IF((AND($F20&lt;=Everett!BO$10,$G20&gt;=Everett!BO$10)),"P/L",IF((AND($I20&lt;=Everett!BO$10,$J20&gt;=Everett!BO$10)),"XO",IF((AND($K20&lt;=Everett!BO$10,$L20&gt;=Everett!BO$10)),"3",IF((AND($M20&lt;=Everett!BO$10,$N20&gt;=Everett!BO$10)),"C",IF((AND($O20&lt;=Everett!BO$10,$P20&gt;=Everett!BO$10)),"CO",IF((AND($Q20&lt;=Everett!BO$10,$R20&gt;=Everett!BO$10)),"C",0))))))</f>
        <v>CO</v>
      </c>
      <c r="BP20" s="33" t="str">
        <f>IF((AND($F20&lt;=Everett!BP$10,$G20&gt;=Everett!BP$10)),"P/L",IF((AND($I20&lt;=Everett!BP$10,$J20&gt;=Everett!BP$10)),"XO",IF((AND($K20&lt;=Everett!BP$10,$L20&gt;=Everett!BP$10)),"3",IF((AND($M20&lt;=Everett!BP$10,$N20&gt;=Everett!BP$10)),"C",IF((AND($O20&lt;=Everett!BP$10,$P20&gt;=Everett!BP$10)),"CO",IF((AND($Q20&lt;=Everett!BP$10,$R20&gt;=Everett!BP$10)),"C",0))))))</f>
        <v>CO</v>
      </c>
      <c r="BQ20" s="33" t="str">
        <f>IF((AND($F20&lt;=Everett!BQ$10,$G20&gt;=Everett!BQ$10)),"P/L",IF((AND($I20&lt;=Everett!BQ$10,$J20&gt;=Everett!BQ$10)),"XO",IF((AND($K20&lt;=Everett!BQ$10,$L20&gt;=Everett!BQ$10)),"3",IF((AND($M20&lt;=Everett!BQ$10,$N20&gt;=Everett!BQ$10)),"C",IF((AND($O20&lt;=Everett!BQ$10,$P20&gt;=Everett!BQ$10)),"CO",IF((AND($Q20&lt;=Everett!BQ$10,$R20&gt;=Everett!BQ$10)),"C",0))))))</f>
        <v>CO</v>
      </c>
      <c r="BR20" s="33" t="str">
        <f>IF((AND($F20&lt;=Everett!BR$10,$G20&gt;=Everett!BR$10)),"P/L",IF((AND($I20&lt;=Everett!BR$10,$J20&gt;=Everett!BR$10)),"XO",IF((AND($K20&lt;=Everett!BR$10,$L20&gt;=Everett!BR$10)),"3",IF((AND($M20&lt;=Everett!BR$10,$N20&gt;=Everett!BR$10)),"C",IF((AND($O20&lt;=Everett!BR$10,$P20&gt;=Everett!BR$10)),"CO",IF((AND($Q20&lt;=Everett!BR$10,$R20&gt;=Everett!BR$10)),"C",0))))))</f>
        <v>CO</v>
      </c>
      <c r="BS20" s="33" t="str">
        <f>IF((AND($F20&lt;=Everett!BS$10,$G20&gt;=Everett!BS$10)),"P/L",IF((AND($I20&lt;=Everett!BS$10,$J20&gt;=Everett!BS$10)),"XO",IF((AND($K20&lt;=Everett!BS$10,$L20&gt;=Everett!BS$10)),"3",IF((AND($M20&lt;=Everett!BS$10,$N20&gt;=Everett!BS$10)),"C",IF((AND($O20&lt;=Everett!BS$10,$P20&gt;=Everett!BS$10)),"CO",IF((AND($Q20&lt;=Everett!BS$10,$R20&gt;=Everett!BS$10)),"C",0))))))</f>
        <v>CO</v>
      </c>
      <c r="BT20" s="33" t="str">
        <f>IF((AND($F20&lt;=Everett!BT$10,$G20&gt;=Everett!BT$10)),"P/L",IF((AND($I20&lt;=Everett!BT$10,$J20&gt;=Everett!BT$10)),"XO",IF((AND($K20&lt;=Everett!BT$10,$L20&gt;=Everett!BT$10)),"3",IF((AND($M20&lt;=Everett!BT$10,$N20&gt;=Everett!BT$10)),"C",IF((AND($O20&lt;=Everett!BT$10,$P20&gt;=Everett!BT$10)),"CO",IF((AND($Q20&lt;=Everett!BT$10,$R20&gt;=Everett!BT$10)),"C",0))))))</f>
        <v>CO</v>
      </c>
      <c r="BU20" s="33" t="str">
        <f>IF((AND($F20&lt;=Everett!BU$10,$G20&gt;=Everett!BU$10)),"P/L",IF((AND($I20&lt;=Everett!BU$10,$J20&gt;=Everett!BU$10)),"XO",IF((AND($K20&lt;=Everett!BU$10,$L20&gt;=Everett!BU$10)),"3",IF((AND($M20&lt;=Everett!BU$10,$N20&gt;=Everett!BU$10)),"C",IF((AND($O20&lt;=Everett!BU$10,$P20&gt;=Everett!BU$10)),"CO",IF((AND($Q20&lt;=Everett!BU$10,$R20&gt;=Everett!BU$10)),"C",0))))))</f>
        <v>CO</v>
      </c>
      <c r="BV20" s="33" t="str">
        <f>IF((AND($F20&lt;=Everett!BV$10,$G20&gt;=Everett!BV$10)),"P/L",IF((AND($I20&lt;=Everett!BV$10,$J20&gt;=Everett!BV$10)),"XO",IF((AND($K20&lt;=Everett!BV$10,$L20&gt;=Everett!BV$10)),"3",IF((AND($M20&lt;=Everett!BV$10,$N20&gt;=Everett!BV$10)),"C",IF((AND($O20&lt;=Everett!BV$10,$P20&gt;=Everett!BV$10)),"CO",IF((AND($Q20&lt;=Everett!BV$10,$R20&gt;=Everett!BV$10)),"C",0))))))</f>
        <v>CO</v>
      </c>
      <c r="BW20" s="33" t="str">
        <f>IF((AND($F20&lt;=Everett!BW$10,$G20&gt;=Everett!BW$10)),"P/L",IF((AND($I20&lt;=Everett!BW$10,$J20&gt;=Everett!BW$10)),"XO",IF((AND($K20&lt;=Everett!BW$10,$L20&gt;=Everett!BW$10)),"3",IF((AND($M20&lt;=Everett!BW$10,$N20&gt;=Everett!BW$10)),"C",IF((AND($O20&lt;=Everett!BW$10,$P20&gt;=Everett!BW$10)),"CO",IF((AND($Q20&lt;=Everett!BW$10,$R20&gt;=Everett!BW$10)),"C",0))))))</f>
        <v>CO</v>
      </c>
      <c r="BX20" s="33" t="str">
        <f>IF((AND($F20&lt;=Everett!BX$10,$G20&gt;=Everett!BX$10)),"P/L",IF((AND($I20&lt;=Everett!BX$10,$J20&gt;=Everett!BX$10)),"XO",IF((AND($K20&lt;=Everett!BX$10,$L20&gt;=Everett!BX$10)),"3",IF((AND($M20&lt;=Everett!BX$10,$N20&gt;=Everett!BX$10)),"C",IF((AND($O20&lt;=Everett!BX$10,$P20&gt;=Everett!BX$10)),"CO",IF((AND($Q20&lt;=Everett!BX$10,$R20&gt;=Everett!BX$10)),"C",0))))))</f>
        <v>CO</v>
      </c>
      <c r="BY20" s="33" t="str">
        <f>IF((AND($F20&lt;=Everett!BY$10,$G20&gt;=Everett!BY$10)),"P/L",IF((AND($I20&lt;=Everett!BY$10,$J20&gt;=Everett!BY$10)),"XO",IF((AND($K20&lt;=Everett!BY$10,$L20&gt;=Everett!BY$10)),"3",IF((AND($M20&lt;=Everett!BY$10,$N20&gt;=Everett!BY$10)),"C",IF((AND($O20&lt;=Everett!BY$10,$P20&gt;=Everett!BY$10)),"CO",IF((AND($Q20&lt;=Everett!BY$10,$R20&gt;=Everett!BY$10)),"C",0))))))</f>
        <v>CO</v>
      </c>
      <c r="BZ20" s="33" t="str">
        <f>IF((AND($F20&lt;=Everett!BZ$10,$G20&gt;=Everett!BZ$10)),"P/L",IF((AND($I20&lt;=Everett!BZ$10,$J20&gt;=Everett!BZ$10)),"XO",IF((AND($K20&lt;=Everett!BZ$10,$L20&gt;=Everett!BZ$10)),"3",IF((AND($M20&lt;=Everett!BZ$10,$N20&gt;=Everett!BZ$10)),"C",IF((AND($O20&lt;=Everett!BZ$10,$P20&gt;=Everett!BZ$10)),"CO",IF((AND($Q20&lt;=Everett!BZ$10,$R20&gt;=Everett!BZ$10)),"C",0))))))</f>
        <v>C</v>
      </c>
      <c r="CA20" s="33">
        <f>IF((AND($F20&lt;=Everett!CA$10,$G20&gt;=Everett!CA$10)),"P/L",IF((AND($I20&lt;=Everett!CA$10,$J20&gt;=Everett!CA$10)),"XO",IF((AND($K20&lt;=Everett!CA$10,$L20&gt;=Everett!CA$10)),"3",IF((AND($M20&lt;=Everett!CA$10,$N20&gt;=Everett!CA$10)),"C",IF((AND($O20&lt;=Everett!CA$10,$P20&gt;=Everett!CA$10)),"CO",IF((AND($Q20&lt;=Everett!CA$10,$R20&gt;=Everett!CA$10)),"C",0))))))</f>
        <v>0</v>
      </c>
      <c r="CB20" s="33">
        <f>IF((AND($F20&lt;=Everett!CB$10,$G20&gt;=Everett!CB$10)),"P/L",IF((AND($I20&lt;=Everett!CB$10,$J20&gt;=Everett!CB$10)),"XO",IF((AND($K20&lt;=Everett!CB$10,$L20&gt;=Everett!CB$10)),"3",IF((AND($M20&lt;=Everett!CB$10,$N20&gt;=Everett!CB$10)),"C",IF((AND($O20&lt;=Everett!CB$10,$P20&gt;=Everett!CB$10)),"CO",IF((AND($Q20&lt;=Everett!CB$10,$R20&gt;=Everett!CB$10)),"C",0))))))</f>
        <v>0</v>
      </c>
      <c r="CC20" s="33">
        <f>IF((AND($F20&lt;=Everett!CC$10,$G20&gt;=Everett!CC$10)),"P/L",IF((AND($I20&lt;=Everett!CC$10,$J20&gt;=Everett!CC$10)),"XO",IF((AND($K20&lt;=Everett!CC$10,$L20&gt;=Everett!CC$10)),"3",IF((AND($M20&lt;=Everett!CC$10,$N20&gt;=Everett!CC$10)),"C",IF((AND($O20&lt;=Everett!CC$10,$P20&gt;=Everett!CC$10)),"CO",IF((AND($Q20&lt;=Everett!CC$10,$R20&gt;=Everett!CC$10)),"C",0))))))</f>
        <v>0</v>
      </c>
      <c r="CD20" s="33">
        <f>IF((AND($F20&lt;=Everett!CD$10,$G20&gt;=Everett!CD$10)),"P/L",IF((AND($I20&lt;=Everett!CD$10,$J20&gt;=Everett!CD$10)),"XO",IF((AND($K20&lt;=Everett!CD$10,$L20&gt;=Everett!CD$10)),"3",IF((AND($M20&lt;=Everett!CD$10,$N20&gt;=Everett!CD$10)),"C",IF((AND($O20&lt;=Everett!CD$10,$P20&gt;=Everett!CD$10)),"CO",IF((AND($Q20&lt;=Everett!CD$10,$R20&gt;=Everett!CD$10)),"C",0))))))</f>
        <v>0</v>
      </c>
      <c r="CE20" s="33">
        <f>IF((AND($F20&lt;=Everett!CE$10,$G20&gt;=Everett!CE$10)),"P/L",IF((AND($I20&lt;=Everett!CE$10,$J20&gt;=Everett!CE$10)),"XO",IF((AND($K20&lt;=Everett!CE$10,$L20&gt;=Everett!CE$10)),"3",IF((AND($M20&lt;=Everett!CE$10,$N20&gt;=Everett!CE$10)),"C",IF((AND($O20&lt;=Everett!CE$10,$P20&gt;=Everett!CE$10)),"CO",IF((AND($Q20&lt;=Everett!CE$10,$R20&gt;=Everett!CE$10)),"C",0))))))</f>
        <v>0</v>
      </c>
      <c r="CF20" s="33">
        <f>IF((AND($F20&lt;=Everett!CF$10,$G20&gt;=Everett!CF$10)),"P/L",IF((AND($I20&lt;=Everett!CF$10,$J20&gt;=Everett!CF$10)),"XO",IF((AND($K20&lt;=Everett!CF$10,$L20&gt;=Everett!CF$10)),"3",IF((AND($M20&lt;=Everett!CF$10,$N20&gt;=Everett!CF$10)),"C",IF((AND($O20&lt;=Everett!CF$10,$P20&gt;=Everett!CF$10)),"CO",IF((AND($Q20&lt;=Everett!CF$10,$R20&gt;=Everett!CF$10)),"C",0))))))</f>
        <v>0</v>
      </c>
      <c r="CG20" s="33">
        <f>IF((AND($F20&lt;=Everett!CG$10,$G20&gt;=Everett!CG$10)),"P/L",IF((AND($I20&lt;=Everett!CG$10,$J20&gt;=Everett!CG$10)),"XO",IF((AND($K20&lt;=Everett!CG$10,$L20&gt;=Everett!CG$10)),"3",IF((AND($M20&lt;=Everett!CG$10,$N20&gt;=Everett!CG$10)),"C",IF((AND($O20&lt;=Everett!CG$10,$P20&gt;=Everett!CG$10)),"CO",IF((AND($Q20&lt;=Everett!CG$10,$R20&gt;=Everett!CG$10)),"C",0))))))</f>
        <v>0</v>
      </c>
      <c r="CH20" s="33">
        <f>IF((AND($F20&lt;=Everett!CH$10,$G20&gt;=Everett!CH$10)),"P/L",IF((AND($I20&lt;=Everett!CH$10,$J20&gt;=Everett!CH$10)),"XO",IF((AND($K20&lt;=Everett!CH$10,$L20&gt;=Everett!CH$10)),"3",IF((AND($M20&lt;=Everett!CH$10,$N20&gt;=Everett!CH$10)),"C",IF((AND($O20&lt;=Everett!CH$10,$P20&gt;=Everett!CH$10)),"CO",IF((AND($Q20&lt;=Everett!CH$10,$R20&gt;=Everett!CH$10)),"C",0))))))</f>
        <v>0</v>
      </c>
      <c r="CI20" s="33">
        <f>IF((AND($F20&lt;=Everett!CI$10,$G20&gt;=Everett!CI$10)),"P/L",IF((AND($I20&lt;=Everett!CI$10,$J20&gt;=Everett!CI$10)),"XO",IF((AND($K20&lt;=Everett!CI$10,$L20&gt;=Everett!CI$10)),"3",IF((AND($M20&lt;=Everett!CI$10,$N20&gt;=Everett!CI$10)),"C",IF((AND($O20&lt;=Everett!CI$10,$P20&gt;=Everett!CI$10)),"CO",IF((AND($Q20&lt;=Everett!CI$10,$R20&gt;=Everett!CI$10)),"C",0))))))</f>
        <v>0</v>
      </c>
      <c r="CJ20" s="33">
        <f>IF((AND($F20&lt;=Everett!CJ$10,$G20&gt;=Everett!CJ$10)),"P/L",IF((AND($I20&lt;=Everett!CJ$10,$J20&gt;=Everett!CJ$10)),"XO",IF((AND($K20&lt;=Everett!CJ$10,$L20&gt;=Everett!CJ$10)),"3",IF((AND($M20&lt;=Everett!CJ$10,$N20&gt;=Everett!CJ$10)),"C",IF((AND($O20&lt;=Everett!CJ$10,$P20&gt;=Everett!CJ$10)),"CO",IF((AND($Q20&lt;=Everett!CJ$10,$R20&gt;=Everett!CJ$10)),"C",0))))))</f>
        <v>0</v>
      </c>
      <c r="CK20" s="33">
        <f>IF((AND($F20&lt;=Everett!CK$10,$G20&gt;=Everett!CK$10)),"P/L",IF((AND($I20&lt;=Everett!CK$10,$J20&gt;=Everett!CK$10)),"XO",IF((AND($K20&lt;=Everett!CK$10,$L20&gt;=Everett!CK$10)),"3",IF((AND($M20&lt;=Everett!CK$10,$N20&gt;=Everett!CK$10)),"C",IF((AND($O20&lt;=Everett!CK$10,$P20&gt;=Everett!CK$10)),"CO",IF((AND($Q20&lt;=Everett!CK$10,$R20&gt;=Everett!CK$10)),"C",0))))))</f>
        <v>0</v>
      </c>
      <c r="CL20" s="33">
        <f>IF((AND($F20&lt;=Everett!CL$10,$G20&gt;=Everett!CL$10)),"P/L",IF((AND($I20&lt;=Everett!CL$10,$J20&gt;=Everett!CL$10)),"XO",IF((AND($K20&lt;=Everett!CL$10,$L20&gt;=Everett!CL$10)),"3",IF((AND($M20&lt;=Everett!CL$10,$N20&gt;=Everett!CL$10)),"C",IF((AND($O20&lt;=Everett!CL$10,$P20&gt;=Everett!CL$10)),"CO",IF((AND($Q20&lt;=Everett!CL$10,$R20&gt;=Everett!CL$10)),"C",0))))))</f>
        <v>0</v>
      </c>
      <c r="CM20" s="33">
        <f>IF((AND($F20&lt;=Everett!CM$10,$G20&gt;=Everett!CM$10)),"P/L",IF((AND($I20&lt;=Everett!CM$10,$J20&gt;=Everett!CM$10)),"XO",IF((AND($K20&lt;=Everett!CM$10,$L20&gt;=Everett!CM$10)),"3",IF((AND($M20&lt;=Everett!CM$10,$N20&gt;=Everett!CM$10)),"C",IF((AND($O20&lt;=Everett!CM$10,$P20&gt;=Everett!CM$10)),"CO",IF((AND($Q20&lt;=Everett!CM$10,$R20&gt;=Everett!CM$10)),"C",0))))))</f>
        <v>0</v>
      </c>
    </row>
    <row r="21" ht="21.75" customHeight="1" spans="1:91" x14ac:dyDescent="0.25">
      <c r="A21" s="25" t="s">
        <v>285</v>
      </c>
      <c r="B21" s="53"/>
      <c r="C21" s="26"/>
      <c r="D21" s="26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  <c r="Q21" s="27"/>
      <c r="R21" s="27"/>
      <c r="S21" s="29">
        <f>$A$2-DAY($A$2)+1</f>
        <v>46054</v>
      </c>
      <c r="T21" s="29">
        <f t="shared" ref="T21:AY21" si="9">DATE(YEAR(S21),MONTH(S21)+1,DAY(S21))</f>
        <v>46082</v>
      </c>
      <c r="U21" s="29">
        <f t="shared" si="9"/>
        <v>46113</v>
      </c>
      <c r="V21" s="29">
        <f t="shared" si="9"/>
        <v>46143</v>
      </c>
      <c r="W21" s="29">
        <f t="shared" si="9"/>
        <v>46174</v>
      </c>
      <c r="X21" s="29">
        <f t="shared" si="9"/>
        <v>46204</v>
      </c>
      <c r="Y21" s="29">
        <f t="shared" si="9"/>
        <v>46235</v>
      </c>
      <c r="Z21" s="29">
        <f t="shared" si="9"/>
        <v>46266</v>
      </c>
      <c r="AA21" s="29">
        <f t="shared" si="9"/>
        <v>46296</v>
      </c>
      <c r="AB21" s="29">
        <f t="shared" si="9"/>
        <v>46327</v>
      </c>
      <c r="AC21" s="29">
        <f t="shared" si="9"/>
        <v>46357</v>
      </c>
      <c r="AD21" s="29">
        <f t="shared" si="9"/>
        <v>46388</v>
      </c>
      <c r="AE21" s="29">
        <f t="shared" si="9"/>
        <v>46419</v>
      </c>
      <c r="AF21" s="29">
        <f t="shared" si="9"/>
        <v>46447</v>
      </c>
      <c r="AG21" s="29">
        <f t="shared" si="9"/>
        <v>46478</v>
      </c>
      <c r="AH21" s="29">
        <f t="shared" si="9"/>
        <v>46508</v>
      </c>
      <c r="AI21" s="29">
        <f t="shared" si="9"/>
        <v>46539</v>
      </c>
      <c r="AJ21" s="29">
        <f t="shared" si="9"/>
        <v>46569</v>
      </c>
      <c r="AK21" s="29">
        <f t="shared" si="9"/>
        <v>46600</v>
      </c>
      <c r="AL21" s="29">
        <f t="shared" si="9"/>
        <v>46631</v>
      </c>
      <c r="AM21" s="29">
        <f t="shared" si="9"/>
        <v>46661</v>
      </c>
      <c r="AN21" s="29">
        <f t="shared" si="9"/>
        <v>46692</v>
      </c>
      <c r="AO21" s="29">
        <f t="shared" si="9"/>
        <v>46722</v>
      </c>
      <c r="AP21" s="29">
        <f t="shared" si="9"/>
        <v>46753</v>
      </c>
      <c r="AQ21" s="29">
        <f t="shared" si="9"/>
        <v>46784</v>
      </c>
      <c r="AR21" s="29">
        <f t="shared" si="9"/>
        <v>46813</v>
      </c>
      <c r="AS21" s="29">
        <f t="shared" si="9"/>
        <v>46844</v>
      </c>
      <c r="AT21" s="29">
        <f t="shared" si="9"/>
        <v>46874</v>
      </c>
      <c r="AU21" s="29">
        <f t="shared" si="9"/>
        <v>46905</v>
      </c>
      <c r="AV21" s="29">
        <f t="shared" si="9"/>
        <v>46935</v>
      </c>
      <c r="AW21" s="29">
        <f t="shared" si="9"/>
        <v>46966</v>
      </c>
      <c r="AX21" s="29">
        <f t="shared" si="9"/>
        <v>46997</v>
      </c>
      <c r="AY21" s="29">
        <f t="shared" si="9"/>
        <v>47027</v>
      </c>
      <c r="AZ21" s="29">
        <f t="shared" ref="AZ21:CE21" si="10">DATE(YEAR(AY21),MONTH(AY21)+1,DAY(AY21))</f>
        <v>47058</v>
      </c>
      <c r="BA21" s="29">
        <f t="shared" si="10"/>
        <v>47088</v>
      </c>
      <c r="BB21" s="29">
        <f t="shared" si="10"/>
        <v>47119</v>
      </c>
      <c r="BC21" s="29">
        <f t="shared" si="10"/>
        <v>47150</v>
      </c>
      <c r="BD21" s="29">
        <f t="shared" si="10"/>
        <v>47178</v>
      </c>
      <c r="BE21" s="29">
        <f t="shared" si="10"/>
        <v>47209</v>
      </c>
      <c r="BF21" s="29">
        <f t="shared" si="10"/>
        <v>47239</v>
      </c>
      <c r="BG21" s="29">
        <f t="shared" si="10"/>
        <v>47270</v>
      </c>
      <c r="BH21" s="29">
        <f t="shared" si="10"/>
        <v>47300</v>
      </c>
      <c r="BI21" s="29">
        <f t="shared" si="10"/>
        <v>47331</v>
      </c>
      <c r="BJ21" s="29">
        <f t="shared" si="10"/>
        <v>47362</v>
      </c>
      <c r="BK21" s="29">
        <f t="shared" si="10"/>
        <v>47392</v>
      </c>
      <c r="BL21" s="29">
        <f t="shared" si="10"/>
        <v>47423</v>
      </c>
      <c r="BM21" s="29">
        <f t="shared" si="10"/>
        <v>47453</v>
      </c>
      <c r="BN21" s="29">
        <f t="shared" si="10"/>
        <v>47484</v>
      </c>
      <c r="BO21" s="29">
        <f t="shared" si="10"/>
        <v>47515</v>
      </c>
      <c r="BP21" s="29">
        <f t="shared" si="10"/>
        <v>47543</v>
      </c>
      <c r="BQ21" s="29">
        <f t="shared" si="10"/>
        <v>47574</v>
      </c>
      <c r="BR21" s="29">
        <f t="shared" si="10"/>
        <v>47604</v>
      </c>
      <c r="BS21" s="29">
        <f t="shared" si="10"/>
        <v>47635</v>
      </c>
      <c r="BT21" s="29">
        <f t="shared" si="10"/>
        <v>47665</v>
      </c>
      <c r="BU21" s="29">
        <f t="shared" si="10"/>
        <v>47696</v>
      </c>
      <c r="BV21" s="29">
        <f t="shared" si="10"/>
        <v>47727</v>
      </c>
      <c r="BW21" s="29">
        <f t="shared" si="10"/>
        <v>47757</v>
      </c>
      <c r="BX21" s="29">
        <f t="shared" si="10"/>
        <v>47788</v>
      </c>
      <c r="BY21" s="29">
        <f t="shared" si="10"/>
        <v>47818</v>
      </c>
      <c r="BZ21" s="29">
        <f t="shared" si="10"/>
        <v>47849</v>
      </c>
      <c r="CA21" s="29">
        <f t="shared" si="10"/>
        <v>47880</v>
      </c>
      <c r="CB21" s="29">
        <f t="shared" si="10"/>
        <v>47908</v>
      </c>
      <c r="CC21" s="29">
        <f t="shared" si="10"/>
        <v>47939</v>
      </c>
      <c r="CD21" s="29">
        <f t="shared" si="10"/>
        <v>47969</v>
      </c>
      <c r="CE21" s="29">
        <f t="shared" si="10"/>
        <v>48000</v>
      </c>
      <c r="CF21" s="29">
        <f t="shared" ref="CF21:CM21" si="11">DATE(YEAR(CE21),MONTH(CE21)+1,DAY(CE21))</f>
        <v>48030</v>
      </c>
      <c r="CG21" s="29">
        <f t="shared" si="11"/>
        <v>48061</v>
      </c>
      <c r="CH21" s="29">
        <f t="shared" si="11"/>
        <v>48092</v>
      </c>
      <c r="CI21" s="29">
        <f t="shared" si="11"/>
        <v>48122</v>
      </c>
      <c r="CJ21" s="29">
        <f t="shared" si="11"/>
        <v>48153</v>
      </c>
      <c r="CK21" s="29">
        <f t="shared" si="11"/>
        <v>48183</v>
      </c>
      <c r="CL21" s="29">
        <f t="shared" si="11"/>
        <v>48214</v>
      </c>
      <c r="CM21" s="29">
        <f t="shared" si="11"/>
        <v>48245</v>
      </c>
    </row>
    <row r="22" spans="1:91" s="2" customFormat="1" x14ac:dyDescent="0.25">
      <c r="A22" s="30" t="s">
        <v>286</v>
      </c>
      <c r="B22" s="55"/>
      <c r="C22" s="31">
        <v>16</v>
      </c>
      <c r="D22" s="31">
        <v>18</v>
      </c>
      <c r="E22" s="31">
        <v>1</v>
      </c>
      <c r="F22" s="39"/>
      <c r="G22" s="39"/>
      <c r="H22" s="33">
        <f>G22-F22</f>
        <v>0</v>
      </c>
      <c r="I22" s="36">
        <v>45408</v>
      </c>
      <c r="J22" s="36">
        <f>IF(I22="",0,DATE(YEAR(I22),MONTH(I22)+C22,DAY(I22)))</f>
        <v>45895</v>
      </c>
      <c r="K22" s="36">
        <f>IF(J22="","",(DATE(YEAR(J22),MONTH(J22)+1,DAY(J22))))</f>
        <v>45926</v>
      </c>
      <c r="L22" s="36">
        <f>IF(K22="","",(DATE(YEAR(K22),MONTH(K22)+E22,DAY(K22))))</f>
        <v>45956</v>
      </c>
      <c r="M22" s="36">
        <f>IF(O22="","",DATE(YEAR(O22), MONTH(O22)-1,DAY(O22)))</f>
        <v>45987</v>
      </c>
      <c r="N22" s="36">
        <f>IF(O22="","",DATE(YEAR(M22),MONTH(M22),DAY(M22)))</f>
        <v>45987</v>
      </c>
      <c r="O22" s="36">
        <f>IF(L22="","",(DATE(YEAR(L22),MONTH(L22)+2,DAY(L22))))</f>
        <v>46017</v>
      </c>
      <c r="P22" s="32">
        <f>IF(O22="","",(DATE(YEAR(O22),MONTH(O22)+D22,DAY(O22))))</f>
        <v>46564</v>
      </c>
      <c r="Q22" s="37">
        <f>IF(P22="","",DATE(YEAR(P22), MONTH(P22)+1,DAY(P22)))</f>
        <v>46594</v>
      </c>
      <c r="R22" s="37">
        <f>IF(P22="","",DATE(YEAR(Q22),MONTH(Q22),DAY(Q22)))</f>
        <v>46594</v>
      </c>
      <c r="S22" s="33" t="str">
        <f>IF((AND($F22&lt;=Everett!S$10,$G22&gt;=Everett!S$10)),"P/L",IF((AND($I22&lt;=Everett!S$10,$J22&gt;=Everett!S$10)),"XO",IF((AND($K22&lt;=Everett!S$10,$L22&gt;=Everett!S$10)),"3",IF((AND($M22&lt;=Everett!S$10,$N22&gt;=Everett!S$10)),"C",IF((AND($O22&lt;=Everett!S$10,$P22&gt;=Everett!S$10)),"CO",IF((AND($Q22&lt;=Everett!S$10,$R22&gt;=Everett!S$10)),"C",0))))))</f>
        <v>CO</v>
      </c>
      <c r="T22" s="33" t="str">
        <f>IF((AND($F22&lt;=Everett!T$10,$G22&gt;=Everett!T$10)),"P/L",IF((AND($I22&lt;=Everett!T$10,$J22&gt;=Everett!T$10)),"XO",IF((AND($K22&lt;=Everett!T$10,$L22&gt;=Everett!T$10)),"3",IF((AND($M22&lt;=Everett!T$10,$N22&gt;=Everett!T$10)),"C",IF((AND($O22&lt;=Everett!T$10,$P22&gt;=Everett!T$10)),"CO",IF((AND($Q22&lt;=Everett!T$10,$R22&gt;=Everett!T$10)),"C",0))))))</f>
        <v>CO</v>
      </c>
      <c r="U22" s="33" t="str">
        <f>IF((AND($F22&lt;=Everett!U$10,$G22&gt;=Everett!U$10)),"P/L",IF((AND($I22&lt;=Everett!U$10,$J22&gt;=Everett!U$10)),"XO",IF((AND($K22&lt;=Everett!U$10,$L22&gt;=Everett!U$10)),"3",IF((AND($M22&lt;=Everett!U$10,$N22&gt;=Everett!U$10)),"C",IF((AND($O22&lt;=Everett!U$10,$P22&gt;=Everett!U$10)),"CO",IF((AND($Q22&lt;=Everett!U$10,$R22&gt;=Everett!U$10)),"C",0))))))</f>
        <v>CO</v>
      </c>
      <c r="V22" s="33" t="str">
        <f>IF((AND($F22&lt;=Everett!V$10,$G22&gt;=Everett!V$10)),"P/L",IF((AND($I22&lt;=Everett!V$10,$J22&gt;=Everett!V$10)),"XO",IF((AND($K22&lt;=Everett!V$10,$L22&gt;=Everett!V$10)),"3",IF((AND($M22&lt;=Everett!V$10,$N22&gt;=Everett!V$10)),"C",IF((AND($O22&lt;=Everett!V$10,$P22&gt;=Everett!V$10)),"CO",IF((AND($Q22&lt;=Everett!V$10,$R22&gt;=Everett!V$10)),"C",0))))))</f>
        <v>CO</v>
      </c>
      <c r="W22" s="33" t="str">
        <f>IF((AND($F22&lt;=Everett!W$10,$G22&gt;=Everett!W$10)),"P/L",IF((AND($I22&lt;=Everett!W$10,$J22&gt;=Everett!W$10)),"XO",IF((AND($K22&lt;=Everett!W$10,$L22&gt;=Everett!W$10)),"3",IF((AND($M22&lt;=Everett!W$10,$N22&gt;=Everett!W$10)),"C",IF((AND($O22&lt;=Everett!W$10,$P22&gt;=Everett!W$10)),"CO",IF((AND($Q22&lt;=Everett!W$10,$R22&gt;=Everett!W$10)),"C",0))))))</f>
        <v>CO</v>
      </c>
      <c r="X22" s="33" t="str">
        <f>IF((AND($F22&lt;=Everett!X$10,$G22&gt;=Everett!X$10)),"P/L",IF((AND($I22&lt;=Everett!X$10,$J22&gt;=Everett!X$10)),"XO",IF((AND($K22&lt;=Everett!X$10,$L22&gt;=Everett!X$10)),"3",IF((AND($M22&lt;=Everett!X$10,$N22&gt;=Everett!X$10)),"C",IF((AND($O22&lt;=Everett!X$10,$P22&gt;=Everett!X$10)),"CO",IF((AND($Q22&lt;=Everett!X$10,$R22&gt;=Everett!X$10)),"C",0))))))</f>
        <v>CO</v>
      </c>
      <c r="Y22" s="33" t="str">
        <f>IF((AND($F22&lt;=Everett!Y$10,$G22&gt;=Everett!Y$10)),"P/L",IF((AND($I22&lt;=Everett!Y$10,$J22&gt;=Everett!Y$10)),"XO",IF((AND($K22&lt;=Everett!Y$10,$L22&gt;=Everett!Y$10)),"3",IF((AND($M22&lt;=Everett!Y$10,$N22&gt;=Everett!Y$10)),"C",IF((AND($O22&lt;=Everett!Y$10,$P22&gt;=Everett!Y$10)),"CO",IF((AND($Q22&lt;=Everett!Y$10,$R22&gt;=Everett!Y$10)),"C",0))))))</f>
        <v>CO</v>
      </c>
      <c r="Z22" s="33" t="str">
        <f>IF((AND($F22&lt;=Everett!Z$10,$G22&gt;=Everett!Z$10)),"P/L",IF((AND($I22&lt;=Everett!Z$10,$J22&gt;=Everett!Z$10)),"XO",IF((AND($K22&lt;=Everett!Z$10,$L22&gt;=Everett!Z$10)),"3",IF((AND($M22&lt;=Everett!Z$10,$N22&gt;=Everett!Z$10)),"C",IF((AND($O22&lt;=Everett!Z$10,$P22&gt;=Everett!Z$10)),"CO",IF((AND($Q22&lt;=Everett!Z$10,$R22&gt;=Everett!Z$10)),"C",0))))))</f>
        <v>CO</v>
      </c>
      <c r="AA22" s="33" t="str">
        <f>IF((AND($F22&lt;=Everett!AA$10,$G22&gt;=Everett!AA$10)),"P/L",IF((AND($I22&lt;=Everett!AA$10,$J22&gt;=Everett!AA$10)),"XO",IF((AND($K22&lt;=Everett!AA$10,$L22&gt;=Everett!AA$10)),"3",IF((AND($M22&lt;=Everett!AA$10,$N22&gt;=Everett!AA$10)),"C",IF((AND($O22&lt;=Everett!AA$10,$P22&gt;=Everett!AA$10)),"CO",IF((AND($Q22&lt;=Everett!AA$10,$R22&gt;=Everett!AA$10)),"C",0))))))</f>
        <v>CO</v>
      </c>
      <c r="AB22" s="33" t="str">
        <f>IF((AND($F22&lt;=Everett!AB$10,$G22&gt;=Everett!AB$10)),"P/L",IF((AND($I22&lt;=Everett!AB$10,$J22&gt;=Everett!AB$10)),"XO",IF((AND($K22&lt;=Everett!AB$10,$L22&gt;=Everett!AB$10)),"3",IF((AND($M22&lt;=Everett!AB$10,$N22&gt;=Everett!AB$10)),"C",IF((AND($O22&lt;=Everett!AB$10,$P22&gt;=Everett!AB$10)),"CO",IF((AND($Q22&lt;=Everett!AB$10,$R22&gt;=Everett!AB$10)),"C",0))))))</f>
        <v>CO</v>
      </c>
      <c r="AC22" s="33" t="str">
        <f>IF((AND($F22&lt;=Everett!AC$10,$G22&gt;=Everett!AC$10)),"P/L",IF((AND($I22&lt;=Everett!AC$10,$J22&gt;=Everett!AC$10)),"XO",IF((AND($K22&lt;=Everett!AC$10,$L22&gt;=Everett!AC$10)),"3",IF((AND($M22&lt;=Everett!AC$10,$N22&gt;=Everett!AC$10)),"C",IF((AND($O22&lt;=Everett!AC$10,$P22&gt;=Everett!AC$10)),"CO",IF((AND($Q22&lt;=Everett!AC$10,$R22&gt;=Everett!AC$10)),"C",0))))))</f>
        <v>CO</v>
      </c>
      <c r="AD22" s="33" t="str">
        <f>IF((AND($F22&lt;=Everett!AD$10,$G22&gt;=Everett!AD$10)),"P/L",IF((AND($I22&lt;=Everett!AD$10,$J22&gt;=Everett!AD$10)),"XO",IF((AND($K22&lt;=Everett!AD$10,$L22&gt;=Everett!AD$10)),"3",IF((AND($M22&lt;=Everett!AD$10,$N22&gt;=Everett!AD$10)),"C",IF((AND($O22&lt;=Everett!AD$10,$P22&gt;=Everett!AD$10)),"CO",IF((AND($Q22&lt;=Everett!AD$10,$R22&gt;=Everett!AD$10)),"C",0))))))</f>
        <v>CO</v>
      </c>
      <c r="AE22" s="33" t="str">
        <f>IF((AND($F22&lt;=Everett!AE$10,$G22&gt;=Everett!AE$10)),"P/L",IF((AND($I22&lt;=Everett!AE$10,$J22&gt;=Everett!AE$10)),"XO",IF((AND($K22&lt;=Everett!AE$10,$L22&gt;=Everett!AE$10)),"3",IF((AND($M22&lt;=Everett!AE$10,$N22&gt;=Everett!AE$10)),"C",IF((AND($O22&lt;=Everett!AE$10,$P22&gt;=Everett!AE$10)),"CO",IF((AND($Q22&lt;=Everett!AE$10,$R22&gt;=Everett!AE$10)),"C",0))))))</f>
        <v>CO</v>
      </c>
      <c r="AF22" s="33" t="str">
        <f>IF((AND($F22&lt;=Everett!AF$10,$G22&gt;=Everett!AF$10)),"P/L",IF((AND($I22&lt;=Everett!AF$10,$J22&gt;=Everett!AF$10)),"XO",IF((AND($K22&lt;=Everett!AF$10,$L22&gt;=Everett!AF$10)),"3",IF((AND($M22&lt;=Everett!AF$10,$N22&gt;=Everett!AF$10)),"C",IF((AND($O22&lt;=Everett!AF$10,$P22&gt;=Everett!AF$10)),"CO",IF((AND($Q22&lt;=Everett!AF$10,$R22&gt;=Everett!AF$10)),"C",0))))))</f>
        <v>CO</v>
      </c>
      <c r="AG22" s="33" t="str">
        <f>IF((AND($F22&lt;=Everett!AG$10,$G22&gt;=Everett!AG$10)),"P/L",IF((AND($I22&lt;=Everett!AG$10,$J22&gt;=Everett!AG$10)),"XO",IF((AND($K22&lt;=Everett!AG$10,$L22&gt;=Everett!AG$10)),"3",IF((AND($M22&lt;=Everett!AG$10,$N22&gt;=Everett!AG$10)),"C",IF((AND($O22&lt;=Everett!AG$10,$P22&gt;=Everett!AG$10)),"CO",IF((AND($Q22&lt;=Everett!AG$10,$R22&gt;=Everett!AG$10)),"C",0))))))</f>
        <v>CO</v>
      </c>
      <c r="AH22" s="33" t="str">
        <f>IF((AND($F22&lt;=Everett!AH$10,$G22&gt;=Everett!AH$10)),"P/L",IF((AND($I22&lt;=Everett!AH$10,$J22&gt;=Everett!AH$10)),"XO",IF((AND($K22&lt;=Everett!AH$10,$L22&gt;=Everett!AH$10)),"3",IF((AND($M22&lt;=Everett!AH$10,$N22&gt;=Everett!AH$10)),"C",IF((AND($O22&lt;=Everett!AH$10,$P22&gt;=Everett!AH$10)),"CO",IF((AND($Q22&lt;=Everett!AH$10,$R22&gt;=Everett!AH$10)),"C",0))))))</f>
        <v>CO</v>
      </c>
      <c r="AI22" s="33" t="str">
        <f>IF((AND($F22&lt;=Everett!AI$10,$G22&gt;=Everett!AI$10)),"P/L",IF((AND($I22&lt;=Everett!AI$10,$J22&gt;=Everett!AI$10)),"XO",IF((AND($K22&lt;=Everett!AI$10,$L22&gt;=Everett!AI$10)),"3",IF((AND($M22&lt;=Everett!AI$10,$N22&gt;=Everett!AI$10)),"C",IF((AND($O22&lt;=Everett!AI$10,$P22&gt;=Everett!AI$10)),"CO",IF((AND($Q22&lt;=Everett!AI$10,$R22&gt;=Everett!AI$10)),"C",0))))))</f>
        <v>CO</v>
      </c>
      <c r="AJ22" s="33">
        <f>IF((AND($F22&lt;=Everett!AJ$10,$G22&gt;=Everett!AJ$10)),"P/L",IF((AND($I22&lt;=Everett!AJ$10,$J22&gt;=Everett!AJ$10)),"XO",IF((AND($K22&lt;=Everett!AJ$10,$L22&gt;=Everett!AJ$10)),"3",IF((AND($M22&lt;=Everett!AJ$10,$N22&gt;=Everett!AJ$10)),"C",IF((AND($O22&lt;=Everett!AJ$10,$P22&gt;=Everett!AJ$10)),"CO",IF((AND($Q22&lt;=Everett!AJ$10,$R22&gt;=Everett!AJ$10)),"C",0))))))</f>
        <v>0</v>
      </c>
      <c r="AK22" s="33">
        <f>IF((AND($F22&lt;=Everett!AK$10,$G22&gt;=Everett!AK$10)),"P/L",IF((AND($I22&lt;=Everett!AK$10,$J22&gt;=Everett!AK$10)),"XO",IF((AND($K22&lt;=Everett!AK$10,$L22&gt;=Everett!AK$10)),"3",IF((AND($M22&lt;=Everett!AK$10,$N22&gt;=Everett!AK$10)),"C",IF((AND($O22&lt;=Everett!AK$10,$P22&gt;=Everett!AK$10)),"CO",IF((AND($Q22&lt;=Everett!AK$10,$R22&gt;=Everett!AK$10)),"C",0))))))</f>
        <v>0</v>
      </c>
      <c r="AL22" s="33">
        <f>IF((AND($F22&lt;=Everett!AL$10,$G22&gt;=Everett!AL$10)),"P/L",IF((AND($I22&lt;=Everett!AL$10,$J22&gt;=Everett!AL$10)),"XO",IF((AND($K22&lt;=Everett!AL$10,$L22&gt;=Everett!AL$10)),"3",IF((AND($M22&lt;=Everett!AL$10,$N22&gt;=Everett!AL$10)),"C",IF((AND($O22&lt;=Everett!AL$10,$P22&gt;=Everett!AL$10)),"CO",IF((AND($Q22&lt;=Everett!AL$10,$R22&gt;=Everett!AL$10)),"C",0))))))</f>
        <v>0</v>
      </c>
      <c r="AM22" s="33">
        <f>IF((AND($F22&lt;=Everett!AM$10,$G22&gt;=Everett!AM$10)),"P/L",IF((AND($I22&lt;=Everett!AM$10,$J22&gt;=Everett!AM$10)),"XO",IF((AND($K22&lt;=Everett!AM$10,$L22&gt;=Everett!AM$10)),"3",IF((AND($M22&lt;=Everett!AM$10,$N22&gt;=Everett!AM$10)),"C",IF((AND($O22&lt;=Everett!AM$10,$P22&gt;=Everett!AM$10)),"CO",IF((AND($Q22&lt;=Everett!AM$10,$R22&gt;=Everett!AM$10)),"C",0))))))</f>
        <v>0</v>
      </c>
      <c r="AN22" s="33">
        <f>IF((AND($F22&lt;=Everett!AN$10,$G22&gt;=Everett!AN$10)),"P/L",IF((AND($I22&lt;=Everett!AN$10,$J22&gt;=Everett!AN$10)),"XO",IF((AND($K22&lt;=Everett!AN$10,$L22&gt;=Everett!AN$10)),"3",IF((AND($M22&lt;=Everett!AN$10,$N22&gt;=Everett!AN$10)),"C",IF((AND($O22&lt;=Everett!AN$10,$P22&gt;=Everett!AN$10)),"CO",IF((AND($Q22&lt;=Everett!AN$10,$R22&gt;=Everett!AN$10)),"C",0))))))</f>
        <v>0</v>
      </c>
      <c r="AO22" s="33">
        <f>IF((AND($F22&lt;=Everett!AO$10,$G22&gt;=Everett!AO$10)),"P/L",IF((AND($I22&lt;=Everett!AO$10,$J22&gt;=Everett!AO$10)),"XO",IF((AND($K22&lt;=Everett!AO$10,$L22&gt;=Everett!AO$10)),"3",IF((AND($M22&lt;=Everett!AO$10,$N22&gt;=Everett!AO$10)),"C",IF((AND($O22&lt;=Everett!AO$10,$P22&gt;=Everett!AO$10)),"CO",IF((AND($Q22&lt;=Everett!AO$10,$R22&gt;=Everett!AO$10)),"C",0))))))</f>
        <v>0</v>
      </c>
      <c r="AP22" s="33">
        <f>IF((AND($F22&lt;=Everett!AP$10,$G22&gt;=Everett!AP$10)),"P/L",IF((AND($I22&lt;=Everett!AP$10,$J22&gt;=Everett!AP$10)),"XO",IF((AND($K22&lt;=Everett!AP$10,$L22&gt;=Everett!AP$10)),"3",IF((AND($M22&lt;=Everett!AP$10,$N22&gt;=Everett!AP$10)),"C",IF((AND($O22&lt;=Everett!AP$10,$P22&gt;=Everett!AP$10)),"CO",IF((AND($Q22&lt;=Everett!AP$10,$R22&gt;=Everett!AP$10)),"C",0))))))</f>
        <v>0</v>
      </c>
      <c r="AQ22" s="33">
        <f>IF((AND($F22&lt;=Everett!AQ$10,$G22&gt;=Everett!AQ$10)),"P/L",IF((AND($I22&lt;=Everett!AQ$10,$J22&gt;=Everett!AQ$10)),"XO",IF((AND($K22&lt;=Everett!AQ$10,$L22&gt;=Everett!AQ$10)),"3",IF((AND($M22&lt;=Everett!AQ$10,$N22&gt;=Everett!AQ$10)),"C",IF((AND($O22&lt;=Everett!AQ$10,$P22&gt;=Everett!AQ$10)),"CO",IF((AND($Q22&lt;=Everett!AQ$10,$R22&gt;=Everett!AQ$10)),"C",0))))))</f>
        <v>0</v>
      </c>
      <c r="AR22" s="33">
        <f>IF((AND($F22&lt;=Everett!AR$10,$G22&gt;=Everett!AR$10)),"P/L",IF((AND($I22&lt;=Everett!AR$10,$J22&gt;=Everett!AR$10)),"XO",IF((AND($K22&lt;=Everett!AR$10,$L22&gt;=Everett!AR$10)),"3",IF((AND($M22&lt;=Everett!AR$10,$N22&gt;=Everett!AR$10)),"C",IF((AND($O22&lt;=Everett!AR$10,$P22&gt;=Everett!AR$10)),"CO",IF((AND($Q22&lt;=Everett!AR$10,$R22&gt;=Everett!AR$10)),"C",0))))))</f>
        <v>0</v>
      </c>
      <c r="AS22" s="33">
        <f>IF((AND($F22&lt;=Everett!AS$10,$G22&gt;=Everett!AS$10)),"P/L",IF((AND($I22&lt;=Everett!AS$10,$J22&gt;=Everett!AS$10)),"XO",IF((AND($K22&lt;=Everett!AS$10,$L22&gt;=Everett!AS$10)),"3",IF((AND($M22&lt;=Everett!AS$10,$N22&gt;=Everett!AS$10)),"C",IF((AND($O22&lt;=Everett!AS$10,$P22&gt;=Everett!AS$10)),"CO",IF((AND($Q22&lt;=Everett!AS$10,$R22&gt;=Everett!AS$10)),"C",0))))))</f>
        <v>0</v>
      </c>
      <c r="AT22" s="33">
        <f>IF((AND($F22&lt;=Everett!AT$10,$G22&gt;=Everett!AT$10)),"P/L",IF((AND($I22&lt;=Everett!AT$10,$J22&gt;=Everett!AT$10)),"XO",IF((AND($K22&lt;=Everett!AT$10,$L22&gt;=Everett!AT$10)),"3",IF((AND($M22&lt;=Everett!AT$10,$N22&gt;=Everett!AT$10)),"C",IF((AND($O22&lt;=Everett!AT$10,$P22&gt;=Everett!AT$10)),"CO",IF((AND($Q22&lt;=Everett!AT$10,$R22&gt;=Everett!AT$10)),"C",0))))))</f>
        <v>0</v>
      </c>
      <c r="AU22" s="33">
        <f>IF((AND($F22&lt;=Everett!AU$10,$G22&gt;=Everett!AU$10)),"P/L",IF((AND($I22&lt;=Everett!AU$10,$J22&gt;=Everett!AU$10)),"XO",IF((AND($K22&lt;=Everett!AU$10,$L22&gt;=Everett!AU$10)),"3",IF((AND($M22&lt;=Everett!AU$10,$N22&gt;=Everett!AU$10)),"C",IF((AND($O22&lt;=Everett!AU$10,$P22&gt;=Everett!AU$10)),"CO",IF((AND($Q22&lt;=Everett!AU$10,$R22&gt;=Everett!AU$10)),"C",0))))))</f>
        <v>0</v>
      </c>
      <c r="AV22" s="33">
        <f>IF((AND($F22&lt;=Everett!AV$10,$G22&gt;=Everett!AV$10)),"P/L",IF((AND($I22&lt;=Everett!AV$10,$J22&gt;=Everett!AV$10)),"XO",IF((AND($K22&lt;=Everett!AV$10,$L22&gt;=Everett!AV$10)),"3",IF((AND($M22&lt;=Everett!AV$10,$N22&gt;=Everett!AV$10)),"C",IF((AND($O22&lt;=Everett!AV$10,$P22&gt;=Everett!AV$10)),"CO",IF((AND($Q22&lt;=Everett!AV$10,$R22&gt;=Everett!AV$10)),"C",0))))))</f>
        <v>0</v>
      </c>
      <c r="AW22" s="33">
        <f>IF((AND($F22&lt;=Everett!AW$10,$G22&gt;=Everett!AW$10)),"P/L",IF((AND($I22&lt;=Everett!AW$10,$J22&gt;=Everett!AW$10)),"XO",IF((AND($K22&lt;=Everett!AW$10,$L22&gt;=Everett!AW$10)),"3",IF((AND($M22&lt;=Everett!AW$10,$N22&gt;=Everett!AW$10)),"C",IF((AND($O22&lt;=Everett!AW$10,$P22&gt;=Everett!AW$10)),"CO",IF((AND($Q22&lt;=Everett!AW$10,$R22&gt;=Everett!AW$10)),"C",0))))))</f>
        <v>0</v>
      </c>
      <c r="AX22" s="33">
        <f>IF((AND($F22&lt;=Everett!AX$10,$G22&gt;=Everett!AX$10)),"P/L",IF((AND($I22&lt;=Everett!AX$10,$J22&gt;=Everett!AX$10)),"XO",IF((AND($K22&lt;=Everett!AX$10,$L22&gt;=Everett!AX$10)),"3",IF((AND($M22&lt;=Everett!AX$10,$N22&gt;=Everett!AX$10)),"C",IF((AND($O22&lt;=Everett!AX$10,$P22&gt;=Everett!AX$10)),"CO",IF((AND($Q22&lt;=Everett!AX$10,$R22&gt;=Everett!AX$10)),"C",0))))))</f>
        <v>0</v>
      </c>
      <c r="AY22" s="33">
        <f>IF((AND($F22&lt;=Everett!AY$10,$G22&gt;=Everett!AY$10)),"P/L",IF((AND($I22&lt;=Everett!AY$10,$J22&gt;=Everett!AY$10)),"XO",IF((AND($K22&lt;=Everett!AY$10,$L22&gt;=Everett!AY$10)),"3",IF((AND($M22&lt;=Everett!AY$10,$N22&gt;=Everett!AY$10)),"C",IF((AND($O22&lt;=Everett!AY$10,$P22&gt;=Everett!AY$10)),"CO",IF((AND($Q22&lt;=Everett!AY$10,$R22&gt;=Everett!AY$10)),"C",0))))))</f>
        <v>0</v>
      </c>
      <c r="AZ22" s="33">
        <f>IF((AND($F22&lt;=Everett!AZ$10,$G22&gt;=Everett!AZ$10)),"P/L",IF((AND($I22&lt;=Everett!AZ$10,$J22&gt;=Everett!AZ$10)),"XO",IF((AND($K22&lt;=Everett!AZ$10,$L22&gt;=Everett!AZ$10)),"3",IF((AND($M22&lt;=Everett!AZ$10,$N22&gt;=Everett!AZ$10)),"C",IF((AND($O22&lt;=Everett!AZ$10,$P22&gt;=Everett!AZ$10)),"CO",IF((AND($Q22&lt;=Everett!AZ$10,$R22&gt;=Everett!AZ$10)),"C",0))))))</f>
        <v>0</v>
      </c>
      <c r="BA22" s="33">
        <f>IF((AND($F22&lt;=Everett!BA$10,$G22&gt;=Everett!BA$10)),"P/L",IF((AND($I22&lt;=Everett!BA$10,$J22&gt;=Everett!BA$10)),"XO",IF((AND($K22&lt;=Everett!BA$10,$L22&gt;=Everett!BA$10)),"3",IF((AND($M22&lt;=Everett!BA$10,$N22&gt;=Everett!BA$10)),"C",IF((AND($O22&lt;=Everett!BA$10,$P22&gt;=Everett!BA$10)),"CO",IF((AND($Q22&lt;=Everett!BA$10,$R22&gt;=Everett!BA$10)),"C",0))))))</f>
        <v>0</v>
      </c>
      <c r="BB22" s="33">
        <f>IF((AND($F22&lt;=Everett!BB$10,$G22&gt;=Everett!BB$10)),"P/L",IF((AND($I22&lt;=Everett!BB$10,$J22&gt;=Everett!BB$10)),"XO",IF((AND($K22&lt;=Everett!BB$10,$L22&gt;=Everett!BB$10)),"3",IF((AND($M22&lt;=Everett!BB$10,$N22&gt;=Everett!BB$10)),"C",IF((AND($O22&lt;=Everett!BB$10,$P22&gt;=Everett!BB$10)),"CO",IF((AND($Q22&lt;=Everett!BB$10,$R22&gt;=Everett!BB$10)),"C",0))))))</f>
        <v>0</v>
      </c>
      <c r="BC22" s="33">
        <f>IF((AND($F22&lt;=Everett!BC$10,$G22&gt;=Everett!BC$10)),"P/L",IF((AND($I22&lt;=Everett!BC$10,$J22&gt;=Everett!BC$10)),"XO",IF((AND($K22&lt;=Everett!BC$10,$L22&gt;=Everett!BC$10)),"3",IF((AND($M22&lt;=Everett!BC$10,$N22&gt;=Everett!BC$10)),"C",IF((AND($O22&lt;=Everett!BC$10,$P22&gt;=Everett!BC$10)),"CO",IF((AND($Q22&lt;=Everett!BC$10,$R22&gt;=Everett!BC$10)),"C",0))))))</f>
        <v>0</v>
      </c>
      <c r="BD22" s="33">
        <f>IF((AND($F22&lt;=Everett!BD$10,$G22&gt;=Everett!BD$10)),"P/L",IF((AND($I22&lt;=Everett!BD$10,$J22&gt;=Everett!BD$10)),"XO",IF((AND($K22&lt;=Everett!BD$10,$L22&gt;=Everett!BD$10)),"3",IF((AND($M22&lt;=Everett!BD$10,$N22&gt;=Everett!BD$10)),"C",IF((AND($O22&lt;=Everett!BD$10,$P22&gt;=Everett!BD$10)),"CO",IF((AND($Q22&lt;=Everett!BD$10,$R22&gt;=Everett!BD$10)),"C",0))))))</f>
        <v>0</v>
      </c>
      <c r="BE22" s="33">
        <f>IF((AND($F22&lt;=Everett!BE$10,$G22&gt;=Everett!BE$10)),"P/L",IF((AND($I22&lt;=Everett!BE$10,$J22&gt;=Everett!BE$10)),"XO",IF((AND($K22&lt;=Everett!BE$10,$L22&gt;=Everett!BE$10)),"3",IF((AND($M22&lt;=Everett!BE$10,$N22&gt;=Everett!BE$10)),"C",IF((AND($O22&lt;=Everett!BE$10,$P22&gt;=Everett!BE$10)),"CO",IF((AND($Q22&lt;=Everett!BE$10,$R22&gt;=Everett!BE$10)),"C",0))))))</f>
        <v>0</v>
      </c>
      <c r="BF22" s="33">
        <f>IF((AND($F22&lt;=Everett!BF$10,$G22&gt;=Everett!BF$10)),"P/L",IF((AND($I22&lt;=Everett!BF$10,$J22&gt;=Everett!BF$10)),"XO",IF((AND($K22&lt;=Everett!BF$10,$L22&gt;=Everett!BF$10)),"3",IF((AND($M22&lt;=Everett!BF$10,$N22&gt;=Everett!BF$10)),"C",IF((AND($O22&lt;=Everett!BF$10,$P22&gt;=Everett!BF$10)),"CO",IF((AND($Q22&lt;=Everett!BF$10,$R22&gt;=Everett!BF$10)),"C",0))))))</f>
        <v>0</v>
      </c>
      <c r="BG22" s="33">
        <f>IF((AND($F22&lt;=Everett!BG$10,$G22&gt;=Everett!BG$10)),"P/L",IF((AND($I22&lt;=Everett!BG$10,$J22&gt;=Everett!BG$10)),"XO",IF((AND($K22&lt;=Everett!BG$10,$L22&gt;=Everett!BG$10)),"3",IF((AND($M22&lt;=Everett!BG$10,$N22&gt;=Everett!BG$10)),"C",IF((AND($O22&lt;=Everett!BG$10,$P22&gt;=Everett!BG$10)),"CO",IF((AND($Q22&lt;=Everett!BG$10,$R22&gt;=Everett!BG$10)),"C",0))))))</f>
        <v>0</v>
      </c>
      <c r="BH22" s="33">
        <f>IF((AND($F22&lt;=Everett!BH$10,$G22&gt;=Everett!BH$10)),"P/L",IF((AND($I22&lt;=Everett!BH$10,$J22&gt;=Everett!BH$10)),"XO",IF((AND($K22&lt;=Everett!BH$10,$L22&gt;=Everett!BH$10)),"3",IF((AND($M22&lt;=Everett!BH$10,$N22&gt;=Everett!BH$10)),"C",IF((AND($O22&lt;=Everett!BH$10,$P22&gt;=Everett!BH$10)),"CO",IF((AND($Q22&lt;=Everett!BH$10,$R22&gt;=Everett!BH$10)),"C",0))))))</f>
        <v>0</v>
      </c>
      <c r="BI22" s="33">
        <f>IF((AND($F22&lt;=Everett!BI$10,$G22&gt;=Everett!BI$10)),"P/L",IF((AND($I22&lt;=Everett!BI$10,$J22&gt;=Everett!BI$10)),"XO",IF((AND($K22&lt;=Everett!BI$10,$L22&gt;=Everett!BI$10)),"3",IF((AND($M22&lt;=Everett!BI$10,$N22&gt;=Everett!BI$10)),"C",IF((AND($O22&lt;=Everett!BI$10,$P22&gt;=Everett!BI$10)),"CO",IF((AND($Q22&lt;=Everett!BI$10,$R22&gt;=Everett!BI$10)),"C",0))))))</f>
        <v>0</v>
      </c>
      <c r="BJ22" s="33">
        <f>IF((AND($F22&lt;=Everett!BJ$10,$G22&gt;=Everett!BJ$10)),"P/L",IF((AND($I22&lt;=Everett!BJ$10,$J22&gt;=Everett!BJ$10)),"XO",IF((AND($K22&lt;=Everett!BJ$10,$L22&gt;=Everett!BJ$10)),"3",IF((AND($M22&lt;=Everett!BJ$10,$N22&gt;=Everett!BJ$10)),"C",IF((AND($O22&lt;=Everett!BJ$10,$P22&gt;=Everett!BJ$10)),"CO",IF((AND($Q22&lt;=Everett!BJ$10,$R22&gt;=Everett!BJ$10)),"C",0))))))</f>
        <v>0</v>
      </c>
      <c r="BK22" s="33">
        <f>IF((AND($F22&lt;=Everett!BK$10,$G22&gt;=Everett!BK$10)),"P/L",IF((AND($I22&lt;=Everett!BK$10,$J22&gt;=Everett!BK$10)),"XO",IF((AND($K22&lt;=Everett!BK$10,$L22&gt;=Everett!BK$10)),"3",IF((AND($M22&lt;=Everett!BK$10,$N22&gt;=Everett!BK$10)),"C",IF((AND($O22&lt;=Everett!BK$10,$P22&gt;=Everett!BK$10)),"CO",IF((AND($Q22&lt;=Everett!BK$10,$R22&gt;=Everett!BK$10)),"C",0))))))</f>
        <v>0</v>
      </c>
      <c r="BL22" s="33">
        <f>IF((AND($F22&lt;=Everett!BL$10,$G22&gt;=Everett!BL$10)),"P/L",IF((AND($I22&lt;=Everett!BL$10,$J22&gt;=Everett!BL$10)),"XO",IF((AND($K22&lt;=Everett!BL$10,$L22&gt;=Everett!BL$10)),"3",IF((AND($M22&lt;=Everett!BL$10,$N22&gt;=Everett!BL$10)),"C",IF((AND($O22&lt;=Everett!BL$10,$P22&gt;=Everett!BL$10)),"CO",IF((AND($Q22&lt;=Everett!BL$10,$R22&gt;=Everett!BL$10)),"C",0))))))</f>
        <v>0</v>
      </c>
      <c r="BM22" s="33">
        <f>IF((AND($F22&lt;=Everett!BM$10,$G22&gt;=Everett!BM$10)),"P/L",IF((AND($I22&lt;=Everett!BM$10,$J22&gt;=Everett!BM$10)),"XO",IF((AND($K22&lt;=Everett!BM$10,$L22&gt;=Everett!BM$10)),"3",IF((AND($M22&lt;=Everett!BM$10,$N22&gt;=Everett!BM$10)),"C",IF((AND($O22&lt;=Everett!BM$10,$P22&gt;=Everett!BM$10)),"CO",IF((AND($Q22&lt;=Everett!BM$10,$R22&gt;=Everett!BM$10)),"C",0))))))</f>
        <v>0</v>
      </c>
      <c r="BN22" s="33">
        <f>IF((AND($F22&lt;=Everett!BN$10,$G22&gt;=Everett!BN$10)),"P/L",IF((AND($I22&lt;=Everett!BN$10,$J22&gt;=Everett!BN$10)),"XO",IF((AND($K22&lt;=Everett!BN$10,$L22&gt;=Everett!BN$10)),"3",IF((AND($M22&lt;=Everett!BN$10,$N22&gt;=Everett!BN$10)),"C",IF((AND($O22&lt;=Everett!BN$10,$P22&gt;=Everett!BN$10)),"CO",IF((AND($Q22&lt;=Everett!BN$10,$R22&gt;=Everett!BN$10)),"C",0))))))</f>
        <v>0</v>
      </c>
      <c r="BO22" s="33">
        <f>IF((AND($F22&lt;=Everett!BO$10,$G22&gt;=Everett!BO$10)),"P/L",IF((AND($I22&lt;=Everett!BO$10,$J22&gt;=Everett!BO$10)),"XO",IF((AND($K22&lt;=Everett!BO$10,$L22&gt;=Everett!BO$10)),"3",IF((AND($M22&lt;=Everett!BO$10,$N22&gt;=Everett!BO$10)),"C",IF((AND($O22&lt;=Everett!BO$10,$P22&gt;=Everett!BO$10)),"CO",IF((AND($Q22&lt;=Everett!BO$10,$R22&gt;=Everett!BO$10)),"C",0))))))</f>
        <v>0</v>
      </c>
      <c r="BP22" s="33">
        <f>IF((AND($F22&lt;=Everett!BP$10,$G22&gt;=Everett!BP$10)),"P/L",IF((AND($I22&lt;=Everett!BP$10,$J22&gt;=Everett!BP$10)),"XO",IF((AND($K22&lt;=Everett!BP$10,$L22&gt;=Everett!BP$10)),"3",IF((AND($M22&lt;=Everett!BP$10,$N22&gt;=Everett!BP$10)),"C",IF((AND($O22&lt;=Everett!BP$10,$P22&gt;=Everett!BP$10)),"CO",IF((AND($Q22&lt;=Everett!BP$10,$R22&gt;=Everett!BP$10)),"C",0))))))</f>
        <v>0</v>
      </c>
      <c r="BQ22" s="33">
        <f>IF((AND($F22&lt;=Everett!BQ$10,$G22&gt;=Everett!BQ$10)),"P/L",IF((AND($I22&lt;=Everett!BQ$10,$J22&gt;=Everett!BQ$10)),"XO",IF((AND($K22&lt;=Everett!BQ$10,$L22&gt;=Everett!BQ$10)),"3",IF((AND($M22&lt;=Everett!BQ$10,$N22&gt;=Everett!BQ$10)),"C",IF((AND($O22&lt;=Everett!BQ$10,$P22&gt;=Everett!BQ$10)),"CO",IF((AND($Q22&lt;=Everett!BQ$10,$R22&gt;=Everett!BQ$10)),"C",0))))))</f>
        <v>0</v>
      </c>
      <c r="BR22" s="33">
        <f>IF((AND($F22&lt;=Everett!BR$10,$G22&gt;=Everett!BR$10)),"P/L",IF((AND($I22&lt;=Everett!BR$10,$J22&gt;=Everett!BR$10)),"XO",IF((AND($K22&lt;=Everett!BR$10,$L22&gt;=Everett!BR$10)),"3",IF((AND($M22&lt;=Everett!BR$10,$N22&gt;=Everett!BR$10)),"C",IF((AND($O22&lt;=Everett!BR$10,$P22&gt;=Everett!BR$10)),"CO",IF((AND($Q22&lt;=Everett!BR$10,$R22&gt;=Everett!BR$10)),"C",0))))))</f>
        <v>0</v>
      </c>
      <c r="BS22" s="33">
        <f>IF((AND($F22&lt;=Everett!BS$10,$G22&gt;=Everett!BS$10)),"P/L",IF((AND($I22&lt;=Everett!BS$10,$J22&gt;=Everett!BS$10)),"XO",IF((AND($K22&lt;=Everett!BS$10,$L22&gt;=Everett!BS$10)),"3",IF((AND($M22&lt;=Everett!BS$10,$N22&gt;=Everett!BS$10)),"C",IF((AND($O22&lt;=Everett!BS$10,$P22&gt;=Everett!BS$10)),"CO",IF((AND($Q22&lt;=Everett!BS$10,$R22&gt;=Everett!BS$10)),"C",0))))))</f>
        <v>0</v>
      </c>
      <c r="BT22" s="33">
        <f>IF((AND($F22&lt;=Everett!BT$10,$G22&gt;=Everett!BT$10)),"P/L",IF((AND($I22&lt;=Everett!BT$10,$J22&gt;=Everett!BT$10)),"XO",IF((AND($K22&lt;=Everett!BT$10,$L22&gt;=Everett!BT$10)),"3",IF((AND($M22&lt;=Everett!BT$10,$N22&gt;=Everett!BT$10)),"C",IF((AND($O22&lt;=Everett!BT$10,$P22&gt;=Everett!BT$10)),"CO",IF((AND($Q22&lt;=Everett!BT$10,$R22&gt;=Everett!BT$10)),"C",0))))))</f>
        <v>0</v>
      </c>
      <c r="BU22" s="33">
        <f>IF((AND($F22&lt;=Everett!BU$10,$G22&gt;=Everett!BU$10)),"P/L",IF((AND($I22&lt;=Everett!BU$10,$J22&gt;=Everett!BU$10)),"XO",IF((AND($K22&lt;=Everett!BU$10,$L22&gt;=Everett!BU$10)),"3",IF((AND($M22&lt;=Everett!BU$10,$N22&gt;=Everett!BU$10)),"C",IF((AND($O22&lt;=Everett!BU$10,$P22&gt;=Everett!BU$10)),"CO",IF((AND($Q22&lt;=Everett!BU$10,$R22&gt;=Everett!BU$10)),"C",0))))))</f>
        <v>0</v>
      </c>
      <c r="BV22" s="33">
        <f>IF((AND($F22&lt;=Everett!BV$10,$G22&gt;=Everett!BV$10)),"P/L",IF((AND($I22&lt;=Everett!BV$10,$J22&gt;=Everett!BV$10)),"XO",IF((AND($K22&lt;=Everett!BV$10,$L22&gt;=Everett!BV$10)),"3",IF((AND($M22&lt;=Everett!BV$10,$N22&gt;=Everett!BV$10)),"C",IF((AND($O22&lt;=Everett!BV$10,$P22&gt;=Everett!BV$10)),"CO",IF((AND($Q22&lt;=Everett!BV$10,$R22&gt;=Everett!BV$10)),"C",0))))))</f>
        <v>0</v>
      </c>
      <c r="BW22" s="33">
        <f>IF((AND($F22&lt;=Everett!BW$10,$G22&gt;=Everett!BW$10)),"P/L",IF((AND($I22&lt;=Everett!BW$10,$J22&gt;=Everett!BW$10)),"XO",IF((AND($K22&lt;=Everett!BW$10,$L22&gt;=Everett!BW$10)),"3",IF((AND($M22&lt;=Everett!BW$10,$N22&gt;=Everett!BW$10)),"C",IF((AND($O22&lt;=Everett!BW$10,$P22&gt;=Everett!BW$10)),"CO",IF((AND($Q22&lt;=Everett!BW$10,$R22&gt;=Everett!BW$10)),"C",0))))))</f>
        <v>0</v>
      </c>
      <c r="BX22" s="33">
        <f>IF((AND($F22&lt;=Everett!BX$10,$G22&gt;=Everett!BX$10)),"P/L",IF((AND($I22&lt;=Everett!BX$10,$J22&gt;=Everett!BX$10)),"XO",IF((AND($K22&lt;=Everett!BX$10,$L22&gt;=Everett!BX$10)),"3",IF((AND($M22&lt;=Everett!BX$10,$N22&gt;=Everett!BX$10)),"C",IF((AND($O22&lt;=Everett!BX$10,$P22&gt;=Everett!BX$10)),"CO",IF((AND($Q22&lt;=Everett!BX$10,$R22&gt;=Everett!BX$10)),"C",0))))))</f>
        <v>0</v>
      </c>
      <c r="BY22" s="33">
        <f>IF((AND($F22&lt;=Everett!BY$10,$G22&gt;=Everett!BY$10)),"P/L",IF((AND($I22&lt;=Everett!BY$10,$J22&gt;=Everett!BY$10)),"XO",IF((AND($K22&lt;=Everett!BY$10,$L22&gt;=Everett!BY$10)),"3",IF((AND($M22&lt;=Everett!BY$10,$N22&gt;=Everett!BY$10)),"C",IF((AND($O22&lt;=Everett!BY$10,$P22&gt;=Everett!BY$10)),"CO",IF((AND($Q22&lt;=Everett!BY$10,$R22&gt;=Everett!BY$10)),"C",0))))))</f>
        <v>0</v>
      </c>
      <c r="BZ22" s="33">
        <f>IF((AND($F22&lt;=Everett!BZ$10,$G22&gt;=Everett!BZ$10)),"P/L",IF((AND($I22&lt;=Everett!BZ$10,$J22&gt;=Everett!BZ$10)),"XO",IF((AND($K22&lt;=Everett!BZ$10,$L22&gt;=Everett!BZ$10)),"3",IF((AND($M22&lt;=Everett!BZ$10,$N22&gt;=Everett!BZ$10)),"C",IF((AND($O22&lt;=Everett!BZ$10,$P22&gt;=Everett!BZ$10)),"CO",IF((AND($Q22&lt;=Everett!BZ$10,$R22&gt;=Everett!BZ$10)),"C",0))))))</f>
        <v>0</v>
      </c>
      <c r="CA22" s="33">
        <f>IF((AND($F22&lt;=Everett!CA$10,$G22&gt;=Everett!CA$10)),"P/L",IF((AND($I22&lt;=Everett!CA$10,$J22&gt;=Everett!CA$10)),"XO",IF((AND($K22&lt;=Everett!CA$10,$L22&gt;=Everett!CA$10)),"3",IF((AND($M22&lt;=Everett!CA$10,$N22&gt;=Everett!CA$10)),"C",IF((AND($O22&lt;=Everett!CA$10,$P22&gt;=Everett!CA$10)),"CO",IF((AND($Q22&lt;=Everett!CA$10,$R22&gt;=Everett!CA$10)),"C",0))))))</f>
        <v>0</v>
      </c>
      <c r="CB22" s="33">
        <f>IF((AND($F22&lt;=Everett!CB$10,$G22&gt;=Everett!CB$10)),"P/L",IF((AND($I22&lt;=Everett!CB$10,$J22&gt;=Everett!CB$10)),"XO",IF((AND($K22&lt;=Everett!CB$10,$L22&gt;=Everett!CB$10)),"3",IF((AND($M22&lt;=Everett!CB$10,$N22&gt;=Everett!CB$10)),"C",IF((AND($O22&lt;=Everett!CB$10,$P22&gt;=Everett!CB$10)),"CO",IF((AND($Q22&lt;=Everett!CB$10,$R22&gt;=Everett!CB$10)),"C",0))))))</f>
        <v>0</v>
      </c>
      <c r="CC22" s="33">
        <f>IF((AND($F22&lt;=Everett!CC$10,$G22&gt;=Everett!CC$10)),"P/L",IF((AND($I22&lt;=Everett!CC$10,$J22&gt;=Everett!CC$10)),"XO",IF((AND($K22&lt;=Everett!CC$10,$L22&gt;=Everett!CC$10)),"3",IF((AND($M22&lt;=Everett!CC$10,$N22&gt;=Everett!CC$10)),"C",IF((AND($O22&lt;=Everett!CC$10,$P22&gt;=Everett!CC$10)),"CO",IF((AND($Q22&lt;=Everett!CC$10,$R22&gt;=Everett!CC$10)),"C",0))))))</f>
        <v>0</v>
      </c>
      <c r="CD22" s="33">
        <f>IF((AND($F22&lt;=Everett!CD$10,$G22&gt;=Everett!CD$10)),"P/L",IF((AND($I22&lt;=Everett!CD$10,$J22&gt;=Everett!CD$10)),"XO",IF((AND($K22&lt;=Everett!CD$10,$L22&gt;=Everett!CD$10)),"3",IF((AND($M22&lt;=Everett!CD$10,$N22&gt;=Everett!CD$10)),"C",IF((AND($O22&lt;=Everett!CD$10,$P22&gt;=Everett!CD$10)),"CO",IF((AND($Q22&lt;=Everett!CD$10,$R22&gt;=Everett!CD$10)),"C",0))))))</f>
        <v>0</v>
      </c>
      <c r="CE22" s="33">
        <f>IF((AND($F22&lt;=Everett!CE$10,$G22&gt;=Everett!CE$10)),"P/L",IF((AND($I22&lt;=Everett!CE$10,$J22&gt;=Everett!CE$10)),"XO",IF((AND($K22&lt;=Everett!CE$10,$L22&gt;=Everett!CE$10)),"3",IF((AND($M22&lt;=Everett!CE$10,$N22&gt;=Everett!CE$10)),"C",IF((AND($O22&lt;=Everett!CE$10,$P22&gt;=Everett!CE$10)),"CO",IF((AND($Q22&lt;=Everett!CE$10,$R22&gt;=Everett!CE$10)),"C",0))))))</f>
        <v>0</v>
      </c>
      <c r="CF22" s="33">
        <f>IF((AND($F22&lt;=Everett!CF$10,$G22&gt;=Everett!CF$10)),"P/L",IF((AND($I22&lt;=Everett!CF$10,$J22&gt;=Everett!CF$10)),"XO",IF((AND($K22&lt;=Everett!CF$10,$L22&gt;=Everett!CF$10)),"3",IF((AND($M22&lt;=Everett!CF$10,$N22&gt;=Everett!CF$10)),"C",IF((AND($O22&lt;=Everett!CF$10,$P22&gt;=Everett!CF$10)),"CO",IF((AND($Q22&lt;=Everett!CF$10,$R22&gt;=Everett!CF$10)),"C",0))))))</f>
        <v>0</v>
      </c>
      <c r="CG22" s="33">
        <f>IF((AND($F22&lt;=Everett!CG$10,$G22&gt;=Everett!CG$10)),"P/L",IF((AND($I22&lt;=Everett!CG$10,$J22&gt;=Everett!CG$10)),"XO",IF((AND($K22&lt;=Everett!CG$10,$L22&gt;=Everett!CG$10)),"3",IF((AND($M22&lt;=Everett!CG$10,$N22&gt;=Everett!CG$10)),"C",IF((AND($O22&lt;=Everett!CG$10,$P22&gt;=Everett!CG$10)),"CO",IF((AND($Q22&lt;=Everett!CG$10,$R22&gt;=Everett!CG$10)),"C",0))))))</f>
        <v>0</v>
      </c>
      <c r="CH22" s="33">
        <f>IF((AND($F22&lt;=Everett!CH$10,$G22&gt;=Everett!CH$10)),"P/L",IF((AND($I22&lt;=Everett!CH$10,$J22&gt;=Everett!CH$10)),"XO",IF((AND($K22&lt;=Everett!CH$10,$L22&gt;=Everett!CH$10)),"3",IF((AND($M22&lt;=Everett!CH$10,$N22&gt;=Everett!CH$10)),"C",IF((AND($O22&lt;=Everett!CH$10,$P22&gt;=Everett!CH$10)),"CO",IF((AND($Q22&lt;=Everett!CH$10,$R22&gt;=Everett!CH$10)),"C",0))))))</f>
        <v>0</v>
      </c>
      <c r="CI22" s="33">
        <f>IF((AND($F22&lt;=Everett!CI$10,$G22&gt;=Everett!CI$10)),"P/L",IF((AND($I22&lt;=Everett!CI$10,$J22&gt;=Everett!CI$10)),"XO",IF((AND($K22&lt;=Everett!CI$10,$L22&gt;=Everett!CI$10)),"3",IF((AND($M22&lt;=Everett!CI$10,$N22&gt;=Everett!CI$10)),"C",IF((AND($O22&lt;=Everett!CI$10,$P22&gt;=Everett!CI$10)),"CO",IF((AND($Q22&lt;=Everett!CI$10,$R22&gt;=Everett!CI$10)),"C",0))))))</f>
        <v>0</v>
      </c>
      <c r="CJ22" s="33">
        <f>IF((AND($F22&lt;=Everett!CJ$10,$G22&gt;=Everett!CJ$10)),"P/L",IF((AND($I22&lt;=Everett!CJ$10,$J22&gt;=Everett!CJ$10)),"XO",IF((AND($K22&lt;=Everett!CJ$10,$L22&gt;=Everett!CJ$10)),"3",IF((AND($M22&lt;=Everett!CJ$10,$N22&gt;=Everett!CJ$10)),"C",IF((AND($O22&lt;=Everett!CJ$10,$P22&gt;=Everett!CJ$10)),"CO",IF((AND($Q22&lt;=Everett!CJ$10,$R22&gt;=Everett!CJ$10)),"C",0))))))</f>
        <v>0</v>
      </c>
      <c r="CK22" s="33">
        <f>IF((AND($F22&lt;=Everett!CK$10,$G22&gt;=Everett!CK$10)),"P/L",IF((AND($I22&lt;=Everett!CK$10,$J22&gt;=Everett!CK$10)),"XO",IF((AND($K22&lt;=Everett!CK$10,$L22&gt;=Everett!CK$10)),"3",IF((AND($M22&lt;=Everett!CK$10,$N22&gt;=Everett!CK$10)),"C",IF((AND($O22&lt;=Everett!CK$10,$P22&gt;=Everett!CK$10)),"CO",IF((AND($Q22&lt;=Everett!CK$10,$R22&gt;=Everett!CK$10)),"C",0))))))</f>
        <v>0</v>
      </c>
      <c r="CL22" s="33">
        <f>IF((AND($F22&lt;=Everett!CL$10,$G22&gt;=Everett!CL$10)),"P/L",IF((AND($I22&lt;=Everett!CL$10,$J22&gt;=Everett!CL$10)),"XO",IF((AND($K22&lt;=Everett!CL$10,$L22&gt;=Everett!CL$10)),"3",IF((AND($M22&lt;=Everett!CL$10,$N22&gt;=Everett!CL$10)),"C",IF((AND($O22&lt;=Everett!CL$10,$P22&gt;=Everett!CL$10)),"CO",IF((AND($Q22&lt;=Everett!CL$10,$R22&gt;=Everett!CL$10)),"C",0))))))</f>
        <v>0</v>
      </c>
      <c r="CM22" s="33">
        <f>IF((AND($F22&lt;=Everett!CM$10,$G22&gt;=Everett!CM$10)),"P/L",IF((AND($I22&lt;=Everett!CM$10,$J22&gt;=Everett!CM$10)),"XO",IF((AND($K22&lt;=Everett!CM$10,$L22&gt;=Everett!CM$10)),"3",IF((AND($M22&lt;=Everett!CM$10,$N22&gt;=Everett!CM$10)),"C",IF((AND($O22&lt;=Everett!CM$10,$P22&gt;=Everett!CM$10)),"CO",IF((AND($Q22&lt;=Everett!CM$10,$R22&gt;=Everett!CM$10)),"C",0))))))</f>
        <v>0</v>
      </c>
    </row>
    <row r="23" spans="1:91" s="2" customFormat="1" x14ac:dyDescent="0.25">
      <c r="A23" s="30" t="s">
        <v>287</v>
      </c>
      <c r="B23" s="55"/>
      <c r="C23" s="31">
        <v>17</v>
      </c>
      <c r="D23" s="31">
        <v>17</v>
      </c>
      <c r="E23" s="31">
        <v>1</v>
      </c>
      <c r="F23" s="32"/>
      <c r="G23" s="32"/>
      <c r="H23" s="33"/>
      <c r="I23" s="36">
        <v>45966</v>
      </c>
      <c r="J23" s="37">
        <f>IF(I23="",0,DATE(YEAR(I23),MONTH(I23)+C23,DAY(I23)))</f>
        <v>46482</v>
      </c>
      <c r="K23" s="32">
        <f>IF(J23="","",(DATE(YEAR(J23),MONTH(J23)+1,DAY(J23))))</f>
        <v>46512</v>
      </c>
      <c r="L23" s="32">
        <f>IF(K23="","",(DATE(YEAR(K23),MONTH(K23)+E23,DAY(K23))))</f>
        <v>46543</v>
      </c>
      <c r="M23" s="37">
        <f>IF(O23="","",DATE(YEAR(O23), MONTH(O23)-1,DAY(O23)))</f>
        <v>46573</v>
      </c>
      <c r="N23" s="37">
        <f>IF(O23="","",DATE(YEAR(M23),MONTH(M23),DAY(M23)))</f>
        <v>46573</v>
      </c>
      <c r="O23" s="32">
        <f>IF(L23="","",(DATE(YEAR(L23),MONTH(L23)+2,DAY(L23))))</f>
        <v>46604</v>
      </c>
      <c r="P23" s="32">
        <f>IF(O23="","",(DATE(YEAR(O23),MONTH(O23)+D23,DAY(O23))))</f>
        <v>47123</v>
      </c>
      <c r="Q23" s="32">
        <f>IF(P23="","",DATE(YEAR(P23), MONTH(P23)+1,DAY(P23)))</f>
        <v>47154</v>
      </c>
      <c r="R23" s="32">
        <f>IF(P23="","",DATE(YEAR(Q23),MONTH(Q23),DAY(Q23)))</f>
        <v>47154</v>
      </c>
      <c r="S23" s="33" t="str">
        <f>IF((AND($F23&lt;=Everett!S$10,$G23&gt;=Everett!S$10)),"P/L",IF((AND($I23&lt;=Everett!S$10,$J23&gt;=Everett!S$10)),"XO",IF((AND($K23&lt;=Everett!S$10,$L23&gt;=Everett!S$10)),"3",IF((AND($M23&lt;=Everett!S$10,$N23&gt;=Everett!S$10)),"C",IF((AND($O23&lt;=Everett!S$10,$P23&gt;=Everett!S$10)),"CO",IF((AND($Q23&lt;=Everett!S$10,$R23&gt;=Everett!S$10)),"C",0))))))</f>
        <v>XO</v>
      </c>
      <c r="T23" s="33" t="str">
        <f>IF((AND($F23&lt;=Everett!T$10,$G23&gt;=Everett!T$10)),"P/L",IF((AND($I23&lt;=Everett!T$10,$J23&gt;=Everett!T$10)),"XO",IF((AND($K23&lt;=Everett!T$10,$L23&gt;=Everett!T$10)),"3",IF((AND($M23&lt;=Everett!T$10,$N23&gt;=Everett!T$10)),"C",IF((AND($O23&lt;=Everett!T$10,$P23&gt;=Everett!T$10)),"CO",IF((AND($Q23&lt;=Everett!T$10,$R23&gt;=Everett!T$10)),"C",0))))))</f>
        <v>XO</v>
      </c>
      <c r="U23" s="33" t="str">
        <f>IF((AND($F23&lt;=Everett!U$10,$G23&gt;=Everett!U$10)),"P/L",IF((AND($I23&lt;=Everett!U$10,$J23&gt;=Everett!U$10)),"XO",IF((AND($K23&lt;=Everett!U$10,$L23&gt;=Everett!U$10)),"3",IF((AND($M23&lt;=Everett!U$10,$N23&gt;=Everett!U$10)),"C",IF((AND($O23&lt;=Everett!U$10,$P23&gt;=Everett!U$10)),"CO",IF((AND($Q23&lt;=Everett!U$10,$R23&gt;=Everett!U$10)),"C",0))))))</f>
        <v>XO</v>
      </c>
      <c r="V23" s="33" t="str">
        <f>IF((AND($F23&lt;=Everett!V$10,$G23&gt;=Everett!V$10)),"P/L",IF((AND($I23&lt;=Everett!V$10,$J23&gt;=Everett!V$10)),"XO",IF((AND($K23&lt;=Everett!V$10,$L23&gt;=Everett!V$10)),"3",IF((AND($M23&lt;=Everett!V$10,$N23&gt;=Everett!V$10)),"C",IF((AND($O23&lt;=Everett!V$10,$P23&gt;=Everett!V$10)),"CO",IF((AND($Q23&lt;=Everett!V$10,$R23&gt;=Everett!V$10)),"C",0))))))</f>
        <v>XO</v>
      </c>
      <c r="W23" s="33" t="str">
        <f>IF((AND($F23&lt;=Everett!W$10,$G23&gt;=Everett!W$10)),"P/L",IF((AND($I23&lt;=Everett!W$10,$J23&gt;=Everett!W$10)),"XO",IF((AND($K23&lt;=Everett!W$10,$L23&gt;=Everett!W$10)),"3",IF((AND($M23&lt;=Everett!W$10,$N23&gt;=Everett!W$10)),"C",IF((AND($O23&lt;=Everett!W$10,$P23&gt;=Everett!W$10)),"CO",IF((AND($Q23&lt;=Everett!W$10,$R23&gt;=Everett!W$10)),"C",0))))))</f>
        <v>XO</v>
      </c>
      <c r="X23" s="33" t="str">
        <f>IF((AND($F23&lt;=Everett!X$10,$G23&gt;=Everett!X$10)),"P/L",IF((AND($I23&lt;=Everett!X$10,$J23&gt;=Everett!X$10)),"XO",IF((AND($K23&lt;=Everett!X$10,$L23&gt;=Everett!X$10)),"3",IF((AND($M23&lt;=Everett!X$10,$N23&gt;=Everett!X$10)),"C",IF((AND($O23&lt;=Everett!X$10,$P23&gt;=Everett!X$10)),"CO",IF((AND($Q23&lt;=Everett!X$10,$R23&gt;=Everett!X$10)),"C",0))))))</f>
        <v>XO</v>
      </c>
      <c r="Y23" s="33" t="str">
        <f>IF((AND($F23&lt;=Everett!Y$10,$G23&gt;=Everett!Y$10)),"P/L",IF((AND($I23&lt;=Everett!Y$10,$J23&gt;=Everett!Y$10)),"XO",IF((AND($K23&lt;=Everett!Y$10,$L23&gt;=Everett!Y$10)),"3",IF((AND($M23&lt;=Everett!Y$10,$N23&gt;=Everett!Y$10)),"C",IF((AND($O23&lt;=Everett!Y$10,$P23&gt;=Everett!Y$10)),"CO",IF((AND($Q23&lt;=Everett!Y$10,$R23&gt;=Everett!Y$10)),"C",0))))))</f>
        <v>XO</v>
      </c>
      <c r="Z23" s="33" t="str">
        <f>IF((AND($F23&lt;=Everett!Z$10,$G23&gt;=Everett!Z$10)),"P/L",IF((AND($I23&lt;=Everett!Z$10,$J23&gt;=Everett!Z$10)),"XO",IF((AND($K23&lt;=Everett!Z$10,$L23&gt;=Everett!Z$10)),"3",IF((AND($M23&lt;=Everett!Z$10,$N23&gt;=Everett!Z$10)),"C",IF((AND($O23&lt;=Everett!Z$10,$P23&gt;=Everett!Z$10)),"CO",IF((AND($Q23&lt;=Everett!Z$10,$R23&gt;=Everett!Z$10)),"C",0))))))</f>
        <v>XO</v>
      </c>
      <c r="AA23" s="33" t="str">
        <f>IF((AND($F23&lt;=Everett!AA$10,$G23&gt;=Everett!AA$10)),"P/L",IF((AND($I23&lt;=Everett!AA$10,$J23&gt;=Everett!AA$10)),"XO",IF((AND($K23&lt;=Everett!AA$10,$L23&gt;=Everett!AA$10)),"3",IF((AND($M23&lt;=Everett!AA$10,$N23&gt;=Everett!AA$10)),"C",IF((AND($O23&lt;=Everett!AA$10,$P23&gt;=Everett!AA$10)),"CO",IF((AND($Q23&lt;=Everett!AA$10,$R23&gt;=Everett!AA$10)),"C",0))))))</f>
        <v>XO</v>
      </c>
      <c r="AB23" s="33" t="str">
        <f>IF((AND($F23&lt;=Everett!AB$10,$G23&gt;=Everett!AB$10)),"P/L",IF((AND($I23&lt;=Everett!AB$10,$J23&gt;=Everett!AB$10)),"XO",IF((AND($K23&lt;=Everett!AB$10,$L23&gt;=Everett!AB$10)),"3",IF((AND($M23&lt;=Everett!AB$10,$N23&gt;=Everett!AB$10)),"C",IF((AND($O23&lt;=Everett!AB$10,$P23&gt;=Everett!AB$10)),"CO",IF((AND($Q23&lt;=Everett!AB$10,$R23&gt;=Everett!AB$10)),"C",0))))))</f>
        <v>XO</v>
      </c>
      <c r="AC23" s="33" t="str">
        <f>IF((AND($F23&lt;=Everett!AC$10,$G23&gt;=Everett!AC$10)),"P/L",IF((AND($I23&lt;=Everett!AC$10,$J23&gt;=Everett!AC$10)),"XO",IF((AND($K23&lt;=Everett!AC$10,$L23&gt;=Everett!AC$10)),"3",IF((AND($M23&lt;=Everett!AC$10,$N23&gt;=Everett!AC$10)),"C",IF((AND($O23&lt;=Everett!AC$10,$P23&gt;=Everett!AC$10)),"CO",IF((AND($Q23&lt;=Everett!AC$10,$R23&gt;=Everett!AC$10)),"C",0))))))</f>
        <v>XO</v>
      </c>
      <c r="AD23" s="33" t="str">
        <f>IF((AND($F23&lt;=Everett!AD$10,$G23&gt;=Everett!AD$10)),"P/L",IF((AND($I23&lt;=Everett!AD$10,$J23&gt;=Everett!AD$10)),"XO",IF((AND($K23&lt;=Everett!AD$10,$L23&gt;=Everett!AD$10)),"3",IF((AND($M23&lt;=Everett!AD$10,$N23&gt;=Everett!AD$10)),"C",IF((AND($O23&lt;=Everett!AD$10,$P23&gt;=Everett!AD$10)),"CO",IF((AND($Q23&lt;=Everett!AD$10,$R23&gt;=Everett!AD$10)),"C",0))))))</f>
        <v>XO</v>
      </c>
      <c r="AE23" s="33" t="str">
        <f>IF((AND($F23&lt;=Everett!AE$10,$G23&gt;=Everett!AE$10)),"P/L",IF((AND($I23&lt;=Everett!AE$10,$J23&gt;=Everett!AE$10)),"XO",IF((AND($K23&lt;=Everett!AE$10,$L23&gt;=Everett!AE$10)),"3",IF((AND($M23&lt;=Everett!AE$10,$N23&gt;=Everett!AE$10)),"C",IF((AND($O23&lt;=Everett!AE$10,$P23&gt;=Everett!AE$10)),"CO",IF((AND($Q23&lt;=Everett!AE$10,$R23&gt;=Everett!AE$10)),"C",0))))))</f>
        <v>XO</v>
      </c>
      <c r="AF23" s="33" t="str">
        <f>IF((AND($F23&lt;=Everett!AF$10,$G23&gt;=Everett!AF$10)),"P/L",IF((AND($I23&lt;=Everett!AF$10,$J23&gt;=Everett!AF$10)),"XO",IF((AND($K23&lt;=Everett!AF$10,$L23&gt;=Everett!AF$10)),"3",IF((AND($M23&lt;=Everett!AF$10,$N23&gt;=Everett!AF$10)),"C",IF((AND($O23&lt;=Everett!AF$10,$P23&gt;=Everett!AF$10)),"CO",IF((AND($Q23&lt;=Everett!AF$10,$R23&gt;=Everett!AF$10)),"C",0))))))</f>
        <v>XO</v>
      </c>
      <c r="AG23" s="33" t="str">
        <f>IF((AND($F23&lt;=Everett!AG$10,$G23&gt;=Everett!AG$10)),"P/L",IF((AND($I23&lt;=Everett!AG$10,$J23&gt;=Everett!AG$10)),"XO",IF((AND($K23&lt;=Everett!AG$10,$L23&gt;=Everett!AG$10)),"3",IF((AND($M23&lt;=Everett!AG$10,$N23&gt;=Everett!AG$10)),"C",IF((AND($O23&lt;=Everett!AG$10,$P23&gt;=Everett!AG$10)),"CO",IF((AND($Q23&lt;=Everett!AG$10,$R23&gt;=Everett!AG$10)),"C",0))))))</f>
        <v>XO</v>
      </c>
      <c r="AH23" s="33">
        <f>IF((AND($F23&lt;=Everett!AH$10,$G23&gt;=Everett!AH$10)),"P/L",IF((AND($I23&lt;=Everett!AH$10,$J23&gt;=Everett!AH$10)),"XO",IF((AND($K23&lt;=Everett!AH$10,$L23&gt;=Everett!AH$10)),"3",IF((AND($M23&lt;=Everett!AH$10,$N23&gt;=Everett!AH$10)),"C",IF((AND($O23&lt;=Everett!AH$10,$P23&gt;=Everett!AH$10)),"CO",IF((AND($Q23&lt;=Everett!AH$10,$R23&gt;=Everett!AH$10)),"C",0))))))</f>
        <v>0</v>
      </c>
      <c r="AI23" s="33" t="str">
        <f>IF((AND($F23&lt;=Everett!AI$10,$G23&gt;=Everett!AI$10)),"P/L",IF((AND($I23&lt;=Everett!AI$10,$J23&gt;=Everett!AI$10)),"XO",IF((AND($K23&lt;=Everett!AI$10,$L23&gt;=Everett!AI$10)),"3",IF((AND($M23&lt;=Everett!AI$10,$N23&gt;=Everett!AI$10)),"C",IF((AND($O23&lt;=Everett!AI$10,$P23&gt;=Everett!AI$10)),"CO",IF((AND($Q23&lt;=Everett!AI$10,$R23&gt;=Everett!AI$10)),"C",0))))))</f>
        <v>3</v>
      </c>
      <c r="AJ23" s="33">
        <f>IF((AND($F23&lt;=Everett!AJ$10,$G23&gt;=Everett!AJ$10)),"P/L",IF((AND($I23&lt;=Everett!AJ$10,$J23&gt;=Everett!AJ$10)),"XO",IF((AND($K23&lt;=Everett!AJ$10,$L23&gt;=Everett!AJ$10)),"3",IF((AND($M23&lt;=Everett!AJ$10,$N23&gt;=Everett!AJ$10)),"C",IF((AND($O23&lt;=Everett!AJ$10,$P23&gt;=Everett!AJ$10)),"CO",IF((AND($Q23&lt;=Everett!AJ$10,$R23&gt;=Everett!AJ$10)),"C",0))))))</f>
        <v>0</v>
      </c>
      <c r="AK23" s="33">
        <f>IF((AND($F23&lt;=Everett!AK$10,$G23&gt;=Everett!AK$10)),"P/L",IF((AND($I23&lt;=Everett!AK$10,$J23&gt;=Everett!AK$10)),"XO",IF((AND($K23&lt;=Everett!AK$10,$L23&gt;=Everett!AK$10)),"3",IF((AND($M23&lt;=Everett!AK$10,$N23&gt;=Everett!AK$10)),"C",IF((AND($O23&lt;=Everett!AK$10,$P23&gt;=Everett!AK$10)),"CO",IF((AND($Q23&lt;=Everett!AK$10,$R23&gt;=Everett!AK$10)),"C",0))))))</f>
        <v>0</v>
      </c>
      <c r="AL23" s="33" t="str">
        <f>IF((AND($F23&lt;=Everett!AL$10,$G23&gt;=Everett!AL$10)),"P/L",IF((AND($I23&lt;=Everett!AL$10,$J23&gt;=Everett!AL$10)),"XO",IF((AND($K23&lt;=Everett!AL$10,$L23&gt;=Everett!AL$10)),"3",IF((AND($M23&lt;=Everett!AL$10,$N23&gt;=Everett!AL$10)),"C",IF((AND($O23&lt;=Everett!AL$10,$P23&gt;=Everett!AL$10)),"CO",IF((AND($Q23&lt;=Everett!AL$10,$R23&gt;=Everett!AL$10)),"C",0))))))</f>
        <v>CO</v>
      </c>
      <c r="AM23" s="33" t="str">
        <f>IF((AND($F23&lt;=Everett!AM$10,$G23&gt;=Everett!AM$10)),"P/L",IF((AND($I23&lt;=Everett!AM$10,$J23&gt;=Everett!AM$10)),"XO",IF((AND($K23&lt;=Everett!AM$10,$L23&gt;=Everett!AM$10)),"3",IF((AND($M23&lt;=Everett!AM$10,$N23&gt;=Everett!AM$10)),"C",IF((AND($O23&lt;=Everett!AM$10,$P23&gt;=Everett!AM$10)),"CO",IF((AND($Q23&lt;=Everett!AM$10,$R23&gt;=Everett!AM$10)),"C",0))))))</f>
        <v>CO</v>
      </c>
      <c r="AN23" s="33" t="str">
        <f>IF((AND($F23&lt;=Everett!AN$10,$G23&gt;=Everett!AN$10)),"P/L",IF((AND($I23&lt;=Everett!AN$10,$J23&gt;=Everett!AN$10)),"XO",IF((AND($K23&lt;=Everett!AN$10,$L23&gt;=Everett!AN$10)),"3",IF((AND($M23&lt;=Everett!AN$10,$N23&gt;=Everett!AN$10)),"C",IF((AND($O23&lt;=Everett!AN$10,$P23&gt;=Everett!AN$10)),"CO",IF((AND($Q23&lt;=Everett!AN$10,$R23&gt;=Everett!AN$10)),"C",0))))))</f>
        <v>CO</v>
      </c>
      <c r="AO23" s="33" t="str">
        <f>IF((AND($F23&lt;=Everett!AO$10,$G23&gt;=Everett!AO$10)),"P/L",IF((AND($I23&lt;=Everett!AO$10,$J23&gt;=Everett!AO$10)),"XO",IF((AND($K23&lt;=Everett!AO$10,$L23&gt;=Everett!AO$10)),"3",IF((AND($M23&lt;=Everett!AO$10,$N23&gt;=Everett!AO$10)),"C",IF((AND($O23&lt;=Everett!AO$10,$P23&gt;=Everett!AO$10)),"CO",IF((AND($Q23&lt;=Everett!AO$10,$R23&gt;=Everett!AO$10)),"C",0))))))</f>
        <v>CO</v>
      </c>
      <c r="AP23" s="33" t="str">
        <f>IF((AND($F23&lt;=Everett!AP$10,$G23&gt;=Everett!AP$10)),"P/L",IF((AND($I23&lt;=Everett!AP$10,$J23&gt;=Everett!AP$10)),"XO",IF((AND($K23&lt;=Everett!AP$10,$L23&gt;=Everett!AP$10)),"3",IF((AND($M23&lt;=Everett!AP$10,$N23&gt;=Everett!AP$10)),"C",IF((AND($O23&lt;=Everett!AP$10,$P23&gt;=Everett!AP$10)),"CO",IF((AND($Q23&lt;=Everett!AP$10,$R23&gt;=Everett!AP$10)),"C",0))))))</f>
        <v>CO</v>
      </c>
      <c r="AQ23" s="33" t="str">
        <f>IF((AND($F23&lt;=Everett!AQ$10,$G23&gt;=Everett!AQ$10)),"P/L",IF((AND($I23&lt;=Everett!AQ$10,$J23&gt;=Everett!AQ$10)),"XO",IF((AND($K23&lt;=Everett!AQ$10,$L23&gt;=Everett!AQ$10)),"3",IF((AND($M23&lt;=Everett!AQ$10,$N23&gt;=Everett!AQ$10)),"C",IF((AND($O23&lt;=Everett!AQ$10,$P23&gt;=Everett!AQ$10)),"CO",IF((AND($Q23&lt;=Everett!AQ$10,$R23&gt;=Everett!AQ$10)),"C",0))))))</f>
        <v>CO</v>
      </c>
      <c r="AR23" s="33" t="str">
        <f>IF((AND($F23&lt;=Everett!AR$10,$G23&gt;=Everett!AR$10)),"P/L",IF((AND($I23&lt;=Everett!AR$10,$J23&gt;=Everett!AR$10)),"XO",IF((AND($K23&lt;=Everett!AR$10,$L23&gt;=Everett!AR$10)),"3",IF((AND($M23&lt;=Everett!AR$10,$N23&gt;=Everett!AR$10)),"C",IF((AND($O23&lt;=Everett!AR$10,$P23&gt;=Everett!AR$10)),"CO",IF((AND($Q23&lt;=Everett!AR$10,$R23&gt;=Everett!AR$10)),"C",0))))))</f>
        <v>CO</v>
      </c>
      <c r="AS23" s="33" t="str">
        <f>IF((AND($F23&lt;=Everett!AS$10,$G23&gt;=Everett!AS$10)),"P/L",IF((AND($I23&lt;=Everett!AS$10,$J23&gt;=Everett!AS$10)),"XO",IF((AND($K23&lt;=Everett!AS$10,$L23&gt;=Everett!AS$10)),"3",IF((AND($M23&lt;=Everett!AS$10,$N23&gt;=Everett!AS$10)),"C",IF((AND($O23&lt;=Everett!AS$10,$P23&gt;=Everett!AS$10)),"CO",IF((AND($Q23&lt;=Everett!AS$10,$R23&gt;=Everett!AS$10)),"C",0))))))</f>
        <v>CO</v>
      </c>
      <c r="AT23" s="33" t="str">
        <f>IF((AND($F23&lt;=Everett!AT$10,$G23&gt;=Everett!AT$10)),"P/L",IF((AND($I23&lt;=Everett!AT$10,$J23&gt;=Everett!AT$10)),"XO",IF((AND($K23&lt;=Everett!AT$10,$L23&gt;=Everett!AT$10)),"3",IF((AND($M23&lt;=Everett!AT$10,$N23&gt;=Everett!AT$10)),"C",IF((AND($O23&lt;=Everett!AT$10,$P23&gt;=Everett!AT$10)),"CO",IF((AND($Q23&lt;=Everett!AT$10,$R23&gt;=Everett!AT$10)),"C",0))))))</f>
        <v>CO</v>
      </c>
      <c r="AU23" s="33" t="str">
        <f>IF((AND($F23&lt;=Everett!AU$10,$G23&gt;=Everett!AU$10)),"P/L",IF((AND($I23&lt;=Everett!AU$10,$J23&gt;=Everett!AU$10)),"XO",IF((AND($K23&lt;=Everett!AU$10,$L23&gt;=Everett!AU$10)),"3",IF((AND($M23&lt;=Everett!AU$10,$N23&gt;=Everett!AU$10)),"C",IF((AND($O23&lt;=Everett!AU$10,$P23&gt;=Everett!AU$10)),"CO",IF((AND($Q23&lt;=Everett!AU$10,$R23&gt;=Everett!AU$10)),"C",0))))))</f>
        <v>CO</v>
      </c>
      <c r="AV23" s="33" t="str">
        <f>IF((AND($F23&lt;=Everett!AV$10,$G23&gt;=Everett!AV$10)),"P/L",IF((AND($I23&lt;=Everett!AV$10,$J23&gt;=Everett!AV$10)),"XO",IF((AND($K23&lt;=Everett!AV$10,$L23&gt;=Everett!AV$10)),"3",IF((AND($M23&lt;=Everett!AV$10,$N23&gt;=Everett!AV$10)),"C",IF((AND($O23&lt;=Everett!AV$10,$P23&gt;=Everett!AV$10)),"CO",IF((AND($Q23&lt;=Everett!AV$10,$R23&gt;=Everett!AV$10)),"C",0))))))</f>
        <v>CO</v>
      </c>
      <c r="AW23" s="33" t="str">
        <f>IF((AND($F23&lt;=Everett!AW$10,$G23&gt;=Everett!AW$10)),"P/L",IF((AND($I23&lt;=Everett!AW$10,$J23&gt;=Everett!AW$10)),"XO",IF((AND($K23&lt;=Everett!AW$10,$L23&gt;=Everett!AW$10)),"3",IF((AND($M23&lt;=Everett!AW$10,$N23&gt;=Everett!AW$10)),"C",IF((AND($O23&lt;=Everett!AW$10,$P23&gt;=Everett!AW$10)),"CO",IF((AND($Q23&lt;=Everett!AW$10,$R23&gt;=Everett!AW$10)),"C",0))))))</f>
        <v>CO</v>
      </c>
      <c r="AX23" s="33" t="str">
        <f>IF((AND($F23&lt;=Everett!AX$10,$G23&gt;=Everett!AX$10)),"P/L",IF((AND($I23&lt;=Everett!AX$10,$J23&gt;=Everett!AX$10)),"XO",IF((AND($K23&lt;=Everett!AX$10,$L23&gt;=Everett!AX$10)),"3",IF((AND($M23&lt;=Everett!AX$10,$N23&gt;=Everett!AX$10)),"C",IF((AND($O23&lt;=Everett!AX$10,$P23&gt;=Everett!AX$10)),"CO",IF((AND($Q23&lt;=Everett!AX$10,$R23&gt;=Everett!AX$10)),"C",0))))))</f>
        <v>CO</v>
      </c>
      <c r="AY23" s="33" t="str">
        <f>IF((AND($F23&lt;=Everett!AY$10,$G23&gt;=Everett!AY$10)),"P/L",IF((AND($I23&lt;=Everett!AY$10,$J23&gt;=Everett!AY$10)),"XO",IF((AND($K23&lt;=Everett!AY$10,$L23&gt;=Everett!AY$10)),"3",IF((AND($M23&lt;=Everett!AY$10,$N23&gt;=Everett!AY$10)),"C",IF((AND($O23&lt;=Everett!AY$10,$P23&gt;=Everett!AY$10)),"CO",IF((AND($Q23&lt;=Everett!AY$10,$R23&gt;=Everett!AY$10)),"C",0))))))</f>
        <v>CO</v>
      </c>
      <c r="AZ23" s="33" t="str">
        <f>IF((AND($F23&lt;=Everett!AZ$10,$G23&gt;=Everett!AZ$10)),"P/L",IF((AND($I23&lt;=Everett!AZ$10,$J23&gt;=Everett!AZ$10)),"XO",IF((AND($K23&lt;=Everett!AZ$10,$L23&gt;=Everett!AZ$10)),"3",IF((AND($M23&lt;=Everett!AZ$10,$N23&gt;=Everett!AZ$10)),"C",IF((AND($O23&lt;=Everett!AZ$10,$P23&gt;=Everett!AZ$10)),"CO",IF((AND($Q23&lt;=Everett!AZ$10,$R23&gt;=Everett!AZ$10)),"C",0))))))</f>
        <v>CO</v>
      </c>
      <c r="BA23" s="33" t="str">
        <f>IF((AND($F23&lt;=Everett!BA$10,$G23&gt;=Everett!BA$10)),"P/L",IF((AND($I23&lt;=Everett!BA$10,$J23&gt;=Everett!BA$10)),"XO",IF((AND($K23&lt;=Everett!BA$10,$L23&gt;=Everett!BA$10)),"3",IF((AND($M23&lt;=Everett!BA$10,$N23&gt;=Everett!BA$10)),"C",IF((AND($O23&lt;=Everett!BA$10,$P23&gt;=Everett!BA$10)),"CO",IF((AND($Q23&lt;=Everett!BA$10,$R23&gt;=Everett!BA$10)),"C",0))))))</f>
        <v>CO</v>
      </c>
      <c r="BB23" s="33" t="str">
        <f>IF((AND($F23&lt;=Everett!BB$10,$G23&gt;=Everett!BB$10)),"P/L",IF((AND($I23&lt;=Everett!BB$10,$J23&gt;=Everett!BB$10)),"XO",IF((AND($K23&lt;=Everett!BB$10,$L23&gt;=Everett!BB$10)),"3",IF((AND($M23&lt;=Everett!BB$10,$N23&gt;=Everett!BB$10)),"C",IF((AND($O23&lt;=Everett!BB$10,$P23&gt;=Everett!BB$10)),"CO",IF((AND($Q23&lt;=Everett!BB$10,$R23&gt;=Everett!BB$10)),"C",0))))))</f>
        <v>CO</v>
      </c>
      <c r="BC23" s="33">
        <f>IF((AND($F23&lt;=Everett!BC$10,$G23&gt;=Everett!BC$10)),"P/L",IF((AND($I23&lt;=Everett!BC$10,$J23&gt;=Everett!BC$10)),"XO",IF((AND($K23&lt;=Everett!BC$10,$L23&gt;=Everett!BC$10)),"3",IF((AND($M23&lt;=Everett!BC$10,$N23&gt;=Everett!BC$10)),"C",IF((AND($O23&lt;=Everett!BC$10,$P23&gt;=Everett!BC$10)),"CO",IF((AND($Q23&lt;=Everett!BC$10,$R23&gt;=Everett!BC$10)),"C",0))))))</f>
        <v>0</v>
      </c>
      <c r="BD23" s="33">
        <f>IF((AND($F23&lt;=Everett!BD$10,$G23&gt;=Everett!BD$10)),"P/L",IF((AND($I23&lt;=Everett!BD$10,$J23&gt;=Everett!BD$10)),"XO",IF((AND($K23&lt;=Everett!BD$10,$L23&gt;=Everett!BD$10)),"3",IF((AND($M23&lt;=Everett!BD$10,$N23&gt;=Everett!BD$10)),"C",IF((AND($O23&lt;=Everett!BD$10,$P23&gt;=Everett!BD$10)),"CO",IF((AND($Q23&lt;=Everett!BD$10,$R23&gt;=Everett!BD$10)),"C",0))))))</f>
        <v>0</v>
      </c>
      <c r="BE23" s="33">
        <f>IF((AND($F23&lt;=Everett!BE$10,$G23&gt;=Everett!BE$10)),"P/L",IF((AND($I23&lt;=Everett!BE$10,$J23&gt;=Everett!BE$10)),"XO",IF((AND($K23&lt;=Everett!BE$10,$L23&gt;=Everett!BE$10)),"3",IF((AND($M23&lt;=Everett!BE$10,$N23&gt;=Everett!BE$10)),"C",IF((AND($O23&lt;=Everett!BE$10,$P23&gt;=Everett!BE$10)),"CO",IF((AND($Q23&lt;=Everett!BE$10,$R23&gt;=Everett!BE$10)),"C",0))))))</f>
        <v>0</v>
      </c>
      <c r="BF23" s="33">
        <f>IF((AND($F23&lt;=Everett!BF$10,$G23&gt;=Everett!BF$10)),"P/L",IF((AND($I23&lt;=Everett!BF$10,$J23&gt;=Everett!BF$10)),"XO",IF((AND($K23&lt;=Everett!BF$10,$L23&gt;=Everett!BF$10)),"3",IF((AND($M23&lt;=Everett!BF$10,$N23&gt;=Everett!BF$10)),"C",IF((AND($O23&lt;=Everett!BF$10,$P23&gt;=Everett!BF$10)),"CO",IF((AND($Q23&lt;=Everett!BF$10,$R23&gt;=Everett!BF$10)),"C",0))))))</f>
        <v>0</v>
      </c>
      <c r="BG23" s="33">
        <f>IF((AND($F23&lt;=Everett!BG$10,$G23&gt;=Everett!BG$10)),"P/L",IF((AND($I23&lt;=Everett!BG$10,$J23&gt;=Everett!BG$10)),"XO",IF((AND($K23&lt;=Everett!BG$10,$L23&gt;=Everett!BG$10)),"3",IF((AND($M23&lt;=Everett!BG$10,$N23&gt;=Everett!BG$10)),"C",IF((AND($O23&lt;=Everett!BG$10,$P23&gt;=Everett!BG$10)),"CO",IF((AND($Q23&lt;=Everett!BG$10,$R23&gt;=Everett!BG$10)),"C",0))))))</f>
        <v>0</v>
      </c>
      <c r="BH23" s="33">
        <f>IF((AND($F23&lt;=Everett!BH$10,$G23&gt;=Everett!BH$10)),"P/L",IF((AND($I23&lt;=Everett!BH$10,$J23&gt;=Everett!BH$10)),"XO",IF((AND($K23&lt;=Everett!BH$10,$L23&gt;=Everett!BH$10)),"3",IF((AND($M23&lt;=Everett!BH$10,$N23&gt;=Everett!BH$10)),"C",IF((AND($O23&lt;=Everett!BH$10,$P23&gt;=Everett!BH$10)),"CO",IF((AND($Q23&lt;=Everett!BH$10,$R23&gt;=Everett!BH$10)),"C",0))))))</f>
        <v>0</v>
      </c>
      <c r="BI23" s="33">
        <f>IF((AND($F23&lt;=Everett!BI$10,$G23&gt;=Everett!BI$10)),"P/L",IF((AND($I23&lt;=Everett!BI$10,$J23&gt;=Everett!BI$10)),"XO",IF((AND($K23&lt;=Everett!BI$10,$L23&gt;=Everett!BI$10)),"3",IF((AND($M23&lt;=Everett!BI$10,$N23&gt;=Everett!BI$10)),"C",IF((AND($O23&lt;=Everett!BI$10,$P23&gt;=Everett!BI$10)),"CO",IF((AND($Q23&lt;=Everett!BI$10,$R23&gt;=Everett!BI$10)),"C",0))))))</f>
        <v>0</v>
      </c>
      <c r="BJ23" s="33">
        <f>IF((AND($F23&lt;=Everett!BJ$10,$G23&gt;=Everett!BJ$10)),"P/L",IF((AND($I23&lt;=Everett!BJ$10,$J23&gt;=Everett!BJ$10)),"XO",IF((AND($K23&lt;=Everett!BJ$10,$L23&gt;=Everett!BJ$10)),"3",IF((AND($M23&lt;=Everett!BJ$10,$N23&gt;=Everett!BJ$10)),"C",IF((AND($O23&lt;=Everett!BJ$10,$P23&gt;=Everett!BJ$10)),"CO",IF((AND($Q23&lt;=Everett!BJ$10,$R23&gt;=Everett!BJ$10)),"C",0))))))</f>
        <v>0</v>
      </c>
      <c r="BK23" s="33">
        <f>IF((AND($F23&lt;=Everett!BK$10,$G23&gt;=Everett!BK$10)),"P/L",IF((AND($I23&lt;=Everett!BK$10,$J23&gt;=Everett!BK$10)),"XO",IF((AND($K23&lt;=Everett!BK$10,$L23&gt;=Everett!BK$10)),"3",IF((AND($M23&lt;=Everett!BK$10,$N23&gt;=Everett!BK$10)),"C",IF((AND($O23&lt;=Everett!BK$10,$P23&gt;=Everett!BK$10)),"CO",IF((AND($Q23&lt;=Everett!BK$10,$R23&gt;=Everett!BK$10)),"C",0))))))</f>
        <v>0</v>
      </c>
      <c r="BL23" s="33">
        <f>IF((AND($F23&lt;=Everett!BL$10,$G23&gt;=Everett!BL$10)),"P/L",IF((AND($I23&lt;=Everett!BL$10,$J23&gt;=Everett!BL$10)),"XO",IF((AND($K23&lt;=Everett!BL$10,$L23&gt;=Everett!BL$10)),"3",IF((AND($M23&lt;=Everett!BL$10,$N23&gt;=Everett!BL$10)),"C",IF((AND($O23&lt;=Everett!BL$10,$P23&gt;=Everett!BL$10)),"CO",IF((AND($Q23&lt;=Everett!BL$10,$R23&gt;=Everett!BL$10)),"C",0))))))</f>
        <v>0</v>
      </c>
      <c r="BM23" s="33">
        <f>IF((AND($F23&lt;=Everett!BM$10,$G23&gt;=Everett!BM$10)),"P/L",IF((AND($I23&lt;=Everett!BM$10,$J23&gt;=Everett!BM$10)),"XO",IF((AND($K23&lt;=Everett!BM$10,$L23&gt;=Everett!BM$10)),"3",IF((AND($M23&lt;=Everett!BM$10,$N23&gt;=Everett!BM$10)),"C",IF((AND($O23&lt;=Everett!BM$10,$P23&gt;=Everett!BM$10)),"CO",IF((AND($Q23&lt;=Everett!BM$10,$R23&gt;=Everett!BM$10)),"C",0))))))</f>
        <v>0</v>
      </c>
      <c r="BN23" s="33">
        <f>IF((AND($F23&lt;=Everett!BN$10,$G23&gt;=Everett!BN$10)),"P/L",IF((AND($I23&lt;=Everett!BN$10,$J23&gt;=Everett!BN$10)),"XO",IF((AND($K23&lt;=Everett!BN$10,$L23&gt;=Everett!BN$10)),"3",IF((AND($M23&lt;=Everett!BN$10,$N23&gt;=Everett!BN$10)),"C",IF((AND($O23&lt;=Everett!BN$10,$P23&gt;=Everett!BN$10)),"CO",IF((AND($Q23&lt;=Everett!BN$10,$R23&gt;=Everett!BN$10)),"C",0))))))</f>
        <v>0</v>
      </c>
      <c r="BO23" s="33">
        <f>IF((AND($F23&lt;=Everett!BO$10,$G23&gt;=Everett!BO$10)),"P/L",IF((AND($I23&lt;=Everett!BO$10,$J23&gt;=Everett!BO$10)),"XO",IF((AND($K23&lt;=Everett!BO$10,$L23&gt;=Everett!BO$10)),"3",IF((AND($M23&lt;=Everett!BO$10,$N23&gt;=Everett!BO$10)),"C",IF((AND($O23&lt;=Everett!BO$10,$P23&gt;=Everett!BO$10)),"CO",IF((AND($Q23&lt;=Everett!BO$10,$R23&gt;=Everett!BO$10)),"C",0))))))</f>
        <v>0</v>
      </c>
      <c r="BP23" s="33">
        <f>IF((AND($F23&lt;=Everett!BP$10,$G23&gt;=Everett!BP$10)),"P/L",IF((AND($I23&lt;=Everett!BP$10,$J23&gt;=Everett!BP$10)),"XO",IF((AND($K23&lt;=Everett!BP$10,$L23&gt;=Everett!BP$10)),"3",IF((AND($M23&lt;=Everett!BP$10,$N23&gt;=Everett!BP$10)),"C",IF((AND($O23&lt;=Everett!BP$10,$P23&gt;=Everett!BP$10)),"CO",IF((AND($Q23&lt;=Everett!BP$10,$R23&gt;=Everett!BP$10)),"C",0))))))</f>
        <v>0</v>
      </c>
      <c r="BQ23" s="33">
        <f>IF((AND($F23&lt;=Everett!BQ$10,$G23&gt;=Everett!BQ$10)),"P/L",IF((AND($I23&lt;=Everett!BQ$10,$J23&gt;=Everett!BQ$10)),"XO",IF((AND($K23&lt;=Everett!BQ$10,$L23&gt;=Everett!BQ$10)),"3",IF((AND($M23&lt;=Everett!BQ$10,$N23&gt;=Everett!BQ$10)),"C",IF((AND($O23&lt;=Everett!BQ$10,$P23&gt;=Everett!BQ$10)),"CO",IF((AND($Q23&lt;=Everett!BQ$10,$R23&gt;=Everett!BQ$10)),"C",0))))))</f>
        <v>0</v>
      </c>
      <c r="BR23" s="33">
        <f>IF((AND($F23&lt;=Everett!BR$10,$G23&gt;=Everett!BR$10)),"P/L",IF((AND($I23&lt;=Everett!BR$10,$J23&gt;=Everett!BR$10)),"XO",IF((AND($K23&lt;=Everett!BR$10,$L23&gt;=Everett!BR$10)),"3",IF((AND($M23&lt;=Everett!BR$10,$N23&gt;=Everett!BR$10)),"C",IF((AND($O23&lt;=Everett!BR$10,$P23&gt;=Everett!BR$10)),"CO",IF((AND($Q23&lt;=Everett!BR$10,$R23&gt;=Everett!BR$10)),"C",0))))))</f>
        <v>0</v>
      </c>
      <c r="BS23" s="33">
        <f>IF((AND($F23&lt;=Everett!BS$10,$G23&gt;=Everett!BS$10)),"P/L",IF((AND($I23&lt;=Everett!BS$10,$J23&gt;=Everett!BS$10)),"XO",IF((AND($K23&lt;=Everett!BS$10,$L23&gt;=Everett!BS$10)),"3",IF((AND($M23&lt;=Everett!BS$10,$N23&gt;=Everett!BS$10)),"C",IF((AND($O23&lt;=Everett!BS$10,$P23&gt;=Everett!BS$10)),"CO",IF((AND($Q23&lt;=Everett!BS$10,$R23&gt;=Everett!BS$10)),"C",0))))))</f>
        <v>0</v>
      </c>
      <c r="BT23" s="33">
        <f>IF((AND($F23&lt;=Everett!BT$10,$G23&gt;=Everett!BT$10)),"P/L",IF((AND($I23&lt;=Everett!BT$10,$J23&gt;=Everett!BT$10)),"XO",IF((AND($K23&lt;=Everett!BT$10,$L23&gt;=Everett!BT$10)),"3",IF((AND($M23&lt;=Everett!BT$10,$N23&gt;=Everett!BT$10)),"C",IF((AND($O23&lt;=Everett!BT$10,$P23&gt;=Everett!BT$10)),"CO",IF((AND($Q23&lt;=Everett!BT$10,$R23&gt;=Everett!BT$10)),"C",0))))))</f>
        <v>0</v>
      </c>
      <c r="BU23" s="33">
        <f>IF((AND($F23&lt;=Everett!BU$10,$G23&gt;=Everett!BU$10)),"P/L",IF((AND($I23&lt;=Everett!BU$10,$J23&gt;=Everett!BU$10)),"XO",IF((AND($K23&lt;=Everett!BU$10,$L23&gt;=Everett!BU$10)),"3",IF((AND($M23&lt;=Everett!BU$10,$N23&gt;=Everett!BU$10)),"C",IF((AND($O23&lt;=Everett!BU$10,$P23&gt;=Everett!BU$10)),"CO",IF((AND($Q23&lt;=Everett!BU$10,$R23&gt;=Everett!BU$10)),"C",0))))))</f>
        <v>0</v>
      </c>
      <c r="BV23" s="33">
        <f>IF((AND($F23&lt;=Everett!BV$10,$G23&gt;=Everett!BV$10)),"P/L",IF((AND($I23&lt;=Everett!BV$10,$J23&gt;=Everett!BV$10)),"XO",IF((AND($K23&lt;=Everett!BV$10,$L23&gt;=Everett!BV$10)),"3",IF((AND($M23&lt;=Everett!BV$10,$N23&gt;=Everett!BV$10)),"C",IF((AND($O23&lt;=Everett!BV$10,$P23&gt;=Everett!BV$10)),"CO",IF((AND($Q23&lt;=Everett!BV$10,$R23&gt;=Everett!BV$10)),"C",0))))))</f>
        <v>0</v>
      </c>
      <c r="BW23" s="33">
        <f>IF((AND($F23&lt;=Everett!BW$10,$G23&gt;=Everett!BW$10)),"P/L",IF((AND($I23&lt;=Everett!BW$10,$J23&gt;=Everett!BW$10)),"XO",IF((AND($K23&lt;=Everett!BW$10,$L23&gt;=Everett!BW$10)),"3",IF((AND($M23&lt;=Everett!BW$10,$N23&gt;=Everett!BW$10)),"C",IF((AND($O23&lt;=Everett!BW$10,$P23&gt;=Everett!BW$10)),"CO",IF((AND($Q23&lt;=Everett!BW$10,$R23&gt;=Everett!BW$10)),"C",0))))))</f>
        <v>0</v>
      </c>
      <c r="BX23" s="33">
        <f>IF((AND($F23&lt;=Everett!BX$10,$G23&gt;=Everett!BX$10)),"P/L",IF((AND($I23&lt;=Everett!BX$10,$J23&gt;=Everett!BX$10)),"XO",IF((AND($K23&lt;=Everett!BX$10,$L23&gt;=Everett!BX$10)),"3",IF((AND($M23&lt;=Everett!BX$10,$N23&gt;=Everett!BX$10)),"C",IF((AND($O23&lt;=Everett!BX$10,$P23&gt;=Everett!BX$10)),"CO",IF((AND($Q23&lt;=Everett!BX$10,$R23&gt;=Everett!BX$10)),"C",0))))))</f>
        <v>0</v>
      </c>
      <c r="BY23" s="33">
        <f>IF((AND($F23&lt;=Everett!BY$10,$G23&gt;=Everett!BY$10)),"P/L",IF((AND($I23&lt;=Everett!BY$10,$J23&gt;=Everett!BY$10)),"XO",IF((AND($K23&lt;=Everett!BY$10,$L23&gt;=Everett!BY$10)),"3",IF((AND($M23&lt;=Everett!BY$10,$N23&gt;=Everett!BY$10)),"C",IF((AND($O23&lt;=Everett!BY$10,$P23&gt;=Everett!BY$10)),"CO",IF((AND($Q23&lt;=Everett!BY$10,$R23&gt;=Everett!BY$10)),"C",0))))))</f>
        <v>0</v>
      </c>
      <c r="BZ23" s="33">
        <f>IF((AND($F23&lt;=Everett!BZ$10,$G23&gt;=Everett!BZ$10)),"P/L",IF((AND($I23&lt;=Everett!BZ$10,$J23&gt;=Everett!BZ$10)),"XO",IF((AND($K23&lt;=Everett!BZ$10,$L23&gt;=Everett!BZ$10)),"3",IF((AND($M23&lt;=Everett!BZ$10,$N23&gt;=Everett!BZ$10)),"C",IF((AND($O23&lt;=Everett!BZ$10,$P23&gt;=Everett!BZ$10)),"CO",IF((AND($Q23&lt;=Everett!BZ$10,$R23&gt;=Everett!BZ$10)),"C",0))))))</f>
        <v>0</v>
      </c>
      <c r="CA23" s="33">
        <f>IF((AND($F23&lt;=Everett!CA$10,$G23&gt;=Everett!CA$10)),"P/L",IF((AND($I23&lt;=Everett!CA$10,$J23&gt;=Everett!CA$10)),"XO",IF((AND($K23&lt;=Everett!CA$10,$L23&gt;=Everett!CA$10)),"3",IF((AND($M23&lt;=Everett!CA$10,$N23&gt;=Everett!CA$10)),"C",IF((AND($O23&lt;=Everett!CA$10,$P23&gt;=Everett!CA$10)),"CO",IF((AND($Q23&lt;=Everett!CA$10,$R23&gt;=Everett!CA$10)),"C",0))))))</f>
        <v>0</v>
      </c>
      <c r="CB23" s="33">
        <f>IF((AND($F23&lt;=Everett!CB$10,$G23&gt;=Everett!CB$10)),"P/L",IF((AND($I23&lt;=Everett!CB$10,$J23&gt;=Everett!CB$10)),"XO",IF((AND($K23&lt;=Everett!CB$10,$L23&gt;=Everett!CB$10)),"3",IF((AND($M23&lt;=Everett!CB$10,$N23&gt;=Everett!CB$10)),"C",IF((AND($O23&lt;=Everett!CB$10,$P23&gt;=Everett!CB$10)),"CO",IF((AND($Q23&lt;=Everett!CB$10,$R23&gt;=Everett!CB$10)),"C",0))))))</f>
        <v>0</v>
      </c>
      <c r="CC23" s="33">
        <f>IF((AND($F23&lt;=Everett!CC$10,$G23&gt;=Everett!CC$10)),"P/L",IF((AND($I23&lt;=Everett!CC$10,$J23&gt;=Everett!CC$10)),"XO",IF((AND($K23&lt;=Everett!CC$10,$L23&gt;=Everett!CC$10)),"3",IF((AND($M23&lt;=Everett!CC$10,$N23&gt;=Everett!CC$10)),"C",IF((AND($O23&lt;=Everett!CC$10,$P23&gt;=Everett!CC$10)),"CO",IF((AND($Q23&lt;=Everett!CC$10,$R23&gt;=Everett!CC$10)),"C",0))))))</f>
        <v>0</v>
      </c>
      <c r="CD23" s="33">
        <f>IF((AND($F23&lt;=Everett!CD$10,$G23&gt;=Everett!CD$10)),"P/L",IF((AND($I23&lt;=Everett!CD$10,$J23&gt;=Everett!CD$10)),"XO",IF((AND($K23&lt;=Everett!CD$10,$L23&gt;=Everett!CD$10)),"3",IF((AND($M23&lt;=Everett!CD$10,$N23&gt;=Everett!CD$10)),"C",IF((AND($O23&lt;=Everett!CD$10,$P23&gt;=Everett!CD$10)),"CO",IF((AND($Q23&lt;=Everett!CD$10,$R23&gt;=Everett!CD$10)),"C",0))))))</f>
        <v>0</v>
      </c>
      <c r="CE23" s="33">
        <f>IF((AND($F23&lt;=Everett!CE$10,$G23&gt;=Everett!CE$10)),"P/L",IF((AND($I23&lt;=Everett!CE$10,$J23&gt;=Everett!CE$10)),"XO",IF((AND($K23&lt;=Everett!CE$10,$L23&gt;=Everett!CE$10)),"3",IF((AND($M23&lt;=Everett!CE$10,$N23&gt;=Everett!CE$10)),"C",IF((AND($O23&lt;=Everett!CE$10,$P23&gt;=Everett!CE$10)),"CO",IF((AND($Q23&lt;=Everett!CE$10,$R23&gt;=Everett!CE$10)),"C",0))))))</f>
        <v>0</v>
      </c>
      <c r="CF23" s="33">
        <f>IF((AND($F23&lt;=Everett!CF$10,$G23&gt;=Everett!CF$10)),"P/L",IF((AND($I23&lt;=Everett!CF$10,$J23&gt;=Everett!CF$10)),"XO",IF((AND($K23&lt;=Everett!CF$10,$L23&gt;=Everett!CF$10)),"3",IF((AND($M23&lt;=Everett!CF$10,$N23&gt;=Everett!CF$10)),"C",IF((AND($O23&lt;=Everett!CF$10,$P23&gt;=Everett!CF$10)),"CO",IF((AND($Q23&lt;=Everett!CF$10,$R23&gt;=Everett!CF$10)),"C",0))))))</f>
        <v>0</v>
      </c>
      <c r="CG23" s="33">
        <f>IF((AND($F23&lt;=Everett!CG$10,$G23&gt;=Everett!CG$10)),"P/L",IF((AND($I23&lt;=Everett!CG$10,$J23&gt;=Everett!CG$10)),"XO",IF((AND($K23&lt;=Everett!CG$10,$L23&gt;=Everett!CG$10)),"3",IF((AND($M23&lt;=Everett!CG$10,$N23&gt;=Everett!CG$10)),"C",IF((AND($O23&lt;=Everett!CG$10,$P23&gt;=Everett!CG$10)),"CO",IF((AND($Q23&lt;=Everett!CG$10,$R23&gt;=Everett!CG$10)),"C",0))))))</f>
        <v>0</v>
      </c>
      <c r="CH23" s="33">
        <f>IF((AND($F23&lt;=Everett!CH$10,$G23&gt;=Everett!CH$10)),"P/L",IF((AND($I23&lt;=Everett!CH$10,$J23&gt;=Everett!CH$10)),"XO",IF((AND($K23&lt;=Everett!CH$10,$L23&gt;=Everett!CH$10)),"3",IF((AND($M23&lt;=Everett!CH$10,$N23&gt;=Everett!CH$10)),"C",IF((AND($O23&lt;=Everett!CH$10,$P23&gt;=Everett!CH$10)),"CO",IF((AND($Q23&lt;=Everett!CH$10,$R23&gt;=Everett!CH$10)),"C",0))))))</f>
        <v>0</v>
      </c>
      <c r="CI23" s="33">
        <f>IF((AND($F23&lt;=Everett!CI$10,$G23&gt;=Everett!CI$10)),"P/L",IF((AND($I23&lt;=Everett!CI$10,$J23&gt;=Everett!CI$10)),"XO",IF((AND($K23&lt;=Everett!CI$10,$L23&gt;=Everett!CI$10)),"3",IF((AND($M23&lt;=Everett!CI$10,$N23&gt;=Everett!CI$10)),"C",IF((AND($O23&lt;=Everett!CI$10,$P23&gt;=Everett!CI$10)),"CO",IF((AND($Q23&lt;=Everett!CI$10,$R23&gt;=Everett!CI$10)),"C",0))))))</f>
        <v>0</v>
      </c>
      <c r="CJ23" s="33">
        <f>IF((AND($F23&lt;=Everett!CJ$10,$G23&gt;=Everett!CJ$10)),"P/L",IF((AND($I23&lt;=Everett!CJ$10,$J23&gt;=Everett!CJ$10)),"XO",IF((AND($K23&lt;=Everett!CJ$10,$L23&gt;=Everett!CJ$10)),"3",IF((AND($M23&lt;=Everett!CJ$10,$N23&gt;=Everett!CJ$10)),"C",IF((AND($O23&lt;=Everett!CJ$10,$P23&gt;=Everett!CJ$10)),"CO",IF((AND($Q23&lt;=Everett!CJ$10,$R23&gt;=Everett!CJ$10)),"C",0))))))</f>
        <v>0</v>
      </c>
      <c r="CK23" s="33">
        <f>IF((AND($F23&lt;=Everett!CK$10,$G23&gt;=Everett!CK$10)),"P/L",IF((AND($I23&lt;=Everett!CK$10,$J23&gt;=Everett!CK$10)),"XO",IF((AND($K23&lt;=Everett!CK$10,$L23&gt;=Everett!CK$10)),"3",IF((AND($M23&lt;=Everett!CK$10,$N23&gt;=Everett!CK$10)),"C",IF((AND($O23&lt;=Everett!CK$10,$P23&gt;=Everett!CK$10)),"CO",IF((AND($Q23&lt;=Everett!CK$10,$R23&gt;=Everett!CK$10)),"C",0))))))</f>
        <v>0</v>
      </c>
      <c r="CL23" s="33">
        <f>IF((AND($F23&lt;=Everett!CL$10,$G23&gt;=Everett!CL$10)),"P/L",IF((AND($I23&lt;=Everett!CL$10,$J23&gt;=Everett!CL$10)),"XO",IF((AND($K23&lt;=Everett!CL$10,$L23&gt;=Everett!CL$10)),"3",IF((AND($M23&lt;=Everett!CL$10,$N23&gt;=Everett!CL$10)),"C",IF((AND($O23&lt;=Everett!CL$10,$P23&gt;=Everett!CL$10)),"CO",IF((AND($Q23&lt;=Everett!CL$10,$R23&gt;=Everett!CL$10)),"C",0))))))</f>
        <v>0</v>
      </c>
      <c r="CM23" s="33">
        <f>IF((AND($F23&lt;=Everett!CM$10,$G23&gt;=Everett!CM$10)),"P/L",IF((AND($I23&lt;=Everett!CM$10,$J23&gt;=Everett!CM$10)),"XO",IF((AND($K23&lt;=Everett!CM$10,$L23&gt;=Everett!CM$10)),"3",IF((AND($M23&lt;=Everett!CM$10,$N23&gt;=Everett!CM$10)),"C",IF((AND($O23&lt;=Everett!CM$10,$P23&gt;=Everett!CM$10)),"CO",IF((AND($Q23&lt;=Everett!CM$10,$R23&gt;=Everett!CM$10)),"C",0))))))</f>
        <v>0</v>
      </c>
    </row>
    <row r="24" spans="1:91" s="2" customFormat="1" x14ac:dyDescent="0.25">
      <c r="A24" s="40" t="s">
        <v>15</v>
      </c>
      <c r="B24" s="55"/>
      <c r="C24" s="31">
        <v>17</v>
      </c>
      <c r="D24" s="31">
        <v>16</v>
      </c>
      <c r="E24" s="31">
        <v>1</v>
      </c>
      <c r="F24" s="32"/>
      <c r="G24" s="32"/>
      <c r="H24" s="33">
        <f>G24-F24</f>
        <v>0</v>
      </c>
      <c r="I24" s="37">
        <v>46532</v>
      </c>
      <c r="J24" s="37">
        <f>IF(I24="",0,DATE(YEAR(I24),MONTH(I24)+C24,DAY(I24)))</f>
        <v>47051</v>
      </c>
      <c r="K24" s="32">
        <f>IF(J24="","",(DATE(YEAR(J24),MONTH(J24)+1,DAY(J24))))</f>
        <v>47082</v>
      </c>
      <c r="L24" s="32">
        <f>IF(K24="","",(DATE(YEAR(K24),MONTH(K24)+E24,DAY(K24))))</f>
        <v>47112</v>
      </c>
      <c r="M24" s="37">
        <f>IF(O24="","",DATE(YEAR(O24), MONTH(O24)-1,DAY(O24)))</f>
        <v>47143</v>
      </c>
      <c r="N24" s="37">
        <f>IF(O24="","",DATE(YEAR(M24),MONTH(M24),DAY(M24)))</f>
        <v>47143</v>
      </c>
      <c r="O24" s="32">
        <f>IF(L24="","",(DATE(YEAR(L24),MONTH(L24)+2,DAY(L24))))</f>
        <v>47174</v>
      </c>
      <c r="P24" s="32">
        <f>IF(O24="","",(DATE(YEAR(O24),MONTH(O24)+D24,DAY(O24))))</f>
        <v>47659</v>
      </c>
      <c r="Q24" s="32">
        <f>IF(P24="","",DATE(YEAR(P24), MONTH(P24)+1,DAY(P24)))</f>
        <v>47689</v>
      </c>
      <c r="R24" s="32">
        <f>IF(P24="","",DATE(YEAR(Q24),MONTH(Q24),DAY(Q24)))</f>
        <v>47689</v>
      </c>
      <c r="S24" s="33">
        <f>IF((AND($F24&lt;=Everett!S$10,$G24&gt;=Everett!S$10)),"P/L",IF((AND($I24&lt;=Everett!S$10,$J24&gt;=Everett!S$10)),"XO",IF((AND($K24&lt;=Everett!S$10,$L24&gt;=Everett!S$10)),"3",IF((AND($M24&lt;=Everett!S$10,$N24&gt;=Everett!S$10)),"C",IF((AND($O24&lt;=Everett!S$10,$P24&gt;=Everett!S$10)),"CO",IF((AND($Q24&lt;=Everett!S$10,$R24&gt;=Everett!S$10)),"C",0))))))</f>
        <v>0</v>
      </c>
      <c r="T24" s="33">
        <f>IF((AND($F24&lt;=Everett!T$10,$G24&gt;=Everett!T$10)),"P/L",IF((AND($I24&lt;=Everett!T$10,$J24&gt;=Everett!T$10)),"XO",IF((AND($K24&lt;=Everett!T$10,$L24&gt;=Everett!T$10)),"3",IF((AND($M24&lt;=Everett!T$10,$N24&gt;=Everett!T$10)),"C",IF((AND($O24&lt;=Everett!T$10,$P24&gt;=Everett!T$10)),"CO",IF((AND($Q24&lt;=Everett!T$10,$R24&gt;=Everett!T$10)),"C",0))))))</f>
        <v>0</v>
      </c>
      <c r="U24" s="33">
        <f>IF((AND($F24&lt;=Everett!U$10,$G24&gt;=Everett!U$10)),"P/L",IF((AND($I24&lt;=Everett!U$10,$J24&gt;=Everett!U$10)),"XO",IF((AND($K24&lt;=Everett!U$10,$L24&gt;=Everett!U$10)),"3",IF((AND($M24&lt;=Everett!U$10,$N24&gt;=Everett!U$10)),"C",IF((AND($O24&lt;=Everett!U$10,$P24&gt;=Everett!U$10)),"CO",IF((AND($Q24&lt;=Everett!U$10,$R24&gt;=Everett!U$10)),"C",0))))))</f>
        <v>0</v>
      </c>
      <c r="V24" s="33">
        <f>IF((AND($F24&lt;=Everett!V$10,$G24&gt;=Everett!V$10)),"P/L",IF((AND($I24&lt;=Everett!V$10,$J24&gt;=Everett!V$10)),"XO",IF((AND($K24&lt;=Everett!V$10,$L24&gt;=Everett!V$10)),"3",IF((AND($M24&lt;=Everett!V$10,$N24&gt;=Everett!V$10)),"C",IF((AND($O24&lt;=Everett!V$10,$P24&gt;=Everett!V$10)),"CO",IF((AND($Q24&lt;=Everett!V$10,$R24&gt;=Everett!V$10)),"C",0))))))</f>
        <v>0</v>
      </c>
      <c r="W24" s="33">
        <f>IF((AND($F24&lt;=Everett!W$10,$G24&gt;=Everett!W$10)),"P/L",IF((AND($I24&lt;=Everett!W$10,$J24&gt;=Everett!W$10)),"XO",IF((AND($K24&lt;=Everett!W$10,$L24&gt;=Everett!W$10)),"3",IF((AND($M24&lt;=Everett!W$10,$N24&gt;=Everett!W$10)),"C",IF((AND($O24&lt;=Everett!W$10,$P24&gt;=Everett!W$10)),"CO",IF((AND($Q24&lt;=Everett!W$10,$R24&gt;=Everett!W$10)),"C",0))))))</f>
        <v>0</v>
      </c>
      <c r="X24" s="33">
        <f>IF((AND($F24&lt;=Everett!X$10,$G24&gt;=Everett!X$10)),"P/L",IF((AND($I24&lt;=Everett!X$10,$J24&gt;=Everett!X$10)),"XO",IF((AND($K24&lt;=Everett!X$10,$L24&gt;=Everett!X$10)),"3",IF((AND($M24&lt;=Everett!X$10,$N24&gt;=Everett!X$10)),"C",IF((AND($O24&lt;=Everett!X$10,$P24&gt;=Everett!X$10)),"CO",IF((AND($Q24&lt;=Everett!X$10,$R24&gt;=Everett!X$10)),"C",0))))))</f>
        <v>0</v>
      </c>
      <c r="Y24" s="33">
        <f>IF((AND($F24&lt;=Everett!Y$10,$G24&gt;=Everett!Y$10)),"P/L",IF((AND($I24&lt;=Everett!Y$10,$J24&gt;=Everett!Y$10)),"XO",IF((AND($K24&lt;=Everett!Y$10,$L24&gt;=Everett!Y$10)),"3",IF((AND($M24&lt;=Everett!Y$10,$N24&gt;=Everett!Y$10)),"C",IF((AND($O24&lt;=Everett!Y$10,$P24&gt;=Everett!Y$10)),"CO",IF((AND($Q24&lt;=Everett!Y$10,$R24&gt;=Everett!Y$10)),"C",0))))))</f>
        <v>0</v>
      </c>
      <c r="Z24" s="33">
        <f>IF((AND($F24&lt;=Everett!Z$10,$G24&gt;=Everett!Z$10)),"P/L",IF((AND($I24&lt;=Everett!Z$10,$J24&gt;=Everett!Z$10)),"XO",IF((AND($K24&lt;=Everett!Z$10,$L24&gt;=Everett!Z$10)),"3",IF((AND($M24&lt;=Everett!Z$10,$N24&gt;=Everett!Z$10)),"C",IF((AND($O24&lt;=Everett!Z$10,$P24&gt;=Everett!Z$10)),"CO",IF((AND($Q24&lt;=Everett!Z$10,$R24&gt;=Everett!Z$10)),"C",0))))))</f>
        <v>0</v>
      </c>
      <c r="AA24" s="33">
        <f>IF((AND($F24&lt;=Everett!AA$10,$G24&gt;=Everett!AA$10)),"P/L",IF((AND($I24&lt;=Everett!AA$10,$J24&gt;=Everett!AA$10)),"XO",IF((AND($K24&lt;=Everett!AA$10,$L24&gt;=Everett!AA$10)),"3",IF((AND($M24&lt;=Everett!AA$10,$N24&gt;=Everett!AA$10)),"C",IF((AND($O24&lt;=Everett!AA$10,$P24&gt;=Everett!AA$10)),"CO",IF((AND($Q24&lt;=Everett!AA$10,$R24&gt;=Everett!AA$10)),"C",0))))))</f>
        <v>0</v>
      </c>
      <c r="AB24" s="33">
        <f>IF((AND($F24&lt;=Everett!AB$10,$G24&gt;=Everett!AB$10)),"P/L",IF((AND($I24&lt;=Everett!AB$10,$J24&gt;=Everett!AB$10)),"XO",IF((AND($K24&lt;=Everett!AB$10,$L24&gt;=Everett!AB$10)),"3",IF((AND($M24&lt;=Everett!AB$10,$N24&gt;=Everett!AB$10)),"C",IF((AND($O24&lt;=Everett!AB$10,$P24&gt;=Everett!AB$10)),"CO",IF((AND($Q24&lt;=Everett!AB$10,$R24&gt;=Everett!AB$10)),"C",0))))))</f>
        <v>0</v>
      </c>
      <c r="AC24" s="33">
        <f>IF((AND($F24&lt;=Everett!AC$10,$G24&gt;=Everett!AC$10)),"P/L",IF((AND($I24&lt;=Everett!AC$10,$J24&gt;=Everett!AC$10)),"XO",IF((AND($K24&lt;=Everett!AC$10,$L24&gt;=Everett!AC$10)),"3",IF((AND($M24&lt;=Everett!AC$10,$N24&gt;=Everett!AC$10)),"C",IF((AND($O24&lt;=Everett!AC$10,$P24&gt;=Everett!AC$10)),"CO",IF((AND($Q24&lt;=Everett!AC$10,$R24&gt;=Everett!AC$10)),"C",0))))))</f>
        <v>0</v>
      </c>
      <c r="AD24" s="33">
        <f>IF((AND($F24&lt;=Everett!AD$10,$G24&gt;=Everett!AD$10)),"P/L",IF((AND($I24&lt;=Everett!AD$10,$J24&gt;=Everett!AD$10)),"XO",IF((AND($K24&lt;=Everett!AD$10,$L24&gt;=Everett!AD$10)),"3",IF((AND($M24&lt;=Everett!AD$10,$N24&gt;=Everett!AD$10)),"C",IF((AND($O24&lt;=Everett!AD$10,$P24&gt;=Everett!AD$10)),"CO",IF((AND($Q24&lt;=Everett!AD$10,$R24&gt;=Everett!AD$10)),"C",0))))))</f>
        <v>0</v>
      </c>
      <c r="AE24" s="33">
        <f>IF((AND($F24&lt;=Everett!AE$10,$G24&gt;=Everett!AE$10)),"P/L",IF((AND($I24&lt;=Everett!AE$10,$J24&gt;=Everett!AE$10)),"XO",IF((AND($K24&lt;=Everett!AE$10,$L24&gt;=Everett!AE$10)),"3",IF((AND($M24&lt;=Everett!AE$10,$N24&gt;=Everett!AE$10)),"C",IF((AND($O24&lt;=Everett!AE$10,$P24&gt;=Everett!AE$10)),"CO",IF((AND($Q24&lt;=Everett!AE$10,$R24&gt;=Everett!AE$10)),"C",0))))))</f>
        <v>0</v>
      </c>
      <c r="AF24" s="33">
        <f>IF((AND($F24&lt;=Everett!AF$10,$G24&gt;=Everett!AF$10)),"P/L",IF((AND($I24&lt;=Everett!AF$10,$J24&gt;=Everett!AF$10)),"XO",IF((AND($K24&lt;=Everett!AF$10,$L24&gt;=Everett!AF$10)),"3",IF((AND($M24&lt;=Everett!AF$10,$N24&gt;=Everett!AF$10)),"C",IF((AND($O24&lt;=Everett!AF$10,$P24&gt;=Everett!AF$10)),"CO",IF((AND($Q24&lt;=Everett!AF$10,$R24&gt;=Everett!AF$10)),"C",0))))))</f>
        <v>0</v>
      </c>
      <c r="AG24" s="33">
        <f>IF((AND($F24&lt;=Everett!AG$10,$G24&gt;=Everett!AG$10)),"P/L",IF((AND($I24&lt;=Everett!AG$10,$J24&gt;=Everett!AG$10)),"XO",IF((AND($K24&lt;=Everett!AG$10,$L24&gt;=Everett!AG$10)),"3",IF((AND($M24&lt;=Everett!AG$10,$N24&gt;=Everett!AG$10)),"C",IF((AND($O24&lt;=Everett!AG$10,$P24&gt;=Everett!AG$10)),"CO",IF((AND($Q24&lt;=Everett!AG$10,$R24&gt;=Everett!AG$10)),"C",0))))))</f>
        <v>0</v>
      </c>
      <c r="AH24" s="33">
        <f>IF((AND($F24&lt;=Everett!AH$10,$G24&gt;=Everett!AH$10)),"P/L",IF((AND($I24&lt;=Everett!AH$10,$J24&gt;=Everett!AH$10)),"XO",IF((AND($K24&lt;=Everett!AH$10,$L24&gt;=Everett!AH$10)),"3",IF((AND($M24&lt;=Everett!AH$10,$N24&gt;=Everett!AH$10)),"C",IF((AND($O24&lt;=Everett!AH$10,$P24&gt;=Everett!AH$10)),"CO",IF((AND($Q24&lt;=Everett!AH$10,$R24&gt;=Everett!AH$10)),"C",0))))))</f>
        <v>0</v>
      </c>
      <c r="AI24" s="33" t="str">
        <f>IF((AND($F24&lt;=Everett!AI$10,$G24&gt;=Everett!AI$10)),"P/L",IF((AND($I24&lt;=Everett!AI$10,$J24&gt;=Everett!AI$10)),"XO",IF((AND($K24&lt;=Everett!AI$10,$L24&gt;=Everett!AI$10)),"3",IF((AND($M24&lt;=Everett!AI$10,$N24&gt;=Everett!AI$10)),"C",IF((AND($O24&lt;=Everett!AI$10,$P24&gt;=Everett!AI$10)),"CO",IF((AND($Q24&lt;=Everett!AI$10,$R24&gt;=Everett!AI$10)),"C",0))))))</f>
        <v>XO</v>
      </c>
      <c r="AJ24" s="33" t="str">
        <f>IF((AND($F24&lt;=Everett!AJ$10,$G24&gt;=Everett!AJ$10)),"P/L",IF((AND($I24&lt;=Everett!AJ$10,$J24&gt;=Everett!AJ$10)),"XO",IF((AND($K24&lt;=Everett!AJ$10,$L24&gt;=Everett!AJ$10)),"3",IF((AND($M24&lt;=Everett!AJ$10,$N24&gt;=Everett!AJ$10)),"C",IF((AND($O24&lt;=Everett!AJ$10,$P24&gt;=Everett!AJ$10)),"CO",IF((AND($Q24&lt;=Everett!AJ$10,$R24&gt;=Everett!AJ$10)),"C",0))))))</f>
        <v>XO</v>
      </c>
      <c r="AK24" s="33" t="str">
        <f>IF((AND($F24&lt;=Everett!AK$10,$G24&gt;=Everett!AK$10)),"P/L",IF((AND($I24&lt;=Everett!AK$10,$J24&gt;=Everett!AK$10)),"XO",IF((AND($K24&lt;=Everett!AK$10,$L24&gt;=Everett!AK$10)),"3",IF((AND($M24&lt;=Everett!AK$10,$N24&gt;=Everett!AK$10)),"C",IF((AND($O24&lt;=Everett!AK$10,$P24&gt;=Everett!AK$10)),"CO",IF((AND($Q24&lt;=Everett!AK$10,$R24&gt;=Everett!AK$10)),"C",0))))))</f>
        <v>XO</v>
      </c>
      <c r="AL24" s="33" t="str">
        <f>IF((AND($F24&lt;=Everett!AL$10,$G24&gt;=Everett!AL$10)),"P/L",IF((AND($I24&lt;=Everett!AL$10,$J24&gt;=Everett!AL$10)),"XO",IF((AND($K24&lt;=Everett!AL$10,$L24&gt;=Everett!AL$10)),"3",IF((AND($M24&lt;=Everett!AL$10,$N24&gt;=Everett!AL$10)),"C",IF((AND($O24&lt;=Everett!AL$10,$P24&gt;=Everett!AL$10)),"CO",IF((AND($Q24&lt;=Everett!AL$10,$R24&gt;=Everett!AL$10)),"C",0))))))</f>
        <v>XO</v>
      </c>
      <c r="AM24" s="33" t="str">
        <f>IF((AND($F24&lt;=Everett!AM$10,$G24&gt;=Everett!AM$10)),"P/L",IF((AND($I24&lt;=Everett!AM$10,$J24&gt;=Everett!AM$10)),"XO",IF((AND($K24&lt;=Everett!AM$10,$L24&gt;=Everett!AM$10)),"3",IF((AND($M24&lt;=Everett!AM$10,$N24&gt;=Everett!AM$10)),"C",IF((AND($O24&lt;=Everett!AM$10,$P24&gt;=Everett!AM$10)),"CO",IF((AND($Q24&lt;=Everett!AM$10,$R24&gt;=Everett!AM$10)),"C",0))))))</f>
        <v>XO</v>
      </c>
      <c r="AN24" s="33" t="str">
        <f>IF((AND($F24&lt;=Everett!AN$10,$G24&gt;=Everett!AN$10)),"P/L",IF((AND($I24&lt;=Everett!AN$10,$J24&gt;=Everett!AN$10)),"XO",IF((AND($K24&lt;=Everett!AN$10,$L24&gt;=Everett!AN$10)),"3",IF((AND($M24&lt;=Everett!AN$10,$N24&gt;=Everett!AN$10)),"C",IF((AND($O24&lt;=Everett!AN$10,$P24&gt;=Everett!AN$10)),"CO",IF((AND($Q24&lt;=Everett!AN$10,$R24&gt;=Everett!AN$10)),"C",0))))))</f>
        <v>XO</v>
      </c>
      <c r="AO24" s="33" t="str">
        <f>IF((AND($F24&lt;=Everett!AO$10,$G24&gt;=Everett!AO$10)),"P/L",IF((AND($I24&lt;=Everett!AO$10,$J24&gt;=Everett!AO$10)),"XO",IF((AND($K24&lt;=Everett!AO$10,$L24&gt;=Everett!AO$10)),"3",IF((AND($M24&lt;=Everett!AO$10,$N24&gt;=Everett!AO$10)),"C",IF((AND($O24&lt;=Everett!AO$10,$P24&gt;=Everett!AO$10)),"CO",IF((AND($Q24&lt;=Everett!AO$10,$R24&gt;=Everett!AO$10)),"C",0))))))</f>
        <v>XO</v>
      </c>
      <c r="AP24" s="33" t="str">
        <f>IF((AND($F24&lt;=Everett!AP$10,$G24&gt;=Everett!AP$10)),"P/L",IF((AND($I24&lt;=Everett!AP$10,$J24&gt;=Everett!AP$10)),"XO",IF((AND($K24&lt;=Everett!AP$10,$L24&gt;=Everett!AP$10)),"3",IF((AND($M24&lt;=Everett!AP$10,$N24&gt;=Everett!AP$10)),"C",IF((AND($O24&lt;=Everett!AP$10,$P24&gt;=Everett!AP$10)),"CO",IF((AND($Q24&lt;=Everett!AP$10,$R24&gt;=Everett!AP$10)),"C",0))))))</f>
        <v>XO</v>
      </c>
      <c r="AQ24" s="33" t="str">
        <f>IF((AND($F24&lt;=Everett!AQ$10,$G24&gt;=Everett!AQ$10)),"P/L",IF((AND($I24&lt;=Everett!AQ$10,$J24&gt;=Everett!AQ$10)),"XO",IF((AND($K24&lt;=Everett!AQ$10,$L24&gt;=Everett!AQ$10)),"3",IF((AND($M24&lt;=Everett!AQ$10,$N24&gt;=Everett!AQ$10)),"C",IF((AND($O24&lt;=Everett!AQ$10,$P24&gt;=Everett!AQ$10)),"CO",IF((AND($Q24&lt;=Everett!AQ$10,$R24&gt;=Everett!AQ$10)),"C",0))))))</f>
        <v>XO</v>
      </c>
      <c r="AR24" s="33" t="str">
        <f>IF((AND($F24&lt;=Everett!AR$10,$G24&gt;=Everett!AR$10)),"P/L",IF((AND($I24&lt;=Everett!AR$10,$J24&gt;=Everett!AR$10)),"XO",IF((AND($K24&lt;=Everett!AR$10,$L24&gt;=Everett!AR$10)),"3",IF((AND($M24&lt;=Everett!AR$10,$N24&gt;=Everett!AR$10)),"C",IF((AND($O24&lt;=Everett!AR$10,$P24&gt;=Everett!AR$10)),"CO",IF((AND($Q24&lt;=Everett!AR$10,$R24&gt;=Everett!AR$10)),"C",0))))))</f>
        <v>XO</v>
      </c>
      <c r="AS24" s="33" t="str">
        <f>IF((AND($F24&lt;=Everett!AS$10,$G24&gt;=Everett!AS$10)),"P/L",IF((AND($I24&lt;=Everett!AS$10,$J24&gt;=Everett!AS$10)),"XO",IF((AND($K24&lt;=Everett!AS$10,$L24&gt;=Everett!AS$10)),"3",IF((AND($M24&lt;=Everett!AS$10,$N24&gt;=Everett!AS$10)),"C",IF((AND($O24&lt;=Everett!AS$10,$P24&gt;=Everett!AS$10)),"CO",IF((AND($Q24&lt;=Everett!AS$10,$R24&gt;=Everett!AS$10)),"C",0))))))</f>
        <v>XO</v>
      </c>
      <c r="AT24" s="33" t="str">
        <f>IF((AND($F24&lt;=Everett!AT$10,$G24&gt;=Everett!AT$10)),"P/L",IF((AND($I24&lt;=Everett!AT$10,$J24&gt;=Everett!AT$10)),"XO",IF((AND($K24&lt;=Everett!AT$10,$L24&gt;=Everett!AT$10)),"3",IF((AND($M24&lt;=Everett!AT$10,$N24&gt;=Everett!AT$10)),"C",IF((AND($O24&lt;=Everett!AT$10,$P24&gt;=Everett!AT$10)),"CO",IF((AND($Q24&lt;=Everett!AT$10,$R24&gt;=Everett!AT$10)),"C",0))))))</f>
        <v>XO</v>
      </c>
      <c r="AU24" s="33" t="str">
        <f>IF((AND($F24&lt;=Everett!AU$10,$G24&gt;=Everett!AU$10)),"P/L",IF((AND($I24&lt;=Everett!AU$10,$J24&gt;=Everett!AU$10)),"XO",IF((AND($K24&lt;=Everett!AU$10,$L24&gt;=Everett!AU$10)),"3",IF((AND($M24&lt;=Everett!AU$10,$N24&gt;=Everett!AU$10)),"C",IF((AND($O24&lt;=Everett!AU$10,$P24&gt;=Everett!AU$10)),"CO",IF((AND($Q24&lt;=Everett!AU$10,$R24&gt;=Everett!AU$10)),"C",0))))))</f>
        <v>XO</v>
      </c>
      <c r="AV24" s="33" t="str">
        <f>IF((AND($F24&lt;=Everett!AV$10,$G24&gt;=Everett!AV$10)),"P/L",IF((AND($I24&lt;=Everett!AV$10,$J24&gt;=Everett!AV$10)),"XO",IF((AND($K24&lt;=Everett!AV$10,$L24&gt;=Everett!AV$10)),"3",IF((AND($M24&lt;=Everett!AV$10,$N24&gt;=Everett!AV$10)),"C",IF((AND($O24&lt;=Everett!AV$10,$P24&gt;=Everett!AV$10)),"CO",IF((AND($Q24&lt;=Everett!AV$10,$R24&gt;=Everett!AV$10)),"C",0))))))</f>
        <v>XO</v>
      </c>
      <c r="AW24" s="33" t="str">
        <f>IF((AND($F24&lt;=Everett!AW$10,$G24&gt;=Everett!AW$10)),"P/L",IF((AND($I24&lt;=Everett!AW$10,$J24&gt;=Everett!AW$10)),"XO",IF((AND($K24&lt;=Everett!AW$10,$L24&gt;=Everett!AW$10)),"3",IF((AND($M24&lt;=Everett!AW$10,$N24&gt;=Everett!AW$10)),"C",IF((AND($O24&lt;=Everett!AW$10,$P24&gt;=Everett!AW$10)),"CO",IF((AND($Q24&lt;=Everett!AW$10,$R24&gt;=Everett!AW$10)),"C",0))))))</f>
        <v>XO</v>
      </c>
      <c r="AX24" s="33" t="str">
        <f>IF((AND($F24&lt;=Everett!AX$10,$G24&gt;=Everett!AX$10)),"P/L",IF((AND($I24&lt;=Everett!AX$10,$J24&gt;=Everett!AX$10)),"XO",IF((AND($K24&lt;=Everett!AX$10,$L24&gt;=Everett!AX$10)),"3",IF((AND($M24&lt;=Everett!AX$10,$N24&gt;=Everett!AX$10)),"C",IF((AND($O24&lt;=Everett!AX$10,$P24&gt;=Everett!AX$10)),"CO",IF((AND($Q24&lt;=Everett!AX$10,$R24&gt;=Everett!AX$10)),"C",0))))))</f>
        <v>XO</v>
      </c>
      <c r="AY24" s="33" t="str">
        <f>IF((AND($F24&lt;=Everett!AY$10,$G24&gt;=Everett!AY$10)),"P/L",IF((AND($I24&lt;=Everett!AY$10,$J24&gt;=Everett!AY$10)),"XO",IF((AND($K24&lt;=Everett!AY$10,$L24&gt;=Everett!AY$10)),"3",IF((AND($M24&lt;=Everett!AY$10,$N24&gt;=Everett!AY$10)),"C",IF((AND($O24&lt;=Everett!AY$10,$P24&gt;=Everett!AY$10)),"CO",IF((AND($Q24&lt;=Everett!AY$10,$R24&gt;=Everett!AY$10)),"C",0))))))</f>
        <v>XO</v>
      </c>
      <c r="AZ24" s="33">
        <f>IF((AND($F24&lt;=Everett!AZ$10,$G24&gt;=Everett!AZ$10)),"P/L",IF((AND($I24&lt;=Everett!AZ$10,$J24&gt;=Everett!AZ$10)),"XO",IF((AND($K24&lt;=Everett!AZ$10,$L24&gt;=Everett!AZ$10)),"3",IF((AND($M24&lt;=Everett!AZ$10,$N24&gt;=Everett!AZ$10)),"C",IF((AND($O24&lt;=Everett!AZ$10,$P24&gt;=Everett!AZ$10)),"CO",IF((AND($Q24&lt;=Everett!AZ$10,$R24&gt;=Everett!AZ$10)),"C",0))))))</f>
        <v>0</v>
      </c>
      <c r="BA24" s="33" t="str">
        <f>IF((AND($F24&lt;=Everett!BA$10,$G24&gt;=Everett!BA$10)),"P/L",IF((AND($I24&lt;=Everett!BA$10,$J24&gt;=Everett!BA$10)),"XO",IF((AND($K24&lt;=Everett!BA$10,$L24&gt;=Everett!BA$10)),"3",IF((AND($M24&lt;=Everett!BA$10,$N24&gt;=Everett!BA$10)),"C",IF((AND($O24&lt;=Everett!BA$10,$P24&gt;=Everett!BA$10)),"CO",IF((AND($Q24&lt;=Everett!BA$10,$R24&gt;=Everett!BA$10)),"C",0))))))</f>
        <v>3</v>
      </c>
      <c r="BB24" s="33">
        <f>IF((AND($F24&lt;=Everett!BB$10,$G24&gt;=Everett!BB$10)),"P/L",IF((AND($I24&lt;=Everett!BB$10,$J24&gt;=Everett!BB$10)),"XO",IF((AND($K24&lt;=Everett!BB$10,$L24&gt;=Everett!BB$10)),"3",IF((AND($M24&lt;=Everett!BB$10,$N24&gt;=Everett!BB$10)),"C",IF((AND($O24&lt;=Everett!BB$10,$P24&gt;=Everett!BB$10)),"CO",IF((AND($Q24&lt;=Everett!BB$10,$R24&gt;=Everett!BB$10)),"C",0))))))</f>
        <v>0</v>
      </c>
      <c r="BC24" s="33">
        <f>IF((AND($F24&lt;=Everett!BC$10,$G24&gt;=Everett!BC$10)),"P/L",IF((AND($I24&lt;=Everett!BC$10,$J24&gt;=Everett!BC$10)),"XO",IF((AND($K24&lt;=Everett!BC$10,$L24&gt;=Everett!BC$10)),"3",IF((AND($M24&lt;=Everett!BC$10,$N24&gt;=Everett!BC$10)),"C",IF((AND($O24&lt;=Everett!BC$10,$P24&gt;=Everett!BC$10)),"CO",IF((AND($Q24&lt;=Everett!BC$10,$R24&gt;=Everett!BC$10)),"C",0))))))</f>
        <v>0</v>
      </c>
      <c r="BD24" s="33" t="str">
        <f>IF((AND($F24&lt;=Everett!BD$10,$G24&gt;=Everett!BD$10)),"P/L",IF((AND($I24&lt;=Everett!BD$10,$J24&gt;=Everett!BD$10)),"XO",IF((AND($K24&lt;=Everett!BD$10,$L24&gt;=Everett!BD$10)),"3",IF((AND($M24&lt;=Everett!BD$10,$N24&gt;=Everett!BD$10)),"C",IF((AND($O24&lt;=Everett!BD$10,$P24&gt;=Everett!BD$10)),"CO",IF((AND($Q24&lt;=Everett!BD$10,$R24&gt;=Everett!BD$10)),"C",0))))))</f>
        <v>CO</v>
      </c>
      <c r="BE24" s="33" t="str">
        <f>IF((AND($F24&lt;=Everett!BE$10,$G24&gt;=Everett!BE$10)),"P/L",IF((AND($I24&lt;=Everett!BE$10,$J24&gt;=Everett!BE$10)),"XO",IF((AND($K24&lt;=Everett!BE$10,$L24&gt;=Everett!BE$10)),"3",IF((AND($M24&lt;=Everett!BE$10,$N24&gt;=Everett!BE$10)),"C",IF((AND($O24&lt;=Everett!BE$10,$P24&gt;=Everett!BE$10)),"CO",IF((AND($Q24&lt;=Everett!BE$10,$R24&gt;=Everett!BE$10)),"C",0))))))</f>
        <v>CO</v>
      </c>
      <c r="BF24" s="33" t="str">
        <f>IF((AND($F24&lt;=Everett!BF$10,$G24&gt;=Everett!BF$10)),"P/L",IF((AND($I24&lt;=Everett!BF$10,$J24&gt;=Everett!BF$10)),"XO",IF((AND($K24&lt;=Everett!BF$10,$L24&gt;=Everett!BF$10)),"3",IF((AND($M24&lt;=Everett!BF$10,$N24&gt;=Everett!BF$10)),"C",IF((AND($O24&lt;=Everett!BF$10,$P24&gt;=Everett!BF$10)),"CO",IF((AND($Q24&lt;=Everett!BF$10,$R24&gt;=Everett!BF$10)),"C",0))))))</f>
        <v>CO</v>
      </c>
      <c r="BG24" s="33" t="str">
        <f>IF((AND($F24&lt;=Everett!BG$10,$G24&gt;=Everett!BG$10)),"P/L",IF((AND($I24&lt;=Everett!BG$10,$J24&gt;=Everett!BG$10)),"XO",IF((AND($K24&lt;=Everett!BG$10,$L24&gt;=Everett!BG$10)),"3",IF((AND($M24&lt;=Everett!BG$10,$N24&gt;=Everett!BG$10)),"C",IF((AND($O24&lt;=Everett!BG$10,$P24&gt;=Everett!BG$10)),"CO",IF((AND($Q24&lt;=Everett!BG$10,$R24&gt;=Everett!BG$10)),"C",0))))))</f>
        <v>CO</v>
      </c>
      <c r="BH24" s="33" t="str">
        <f>IF((AND($F24&lt;=Everett!BH$10,$G24&gt;=Everett!BH$10)),"P/L",IF((AND($I24&lt;=Everett!BH$10,$J24&gt;=Everett!BH$10)),"XO",IF((AND($K24&lt;=Everett!BH$10,$L24&gt;=Everett!BH$10)),"3",IF((AND($M24&lt;=Everett!BH$10,$N24&gt;=Everett!BH$10)),"C",IF((AND($O24&lt;=Everett!BH$10,$P24&gt;=Everett!BH$10)),"CO",IF((AND($Q24&lt;=Everett!BH$10,$R24&gt;=Everett!BH$10)),"C",0))))))</f>
        <v>CO</v>
      </c>
      <c r="BI24" s="33" t="str">
        <f>IF((AND($F24&lt;=Everett!BI$10,$G24&gt;=Everett!BI$10)),"P/L",IF((AND($I24&lt;=Everett!BI$10,$J24&gt;=Everett!BI$10)),"XO",IF((AND($K24&lt;=Everett!BI$10,$L24&gt;=Everett!BI$10)),"3",IF((AND($M24&lt;=Everett!BI$10,$N24&gt;=Everett!BI$10)),"C",IF((AND($O24&lt;=Everett!BI$10,$P24&gt;=Everett!BI$10)),"CO",IF((AND($Q24&lt;=Everett!BI$10,$R24&gt;=Everett!BI$10)),"C",0))))))</f>
        <v>CO</v>
      </c>
      <c r="BJ24" s="33" t="str">
        <f>IF((AND($F24&lt;=Everett!BJ$10,$G24&gt;=Everett!BJ$10)),"P/L",IF((AND($I24&lt;=Everett!BJ$10,$J24&gt;=Everett!BJ$10)),"XO",IF((AND($K24&lt;=Everett!BJ$10,$L24&gt;=Everett!BJ$10)),"3",IF((AND($M24&lt;=Everett!BJ$10,$N24&gt;=Everett!BJ$10)),"C",IF((AND($O24&lt;=Everett!BJ$10,$P24&gt;=Everett!BJ$10)),"CO",IF((AND($Q24&lt;=Everett!BJ$10,$R24&gt;=Everett!BJ$10)),"C",0))))))</f>
        <v>CO</v>
      </c>
      <c r="BK24" s="33" t="str">
        <f>IF((AND($F24&lt;=Everett!BK$10,$G24&gt;=Everett!BK$10)),"P/L",IF((AND($I24&lt;=Everett!BK$10,$J24&gt;=Everett!BK$10)),"XO",IF((AND($K24&lt;=Everett!BK$10,$L24&gt;=Everett!BK$10)),"3",IF((AND($M24&lt;=Everett!BK$10,$N24&gt;=Everett!BK$10)),"C",IF((AND($O24&lt;=Everett!BK$10,$P24&gt;=Everett!BK$10)),"CO",IF((AND($Q24&lt;=Everett!BK$10,$R24&gt;=Everett!BK$10)),"C",0))))))</f>
        <v>CO</v>
      </c>
      <c r="BL24" s="33" t="str">
        <f>IF((AND($F24&lt;=Everett!BL$10,$G24&gt;=Everett!BL$10)),"P/L",IF((AND($I24&lt;=Everett!BL$10,$J24&gt;=Everett!BL$10)),"XO",IF((AND($K24&lt;=Everett!BL$10,$L24&gt;=Everett!BL$10)),"3",IF((AND($M24&lt;=Everett!BL$10,$N24&gt;=Everett!BL$10)),"C",IF((AND($O24&lt;=Everett!BL$10,$P24&gt;=Everett!BL$10)),"CO",IF((AND($Q24&lt;=Everett!BL$10,$R24&gt;=Everett!BL$10)),"C",0))))))</f>
        <v>CO</v>
      </c>
      <c r="BM24" s="33" t="str">
        <f>IF((AND($F24&lt;=Everett!BM$10,$G24&gt;=Everett!BM$10)),"P/L",IF((AND($I24&lt;=Everett!BM$10,$J24&gt;=Everett!BM$10)),"XO",IF((AND($K24&lt;=Everett!BM$10,$L24&gt;=Everett!BM$10)),"3",IF((AND($M24&lt;=Everett!BM$10,$N24&gt;=Everett!BM$10)),"C",IF((AND($O24&lt;=Everett!BM$10,$P24&gt;=Everett!BM$10)),"CO",IF((AND($Q24&lt;=Everett!BM$10,$R24&gt;=Everett!BM$10)),"C",0))))))</f>
        <v>CO</v>
      </c>
      <c r="BN24" s="33" t="str">
        <f>IF((AND($F24&lt;=Everett!BN$10,$G24&gt;=Everett!BN$10)),"P/L",IF((AND($I24&lt;=Everett!BN$10,$J24&gt;=Everett!BN$10)),"XO",IF((AND($K24&lt;=Everett!BN$10,$L24&gt;=Everett!BN$10)),"3",IF((AND($M24&lt;=Everett!BN$10,$N24&gt;=Everett!BN$10)),"C",IF((AND($O24&lt;=Everett!BN$10,$P24&gt;=Everett!BN$10)),"CO",IF((AND($Q24&lt;=Everett!BN$10,$R24&gt;=Everett!BN$10)),"C",0))))))</f>
        <v>CO</v>
      </c>
      <c r="BO24" s="33" t="str">
        <f>IF((AND($F24&lt;=Everett!BO$10,$G24&gt;=Everett!BO$10)),"P/L",IF((AND($I24&lt;=Everett!BO$10,$J24&gt;=Everett!BO$10)),"XO",IF((AND($K24&lt;=Everett!BO$10,$L24&gt;=Everett!BO$10)),"3",IF((AND($M24&lt;=Everett!BO$10,$N24&gt;=Everett!BO$10)),"C",IF((AND($O24&lt;=Everett!BO$10,$P24&gt;=Everett!BO$10)),"CO",IF((AND($Q24&lt;=Everett!BO$10,$R24&gt;=Everett!BO$10)),"C",0))))))</f>
        <v>CO</v>
      </c>
      <c r="BP24" s="33" t="str">
        <f>IF((AND($F24&lt;=Everett!BP$10,$G24&gt;=Everett!BP$10)),"P/L",IF((AND($I24&lt;=Everett!BP$10,$J24&gt;=Everett!BP$10)),"XO",IF((AND($K24&lt;=Everett!BP$10,$L24&gt;=Everett!BP$10)),"3",IF((AND($M24&lt;=Everett!BP$10,$N24&gt;=Everett!BP$10)),"C",IF((AND($O24&lt;=Everett!BP$10,$P24&gt;=Everett!BP$10)),"CO",IF((AND($Q24&lt;=Everett!BP$10,$R24&gt;=Everett!BP$10)),"C",0))))))</f>
        <v>CO</v>
      </c>
      <c r="BQ24" s="33" t="str">
        <f>IF((AND($F24&lt;=Everett!BQ$10,$G24&gt;=Everett!BQ$10)),"P/L",IF((AND($I24&lt;=Everett!BQ$10,$J24&gt;=Everett!BQ$10)),"XO",IF((AND($K24&lt;=Everett!BQ$10,$L24&gt;=Everett!BQ$10)),"3",IF((AND($M24&lt;=Everett!BQ$10,$N24&gt;=Everett!BQ$10)),"C",IF((AND($O24&lt;=Everett!BQ$10,$P24&gt;=Everett!BQ$10)),"CO",IF((AND($Q24&lt;=Everett!BQ$10,$R24&gt;=Everett!BQ$10)),"C",0))))))</f>
        <v>CO</v>
      </c>
      <c r="BR24" s="33" t="str">
        <f>IF((AND($F24&lt;=Everett!BR$10,$G24&gt;=Everett!BR$10)),"P/L",IF((AND($I24&lt;=Everett!BR$10,$J24&gt;=Everett!BR$10)),"XO",IF((AND($K24&lt;=Everett!BR$10,$L24&gt;=Everett!BR$10)),"3",IF((AND($M24&lt;=Everett!BR$10,$N24&gt;=Everett!BR$10)),"C",IF((AND($O24&lt;=Everett!BR$10,$P24&gt;=Everett!BR$10)),"CO",IF((AND($Q24&lt;=Everett!BR$10,$R24&gt;=Everett!BR$10)),"C",0))))))</f>
        <v>CO</v>
      </c>
      <c r="BS24" s="33" t="str">
        <f>IF((AND($F24&lt;=Everett!BS$10,$G24&gt;=Everett!BS$10)),"P/L",IF((AND($I24&lt;=Everett!BS$10,$J24&gt;=Everett!BS$10)),"XO",IF((AND($K24&lt;=Everett!BS$10,$L24&gt;=Everett!BS$10)),"3",IF((AND($M24&lt;=Everett!BS$10,$N24&gt;=Everett!BS$10)),"C",IF((AND($O24&lt;=Everett!BS$10,$P24&gt;=Everett!BS$10)),"CO",IF((AND($Q24&lt;=Everett!BS$10,$R24&gt;=Everett!BS$10)),"C",0))))))</f>
        <v>CO</v>
      </c>
      <c r="BT24" s="33">
        <f>IF((AND($F24&lt;=Everett!BT$10,$G24&gt;=Everett!BT$10)),"P/L",IF((AND($I24&lt;=Everett!BT$10,$J24&gt;=Everett!BT$10)),"XO",IF((AND($K24&lt;=Everett!BT$10,$L24&gt;=Everett!BT$10)),"3",IF((AND($M24&lt;=Everett!BT$10,$N24&gt;=Everett!BT$10)),"C",IF((AND($O24&lt;=Everett!BT$10,$P24&gt;=Everett!BT$10)),"CO",IF((AND($Q24&lt;=Everett!BT$10,$R24&gt;=Everett!BT$10)),"C",0))))))</f>
        <v>0</v>
      </c>
      <c r="BU24" s="33">
        <f>IF((AND($F24&lt;=Everett!BU$10,$G24&gt;=Everett!BU$10)),"P/L",IF((AND($I24&lt;=Everett!BU$10,$J24&gt;=Everett!BU$10)),"XO",IF((AND($K24&lt;=Everett!BU$10,$L24&gt;=Everett!BU$10)),"3",IF((AND($M24&lt;=Everett!BU$10,$N24&gt;=Everett!BU$10)),"C",IF((AND($O24&lt;=Everett!BU$10,$P24&gt;=Everett!BU$10)),"CO",IF((AND($Q24&lt;=Everett!BU$10,$R24&gt;=Everett!BU$10)),"C",0))))))</f>
        <v>0</v>
      </c>
      <c r="BV24" s="33">
        <f>IF((AND($F24&lt;=Everett!BV$10,$G24&gt;=Everett!BV$10)),"P/L",IF((AND($I24&lt;=Everett!BV$10,$J24&gt;=Everett!BV$10)),"XO",IF((AND($K24&lt;=Everett!BV$10,$L24&gt;=Everett!BV$10)),"3",IF((AND($M24&lt;=Everett!BV$10,$N24&gt;=Everett!BV$10)),"C",IF((AND($O24&lt;=Everett!BV$10,$P24&gt;=Everett!BV$10)),"CO",IF((AND($Q24&lt;=Everett!BV$10,$R24&gt;=Everett!BV$10)),"C",0))))))</f>
        <v>0</v>
      </c>
      <c r="BW24" s="33">
        <f>IF((AND($F24&lt;=Everett!BW$10,$G24&gt;=Everett!BW$10)),"P/L",IF((AND($I24&lt;=Everett!BW$10,$J24&gt;=Everett!BW$10)),"XO",IF((AND($K24&lt;=Everett!BW$10,$L24&gt;=Everett!BW$10)),"3",IF((AND($M24&lt;=Everett!BW$10,$N24&gt;=Everett!BW$10)),"C",IF((AND($O24&lt;=Everett!BW$10,$P24&gt;=Everett!BW$10)),"CO",IF((AND($Q24&lt;=Everett!BW$10,$R24&gt;=Everett!BW$10)),"C",0))))))</f>
        <v>0</v>
      </c>
      <c r="BX24" s="33">
        <f>IF((AND($F24&lt;=Everett!BX$10,$G24&gt;=Everett!BX$10)),"P/L",IF((AND($I24&lt;=Everett!BX$10,$J24&gt;=Everett!BX$10)),"XO",IF((AND($K24&lt;=Everett!BX$10,$L24&gt;=Everett!BX$10)),"3",IF((AND($M24&lt;=Everett!BX$10,$N24&gt;=Everett!BX$10)),"C",IF((AND($O24&lt;=Everett!BX$10,$P24&gt;=Everett!BX$10)),"CO",IF((AND($Q24&lt;=Everett!BX$10,$R24&gt;=Everett!BX$10)),"C",0))))))</f>
        <v>0</v>
      </c>
      <c r="BY24" s="33">
        <f>IF((AND($F24&lt;=Everett!BY$10,$G24&gt;=Everett!BY$10)),"P/L",IF((AND($I24&lt;=Everett!BY$10,$J24&gt;=Everett!BY$10)),"XO",IF((AND($K24&lt;=Everett!BY$10,$L24&gt;=Everett!BY$10)),"3",IF((AND($M24&lt;=Everett!BY$10,$N24&gt;=Everett!BY$10)),"C",IF((AND($O24&lt;=Everett!BY$10,$P24&gt;=Everett!BY$10)),"CO",IF((AND($Q24&lt;=Everett!BY$10,$R24&gt;=Everett!BY$10)),"C",0))))))</f>
        <v>0</v>
      </c>
      <c r="BZ24" s="33">
        <f>IF((AND($F24&lt;=Everett!BZ$10,$G24&gt;=Everett!BZ$10)),"P/L",IF((AND($I24&lt;=Everett!BZ$10,$J24&gt;=Everett!BZ$10)),"XO",IF((AND($K24&lt;=Everett!BZ$10,$L24&gt;=Everett!BZ$10)),"3",IF((AND($M24&lt;=Everett!BZ$10,$N24&gt;=Everett!BZ$10)),"C",IF((AND($O24&lt;=Everett!BZ$10,$P24&gt;=Everett!BZ$10)),"CO",IF((AND($Q24&lt;=Everett!BZ$10,$R24&gt;=Everett!BZ$10)),"C",0))))))</f>
        <v>0</v>
      </c>
      <c r="CA24" s="33">
        <f>IF((AND($F24&lt;=Everett!CA$10,$G24&gt;=Everett!CA$10)),"P/L",IF((AND($I24&lt;=Everett!CA$10,$J24&gt;=Everett!CA$10)),"XO",IF((AND($K24&lt;=Everett!CA$10,$L24&gt;=Everett!CA$10)),"3",IF((AND($M24&lt;=Everett!CA$10,$N24&gt;=Everett!CA$10)),"C",IF((AND($O24&lt;=Everett!CA$10,$P24&gt;=Everett!CA$10)),"CO",IF((AND($Q24&lt;=Everett!CA$10,$R24&gt;=Everett!CA$10)),"C",0))))))</f>
        <v>0</v>
      </c>
      <c r="CB24" s="33">
        <f>IF((AND($F24&lt;=Everett!CB$10,$G24&gt;=Everett!CB$10)),"P/L",IF((AND($I24&lt;=Everett!CB$10,$J24&gt;=Everett!CB$10)),"XO",IF((AND($K24&lt;=Everett!CB$10,$L24&gt;=Everett!CB$10)),"3",IF((AND($M24&lt;=Everett!CB$10,$N24&gt;=Everett!CB$10)),"C",IF((AND($O24&lt;=Everett!CB$10,$P24&gt;=Everett!CB$10)),"CO",IF((AND($Q24&lt;=Everett!CB$10,$R24&gt;=Everett!CB$10)),"C",0))))))</f>
        <v>0</v>
      </c>
      <c r="CC24" s="33">
        <f>IF((AND($F24&lt;=Everett!CC$10,$G24&gt;=Everett!CC$10)),"P/L",IF((AND($I24&lt;=Everett!CC$10,$J24&gt;=Everett!CC$10)),"XO",IF((AND($K24&lt;=Everett!CC$10,$L24&gt;=Everett!CC$10)),"3",IF((AND($M24&lt;=Everett!CC$10,$N24&gt;=Everett!CC$10)),"C",IF((AND($O24&lt;=Everett!CC$10,$P24&gt;=Everett!CC$10)),"CO",IF((AND($Q24&lt;=Everett!CC$10,$R24&gt;=Everett!CC$10)),"C",0))))))</f>
        <v>0</v>
      </c>
      <c r="CD24" s="33">
        <f>IF((AND($F24&lt;=Everett!CD$10,$G24&gt;=Everett!CD$10)),"P/L",IF((AND($I24&lt;=Everett!CD$10,$J24&gt;=Everett!CD$10)),"XO",IF((AND($K24&lt;=Everett!CD$10,$L24&gt;=Everett!CD$10)),"3",IF((AND($M24&lt;=Everett!CD$10,$N24&gt;=Everett!CD$10)),"C",IF((AND($O24&lt;=Everett!CD$10,$P24&gt;=Everett!CD$10)),"CO",IF((AND($Q24&lt;=Everett!CD$10,$R24&gt;=Everett!CD$10)),"C",0))))))</f>
        <v>0</v>
      </c>
      <c r="CE24" s="33">
        <f>IF((AND($F24&lt;=Everett!CE$10,$G24&gt;=Everett!CE$10)),"P/L",IF((AND($I24&lt;=Everett!CE$10,$J24&gt;=Everett!CE$10)),"XO",IF((AND($K24&lt;=Everett!CE$10,$L24&gt;=Everett!CE$10)),"3",IF((AND($M24&lt;=Everett!CE$10,$N24&gt;=Everett!CE$10)),"C",IF((AND($O24&lt;=Everett!CE$10,$P24&gt;=Everett!CE$10)),"CO",IF((AND($Q24&lt;=Everett!CE$10,$R24&gt;=Everett!CE$10)),"C",0))))))</f>
        <v>0</v>
      </c>
      <c r="CF24" s="33">
        <f>IF((AND($F24&lt;=Everett!CF$10,$G24&gt;=Everett!CF$10)),"P/L",IF((AND($I24&lt;=Everett!CF$10,$J24&gt;=Everett!CF$10)),"XO",IF((AND($K24&lt;=Everett!CF$10,$L24&gt;=Everett!CF$10)),"3",IF((AND($M24&lt;=Everett!CF$10,$N24&gt;=Everett!CF$10)),"C",IF((AND($O24&lt;=Everett!CF$10,$P24&gt;=Everett!CF$10)),"CO",IF((AND($Q24&lt;=Everett!CF$10,$R24&gt;=Everett!CF$10)),"C",0))))))</f>
        <v>0</v>
      </c>
      <c r="CG24" s="33">
        <f>IF((AND($F24&lt;=Everett!CG$10,$G24&gt;=Everett!CG$10)),"P/L",IF((AND($I24&lt;=Everett!CG$10,$J24&gt;=Everett!CG$10)),"XO",IF((AND($K24&lt;=Everett!CG$10,$L24&gt;=Everett!CG$10)),"3",IF((AND($M24&lt;=Everett!CG$10,$N24&gt;=Everett!CG$10)),"C",IF((AND($O24&lt;=Everett!CG$10,$P24&gt;=Everett!CG$10)),"CO",IF((AND($Q24&lt;=Everett!CG$10,$R24&gt;=Everett!CG$10)),"C",0))))))</f>
        <v>0</v>
      </c>
      <c r="CH24" s="33">
        <f>IF((AND($F24&lt;=Everett!CH$10,$G24&gt;=Everett!CH$10)),"P/L",IF((AND($I24&lt;=Everett!CH$10,$J24&gt;=Everett!CH$10)),"XO",IF((AND($K24&lt;=Everett!CH$10,$L24&gt;=Everett!CH$10)),"3",IF((AND($M24&lt;=Everett!CH$10,$N24&gt;=Everett!CH$10)),"C",IF((AND($O24&lt;=Everett!CH$10,$P24&gt;=Everett!CH$10)),"CO",IF((AND($Q24&lt;=Everett!CH$10,$R24&gt;=Everett!CH$10)),"C",0))))))</f>
        <v>0</v>
      </c>
      <c r="CI24" s="33">
        <f>IF((AND($F24&lt;=Everett!CI$10,$G24&gt;=Everett!CI$10)),"P/L",IF((AND($I24&lt;=Everett!CI$10,$J24&gt;=Everett!CI$10)),"XO",IF((AND($K24&lt;=Everett!CI$10,$L24&gt;=Everett!CI$10)),"3",IF((AND($M24&lt;=Everett!CI$10,$N24&gt;=Everett!CI$10)),"C",IF((AND($O24&lt;=Everett!CI$10,$P24&gt;=Everett!CI$10)),"CO",IF((AND($Q24&lt;=Everett!CI$10,$R24&gt;=Everett!CI$10)),"C",0))))))</f>
        <v>0</v>
      </c>
      <c r="CJ24" s="33">
        <f>IF((AND($F24&lt;=Everett!CJ$10,$G24&gt;=Everett!CJ$10)),"P/L",IF((AND($I24&lt;=Everett!CJ$10,$J24&gt;=Everett!CJ$10)),"XO",IF((AND($K24&lt;=Everett!CJ$10,$L24&gt;=Everett!CJ$10)),"3",IF((AND($M24&lt;=Everett!CJ$10,$N24&gt;=Everett!CJ$10)),"C",IF((AND($O24&lt;=Everett!CJ$10,$P24&gt;=Everett!CJ$10)),"CO",IF((AND($Q24&lt;=Everett!CJ$10,$R24&gt;=Everett!CJ$10)),"C",0))))))</f>
        <v>0</v>
      </c>
      <c r="CK24" s="33">
        <f>IF((AND($F24&lt;=Everett!CK$10,$G24&gt;=Everett!CK$10)),"P/L",IF((AND($I24&lt;=Everett!CK$10,$J24&gt;=Everett!CK$10)),"XO",IF((AND($K24&lt;=Everett!CK$10,$L24&gt;=Everett!CK$10)),"3",IF((AND($M24&lt;=Everett!CK$10,$N24&gt;=Everett!CK$10)),"C",IF((AND($O24&lt;=Everett!CK$10,$P24&gt;=Everett!CK$10)),"CO",IF((AND($Q24&lt;=Everett!CK$10,$R24&gt;=Everett!CK$10)),"C",0))))))</f>
        <v>0</v>
      </c>
      <c r="CL24" s="33">
        <f>IF((AND($F24&lt;=Everett!CL$10,$G24&gt;=Everett!CL$10)),"P/L",IF((AND($I24&lt;=Everett!CL$10,$J24&gt;=Everett!CL$10)),"XO",IF((AND($K24&lt;=Everett!CL$10,$L24&gt;=Everett!CL$10)),"3",IF((AND($M24&lt;=Everett!CL$10,$N24&gt;=Everett!CL$10)),"C",IF((AND($O24&lt;=Everett!CL$10,$P24&gt;=Everett!CL$10)),"CO",IF((AND($Q24&lt;=Everett!CL$10,$R24&gt;=Everett!CL$10)),"C",0))))))</f>
        <v>0</v>
      </c>
      <c r="CM24" s="33">
        <f>IF((AND($F24&lt;=Everett!CM$10,$G24&gt;=Everett!CM$10)),"P/L",IF((AND($I24&lt;=Everett!CM$10,$J24&gt;=Everett!CM$10)),"XO",IF((AND($K24&lt;=Everett!CM$10,$L24&gt;=Everett!CM$10)),"3",IF((AND($M24&lt;=Everett!CM$10,$N24&gt;=Everett!CM$10)),"C",IF((AND($O24&lt;=Everett!CM$10,$P24&gt;=Everett!CM$10)),"CO",IF((AND($Q24&lt;=Everett!CM$10,$R24&gt;=Everett!CM$10)),"C",0))))))</f>
        <v>0</v>
      </c>
    </row>
    <row r="25" ht="21.75" customHeight="1" spans="1:91" x14ac:dyDescent="0.25">
      <c r="A25" s="25" t="s">
        <v>288</v>
      </c>
      <c r="B25" s="53"/>
      <c r="C25" s="26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8"/>
      <c r="Q25" s="27"/>
      <c r="R25" s="27"/>
      <c r="S25" s="29">
        <f>$A$2-DAY($A$2)+1</f>
        <v>46054</v>
      </c>
      <c r="T25" s="29">
        <f t="shared" ref="T25:AY25" si="12">DATE(YEAR(S25),MONTH(S25)+1,DAY(S25))</f>
        <v>46082</v>
      </c>
      <c r="U25" s="29">
        <f t="shared" si="12"/>
        <v>46113</v>
      </c>
      <c r="V25" s="29">
        <f t="shared" si="12"/>
        <v>46143</v>
      </c>
      <c r="W25" s="29">
        <f t="shared" si="12"/>
        <v>46174</v>
      </c>
      <c r="X25" s="29">
        <f t="shared" si="12"/>
        <v>46204</v>
      </c>
      <c r="Y25" s="29">
        <f t="shared" si="12"/>
        <v>46235</v>
      </c>
      <c r="Z25" s="29">
        <f t="shared" si="12"/>
        <v>46266</v>
      </c>
      <c r="AA25" s="29">
        <f t="shared" si="12"/>
        <v>46296</v>
      </c>
      <c r="AB25" s="29">
        <f t="shared" si="12"/>
        <v>46327</v>
      </c>
      <c r="AC25" s="29">
        <f t="shared" si="12"/>
        <v>46357</v>
      </c>
      <c r="AD25" s="29">
        <f t="shared" si="12"/>
        <v>46388</v>
      </c>
      <c r="AE25" s="29">
        <f t="shared" si="12"/>
        <v>46419</v>
      </c>
      <c r="AF25" s="29">
        <f t="shared" si="12"/>
        <v>46447</v>
      </c>
      <c r="AG25" s="29">
        <f t="shared" si="12"/>
        <v>46478</v>
      </c>
      <c r="AH25" s="29">
        <f t="shared" si="12"/>
        <v>46508</v>
      </c>
      <c r="AI25" s="29">
        <f t="shared" si="12"/>
        <v>46539</v>
      </c>
      <c r="AJ25" s="29">
        <f t="shared" si="12"/>
        <v>46569</v>
      </c>
      <c r="AK25" s="29">
        <f t="shared" si="12"/>
        <v>46600</v>
      </c>
      <c r="AL25" s="29">
        <f t="shared" si="12"/>
        <v>46631</v>
      </c>
      <c r="AM25" s="29">
        <f t="shared" si="12"/>
        <v>46661</v>
      </c>
      <c r="AN25" s="29">
        <f t="shared" si="12"/>
        <v>46692</v>
      </c>
      <c r="AO25" s="29">
        <f t="shared" si="12"/>
        <v>46722</v>
      </c>
      <c r="AP25" s="29">
        <f t="shared" si="12"/>
        <v>46753</v>
      </c>
      <c r="AQ25" s="29">
        <f t="shared" si="12"/>
        <v>46784</v>
      </c>
      <c r="AR25" s="29">
        <f t="shared" si="12"/>
        <v>46813</v>
      </c>
      <c r="AS25" s="29">
        <f t="shared" si="12"/>
        <v>46844</v>
      </c>
      <c r="AT25" s="29">
        <f t="shared" si="12"/>
        <v>46874</v>
      </c>
      <c r="AU25" s="29">
        <f t="shared" si="12"/>
        <v>46905</v>
      </c>
      <c r="AV25" s="29">
        <f t="shared" si="12"/>
        <v>46935</v>
      </c>
      <c r="AW25" s="29">
        <f t="shared" si="12"/>
        <v>46966</v>
      </c>
      <c r="AX25" s="29">
        <f t="shared" si="12"/>
        <v>46997</v>
      </c>
      <c r="AY25" s="29">
        <f t="shared" si="12"/>
        <v>47027</v>
      </c>
      <c r="AZ25" s="29">
        <f t="shared" ref="AZ25:CE25" si="13">DATE(YEAR(AY25),MONTH(AY25)+1,DAY(AY25))</f>
        <v>47058</v>
      </c>
      <c r="BA25" s="29">
        <f t="shared" si="13"/>
        <v>47088</v>
      </c>
      <c r="BB25" s="29">
        <f t="shared" si="13"/>
        <v>47119</v>
      </c>
      <c r="BC25" s="29">
        <f t="shared" si="13"/>
        <v>47150</v>
      </c>
      <c r="BD25" s="29">
        <f t="shared" si="13"/>
        <v>47178</v>
      </c>
      <c r="BE25" s="29">
        <f t="shared" si="13"/>
        <v>47209</v>
      </c>
      <c r="BF25" s="29">
        <f t="shared" si="13"/>
        <v>47239</v>
      </c>
      <c r="BG25" s="29">
        <f t="shared" si="13"/>
        <v>47270</v>
      </c>
      <c r="BH25" s="29">
        <f t="shared" si="13"/>
        <v>47300</v>
      </c>
      <c r="BI25" s="29">
        <f t="shared" si="13"/>
        <v>47331</v>
      </c>
      <c r="BJ25" s="29">
        <f t="shared" si="13"/>
        <v>47362</v>
      </c>
      <c r="BK25" s="29">
        <f t="shared" si="13"/>
        <v>47392</v>
      </c>
      <c r="BL25" s="29">
        <f t="shared" si="13"/>
        <v>47423</v>
      </c>
      <c r="BM25" s="29">
        <f t="shared" si="13"/>
        <v>47453</v>
      </c>
      <c r="BN25" s="29">
        <f t="shared" si="13"/>
        <v>47484</v>
      </c>
      <c r="BO25" s="29">
        <f t="shared" si="13"/>
        <v>47515</v>
      </c>
      <c r="BP25" s="29">
        <f t="shared" si="13"/>
        <v>47543</v>
      </c>
      <c r="BQ25" s="29">
        <f t="shared" si="13"/>
        <v>47574</v>
      </c>
      <c r="BR25" s="29">
        <f t="shared" si="13"/>
        <v>47604</v>
      </c>
      <c r="BS25" s="29">
        <f t="shared" si="13"/>
        <v>47635</v>
      </c>
      <c r="BT25" s="29">
        <f t="shared" si="13"/>
        <v>47665</v>
      </c>
      <c r="BU25" s="29">
        <f t="shared" si="13"/>
        <v>47696</v>
      </c>
      <c r="BV25" s="29">
        <f t="shared" si="13"/>
        <v>47727</v>
      </c>
      <c r="BW25" s="29">
        <f t="shared" si="13"/>
        <v>47757</v>
      </c>
      <c r="BX25" s="29">
        <f t="shared" si="13"/>
        <v>47788</v>
      </c>
      <c r="BY25" s="29">
        <f t="shared" si="13"/>
        <v>47818</v>
      </c>
      <c r="BZ25" s="29">
        <f t="shared" si="13"/>
        <v>47849</v>
      </c>
      <c r="CA25" s="29">
        <f t="shared" si="13"/>
        <v>47880</v>
      </c>
      <c r="CB25" s="29">
        <f t="shared" si="13"/>
        <v>47908</v>
      </c>
      <c r="CC25" s="29">
        <f t="shared" si="13"/>
        <v>47939</v>
      </c>
      <c r="CD25" s="29">
        <f t="shared" si="13"/>
        <v>47969</v>
      </c>
      <c r="CE25" s="29">
        <f t="shared" si="13"/>
        <v>48000</v>
      </c>
      <c r="CF25" s="29">
        <f t="shared" ref="CF25:CM25" si="14">DATE(YEAR(CE25),MONTH(CE25)+1,DAY(CE25))</f>
        <v>48030</v>
      </c>
      <c r="CG25" s="29">
        <f t="shared" si="14"/>
        <v>48061</v>
      </c>
      <c r="CH25" s="29">
        <f t="shared" si="14"/>
        <v>48092</v>
      </c>
      <c r="CI25" s="29">
        <f t="shared" si="14"/>
        <v>48122</v>
      </c>
      <c r="CJ25" s="29">
        <f t="shared" si="14"/>
        <v>48153</v>
      </c>
      <c r="CK25" s="29">
        <f t="shared" si="14"/>
        <v>48183</v>
      </c>
      <c r="CL25" s="29">
        <f t="shared" si="14"/>
        <v>48214</v>
      </c>
      <c r="CM25" s="29">
        <f t="shared" si="14"/>
        <v>48245</v>
      </c>
    </row>
    <row r="26" spans="1:91" s="2" customFormat="1" x14ac:dyDescent="0.25">
      <c r="A26" s="30" t="s">
        <v>289</v>
      </c>
      <c r="B26" s="55">
        <v>4471850</v>
      </c>
      <c r="C26" s="31">
        <v>16</v>
      </c>
      <c r="D26" s="31">
        <v>17</v>
      </c>
      <c r="E26" s="31">
        <v>1</v>
      </c>
      <c r="F26" s="32"/>
      <c r="G26" s="32"/>
      <c r="H26" s="33">
        <f>G26-F26</f>
        <v>0</v>
      </c>
      <c r="I26" s="36">
        <v>45375</v>
      </c>
      <c r="J26" s="36">
        <f>IF(I26="",0,DATE(YEAR(I26),MONTH(I26)+C26,DAY(I26)))</f>
        <v>45862</v>
      </c>
      <c r="K26" s="36">
        <f>IF(J26="","",(DATE(YEAR(J26),MONTH(J26)+1,DAY(J26))))</f>
        <v>45893</v>
      </c>
      <c r="L26" s="36">
        <f>IF(K26="","",(DATE(YEAR(K26),MONTH(K26)+E26,DAY(K26))))</f>
        <v>45924</v>
      </c>
      <c r="M26" s="36">
        <f>IF(O26="","",DATE(YEAR(O26), MONTH(O26)-1,DAY(O26)))</f>
        <v>45954</v>
      </c>
      <c r="N26" s="36">
        <f>IF(O26="","",DATE(YEAR(M26),MONTH(M26),DAY(M26)))</f>
        <v>45954</v>
      </c>
      <c r="O26" s="36">
        <f>IF(L26="","",(DATE(YEAR(L26),MONTH(L26)+2,DAY(L26))))</f>
        <v>45985</v>
      </c>
      <c r="P26" s="32">
        <f>IF(O26="","",(DATE(YEAR(O26),MONTH(O26)+D26,DAY(O26))))</f>
        <v>46501</v>
      </c>
      <c r="Q26" s="37">
        <f>IF(P26="","",DATE(YEAR(P26), MONTH(P26)+1,DAY(P26)))</f>
        <v>46531</v>
      </c>
      <c r="R26" s="37">
        <f>IF(P26="","",DATE(YEAR(Q26),MONTH(Q26),DAY(Q26)))</f>
        <v>46531</v>
      </c>
      <c r="S26" s="33" t="str">
        <f>IF((AND($F26&lt;=Everett!S$10,$G26&gt;=Everett!S$10)),"P/L",IF((AND($I26&lt;=Everett!S$10,$J26&gt;=Everett!S$10)),"XO",IF((AND($K26&lt;=Everett!S$10,$L26&gt;=Everett!S$10)),"3",IF((AND($M26&lt;=Everett!S$10,$N26&gt;=Everett!S$10)),"C",IF((AND($O26&lt;=Everett!S$10,$P26&gt;=Everett!S$10)),"CO",IF((AND($Q26&lt;=Everett!S$10,$R26&gt;=Everett!S$10)),"C",0))))))</f>
        <v>CO</v>
      </c>
      <c r="T26" s="33" t="str">
        <f>IF((AND($F26&lt;=Everett!T$10,$G26&gt;=Everett!T$10)),"P/L",IF((AND($I26&lt;=Everett!T$10,$J26&gt;=Everett!T$10)),"XO",IF((AND($K26&lt;=Everett!T$10,$L26&gt;=Everett!T$10)),"3",IF((AND($M26&lt;=Everett!T$10,$N26&gt;=Everett!T$10)),"C",IF((AND($O26&lt;=Everett!T$10,$P26&gt;=Everett!T$10)),"CO",IF((AND($Q26&lt;=Everett!T$10,$R26&gt;=Everett!T$10)),"C",0))))))</f>
        <v>CO</v>
      </c>
      <c r="U26" s="33" t="str">
        <f>IF((AND($F26&lt;=Everett!U$10,$G26&gt;=Everett!U$10)),"P/L",IF((AND($I26&lt;=Everett!U$10,$J26&gt;=Everett!U$10)),"XO",IF((AND($K26&lt;=Everett!U$10,$L26&gt;=Everett!U$10)),"3",IF((AND($M26&lt;=Everett!U$10,$N26&gt;=Everett!U$10)),"C",IF((AND($O26&lt;=Everett!U$10,$P26&gt;=Everett!U$10)),"CO",IF((AND($Q26&lt;=Everett!U$10,$R26&gt;=Everett!U$10)),"C",0))))))</f>
        <v>CO</v>
      </c>
      <c r="V26" s="33" t="str">
        <f>IF((AND($F26&lt;=Everett!V$10,$G26&gt;=Everett!V$10)),"P/L",IF((AND($I26&lt;=Everett!V$10,$J26&gt;=Everett!V$10)),"XO",IF((AND($K26&lt;=Everett!V$10,$L26&gt;=Everett!V$10)),"3",IF((AND($M26&lt;=Everett!V$10,$N26&gt;=Everett!V$10)),"C",IF((AND($O26&lt;=Everett!V$10,$P26&gt;=Everett!V$10)),"CO",IF((AND($Q26&lt;=Everett!V$10,$R26&gt;=Everett!V$10)),"C",0))))))</f>
        <v>CO</v>
      </c>
      <c r="W26" s="33" t="str">
        <f>IF((AND($F26&lt;=Everett!W$10,$G26&gt;=Everett!W$10)),"P/L",IF((AND($I26&lt;=Everett!W$10,$J26&gt;=Everett!W$10)),"XO",IF((AND($K26&lt;=Everett!W$10,$L26&gt;=Everett!W$10)),"3",IF((AND($M26&lt;=Everett!W$10,$N26&gt;=Everett!W$10)),"C",IF((AND($O26&lt;=Everett!W$10,$P26&gt;=Everett!W$10)),"CO",IF((AND($Q26&lt;=Everett!W$10,$R26&gt;=Everett!W$10)),"C",0))))))</f>
        <v>CO</v>
      </c>
      <c r="X26" s="33" t="str">
        <f>IF((AND($F26&lt;=Everett!X$10,$G26&gt;=Everett!X$10)),"P/L",IF((AND($I26&lt;=Everett!X$10,$J26&gt;=Everett!X$10)),"XO",IF((AND($K26&lt;=Everett!X$10,$L26&gt;=Everett!X$10)),"3",IF((AND($M26&lt;=Everett!X$10,$N26&gt;=Everett!X$10)),"C",IF((AND($O26&lt;=Everett!X$10,$P26&gt;=Everett!X$10)),"CO",IF((AND($Q26&lt;=Everett!X$10,$R26&gt;=Everett!X$10)),"C",0))))))</f>
        <v>CO</v>
      </c>
      <c r="Y26" s="33" t="str">
        <f>IF((AND($F26&lt;=Everett!Y$10,$G26&gt;=Everett!Y$10)),"P/L",IF((AND($I26&lt;=Everett!Y$10,$J26&gt;=Everett!Y$10)),"XO",IF((AND($K26&lt;=Everett!Y$10,$L26&gt;=Everett!Y$10)),"3",IF((AND($M26&lt;=Everett!Y$10,$N26&gt;=Everett!Y$10)),"C",IF((AND($O26&lt;=Everett!Y$10,$P26&gt;=Everett!Y$10)),"CO",IF((AND($Q26&lt;=Everett!Y$10,$R26&gt;=Everett!Y$10)),"C",0))))))</f>
        <v>CO</v>
      </c>
      <c r="Z26" s="33" t="str">
        <f>IF((AND($F26&lt;=Everett!Z$10,$G26&gt;=Everett!Z$10)),"P/L",IF((AND($I26&lt;=Everett!Z$10,$J26&gt;=Everett!Z$10)),"XO",IF((AND($K26&lt;=Everett!Z$10,$L26&gt;=Everett!Z$10)),"3",IF((AND($M26&lt;=Everett!Z$10,$N26&gt;=Everett!Z$10)),"C",IF((AND($O26&lt;=Everett!Z$10,$P26&gt;=Everett!Z$10)),"CO",IF((AND($Q26&lt;=Everett!Z$10,$R26&gt;=Everett!Z$10)),"C",0))))))</f>
        <v>CO</v>
      </c>
      <c r="AA26" s="33" t="str">
        <f>IF((AND($F26&lt;=Everett!AA$10,$G26&gt;=Everett!AA$10)),"P/L",IF((AND($I26&lt;=Everett!AA$10,$J26&gt;=Everett!AA$10)),"XO",IF((AND($K26&lt;=Everett!AA$10,$L26&gt;=Everett!AA$10)),"3",IF((AND($M26&lt;=Everett!AA$10,$N26&gt;=Everett!AA$10)),"C",IF((AND($O26&lt;=Everett!AA$10,$P26&gt;=Everett!AA$10)),"CO",IF((AND($Q26&lt;=Everett!AA$10,$R26&gt;=Everett!AA$10)),"C",0))))))</f>
        <v>CO</v>
      </c>
      <c r="AB26" s="33" t="str">
        <f>IF((AND($F26&lt;=Everett!AB$10,$G26&gt;=Everett!AB$10)),"P/L",IF((AND($I26&lt;=Everett!AB$10,$J26&gt;=Everett!AB$10)),"XO",IF((AND($K26&lt;=Everett!AB$10,$L26&gt;=Everett!AB$10)),"3",IF((AND($M26&lt;=Everett!AB$10,$N26&gt;=Everett!AB$10)),"C",IF((AND($O26&lt;=Everett!AB$10,$P26&gt;=Everett!AB$10)),"CO",IF((AND($Q26&lt;=Everett!AB$10,$R26&gt;=Everett!AB$10)),"C",0))))))</f>
        <v>CO</v>
      </c>
      <c r="AC26" s="33" t="str">
        <f>IF((AND($F26&lt;=Everett!AC$10,$G26&gt;=Everett!AC$10)),"P/L",IF((AND($I26&lt;=Everett!AC$10,$J26&gt;=Everett!AC$10)),"XO",IF((AND($K26&lt;=Everett!AC$10,$L26&gt;=Everett!AC$10)),"3",IF((AND($M26&lt;=Everett!AC$10,$N26&gt;=Everett!AC$10)),"C",IF((AND($O26&lt;=Everett!AC$10,$P26&gt;=Everett!AC$10)),"CO",IF((AND($Q26&lt;=Everett!AC$10,$R26&gt;=Everett!AC$10)),"C",0))))))</f>
        <v>CO</v>
      </c>
      <c r="AD26" s="33" t="str">
        <f>IF((AND($F26&lt;=Everett!AD$10,$G26&gt;=Everett!AD$10)),"P/L",IF((AND($I26&lt;=Everett!AD$10,$J26&gt;=Everett!AD$10)),"XO",IF((AND($K26&lt;=Everett!AD$10,$L26&gt;=Everett!AD$10)),"3",IF((AND($M26&lt;=Everett!AD$10,$N26&gt;=Everett!AD$10)),"C",IF((AND($O26&lt;=Everett!AD$10,$P26&gt;=Everett!AD$10)),"CO",IF((AND($Q26&lt;=Everett!AD$10,$R26&gt;=Everett!AD$10)),"C",0))))))</f>
        <v>CO</v>
      </c>
      <c r="AE26" s="33" t="str">
        <f>IF((AND($F26&lt;=Everett!AE$10,$G26&gt;=Everett!AE$10)),"P/L",IF((AND($I26&lt;=Everett!AE$10,$J26&gt;=Everett!AE$10)),"XO",IF((AND($K26&lt;=Everett!AE$10,$L26&gt;=Everett!AE$10)),"3",IF((AND($M26&lt;=Everett!AE$10,$N26&gt;=Everett!AE$10)),"C",IF((AND($O26&lt;=Everett!AE$10,$P26&gt;=Everett!AE$10)),"CO",IF((AND($Q26&lt;=Everett!AE$10,$R26&gt;=Everett!AE$10)),"C",0))))))</f>
        <v>CO</v>
      </c>
      <c r="AF26" s="33" t="str">
        <f>IF((AND($F26&lt;=Everett!AF$10,$G26&gt;=Everett!AF$10)),"P/L",IF((AND($I26&lt;=Everett!AF$10,$J26&gt;=Everett!AF$10)),"XO",IF((AND($K26&lt;=Everett!AF$10,$L26&gt;=Everett!AF$10)),"3",IF((AND($M26&lt;=Everett!AF$10,$N26&gt;=Everett!AF$10)),"C",IF((AND($O26&lt;=Everett!AF$10,$P26&gt;=Everett!AF$10)),"CO",IF((AND($Q26&lt;=Everett!AF$10,$R26&gt;=Everett!AF$10)),"C",0))))))</f>
        <v>CO</v>
      </c>
      <c r="AG26" s="33" t="str">
        <f>IF((AND($F26&lt;=Everett!AG$10,$G26&gt;=Everett!AG$10)),"P/L",IF((AND($I26&lt;=Everett!AG$10,$J26&gt;=Everett!AG$10)),"XO",IF((AND($K26&lt;=Everett!AG$10,$L26&gt;=Everett!AG$10)),"3",IF((AND($M26&lt;=Everett!AG$10,$N26&gt;=Everett!AG$10)),"C",IF((AND($O26&lt;=Everett!AG$10,$P26&gt;=Everett!AG$10)),"CO",IF((AND($Q26&lt;=Everett!AG$10,$R26&gt;=Everett!AG$10)),"C",0))))))</f>
        <v>CO</v>
      </c>
      <c r="AH26" s="33">
        <f>IF((AND($F26&lt;=Everett!AH$10,$G26&gt;=Everett!AH$10)),"P/L",IF((AND($I26&lt;=Everett!AH$10,$J26&gt;=Everett!AH$10)),"XO",IF((AND($K26&lt;=Everett!AH$10,$L26&gt;=Everett!AH$10)),"3",IF((AND($M26&lt;=Everett!AH$10,$N26&gt;=Everett!AH$10)),"C",IF((AND($O26&lt;=Everett!AH$10,$P26&gt;=Everett!AH$10)),"CO",IF((AND($Q26&lt;=Everett!AH$10,$R26&gt;=Everett!AH$10)),"C",0))))))</f>
        <v>0</v>
      </c>
      <c r="AI26" s="33">
        <f>IF((AND($F26&lt;=Everett!AI$10,$G26&gt;=Everett!AI$10)),"P/L",IF((AND($I26&lt;=Everett!AI$10,$J26&gt;=Everett!AI$10)),"XO",IF((AND($K26&lt;=Everett!AI$10,$L26&gt;=Everett!AI$10)),"3",IF((AND($M26&lt;=Everett!AI$10,$N26&gt;=Everett!AI$10)),"C",IF((AND($O26&lt;=Everett!AI$10,$P26&gt;=Everett!AI$10)),"CO",IF((AND($Q26&lt;=Everett!AI$10,$R26&gt;=Everett!AI$10)),"C",0))))))</f>
        <v>0</v>
      </c>
      <c r="AJ26" s="33">
        <f>IF((AND($F26&lt;=Everett!AJ$10,$G26&gt;=Everett!AJ$10)),"P/L",IF((AND($I26&lt;=Everett!AJ$10,$J26&gt;=Everett!AJ$10)),"XO",IF((AND($K26&lt;=Everett!AJ$10,$L26&gt;=Everett!AJ$10)),"3",IF((AND($M26&lt;=Everett!AJ$10,$N26&gt;=Everett!AJ$10)),"C",IF((AND($O26&lt;=Everett!AJ$10,$P26&gt;=Everett!AJ$10)),"CO",IF((AND($Q26&lt;=Everett!AJ$10,$R26&gt;=Everett!AJ$10)),"C",0))))))</f>
        <v>0</v>
      </c>
      <c r="AK26" s="33">
        <f>IF((AND($F26&lt;=Everett!AK$10,$G26&gt;=Everett!AK$10)),"P/L",IF((AND($I26&lt;=Everett!AK$10,$J26&gt;=Everett!AK$10)),"XO",IF((AND($K26&lt;=Everett!AK$10,$L26&gt;=Everett!AK$10)),"3",IF((AND($M26&lt;=Everett!AK$10,$N26&gt;=Everett!AK$10)),"C",IF((AND($O26&lt;=Everett!AK$10,$P26&gt;=Everett!AK$10)),"CO",IF((AND($Q26&lt;=Everett!AK$10,$R26&gt;=Everett!AK$10)),"C",0))))))</f>
        <v>0</v>
      </c>
      <c r="AL26" s="33">
        <f>IF((AND($F26&lt;=Everett!AL$10,$G26&gt;=Everett!AL$10)),"P/L",IF((AND($I26&lt;=Everett!AL$10,$J26&gt;=Everett!AL$10)),"XO",IF((AND($K26&lt;=Everett!AL$10,$L26&gt;=Everett!AL$10)),"3",IF((AND($M26&lt;=Everett!AL$10,$N26&gt;=Everett!AL$10)),"C",IF((AND($O26&lt;=Everett!AL$10,$P26&gt;=Everett!AL$10)),"CO",IF((AND($Q26&lt;=Everett!AL$10,$R26&gt;=Everett!AL$10)),"C",0))))))</f>
        <v>0</v>
      </c>
      <c r="AM26" s="33">
        <f>IF((AND($F26&lt;=Everett!AM$10,$G26&gt;=Everett!AM$10)),"P/L",IF((AND($I26&lt;=Everett!AM$10,$J26&gt;=Everett!AM$10)),"XO",IF((AND($K26&lt;=Everett!AM$10,$L26&gt;=Everett!AM$10)),"3",IF((AND($M26&lt;=Everett!AM$10,$N26&gt;=Everett!AM$10)),"C",IF((AND($O26&lt;=Everett!AM$10,$P26&gt;=Everett!AM$10)),"CO",IF((AND($Q26&lt;=Everett!AM$10,$R26&gt;=Everett!AM$10)),"C",0))))))</f>
        <v>0</v>
      </c>
      <c r="AN26" s="33">
        <f>IF((AND($F26&lt;=Everett!AN$10,$G26&gt;=Everett!AN$10)),"P/L",IF((AND($I26&lt;=Everett!AN$10,$J26&gt;=Everett!AN$10)),"XO",IF((AND($K26&lt;=Everett!AN$10,$L26&gt;=Everett!AN$10)),"3",IF((AND($M26&lt;=Everett!AN$10,$N26&gt;=Everett!AN$10)),"C",IF((AND($O26&lt;=Everett!AN$10,$P26&gt;=Everett!AN$10)),"CO",IF((AND($Q26&lt;=Everett!AN$10,$R26&gt;=Everett!AN$10)),"C",0))))))</f>
        <v>0</v>
      </c>
      <c r="AO26" s="33">
        <f>IF((AND($F26&lt;=Everett!AO$10,$G26&gt;=Everett!AO$10)),"P/L",IF((AND($I26&lt;=Everett!AO$10,$J26&gt;=Everett!AO$10)),"XO",IF((AND($K26&lt;=Everett!AO$10,$L26&gt;=Everett!AO$10)),"3",IF((AND($M26&lt;=Everett!AO$10,$N26&gt;=Everett!AO$10)),"C",IF((AND($O26&lt;=Everett!AO$10,$P26&gt;=Everett!AO$10)),"CO",IF((AND($Q26&lt;=Everett!AO$10,$R26&gt;=Everett!AO$10)),"C",0))))))</f>
        <v>0</v>
      </c>
      <c r="AP26" s="33">
        <f>IF((AND($F26&lt;=Everett!AP$10,$G26&gt;=Everett!AP$10)),"P/L",IF((AND($I26&lt;=Everett!AP$10,$J26&gt;=Everett!AP$10)),"XO",IF((AND($K26&lt;=Everett!AP$10,$L26&gt;=Everett!AP$10)),"3",IF((AND($M26&lt;=Everett!AP$10,$N26&gt;=Everett!AP$10)),"C",IF((AND($O26&lt;=Everett!AP$10,$P26&gt;=Everett!AP$10)),"CO",IF((AND($Q26&lt;=Everett!AP$10,$R26&gt;=Everett!AP$10)),"C",0))))))</f>
        <v>0</v>
      </c>
      <c r="AQ26" s="33">
        <f>IF((AND($F26&lt;=Everett!AQ$10,$G26&gt;=Everett!AQ$10)),"P/L",IF((AND($I26&lt;=Everett!AQ$10,$J26&gt;=Everett!AQ$10)),"XO",IF((AND($K26&lt;=Everett!AQ$10,$L26&gt;=Everett!AQ$10)),"3",IF((AND($M26&lt;=Everett!AQ$10,$N26&gt;=Everett!AQ$10)),"C",IF((AND($O26&lt;=Everett!AQ$10,$P26&gt;=Everett!AQ$10)),"CO",IF((AND($Q26&lt;=Everett!AQ$10,$R26&gt;=Everett!AQ$10)),"C",0))))))</f>
        <v>0</v>
      </c>
      <c r="AR26" s="33">
        <f>IF((AND($F26&lt;=Everett!AR$10,$G26&gt;=Everett!AR$10)),"P/L",IF((AND($I26&lt;=Everett!AR$10,$J26&gt;=Everett!AR$10)),"XO",IF((AND($K26&lt;=Everett!AR$10,$L26&gt;=Everett!AR$10)),"3",IF((AND($M26&lt;=Everett!AR$10,$N26&gt;=Everett!AR$10)),"C",IF((AND($O26&lt;=Everett!AR$10,$P26&gt;=Everett!AR$10)),"CO",IF((AND($Q26&lt;=Everett!AR$10,$R26&gt;=Everett!AR$10)),"C",0))))))</f>
        <v>0</v>
      </c>
      <c r="AS26" s="33">
        <f>IF((AND($F26&lt;=Everett!AS$10,$G26&gt;=Everett!AS$10)),"P/L",IF((AND($I26&lt;=Everett!AS$10,$J26&gt;=Everett!AS$10)),"XO",IF((AND($K26&lt;=Everett!AS$10,$L26&gt;=Everett!AS$10)),"3",IF((AND($M26&lt;=Everett!AS$10,$N26&gt;=Everett!AS$10)),"C",IF((AND($O26&lt;=Everett!AS$10,$P26&gt;=Everett!AS$10)),"CO",IF((AND($Q26&lt;=Everett!AS$10,$R26&gt;=Everett!AS$10)),"C",0))))))</f>
        <v>0</v>
      </c>
      <c r="AT26" s="33">
        <f>IF((AND($F26&lt;=Everett!AT$10,$G26&gt;=Everett!AT$10)),"P/L",IF((AND($I26&lt;=Everett!AT$10,$J26&gt;=Everett!AT$10)),"XO",IF((AND($K26&lt;=Everett!AT$10,$L26&gt;=Everett!AT$10)),"3",IF((AND($M26&lt;=Everett!AT$10,$N26&gt;=Everett!AT$10)),"C",IF((AND($O26&lt;=Everett!AT$10,$P26&gt;=Everett!AT$10)),"CO",IF((AND($Q26&lt;=Everett!AT$10,$R26&gt;=Everett!AT$10)),"C",0))))))</f>
        <v>0</v>
      </c>
      <c r="AU26" s="33">
        <f>IF((AND($F26&lt;=Everett!AU$10,$G26&gt;=Everett!AU$10)),"P/L",IF((AND($I26&lt;=Everett!AU$10,$J26&gt;=Everett!AU$10)),"XO",IF((AND($K26&lt;=Everett!AU$10,$L26&gt;=Everett!AU$10)),"3",IF((AND($M26&lt;=Everett!AU$10,$N26&gt;=Everett!AU$10)),"C",IF((AND($O26&lt;=Everett!AU$10,$P26&gt;=Everett!AU$10)),"CO",IF((AND($Q26&lt;=Everett!AU$10,$R26&gt;=Everett!AU$10)),"C",0))))))</f>
        <v>0</v>
      </c>
      <c r="AV26" s="33">
        <f>IF((AND($F26&lt;=Everett!AV$10,$G26&gt;=Everett!AV$10)),"P/L",IF((AND($I26&lt;=Everett!AV$10,$J26&gt;=Everett!AV$10)),"XO",IF((AND($K26&lt;=Everett!AV$10,$L26&gt;=Everett!AV$10)),"3",IF((AND($M26&lt;=Everett!AV$10,$N26&gt;=Everett!AV$10)),"C",IF((AND($O26&lt;=Everett!AV$10,$P26&gt;=Everett!AV$10)),"CO",IF((AND($Q26&lt;=Everett!AV$10,$R26&gt;=Everett!AV$10)),"C",0))))))</f>
        <v>0</v>
      </c>
      <c r="AW26" s="33">
        <f>IF((AND($F26&lt;=Everett!AW$10,$G26&gt;=Everett!AW$10)),"P/L",IF((AND($I26&lt;=Everett!AW$10,$J26&gt;=Everett!AW$10)),"XO",IF((AND($K26&lt;=Everett!AW$10,$L26&gt;=Everett!AW$10)),"3",IF((AND($M26&lt;=Everett!AW$10,$N26&gt;=Everett!AW$10)),"C",IF((AND($O26&lt;=Everett!AW$10,$P26&gt;=Everett!AW$10)),"CO",IF((AND($Q26&lt;=Everett!AW$10,$R26&gt;=Everett!AW$10)),"C",0))))))</f>
        <v>0</v>
      </c>
      <c r="AX26" s="33">
        <f>IF((AND($F26&lt;=Everett!AX$10,$G26&gt;=Everett!AX$10)),"P/L",IF((AND($I26&lt;=Everett!AX$10,$J26&gt;=Everett!AX$10)),"XO",IF((AND($K26&lt;=Everett!AX$10,$L26&gt;=Everett!AX$10)),"3",IF((AND($M26&lt;=Everett!AX$10,$N26&gt;=Everett!AX$10)),"C",IF((AND($O26&lt;=Everett!AX$10,$P26&gt;=Everett!AX$10)),"CO",IF((AND($Q26&lt;=Everett!AX$10,$R26&gt;=Everett!AX$10)),"C",0))))))</f>
        <v>0</v>
      </c>
      <c r="AY26" s="33">
        <f>IF((AND($F26&lt;=Everett!AY$10,$G26&gt;=Everett!AY$10)),"P/L",IF((AND($I26&lt;=Everett!AY$10,$J26&gt;=Everett!AY$10)),"XO",IF((AND($K26&lt;=Everett!AY$10,$L26&gt;=Everett!AY$10)),"3",IF((AND($M26&lt;=Everett!AY$10,$N26&gt;=Everett!AY$10)),"C",IF((AND($O26&lt;=Everett!AY$10,$P26&gt;=Everett!AY$10)),"CO",IF((AND($Q26&lt;=Everett!AY$10,$R26&gt;=Everett!AY$10)),"C",0))))))</f>
        <v>0</v>
      </c>
      <c r="AZ26" s="33">
        <f>IF((AND($F26&lt;=Everett!AZ$10,$G26&gt;=Everett!AZ$10)),"P/L",IF((AND($I26&lt;=Everett!AZ$10,$J26&gt;=Everett!AZ$10)),"XO",IF((AND($K26&lt;=Everett!AZ$10,$L26&gt;=Everett!AZ$10)),"3",IF((AND($M26&lt;=Everett!AZ$10,$N26&gt;=Everett!AZ$10)),"C",IF((AND($O26&lt;=Everett!AZ$10,$P26&gt;=Everett!AZ$10)),"CO",IF((AND($Q26&lt;=Everett!AZ$10,$R26&gt;=Everett!AZ$10)),"C",0))))))</f>
        <v>0</v>
      </c>
      <c r="BA26" s="33">
        <f>IF((AND($F26&lt;=Everett!BA$10,$G26&gt;=Everett!BA$10)),"P/L",IF((AND($I26&lt;=Everett!BA$10,$J26&gt;=Everett!BA$10)),"XO",IF((AND($K26&lt;=Everett!BA$10,$L26&gt;=Everett!BA$10)),"3",IF((AND($M26&lt;=Everett!BA$10,$N26&gt;=Everett!BA$10)),"C",IF((AND($O26&lt;=Everett!BA$10,$P26&gt;=Everett!BA$10)),"CO",IF((AND($Q26&lt;=Everett!BA$10,$R26&gt;=Everett!BA$10)),"C",0))))))</f>
        <v>0</v>
      </c>
      <c r="BB26" s="33">
        <f>IF((AND($F26&lt;=Everett!BB$10,$G26&gt;=Everett!BB$10)),"P/L",IF((AND($I26&lt;=Everett!BB$10,$J26&gt;=Everett!BB$10)),"XO",IF((AND($K26&lt;=Everett!BB$10,$L26&gt;=Everett!BB$10)),"3",IF((AND($M26&lt;=Everett!BB$10,$N26&gt;=Everett!BB$10)),"C",IF((AND($O26&lt;=Everett!BB$10,$P26&gt;=Everett!BB$10)),"CO",IF((AND($Q26&lt;=Everett!BB$10,$R26&gt;=Everett!BB$10)),"C",0))))))</f>
        <v>0</v>
      </c>
      <c r="BC26" s="33">
        <f>IF((AND($F26&lt;=Everett!BC$10,$G26&gt;=Everett!BC$10)),"P/L",IF((AND($I26&lt;=Everett!BC$10,$J26&gt;=Everett!BC$10)),"XO",IF((AND($K26&lt;=Everett!BC$10,$L26&gt;=Everett!BC$10)),"3",IF((AND($M26&lt;=Everett!BC$10,$N26&gt;=Everett!BC$10)),"C",IF((AND($O26&lt;=Everett!BC$10,$P26&gt;=Everett!BC$10)),"CO",IF((AND($Q26&lt;=Everett!BC$10,$R26&gt;=Everett!BC$10)),"C",0))))))</f>
        <v>0</v>
      </c>
      <c r="BD26" s="33">
        <f>IF((AND($F26&lt;=Everett!BD$10,$G26&gt;=Everett!BD$10)),"P/L",IF((AND($I26&lt;=Everett!BD$10,$J26&gt;=Everett!BD$10)),"XO",IF((AND($K26&lt;=Everett!BD$10,$L26&gt;=Everett!BD$10)),"3",IF((AND($M26&lt;=Everett!BD$10,$N26&gt;=Everett!BD$10)),"C",IF((AND($O26&lt;=Everett!BD$10,$P26&gt;=Everett!BD$10)),"CO",IF((AND($Q26&lt;=Everett!BD$10,$R26&gt;=Everett!BD$10)),"C",0))))))</f>
        <v>0</v>
      </c>
      <c r="BE26" s="33">
        <f>IF((AND($F26&lt;=Everett!BE$10,$G26&gt;=Everett!BE$10)),"P/L",IF((AND($I26&lt;=Everett!BE$10,$J26&gt;=Everett!BE$10)),"XO",IF((AND($K26&lt;=Everett!BE$10,$L26&gt;=Everett!BE$10)),"3",IF((AND($M26&lt;=Everett!BE$10,$N26&gt;=Everett!BE$10)),"C",IF((AND($O26&lt;=Everett!BE$10,$P26&gt;=Everett!BE$10)),"CO",IF((AND($Q26&lt;=Everett!BE$10,$R26&gt;=Everett!BE$10)),"C",0))))))</f>
        <v>0</v>
      </c>
      <c r="BF26" s="33">
        <f>IF((AND($F26&lt;=Everett!BF$10,$G26&gt;=Everett!BF$10)),"P/L",IF((AND($I26&lt;=Everett!BF$10,$J26&gt;=Everett!BF$10)),"XO",IF((AND($K26&lt;=Everett!BF$10,$L26&gt;=Everett!BF$10)),"3",IF((AND($M26&lt;=Everett!BF$10,$N26&gt;=Everett!BF$10)),"C",IF((AND($O26&lt;=Everett!BF$10,$P26&gt;=Everett!BF$10)),"CO",IF((AND($Q26&lt;=Everett!BF$10,$R26&gt;=Everett!BF$10)),"C",0))))))</f>
        <v>0</v>
      </c>
      <c r="BG26" s="33">
        <f>IF((AND($F26&lt;=Everett!BG$10,$G26&gt;=Everett!BG$10)),"P/L",IF((AND($I26&lt;=Everett!BG$10,$J26&gt;=Everett!BG$10)),"XO",IF((AND($K26&lt;=Everett!BG$10,$L26&gt;=Everett!BG$10)),"3",IF((AND($M26&lt;=Everett!BG$10,$N26&gt;=Everett!BG$10)),"C",IF((AND($O26&lt;=Everett!BG$10,$P26&gt;=Everett!BG$10)),"CO",IF((AND($Q26&lt;=Everett!BG$10,$R26&gt;=Everett!BG$10)),"C",0))))))</f>
        <v>0</v>
      </c>
      <c r="BH26" s="33">
        <f>IF((AND($F26&lt;=Everett!BH$10,$G26&gt;=Everett!BH$10)),"P/L",IF((AND($I26&lt;=Everett!BH$10,$J26&gt;=Everett!BH$10)),"XO",IF((AND($K26&lt;=Everett!BH$10,$L26&gt;=Everett!BH$10)),"3",IF((AND($M26&lt;=Everett!BH$10,$N26&gt;=Everett!BH$10)),"C",IF((AND($O26&lt;=Everett!BH$10,$P26&gt;=Everett!BH$10)),"CO",IF((AND($Q26&lt;=Everett!BH$10,$R26&gt;=Everett!BH$10)),"C",0))))))</f>
        <v>0</v>
      </c>
      <c r="BI26" s="33">
        <f>IF((AND($F26&lt;=Everett!BI$10,$G26&gt;=Everett!BI$10)),"P/L",IF((AND($I26&lt;=Everett!BI$10,$J26&gt;=Everett!BI$10)),"XO",IF((AND($K26&lt;=Everett!BI$10,$L26&gt;=Everett!BI$10)),"3",IF((AND($M26&lt;=Everett!BI$10,$N26&gt;=Everett!BI$10)),"C",IF((AND($O26&lt;=Everett!BI$10,$P26&gt;=Everett!BI$10)),"CO",IF((AND($Q26&lt;=Everett!BI$10,$R26&gt;=Everett!BI$10)),"C",0))))))</f>
        <v>0</v>
      </c>
      <c r="BJ26" s="33">
        <f>IF((AND($F26&lt;=Everett!BJ$10,$G26&gt;=Everett!BJ$10)),"P/L",IF((AND($I26&lt;=Everett!BJ$10,$J26&gt;=Everett!BJ$10)),"XO",IF((AND($K26&lt;=Everett!BJ$10,$L26&gt;=Everett!BJ$10)),"3",IF((AND($M26&lt;=Everett!BJ$10,$N26&gt;=Everett!BJ$10)),"C",IF((AND($O26&lt;=Everett!BJ$10,$P26&gt;=Everett!BJ$10)),"CO",IF((AND($Q26&lt;=Everett!BJ$10,$R26&gt;=Everett!BJ$10)),"C",0))))))</f>
        <v>0</v>
      </c>
      <c r="BK26" s="33">
        <f>IF((AND($F26&lt;=Everett!BK$10,$G26&gt;=Everett!BK$10)),"P/L",IF((AND($I26&lt;=Everett!BK$10,$J26&gt;=Everett!BK$10)),"XO",IF((AND($K26&lt;=Everett!BK$10,$L26&gt;=Everett!BK$10)),"3",IF((AND($M26&lt;=Everett!BK$10,$N26&gt;=Everett!BK$10)),"C",IF((AND($O26&lt;=Everett!BK$10,$P26&gt;=Everett!BK$10)),"CO",IF((AND($Q26&lt;=Everett!BK$10,$R26&gt;=Everett!BK$10)),"C",0))))))</f>
        <v>0</v>
      </c>
      <c r="BL26" s="33">
        <f>IF((AND($F26&lt;=Everett!BL$10,$G26&gt;=Everett!BL$10)),"P/L",IF((AND($I26&lt;=Everett!BL$10,$J26&gt;=Everett!BL$10)),"XO",IF((AND($K26&lt;=Everett!BL$10,$L26&gt;=Everett!BL$10)),"3",IF((AND($M26&lt;=Everett!BL$10,$N26&gt;=Everett!BL$10)),"C",IF((AND($O26&lt;=Everett!BL$10,$P26&gt;=Everett!BL$10)),"CO",IF((AND($Q26&lt;=Everett!BL$10,$R26&gt;=Everett!BL$10)),"C",0))))))</f>
        <v>0</v>
      </c>
      <c r="BM26" s="33">
        <f>IF((AND($F26&lt;=Everett!BM$10,$G26&gt;=Everett!BM$10)),"P/L",IF((AND($I26&lt;=Everett!BM$10,$J26&gt;=Everett!BM$10)),"XO",IF((AND($K26&lt;=Everett!BM$10,$L26&gt;=Everett!BM$10)),"3",IF((AND($M26&lt;=Everett!BM$10,$N26&gt;=Everett!BM$10)),"C",IF((AND($O26&lt;=Everett!BM$10,$P26&gt;=Everett!BM$10)),"CO",IF((AND($Q26&lt;=Everett!BM$10,$R26&gt;=Everett!BM$10)),"C",0))))))</f>
        <v>0</v>
      </c>
      <c r="BN26" s="33">
        <f>IF((AND($F26&lt;=Everett!BN$10,$G26&gt;=Everett!BN$10)),"P/L",IF((AND($I26&lt;=Everett!BN$10,$J26&gt;=Everett!BN$10)),"XO",IF((AND($K26&lt;=Everett!BN$10,$L26&gt;=Everett!BN$10)),"3",IF((AND($M26&lt;=Everett!BN$10,$N26&gt;=Everett!BN$10)),"C",IF((AND($O26&lt;=Everett!BN$10,$P26&gt;=Everett!BN$10)),"CO",IF((AND($Q26&lt;=Everett!BN$10,$R26&gt;=Everett!BN$10)),"C",0))))))</f>
        <v>0</v>
      </c>
      <c r="BO26" s="33">
        <f>IF((AND($F26&lt;=Everett!BO$10,$G26&gt;=Everett!BO$10)),"P/L",IF((AND($I26&lt;=Everett!BO$10,$J26&gt;=Everett!BO$10)),"XO",IF((AND($K26&lt;=Everett!BO$10,$L26&gt;=Everett!BO$10)),"3",IF((AND($M26&lt;=Everett!BO$10,$N26&gt;=Everett!BO$10)),"C",IF((AND($O26&lt;=Everett!BO$10,$P26&gt;=Everett!BO$10)),"CO",IF((AND($Q26&lt;=Everett!BO$10,$R26&gt;=Everett!BO$10)),"C",0))))))</f>
        <v>0</v>
      </c>
      <c r="BP26" s="33">
        <f>IF((AND($F26&lt;=Everett!BP$10,$G26&gt;=Everett!BP$10)),"P/L",IF((AND($I26&lt;=Everett!BP$10,$J26&gt;=Everett!BP$10)),"XO",IF((AND($K26&lt;=Everett!BP$10,$L26&gt;=Everett!BP$10)),"3",IF((AND($M26&lt;=Everett!BP$10,$N26&gt;=Everett!BP$10)),"C",IF((AND($O26&lt;=Everett!BP$10,$P26&gt;=Everett!BP$10)),"CO",IF((AND($Q26&lt;=Everett!BP$10,$R26&gt;=Everett!BP$10)),"C",0))))))</f>
        <v>0</v>
      </c>
      <c r="BQ26" s="33">
        <f>IF((AND($F26&lt;=Everett!BQ$10,$G26&gt;=Everett!BQ$10)),"P/L",IF((AND($I26&lt;=Everett!BQ$10,$J26&gt;=Everett!BQ$10)),"XO",IF((AND($K26&lt;=Everett!BQ$10,$L26&gt;=Everett!BQ$10)),"3",IF((AND($M26&lt;=Everett!BQ$10,$N26&gt;=Everett!BQ$10)),"C",IF((AND($O26&lt;=Everett!BQ$10,$P26&gt;=Everett!BQ$10)),"CO",IF((AND($Q26&lt;=Everett!BQ$10,$R26&gt;=Everett!BQ$10)),"C",0))))))</f>
        <v>0</v>
      </c>
      <c r="BR26" s="33">
        <f>IF((AND($F26&lt;=Everett!BR$10,$G26&gt;=Everett!BR$10)),"P/L",IF((AND($I26&lt;=Everett!BR$10,$J26&gt;=Everett!BR$10)),"XO",IF((AND($K26&lt;=Everett!BR$10,$L26&gt;=Everett!BR$10)),"3",IF((AND($M26&lt;=Everett!BR$10,$N26&gt;=Everett!BR$10)),"C",IF((AND($O26&lt;=Everett!BR$10,$P26&gt;=Everett!BR$10)),"CO",IF((AND($Q26&lt;=Everett!BR$10,$R26&gt;=Everett!BR$10)),"C",0))))))</f>
        <v>0</v>
      </c>
      <c r="BS26" s="33">
        <f>IF((AND($F26&lt;=Everett!BS$10,$G26&gt;=Everett!BS$10)),"P/L",IF((AND($I26&lt;=Everett!BS$10,$J26&gt;=Everett!BS$10)),"XO",IF((AND($K26&lt;=Everett!BS$10,$L26&gt;=Everett!BS$10)),"3",IF((AND($M26&lt;=Everett!BS$10,$N26&gt;=Everett!BS$10)),"C",IF((AND($O26&lt;=Everett!BS$10,$P26&gt;=Everett!BS$10)),"CO",IF((AND($Q26&lt;=Everett!BS$10,$R26&gt;=Everett!BS$10)),"C",0))))))</f>
        <v>0</v>
      </c>
      <c r="BT26" s="33">
        <f>IF((AND($F26&lt;=Everett!BT$10,$G26&gt;=Everett!BT$10)),"P/L",IF((AND($I26&lt;=Everett!BT$10,$J26&gt;=Everett!BT$10)),"XO",IF((AND($K26&lt;=Everett!BT$10,$L26&gt;=Everett!BT$10)),"3",IF((AND($M26&lt;=Everett!BT$10,$N26&gt;=Everett!BT$10)),"C",IF((AND($O26&lt;=Everett!BT$10,$P26&gt;=Everett!BT$10)),"CO",IF((AND($Q26&lt;=Everett!BT$10,$R26&gt;=Everett!BT$10)),"C",0))))))</f>
        <v>0</v>
      </c>
      <c r="BU26" s="33">
        <f>IF((AND($F26&lt;=Everett!BU$10,$G26&gt;=Everett!BU$10)),"P/L",IF((AND($I26&lt;=Everett!BU$10,$J26&gt;=Everett!BU$10)),"XO",IF((AND($K26&lt;=Everett!BU$10,$L26&gt;=Everett!BU$10)),"3",IF((AND($M26&lt;=Everett!BU$10,$N26&gt;=Everett!BU$10)),"C",IF((AND($O26&lt;=Everett!BU$10,$P26&gt;=Everett!BU$10)),"CO",IF((AND($Q26&lt;=Everett!BU$10,$R26&gt;=Everett!BU$10)),"C",0))))))</f>
        <v>0</v>
      </c>
      <c r="BV26" s="33">
        <f>IF((AND($F26&lt;=Everett!BV$10,$G26&gt;=Everett!BV$10)),"P/L",IF((AND($I26&lt;=Everett!BV$10,$J26&gt;=Everett!BV$10)),"XO",IF((AND($K26&lt;=Everett!BV$10,$L26&gt;=Everett!BV$10)),"3",IF((AND($M26&lt;=Everett!BV$10,$N26&gt;=Everett!BV$10)),"C",IF((AND($O26&lt;=Everett!BV$10,$P26&gt;=Everett!BV$10)),"CO",IF((AND($Q26&lt;=Everett!BV$10,$R26&gt;=Everett!BV$10)),"C",0))))))</f>
        <v>0</v>
      </c>
      <c r="BW26" s="33">
        <f>IF((AND($F26&lt;=Everett!BW$10,$G26&gt;=Everett!BW$10)),"P/L",IF((AND($I26&lt;=Everett!BW$10,$J26&gt;=Everett!BW$10)),"XO",IF((AND($K26&lt;=Everett!BW$10,$L26&gt;=Everett!BW$10)),"3",IF((AND($M26&lt;=Everett!BW$10,$N26&gt;=Everett!BW$10)),"C",IF((AND($O26&lt;=Everett!BW$10,$P26&gt;=Everett!BW$10)),"CO",IF((AND($Q26&lt;=Everett!BW$10,$R26&gt;=Everett!BW$10)),"C",0))))))</f>
        <v>0</v>
      </c>
      <c r="BX26" s="33">
        <f>IF((AND($F26&lt;=Everett!BX$10,$G26&gt;=Everett!BX$10)),"P/L",IF((AND($I26&lt;=Everett!BX$10,$J26&gt;=Everett!BX$10)),"XO",IF((AND($K26&lt;=Everett!BX$10,$L26&gt;=Everett!BX$10)),"3",IF((AND($M26&lt;=Everett!BX$10,$N26&gt;=Everett!BX$10)),"C",IF((AND($O26&lt;=Everett!BX$10,$P26&gt;=Everett!BX$10)),"CO",IF((AND($Q26&lt;=Everett!BX$10,$R26&gt;=Everett!BX$10)),"C",0))))))</f>
        <v>0</v>
      </c>
      <c r="BY26" s="33">
        <f>IF((AND($F26&lt;=Everett!BY$10,$G26&gt;=Everett!BY$10)),"P/L",IF((AND($I26&lt;=Everett!BY$10,$J26&gt;=Everett!BY$10)),"XO",IF((AND($K26&lt;=Everett!BY$10,$L26&gt;=Everett!BY$10)),"3",IF((AND($M26&lt;=Everett!BY$10,$N26&gt;=Everett!BY$10)),"C",IF((AND($O26&lt;=Everett!BY$10,$P26&gt;=Everett!BY$10)),"CO",IF((AND($Q26&lt;=Everett!BY$10,$R26&gt;=Everett!BY$10)),"C",0))))))</f>
        <v>0</v>
      </c>
      <c r="BZ26" s="33">
        <f>IF((AND($F26&lt;=Everett!BZ$10,$G26&gt;=Everett!BZ$10)),"P/L",IF((AND($I26&lt;=Everett!BZ$10,$J26&gt;=Everett!BZ$10)),"XO",IF((AND($K26&lt;=Everett!BZ$10,$L26&gt;=Everett!BZ$10)),"3",IF((AND($M26&lt;=Everett!BZ$10,$N26&gt;=Everett!BZ$10)),"C",IF((AND($O26&lt;=Everett!BZ$10,$P26&gt;=Everett!BZ$10)),"CO",IF((AND($Q26&lt;=Everett!BZ$10,$R26&gt;=Everett!BZ$10)),"C",0))))))</f>
        <v>0</v>
      </c>
      <c r="CA26" s="33">
        <f>IF((AND($F26&lt;=Everett!CA$10,$G26&gt;=Everett!CA$10)),"P/L",IF((AND($I26&lt;=Everett!CA$10,$J26&gt;=Everett!CA$10)),"XO",IF((AND($K26&lt;=Everett!CA$10,$L26&gt;=Everett!CA$10)),"3",IF((AND($M26&lt;=Everett!CA$10,$N26&gt;=Everett!CA$10)),"C",IF((AND($O26&lt;=Everett!CA$10,$P26&gt;=Everett!CA$10)),"CO",IF((AND($Q26&lt;=Everett!CA$10,$R26&gt;=Everett!CA$10)),"C",0))))))</f>
        <v>0</v>
      </c>
      <c r="CB26" s="33">
        <f>IF((AND($F26&lt;=Everett!CB$10,$G26&gt;=Everett!CB$10)),"P/L",IF((AND($I26&lt;=Everett!CB$10,$J26&gt;=Everett!CB$10)),"XO",IF((AND($K26&lt;=Everett!CB$10,$L26&gt;=Everett!CB$10)),"3",IF((AND($M26&lt;=Everett!CB$10,$N26&gt;=Everett!CB$10)),"C",IF((AND($O26&lt;=Everett!CB$10,$P26&gt;=Everett!CB$10)),"CO",IF((AND($Q26&lt;=Everett!CB$10,$R26&gt;=Everett!CB$10)),"C",0))))))</f>
        <v>0</v>
      </c>
      <c r="CC26" s="33">
        <f>IF((AND($F26&lt;=Everett!CC$10,$G26&gt;=Everett!CC$10)),"P/L",IF((AND($I26&lt;=Everett!CC$10,$J26&gt;=Everett!CC$10)),"XO",IF((AND($K26&lt;=Everett!CC$10,$L26&gt;=Everett!CC$10)),"3",IF((AND($M26&lt;=Everett!CC$10,$N26&gt;=Everett!CC$10)),"C",IF((AND($O26&lt;=Everett!CC$10,$P26&gt;=Everett!CC$10)),"CO",IF((AND($Q26&lt;=Everett!CC$10,$R26&gt;=Everett!CC$10)),"C",0))))))</f>
        <v>0</v>
      </c>
      <c r="CD26" s="33">
        <f>IF((AND($F26&lt;=Everett!CD$10,$G26&gt;=Everett!CD$10)),"P/L",IF((AND($I26&lt;=Everett!CD$10,$J26&gt;=Everett!CD$10)),"XO",IF((AND($K26&lt;=Everett!CD$10,$L26&gt;=Everett!CD$10)),"3",IF((AND($M26&lt;=Everett!CD$10,$N26&gt;=Everett!CD$10)),"C",IF((AND($O26&lt;=Everett!CD$10,$P26&gt;=Everett!CD$10)),"CO",IF((AND($Q26&lt;=Everett!CD$10,$R26&gt;=Everett!CD$10)),"C",0))))))</f>
        <v>0</v>
      </c>
      <c r="CE26" s="33">
        <f>IF((AND($F26&lt;=Everett!CE$10,$G26&gt;=Everett!CE$10)),"P/L",IF((AND($I26&lt;=Everett!CE$10,$J26&gt;=Everett!CE$10)),"XO",IF((AND($K26&lt;=Everett!CE$10,$L26&gt;=Everett!CE$10)),"3",IF((AND($M26&lt;=Everett!CE$10,$N26&gt;=Everett!CE$10)),"C",IF((AND($O26&lt;=Everett!CE$10,$P26&gt;=Everett!CE$10)),"CO",IF((AND($Q26&lt;=Everett!CE$10,$R26&gt;=Everett!CE$10)),"C",0))))))</f>
        <v>0</v>
      </c>
      <c r="CF26" s="33">
        <f>IF((AND($F26&lt;=Everett!CF$10,$G26&gt;=Everett!CF$10)),"P/L",IF((AND($I26&lt;=Everett!CF$10,$J26&gt;=Everett!CF$10)),"XO",IF((AND($K26&lt;=Everett!CF$10,$L26&gt;=Everett!CF$10)),"3",IF((AND($M26&lt;=Everett!CF$10,$N26&gt;=Everett!CF$10)),"C",IF((AND($O26&lt;=Everett!CF$10,$P26&gt;=Everett!CF$10)),"CO",IF((AND($Q26&lt;=Everett!CF$10,$R26&gt;=Everett!CF$10)),"C",0))))))</f>
        <v>0</v>
      </c>
      <c r="CG26" s="33">
        <f>IF((AND($F26&lt;=Everett!CG$10,$G26&gt;=Everett!CG$10)),"P/L",IF((AND($I26&lt;=Everett!CG$10,$J26&gt;=Everett!CG$10)),"XO",IF((AND($K26&lt;=Everett!CG$10,$L26&gt;=Everett!CG$10)),"3",IF((AND($M26&lt;=Everett!CG$10,$N26&gt;=Everett!CG$10)),"C",IF((AND($O26&lt;=Everett!CG$10,$P26&gt;=Everett!CG$10)),"CO",IF((AND($Q26&lt;=Everett!CG$10,$R26&gt;=Everett!CG$10)),"C",0))))))</f>
        <v>0</v>
      </c>
      <c r="CH26" s="33">
        <f>IF((AND($F26&lt;=Everett!CH$10,$G26&gt;=Everett!CH$10)),"P/L",IF((AND($I26&lt;=Everett!CH$10,$J26&gt;=Everett!CH$10)),"XO",IF((AND($K26&lt;=Everett!CH$10,$L26&gt;=Everett!CH$10)),"3",IF((AND($M26&lt;=Everett!CH$10,$N26&gt;=Everett!CH$10)),"C",IF((AND($O26&lt;=Everett!CH$10,$P26&gt;=Everett!CH$10)),"CO",IF((AND($Q26&lt;=Everett!CH$10,$R26&gt;=Everett!CH$10)),"C",0))))))</f>
        <v>0</v>
      </c>
      <c r="CI26" s="33">
        <f>IF((AND($F26&lt;=Everett!CI$10,$G26&gt;=Everett!CI$10)),"P/L",IF((AND($I26&lt;=Everett!CI$10,$J26&gt;=Everett!CI$10)),"XO",IF((AND($K26&lt;=Everett!CI$10,$L26&gt;=Everett!CI$10)),"3",IF((AND($M26&lt;=Everett!CI$10,$N26&gt;=Everett!CI$10)),"C",IF((AND($O26&lt;=Everett!CI$10,$P26&gt;=Everett!CI$10)),"CO",IF((AND($Q26&lt;=Everett!CI$10,$R26&gt;=Everett!CI$10)),"C",0))))))</f>
        <v>0</v>
      </c>
      <c r="CJ26" s="33">
        <f>IF((AND($F26&lt;=Everett!CJ$10,$G26&gt;=Everett!CJ$10)),"P/L",IF((AND($I26&lt;=Everett!CJ$10,$J26&gt;=Everett!CJ$10)),"XO",IF((AND($K26&lt;=Everett!CJ$10,$L26&gt;=Everett!CJ$10)),"3",IF((AND($M26&lt;=Everett!CJ$10,$N26&gt;=Everett!CJ$10)),"C",IF((AND($O26&lt;=Everett!CJ$10,$P26&gt;=Everett!CJ$10)),"CO",IF((AND($Q26&lt;=Everett!CJ$10,$R26&gt;=Everett!CJ$10)),"C",0))))))</f>
        <v>0</v>
      </c>
      <c r="CK26" s="33">
        <f>IF((AND($F26&lt;=Everett!CK$10,$G26&gt;=Everett!CK$10)),"P/L",IF((AND($I26&lt;=Everett!CK$10,$J26&gt;=Everett!CK$10)),"XO",IF((AND($K26&lt;=Everett!CK$10,$L26&gt;=Everett!CK$10)),"3",IF((AND($M26&lt;=Everett!CK$10,$N26&gt;=Everett!CK$10)),"C",IF((AND($O26&lt;=Everett!CK$10,$P26&gt;=Everett!CK$10)),"CO",IF((AND($Q26&lt;=Everett!CK$10,$R26&gt;=Everett!CK$10)),"C",0))))))</f>
        <v>0</v>
      </c>
      <c r="CL26" s="33">
        <f>IF((AND($F26&lt;=Everett!CL$10,$G26&gt;=Everett!CL$10)),"P/L",IF((AND($I26&lt;=Everett!CL$10,$J26&gt;=Everett!CL$10)),"XO",IF((AND($K26&lt;=Everett!CL$10,$L26&gt;=Everett!CL$10)),"3",IF((AND($M26&lt;=Everett!CL$10,$N26&gt;=Everett!CL$10)),"C",IF((AND($O26&lt;=Everett!CL$10,$P26&gt;=Everett!CL$10)),"CO",IF((AND($Q26&lt;=Everett!CL$10,$R26&gt;=Everett!CL$10)),"C",0))))))</f>
        <v>0</v>
      </c>
      <c r="CM26" s="33">
        <f>IF((AND($F26&lt;=Everett!CM$10,$G26&gt;=Everett!CM$10)),"P/L",IF((AND($I26&lt;=Everett!CM$10,$J26&gt;=Everett!CM$10)),"XO",IF((AND($K26&lt;=Everett!CM$10,$L26&gt;=Everett!CM$10)),"3",IF((AND($M26&lt;=Everett!CM$10,$N26&gt;=Everett!CM$10)),"C",IF((AND($O26&lt;=Everett!CM$10,$P26&gt;=Everett!CM$10)),"CO",IF((AND($Q26&lt;=Everett!CM$10,$R26&gt;=Everett!CM$10)),"C",0))))))</f>
        <v>0</v>
      </c>
    </row>
    <row r="27" spans="1:91" s="2" customFormat="1" x14ac:dyDescent="0.25">
      <c r="A27" s="30" t="s">
        <v>290</v>
      </c>
      <c r="B27" s="55">
        <v>4471850</v>
      </c>
      <c r="C27" s="31">
        <v>17</v>
      </c>
      <c r="D27" s="31">
        <v>16</v>
      </c>
      <c r="E27" s="31">
        <v>1</v>
      </c>
      <c r="F27" s="32"/>
      <c r="G27" s="32"/>
      <c r="H27" s="33">
        <f>G27-F27</f>
        <v>0</v>
      </c>
      <c r="I27" s="36">
        <v>45894</v>
      </c>
      <c r="J27" s="37">
        <f>IF(I27="",0,DATE(YEAR(I27),MONTH(I27)+C27,DAY(I27)))</f>
        <v>46412</v>
      </c>
      <c r="K27" s="32">
        <f>IF(J27="","",(DATE(YEAR(J27),MONTH(J27)+1,DAY(J27))))</f>
        <v>46443</v>
      </c>
      <c r="L27" s="32">
        <f>IF(K27="","",(DATE(YEAR(K27),MONTH(K27)+E27,DAY(K27))))</f>
        <v>46471</v>
      </c>
      <c r="M27" s="37">
        <f>IF(O27="","",DATE(YEAR(O27), MONTH(O27)-1,DAY(O27)))</f>
        <v>46502</v>
      </c>
      <c r="N27" s="37">
        <f>IF(O27="","",DATE(YEAR(M27),MONTH(M27),DAY(M27)))</f>
        <v>46502</v>
      </c>
      <c r="O27" s="32">
        <f>IF(L27="","",(DATE(YEAR(L27),MONTH(L27)+2,DAY(L27))))</f>
        <v>46532</v>
      </c>
      <c r="P27" s="32">
        <f>IF(O27="","",(DATE(YEAR(O27),MONTH(O27)+D27,DAY(O27))))</f>
        <v>47021</v>
      </c>
      <c r="Q27" s="32">
        <f>IF(P27="","",DATE(YEAR(P27), MONTH(P27)+1,DAY(P27)))</f>
        <v>47051</v>
      </c>
      <c r="R27" s="32">
        <f>IF(P27="","",DATE(YEAR(Q27),MONTH(Q27),DAY(Q27)))</f>
        <v>47051</v>
      </c>
      <c r="S27" s="33" t="str">
        <f>IF((AND($F27&lt;=Everett!S$10,$G27&gt;=Everett!S$10)),"P/L",IF((AND($I27&lt;=Everett!S$10,$J27&gt;=Everett!S$10)),"XO",IF((AND($K27&lt;=Everett!S$10,$L27&gt;=Everett!S$10)),"3",IF((AND($M27&lt;=Everett!S$10,$N27&gt;=Everett!S$10)),"C",IF((AND($O27&lt;=Everett!S$10,$P27&gt;=Everett!S$10)),"CO",IF((AND($Q27&lt;=Everett!S$10,$R27&gt;=Everett!S$10)),"C",0))))))</f>
        <v>XO</v>
      </c>
      <c r="T27" s="33" t="str">
        <f>IF((AND($F27&lt;=Everett!T$10,$G27&gt;=Everett!T$10)),"P/L",IF((AND($I27&lt;=Everett!T$10,$J27&gt;=Everett!T$10)),"XO",IF((AND($K27&lt;=Everett!T$10,$L27&gt;=Everett!T$10)),"3",IF((AND($M27&lt;=Everett!T$10,$N27&gt;=Everett!T$10)),"C",IF((AND($O27&lt;=Everett!T$10,$P27&gt;=Everett!T$10)),"CO",IF((AND($Q27&lt;=Everett!T$10,$R27&gt;=Everett!T$10)),"C",0))))))</f>
        <v>XO</v>
      </c>
      <c r="U27" s="33" t="str">
        <f>IF((AND($F27&lt;=Everett!U$10,$G27&gt;=Everett!U$10)),"P/L",IF((AND($I27&lt;=Everett!U$10,$J27&gt;=Everett!U$10)),"XO",IF((AND($K27&lt;=Everett!U$10,$L27&gt;=Everett!U$10)),"3",IF((AND($M27&lt;=Everett!U$10,$N27&gt;=Everett!U$10)),"C",IF((AND($O27&lt;=Everett!U$10,$P27&gt;=Everett!U$10)),"CO",IF((AND($Q27&lt;=Everett!U$10,$R27&gt;=Everett!U$10)),"C",0))))))</f>
        <v>XO</v>
      </c>
      <c r="V27" s="33" t="str">
        <f>IF((AND($F27&lt;=Everett!V$10,$G27&gt;=Everett!V$10)),"P/L",IF((AND($I27&lt;=Everett!V$10,$J27&gt;=Everett!V$10)),"XO",IF((AND($K27&lt;=Everett!V$10,$L27&gt;=Everett!V$10)),"3",IF((AND($M27&lt;=Everett!V$10,$N27&gt;=Everett!V$10)),"C",IF((AND($O27&lt;=Everett!V$10,$P27&gt;=Everett!V$10)),"CO",IF((AND($Q27&lt;=Everett!V$10,$R27&gt;=Everett!V$10)),"C",0))))))</f>
        <v>XO</v>
      </c>
      <c r="W27" s="33" t="str">
        <f>IF((AND($F27&lt;=Everett!W$10,$G27&gt;=Everett!W$10)),"P/L",IF((AND($I27&lt;=Everett!W$10,$J27&gt;=Everett!W$10)),"XO",IF((AND($K27&lt;=Everett!W$10,$L27&gt;=Everett!W$10)),"3",IF((AND($M27&lt;=Everett!W$10,$N27&gt;=Everett!W$10)),"C",IF((AND($O27&lt;=Everett!W$10,$P27&gt;=Everett!W$10)),"CO",IF((AND($Q27&lt;=Everett!W$10,$R27&gt;=Everett!W$10)),"C",0))))))</f>
        <v>XO</v>
      </c>
      <c r="X27" s="33" t="str">
        <f>IF((AND($F27&lt;=Everett!X$10,$G27&gt;=Everett!X$10)),"P/L",IF((AND($I27&lt;=Everett!X$10,$J27&gt;=Everett!X$10)),"XO",IF((AND($K27&lt;=Everett!X$10,$L27&gt;=Everett!X$10)),"3",IF((AND($M27&lt;=Everett!X$10,$N27&gt;=Everett!X$10)),"C",IF((AND($O27&lt;=Everett!X$10,$P27&gt;=Everett!X$10)),"CO",IF((AND($Q27&lt;=Everett!X$10,$R27&gt;=Everett!X$10)),"C",0))))))</f>
        <v>XO</v>
      </c>
      <c r="Y27" s="33" t="str">
        <f>IF((AND($F27&lt;=Everett!Y$10,$G27&gt;=Everett!Y$10)),"P/L",IF((AND($I27&lt;=Everett!Y$10,$J27&gt;=Everett!Y$10)),"XO",IF((AND($K27&lt;=Everett!Y$10,$L27&gt;=Everett!Y$10)),"3",IF((AND($M27&lt;=Everett!Y$10,$N27&gt;=Everett!Y$10)),"C",IF((AND($O27&lt;=Everett!Y$10,$P27&gt;=Everett!Y$10)),"CO",IF((AND($Q27&lt;=Everett!Y$10,$R27&gt;=Everett!Y$10)),"C",0))))))</f>
        <v>XO</v>
      </c>
      <c r="Z27" s="33" t="str">
        <f>IF((AND($F27&lt;=Everett!Z$10,$G27&gt;=Everett!Z$10)),"P/L",IF((AND($I27&lt;=Everett!Z$10,$J27&gt;=Everett!Z$10)),"XO",IF((AND($K27&lt;=Everett!Z$10,$L27&gt;=Everett!Z$10)),"3",IF((AND($M27&lt;=Everett!Z$10,$N27&gt;=Everett!Z$10)),"C",IF((AND($O27&lt;=Everett!Z$10,$P27&gt;=Everett!Z$10)),"CO",IF((AND($Q27&lt;=Everett!Z$10,$R27&gt;=Everett!Z$10)),"C",0))))))</f>
        <v>XO</v>
      </c>
      <c r="AA27" s="33" t="str">
        <f>IF((AND($F27&lt;=Everett!AA$10,$G27&gt;=Everett!AA$10)),"P/L",IF((AND($I27&lt;=Everett!AA$10,$J27&gt;=Everett!AA$10)),"XO",IF((AND($K27&lt;=Everett!AA$10,$L27&gt;=Everett!AA$10)),"3",IF((AND($M27&lt;=Everett!AA$10,$N27&gt;=Everett!AA$10)),"C",IF((AND($O27&lt;=Everett!AA$10,$P27&gt;=Everett!AA$10)),"CO",IF((AND($Q27&lt;=Everett!AA$10,$R27&gt;=Everett!AA$10)),"C",0))))))</f>
        <v>XO</v>
      </c>
      <c r="AB27" s="33" t="str">
        <f>IF((AND($F27&lt;=Everett!AB$10,$G27&gt;=Everett!AB$10)),"P/L",IF((AND($I27&lt;=Everett!AB$10,$J27&gt;=Everett!AB$10)),"XO",IF((AND($K27&lt;=Everett!AB$10,$L27&gt;=Everett!AB$10)),"3",IF((AND($M27&lt;=Everett!AB$10,$N27&gt;=Everett!AB$10)),"C",IF((AND($O27&lt;=Everett!AB$10,$P27&gt;=Everett!AB$10)),"CO",IF((AND($Q27&lt;=Everett!AB$10,$R27&gt;=Everett!AB$10)),"C",0))))))</f>
        <v>XO</v>
      </c>
      <c r="AC27" s="33" t="str">
        <f>IF((AND($F27&lt;=Everett!AC$10,$G27&gt;=Everett!AC$10)),"P/L",IF((AND($I27&lt;=Everett!AC$10,$J27&gt;=Everett!AC$10)),"XO",IF((AND($K27&lt;=Everett!AC$10,$L27&gt;=Everett!AC$10)),"3",IF((AND($M27&lt;=Everett!AC$10,$N27&gt;=Everett!AC$10)),"C",IF((AND($O27&lt;=Everett!AC$10,$P27&gt;=Everett!AC$10)),"CO",IF((AND($Q27&lt;=Everett!AC$10,$R27&gt;=Everett!AC$10)),"C",0))))))</f>
        <v>XO</v>
      </c>
      <c r="AD27" s="33" t="str">
        <f>IF((AND($F27&lt;=Everett!AD$10,$G27&gt;=Everett!AD$10)),"P/L",IF((AND($I27&lt;=Everett!AD$10,$J27&gt;=Everett!AD$10)),"XO",IF((AND($K27&lt;=Everett!AD$10,$L27&gt;=Everett!AD$10)),"3",IF((AND($M27&lt;=Everett!AD$10,$N27&gt;=Everett!AD$10)),"C",IF((AND($O27&lt;=Everett!AD$10,$P27&gt;=Everett!AD$10)),"CO",IF((AND($Q27&lt;=Everett!AD$10,$R27&gt;=Everett!AD$10)),"C",0))))))</f>
        <v>XO</v>
      </c>
      <c r="AE27" s="33">
        <f>IF((AND($F27&lt;=Everett!AE$10,$G27&gt;=Everett!AE$10)),"P/L",IF((AND($I27&lt;=Everett!AE$10,$J27&gt;=Everett!AE$10)),"XO",IF((AND($K27&lt;=Everett!AE$10,$L27&gt;=Everett!AE$10)),"3",IF((AND($M27&lt;=Everett!AE$10,$N27&gt;=Everett!AE$10)),"C",IF((AND($O27&lt;=Everett!AE$10,$P27&gt;=Everett!AE$10)),"CO",IF((AND($Q27&lt;=Everett!AE$10,$R27&gt;=Everett!AE$10)),"C",0))))))</f>
        <v>0</v>
      </c>
      <c r="AF27" s="33" t="str">
        <f>IF((AND($F27&lt;=Everett!AF$10,$G27&gt;=Everett!AF$10)),"P/L",IF((AND($I27&lt;=Everett!AF$10,$J27&gt;=Everett!AF$10)),"XO",IF((AND($K27&lt;=Everett!AF$10,$L27&gt;=Everett!AF$10)),"3",IF((AND($M27&lt;=Everett!AF$10,$N27&gt;=Everett!AF$10)),"C",IF((AND($O27&lt;=Everett!AF$10,$P27&gt;=Everett!AF$10)),"CO",IF((AND($Q27&lt;=Everett!AF$10,$R27&gt;=Everett!AF$10)),"C",0))))))</f>
        <v>3</v>
      </c>
      <c r="AG27" s="33">
        <f>IF((AND($F27&lt;=Everett!AG$10,$G27&gt;=Everett!AG$10)),"P/L",IF((AND($I27&lt;=Everett!AG$10,$J27&gt;=Everett!AG$10)),"XO",IF((AND($K27&lt;=Everett!AG$10,$L27&gt;=Everett!AG$10)),"3",IF((AND($M27&lt;=Everett!AG$10,$N27&gt;=Everett!AG$10)),"C",IF((AND($O27&lt;=Everett!AG$10,$P27&gt;=Everett!AG$10)),"CO",IF((AND($Q27&lt;=Everett!AG$10,$R27&gt;=Everett!AG$10)),"C",0))))))</f>
        <v>0</v>
      </c>
      <c r="AH27" s="33">
        <f>IF((AND($F27&lt;=Everett!AH$10,$G27&gt;=Everett!AH$10)),"P/L",IF((AND($I27&lt;=Everett!AH$10,$J27&gt;=Everett!AH$10)),"XO",IF((AND($K27&lt;=Everett!AH$10,$L27&gt;=Everett!AH$10)),"3",IF((AND($M27&lt;=Everett!AH$10,$N27&gt;=Everett!AH$10)),"C",IF((AND($O27&lt;=Everett!AH$10,$P27&gt;=Everett!AH$10)),"CO",IF((AND($Q27&lt;=Everett!AH$10,$R27&gt;=Everett!AH$10)),"C",0))))))</f>
        <v>0</v>
      </c>
      <c r="AI27" s="33" t="str">
        <f>IF((AND($F27&lt;=Everett!AI$10,$G27&gt;=Everett!AI$10)),"P/L",IF((AND($I27&lt;=Everett!AI$10,$J27&gt;=Everett!AI$10)),"XO",IF((AND($K27&lt;=Everett!AI$10,$L27&gt;=Everett!AI$10)),"3",IF((AND($M27&lt;=Everett!AI$10,$N27&gt;=Everett!AI$10)),"C",IF((AND($O27&lt;=Everett!AI$10,$P27&gt;=Everett!AI$10)),"CO",IF((AND($Q27&lt;=Everett!AI$10,$R27&gt;=Everett!AI$10)),"C",0))))))</f>
        <v>CO</v>
      </c>
      <c r="AJ27" s="33" t="str">
        <f>IF((AND($F27&lt;=Everett!AJ$10,$G27&gt;=Everett!AJ$10)),"P/L",IF((AND($I27&lt;=Everett!AJ$10,$J27&gt;=Everett!AJ$10)),"XO",IF((AND($K27&lt;=Everett!AJ$10,$L27&gt;=Everett!AJ$10)),"3",IF((AND($M27&lt;=Everett!AJ$10,$N27&gt;=Everett!AJ$10)),"C",IF((AND($O27&lt;=Everett!AJ$10,$P27&gt;=Everett!AJ$10)),"CO",IF((AND($Q27&lt;=Everett!AJ$10,$R27&gt;=Everett!AJ$10)),"C",0))))))</f>
        <v>CO</v>
      </c>
      <c r="AK27" s="33" t="str">
        <f>IF((AND($F27&lt;=Everett!AK$10,$G27&gt;=Everett!AK$10)),"P/L",IF((AND($I27&lt;=Everett!AK$10,$J27&gt;=Everett!AK$10)),"XO",IF((AND($K27&lt;=Everett!AK$10,$L27&gt;=Everett!AK$10)),"3",IF((AND($M27&lt;=Everett!AK$10,$N27&gt;=Everett!AK$10)),"C",IF((AND($O27&lt;=Everett!AK$10,$P27&gt;=Everett!AK$10)),"CO",IF((AND($Q27&lt;=Everett!AK$10,$R27&gt;=Everett!AK$10)),"C",0))))))</f>
        <v>CO</v>
      </c>
      <c r="AL27" s="33" t="str">
        <f>IF((AND($F27&lt;=Everett!AL$10,$G27&gt;=Everett!AL$10)),"P/L",IF((AND($I27&lt;=Everett!AL$10,$J27&gt;=Everett!AL$10)),"XO",IF((AND($K27&lt;=Everett!AL$10,$L27&gt;=Everett!AL$10)),"3",IF((AND($M27&lt;=Everett!AL$10,$N27&gt;=Everett!AL$10)),"C",IF((AND($O27&lt;=Everett!AL$10,$P27&gt;=Everett!AL$10)),"CO",IF((AND($Q27&lt;=Everett!AL$10,$R27&gt;=Everett!AL$10)),"C",0))))))</f>
        <v>CO</v>
      </c>
      <c r="AM27" s="33" t="str">
        <f>IF((AND($F27&lt;=Everett!AM$10,$G27&gt;=Everett!AM$10)),"P/L",IF((AND($I27&lt;=Everett!AM$10,$J27&gt;=Everett!AM$10)),"XO",IF((AND($K27&lt;=Everett!AM$10,$L27&gt;=Everett!AM$10)),"3",IF((AND($M27&lt;=Everett!AM$10,$N27&gt;=Everett!AM$10)),"C",IF((AND($O27&lt;=Everett!AM$10,$P27&gt;=Everett!AM$10)),"CO",IF((AND($Q27&lt;=Everett!AM$10,$R27&gt;=Everett!AM$10)),"C",0))))))</f>
        <v>CO</v>
      </c>
      <c r="AN27" s="33" t="str">
        <f>IF((AND($F27&lt;=Everett!AN$10,$G27&gt;=Everett!AN$10)),"P/L",IF((AND($I27&lt;=Everett!AN$10,$J27&gt;=Everett!AN$10)),"XO",IF((AND($K27&lt;=Everett!AN$10,$L27&gt;=Everett!AN$10)),"3",IF((AND($M27&lt;=Everett!AN$10,$N27&gt;=Everett!AN$10)),"C",IF((AND($O27&lt;=Everett!AN$10,$P27&gt;=Everett!AN$10)),"CO",IF((AND($Q27&lt;=Everett!AN$10,$R27&gt;=Everett!AN$10)),"C",0))))))</f>
        <v>CO</v>
      </c>
      <c r="AO27" s="33" t="str">
        <f>IF((AND($F27&lt;=Everett!AO$10,$G27&gt;=Everett!AO$10)),"P/L",IF((AND($I27&lt;=Everett!AO$10,$J27&gt;=Everett!AO$10)),"XO",IF((AND($K27&lt;=Everett!AO$10,$L27&gt;=Everett!AO$10)),"3",IF((AND($M27&lt;=Everett!AO$10,$N27&gt;=Everett!AO$10)),"C",IF((AND($O27&lt;=Everett!AO$10,$P27&gt;=Everett!AO$10)),"CO",IF((AND($Q27&lt;=Everett!AO$10,$R27&gt;=Everett!AO$10)),"C",0))))))</f>
        <v>CO</v>
      </c>
      <c r="AP27" s="33" t="str">
        <f>IF((AND($F27&lt;=Everett!AP$10,$G27&gt;=Everett!AP$10)),"P/L",IF((AND($I27&lt;=Everett!AP$10,$J27&gt;=Everett!AP$10)),"XO",IF((AND($K27&lt;=Everett!AP$10,$L27&gt;=Everett!AP$10)),"3",IF((AND($M27&lt;=Everett!AP$10,$N27&gt;=Everett!AP$10)),"C",IF((AND($O27&lt;=Everett!AP$10,$P27&gt;=Everett!AP$10)),"CO",IF((AND($Q27&lt;=Everett!AP$10,$R27&gt;=Everett!AP$10)),"C",0))))))</f>
        <v>CO</v>
      </c>
      <c r="AQ27" s="33" t="str">
        <f>IF((AND($F27&lt;=Everett!AQ$10,$G27&gt;=Everett!AQ$10)),"P/L",IF((AND($I27&lt;=Everett!AQ$10,$J27&gt;=Everett!AQ$10)),"XO",IF((AND($K27&lt;=Everett!AQ$10,$L27&gt;=Everett!AQ$10)),"3",IF((AND($M27&lt;=Everett!AQ$10,$N27&gt;=Everett!AQ$10)),"C",IF((AND($O27&lt;=Everett!AQ$10,$P27&gt;=Everett!AQ$10)),"CO",IF((AND($Q27&lt;=Everett!AQ$10,$R27&gt;=Everett!AQ$10)),"C",0))))))</f>
        <v>CO</v>
      </c>
      <c r="AR27" s="33" t="str">
        <f>IF((AND($F27&lt;=Everett!AR$10,$G27&gt;=Everett!AR$10)),"P/L",IF((AND($I27&lt;=Everett!AR$10,$J27&gt;=Everett!AR$10)),"XO",IF((AND($K27&lt;=Everett!AR$10,$L27&gt;=Everett!AR$10)),"3",IF((AND($M27&lt;=Everett!AR$10,$N27&gt;=Everett!AR$10)),"C",IF((AND($O27&lt;=Everett!AR$10,$P27&gt;=Everett!AR$10)),"CO",IF((AND($Q27&lt;=Everett!AR$10,$R27&gt;=Everett!AR$10)),"C",0))))))</f>
        <v>CO</v>
      </c>
      <c r="AS27" s="33" t="str">
        <f>IF((AND($F27&lt;=Everett!AS$10,$G27&gt;=Everett!AS$10)),"P/L",IF((AND($I27&lt;=Everett!AS$10,$J27&gt;=Everett!AS$10)),"XO",IF((AND($K27&lt;=Everett!AS$10,$L27&gt;=Everett!AS$10)),"3",IF((AND($M27&lt;=Everett!AS$10,$N27&gt;=Everett!AS$10)),"C",IF((AND($O27&lt;=Everett!AS$10,$P27&gt;=Everett!AS$10)),"CO",IF((AND($Q27&lt;=Everett!AS$10,$R27&gt;=Everett!AS$10)),"C",0))))))</f>
        <v>CO</v>
      </c>
      <c r="AT27" s="33" t="str">
        <f>IF((AND($F27&lt;=Everett!AT$10,$G27&gt;=Everett!AT$10)),"P/L",IF((AND($I27&lt;=Everett!AT$10,$J27&gt;=Everett!AT$10)),"XO",IF((AND($K27&lt;=Everett!AT$10,$L27&gt;=Everett!AT$10)),"3",IF((AND($M27&lt;=Everett!AT$10,$N27&gt;=Everett!AT$10)),"C",IF((AND($O27&lt;=Everett!AT$10,$P27&gt;=Everett!AT$10)),"CO",IF((AND($Q27&lt;=Everett!AT$10,$R27&gt;=Everett!AT$10)),"C",0))))))</f>
        <v>CO</v>
      </c>
      <c r="AU27" s="33" t="str">
        <f>IF((AND($F27&lt;=Everett!AU$10,$G27&gt;=Everett!AU$10)),"P/L",IF((AND($I27&lt;=Everett!AU$10,$J27&gt;=Everett!AU$10)),"XO",IF((AND($K27&lt;=Everett!AU$10,$L27&gt;=Everett!AU$10)),"3",IF((AND($M27&lt;=Everett!AU$10,$N27&gt;=Everett!AU$10)),"C",IF((AND($O27&lt;=Everett!AU$10,$P27&gt;=Everett!AU$10)),"CO",IF((AND($Q27&lt;=Everett!AU$10,$R27&gt;=Everett!AU$10)),"C",0))))))</f>
        <v>CO</v>
      </c>
      <c r="AV27" s="33" t="str">
        <f>IF((AND($F27&lt;=Everett!AV$10,$G27&gt;=Everett!AV$10)),"P/L",IF((AND($I27&lt;=Everett!AV$10,$J27&gt;=Everett!AV$10)),"XO",IF((AND($K27&lt;=Everett!AV$10,$L27&gt;=Everett!AV$10)),"3",IF((AND($M27&lt;=Everett!AV$10,$N27&gt;=Everett!AV$10)),"C",IF((AND($O27&lt;=Everett!AV$10,$P27&gt;=Everett!AV$10)),"CO",IF((AND($Q27&lt;=Everett!AV$10,$R27&gt;=Everett!AV$10)),"C",0))))))</f>
        <v>CO</v>
      </c>
      <c r="AW27" s="33" t="str">
        <f>IF((AND($F27&lt;=Everett!AW$10,$G27&gt;=Everett!AW$10)),"P/L",IF((AND($I27&lt;=Everett!AW$10,$J27&gt;=Everett!AW$10)),"XO",IF((AND($K27&lt;=Everett!AW$10,$L27&gt;=Everett!AW$10)),"3",IF((AND($M27&lt;=Everett!AW$10,$N27&gt;=Everett!AW$10)),"C",IF((AND($O27&lt;=Everett!AW$10,$P27&gt;=Everett!AW$10)),"CO",IF((AND($Q27&lt;=Everett!AW$10,$R27&gt;=Everett!AW$10)),"C",0))))))</f>
        <v>CO</v>
      </c>
      <c r="AX27" s="33" t="str">
        <f>IF((AND($F27&lt;=Everett!AX$10,$G27&gt;=Everett!AX$10)),"P/L",IF((AND($I27&lt;=Everett!AX$10,$J27&gt;=Everett!AX$10)),"XO",IF((AND($K27&lt;=Everett!AX$10,$L27&gt;=Everett!AX$10)),"3",IF((AND($M27&lt;=Everett!AX$10,$N27&gt;=Everett!AX$10)),"C",IF((AND($O27&lt;=Everett!AX$10,$P27&gt;=Everett!AX$10)),"CO",IF((AND($Q27&lt;=Everett!AX$10,$R27&gt;=Everett!AX$10)),"C",0))))))</f>
        <v>CO</v>
      </c>
      <c r="AY27" s="33">
        <f>IF((AND($F27&lt;=Everett!AY$10,$G27&gt;=Everett!AY$10)),"P/L",IF((AND($I27&lt;=Everett!AY$10,$J27&gt;=Everett!AY$10)),"XO",IF((AND($K27&lt;=Everett!AY$10,$L27&gt;=Everett!AY$10)),"3",IF((AND($M27&lt;=Everett!AY$10,$N27&gt;=Everett!AY$10)),"C",IF((AND($O27&lt;=Everett!AY$10,$P27&gt;=Everett!AY$10)),"CO",IF((AND($Q27&lt;=Everett!AY$10,$R27&gt;=Everett!AY$10)),"C",0))))))</f>
        <v>0</v>
      </c>
      <c r="AZ27" s="33">
        <f>IF((AND($F27&lt;=Everett!AZ$10,$G27&gt;=Everett!AZ$10)),"P/L",IF((AND($I27&lt;=Everett!AZ$10,$J27&gt;=Everett!AZ$10)),"XO",IF((AND($K27&lt;=Everett!AZ$10,$L27&gt;=Everett!AZ$10)),"3",IF((AND($M27&lt;=Everett!AZ$10,$N27&gt;=Everett!AZ$10)),"C",IF((AND($O27&lt;=Everett!AZ$10,$P27&gt;=Everett!AZ$10)),"CO",IF((AND($Q27&lt;=Everett!AZ$10,$R27&gt;=Everett!AZ$10)),"C",0))))))</f>
        <v>0</v>
      </c>
      <c r="BA27" s="33">
        <f>IF((AND($F27&lt;=Everett!BA$10,$G27&gt;=Everett!BA$10)),"P/L",IF((AND($I27&lt;=Everett!BA$10,$J27&gt;=Everett!BA$10)),"XO",IF((AND($K27&lt;=Everett!BA$10,$L27&gt;=Everett!BA$10)),"3",IF((AND($M27&lt;=Everett!BA$10,$N27&gt;=Everett!BA$10)),"C",IF((AND($O27&lt;=Everett!BA$10,$P27&gt;=Everett!BA$10)),"CO",IF((AND($Q27&lt;=Everett!BA$10,$R27&gt;=Everett!BA$10)),"C",0))))))</f>
        <v>0</v>
      </c>
      <c r="BB27" s="33">
        <f>IF((AND($F27&lt;=Everett!BB$10,$G27&gt;=Everett!BB$10)),"P/L",IF((AND($I27&lt;=Everett!BB$10,$J27&gt;=Everett!BB$10)),"XO",IF((AND($K27&lt;=Everett!BB$10,$L27&gt;=Everett!BB$10)),"3",IF((AND($M27&lt;=Everett!BB$10,$N27&gt;=Everett!BB$10)),"C",IF((AND($O27&lt;=Everett!BB$10,$P27&gt;=Everett!BB$10)),"CO",IF((AND($Q27&lt;=Everett!BB$10,$R27&gt;=Everett!BB$10)),"C",0))))))</f>
        <v>0</v>
      </c>
      <c r="BC27" s="33">
        <f>IF((AND($F27&lt;=Everett!BC$10,$G27&gt;=Everett!BC$10)),"P/L",IF((AND($I27&lt;=Everett!BC$10,$J27&gt;=Everett!BC$10)),"XO",IF((AND($K27&lt;=Everett!BC$10,$L27&gt;=Everett!BC$10)),"3",IF((AND($M27&lt;=Everett!BC$10,$N27&gt;=Everett!BC$10)),"C",IF((AND($O27&lt;=Everett!BC$10,$P27&gt;=Everett!BC$10)),"CO",IF((AND($Q27&lt;=Everett!BC$10,$R27&gt;=Everett!BC$10)),"C",0))))))</f>
        <v>0</v>
      </c>
      <c r="BD27" s="33">
        <f>IF((AND($F27&lt;=Everett!BD$10,$G27&gt;=Everett!BD$10)),"P/L",IF((AND($I27&lt;=Everett!BD$10,$J27&gt;=Everett!BD$10)),"XO",IF((AND($K27&lt;=Everett!BD$10,$L27&gt;=Everett!BD$10)),"3",IF((AND($M27&lt;=Everett!BD$10,$N27&gt;=Everett!BD$10)),"C",IF((AND($O27&lt;=Everett!BD$10,$P27&gt;=Everett!BD$10)),"CO",IF((AND($Q27&lt;=Everett!BD$10,$R27&gt;=Everett!BD$10)),"C",0))))))</f>
        <v>0</v>
      </c>
      <c r="BE27" s="33">
        <f>IF((AND($F27&lt;=Everett!BE$10,$G27&gt;=Everett!BE$10)),"P/L",IF((AND($I27&lt;=Everett!BE$10,$J27&gt;=Everett!BE$10)),"XO",IF((AND($K27&lt;=Everett!BE$10,$L27&gt;=Everett!BE$10)),"3",IF((AND($M27&lt;=Everett!BE$10,$N27&gt;=Everett!BE$10)),"C",IF((AND($O27&lt;=Everett!BE$10,$P27&gt;=Everett!BE$10)),"CO",IF((AND($Q27&lt;=Everett!BE$10,$R27&gt;=Everett!BE$10)),"C",0))))))</f>
        <v>0</v>
      </c>
      <c r="BF27" s="33">
        <f>IF((AND($F27&lt;=Everett!BF$10,$G27&gt;=Everett!BF$10)),"P/L",IF((AND($I27&lt;=Everett!BF$10,$J27&gt;=Everett!BF$10)),"XO",IF((AND($K27&lt;=Everett!BF$10,$L27&gt;=Everett!BF$10)),"3",IF((AND($M27&lt;=Everett!BF$10,$N27&gt;=Everett!BF$10)),"C",IF((AND($O27&lt;=Everett!BF$10,$P27&gt;=Everett!BF$10)),"CO",IF((AND($Q27&lt;=Everett!BF$10,$R27&gt;=Everett!BF$10)),"C",0))))))</f>
        <v>0</v>
      </c>
      <c r="BG27" s="33">
        <f>IF((AND($F27&lt;=Everett!BG$10,$G27&gt;=Everett!BG$10)),"P/L",IF((AND($I27&lt;=Everett!BG$10,$J27&gt;=Everett!BG$10)),"XO",IF((AND($K27&lt;=Everett!BG$10,$L27&gt;=Everett!BG$10)),"3",IF((AND($M27&lt;=Everett!BG$10,$N27&gt;=Everett!BG$10)),"C",IF((AND($O27&lt;=Everett!BG$10,$P27&gt;=Everett!BG$10)),"CO",IF((AND($Q27&lt;=Everett!BG$10,$R27&gt;=Everett!BG$10)),"C",0))))))</f>
        <v>0</v>
      </c>
      <c r="BH27" s="33">
        <f>IF((AND($F27&lt;=Everett!BH$10,$G27&gt;=Everett!BH$10)),"P/L",IF((AND($I27&lt;=Everett!BH$10,$J27&gt;=Everett!BH$10)),"XO",IF((AND($K27&lt;=Everett!BH$10,$L27&gt;=Everett!BH$10)),"3",IF((AND($M27&lt;=Everett!BH$10,$N27&gt;=Everett!BH$10)),"C",IF((AND($O27&lt;=Everett!BH$10,$P27&gt;=Everett!BH$10)),"CO",IF((AND($Q27&lt;=Everett!BH$10,$R27&gt;=Everett!BH$10)),"C",0))))))</f>
        <v>0</v>
      </c>
      <c r="BI27" s="33">
        <f>IF((AND($F27&lt;=Everett!BI$10,$G27&gt;=Everett!BI$10)),"P/L",IF((AND($I27&lt;=Everett!BI$10,$J27&gt;=Everett!BI$10)),"XO",IF((AND($K27&lt;=Everett!BI$10,$L27&gt;=Everett!BI$10)),"3",IF((AND($M27&lt;=Everett!BI$10,$N27&gt;=Everett!BI$10)),"C",IF((AND($O27&lt;=Everett!BI$10,$P27&gt;=Everett!BI$10)),"CO",IF((AND($Q27&lt;=Everett!BI$10,$R27&gt;=Everett!BI$10)),"C",0))))))</f>
        <v>0</v>
      </c>
      <c r="BJ27" s="33">
        <f>IF((AND($F27&lt;=Everett!BJ$10,$G27&gt;=Everett!BJ$10)),"P/L",IF((AND($I27&lt;=Everett!BJ$10,$J27&gt;=Everett!BJ$10)),"XO",IF((AND($K27&lt;=Everett!BJ$10,$L27&gt;=Everett!BJ$10)),"3",IF((AND($M27&lt;=Everett!BJ$10,$N27&gt;=Everett!BJ$10)),"C",IF((AND($O27&lt;=Everett!BJ$10,$P27&gt;=Everett!BJ$10)),"CO",IF((AND($Q27&lt;=Everett!BJ$10,$R27&gt;=Everett!BJ$10)),"C",0))))))</f>
        <v>0</v>
      </c>
      <c r="BK27" s="33">
        <f>IF((AND($F27&lt;=Everett!BK$10,$G27&gt;=Everett!BK$10)),"P/L",IF((AND($I27&lt;=Everett!BK$10,$J27&gt;=Everett!BK$10)),"XO",IF((AND($K27&lt;=Everett!BK$10,$L27&gt;=Everett!BK$10)),"3",IF((AND($M27&lt;=Everett!BK$10,$N27&gt;=Everett!BK$10)),"C",IF((AND($O27&lt;=Everett!BK$10,$P27&gt;=Everett!BK$10)),"CO",IF((AND($Q27&lt;=Everett!BK$10,$R27&gt;=Everett!BK$10)),"C",0))))))</f>
        <v>0</v>
      </c>
      <c r="BL27" s="33">
        <f>IF((AND($F27&lt;=Everett!BL$10,$G27&gt;=Everett!BL$10)),"P/L",IF((AND($I27&lt;=Everett!BL$10,$J27&gt;=Everett!BL$10)),"XO",IF((AND($K27&lt;=Everett!BL$10,$L27&gt;=Everett!BL$10)),"3",IF((AND($M27&lt;=Everett!BL$10,$N27&gt;=Everett!BL$10)),"C",IF((AND($O27&lt;=Everett!BL$10,$P27&gt;=Everett!BL$10)),"CO",IF((AND($Q27&lt;=Everett!BL$10,$R27&gt;=Everett!BL$10)),"C",0))))))</f>
        <v>0</v>
      </c>
      <c r="BM27" s="33">
        <f>IF((AND($F27&lt;=Everett!BM$10,$G27&gt;=Everett!BM$10)),"P/L",IF((AND($I27&lt;=Everett!BM$10,$J27&gt;=Everett!BM$10)),"XO",IF((AND($K27&lt;=Everett!BM$10,$L27&gt;=Everett!BM$10)),"3",IF((AND($M27&lt;=Everett!BM$10,$N27&gt;=Everett!BM$10)),"C",IF((AND($O27&lt;=Everett!BM$10,$P27&gt;=Everett!BM$10)),"CO",IF((AND($Q27&lt;=Everett!BM$10,$R27&gt;=Everett!BM$10)),"C",0))))))</f>
        <v>0</v>
      </c>
      <c r="BN27" s="33">
        <f>IF((AND($F27&lt;=Everett!BN$10,$G27&gt;=Everett!BN$10)),"P/L",IF((AND($I27&lt;=Everett!BN$10,$J27&gt;=Everett!BN$10)),"XO",IF((AND($K27&lt;=Everett!BN$10,$L27&gt;=Everett!BN$10)),"3",IF((AND($M27&lt;=Everett!BN$10,$N27&gt;=Everett!BN$10)),"C",IF((AND($O27&lt;=Everett!BN$10,$P27&gt;=Everett!BN$10)),"CO",IF((AND($Q27&lt;=Everett!BN$10,$R27&gt;=Everett!BN$10)),"C",0))))))</f>
        <v>0</v>
      </c>
      <c r="BO27" s="33">
        <f>IF((AND($F27&lt;=Everett!BO$10,$G27&gt;=Everett!BO$10)),"P/L",IF((AND($I27&lt;=Everett!BO$10,$J27&gt;=Everett!BO$10)),"XO",IF((AND($K27&lt;=Everett!BO$10,$L27&gt;=Everett!BO$10)),"3",IF((AND($M27&lt;=Everett!BO$10,$N27&gt;=Everett!BO$10)),"C",IF((AND($O27&lt;=Everett!BO$10,$P27&gt;=Everett!BO$10)),"CO",IF((AND($Q27&lt;=Everett!BO$10,$R27&gt;=Everett!BO$10)),"C",0))))))</f>
        <v>0</v>
      </c>
      <c r="BP27" s="33">
        <f>IF((AND($F27&lt;=Everett!BP$10,$G27&gt;=Everett!BP$10)),"P/L",IF((AND($I27&lt;=Everett!BP$10,$J27&gt;=Everett!BP$10)),"XO",IF((AND($K27&lt;=Everett!BP$10,$L27&gt;=Everett!BP$10)),"3",IF((AND($M27&lt;=Everett!BP$10,$N27&gt;=Everett!BP$10)),"C",IF((AND($O27&lt;=Everett!BP$10,$P27&gt;=Everett!BP$10)),"CO",IF((AND($Q27&lt;=Everett!BP$10,$R27&gt;=Everett!BP$10)),"C",0))))))</f>
        <v>0</v>
      </c>
      <c r="BQ27" s="33">
        <f>IF((AND($F27&lt;=Everett!BQ$10,$G27&gt;=Everett!BQ$10)),"P/L",IF((AND($I27&lt;=Everett!BQ$10,$J27&gt;=Everett!BQ$10)),"XO",IF((AND($K27&lt;=Everett!BQ$10,$L27&gt;=Everett!BQ$10)),"3",IF((AND($M27&lt;=Everett!BQ$10,$N27&gt;=Everett!BQ$10)),"C",IF((AND($O27&lt;=Everett!BQ$10,$P27&gt;=Everett!BQ$10)),"CO",IF((AND($Q27&lt;=Everett!BQ$10,$R27&gt;=Everett!BQ$10)),"C",0))))))</f>
        <v>0</v>
      </c>
      <c r="BR27" s="33">
        <f>IF((AND($F27&lt;=Everett!BR$10,$G27&gt;=Everett!BR$10)),"P/L",IF((AND($I27&lt;=Everett!BR$10,$J27&gt;=Everett!BR$10)),"XO",IF((AND($K27&lt;=Everett!BR$10,$L27&gt;=Everett!BR$10)),"3",IF((AND($M27&lt;=Everett!BR$10,$N27&gt;=Everett!BR$10)),"C",IF((AND($O27&lt;=Everett!BR$10,$P27&gt;=Everett!BR$10)),"CO",IF((AND($Q27&lt;=Everett!BR$10,$R27&gt;=Everett!BR$10)),"C",0))))))</f>
        <v>0</v>
      </c>
      <c r="BS27" s="33">
        <f>IF((AND($F27&lt;=Everett!BS$10,$G27&gt;=Everett!BS$10)),"P/L",IF((AND($I27&lt;=Everett!BS$10,$J27&gt;=Everett!BS$10)),"XO",IF((AND($K27&lt;=Everett!BS$10,$L27&gt;=Everett!BS$10)),"3",IF((AND($M27&lt;=Everett!BS$10,$N27&gt;=Everett!BS$10)),"C",IF((AND($O27&lt;=Everett!BS$10,$P27&gt;=Everett!BS$10)),"CO",IF((AND($Q27&lt;=Everett!BS$10,$R27&gt;=Everett!BS$10)),"C",0))))))</f>
        <v>0</v>
      </c>
      <c r="BT27" s="33">
        <f>IF((AND($F27&lt;=Everett!BT$10,$G27&gt;=Everett!BT$10)),"P/L",IF((AND($I27&lt;=Everett!BT$10,$J27&gt;=Everett!BT$10)),"XO",IF((AND($K27&lt;=Everett!BT$10,$L27&gt;=Everett!BT$10)),"3",IF((AND($M27&lt;=Everett!BT$10,$N27&gt;=Everett!BT$10)),"C",IF((AND($O27&lt;=Everett!BT$10,$P27&gt;=Everett!BT$10)),"CO",IF((AND($Q27&lt;=Everett!BT$10,$R27&gt;=Everett!BT$10)),"C",0))))))</f>
        <v>0</v>
      </c>
      <c r="BU27" s="33">
        <f>IF((AND($F27&lt;=Everett!BU$10,$G27&gt;=Everett!BU$10)),"P/L",IF((AND($I27&lt;=Everett!BU$10,$J27&gt;=Everett!BU$10)),"XO",IF((AND($K27&lt;=Everett!BU$10,$L27&gt;=Everett!BU$10)),"3",IF((AND($M27&lt;=Everett!BU$10,$N27&gt;=Everett!BU$10)),"C",IF((AND($O27&lt;=Everett!BU$10,$P27&gt;=Everett!BU$10)),"CO",IF((AND($Q27&lt;=Everett!BU$10,$R27&gt;=Everett!BU$10)),"C",0))))))</f>
        <v>0</v>
      </c>
      <c r="BV27" s="33">
        <f>IF((AND($F27&lt;=Everett!BV$10,$G27&gt;=Everett!BV$10)),"P/L",IF((AND($I27&lt;=Everett!BV$10,$J27&gt;=Everett!BV$10)),"XO",IF((AND($K27&lt;=Everett!BV$10,$L27&gt;=Everett!BV$10)),"3",IF((AND($M27&lt;=Everett!BV$10,$N27&gt;=Everett!BV$10)),"C",IF((AND($O27&lt;=Everett!BV$10,$P27&gt;=Everett!BV$10)),"CO",IF((AND($Q27&lt;=Everett!BV$10,$R27&gt;=Everett!BV$10)),"C",0))))))</f>
        <v>0</v>
      </c>
      <c r="BW27" s="33">
        <f>IF((AND($F27&lt;=Everett!BW$10,$G27&gt;=Everett!BW$10)),"P/L",IF((AND($I27&lt;=Everett!BW$10,$J27&gt;=Everett!BW$10)),"XO",IF((AND($K27&lt;=Everett!BW$10,$L27&gt;=Everett!BW$10)),"3",IF((AND($M27&lt;=Everett!BW$10,$N27&gt;=Everett!BW$10)),"C",IF((AND($O27&lt;=Everett!BW$10,$P27&gt;=Everett!BW$10)),"CO",IF((AND($Q27&lt;=Everett!BW$10,$R27&gt;=Everett!BW$10)),"C",0))))))</f>
        <v>0</v>
      </c>
      <c r="BX27" s="33">
        <f>IF((AND($F27&lt;=Everett!BX$10,$G27&gt;=Everett!BX$10)),"P/L",IF((AND($I27&lt;=Everett!BX$10,$J27&gt;=Everett!BX$10)),"XO",IF((AND($K27&lt;=Everett!BX$10,$L27&gt;=Everett!BX$10)),"3",IF((AND($M27&lt;=Everett!BX$10,$N27&gt;=Everett!BX$10)),"C",IF((AND($O27&lt;=Everett!BX$10,$P27&gt;=Everett!BX$10)),"CO",IF((AND($Q27&lt;=Everett!BX$10,$R27&gt;=Everett!BX$10)),"C",0))))))</f>
        <v>0</v>
      </c>
      <c r="BY27" s="33">
        <f>IF((AND($F27&lt;=Everett!BY$10,$G27&gt;=Everett!BY$10)),"P/L",IF((AND($I27&lt;=Everett!BY$10,$J27&gt;=Everett!BY$10)),"XO",IF((AND($K27&lt;=Everett!BY$10,$L27&gt;=Everett!BY$10)),"3",IF((AND($M27&lt;=Everett!BY$10,$N27&gt;=Everett!BY$10)),"C",IF((AND($O27&lt;=Everett!BY$10,$P27&gt;=Everett!BY$10)),"CO",IF((AND($Q27&lt;=Everett!BY$10,$R27&gt;=Everett!BY$10)),"C",0))))))</f>
        <v>0</v>
      </c>
      <c r="BZ27" s="33">
        <f>IF((AND($F27&lt;=Everett!BZ$10,$G27&gt;=Everett!BZ$10)),"P/L",IF((AND($I27&lt;=Everett!BZ$10,$J27&gt;=Everett!BZ$10)),"XO",IF((AND($K27&lt;=Everett!BZ$10,$L27&gt;=Everett!BZ$10)),"3",IF((AND($M27&lt;=Everett!BZ$10,$N27&gt;=Everett!BZ$10)),"C",IF((AND($O27&lt;=Everett!BZ$10,$P27&gt;=Everett!BZ$10)),"CO",IF((AND($Q27&lt;=Everett!BZ$10,$R27&gt;=Everett!BZ$10)),"C",0))))))</f>
        <v>0</v>
      </c>
      <c r="CA27" s="33">
        <f>IF((AND($F27&lt;=Everett!CA$10,$G27&gt;=Everett!CA$10)),"P/L",IF((AND($I27&lt;=Everett!CA$10,$J27&gt;=Everett!CA$10)),"XO",IF((AND($K27&lt;=Everett!CA$10,$L27&gt;=Everett!CA$10)),"3",IF((AND($M27&lt;=Everett!CA$10,$N27&gt;=Everett!CA$10)),"C",IF((AND($O27&lt;=Everett!CA$10,$P27&gt;=Everett!CA$10)),"CO",IF((AND($Q27&lt;=Everett!CA$10,$R27&gt;=Everett!CA$10)),"C",0))))))</f>
        <v>0</v>
      </c>
      <c r="CB27" s="33">
        <f>IF((AND($F27&lt;=Everett!CB$10,$G27&gt;=Everett!CB$10)),"P/L",IF((AND($I27&lt;=Everett!CB$10,$J27&gt;=Everett!CB$10)),"XO",IF((AND($K27&lt;=Everett!CB$10,$L27&gt;=Everett!CB$10)),"3",IF((AND($M27&lt;=Everett!CB$10,$N27&gt;=Everett!CB$10)),"C",IF((AND($O27&lt;=Everett!CB$10,$P27&gt;=Everett!CB$10)),"CO",IF((AND($Q27&lt;=Everett!CB$10,$R27&gt;=Everett!CB$10)),"C",0))))))</f>
        <v>0</v>
      </c>
      <c r="CC27" s="33">
        <f>IF((AND($F27&lt;=Everett!CC$10,$G27&gt;=Everett!CC$10)),"P/L",IF((AND($I27&lt;=Everett!CC$10,$J27&gt;=Everett!CC$10)),"XO",IF((AND($K27&lt;=Everett!CC$10,$L27&gt;=Everett!CC$10)),"3",IF((AND($M27&lt;=Everett!CC$10,$N27&gt;=Everett!CC$10)),"C",IF((AND($O27&lt;=Everett!CC$10,$P27&gt;=Everett!CC$10)),"CO",IF((AND($Q27&lt;=Everett!CC$10,$R27&gt;=Everett!CC$10)),"C",0))))))</f>
        <v>0</v>
      </c>
      <c r="CD27" s="33">
        <f>IF((AND($F27&lt;=Everett!CD$10,$G27&gt;=Everett!CD$10)),"P/L",IF((AND($I27&lt;=Everett!CD$10,$J27&gt;=Everett!CD$10)),"XO",IF((AND($K27&lt;=Everett!CD$10,$L27&gt;=Everett!CD$10)),"3",IF((AND($M27&lt;=Everett!CD$10,$N27&gt;=Everett!CD$10)),"C",IF((AND($O27&lt;=Everett!CD$10,$P27&gt;=Everett!CD$10)),"CO",IF((AND($Q27&lt;=Everett!CD$10,$R27&gt;=Everett!CD$10)),"C",0))))))</f>
        <v>0</v>
      </c>
      <c r="CE27" s="33">
        <f>IF((AND($F27&lt;=Everett!CE$10,$G27&gt;=Everett!CE$10)),"P/L",IF((AND($I27&lt;=Everett!CE$10,$J27&gt;=Everett!CE$10)),"XO",IF((AND($K27&lt;=Everett!CE$10,$L27&gt;=Everett!CE$10)),"3",IF((AND($M27&lt;=Everett!CE$10,$N27&gt;=Everett!CE$10)),"C",IF((AND($O27&lt;=Everett!CE$10,$P27&gt;=Everett!CE$10)),"CO",IF((AND($Q27&lt;=Everett!CE$10,$R27&gt;=Everett!CE$10)),"C",0))))))</f>
        <v>0</v>
      </c>
      <c r="CF27" s="33">
        <f>IF((AND($F27&lt;=Everett!CF$10,$G27&gt;=Everett!CF$10)),"P/L",IF((AND($I27&lt;=Everett!CF$10,$J27&gt;=Everett!CF$10)),"XO",IF((AND($K27&lt;=Everett!CF$10,$L27&gt;=Everett!CF$10)),"3",IF((AND($M27&lt;=Everett!CF$10,$N27&gt;=Everett!CF$10)),"C",IF((AND($O27&lt;=Everett!CF$10,$P27&gt;=Everett!CF$10)),"CO",IF((AND($Q27&lt;=Everett!CF$10,$R27&gt;=Everett!CF$10)),"C",0))))))</f>
        <v>0</v>
      </c>
      <c r="CG27" s="33">
        <f>IF((AND($F27&lt;=Everett!CG$10,$G27&gt;=Everett!CG$10)),"P/L",IF((AND($I27&lt;=Everett!CG$10,$J27&gt;=Everett!CG$10)),"XO",IF((AND($K27&lt;=Everett!CG$10,$L27&gt;=Everett!CG$10)),"3",IF((AND($M27&lt;=Everett!CG$10,$N27&gt;=Everett!CG$10)),"C",IF((AND($O27&lt;=Everett!CG$10,$P27&gt;=Everett!CG$10)),"CO",IF((AND($Q27&lt;=Everett!CG$10,$R27&gt;=Everett!CG$10)),"C",0))))))</f>
        <v>0</v>
      </c>
      <c r="CH27" s="33">
        <f>IF((AND($F27&lt;=Everett!CH$10,$G27&gt;=Everett!CH$10)),"P/L",IF((AND($I27&lt;=Everett!CH$10,$J27&gt;=Everett!CH$10)),"XO",IF((AND($K27&lt;=Everett!CH$10,$L27&gt;=Everett!CH$10)),"3",IF((AND($M27&lt;=Everett!CH$10,$N27&gt;=Everett!CH$10)),"C",IF((AND($O27&lt;=Everett!CH$10,$P27&gt;=Everett!CH$10)),"CO",IF((AND($Q27&lt;=Everett!CH$10,$R27&gt;=Everett!CH$10)),"C",0))))))</f>
        <v>0</v>
      </c>
      <c r="CI27" s="33">
        <f>IF((AND($F27&lt;=Everett!CI$10,$G27&gt;=Everett!CI$10)),"P/L",IF((AND($I27&lt;=Everett!CI$10,$J27&gt;=Everett!CI$10)),"XO",IF((AND($K27&lt;=Everett!CI$10,$L27&gt;=Everett!CI$10)),"3",IF((AND($M27&lt;=Everett!CI$10,$N27&gt;=Everett!CI$10)),"C",IF((AND($O27&lt;=Everett!CI$10,$P27&gt;=Everett!CI$10)),"CO",IF((AND($Q27&lt;=Everett!CI$10,$R27&gt;=Everett!CI$10)),"C",0))))))</f>
        <v>0</v>
      </c>
      <c r="CJ27" s="33">
        <f>IF((AND($F27&lt;=Everett!CJ$10,$G27&gt;=Everett!CJ$10)),"P/L",IF((AND($I27&lt;=Everett!CJ$10,$J27&gt;=Everett!CJ$10)),"XO",IF((AND($K27&lt;=Everett!CJ$10,$L27&gt;=Everett!CJ$10)),"3",IF((AND($M27&lt;=Everett!CJ$10,$N27&gt;=Everett!CJ$10)),"C",IF((AND($O27&lt;=Everett!CJ$10,$P27&gt;=Everett!CJ$10)),"CO",IF((AND($Q27&lt;=Everett!CJ$10,$R27&gt;=Everett!CJ$10)),"C",0))))))</f>
        <v>0</v>
      </c>
      <c r="CK27" s="33">
        <f>IF((AND($F27&lt;=Everett!CK$10,$G27&gt;=Everett!CK$10)),"P/L",IF((AND($I27&lt;=Everett!CK$10,$J27&gt;=Everett!CK$10)),"XO",IF((AND($K27&lt;=Everett!CK$10,$L27&gt;=Everett!CK$10)),"3",IF((AND($M27&lt;=Everett!CK$10,$N27&gt;=Everett!CK$10)),"C",IF((AND($O27&lt;=Everett!CK$10,$P27&gt;=Everett!CK$10)),"CO",IF((AND($Q27&lt;=Everett!CK$10,$R27&gt;=Everett!CK$10)),"C",0))))))</f>
        <v>0</v>
      </c>
      <c r="CL27" s="33">
        <f>IF((AND($F27&lt;=Everett!CL$10,$G27&gt;=Everett!CL$10)),"P/L",IF((AND($I27&lt;=Everett!CL$10,$J27&gt;=Everett!CL$10)),"XO",IF((AND($K27&lt;=Everett!CL$10,$L27&gt;=Everett!CL$10)),"3",IF((AND($M27&lt;=Everett!CL$10,$N27&gt;=Everett!CL$10)),"C",IF((AND($O27&lt;=Everett!CL$10,$P27&gt;=Everett!CL$10)),"CO",IF((AND($Q27&lt;=Everett!CL$10,$R27&gt;=Everett!CL$10)),"C",0))))))</f>
        <v>0</v>
      </c>
      <c r="CM27" s="33">
        <f>IF((AND($F27&lt;=Everett!CM$10,$G27&gt;=Everett!CM$10)),"P/L",IF((AND($I27&lt;=Everett!CM$10,$J27&gt;=Everett!CM$10)),"XO",IF((AND($K27&lt;=Everett!CM$10,$L27&gt;=Everett!CM$10)),"3",IF((AND($M27&lt;=Everett!CM$10,$N27&gt;=Everett!CM$10)),"C",IF((AND($O27&lt;=Everett!CM$10,$P27&gt;=Everett!CM$10)),"CO",IF((AND($Q27&lt;=Everett!CM$10,$R27&gt;=Everett!CM$10)),"C",0))))))</f>
        <v>0</v>
      </c>
    </row>
    <row r="28" spans="1:91" s="2" customFormat="1" x14ac:dyDescent="0.25">
      <c r="A28" s="59" t="s">
        <v>291</v>
      </c>
      <c r="B28" s="55"/>
      <c r="C28" s="31">
        <v>17</v>
      </c>
      <c r="D28" s="31">
        <v>16</v>
      </c>
      <c r="E28" s="31">
        <v>1</v>
      </c>
      <c r="F28" s="32"/>
      <c r="G28" s="32"/>
      <c r="H28" s="33"/>
      <c r="I28" s="37">
        <v>46445</v>
      </c>
      <c r="J28" s="37">
        <f>IF(I28="",0,DATE(YEAR(I28),MONTH(I28)+C28,DAY(I28)))</f>
        <v>46961</v>
      </c>
      <c r="K28" s="32">
        <f>IF(J28="","",(DATE(YEAR(J28),MONTH(J28)+1,DAY(J28))))</f>
        <v>46992</v>
      </c>
      <c r="L28" s="32">
        <f>IF(K28="","",(DATE(YEAR(K28),MONTH(K28)+E28,DAY(K28))))</f>
        <v>47023</v>
      </c>
      <c r="M28" s="37">
        <f>IF(O28="","",DATE(YEAR(O28), MONTH(O28)-1,DAY(O28)))</f>
        <v>47053</v>
      </c>
      <c r="N28" s="37">
        <f>IF(O28="","",DATE(YEAR(M28),MONTH(M28),DAY(M28)))</f>
        <v>47053</v>
      </c>
      <c r="O28" s="32">
        <f>IF(L28="","",(DATE(YEAR(L28),MONTH(L28)+2,DAY(L28))))</f>
        <v>47084</v>
      </c>
      <c r="P28" s="32">
        <f>IF(O28="","",(DATE(YEAR(O28),MONTH(O28)+D28,DAY(O28))))</f>
        <v>47569</v>
      </c>
      <c r="Q28" s="32">
        <f>IF(P28="","",DATE(YEAR(P28), MONTH(P28)+1,DAY(P28)))</f>
        <v>47600</v>
      </c>
      <c r="R28" s="32">
        <f>IF(P28="","",DATE(YEAR(Q28),MONTH(Q28),DAY(Q28)))</f>
        <v>47600</v>
      </c>
      <c r="S28" s="33">
        <f>IF((AND($F28&lt;=Everett!S$10,$G28&gt;=Everett!S$10)),"P/L",IF((AND($I28&lt;=Everett!S$10,$J28&gt;=Everett!S$10)),"XO",IF((AND($K28&lt;=Everett!S$10,$L28&gt;=Everett!S$10)),"3",IF((AND($M28&lt;=Everett!S$10,$N28&gt;=Everett!S$10)),"C",IF((AND($O28&lt;=Everett!S$10,$P28&gt;=Everett!S$10)),"CO",IF((AND($Q28&lt;=Everett!S$10,$R28&gt;=Everett!S$10)),"C",0))))))</f>
        <v>0</v>
      </c>
      <c r="T28" s="33">
        <f>IF((AND($F28&lt;=Everett!T$10,$G28&gt;=Everett!T$10)),"P/L",IF((AND($I28&lt;=Everett!T$10,$J28&gt;=Everett!T$10)),"XO",IF((AND($K28&lt;=Everett!T$10,$L28&gt;=Everett!T$10)),"3",IF((AND($M28&lt;=Everett!T$10,$N28&gt;=Everett!T$10)),"C",IF((AND($O28&lt;=Everett!T$10,$P28&gt;=Everett!T$10)),"CO",IF((AND($Q28&lt;=Everett!T$10,$R28&gt;=Everett!T$10)),"C",0))))))</f>
        <v>0</v>
      </c>
      <c r="U28" s="33">
        <f>IF((AND($F28&lt;=Everett!U$10,$G28&gt;=Everett!U$10)),"P/L",IF((AND($I28&lt;=Everett!U$10,$J28&gt;=Everett!U$10)),"XO",IF((AND($K28&lt;=Everett!U$10,$L28&gt;=Everett!U$10)),"3",IF((AND($M28&lt;=Everett!U$10,$N28&gt;=Everett!U$10)),"C",IF((AND($O28&lt;=Everett!U$10,$P28&gt;=Everett!U$10)),"CO",IF((AND($Q28&lt;=Everett!U$10,$R28&gt;=Everett!U$10)),"C",0))))))</f>
        <v>0</v>
      </c>
      <c r="V28" s="33">
        <f>IF((AND($F28&lt;=Everett!V$10,$G28&gt;=Everett!V$10)),"P/L",IF((AND($I28&lt;=Everett!V$10,$J28&gt;=Everett!V$10)),"XO",IF((AND($K28&lt;=Everett!V$10,$L28&gt;=Everett!V$10)),"3",IF((AND($M28&lt;=Everett!V$10,$N28&gt;=Everett!V$10)),"C",IF((AND($O28&lt;=Everett!V$10,$P28&gt;=Everett!V$10)),"CO",IF((AND($Q28&lt;=Everett!V$10,$R28&gt;=Everett!V$10)),"C",0))))))</f>
        <v>0</v>
      </c>
      <c r="W28" s="33">
        <f>IF((AND($F28&lt;=Everett!W$10,$G28&gt;=Everett!W$10)),"P/L",IF((AND($I28&lt;=Everett!W$10,$J28&gt;=Everett!W$10)),"XO",IF((AND($K28&lt;=Everett!W$10,$L28&gt;=Everett!W$10)),"3",IF((AND($M28&lt;=Everett!W$10,$N28&gt;=Everett!W$10)),"C",IF((AND($O28&lt;=Everett!W$10,$P28&gt;=Everett!W$10)),"CO",IF((AND($Q28&lt;=Everett!W$10,$R28&gt;=Everett!W$10)),"C",0))))))</f>
        <v>0</v>
      </c>
      <c r="X28" s="33">
        <f>IF((AND($F28&lt;=Everett!X$10,$G28&gt;=Everett!X$10)),"P/L",IF((AND($I28&lt;=Everett!X$10,$J28&gt;=Everett!X$10)),"XO",IF((AND($K28&lt;=Everett!X$10,$L28&gt;=Everett!X$10)),"3",IF((AND($M28&lt;=Everett!X$10,$N28&gt;=Everett!X$10)),"C",IF((AND($O28&lt;=Everett!X$10,$P28&gt;=Everett!X$10)),"CO",IF((AND($Q28&lt;=Everett!X$10,$R28&gt;=Everett!X$10)),"C",0))))))</f>
        <v>0</v>
      </c>
      <c r="Y28" s="33">
        <f>IF((AND($F28&lt;=Everett!Y$10,$G28&gt;=Everett!Y$10)),"P/L",IF((AND($I28&lt;=Everett!Y$10,$J28&gt;=Everett!Y$10)),"XO",IF((AND($K28&lt;=Everett!Y$10,$L28&gt;=Everett!Y$10)),"3",IF((AND($M28&lt;=Everett!Y$10,$N28&gt;=Everett!Y$10)),"C",IF((AND($O28&lt;=Everett!Y$10,$P28&gt;=Everett!Y$10)),"CO",IF((AND($Q28&lt;=Everett!Y$10,$R28&gt;=Everett!Y$10)),"C",0))))))</f>
        <v>0</v>
      </c>
      <c r="Z28" s="33">
        <f>IF((AND($F28&lt;=Everett!Z$10,$G28&gt;=Everett!Z$10)),"P/L",IF((AND($I28&lt;=Everett!Z$10,$J28&gt;=Everett!Z$10)),"XO",IF((AND($K28&lt;=Everett!Z$10,$L28&gt;=Everett!Z$10)),"3",IF((AND($M28&lt;=Everett!Z$10,$N28&gt;=Everett!Z$10)),"C",IF((AND($O28&lt;=Everett!Z$10,$P28&gt;=Everett!Z$10)),"CO",IF((AND($Q28&lt;=Everett!Z$10,$R28&gt;=Everett!Z$10)),"C",0))))))</f>
        <v>0</v>
      </c>
      <c r="AA28" s="33">
        <f>IF((AND($F28&lt;=Everett!AA$10,$G28&gt;=Everett!AA$10)),"P/L",IF((AND($I28&lt;=Everett!AA$10,$J28&gt;=Everett!AA$10)),"XO",IF((AND($K28&lt;=Everett!AA$10,$L28&gt;=Everett!AA$10)),"3",IF((AND($M28&lt;=Everett!AA$10,$N28&gt;=Everett!AA$10)),"C",IF((AND($O28&lt;=Everett!AA$10,$P28&gt;=Everett!AA$10)),"CO",IF((AND($Q28&lt;=Everett!AA$10,$R28&gt;=Everett!AA$10)),"C",0))))))</f>
        <v>0</v>
      </c>
      <c r="AB28" s="33">
        <f>IF((AND($F28&lt;=Everett!AB$10,$G28&gt;=Everett!AB$10)),"P/L",IF((AND($I28&lt;=Everett!AB$10,$J28&gt;=Everett!AB$10)),"XO",IF((AND($K28&lt;=Everett!AB$10,$L28&gt;=Everett!AB$10)),"3",IF((AND($M28&lt;=Everett!AB$10,$N28&gt;=Everett!AB$10)),"C",IF((AND($O28&lt;=Everett!AB$10,$P28&gt;=Everett!AB$10)),"CO",IF((AND($Q28&lt;=Everett!AB$10,$R28&gt;=Everett!AB$10)),"C",0))))))</f>
        <v>0</v>
      </c>
      <c r="AC28" s="33">
        <f>IF((AND($F28&lt;=Everett!AC$10,$G28&gt;=Everett!AC$10)),"P/L",IF((AND($I28&lt;=Everett!AC$10,$J28&gt;=Everett!AC$10)),"XO",IF((AND($K28&lt;=Everett!AC$10,$L28&gt;=Everett!AC$10)),"3",IF((AND($M28&lt;=Everett!AC$10,$N28&gt;=Everett!AC$10)),"C",IF((AND($O28&lt;=Everett!AC$10,$P28&gt;=Everett!AC$10)),"CO",IF((AND($Q28&lt;=Everett!AC$10,$R28&gt;=Everett!AC$10)),"C",0))))))</f>
        <v>0</v>
      </c>
      <c r="AD28" s="33">
        <f>IF((AND($F28&lt;=Everett!AD$10,$G28&gt;=Everett!AD$10)),"P/L",IF((AND($I28&lt;=Everett!AD$10,$J28&gt;=Everett!AD$10)),"XO",IF((AND($K28&lt;=Everett!AD$10,$L28&gt;=Everett!AD$10)),"3",IF((AND($M28&lt;=Everett!AD$10,$N28&gt;=Everett!AD$10)),"C",IF((AND($O28&lt;=Everett!AD$10,$P28&gt;=Everett!AD$10)),"CO",IF((AND($Q28&lt;=Everett!AD$10,$R28&gt;=Everett!AD$10)),"C",0))))))</f>
        <v>0</v>
      </c>
      <c r="AE28" s="33">
        <f>IF((AND($F28&lt;=Everett!AE$10,$G28&gt;=Everett!AE$10)),"P/L",IF((AND($I28&lt;=Everett!AE$10,$J28&gt;=Everett!AE$10)),"XO",IF((AND($K28&lt;=Everett!AE$10,$L28&gt;=Everett!AE$10)),"3",IF((AND($M28&lt;=Everett!AE$10,$N28&gt;=Everett!AE$10)),"C",IF((AND($O28&lt;=Everett!AE$10,$P28&gt;=Everett!AE$10)),"CO",IF((AND($Q28&lt;=Everett!AE$10,$R28&gt;=Everett!AE$10)),"C",0))))))</f>
        <v>0</v>
      </c>
      <c r="AF28" s="33" t="str">
        <f>IF((AND($F28&lt;=Everett!AF$10,$G28&gt;=Everett!AF$10)),"P/L",IF((AND($I28&lt;=Everett!AF$10,$J28&gt;=Everett!AF$10)),"XO",IF((AND($K28&lt;=Everett!AF$10,$L28&gt;=Everett!AF$10)),"3",IF((AND($M28&lt;=Everett!AF$10,$N28&gt;=Everett!AF$10)),"C",IF((AND($O28&lt;=Everett!AF$10,$P28&gt;=Everett!AF$10)),"CO",IF((AND($Q28&lt;=Everett!AF$10,$R28&gt;=Everett!AF$10)),"C",0))))))</f>
        <v>XO</v>
      </c>
      <c r="AG28" s="33" t="str">
        <f>IF((AND($F28&lt;=Everett!AG$10,$G28&gt;=Everett!AG$10)),"P/L",IF((AND($I28&lt;=Everett!AG$10,$J28&gt;=Everett!AG$10)),"XO",IF((AND($K28&lt;=Everett!AG$10,$L28&gt;=Everett!AG$10)),"3",IF((AND($M28&lt;=Everett!AG$10,$N28&gt;=Everett!AG$10)),"C",IF((AND($O28&lt;=Everett!AG$10,$P28&gt;=Everett!AG$10)),"CO",IF((AND($Q28&lt;=Everett!AG$10,$R28&gt;=Everett!AG$10)),"C",0))))))</f>
        <v>XO</v>
      </c>
      <c r="AH28" s="33" t="str">
        <f>IF((AND($F28&lt;=Everett!AH$10,$G28&gt;=Everett!AH$10)),"P/L",IF((AND($I28&lt;=Everett!AH$10,$J28&gt;=Everett!AH$10)),"XO",IF((AND($K28&lt;=Everett!AH$10,$L28&gt;=Everett!AH$10)),"3",IF((AND($M28&lt;=Everett!AH$10,$N28&gt;=Everett!AH$10)),"C",IF((AND($O28&lt;=Everett!AH$10,$P28&gt;=Everett!AH$10)),"CO",IF((AND($Q28&lt;=Everett!AH$10,$R28&gt;=Everett!AH$10)),"C",0))))))</f>
        <v>XO</v>
      </c>
      <c r="AI28" s="33" t="str">
        <f>IF((AND($F28&lt;=Everett!AI$10,$G28&gt;=Everett!AI$10)),"P/L",IF((AND($I28&lt;=Everett!AI$10,$J28&gt;=Everett!AI$10)),"XO",IF((AND($K28&lt;=Everett!AI$10,$L28&gt;=Everett!AI$10)),"3",IF((AND($M28&lt;=Everett!AI$10,$N28&gt;=Everett!AI$10)),"C",IF((AND($O28&lt;=Everett!AI$10,$P28&gt;=Everett!AI$10)),"CO",IF((AND($Q28&lt;=Everett!AI$10,$R28&gt;=Everett!AI$10)),"C",0))))))</f>
        <v>XO</v>
      </c>
      <c r="AJ28" s="33" t="str">
        <f>IF((AND($F28&lt;=Everett!AJ$10,$G28&gt;=Everett!AJ$10)),"P/L",IF((AND($I28&lt;=Everett!AJ$10,$J28&gt;=Everett!AJ$10)),"XO",IF((AND($K28&lt;=Everett!AJ$10,$L28&gt;=Everett!AJ$10)),"3",IF((AND($M28&lt;=Everett!AJ$10,$N28&gt;=Everett!AJ$10)),"C",IF((AND($O28&lt;=Everett!AJ$10,$P28&gt;=Everett!AJ$10)),"CO",IF((AND($Q28&lt;=Everett!AJ$10,$R28&gt;=Everett!AJ$10)),"C",0))))))</f>
        <v>XO</v>
      </c>
      <c r="AK28" s="33" t="str">
        <f>IF((AND($F28&lt;=Everett!AK$10,$G28&gt;=Everett!AK$10)),"P/L",IF((AND($I28&lt;=Everett!AK$10,$J28&gt;=Everett!AK$10)),"XO",IF((AND($K28&lt;=Everett!AK$10,$L28&gt;=Everett!AK$10)),"3",IF((AND($M28&lt;=Everett!AK$10,$N28&gt;=Everett!AK$10)),"C",IF((AND($O28&lt;=Everett!AK$10,$P28&gt;=Everett!AK$10)),"CO",IF((AND($Q28&lt;=Everett!AK$10,$R28&gt;=Everett!AK$10)),"C",0))))))</f>
        <v>XO</v>
      </c>
      <c r="AL28" s="33" t="str">
        <f>IF((AND($F28&lt;=Everett!AL$10,$G28&gt;=Everett!AL$10)),"P/L",IF((AND($I28&lt;=Everett!AL$10,$J28&gt;=Everett!AL$10)),"XO",IF((AND($K28&lt;=Everett!AL$10,$L28&gt;=Everett!AL$10)),"3",IF((AND($M28&lt;=Everett!AL$10,$N28&gt;=Everett!AL$10)),"C",IF((AND($O28&lt;=Everett!AL$10,$P28&gt;=Everett!AL$10)),"CO",IF((AND($Q28&lt;=Everett!AL$10,$R28&gt;=Everett!AL$10)),"C",0))))))</f>
        <v>XO</v>
      </c>
      <c r="AM28" s="33" t="str">
        <f>IF((AND($F28&lt;=Everett!AM$10,$G28&gt;=Everett!AM$10)),"P/L",IF((AND($I28&lt;=Everett!AM$10,$J28&gt;=Everett!AM$10)),"XO",IF((AND($K28&lt;=Everett!AM$10,$L28&gt;=Everett!AM$10)),"3",IF((AND($M28&lt;=Everett!AM$10,$N28&gt;=Everett!AM$10)),"C",IF((AND($O28&lt;=Everett!AM$10,$P28&gt;=Everett!AM$10)),"CO",IF((AND($Q28&lt;=Everett!AM$10,$R28&gt;=Everett!AM$10)),"C",0))))))</f>
        <v>XO</v>
      </c>
      <c r="AN28" s="33" t="str">
        <f>IF((AND($F28&lt;=Everett!AN$10,$G28&gt;=Everett!AN$10)),"P/L",IF((AND($I28&lt;=Everett!AN$10,$J28&gt;=Everett!AN$10)),"XO",IF((AND($K28&lt;=Everett!AN$10,$L28&gt;=Everett!AN$10)),"3",IF((AND($M28&lt;=Everett!AN$10,$N28&gt;=Everett!AN$10)),"C",IF((AND($O28&lt;=Everett!AN$10,$P28&gt;=Everett!AN$10)),"CO",IF((AND($Q28&lt;=Everett!AN$10,$R28&gt;=Everett!AN$10)),"C",0))))))</f>
        <v>XO</v>
      </c>
      <c r="AO28" s="33" t="str">
        <f>IF((AND($F28&lt;=Everett!AO$10,$G28&gt;=Everett!AO$10)),"P/L",IF((AND($I28&lt;=Everett!AO$10,$J28&gt;=Everett!AO$10)),"XO",IF((AND($K28&lt;=Everett!AO$10,$L28&gt;=Everett!AO$10)),"3",IF((AND($M28&lt;=Everett!AO$10,$N28&gt;=Everett!AO$10)),"C",IF((AND($O28&lt;=Everett!AO$10,$P28&gt;=Everett!AO$10)),"CO",IF((AND($Q28&lt;=Everett!AO$10,$R28&gt;=Everett!AO$10)),"C",0))))))</f>
        <v>XO</v>
      </c>
      <c r="AP28" s="33" t="str">
        <f>IF((AND($F28&lt;=Everett!AP$10,$G28&gt;=Everett!AP$10)),"P/L",IF((AND($I28&lt;=Everett!AP$10,$J28&gt;=Everett!AP$10)),"XO",IF((AND($K28&lt;=Everett!AP$10,$L28&gt;=Everett!AP$10)),"3",IF((AND($M28&lt;=Everett!AP$10,$N28&gt;=Everett!AP$10)),"C",IF((AND($O28&lt;=Everett!AP$10,$P28&gt;=Everett!AP$10)),"CO",IF((AND($Q28&lt;=Everett!AP$10,$R28&gt;=Everett!AP$10)),"C",0))))))</f>
        <v>XO</v>
      </c>
      <c r="AQ28" s="33" t="str">
        <f>IF((AND($F28&lt;=Everett!AQ$10,$G28&gt;=Everett!AQ$10)),"P/L",IF((AND($I28&lt;=Everett!AQ$10,$J28&gt;=Everett!AQ$10)),"XO",IF((AND($K28&lt;=Everett!AQ$10,$L28&gt;=Everett!AQ$10)),"3",IF((AND($M28&lt;=Everett!AQ$10,$N28&gt;=Everett!AQ$10)),"C",IF((AND($O28&lt;=Everett!AQ$10,$P28&gt;=Everett!AQ$10)),"CO",IF((AND($Q28&lt;=Everett!AQ$10,$R28&gt;=Everett!AQ$10)),"C",0))))))</f>
        <v>XO</v>
      </c>
      <c r="AR28" s="33" t="str">
        <f>IF((AND($F28&lt;=Everett!AR$10,$G28&gt;=Everett!AR$10)),"P/L",IF((AND($I28&lt;=Everett!AR$10,$J28&gt;=Everett!AR$10)),"XO",IF((AND($K28&lt;=Everett!AR$10,$L28&gt;=Everett!AR$10)),"3",IF((AND($M28&lt;=Everett!AR$10,$N28&gt;=Everett!AR$10)),"C",IF((AND($O28&lt;=Everett!AR$10,$P28&gt;=Everett!AR$10)),"CO",IF((AND($Q28&lt;=Everett!AR$10,$R28&gt;=Everett!AR$10)),"C",0))))))</f>
        <v>XO</v>
      </c>
      <c r="AS28" s="33" t="str">
        <f>IF((AND($F28&lt;=Everett!AS$10,$G28&gt;=Everett!AS$10)),"P/L",IF((AND($I28&lt;=Everett!AS$10,$J28&gt;=Everett!AS$10)),"XO",IF((AND($K28&lt;=Everett!AS$10,$L28&gt;=Everett!AS$10)),"3",IF((AND($M28&lt;=Everett!AS$10,$N28&gt;=Everett!AS$10)),"C",IF((AND($O28&lt;=Everett!AS$10,$P28&gt;=Everett!AS$10)),"CO",IF((AND($Q28&lt;=Everett!AS$10,$R28&gt;=Everett!AS$10)),"C",0))))))</f>
        <v>XO</v>
      </c>
      <c r="AT28" s="33" t="str">
        <f>IF((AND($F28&lt;=Everett!AT$10,$G28&gt;=Everett!AT$10)),"P/L",IF((AND($I28&lt;=Everett!AT$10,$J28&gt;=Everett!AT$10)),"XO",IF((AND($K28&lt;=Everett!AT$10,$L28&gt;=Everett!AT$10)),"3",IF((AND($M28&lt;=Everett!AT$10,$N28&gt;=Everett!AT$10)),"C",IF((AND($O28&lt;=Everett!AT$10,$P28&gt;=Everett!AT$10)),"CO",IF((AND($Q28&lt;=Everett!AT$10,$R28&gt;=Everett!AT$10)),"C",0))))))</f>
        <v>XO</v>
      </c>
      <c r="AU28" s="33" t="str">
        <f>IF((AND($F28&lt;=Everett!AU$10,$G28&gt;=Everett!AU$10)),"P/L",IF((AND($I28&lt;=Everett!AU$10,$J28&gt;=Everett!AU$10)),"XO",IF((AND($K28&lt;=Everett!AU$10,$L28&gt;=Everett!AU$10)),"3",IF((AND($M28&lt;=Everett!AU$10,$N28&gt;=Everett!AU$10)),"C",IF((AND($O28&lt;=Everett!AU$10,$P28&gt;=Everett!AU$10)),"CO",IF((AND($Q28&lt;=Everett!AU$10,$R28&gt;=Everett!AU$10)),"C",0))))))</f>
        <v>XO</v>
      </c>
      <c r="AV28" s="33" t="str">
        <f>IF((AND($F28&lt;=Everett!AV$10,$G28&gt;=Everett!AV$10)),"P/L",IF((AND($I28&lt;=Everett!AV$10,$J28&gt;=Everett!AV$10)),"XO",IF((AND($K28&lt;=Everett!AV$10,$L28&gt;=Everett!AV$10)),"3",IF((AND($M28&lt;=Everett!AV$10,$N28&gt;=Everett!AV$10)),"C",IF((AND($O28&lt;=Everett!AV$10,$P28&gt;=Everett!AV$10)),"CO",IF((AND($Q28&lt;=Everett!AV$10,$R28&gt;=Everett!AV$10)),"C",0))))))</f>
        <v>XO</v>
      </c>
      <c r="AW28" s="33">
        <f>IF((AND($F28&lt;=Everett!AW$10,$G28&gt;=Everett!AW$10)),"P/L",IF((AND($I28&lt;=Everett!AW$10,$J28&gt;=Everett!AW$10)),"XO",IF((AND($K28&lt;=Everett!AW$10,$L28&gt;=Everett!AW$10)),"3",IF((AND($M28&lt;=Everett!AW$10,$N28&gt;=Everett!AW$10)),"C",IF((AND($O28&lt;=Everett!AW$10,$P28&gt;=Everett!AW$10)),"CO",IF((AND($Q28&lt;=Everett!AW$10,$R28&gt;=Everett!AW$10)),"C",0))))))</f>
        <v>0</v>
      </c>
      <c r="AX28" s="33" t="str">
        <f>IF((AND($F28&lt;=Everett!AX$10,$G28&gt;=Everett!AX$10)),"P/L",IF((AND($I28&lt;=Everett!AX$10,$J28&gt;=Everett!AX$10)),"XO",IF((AND($K28&lt;=Everett!AX$10,$L28&gt;=Everett!AX$10)),"3",IF((AND($M28&lt;=Everett!AX$10,$N28&gt;=Everett!AX$10)),"C",IF((AND($O28&lt;=Everett!AX$10,$P28&gt;=Everett!AX$10)),"CO",IF((AND($Q28&lt;=Everett!AX$10,$R28&gt;=Everett!AX$10)),"C",0))))))</f>
        <v>3</v>
      </c>
      <c r="AY28" s="33">
        <f>IF((AND($F28&lt;=Everett!AY$10,$G28&gt;=Everett!AY$10)),"P/L",IF((AND($I28&lt;=Everett!AY$10,$J28&gt;=Everett!AY$10)),"XO",IF((AND($K28&lt;=Everett!AY$10,$L28&gt;=Everett!AY$10)),"3",IF((AND($M28&lt;=Everett!AY$10,$N28&gt;=Everett!AY$10)),"C",IF((AND($O28&lt;=Everett!AY$10,$P28&gt;=Everett!AY$10)),"CO",IF((AND($Q28&lt;=Everett!AY$10,$R28&gt;=Everett!AY$10)),"C",0))))))</f>
        <v>0</v>
      </c>
      <c r="AZ28" s="33">
        <f>IF((AND($F28&lt;=Everett!AZ$10,$G28&gt;=Everett!AZ$10)),"P/L",IF((AND($I28&lt;=Everett!AZ$10,$J28&gt;=Everett!AZ$10)),"XO",IF((AND($K28&lt;=Everett!AZ$10,$L28&gt;=Everett!AZ$10)),"3",IF((AND($M28&lt;=Everett!AZ$10,$N28&gt;=Everett!AZ$10)),"C",IF((AND($O28&lt;=Everett!AZ$10,$P28&gt;=Everett!AZ$10)),"CO",IF((AND($Q28&lt;=Everett!AZ$10,$R28&gt;=Everett!AZ$10)),"C",0))))))</f>
        <v>0</v>
      </c>
      <c r="BA28" s="33" t="str">
        <f>IF((AND($F28&lt;=Everett!BA$10,$G28&gt;=Everett!BA$10)),"P/L",IF((AND($I28&lt;=Everett!BA$10,$J28&gt;=Everett!BA$10)),"XO",IF((AND($K28&lt;=Everett!BA$10,$L28&gt;=Everett!BA$10)),"3",IF((AND($M28&lt;=Everett!BA$10,$N28&gt;=Everett!BA$10)),"C",IF((AND($O28&lt;=Everett!BA$10,$P28&gt;=Everett!BA$10)),"CO",IF((AND($Q28&lt;=Everett!BA$10,$R28&gt;=Everett!BA$10)),"C",0))))))</f>
        <v>CO</v>
      </c>
      <c r="BB28" s="33" t="str">
        <f>IF((AND($F28&lt;=Everett!BB$10,$G28&gt;=Everett!BB$10)),"P/L",IF((AND($I28&lt;=Everett!BB$10,$J28&gt;=Everett!BB$10)),"XO",IF((AND($K28&lt;=Everett!BB$10,$L28&gt;=Everett!BB$10)),"3",IF((AND($M28&lt;=Everett!BB$10,$N28&gt;=Everett!BB$10)),"C",IF((AND($O28&lt;=Everett!BB$10,$P28&gt;=Everett!BB$10)),"CO",IF((AND($Q28&lt;=Everett!BB$10,$R28&gt;=Everett!BB$10)),"C",0))))))</f>
        <v>CO</v>
      </c>
      <c r="BC28" s="33" t="str">
        <f>IF((AND($F28&lt;=Everett!BC$10,$G28&gt;=Everett!BC$10)),"P/L",IF((AND($I28&lt;=Everett!BC$10,$J28&gt;=Everett!BC$10)),"XO",IF((AND($K28&lt;=Everett!BC$10,$L28&gt;=Everett!BC$10)),"3",IF((AND($M28&lt;=Everett!BC$10,$N28&gt;=Everett!BC$10)),"C",IF((AND($O28&lt;=Everett!BC$10,$P28&gt;=Everett!BC$10)),"CO",IF((AND($Q28&lt;=Everett!BC$10,$R28&gt;=Everett!BC$10)),"C",0))))))</f>
        <v>CO</v>
      </c>
      <c r="BD28" s="33" t="str">
        <f>IF((AND($F28&lt;=Everett!BD$10,$G28&gt;=Everett!BD$10)),"P/L",IF((AND($I28&lt;=Everett!BD$10,$J28&gt;=Everett!BD$10)),"XO",IF((AND($K28&lt;=Everett!BD$10,$L28&gt;=Everett!BD$10)),"3",IF((AND($M28&lt;=Everett!BD$10,$N28&gt;=Everett!BD$10)),"C",IF((AND($O28&lt;=Everett!BD$10,$P28&gt;=Everett!BD$10)),"CO",IF((AND($Q28&lt;=Everett!BD$10,$R28&gt;=Everett!BD$10)),"C",0))))))</f>
        <v>CO</v>
      </c>
      <c r="BE28" s="33" t="str">
        <f>IF((AND($F28&lt;=Everett!BE$10,$G28&gt;=Everett!BE$10)),"P/L",IF((AND($I28&lt;=Everett!BE$10,$J28&gt;=Everett!BE$10)),"XO",IF((AND($K28&lt;=Everett!BE$10,$L28&gt;=Everett!BE$10)),"3",IF((AND($M28&lt;=Everett!BE$10,$N28&gt;=Everett!BE$10)),"C",IF((AND($O28&lt;=Everett!BE$10,$P28&gt;=Everett!BE$10)),"CO",IF((AND($Q28&lt;=Everett!BE$10,$R28&gt;=Everett!BE$10)),"C",0))))))</f>
        <v>CO</v>
      </c>
      <c r="BF28" s="33" t="str">
        <f>IF((AND($F28&lt;=Everett!BF$10,$G28&gt;=Everett!BF$10)),"P/L",IF((AND($I28&lt;=Everett!BF$10,$J28&gt;=Everett!BF$10)),"XO",IF((AND($K28&lt;=Everett!BF$10,$L28&gt;=Everett!BF$10)),"3",IF((AND($M28&lt;=Everett!BF$10,$N28&gt;=Everett!BF$10)),"C",IF((AND($O28&lt;=Everett!BF$10,$P28&gt;=Everett!BF$10)),"CO",IF((AND($Q28&lt;=Everett!BF$10,$R28&gt;=Everett!BF$10)),"C",0))))))</f>
        <v>CO</v>
      </c>
      <c r="BG28" s="33" t="str">
        <f>IF((AND($F28&lt;=Everett!BG$10,$G28&gt;=Everett!BG$10)),"P/L",IF((AND($I28&lt;=Everett!BG$10,$J28&gt;=Everett!BG$10)),"XO",IF((AND($K28&lt;=Everett!BG$10,$L28&gt;=Everett!BG$10)),"3",IF((AND($M28&lt;=Everett!BG$10,$N28&gt;=Everett!BG$10)),"C",IF((AND($O28&lt;=Everett!BG$10,$P28&gt;=Everett!BG$10)),"CO",IF((AND($Q28&lt;=Everett!BG$10,$R28&gt;=Everett!BG$10)),"C",0))))))</f>
        <v>CO</v>
      </c>
      <c r="BH28" s="33" t="str">
        <f>IF((AND($F28&lt;=Everett!BH$10,$G28&gt;=Everett!BH$10)),"P/L",IF((AND($I28&lt;=Everett!BH$10,$J28&gt;=Everett!BH$10)),"XO",IF((AND($K28&lt;=Everett!BH$10,$L28&gt;=Everett!BH$10)),"3",IF((AND($M28&lt;=Everett!BH$10,$N28&gt;=Everett!BH$10)),"C",IF((AND($O28&lt;=Everett!BH$10,$P28&gt;=Everett!BH$10)),"CO",IF((AND($Q28&lt;=Everett!BH$10,$R28&gt;=Everett!BH$10)),"C",0))))))</f>
        <v>CO</v>
      </c>
      <c r="BI28" s="33" t="str">
        <f>IF((AND($F28&lt;=Everett!BI$10,$G28&gt;=Everett!BI$10)),"P/L",IF((AND($I28&lt;=Everett!BI$10,$J28&gt;=Everett!BI$10)),"XO",IF((AND($K28&lt;=Everett!BI$10,$L28&gt;=Everett!BI$10)),"3",IF((AND($M28&lt;=Everett!BI$10,$N28&gt;=Everett!BI$10)),"C",IF((AND($O28&lt;=Everett!BI$10,$P28&gt;=Everett!BI$10)),"CO",IF((AND($Q28&lt;=Everett!BI$10,$R28&gt;=Everett!BI$10)),"C",0))))))</f>
        <v>CO</v>
      </c>
      <c r="BJ28" s="33" t="str">
        <f>IF((AND($F28&lt;=Everett!BJ$10,$G28&gt;=Everett!BJ$10)),"P/L",IF((AND($I28&lt;=Everett!BJ$10,$J28&gt;=Everett!BJ$10)),"XO",IF((AND($K28&lt;=Everett!BJ$10,$L28&gt;=Everett!BJ$10)),"3",IF((AND($M28&lt;=Everett!BJ$10,$N28&gt;=Everett!BJ$10)),"C",IF((AND($O28&lt;=Everett!BJ$10,$P28&gt;=Everett!BJ$10)),"CO",IF((AND($Q28&lt;=Everett!BJ$10,$R28&gt;=Everett!BJ$10)),"C",0))))))</f>
        <v>CO</v>
      </c>
      <c r="BK28" s="33" t="str">
        <f>IF((AND($F28&lt;=Everett!BK$10,$G28&gt;=Everett!BK$10)),"P/L",IF((AND($I28&lt;=Everett!BK$10,$J28&gt;=Everett!BK$10)),"XO",IF((AND($K28&lt;=Everett!BK$10,$L28&gt;=Everett!BK$10)),"3",IF((AND($M28&lt;=Everett!BK$10,$N28&gt;=Everett!BK$10)),"C",IF((AND($O28&lt;=Everett!BK$10,$P28&gt;=Everett!BK$10)),"CO",IF((AND($Q28&lt;=Everett!BK$10,$R28&gt;=Everett!BK$10)),"C",0))))))</f>
        <v>CO</v>
      </c>
      <c r="BL28" s="33" t="str">
        <f>IF((AND($F28&lt;=Everett!BL$10,$G28&gt;=Everett!BL$10)),"P/L",IF((AND($I28&lt;=Everett!BL$10,$J28&gt;=Everett!BL$10)),"XO",IF((AND($K28&lt;=Everett!BL$10,$L28&gt;=Everett!BL$10)),"3",IF((AND($M28&lt;=Everett!BL$10,$N28&gt;=Everett!BL$10)),"C",IF((AND($O28&lt;=Everett!BL$10,$P28&gt;=Everett!BL$10)),"CO",IF((AND($Q28&lt;=Everett!BL$10,$R28&gt;=Everett!BL$10)),"C",0))))))</f>
        <v>CO</v>
      </c>
      <c r="BM28" s="33" t="str">
        <f>IF((AND($F28&lt;=Everett!BM$10,$G28&gt;=Everett!BM$10)),"P/L",IF((AND($I28&lt;=Everett!BM$10,$J28&gt;=Everett!BM$10)),"XO",IF((AND($K28&lt;=Everett!BM$10,$L28&gt;=Everett!BM$10)),"3",IF((AND($M28&lt;=Everett!BM$10,$N28&gt;=Everett!BM$10)),"C",IF((AND($O28&lt;=Everett!BM$10,$P28&gt;=Everett!BM$10)),"CO",IF((AND($Q28&lt;=Everett!BM$10,$R28&gt;=Everett!BM$10)),"C",0))))))</f>
        <v>CO</v>
      </c>
      <c r="BN28" s="33" t="str">
        <f>IF((AND($F28&lt;=Everett!BN$10,$G28&gt;=Everett!BN$10)),"P/L",IF((AND($I28&lt;=Everett!BN$10,$J28&gt;=Everett!BN$10)),"XO",IF((AND($K28&lt;=Everett!BN$10,$L28&gt;=Everett!BN$10)),"3",IF((AND($M28&lt;=Everett!BN$10,$N28&gt;=Everett!BN$10)),"C",IF((AND($O28&lt;=Everett!BN$10,$P28&gt;=Everett!BN$10)),"CO",IF((AND($Q28&lt;=Everett!BN$10,$R28&gt;=Everett!BN$10)),"C",0))))))</f>
        <v>CO</v>
      </c>
      <c r="BO28" s="33" t="str">
        <f>IF((AND($F28&lt;=Everett!BO$10,$G28&gt;=Everett!BO$10)),"P/L",IF((AND($I28&lt;=Everett!BO$10,$J28&gt;=Everett!BO$10)),"XO",IF((AND($K28&lt;=Everett!BO$10,$L28&gt;=Everett!BO$10)),"3",IF((AND($M28&lt;=Everett!BO$10,$N28&gt;=Everett!BO$10)),"C",IF((AND($O28&lt;=Everett!BO$10,$P28&gt;=Everett!BO$10)),"CO",IF((AND($Q28&lt;=Everett!BO$10,$R28&gt;=Everett!BO$10)),"C",0))))))</f>
        <v>CO</v>
      </c>
      <c r="BP28" s="33" t="str">
        <f>IF((AND($F28&lt;=Everett!BP$10,$G28&gt;=Everett!BP$10)),"P/L",IF((AND($I28&lt;=Everett!BP$10,$J28&gt;=Everett!BP$10)),"XO",IF((AND($K28&lt;=Everett!BP$10,$L28&gt;=Everett!BP$10)),"3",IF((AND($M28&lt;=Everett!BP$10,$N28&gt;=Everett!BP$10)),"C",IF((AND($O28&lt;=Everett!BP$10,$P28&gt;=Everett!BP$10)),"CO",IF((AND($Q28&lt;=Everett!BP$10,$R28&gt;=Everett!BP$10)),"C",0))))))</f>
        <v>CO</v>
      </c>
      <c r="BQ28" s="33">
        <f>IF((AND($F28&lt;=Everett!BQ$10,$G28&gt;=Everett!BQ$10)),"P/L",IF((AND($I28&lt;=Everett!BQ$10,$J28&gt;=Everett!BQ$10)),"XO",IF((AND($K28&lt;=Everett!BQ$10,$L28&gt;=Everett!BQ$10)),"3",IF((AND($M28&lt;=Everett!BQ$10,$N28&gt;=Everett!BQ$10)),"C",IF((AND($O28&lt;=Everett!BQ$10,$P28&gt;=Everett!BQ$10)),"CO",IF((AND($Q28&lt;=Everett!BQ$10,$R28&gt;=Everett!BQ$10)),"C",0))))))</f>
        <v>0</v>
      </c>
      <c r="BR28" s="33">
        <f>IF((AND($F28&lt;=Everett!BR$10,$G28&gt;=Everett!BR$10)),"P/L",IF((AND($I28&lt;=Everett!BR$10,$J28&gt;=Everett!BR$10)),"XO",IF((AND($K28&lt;=Everett!BR$10,$L28&gt;=Everett!BR$10)),"3",IF((AND($M28&lt;=Everett!BR$10,$N28&gt;=Everett!BR$10)),"C",IF((AND($O28&lt;=Everett!BR$10,$P28&gt;=Everett!BR$10)),"CO",IF((AND($Q28&lt;=Everett!BR$10,$R28&gt;=Everett!BR$10)),"C",0))))))</f>
        <v>0</v>
      </c>
      <c r="BS28" s="33">
        <f>IF((AND($F28&lt;=Everett!BS$10,$G28&gt;=Everett!BS$10)),"P/L",IF((AND($I28&lt;=Everett!BS$10,$J28&gt;=Everett!BS$10)),"XO",IF((AND($K28&lt;=Everett!BS$10,$L28&gt;=Everett!BS$10)),"3",IF((AND($M28&lt;=Everett!BS$10,$N28&gt;=Everett!BS$10)),"C",IF((AND($O28&lt;=Everett!BS$10,$P28&gt;=Everett!BS$10)),"CO",IF((AND($Q28&lt;=Everett!BS$10,$R28&gt;=Everett!BS$10)),"C",0))))))</f>
        <v>0</v>
      </c>
      <c r="BT28" s="33">
        <f>IF((AND($F28&lt;=Everett!BT$10,$G28&gt;=Everett!BT$10)),"P/L",IF((AND($I28&lt;=Everett!BT$10,$J28&gt;=Everett!BT$10)),"XO",IF((AND($K28&lt;=Everett!BT$10,$L28&gt;=Everett!BT$10)),"3",IF((AND($M28&lt;=Everett!BT$10,$N28&gt;=Everett!BT$10)),"C",IF((AND($O28&lt;=Everett!BT$10,$P28&gt;=Everett!BT$10)),"CO",IF((AND($Q28&lt;=Everett!BT$10,$R28&gt;=Everett!BT$10)),"C",0))))))</f>
        <v>0</v>
      </c>
      <c r="BU28" s="33">
        <f>IF((AND($F28&lt;=Everett!BU$10,$G28&gt;=Everett!BU$10)),"P/L",IF((AND($I28&lt;=Everett!BU$10,$J28&gt;=Everett!BU$10)),"XO",IF((AND($K28&lt;=Everett!BU$10,$L28&gt;=Everett!BU$10)),"3",IF((AND($M28&lt;=Everett!BU$10,$N28&gt;=Everett!BU$10)),"C",IF((AND($O28&lt;=Everett!BU$10,$P28&gt;=Everett!BU$10)),"CO",IF((AND($Q28&lt;=Everett!BU$10,$R28&gt;=Everett!BU$10)),"C",0))))))</f>
        <v>0</v>
      </c>
      <c r="BV28" s="33">
        <f>IF((AND($F28&lt;=Everett!BV$10,$G28&gt;=Everett!BV$10)),"P/L",IF((AND($I28&lt;=Everett!BV$10,$J28&gt;=Everett!BV$10)),"XO",IF((AND($K28&lt;=Everett!BV$10,$L28&gt;=Everett!BV$10)),"3",IF((AND($M28&lt;=Everett!BV$10,$N28&gt;=Everett!BV$10)),"C",IF((AND($O28&lt;=Everett!BV$10,$P28&gt;=Everett!BV$10)),"CO",IF((AND($Q28&lt;=Everett!BV$10,$R28&gt;=Everett!BV$10)),"C",0))))))</f>
        <v>0</v>
      </c>
      <c r="BW28" s="33">
        <f>IF((AND($F28&lt;=Everett!BW$10,$G28&gt;=Everett!BW$10)),"P/L",IF((AND($I28&lt;=Everett!BW$10,$J28&gt;=Everett!BW$10)),"XO",IF((AND($K28&lt;=Everett!BW$10,$L28&gt;=Everett!BW$10)),"3",IF((AND($M28&lt;=Everett!BW$10,$N28&gt;=Everett!BW$10)),"C",IF((AND($O28&lt;=Everett!BW$10,$P28&gt;=Everett!BW$10)),"CO",IF((AND($Q28&lt;=Everett!BW$10,$R28&gt;=Everett!BW$10)),"C",0))))))</f>
        <v>0</v>
      </c>
      <c r="BX28" s="33">
        <f>IF((AND($F28&lt;=Everett!BX$10,$G28&gt;=Everett!BX$10)),"P/L",IF((AND($I28&lt;=Everett!BX$10,$J28&gt;=Everett!BX$10)),"XO",IF((AND($K28&lt;=Everett!BX$10,$L28&gt;=Everett!BX$10)),"3",IF((AND($M28&lt;=Everett!BX$10,$N28&gt;=Everett!BX$10)),"C",IF((AND($O28&lt;=Everett!BX$10,$P28&gt;=Everett!BX$10)),"CO",IF((AND($Q28&lt;=Everett!BX$10,$R28&gt;=Everett!BX$10)),"C",0))))))</f>
        <v>0</v>
      </c>
      <c r="BY28" s="33">
        <f>IF((AND($F28&lt;=Everett!BY$10,$G28&gt;=Everett!BY$10)),"P/L",IF((AND($I28&lt;=Everett!BY$10,$J28&gt;=Everett!BY$10)),"XO",IF((AND($K28&lt;=Everett!BY$10,$L28&gt;=Everett!BY$10)),"3",IF((AND($M28&lt;=Everett!BY$10,$N28&gt;=Everett!BY$10)),"C",IF((AND($O28&lt;=Everett!BY$10,$P28&gt;=Everett!BY$10)),"CO",IF((AND($Q28&lt;=Everett!BY$10,$R28&gt;=Everett!BY$10)),"C",0))))))</f>
        <v>0</v>
      </c>
      <c r="BZ28" s="33">
        <f>IF((AND($F28&lt;=Everett!BZ$10,$G28&gt;=Everett!BZ$10)),"P/L",IF((AND($I28&lt;=Everett!BZ$10,$J28&gt;=Everett!BZ$10)),"XO",IF((AND($K28&lt;=Everett!BZ$10,$L28&gt;=Everett!BZ$10)),"3",IF((AND($M28&lt;=Everett!BZ$10,$N28&gt;=Everett!BZ$10)),"C",IF((AND($O28&lt;=Everett!BZ$10,$P28&gt;=Everett!BZ$10)),"CO",IF((AND($Q28&lt;=Everett!BZ$10,$R28&gt;=Everett!BZ$10)),"C",0))))))</f>
        <v>0</v>
      </c>
      <c r="CA28" s="33">
        <f>IF((AND($F28&lt;=Everett!CA$10,$G28&gt;=Everett!CA$10)),"P/L",IF((AND($I28&lt;=Everett!CA$10,$J28&gt;=Everett!CA$10)),"XO",IF((AND($K28&lt;=Everett!CA$10,$L28&gt;=Everett!CA$10)),"3",IF((AND($M28&lt;=Everett!CA$10,$N28&gt;=Everett!CA$10)),"C",IF((AND($O28&lt;=Everett!CA$10,$P28&gt;=Everett!CA$10)),"CO",IF((AND($Q28&lt;=Everett!CA$10,$R28&gt;=Everett!CA$10)),"C",0))))))</f>
        <v>0</v>
      </c>
      <c r="CB28" s="33">
        <f>IF((AND($F28&lt;=Everett!CB$10,$G28&gt;=Everett!CB$10)),"P/L",IF((AND($I28&lt;=Everett!CB$10,$J28&gt;=Everett!CB$10)),"XO",IF((AND($K28&lt;=Everett!CB$10,$L28&gt;=Everett!CB$10)),"3",IF((AND($M28&lt;=Everett!CB$10,$N28&gt;=Everett!CB$10)),"C",IF((AND($O28&lt;=Everett!CB$10,$P28&gt;=Everett!CB$10)),"CO",IF((AND($Q28&lt;=Everett!CB$10,$R28&gt;=Everett!CB$10)),"C",0))))))</f>
        <v>0</v>
      </c>
      <c r="CC28" s="33">
        <f>IF((AND($F28&lt;=Everett!CC$10,$G28&gt;=Everett!CC$10)),"P/L",IF((AND($I28&lt;=Everett!CC$10,$J28&gt;=Everett!CC$10)),"XO",IF((AND($K28&lt;=Everett!CC$10,$L28&gt;=Everett!CC$10)),"3",IF((AND($M28&lt;=Everett!CC$10,$N28&gt;=Everett!CC$10)),"C",IF((AND($O28&lt;=Everett!CC$10,$P28&gt;=Everett!CC$10)),"CO",IF((AND($Q28&lt;=Everett!CC$10,$R28&gt;=Everett!CC$10)),"C",0))))))</f>
        <v>0</v>
      </c>
      <c r="CD28" s="33">
        <f>IF((AND($F28&lt;=Everett!CD$10,$G28&gt;=Everett!CD$10)),"P/L",IF((AND($I28&lt;=Everett!CD$10,$J28&gt;=Everett!CD$10)),"XO",IF((AND($K28&lt;=Everett!CD$10,$L28&gt;=Everett!CD$10)),"3",IF((AND($M28&lt;=Everett!CD$10,$N28&gt;=Everett!CD$10)),"C",IF((AND($O28&lt;=Everett!CD$10,$P28&gt;=Everett!CD$10)),"CO",IF((AND($Q28&lt;=Everett!CD$10,$R28&gt;=Everett!CD$10)),"C",0))))))</f>
        <v>0</v>
      </c>
      <c r="CE28" s="33">
        <f>IF((AND($F28&lt;=Everett!CE$10,$G28&gt;=Everett!CE$10)),"P/L",IF((AND($I28&lt;=Everett!CE$10,$J28&gt;=Everett!CE$10)),"XO",IF((AND($K28&lt;=Everett!CE$10,$L28&gt;=Everett!CE$10)),"3",IF((AND($M28&lt;=Everett!CE$10,$N28&gt;=Everett!CE$10)),"C",IF((AND($O28&lt;=Everett!CE$10,$P28&gt;=Everett!CE$10)),"CO",IF((AND($Q28&lt;=Everett!CE$10,$R28&gt;=Everett!CE$10)),"C",0))))))</f>
        <v>0</v>
      </c>
      <c r="CF28" s="33">
        <f>IF((AND($F28&lt;=Everett!CF$10,$G28&gt;=Everett!CF$10)),"P/L",IF((AND($I28&lt;=Everett!CF$10,$J28&gt;=Everett!CF$10)),"XO",IF((AND($K28&lt;=Everett!CF$10,$L28&gt;=Everett!CF$10)),"3",IF((AND($M28&lt;=Everett!CF$10,$N28&gt;=Everett!CF$10)),"C",IF((AND($O28&lt;=Everett!CF$10,$P28&gt;=Everett!CF$10)),"CO",IF((AND($Q28&lt;=Everett!CF$10,$R28&gt;=Everett!CF$10)),"C",0))))))</f>
        <v>0</v>
      </c>
      <c r="CG28" s="33">
        <f>IF((AND($F28&lt;=Everett!CG$10,$G28&gt;=Everett!CG$10)),"P/L",IF((AND($I28&lt;=Everett!CG$10,$J28&gt;=Everett!CG$10)),"XO",IF((AND($K28&lt;=Everett!CG$10,$L28&gt;=Everett!CG$10)),"3",IF((AND($M28&lt;=Everett!CG$10,$N28&gt;=Everett!CG$10)),"C",IF((AND($O28&lt;=Everett!CG$10,$P28&gt;=Everett!CG$10)),"CO",IF((AND($Q28&lt;=Everett!CG$10,$R28&gt;=Everett!CG$10)),"C",0))))))</f>
        <v>0</v>
      </c>
      <c r="CH28" s="33">
        <f>IF((AND($F28&lt;=Everett!CH$10,$G28&gt;=Everett!CH$10)),"P/L",IF((AND($I28&lt;=Everett!CH$10,$J28&gt;=Everett!CH$10)),"XO",IF((AND($K28&lt;=Everett!CH$10,$L28&gt;=Everett!CH$10)),"3",IF((AND($M28&lt;=Everett!CH$10,$N28&gt;=Everett!CH$10)),"C",IF((AND($O28&lt;=Everett!CH$10,$P28&gt;=Everett!CH$10)),"CO",IF((AND($Q28&lt;=Everett!CH$10,$R28&gt;=Everett!CH$10)),"C",0))))))</f>
        <v>0</v>
      </c>
      <c r="CI28" s="33">
        <f>IF((AND($F28&lt;=Everett!CI$10,$G28&gt;=Everett!CI$10)),"P/L",IF((AND($I28&lt;=Everett!CI$10,$J28&gt;=Everett!CI$10)),"XO",IF((AND($K28&lt;=Everett!CI$10,$L28&gt;=Everett!CI$10)),"3",IF((AND($M28&lt;=Everett!CI$10,$N28&gt;=Everett!CI$10)),"C",IF((AND($O28&lt;=Everett!CI$10,$P28&gt;=Everett!CI$10)),"CO",IF((AND($Q28&lt;=Everett!CI$10,$R28&gt;=Everett!CI$10)),"C",0))))))</f>
        <v>0</v>
      </c>
      <c r="CJ28" s="33">
        <f>IF((AND($F28&lt;=Everett!CJ$10,$G28&gt;=Everett!CJ$10)),"P/L",IF((AND($I28&lt;=Everett!CJ$10,$J28&gt;=Everett!CJ$10)),"XO",IF((AND($K28&lt;=Everett!CJ$10,$L28&gt;=Everett!CJ$10)),"3",IF((AND($M28&lt;=Everett!CJ$10,$N28&gt;=Everett!CJ$10)),"C",IF((AND($O28&lt;=Everett!CJ$10,$P28&gt;=Everett!CJ$10)),"CO",IF((AND($Q28&lt;=Everett!CJ$10,$R28&gt;=Everett!CJ$10)),"C",0))))))</f>
        <v>0</v>
      </c>
      <c r="CK28" s="33">
        <f>IF((AND($F28&lt;=Everett!CK$10,$G28&gt;=Everett!CK$10)),"P/L",IF((AND($I28&lt;=Everett!CK$10,$J28&gt;=Everett!CK$10)),"XO",IF((AND($K28&lt;=Everett!CK$10,$L28&gt;=Everett!CK$10)),"3",IF((AND($M28&lt;=Everett!CK$10,$N28&gt;=Everett!CK$10)),"C",IF((AND($O28&lt;=Everett!CK$10,$P28&gt;=Everett!CK$10)),"CO",IF((AND($Q28&lt;=Everett!CK$10,$R28&gt;=Everett!CK$10)),"C",0))))))</f>
        <v>0</v>
      </c>
      <c r="CL28" s="33">
        <f>IF((AND($F28&lt;=Everett!CL$10,$G28&gt;=Everett!CL$10)),"P/L",IF((AND($I28&lt;=Everett!CL$10,$J28&gt;=Everett!CL$10)),"XO",IF((AND($K28&lt;=Everett!CL$10,$L28&gt;=Everett!CL$10)),"3",IF((AND($M28&lt;=Everett!CL$10,$N28&gt;=Everett!CL$10)),"C",IF((AND($O28&lt;=Everett!CL$10,$P28&gt;=Everett!CL$10)),"CO",IF((AND($Q28&lt;=Everett!CL$10,$R28&gt;=Everett!CL$10)),"C",0))))))</f>
        <v>0</v>
      </c>
      <c r="CM28" s="33">
        <f>IF((AND($F28&lt;=Everett!CM$10,$G28&gt;=Everett!CM$10)),"P/L",IF((AND($I28&lt;=Everett!CM$10,$J28&gt;=Everett!CM$10)),"XO",IF((AND($K28&lt;=Everett!CM$10,$L28&gt;=Everett!CM$10)),"3",IF((AND($M28&lt;=Everett!CM$10,$N28&gt;=Everett!CM$10)),"C",IF((AND($O28&lt;=Everett!CM$10,$P28&gt;=Everett!CM$10)),"CO",IF((AND($Q28&lt;=Everett!CM$10,$R28&gt;=Everett!CM$10)),"C",0))))))</f>
        <v>0</v>
      </c>
    </row>
    <row r="29" ht="21.75" customHeight="1" spans="1:91" x14ac:dyDescent="0.25">
      <c r="A29" s="25" t="s">
        <v>292</v>
      </c>
      <c r="B29" s="53"/>
      <c r="C29" s="26"/>
      <c r="D29" s="26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8"/>
      <c r="Q29" s="27"/>
      <c r="R29" s="27"/>
      <c r="S29" s="29">
        <f>$A$2-DAY($A$2)+1</f>
        <v>46054</v>
      </c>
      <c r="T29" s="29">
        <f t="shared" ref="T29:AY29" si="15">DATE(YEAR(S29),MONTH(S29)+1,DAY(S29))</f>
        <v>46082</v>
      </c>
      <c r="U29" s="29">
        <f t="shared" si="15"/>
        <v>46113</v>
      </c>
      <c r="V29" s="29">
        <f t="shared" si="15"/>
        <v>46143</v>
      </c>
      <c r="W29" s="29">
        <f t="shared" si="15"/>
        <v>46174</v>
      </c>
      <c r="X29" s="29">
        <f t="shared" si="15"/>
        <v>46204</v>
      </c>
      <c r="Y29" s="29">
        <f t="shared" si="15"/>
        <v>46235</v>
      </c>
      <c r="Z29" s="29">
        <f t="shared" si="15"/>
        <v>46266</v>
      </c>
      <c r="AA29" s="29">
        <f t="shared" si="15"/>
        <v>46296</v>
      </c>
      <c r="AB29" s="29">
        <f t="shared" si="15"/>
        <v>46327</v>
      </c>
      <c r="AC29" s="29">
        <f t="shared" si="15"/>
        <v>46357</v>
      </c>
      <c r="AD29" s="29">
        <f t="shared" si="15"/>
        <v>46388</v>
      </c>
      <c r="AE29" s="29">
        <f t="shared" si="15"/>
        <v>46419</v>
      </c>
      <c r="AF29" s="29">
        <f t="shared" si="15"/>
        <v>46447</v>
      </c>
      <c r="AG29" s="29">
        <f t="shared" si="15"/>
        <v>46478</v>
      </c>
      <c r="AH29" s="29">
        <f t="shared" si="15"/>
        <v>46508</v>
      </c>
      <c r="AI29" s="29">
        <f t="shared" si="15"/>
        <v>46539</v>
      </c>
      <c r="AJ29" s="29">
        <f t="shared" si="15"/>
        <v>46569</v>
      </c>
      <c r="AK29" s="29">
        <f t="shared" si="15"/>
        <v>46600</v>
      </c>
      <c r="AL29" s="29">
        <f t="shared" si="15"/>
        <v>46631</v>
      </c>
      <c r="AM29" s="29">
        <f t="shared" si="15"/>
        <v>46661</v>
      </c>
      <c r="AN29" s="29">
        <f t="shared" si="15"/>
        <v>46692</v>
      </c>
      <c r="AO29" s="29">
        <f t="shared" si="15"/>
        <v>46722</v>
      </c>
      <c r="AP29" s="29">
        <f t="shared" si="15"/>
        <v>46753</v>
      </c>
      <c r="AQ29" s="29">
        <f t="shared" si="15"/>
        <v>46784</v>
      </c>
      <c r="AR29" s="29">
        <f t="shared" si="15"/>
        <v>46813</v>
      </c>
      <c r="AS29" s="29">
        <f t="shared" si="15"/>
        <v>46844</v>
      </c>
      <c r="AT29" s="29">
        <f t="shared" si="15"/>
        <v>46874</v>
      </c>
      <c r="AU29" s="29">
        <f t="shared" si="15"/>
        <v>46905</v>
      </c>
      <c r="AV29" s="29">
        <f t="shared" si="15"/>
        <v>46935</v>
      </c>
      <c r="AW29" s="29">
        <f t="shared" si="15"/>
        <v>46966</v>
      </c>
      <c r="AX29" s="29">
        <f t="shared" si="15"/>
        <v>46997</v>
      </c>
      <c r="AY29" s="29">
        <f t="shared" si="15"/>
        <v>47027</v>
      </c>
      <c r="AZ29" s="29">
        <f t="shared" ref="AZ29:CE29" si="16">DATE(YEAR(AY29),MONTH(AY29)+1,DAY(AY29))</f>
        <v>47058</v>
      </c>
      <c r="BA29" s="29">
        <f t="shared" si="16"/>
        <v>47088</v>
      </c>
      <c r="BB29" s="29">
        <f t="shared" si="16"/>
        <v>47119</v>
      </c>
      <c r="BC29" s="29">
        <f t="shared" si="16"/>
        <v>47150</v>
      </c>
      <c r="BD29" s="29">
        <f t="shared" si="16"/>
        <v>47178</v>
      </c>
      <c r="BE29" s="29">
        <f t="shared" si="16"/>
        <v>47209</v>
      </c>
      <c r="BF29" s="29">
        <f t="shared" si="16"/>
        <v>47239</v>
      </c>
      <c r="BG29" s="29">
        <f t="shared" si="16"/>
        <v>47270</v>
      </c>
      <c r="BH29" s="29">
        <f t="shared" si="16"/>
        <v>47300</v>
      </c>
      <c r="BI29" s="29">
        <f t="shared" si="16"/>
        <v>47331</v>
      </c>
      <c r="BJ29" s="29">
        <f t="shared" si="16"/>
        <v>47362</v>
      </c>
      <c r="BK29" s="29">
        <f t="shared" si="16"/>
        <v>47392</v>
      </c>
      <c r="BL29" s="29">
        <f t="shared" si="16"/>
        <v>47423</v>
      </c>
      <c r="BM29" s="29">
        <f t="shared" si="16"/>
        <v>47453</v>
      </c>
      <c r="BN29" s="29">
        <f t="shared" si="16"/>
        <v>47484</v>
      </c>
      <c r="BO29" s="29">
        <f t="shared" si="16"/>
        <v>47515</v>
      </c>
      <c r="BP29" s="29">
        <f t="shared" si="16"/>
        <v>47543</v>
      </c>
      <c r="BQ29" s="29">
        <f t="shared" si="16"/>
        <v>47574</v>
      </c>
      <c r="BR29" s="29">
        <f t="shared" si="16"/>
        <v>47604</v>
      </c>
      <c r="BS29" s="29">
        <f t="shared" si="16"/>
        <v>47635</v>
      </c>
      <c r="BT29" s="29">
        <f t="shared" si="16"/>
        <v>47665</v>
      </c>
      <c r="BU29" s="29">
        <f t="shared" si="16"/>
        <v>47696</v>
      </c>
      <c r="BV29" s="29">
        <f t="shared" si="16"/>
        <v>47727</v>
      </c>
      <c r="BW29" s="29">
        <f t="shared" si="16"/>
        <v>47757</v>
      </c>
      <c r="BX29" s="29">
        <f t="shared" si="16"/>
        <v>47788</v>
      </c>
      <c r="BY29" s="29">
        <f t="shared" si="16"/>
        <v>47818</v>
      </c>
      <c r="BZ29" s="29">
        <f t="shared" si="16"/>
        <v>47849</v>
      </c>
      <c r="CA29" s="29">
        <f t="shared" si="16"/>
        <v>47880</v>
      </c>
      <c r="CB29" s="29">
        <f t="shared" si="16"/>
        <v>47908</v>
      </c>
      <c r="CC29" s="29">
        <f t="shared" si="16"/>
        <v>47939</v>
      </c>
      <c r="CD29" s="29">
        <f t="shared" si="16"/>
        <v>47969</v>
      </c>
      <c r="CE29" s="29">
        <f t="shared" si="16"/>
        <v>48000</v>
      </c>
      <c r="CF29" s="29">
        <f t="shared" ref="CF29:CM29" si="17">DATE(YEAR(CE29),MONTH(CE29)+1,DAY(CE29))</f>
        <v>48030</v>
      </c>
      <c r="CG29" s="29">
        <f t="shared" si="17"/>
        <v>48061</v>
      </c>
      <c r="CH29" s="29">
        <f t="shared" si="17"/>
        <v>48092</v>
      </c>
      <c r="CI29" s="29">
        <f t="shared" si="17"/>
        <v>48122</v>
      </c>
      <c r="CJ29" s="29">
        <f t="shared" si="17"/>
        <v>48153</v>
      </c>
      <c r="CK29" s="29">
        <f t="shared" si="17"/>
        <v>48183</v>
      </c>
      <c r="CL29" s="29">
        <f t="shared" si="17"/>
        <v>48214</v>
      </c>
      <c r="CM29" s="29">
        <f t="shared" si="17"/>
        <v>48245</v>
      </c>
    </row>
    <row r="30" spans="1:91" x14ac:dyDescent="0.25">
      <c r="A30" s="57" t="s">
        <v>293</v>
      </c>
      <c r="B30" s="55"/>
      <c r="C30" s="31">
        <v>11</v>
      </c>
      <c r="D30" s="31">
        <v>17</v>
      </c>
      <c r="E30" s="31">
        <v>1</v>
      </c>
      <c r="F30" s="32"/>
      <c r="G30" s="32"/>
      <c r="H30" s="33">
        <f>G30-F30</f>
        <v>0</v>
      </c>
      <c r="I30" s="36">
        <v>45161</v>
      </c>
      <c r="J30" s="36">
        <f t="shared" ref="J30:J34" si="18">IF(I30="",0,DATE(YEAR(I30),MONTH(I30)+C30,DAY(I30)))</f>
        <v>45496</v>
      </c>
      <c r="K30" s="36">
        <f t="shared" ref="K30:K34" si="19">IF(J30="","",(DATE(YEAR(J30),MONTH(J30)+1,DAY(J30))))</f>
        <v>45527</v>
      </c>
      <c r="L30" s="36">
        <f t="shared" ref="L30:L34" si="20">IF(K30="","",(DATE(YEAR(K30),MONTH(K30)+E30,DAY(K30))))</f>
        <v>45558</v>
      </c>
      <c r="M30" s="36">
        <f t="shared" ref="M30:M34" si="21">IF(O30="","",DATE(YEAR(O30), MONTH(O30)-1,DAY(O30)))</f>
        <v>45588</v>
      </c>
      <c r="N30" s="36">
        <f t="shared" ref="N30:N34" si="22">IF(O30="","",DATE(YEAR(M30),MONTH(M30),DAY(M30)))</f>
        <v>45588</v>
      </c>
      <c r="O30" s="36">
        <f t="shared" ref="O30:O34" si="23">IF(L30="","",(DATE(YEAR(L30),MONTH(L30)+2,DAY(L30))))</f>
        <v>45619</v>
      </c>
      <c r="P30" s="36">
        <f>IF(O30="","",(DATE(YEAR(O30),MONTH(O30)+D30,DAY(O30))))</f>
        <v>46135</v>
      </c>
      <c r="Q30" s="36">
        <f t="shared" ref="Q30:Q34" si="24">IF(P30="","",DATE(YEAR(P30), MONTH(P30)+1,DAY(P30)))</f>
        <v>46165</v>
      </c>
      <c r="R30" s="36">
        <f t="shared" ref="R30:R34" si="25">IF(P30="","",DATE(YEAR(Q30),MONTH(Q30),DAY(Q30)))</f>
        <v>46165</v>
      </c>
      <c r="S30" s="33" t="str">
        <f>IF((AND($F30&lt;=Everett!S$10,$G30&gt;=Everett!S$10)),"P/L",IF((AND($I30&lt;=Everett!S$10,$J30&gt;=Everett!S$10)),"XO",IF((AND($K30&lt;=Everett!S$10,$L30&gt;=Everett!S$10)),"3",IF((AND($M30&lt;=Everett!S$10,$N30&gt;=Everett!S$10)),"C",IF((AND($O30&lt;=Everett!S$10,$P30&gt;=Everett!S$10)),"CO",IF((AND($Q30&lt;=Everett!S$10,$R30&gt;=Everett!S$10)),"C",0))))))</f>
        <v>CO</v>
      </c>
      <c r="T30" s="33" t="str">
        <f>IF((AND($F30&lt;=Everett!T$10,$G30&gt;=Everett!T$10)),"P/L",IF((AND($I30&lt;=Everett!T$10,$J30&gt;=Everett!T$10)),"XO",IF((AND($K30&lt;=Everett!T$10,$L30&gt;=Everett!T$10)),"3",IF((AND($M30&lt;=Everett!T$10,$N30&gt;=Everett!T$10)),"C",IF((AND($O30&lt;=Everett!T$10,$P30&gt;=Everett!T$10)),"CO",IF((AND($Q30&lt;=Everett!T$10,$R30&gt;=Everett!T$10)),"C",0))))))</f>
        <v>CO</v>
      </c>
      <c r="U30" s="33" t="str">
        <f>IF((AND($F30&lt;=Everett!U$10,$G30&gt;=Everett!U$10)),"P/L",IF((AND($I30&lt;=Everett!U$10,$J30&gt;=Everett!U$10)),"XO",IF((AND($K30&lt;=Everett!U$10,$L30&gt;=Everett!U$10)),"3",IF((AND($M30&lt;=Everett!U$10,$N30&gt;=Everett!U$10)),"C",IF((AND($O30&lt;=Everett!U$10,$P30&gt;=Everett!U$10)),"CO",IF((AND($Q30&lt;=Everett!U$10,$R30&gt;=Everett!U$10)),"C",0))))))</f>
        <v>CO</v>
      </c>
      <c r="V30" s="33">
        <f>IF((AND($F30&lt;=Everett!V$10,$G30&gt;=Everett!V$10)),"P/L",IF((AND($I30&lt;=Everett!V$10,$J30&gt;=Everett!V$10)),"XO",IF((AND($K30&lt;=Everett!V$10,$L30&gt;=Everett!V$10)),"3",IF((AND($M30&lt;=Everett!V$10,$N30&gt;=Everett!V$10)),"C",IF((AND($O30&lt;=Everett!V$10,$P30&gt;=Everett!V$10)),"CO",IF((AND($Q30&lt;=Everett!V$10,$R30&gt;=Everett!V$10)),"C",0))))))</f>
        <v>0</v>
      </c>
      <c r="W30" s="33">
        <f>IF((AND($F30&lt;=Everett!W$10,$G30&gt;=Everett!W$10)),"P/L",IF((AND($I30&lt;=Everett!W$10,$J30&gt;=Everett!W$10)),"XO",IF((AND($K30&lt;=Everett!W$10,$L30&gt;=Everett!W$10)),"3",IF((AND($M30&lt;=Everett!W$10,$N30&gt;=Everett!W$10)),"C",IF((AND($O30&lt;=Everett!W$10,$P30&gt;=Everett!W$10)),"CO",IF((AND($Q30&lt;=Everett!W$10,$R30&gt;=Everett!W$10)),"C",0))))))</f>
        <v>0</v>
      </c>
      <c r="X30" s="33">
        <f>IF((AND($F30&lt;=Everett!X$10,$G30&gt;=Everett!X$10)),"P/L",IF((AND($I30&lt;=Everett!X$10,$J30&gt;=Everett!X$10)),"XO",IF((AND($K30&lt;=Everett!X$10,$L30&gt;=Everett!X$10)),"3",IF((AND($M30&lt;=Everett!X$10,$N30&gt;=Everett!X$10)),"C",IF((AND($O30&lt;=Everett!X$10,$P30&gt;=Everett!X$10)),"CO",IF((AND($Q30&lt;=Everett!X$10,$R30&gt;=Everett!X$10)),"C",0))))))</f>
        <v>0</v>
      </c>
      <c r="Y30" s="33">
        <f>IF((AND($F30&lt;=Everett!Y$10,$G30&gt;=Everett!Y$10)),"P/L",IF((AND($I30&lt;=Everett!Y$10,$J30&gt;=Everett!Y$10)),"XO",IF((AND($K30&lt;=Everett!Y$10,$L30&gt;=Everett!Y$10)),"3",IF((AND($M30&lt;=Everett!Y$10,$N30&gt;=Everett!Y$10)),"C",IF((AND($O30&lt;=Everett!Y$10,$P30&gt;=Everett!Y$10)),"CO",IF((AND($Q30&lt;=Everett!Y$10,$R30&gt;=Everett!Y$10)),"C",0))))))</f>
        <v>0</v>
      </c>
      <c r="Z30" s="33">
        <f>IF((AND($F30&lt;=Everett!Z$10,$G30&gt;=Everett!Z$10)),"P/L",IF((AND($I30&lt;=Everett!Z$10,$J30&gt;=Everett!Z$10)),"XO",IF((AND($K30&lt;=Everett!Z$10,$L30&gt;=Everett!Z$10)),"3",IF((AND($M30&lt;=Everett!Z$10,$N30&gt;=Everett!Z$10)),"C",IF((AND($O30&lt;=Everett!Z$10,$P30&gt;=Everett!Z$10)),"CO",IF((AND($Q30&lt;=Everett!Z$10,$R30&gt;=Everett!Z$10)),"C",0))))))</f>
        <v>0</v>
      </c>
      <c r="AA30" s="33">
        <f>IF((AND($F30&lt;=Everett!AA$10,$G30&gt;=Everett!AA$10)),"P/L",IF((AND($I30&lt;=Everett!AA$10,$J30&gt;=Everett!AA$10)),"XO",IF((AND($K30&lt;=Everett!AA$10,$L30&gt;=Everett!AA$10)),"3",IF((AND($M30&lt;=Everett!AA$10,$N30&gt;=Everett!AA$10)),"C",IF((AND($O30&lt;=Everett!AA$10,$P30&gt;=Everett!AA$10)),"CO",IF((AND($Q30&lt;=Everett!AA$10,$R30&gt;=Everett!AA$10)),"C",0))))))</f>
        <v>0</v>
      </c>
      <c r="AB30" s="33">
        <f>IF((AND($F30&lt;=Everett!AB$10,$G30&gt;=Everett!AB$10)),"P/L",IF((AND($I30&lt;=Everett!AB$10,$J30&gt;=Everett!AB$10)),"XO",IF((AND($K30&lt;=Everett!AB$10,$L30&gt;=Everett!AB$10)),"3",IF((AND($M30&lt;=Everett!AB$10,$N30&gt;=Everett!AB$10)),"C",IF((AND($O30&lt;=Everett!AB$10,$P30&gt;=Everett!AB$10)),"CO",IF((AND($Q30&lt;=Everett!AB$10,$R30&gt;=Everett!AB$10)),"C",0))))))</f>
        <v>0</v>
      </c>
      <c r="AC30" s="33">
        <f>IF((AND($F30&lt;=Everett!AC$10,$G30&gt;=Everett!AC$10)),"P/L",IF((AND($I30&lt;=Everett!AC$10,$J30&gt;=Everett!AC$10)),"XO",IF((AND($K30&lt;=Everett!AC$10,$L30&gt;=Everett!AC$10)),"3",IF((AND($M30&lt;=Everett!AC$10,$N30&gt;=Everett!AC$10)),"C",IF((AND($O30&lt;=Everett!AC$10,$P30&gt;=Everett!AC$10)),"CO",IF((AND($Q30&lt;=Everett!AC$10,$R30&gt;=Everett!AC$10)),"C",0))))))</f>
        <v>0</v>
      </c>
      <c r="AD30" s="33">
        <f>IF((AND($F30&lt;=Everett!AD$10,$G30&gt;=Everett!AD$10)),"P/L",IF((AND($I30&lt;=Everett!AD$10,$J30&gt;=Everett!AD$10)),"XO",IF((AND($K30&lt;=Everett!AD$10,$L30&gt;=Everett!AD$10)),"3",IF((AND($M30&lt;=Everett!AD$10,$N30&gt;=Everett!AD$10)),"C",IF((AND($O30&lt;=Everett!AD$10,$P30&gt;=Everett!AD$10)),"CO",IF((AND($Q30&lt;=Everett!AD$10,$R30&gt;=Everett!AD$10)),"C",0))))))</f>
        <v>0</v>
      </c>
      <c r="AE30" s="33">
        <f>IF((AND($F30&lt;=Everett!AE$10,$G30&gt;=Everett!AE$10)),"P/L",IF((AND($I30&lt;=Everett!AE$10,$J30&gt;=Everett!AE$10)),"XO",IF((AND($K30&lt;=Everett!AE$10,$L30&gt;=Everett!AE$10)),"3",IF((AND($M30&lt;=Everett!AE$10,$N30&gt;=Everett!AE$10)),"C",IF((AND($O30&lt;=Everett!AE$10,$P30&gt;=Everett!AE$10)),"CO",IF((AND($Q30&lt;=Everett!AE$10,$R30&gt;=Everett!AE$10)),"C",0))))))</f>
        <v>0</v>
      </c>
      <c r="AF30" s="33">
        <f>IF((AND($F30&lt;=Everett!AF$10,$G30&gt;=Everett!AF$10)),"P/L",IF((AND($I30&lt;=Everett!AF$10,$J30&gt;=Everett!AF$10)),"XO",IF((AND($K30&lt;=Everett!AF$10,$L30&gt;=Everett!AF$10)),"3",IF((AND($M30&lt;=Everett!AF$10,$N30&gt;=Everett!AF$10)),"C",IF((AND($O30&lt;=Everett!AF$10,$P30&gt;=Everett!AF$10)),"CO",IF((AND($Q30&lt;=Everett!AF$10,$R30&gt;=Everett!AF$10)),"C",0))))))</f>
        <v>0</v>
      </c>
      <c r="AG30" s="33">
        <f>IF((AND($F30&lt;=Everett!AG$10,$G30&gt;=Everett!AG$10)),"P/L",IF((AND($I30&lt;=Everett!AG$10,$J30&gt;=Everett!AG$10)),"XO",IF((AND($K30&lt;=Everett!AG$10,$L30&gt;=Everett!AG$10)),"3",IF((AND($M30&lt;=Everett!AG$10,$N30&gt;=Everett!AG$10)),"C",IF((AND($O30&lt;=Everett!AG$10,$P30&gt;=Everett!AG$10)),"CO",IF((AND($Q30&lt;=Everett!AG$10,$R30&gt;=Everett!AG$10)),"C",0))))))</f>
        <v>0</v>
      </c>
      <c r="AH30" s="33">
        <f>IF((AND($F30&lt;=Everett!AH$10,$G30&gt;=Everett!AH$10)),"P/L",IF((AND($I30&lt;=Everett!AH$10,$J30&gt;=Everett!AH$10)),"XO",IF((AND($K30&lt;=Everett!AH$10,$L30&gt;=Everett!AH$10)),"3",IF((AND($M30&lt;=Everett!AH$10,$N30&gt;=Everett!AH$10)),"C",IF((AND($O30&lt;=Everett!AH$10,$P30&gt;=Everett!AH$10)),"CO",IF((AND($Q30&lt;=Everett!AH$10,$R30&gt;=Everett!AH$10)),"C",0))))))</f>
        <v>0</v>
      </c>
      <c r="AI30" s="33">
        <f>IF((AND($F30&lt;=Everett!AI$10,$G30&gt;=Everett!AI$10)),"P/L",IF((AND($I30&lt;=Everett!AI$10,$J30&gt;=Everett!AI$10)),"XO",IF((AND($K30&lt;=Everett!AI$10,$L30&gt;=Everett!AI$10)),"3",IF((AND($M30&lt;=Everett!AI$10,$N30&gt;=Everett!AI$10)),"C",IF((AND($O30&lt;=Everett!AI$10,$P30&gt;=Everett!AI$10)),"CO",IF((AND($Q30&lt;=Everett!AI$10,$R30&gt;=Everett!AI$10)),"C",0))))))</f>
        <v>0</v>
      </c>
      <c r="AJ30" s="33">
        <f>IF((AND($F30&lt;=Everett!AJ$10,$G30&gt;=Everett!AJ$10)),"P/L",IF((AND($I30&lt;=Everett!AJ$10,$J30&gt;=Everett!AJ$10)),"XO",IF((AND($K30&lt;=Everett!AJ$10,$L30&gt;=Everett!AJ$10)),"3",IF((AND($M30&lt;=Everett!AJ$10,$N30&gt;=Everett!AJ$10)),"C",IF((AND($O30&lt;=Everett!AJ$10,$P30&gt;=Everett!AJ$10)),"CO",IF((AND($Q30&lt;=Everett!AJ$10,$R30&gt;=Everett!AJ$10)),"C",0))))))</f>
        <v>0</v>
      </c>
      <c r="AK30" s="33">
        <f>IF((AND($F30&lt;=Everett!AK$10,$G30&gt;=Everett!AK$10)),"P/L",IF((AND($I30&lt;=Everett!AK$10,$J30&gt;=Everett!AK$10)),"XO",IF((AND($K30&lt;=Everett!AK$10,$L30&gt;=Everett!AK$10)),"3",IF((AND($M30&lt;=Everett!AK$10,$N30&gt;=Everett!AK$10)),"C",IF((AND($O30&lt;=Everett!AK$10,$P30&gt;=Everett!AK$10)),"CO",IF((AND($Q30&lt;=Everett!AK$10,$R30&gt;=Everett!AK$10)),"C",0))))))</f>
        <v>0</v>
      </c>
      <c r="AL30" s="33">
        <f>IF((AND($F30&lt;=Everett!AL$10,$G30&gt;=Everett!AL$10)),"P/L",IF((AND($I30&lt;=Everett!AL$10,$J30&gt;=Everett!AL$10)),"XO",IF((AND($K30&lt;=Everett!AL$10,$L30&gt;=Everett!AL$10)),"3",IF((AND($M30&lt;=Everett!AL$10,$N30&gt;=Everett!AL$10)),"C",IF((AND($O30&lt;=Everett!AL$10,$P30&gt;=Everett!AL$10)),"CO",IF((AND($Q30&lt;=Everett!AL$10,$R30&gt;=Everett!AL$10)),"C",0))))))</f>
        <v>0</v>
      </c>
      <c r="AM30" s="33">
        <f>IF((AND($F30&lt;=Everett!AM$10,$G30&gt;=Everett!AM$10)),"P/L",IF((AND($I30&lt;=Everett!AM$10,$J30&gt;=Everett!AM$10)),"XO",IF((AND($K30&lt;=Everett!AM$10,$L30&gt;=Everett!AM$10)),"3",IF((AND($M30&lt;=Everett!AM$10,$N30&gt;=Everett!AM$10)),"C",IF((AND($O30&lt;=Everett!AM$10,$P30&gt;=Everett!AM$10)),"CO",IF((AND($Q30&lt;=Everett!AM$10,$R30&gt;=Everett!AM$10)),"C",0))))))</f>
        <v>0</v>
      </c>
      <c r="AN30" s="33">
        <f>IF((AND($F30&lt;=Everett!AN$10,$G30&gt;=Everett!AN$10)),"P/L",IF((AND($I30&lt;=Everett!AN$10,$J30&gt;=Everett!AN$10)),"XO",IF((AND($K30&lt;=Everett!AN$10,$L30&gt;=Everett!AN$10)),"3",IF((AND($M30&lt;=Everett!AN$10,$N30&gt;=Everett!AN$10)),"C",IF((AND($O30&lt;=Everett!AN$10,$P30&gt;=Everett!AN$10)),"CO",IF((AND($Q30&lt;=Everett!AN$10,$R30&gt;=Everett!AN$10)),"C",0))))))</f>
        <v>0</v>
      </c>
      <c r="AO30" s="33">
        <f>IF((AND($F30&lt;=Everett!AO$10,$G30&gt;=Everett!AO$10)),"P/L",IF((AND($I30&lt;=Everett!AO$10,$J30&gt;=Everett!AO$10)),"XO",IF((AND($K30&lt;=Everett!AO$10,$L30&gt;=Everett!AO$10)),"3",IF((AND($M30&lt;=Everett!AO$10,$N30&gt;=Everett!AO$10)),"C",IF((AND($O30&lt;=Everett!AO$10,$P30&gt;=Everett!AO$10)),"CO",IF((AND($Q30&lt;=Everett!AO$10,$R30&gt;=Everett!AO$10)),"C",0))))))</f>
        <v>0</v>
      </c>
      <c r="AP30" s="33">
        <f>IF((AND($F30&lt;=Everett!AP$10,$G30&gt;=Everett!AP$10)),"P/L",IF((AND($I30&lt;=Everett!AP$10,$J30&gt;=Everett!AP$10)),"XO",IF((AND($K30&lt;=Everett!AP$10,$L30&gt;=Everett!AP$10)),"3",IF((AND($M30&lt;=Everett!AP$10,$N30&gt;=Everett!AP$10)),"C",IF((AND($O30&lt;=Everett!AP$10,$P30&gt;=Everett!AP$10)),"CO",IF((AND($Q30&lt;=Everett!AP$10,$R30&gt;=Everett!AP$10)),"C",0))))))</f>
        <v>0</v>
      </c>
      <c r="AQ30" s="33">
        <f>IF((AND($F30&lt;=Everett!AQ$10,$G30&gt;=Everett!AQ$10)),"P/L",IF((AND($I30&lt;=Everett!AQ$10,$J30&gt;=Everett!AQ$10)),"XO",IF((AND($K30&lt;=Everett!AQ$10,$L30&gt;=Everett!AQ$10)),"3",IF((AND($M30&lt;=Everett!AQ$10,$N30&gt;=Everett!AQ$10)),"C",IF((AND($O30&lt;=Everett!AQ$10,$P30&gt;=Everett!AQ$10)),"CO",IF((AND($Q30&lt;=Everett!AQ$10,$R30&gt;=Everett!AQ$10)),"C",0))))))</f>
        <v>0</v>
      </c>
      <c r="AR30" s="33">
        <f>IF((AND($F30&lt;=Everett!AR$10,$G30&gt;=Everett!AR$10)),"P/L",IF((AND($I30&lt;=Everett!AR$10,$J30&gt;=Everett!AR$10)),"XO",IF((AND($K30&lt;=Everett!AR$10,$L30&gt;=Everett!AR$10)),"3",IF((AND($M30&lt;=Everett!AR$10,$N30&gt;=Everett!AR$10)),"C",IF((AND($O30&lt;=Everett!AR$10,$P30&gt;=Everett!AR$10)),"CO",IF((AND($Q30&lt;=Everett!AR$10,$R30&gt;=Everett!AR$10)),"C",0))))))</f>
        <v>0</v>
      </c>
      <c r="AS30" s="33">
        <f>IF((AND($F30&lt;=Everett!AS$10,$G30&gt;=Everett!AS$10)),"P/L",IF((AND($I30&lt;=Everett!AS$10,$J30&gt;=Everett!AS$10)),"XO",IF((AND($K30&lt;=Everett!AS$10,$L30&gt;=Everett!AS$10)),"3",IF((AND($M30&lt;=Everett!AS$10,$N30&gt;=Everett!AS$10)),"C",IF((AND($O30&lt;=Everett!AS$10,$P30&gt;=Everett!AS$10)),"CO",IF((AND($Q30&lt;=Everett!AS$10,$R30&gt;=Everett!AS$10)),"C",0))))))</f>
        <v>0</v>
      </c>
      <c r="AT30" s="33">
        <f>IF((AND($F30&lt;=Everett!AT$10,$G30&gt;=Everett!AT$10)),"P/L",IF((AND($I30&lt;=Everett!AT$10,$J30&gt;=Everett!AT$10)),"XO",IF((AND($K30&lt;=Everett!AT$10,$L30&gt;=Everett!AT$10)),"3",IF((AND($M30&lt;=Everett!AT$10,$N30&gt;=Everett!AT$10)),"C",IF((AND($O30&lt;=Everett!AT$10,$P30&gt;=Everett!AT$10)),"CO",IF((AND($Q30&lt;=Everett!AT$10,$R30&gt;=Everett!AT$10)),"C",0))))))</f>
        <v>0</v>
      </c>
      <c r="AU30" s="33">
        <f>IF((AND($F30&lt;=Everett!AU$10,$G30&gt;=Everett!AU$10)),"P/L",IF((AND($I30&lt;=Everett!AU$10,$J30&gt;=Everett!AU$10)),"XO",IF((AND($K30&lt;=Everett!AU$10,$L30&gt;=Everett!AU$10)),"3",IF((AND($M30&lt;=Everett!AU$10,$N30&gt;=Everett!AU$10)),"C",IF((AND($O30&lt;=Everett!AU$10,$P30&gt;=Everett!AU$10)),"CO",IF((AND($Q30&lt;=Everett!AU$10,$R30&gt;=Everett!AU$10)),"C",0))))))</f>
        <v>0</v>
      </c>
      <c r="AV30" s="33">
        <f>IF((AND($F30&lt;=Everett!AV$10,$G30&gt;=Everett!AV$10)),"P/L",IF((AND($I30&lt;=Everett!AV$10,$J30&gt;=Everett!AV$10)),"XO",IF((AND($K30&lt;=Everett!AV$10,$L30&gt;=Everett!AV$10)),"3",IF((AND($M30&lt;=Everett!AV$10,$N30&gt;=Everett!AV$10)),"C",IF((AND($O30&lt;=Everett!AV$10,$P30&gt;=Everett!AV$10)),"CO",IF((AND($Q30&lt;=Everett!AV$10,$R30&gt;=Everett!AV$10)),"C",0))))))</f>
        <v>0</v>
      </c>
      <c r="AW30" s="33">
        <f>IF((AND($F30&lt;=Everett!AW$10,$G30&gt;=Everett!AW$10)),"P/L",IF((AND($I30&lt;=Everett!AW$10,$J30&gt;=Everett!AW$10)),"XO",IF((AND($K30&lt;=Everett!AW$10,$L30&gt;=Everett!AW$10)),"3",IF((AND($M30&lt;=Everett!AW$10,$N30&gt;=Everett!AW$10)),"C",IF((AND($O30&lt;=Everett!AW$10,$P30&gt;=Everett!AW$10)),"CO",IF((AND($Q30&lt;=Everett!AW$10,$R30&gt;=Everett!AW$10)),"C",0))))))</f>
        <v>0</v>
      </c>
      <c r="AX30" s="33">
        <f>IF((AND($F30&lt;=Everett!AX$10,$G30&gt;=Everett!AX$10)),"P/L",IF((AND($I30&lt;=Everett!AX$10,$J30&gt;=Everett!AX$10)),"XO",IF((AND($K30&lt;=Everett!AX$10,$L30&gt;=Everett!AX$10)),"3",IF((AND($M30&lt;=Everett!AX$10,$N30&gt;=Everett!AX$10)),"C",IF((AND($O30&lt;=Everett!AX$10,$P30&gt;=Everett!AX$10)),"CO",IF((AND($Q30&lt;=Everett!AX$10,$R30&gt;=Everett!AX$10)),"C",0))))))</f>
        <v>0</v>
      </c>
      <c r="AY30" s="33">
        <f>IF((AND($F30&lt;=Everett!AY$10,$G30&gt;=Everett!AY$10)),"P/L",IF((AND($I30&lt;=Everett!AY$10,$J30&gt;=Everett!AY$10)),"XO",IF((AND($K30&lt;=Everett!AY$10,$L30&gt;=Everett!AY$10)),"3",IF((AND($M30&lt;=Everett!AY$10,$N30&gt;=Everett!AY$10)),"C",IF((AND($O30&lt;=Everett!AY$10,$P30&gt;=Everett!AY$10)),"CO",IF((AND($Q30&lt;=Everett!AY$10,$R30&gt;=Everett!AY$10)),"C",0))))))</f>
        <v>0</v>
      </c>
      <c r="AZ30" s="33">
        <f>IF((AND($F30&lt;=Everett!AZ$10,$G30&gt;=Everett!AZ$10)),"P/L",IF((AND($I30&lt;=Everett!AZ$10,$J30&gt;=Everett!AZ$10)),"XO",IF((AND($K30&lt;=Everett!AZ$10,$L30&gt;=Everett!AZ$10)),"3",IF((AND($M30&lt;=Everett!AZ$10,$N30&gt;=Everett!AZ$10)),"C",IF((AND($O30&lt;=Everett!AZ$10,$P30&gt;=Everett!AZ$10)),"CO",IF((AND($Q30&lt;=Everett!AZ$10,$R30&gt;=Everett!AZ$10)),"C",0))))))</f>
        <v>0</v>
      </c>
      <c r="BA30" s="33">
        <f>IF((AND($F30&lt;=Everett!BA$10,$G30&gt;=Everett!BA$10)),"P/L",IF((AND($I30&lt;=Everett!BA$10,$J30&gt;=Everett!BA$10)),"XO",IF((AND($K30&lt;=Everett!BA$10,$L30&gt;=Everett!BA$10)),"3",IF((AND($M30&lt;=Everett!BA$10,$N30&gt;=Everett!BA$10)),"C",IF((AND($O30&lt;=Everett!BA$10,$P30&gt;=Everett!BA$10)),"CO",IF((AND($Q30&lt;=Everett!BA$10,$R30&gt;=Everett!BA$10)),"C",0))))))</f>
        <v>0</v>
      </c>
      <c r="BB30" s="33">
        <f>IF((AND($F30&lt;=Everett!BB$10,$G30&gt;=Everett!BB$10)),"P/L",IF((AND($I30&lt;=Everett!BB$10,$J30&gt;=Everett!BB$10)),"XO",IF((AND($K30&lt;=Everett!BB$10,$L30&gt;=Everett!BB$10)),"3",IF((AND($M30&lt;=Everett!BB$10,$N30&gt;=Everett!BB$10)),"C",IF((AND($O30&lt;=Everett!BB$10,$P30&gt;=Everett!BB$10)),"CO",IF((AND($Q30&lt;=Everett!BB$10,$R30&gt;=Everett!BB$10)),"C",0))))))</f>
        <v>0</v>
      </c>
      <c r="BC30" s="33">
        <f>IF((AND($F30&lt;=Everett!BC$10,$G30&gt;=Everett!BC$10)),"P/L",IF((AND($I30&lt;=Everett!BC$10,$J30&gt;=Everett!BC$10)),"XO",IF((AND($K30&lt;=Everett!BC$10,$L30&gt;=Everett!BC$10)),"3",IF((AND($M30&lt;=Everett!BC$10,$N30&gt;=Everett!BC$10)),"C",IF((AND($O30&lt;=Everett!BC$10,$P30&gt;=Everett!BC$10)),"CO",IF((AND($Q30&lt;=Everett!BC$10,$R30&gt;=Everett!BC$10)),"C",0))))))</f>
        <v>0</v>
      </c>
      <c r="BD30" s="33">
        <f>IF((AND($F30&lt;=Everett!BD$10,$G30&gt;=Everett!BD$10)),"P/L",IF((AND($I30&lt;=Everett!BD$10,$J30&gt;=Everett!BD$10)),"XO",IF((AND($K30&lt;=Everett!BD$10,$L30&gt;=Everett!BD$10)),"3",IF((AND($M30&lt;=Everett!BD$10,$N30&gt;=Everett!BD$10)),"C",IF((AND($O30&lt;=Everett!BD$10,$P30&gt;=Everett!BD$10)),"CO",IF((AND($Q30&lt;=Everett!BD$10,$R30&gt;=Everett!BD$10)),"C",0))))))</f>
        <v>0</v>
      </c>
      <c r="BE30" s="33">
        <f>IF((AND($F30&lt;=Everett!BE$10,$G30&gt;=Everett!BE$10)),"P/L",IF((AND($I30&lt;=Everett!BE$10,$J30&gt;=Everett!BE$10)),"XO",IF((AND($K30&lt;=Everett!BE$10,$L30&gt;=Everett!BE$10)),"3",IF((AND($M30&lt;=Everett!BE$10,$N30&gt;=Everett!BE$10)),"C",IF((AND($O30&lt;=Everett!BE$10,$P30&gt;=Everett!BE$10)),"CO",IF((AND($Q30&lt;=Everett!BE$10,$R30&gt;=Everett!BE$10)),"C",0))))))</f>
        <v>0</v>
      </c>
      <c r="BF30" s="33">
        <f>IF((AND($F30&lt;=Everett!BF$10,$G30&gt;=Everett!BF$10)),"P/L",IF((AND($I30&lt;=Everett!BF$10,$J30&gt;=Everett!BF$10)),"XO",IF((AND($K30&lt;=Everett!BF$10,$L30&gt;=Everett!BF$10)),"3",IF((AND($M30&lt;=Everett!BF$10,$N30&gt;=Everett!BF$10)),"C",IF((AND($O30&lt;=Everett!BF$10,$P30&gt;=Everett!BF$10)),"CO",IF((AND($Q30&lt;=Everett!BF$10,$R30&gt;=Everett!BF$10)),"C",0))))))</f>
        <v>0</v>
      </c>
      <c r="BG30" s="33">
        <f>IF((AND($F30&lt;=Everett!BG$10,$G30&gt;=Everett!BG$10)),"P/L",IF((AND($I30&lt;=Everett!BG$10,$J30&gt;=Everett!BG$10)),"XO",IF((AND($K30&lt;=Everett!BG$10,$L30&gt;=Everett!BG$10)),"3",IF((AND($M30&lt;=Everett!BG$10,$N30&gt;=Everett!BG$10)),"C",IF((AND($O30&lt;=Everett!BG$10,$P30&gt;=Everett!BG$10)),"CO",IF((AND($Q30&lt;=Everett!BG$10,$R30&gt;=Everett!BG$10)),"C",0))))))</f>
        <v>0</v>
      </c>
      <c r="BH30" s="33">
        <f>IF((AND($F30&lt;=Everett!BH$10,$G30&gt;=Everett!BH$10)),"P/L",IF((AND($I30&lt;=Everett!BH$10,$J30&gt;=Everett!BH$10)),"XO",IF((AND($K30&lt;=Everett!BH$10,$L30&gt;=Everett!BH$10)),"3",IF((AND($M30&lt;=Everett!BH$10,$N30&gt;=Everett!BH$10)),"C",IF((AND($O30&lt;=Everett!BH$10,$P30&gt;=Everett!BH$10)),"CO",IF((AND($Q30&lt;=Everett!BH$10,$R30&gt;=Everett!BH$10)),"C",0))))))</f>
        <v>0</v>
      </c>
      <c r="BI30" s="33">
        <f>IF((AND($F30&lt;=Everett!BI$10,$G30&gt;=Everett!BI$10)),"P/L",IF((AND($I30&lt;=Everett!BI$10,$J30&gt;=Everett!BI$10)),"XO",IF((AND($K30&lt;=Everett!BI$10,$L30&gt;=Everett!BI$10)),"3",IF((AND($M30&lt;=Everett!BI$10,$N30&gt;=Everett!BI$10)),"C",IF((AND($O30&lt;=Everett!BI$10,$P30&gt;=Everett!BI$10)),"CO",IF((AND($Q30&lt;=Everett!BI$10,$R30&gt;=Everett!BI$10)),"C",0))))))</f>
        <v>0</v>
      </c>
      <c r="BJ30" s="33">
        <f>IF((AND($F30&lt;=Everett!BJ$10,$G30&gt;=Everett!BJ$10)),"P/L",IF((AND($I30&lt;=Everett!BJ$10,$J30&gt;=Everett!BJ$10)),"XO",IF((AND($K30&lt;=Everett!BJ$10,$L30&gt;=Everett!BJ$10)),"3",IF((AND($M30&lt;=Everett!BJ$10,$N30&gt;=Everett!BJ$10)),"C",IF((AND($O30&lt;=Everett!BJ$10,$P30&gt;=Everett!BJ$10)),"CO",IF((AND($Q30&lt;=Everett!BJ$10,$R30&gt;=Everett!BJ$10)),"C",0))))))</f>
        <v>0</v>
      </c>
      <c r="BK30" s="33">
        <f>IF((AND($F30&lt;=Everett!BK$10,$G30&gt;=Everett!BK$10)),"P/L",IF((AND($I30&lt;=Everett!BK$10,$J30&gt;=Everett!BK$10)),"XO",IF((AND($K30&lt;=Everett!BK$10,$L30&gt;=Everett!BK$10)),"3",IF((AND($M30&lt;=Everett!BK$10,$N30&gt;=Everett!BK$10)),"C",IF((AND($O30&lt;=Everett!BK$10,$P30&gt;=Everett!BK$10)),"CO",IF((AND($Q30&lt;=Everett!BK$10,$R30&gt;=Everett!BK$10)),"C",0))))))</f>
        <v>0</v>
      </c>
      <c r="BL30" s="33">
        <f>IF((AND($F30&lt;=Everett!BL$10,$G30&gt;=Everett!BL$10)),"P/L",IF((AND($I30&lt;=Everett!BL$10,$J30&gt;=Everett!BL$10)),"XO",IF((AND($K30&lt;=Everett!BL$10,$L30&gt;=Everett!BL$10)),"3",IF((AND($M30&lt;=Everett!BL$10,$N30&gt;=Everett!BL$10)),"C",IF((AND($O30&lt;=Everett!BL$10,$P30&gt;=Everett!BL$10)),"CO",IF((AND($Q30&lt;=Everett!BL$10,$R30&gt;=Everett!BL$10)),"C",0))))))</f>
        <v>0</v>
      </c>
      <c r="BM30" s="33">
        <f>IF((AND($F30&lt;=Everett!BM$10,$G30&gt;=Everett!BM$10)),"P/L",IF((AND($I30&lt;=Everett!BM$10,$J30&gt;=Everett!BM$10)),"XO",IF((AND($K30&lt;=Everett!BM$10,$L30&gt;=Everett!BM$10)),"3",IF((AND($M30&lt;=Everett!BM$10,$N30&gt;=Everett!BM$10)),"C",IF((AND($O30&lt;=Everett!BM$10,$P30&gt;=Everett!BM$10)),"CO",IF((AND($Q30&lt;=Everett!BM$10,$R30&gt;=Everett!BM$10)),"C",0))))))</f>
        <v>0</v>
      </c>
      <c r="BN30" s="33">
        <f>IF((AND($F30&lt;=Everett!BN$10,$G30&gt;=Everett!BN$10)),"P/L",IF((AND($I30&lt;=Everett!BN$10,$J30&gt;=Everett!BN$10)),"XO",IF((AND($K30&lt;=Everett!BN$10,$L30&gt;=Everett!BN$10)),"3",IF((AND($M30&lt;=Everett!BN$10,$N30&gt;=Everett!BN$10)),"C",IF((AND($O30&lt;=Everett!BN$10,$P30&gt;=Everett!BN$10)),"CO",IF((AND($Q30&lt;=Everett!BN$10,$R30&gt;=Everett!BN$10)),"C",0))))))</f>
        <v>0</v>
      </c>
      <c r="BO30" s="33">
        <f>IF((AND($F30&lt;=Everett!BO$10,$G30&gt;=Everett!BO$10)),"P/L",IF((AND($I30&lt;=Everett!BO$10,$J30&gt;=Everett!BO$10)),"XO",IF((AND($K30&lt;=Everett!BO$10,$L30&gt;=Everett!BO$10)),"3",IF((AND($M30&lt;=Everett!BO$10,$N30&gt;=Everett!BO$10)),"C",IF((AND($O30&lt;=Everett!BO$10,$P30&gt;=Everett!BO$10)),"CO",IF((AND($Q30&lt;=Everett!BO$10,$R30&gt;=Everett!BO$10)),"C",0))))))</f>
        <v>0</v>
      </c>
      <c r="BP30" s="33">
        <f>IF((AND($F30&lt;=Everett!BP$10,$G30&gt;=Everett!BP$10)),"P/L",IF((AND($I30&lt;=Everett!BP$10,$J30&gt;=Everett!BP$10)),"XO",IF((AND($K30&lt;=Everett!BP$10,$L30&gt;=Everett!BP$10)),"3",IF((AND($M30&lt;=Everett!BP$10,$N30&gt;=Everett!BP$10)),"C",IF((AND($O30&lt;=Everett!BP$10,$P30&gt;=Everett!BP$10)),"CO",IF((AND($Q30&lt;=Everett!BP$10,$R30&gt;=Everett!BP$10)),"C",0))))))</f>
        <v>0</v>
      </c>
      <c r="BQ30" s="33">
        <f>IF((AND($F30&lt;=Everett!BQ$10,$G30&gt;=Everett!BQ$10)),"P/L",IF((AND($I30&lt;=Everett!BQ$10,$J30&gt;=Everett!BQ$10)),"XO",IF((AND($K30&lt;=Everett!BQ$10,$L30&gt;=Everett!BQ$10)),"3",IF((AND($M30&lt;=Everett!BQ$10,$N30&gt;=Everett!BQ$10)),"C",IF((AND($O30&lt;=Everett!BQ$10,$P30&gt;=Everett!BQ$10)),"CO",IF((AND($Q30&lt;=Everett!BQ$10,$R30&gt;=Everett!BQ$10)),"C",0))))))</f>
        <v>0</v>
      </c>
      <c r="BR30" s="33">
        <f>IF((AND($F30&lt;=Everett!BR$10,$G30&gt;=Everett!BR$10)),"P/L",IF((AND($I30&lt;=Everett!BR$10,$J30&gt;=Everett!BR$10)),"XO",IF((AND($K30&lt;=Everett!BR$10,$L30&gt;=Everett!BR$10)),"3",IF((AND($M30&lt;=Everett!BR$10,$N30&gt;=Everett!BR$10)),"C",IF((AND($O30&lt;=Everett!BR$10,$P30&gt;=Everett!BR$10)),"CO",IF((AND($Q30&lt;=Everett!BR$10,$R30&gt;=Everett!BR$10)),"C",0))))))</f>
        <v>0</v>
      </c>
      <c r="BS30" s="33">
        <f>IF((AND($F30&lt;=Everett!BS$10,$G30&gt;=Everett!BS$10)),"P/L",IF((AND($I30&lt;=Everett!BS$10,$J30&gt;=Everett!BS$10)),"XO",IF((AND($K30&lt;=Everett!BS$10,$L30&gt;=Everett!BS$10)),"3",IF((AND($M30&lt;=Everett!BS$10,$N30&gt;=Everett!BS$10)),"C",IF((AND($O30&lt;=Everett!BS$10,$P30&gt;=Everett!BS$10)),"CO",IF((AND($Q30&lt;=Everett!BS$10,$R30&gt;=Everett!BS$10)),"C",0))))))</f>
        <v>0</v>
      </c>
      <c r="BT30" s="33">
        <f>IF((AND($F30&lt;=Everett!BT$10,$G30&gt;=Everett!BT$10)),"P/L",IF((AND($I30&lt;=Everett!BT$10,$J30&gt;=Everett!BT$10)),"XO",IF((AND($K30&lt;=Everett!BT$10,$L30&gt;=Everett!BT$10)),"3",IF((AND($M30&lt;=Everett!BT$10,$N30&gt;=Everett!BT$10)),"C",IF((AND($O30&lt;=Everett!BT$10,$P30&gt;=Everett!BT$10)),"CO",IF((AND($Q30&lt;=Everett!BT$10,$R30&gt;=Everett!BT$10)),"C",0))))))</f>
        <v>0</v>
      </c>
      <c r="BU30" s="33">
        <f>IF((AND($F30&lt;=Everett!BU$10,$G30&gt;=Everett!BU$10)),"P/L",IF((AND($I30&lt;=Everett!BU$10,$J30&gt;=Everett!BU$10)),"XO",IF((AND($K30&lt;=Everett!BU$10,$L30&gt;=Everett!BU$10)),"3",IF((AND($M30&lt;=Everett!BU$10,$N30&gt;=Everett!BU$10)),"C",IF((AND($O30&lt;=Everett!BU$10,$P30&gt;=Everett!BU$10)),"CO",IF((AND($Q30&lt;=Everett!BU$10,$R30&gt;=Everett!BU$10)),"C",0))))))</f>
        <v>0</v>
      </c>
      <c r="BV30" s="33">
        <f>IF((AND($F30&lt;=Everett!BV$10,$G30&gt;=Everett!BV$10)),"P/L",IF((AND($I30&lt;=Everett!BV$10,$J30&gt;=Everett!BV$10)),"XO",IF((AND($K30&lt;=Everett!BV$10,$L30&gt;=Everett!BV$10)),"3",IF((AND($M30&lt;=Everett!BV$10,$N30&gt;=Everett!BV$10)),"C",IF((AND($O30&lt;=Everett!BV$10,$P30&gt;=Everett!BV$10)),"CO",IF((AND($Q30&lt;=Everett!BV$10,$R30&gt;=Everett!BV$10)),"C",0))))))</f>
        <v>0</v>
      </c>
      <c r="BW30" s="33">
        <f>IF((AND($F30&lt;=Everett!BW$10,$G30&gt;=Everett!BW$10)),"P/L",IF((AND($I30&lt;=Everett!BW$10,$J30&gt;=Everett!BW$10)),"XO",IF((AND($K30&lt;=Everett!BW$10,$L30&gt;=Everett!BW$10)),"3",IF((AND($M30&lt;=Everett!BW$10,$N30&gt;=Everett!BW$10)),"C",IF((AND($O30&lt;=Everett!BW$10,$P30&gt;=Everett!BW$10)),"CO",IF((AND($Q30&lt;=Everett!BW$10,$R30&gt;=Everett!BW$10)),"C",0))))))</f>
        <v>0</v>
      </c>
      <c r="BX30" s="33">
        <f>IF((AND($F30&lt;=Everett!BX$10,$G30&gt;=Everett!BX$10)),"P/L",IF((AND($I30&lt;=Everett!BX$10,$J30&gt;=Everett!BX$10)),"XO",IF((AND($K30&lt;=Everett!BX$10,$L30&gt;=Everett!BX$10)),"3",IF((AND($M30&lt;=Everett!BX$10,$N30&gt;=Everett!BX$10)),"C",IF((AND($O30&lt;=Everett!BX$10,$P30&gt;=Everett!BX$10)),"CO",IF((AND($Q30&lt;=Everett!BX$10,$R30&gt;=Everett!BX$10)),"C",0))))))</f>
        <v>0</v>
      </c>
      <c r="BY30" s="33">
        <f>IF((AND($F30&lt;=Everett!BY$10,$G30&gt;=Everett!BY$10)),"P/L",IF((AND($I30&lt;=Everett!BY$10,$J30&gt;=Everett!BY$10)),"XO",IF((AND($K30&lt;=Everett!BY$10,$L30&gt;=Everett!BY$10)),"3",IF((AND($M30&lt;=Everett!BY$10,$N30&gt;=Everett!BY$10)),"C",IF((AND($O30&lt;=Everett!BY$10,$P30&gt;=Everett!BY$10)),"CO",IF((AND($Q30&lt;=Everett!BY$10,$R30&gt;=Everett!BY$10)),"C",0))))))</f>
        <v>0</v>
      </c>
      <c r="BZ30" s="33">
        <f>IF((AND($F30&lt;=Everett!BZ$10,$G30&gt;=Everett!BZ$10)),"P/L",IF((AND($I30&lt;=Everett!BZ$10,$J30&gt;=Everett!BZ$10)),"XO",IF((AND($K30&lt;=Everett!BZ$10,$L30&gt;=Everett!BZ$10)),"3",IF((AND($M30&lt;=Everett!BZ$10,$N30&gt;=Everett!BZ$10)),"C",IF((AND($O30&lt;=Everett!BZ$10,$P30&gt;=Everett!BZ$10)),"CO",IF((AND($Q30&lt;=Everett!BZ$10,$R30&gt;=Everett!BZ$10)),"C",0))))))</f>
        <v>0</v>
      </c>
      <c r="CA30" s="33">
        <f>IF((AND($F30&lt;=Everett!CA$10,$G30&gt;=Everett!CA$10)),"P/L",IF((AND($I30&lt;=Everett!CA$10,$J30&gt;=Everett!CA$10)),"XO",IF((AND($K30&lt;=Everett!CA$10,$L30&gt;=Everett!CA$10)),"3",IF((AND($M30&lt;=Everett!CA$10,$N30&gt;=Everett!CA$10)),"C",IF((AND($O30&lt;=Everett!CA$10,$P30&gt;=Everett!CA$10)),"CO",IF((AND($Q30&lt;=Everett!CA$10,$R30&gt;=Everett!CA$10)),"C",0))))))</f>
        <v>0</v>
      </c>
      <c r="CB30" s="33">
        <f>IF((AND($F30&lt;=Everett!CB$10,$G30&gt;=Everett!CB$10)),"P/L",IF((AND($I30&lt;=Everett!CB$10,$J30&gt;=Everett!CB$10)),"XO",IF((AND($K30&lt;=Everett!CB$10,$L30&gt;=Everett!CB$10)),"3",IF((AND($M30&lt;=Everett!CB$10,$N30&gt;=Everett!CB$10)),"C",IF((AND($O30&lt;=Everett!CB$10,$P30&gt;=Everett!CB$10)),"CO",IF((AND($Q30&lt;=Everett!CB$10,$R30&gt;=Everett!CB$10)),"C",0))))))</f>
        <v>0</v>
      </c>
      <c r="CC30" s="33">
        <f>IF((AND($F30&lt;=Everett!CC$10,$G30&gt;=Everett!CC$10)),"P/L",IF((AND($I30&lt;=Everett!CC$10,$J30&gt;=Everett!CC$10)),"XO",IF((AND($K30&lt;=Everett!CC$10,$L30&gt;=Everett!CC$10)),"3",IF((AND($M30&lt;=Everett!CC$10,$N30&gt;=Everett!CC$10)),"C",IF((AND($O30&lt;=Everett!CC$10,$P30&gt;=Everett!CC$10)),"CO",IF((AND($Q30&lt;=Everett!CC$10,$R30&gt;=Everett!CC$10)),"C",0))))))</f>
        <v>0</v>
      </c>
      <c r="CD30" s="33">
        <f>IF((AND($F30&lt;=Everett!CD$10,$G30&gt;=Everett!CD$10)),"P/L",IF((AND($I30&lt;=Everett!CD$10,$J30&gt;=Everett!CD$10)),"XO",IF((AND($K30&lt;=Everett!CD$10,$L30&gt;=Everett!CD$10)),"3",IF((AND($M30&lt;=Everett!CD$10,$N30&gt;=Everett!CD$10)),"C",IF((AND($O30&lt;=Everett!CD$10,$P30&gt;=Everett!CD$10)),"CO",IF((AND($Q30&lt;=Everett!CD$10,$R30&gt;=Everett!CD$10)),"C",0))))))</f>
        <v>0</v>
      </c>
      <c r="CE30" s="33">
        <f>IF((AND($F30&lt;=Everett!CE$10,$G30&gt;=Everett!CE$10)),"P/L",IF((AND($I30&lt;=Everett!CE$10,$J30&gt;=Everett!CE$10)),"XO",IF((AND($K30&lt;=Everett!CE$10,$L30&gt;=Everett!CE$10)),"3",IF((AND($M30&lt;=Everett!CE$10,$N30&gt;=Everett!CE$10)),"C",IF((AND($O30&lt;=Everett!CE$10,$P30&gt;=Everett!CE$10)),"CO",IF((AND($Q30&lt;=Everett!CE$10,$R30&gt;=Everett!CE$10)),"C",0))))))</f>
        <v>0</v>
      </c>
      <c r="CF30" s="33">
        <f>IF((AND($F30&lt;=Everett!CF$10,$G30&gt;=Everett!CF$10)),"P/L",IF((AND($I30&lt;=Everett!CF$10,$J30&gt;=Everett!CF$10)),"XO",IF((AND($K30&lt;=Everett!CF$10,$L30&gt;=Everett!CF$10)),"3",IF((AND($M30&lt;=Everett!CF$10,$N30&gt;=Everett!CF$10)),"C",IF((AND($O30&lt;=Everett!CF$10,$P30&gt;=Everett!CF$10)),"CO",IF((AND($Q30&lt;=Everett!CF$10,$R30&gt;=Everett!CF$10)),"C",0))))))</f>
        <v>0</v>
      </c>
      <c r="CG30" s="33">
        <f>IF((AND($F30&lt;=Everett!CG$10,$G30&gt;=Everett!CG$10)),"P/L",IF((AND($I30&lt;=Everett!CG$10,$J30&gt;=Everett!CG$10)),"XO",IF((AND($K30&lt;=Everett!CG$10,$L30&gt;=Everett!CG$10)),"3",IF((AND($M30&lt;=Everett!CG$10,$N30&gt;=Everett!CG$10)),"C",IF((AND($O30&lt;=Everett!CG$10,$P30&gt;=Everett!CG$10)),"CO",IF((AND($Q30&lt;=Everett!CG$10,$R30&gt;=Everett!CG$10)),"C",0))))))</f>
        <v>0</v>
      </c>
      <c r="CH30" s="33">
        <f>IF((AND($F30&lt;=Everett!CH$10,$G30&gt;=Everett!CH$10)),"P/L",IF((AND($I30&lt;=Everett!CH$10,$J30&gt;=Everett!CH$10)),"XO",IF((AND($K30&lt;=Everett!CH$10,$L30&gt;=Everett!CH$10)),"3",IF((AND($M30&lt;=Everett!CH$10,$N30&gt;=Everett!CH$10)),"C",IF((AND($O30&lt;=Everett!CH$10,$P30&gt;=Everett!CH$10)),"CO",IF((AND($Q30&lt;=Everett!CH$10,$R30&gt;=Everett!CH$10)),"C",0))))))</f>
        <v>0</v>
      </c>
      <c r="CI30" s="33">
        <f>IF((AND($F30&lt;=Everett!CI$10,$G30&gt;=Everett!CI$10)),"P/L",IF((AND($I30&lt;=Everett!CI$10,$J30&gt;=Everett!CI$10)),"XO",IF((AND($K30&lt;=Everett!CI$10,$L30&gt;=Everett!CI$10)),"3",IF((AND($M30&lt;=Everett!CI$10,$N30&gt;=Everett!CI$10)),"C",IF((AND($O30&lt;=Everett!CI$10,$P30&gt;=Everett!CI$10)),"CO",IF((AND($Q30&lt;=Everett!CI$10,$R30&gt;=Everett!CI$10)),"C",0))))))</f>
        <v>0</v>
      </c>
      <c r="CJ30" s="33">
        <f>IF((AND($F30&lt;=Everett!CJ$10,$G30&gt;=Everett!CJ$10)),"P/L",IF((AND($I30&lt;=Everett!CJ$10,$J30&gt;=Everett!CJ$10)),"XO",IF((AND($K30&lt;=Everett!CJ$10,$L30&gt;=Everett!CJ$10)),"3",IF((AND($M30&lt;=Everett!CJ$10,$N30&gt;=Everett!CJ$10)),"C",IF((AND($O30&lt;=Everett!CJ$10,$P30&gt;=Everett!CJ$10)),"CO",IF((AND($Q30&lt;=Everett!CJ$10,$R30&gt;=Everett!CJ$10)),"C",0))))))</f>
        <v>0</v>
      </c>
      <c r="CK30" s="33">
        <f>IF((AND($F30&lt;=Everett!CK$10,$G30&gt;=Everett!CK$10)),"P/L",IF((AND($I30&lt;=Everett!CK$10,$J30&gt;=Everett!CK$10)),"XO",IF((AND($K30&lt;=Everett!CK$10,$L30&gt;=Everett!CK$10)),"3",IF((AND($M30&lt;=Everett!CK$10,$N30&gt;=Everett!CK$10)),"C",IF((AND($O30&lt;=Everett!CK$10,$P30&gt;=Everett!CK$10)),"CO",IF((AND($Q30&lt;=Everett!CK$10,$R30&gt;=Everett!CK$10)),"C",0))))))</f>
        <v>0</v>
      </c>
      <c r="CL30" s="33">
        <f>IF((AND($F30&lt;=Everett!CL$10,$G30&gt;=Everett!CL$10)),"P/L",IF((AND($I30&lt;=Everett!CL$10,$J30&gt;=Everett!CL$10)),"XO",IF((AND($K30&lt;=Everett!CL$10,$L30&gt;=Everett!CL$10)),"3",IF((AND($M30&lt;=Everett!CL$10,$N30&gt;=Everett!CL$10)),"C",IF((AND($O30&lt;=Everett!CL$10,$P30&gt;=Everett!CL$10)),"CO",IF((AND($Q30&lt;=Everett!CL$10,$R30&gt;=Everett!CL$10)),"C",0))))))</f>
        <v>0</v>
      </c>
      <c r="CM30" s="33">
        <f>IF((AND($F30&lt;=Everett!CM$10,$G30&gt;=Everett!CM$10)),"P/L",IF((AND($I30&lt;=Everett!CM$10,$J30&gt;=Everett!CM$10)),"XO",IF((AND($K30&lt;=Everett!CM$10,$L30&gt;=Everett!CM$10)),"3",IF((AND($M30&lt;=Everett!CM$10,$N30&gt;=Everett!CM$10)),"C",IF((AND($O30&lt;=Everett!CM$10,$P30&gt;=Everett!CM$10)),"CO",IF((AND($Q30&lt;=Everett!CM$10,$R30&gt;=Everett!CM$10)),"C",0))))))</f>
        <v>0</v>
      </c>
    </row>
    <row r="31" spans="1:91" s="2" customFormat="1" x14ac:dyDescent="0.25">
      <c r="A31" s="57" t="s">
        <v>294</v>
      </c>
      <c r="B31" s="55"/>
      <c r="C31" s="31">
        <v>14</v>
      </c>
      <c r="D31" s="31">
        <v>16</v>
      </c>
      <c r="E31" s="31">
        <v>1</v>
      </c>
      <c r="F31" s="32"/>
      <c r="G31" s="32"/>
      <c r="H31" s="33">
        <f>G31-F31</f>
        <v>0</v>
      </c>
      <c r="I31" s="36">
        <v>45650</v>
      </c>
      <c r="J31" s="36">
        <f t="shared" si="18"/>
        <v>46077</v>
      </c>
      <c r="K31" s="36">
        <f t="shared" si="19"/>
        <v>46105</v>
      </c>
      <c r="L31" s="36">
        <f t="shared" si="20"/>
        <v>46136</v>
      </c>
      <c r="M31" s="36">
        <f t="shared" si="21"/>
        <v>46166</v>
      </c>
      <c r="N31" s="36">
        <f t="shared" si="22"/>
        <v>46166</v>
      </c>
      <c r="O31" s="32">
        <f t="shared" si="23"/>
        <v>46197</v>
      </c>
      <c r="P31" s="32">
        <f>IF(O31="","",(DATE(YEAR(O31),MONTH(O31)+D31,DAY(O31))))</f>
        <v>46684</v>
      </c>
      <c r="Q31" s="32">
        <f t="shared" si="24"/>
        <v>46715</v>
      </c>
      <c r="R31" s="32">
        <f t="shared" si="25"/>
        <v>46715</v>
      </c>
      <c r="S31" s="33" t="str">
        <f>IF((AND($F31&lt;=Everett!S$10,$G31&gt;=Everett!S$10)),"P/L",IF((AND($I31&lt;=Everett!S$10,$J31&gt;=Everett!S$10)),"XO",IF((AND($K31&lt;=Everett!S$10,$L31&gt;=Everett!S$10)),"3",IF((AND($M31&lt;=Everett!S$10,$N31&gt;=Everett!S$10)),"C",IF((AND($O31&lt;=Everett!S$10,$P31&gt;=Everett!S$10)),"CO",IF((AND($Q31&lt;=Everett!S$10,$R31&gt;=Everett!S$10)),"C",0))))))</f>
        <v>XO</v>
      </c>
      <c r="T31" s="33">
        <f>IF((AND($F31&lt;=Everett!T$10,$G31&gt;=Everett!T$10)),"P/L",IF((AND($I31&lt;=Everett!T$10,$J31&gt;=Everett!T$10)),"XO",IF((AND($K31&lt;=Everett!T$10,$L31&gt;=Everett!T$10)),"3",IF((AND($M31&lt;=Everett!T$10,$N31&gt;=Everett!T$10)),"C",IF((AND($O31&lt;=Everett!T$10,$P31&gt;=Everett!T$10)),"CO",IF((AND($Q31&lt;=Everett!T$10,$R31&gt;=Everett!T$10)),"C",0))))))</f>
        <v>0</v>
      </c>
      <c r="U31" s="33" t="str">
        <f>IF((AND($F31&lt;=Everett!U$10,$G31&gt;=Everett!U$10)),"P/L",IF((AND($I31&lt;=Everett!U$10,$J31&gt;=Everett!U$10)),"XO",IF((AND($K31&lt;=Everett!U$10,$L31&gt;=Everett!U$10)),"3",IF((AND($M31&lt;=Everett!U$10,$N31&gt;=Everett!U$10)),"C",IF((AND($O31&lt;=Everett!U$10,$P31&gt;=Everett!U$10)),"CO",IF((AND($Q31&lt;=Everett!U$10,$R31&gt;=Everett!U$10)),"C",0))))))</f>
        <v>3</v>
      </c>
      <c r="V31" s="33">
        <f>IF((AND($F31&lt;=Everett!V$10,$G31&gt;=Everett!V$10)),"P/L",IF((AND($I31&lt;=Everett!V$10,$J31&gt;=Everett!V$10)),"XO",IF((AND($K31&lt;=Everett!V$10,$L31&gt;=Everett!V$10)),"3",IF((AND($M31&lt;=Everett!V$10,$N31&gt;=Everett!V$10)),"C",IF((AND($O31&lt;=Everett!V$10,$P31&gt;=Everett!V$10)),"CO",IF((AND($Q31&lt;=Everett!V$10,$R31&gt;=Everett!V$10)),"C",0))))))</f>
        <v>0</v>
      </c>
      <c r="W31" s="33">
        <f>IF((AND($F31&lt;=Everett!W$10,$G31&gt;=Everett!W$10)),"P/L",IF((AND($I31&lt;=Everett!W$10,$J31&gt;=Everett!W$10)),"XO",IF((AND($K31&lt;=Everett!W$10,$L31&gt;=Everett!W$10)),"3",IF((AND($M31&lt;=Everett!W$10,$N31&gt;=Everett!W$10)),"C",IF((AND($O31&lt;=Everett!W$10,$P31&gt;=Everett!W$10)),"CO",IF((AND($Q31&lt;=Everett!W$10,$R31&gt;=Everett!W$10)),"C",0))))))</f>
        <v>0</v>
      </c>
      <c r="X31" s="33" t="str">
        <f>IF((AND($F31&lt;=Everett!X$10,$G31&gt;=Everett!X$10)),"P/L",IF((AND($I31&lt;=Everett!X$10,$J31&gt;=Everett!X$10)),"XO",IF((AND($K31&lt;=Everett!X$10,$L31&gt;=Everett!X$10)),"3",IF((AND($M31&lt;=Everett!X$10,$N31&gt;=Everett!X$10)),"C",IF((AND($O31&lt;=Everett!X$10,$P31&gt;=Everett!X$10)),"CO",IF((AND($Q31&lt;=Everett!X$10,$R31&gt;=Everett!X$10)),"C",0))))))</f>
        <v>CO</v>
      </c>
      <c r="Y31" s="33" t="str">
        <f>IF((AND($F31&lt;=Everett!Y$10,$G31&gt;=Everett!Y$10)),"P/L",IF((AND($I31&lt;=Everett!Y$10,$J31&gt;=Everett!Y$10)),"XO",IF((AND($K31&lt;=Everett!Y$10,$L31&gt;=Everett!Y$10)),"3",IF((AND($M31&lt;=Everett!Y$10,$N31&gt;=Everett!Y$10)),"C",IF((AND($O31&lt;=Everett!Y$10,$P31&gt;=Everett!Y$10)),"CO",IF((AND($Q31&lt;=Everett!Y$10,$R31&gt;=Everett!Y$10)),"C",0))))))</f>
        <v>CO</v>
      </c>
      <c r="Z31" s="33" t="str">
        <f>IF((AND($F31&lt;=Everett!Z$10,$G31&gt;=Everett!Z$10)),"P/L",IF((AND($I31&lt;=Everett!Z$10,$J31&gt;=Everett!Z$10)),"XO",IF((AND($K31&lt;=Everett!Z$10,$L31&gt;=Everett!Z$10)),"3",IF((AND($M31&lt;=Everett!Z$10,$N31&gt;=Everett!Z$10)),"C",IF((AND($O31&lt;=Everett!Z$10,$P31&gt;=Everett!Z$10)),"CO",IF((AND($Q31&lt;=Everett!Z$10,$R31&gt;=Everett!Z$10)),"C",0))))))</f>
        <v>CO</v>
      </c>
      <c r="AA31" s="33" t="str">
        <f>IF((AND($F31&lt;=Everett!AA$10,$G31&gt;=Everett!AA$10)),"P/L",IF((AND($I31&lt;=Everett!AA$10,$J31&gt;=Everett!AA$10)),"XO",IF((AND($K31&lt;=Everett!AA$10,$L31&gt;=Everett!AA$10)),"3",IF((AND($M31&lt;=Everett!AA$10,$N31&gt;=Everett!AA$10)),"C",IF((AND($O31&lt;=Everett!AA$10,$P31&gt;=Everett!AA$10)),"CO",IF((AND($Q31&lt;=Everett!AA$10,$R31&gt;=Everett!AA$10)),"C",0))))))</f>
        <v>CO</v>
      </c>
      <c r="AB31" s="33" t="str">
        <f>IF((AND($F31&lt;=Everett!AB$10,$G31&gt;=Everett!AB$10)),"P/L",IF((AND($I31&lt;=Everett!AB$10,$J31&gt;=Everett!AB$10)),"XO",IF((AND($K31&lt;=Everett!AB$10,$L31&gt;=Everett!AB$10)),"3",IF((AND($M31&lt;=Everett!AB$10,$N31&gt;=Everett!AB$10)),"C",IF((AND($O31&lt;=Everett!AB$10,$P31&gt;=Everett!AB$10)),"CO",IF((AND($Q31&lt;=Everett!AB$10,$R31&gt;=Everett!AB$10)),"C",0))))))</f>
        <v>CO</v>
      </c>
      <c r="AC31" s="33" t="str">
        <f>IF((AND($F31&lt;=Everett!AC$10,$G31&gt;=Everett!AC$10)),"P/L",IF((AND($I31&lt;=Everett!AC$10,$J31&gt;=Everett!AC$10)),"XO",IF((AND($K31&lt;=Everett!AC$10,$L31&gt;=Everett!AC$10)),"3",IF((AND($M31&lt;=Everett!AC$10,$N31&gt;=Everett!AC$10)),"C",IF((AND($O31&lt;=Everett!AC$10,$P31&gt;=Everett!AC$10)),"CO",IF((AND($Q31&lt;=Everett!AC$10,$R31&gt;=Everett!AC$10)),"C",0))))))</f>
        <v>CO</v>
      </c>
      <c r="AD31" s="33" t="str">
        <f>IF((AND($F31&lt;=Everett!AD$10,$G31&gt;=Everett!AD$10)),"P/L",IF((AND($I31&lt;=Everett!AD$10,$J31&gt;=Everett!AD$10)),"XO",IF((AND($K31&lt;=Everett!AD$10,$L31&gt;=Everett!AD$10)),"3",IF((AND($M31&lt;=Everett!AD$10,$N31&gt;=Everett!AD$10)),"C",IF((AND($O31&lt;=Everett!AD$10,$P31&gt;=Everett!AD$10)),"CO",IF((AND($Q31&lt;=Everett!AD$10,$R31&gt;=Everett!AD$10)),"C",0))))))</f>
        <v>CO</v>
      </c>
      <c r="AE31" s="33" t="str">
        <f>IF((AND($F31&lt;=Everett!AE$10,$G31&gt;=Everett!AE$10)),"P/L",IF((AND($I31&lt;=Everett!AE$10,$J31&gt;=Everett!AE$10)),"XO",IF((AND($K31&lt;=Everett!AE$10,$L31&gt;=Everett!AE$10)),"3",IF((AND($M31&lt;=Everett!AE$10,$N31&gt;=Everett!AE$10)),"C",IF((AND($O31&lt;=Everett!AE$10,$P31&gt;=Everett!AE$10)),"CO",IF((AND($Q31&lt;=Everett!AE$10,$R31&gt;=Everett!AE$10)),"C",0))))))</f>
        <v>CO</v>
      </c>
      <c r="AF31" s="33" t="str">
        <f>IF((AND($F31&lt;=Everett!AF$10,$G31&gt;=Everett!AF$10)),"P/L",IF((AND($I31&lt;=Everett!AF$10,$J31&gt;=Everett!AF$10)),"XO",IF((AND($K31&lt;=Everett!AF$10,$L31&gt;=Everett!AF$10)),"3",IF((AND($M31&lt;=Everett!AF$10,$N31&gt;=Everett!AF$10)),"C",IF((AND($O31&lt;=Everett!AF$10,$P31&gt;=Everett!AF$10)),"CO",IF((AND($Q31&lt;=Everett!AF$10,$R31&gt;=Everett!AF$10)),"C",0))))))</f>
        <v>CO</v>
      </c>
      <c r="AG31" s="33" t="str">
        <f>IF((AND($F31&lt;=Everett!AG$10,$G31&gt;=Everett!AG$10)),"P/L",IF((AND($I31&lt;=Everett!AG$10,$J31&gt;=Everett!AG$10)),"XO",IF((AND($K31&lt;=Everett!AG$10,$L31&gt;=Everett!AG$10)),"3",IF((AND($M31&lt;=Everett!AG$10,$N31&gt;=Everett!AG$10)),"C",IF((AND($O31&lt;=Everett!AG$10,$P31&gt;=Everett!AG$10)),"CO",IF((AND($Q31&lt;=Everett!AG$10,$R31&gt;=Everett!AG$10)),"C",0))))))</f>
        <v>CO</v>
      </c>
      <c r="AH31" s="33" t="str">
        <f>IF((AND($F31&lt;=Everett!AH$10,$G31&gt;=Everett!AH$10)),"P/L",IF((AND($I31&lt;=Everett!AH$10,$J31&gt;=Everett!AH$10)),"XO",IF((AND($K31&lt;=Everett!AH$10,$L31&gt;=Everett!AH$10)),"3",IF((AND($M31&lt;=Everett!AH$10,$N31&gt;=Everett!AH$10)),"C",IF((AND($O31&lt;=Everett!AH$10,$P31&gt;=Everett!AH$10)),"CO",IF((AND($Q31&lt;=Everett!AH$10,$R31&gt;=Everett!AH$10)),"C",0))))))</f>
        <v>CO</v>
      </c>
      <c r="AI31" s="33" t="str">
        <f>IF((AND($F31&lt;=Everett!AI$10,$G31&gt;=Everett!AI$10)),"P/L",IF((AND($I31&lt;=Everett!AI$10,$J31&gt;=Everett!AI$10)),"XO",IF((AND($K31&lt;=Everett!AI$10,$L31&gt;=Everett!AI$10)),"3",IF((AND($M31&lt;=Everett!AI$10,$N31&gt;=Everett!AI$10)),"C",IF((AND($O31&lt;=Everett!AI$10,$P31&gt;=Everett!AI$10)),"CO",IF((AND($Q31&lt;=Everett!AI$10,$R31&gt;=Everett!AI$10)),"C",0))))))</f>
        <v>CO</v>
      </c>
      <c r="AJ31" s="33" t="str">
        <f>IF((AND($F31&lt;=Everett!AJ$10,$G31&gt;=Everett!AJ$10)),"P/L",IF((AND($I31&lt;=Everett!AJ$10,$J31&gt;=Everett!AJ$10)),"XO",IF((AND($K31&lt;=Everett!AJ$10,$L31&gt;=Everett!AJ$10)),"3",IF((AND($M31&lt;=Everett!AJ$10,$N31&gt;=Everett!AJ$10)),"C",IF((AND($O31&lt;=Everett!AJ$10,$P31&gt;=Everett!AJ$10)),"CO",IF((AND($Q31&lt;=Everett!AJ$10,$R31&gt;=Everett!AJ$10)),"C",0))))))</f>
        <v>CO</v>
      </c>
      <c r="AK31" s="33" t="str">
        <f>IF((AND($F31&lt;=Everett!AK$10,$G31&gt;=Everett!AK$10)),"P/L",IF((AND($I31&lt;=Everett!AK$10,$J31&gt;=Everett!AK$10)),"XO",IF((AND($K31&lt;=Everett!AK$10,$L31&gt;=Everett!AK$10)),"3",IF((AND($M31&lt;=Everett!AK$10,$N31&gt;=Everett!AK$10)),"C",IF((AND($O31&lt;=Everett!AK$10,$P31&gt;=Everett!AK$10)),"CO",IF((AND($Q31&lt;=Everett!AK$10,$R31&gt;=Everett!AK$10)),"C",0))))))</f>
        <v>CO</v>
      </c>
      <c r="AL31" s="33" t="str">
        <f>IF((AND($F31&lt;=Everett!AL$10,$G31&gt;=Everett!AL$10)),"P/L",IF((AND($I31&lt;=Everett!AL$10,$J31&gt;=Everett!AL$10)),"XO",IF((AND($K31&lt;=Everett!AL$10,$L31&gt;=Everett!AL$10)),"3",IF((AND($M31&lt;=Everett!AL$10,$N31&gt;=Everett!AL$10)),"C",IF((AND($O31&lt;=Everett!AL$10,$P31&gt;=Everett!AL$10)),"CO",IF((AND($Q31&lt;=Everett!AL$10,$R31&gt;=Everett!AL$10)),"C",0))))))</f>
        <v>CO</v>
      </c>
      <c r="AM31" s="33" t="str">
        <f>IF((AND($F31&lt;=Everett!AM$10,$G31&gt;=Everett!AM$10)),"P/L",IF((AND($I31&lt;=Everett!AM$10,$J31&gt;=Everett!AM$10)),"XO",IF((AND($K31&lt;=Everett!AM$10,$L31&gt;=Everett!AM$10)),"3",IF((AND($M31&lt;=Everett!AM$10,$N31&gt;=Everett!AM$10)),"C",IF((AND($O31&lt;=Everett!AM$10,$P31&gt;=Everett!AM$10)),"CO",IF((AND($Q31&lt;=Everett!AM$10,$R31&gt;=Everett!AM$10)),"C",0))))))</f>
        <v>CO</v>
      </c>
      <c r="AN31" s="33">
        <f>IF((AND($F31&lt;=Everett!AN$10,$G31&gt;=Everett!AN$10)),"P/L",IF((AND($I31&lt;=Everett!AN$10,$J31&gt;=Everett!AN$10)),"XO",IF((AND($K31&lt;=Everett!AN$10,$L31&gt;=Everett!AN$10)),"3",IF((AND($M31&lt;=Everett!AN$10,$N31&gt;=Everett!AN$10)),"C",IF((AND($O31&lt;=Everett!AN$10,$P31&gt;=Everett!AN$10)),"CO",IF((AND($Q31&lt;=Everett!AN$10,$R31&gt;=Everett!AN$10)),"C",0))))))</f>
        <v>0</v>
      </c>
      <c r="AO31" s="33">
        <f>IF((AND($F31&lt;=Everett!AO$10,$G31&gt;=Everett!AO$10)),"P/L",IF((AND($I31&lt;=Everett!AO$10,$J31&gt;=Everett!AO$10)),"XO",IF((AND($K31&lt;=Everett!AO$10,$L31&gt;=Everett!AO$10)),"3",IF((AND($M31&lt;=Everett!AO$10,$N31&gt;=Everett!AO$10)),"C",IF((AND($O31&lt;=Everett!AO$10,$P31&gt;=Everett!AO$10)),"CO",IF((AND($Q31&lt;=Everett!AO$10,$R31&gt;=Everett!AO$10)),"C",0))))))</f>
        <v>0</v>
      </c>
      <c r="AP31" s="33">
        <f>IF((AND($F31&lt;=Everett!AP$10,$G31&gt;=Everett!AP$10)),"P/L",IF((AND($I31&lt;=Everett!AP$10,$J31&gt;=Everett!AP$10)),"XO",IF((AND($K31&lt;=Everett!AP$10,$L31&gt;=Everett!AP$10)),"3",IF((AND($M31&lt;=Everett!AP$10,$N31&gt;=Everett!AP$10)),"C",IF((AND($O31&lt;=Everett!AP$10,$P31&gt;=Everett!AP$10)),"CO",IF((AND($Q31&lt;=Everett!AP$10,$R31&gt;=Everett!AP$10)),"C",0))))))</f>
        <v>0</v>
      </c>
      <c r="AQ31" s="33">
        <f>IF((AND($F31&lt;=Everett!AQ$10,$G31&gt;=Everett!AQ$10)),"P/L",IF((AND($I31&lt;=Everett!AQ$10,$J31&gt;=Everett!AQ$10)),"XO",IF((AND($K31&lt;=Everett!AQ$10,$L31&gt;=Everett!AQ$10)),"3",IF((AND($M31&lt;=Everett!AQ$10,$N31&gt;=Everett!AQ$10)),"C",IF((AND($O31&lt;=Everett!AQ$10,$P31&gt;=Everett!AQ$10)),"CO",IF((AND($Q31&lt;=Everett!AQ$10,$R31&gt;=Everett!AQ$10)),"C",0))))))</f>
        <v>0</v>
      </c>
      <c r="AR31" s="33">
        <f>IF((AND($F31&lt;=Everett!AR$10,$G31&gt;=Everett!AR$10)),"P/L",IF((AND($I31&lt;=Everett!AR$10,$J31&gt;=Everett!AR$10)),"XO",IF((AND($K31&lt;=Everett!AR$10,$L31&gt;=Everett!AR$10)),"3",IF((AND($M31&lt;=Everett!AR$10,$N31&gt;=Everett!AR$10)),"C",IF((AND($O31&lt;=Everett!AR$10,$P31&gt;=Everett!AR$10)),"CO",IF((AND($Q31&lt;=Everett!AR$10,$R31&gt;=Everett!AR$10)),"C",0))))))</f>
        <v>0</v>
      </c>
      <c r="AS31" s="33">
        <f>IF((AND($F31&lt;=Everett!AS$10,$G31&gt;=Everett!AS$10)),"P/L",IF((AND($I31&lt;=Everett!AS$10,$J31&gt;=Everett!AS$10)),"XO",IF((AND($K31&lt;=Everett!AS$10,$L31&gt;=Everett!AS$10)),"3",IF((AND($M31&lt;=Everett!AS$10,$N31&gt;=Everett!AS$10)),"C",IF((AND($O31&lt;=Everett!AS$10,$P31&gt;=Everett!AS$10)),"CO",IF((AND($Q31&lt;=Everett!AS$10,$R31&gt;=Everett!AS$10)),"C",0))))))</f>
        <v>0</v>
      </c>
      <c r="AT31" s="33">
        <f>IF((AND($F31&lt;=Everett!AT$10,$G31&gt;=Everett!AT$10)),"P/L",IF((AND($I31&lt;=Everett!AT$10,$J31&gt;=Everett!AT$10)),"XO",IF((AND($K31&lt;=Everett!AT$10,$L31&gt;=Everett!AT$10)),"3",IF((AND($M31&lt;=Everett!AT$10,$N31&gt;=Everett!AT$10)),"C",IF((AND($O31&lt;=Everett!AT$10,$P31&gt;=Everett!AT$10)),"CO",IF((AND($Q31&lt;=Everett!AT$10,$R31&gt;=Everett!AT$10)),"C",0))))))</f>
        <v>0</v>
      </c>
      <c r="AU31" s="33">
        <f>IF((AND($F31&lt;=Everett!AU$10,$G31&gt;=Everett!AU$10)),"P/L",IF((AND($I31&lt;=Everett!AU$10,$J31&gt;=Everett!AU$10)),"XO",IF((AND($K31&lt;=Everett!AU$10,$L31&gt;=Everett!AU$10)),"3",IF((AND($M31&lt;=Everett!AU$10,$N31&gt;=Everett!AU$10)),"C",IF((AND($O31&lt;=Everett!AU$10,$P31&gt;=Everett!AU$10)),"CO",IF((AND($Q31&lt;=Everett!AU$10,$R31&gt;=Everett!AU$10)),"C",0))))))</f>
        <v>0</v>
      </c>
      <c r="AV31" s="33">
        <f>IF((AND($F31&lt;=Everett!AV$10,$G31&gt;=Everett!AV$10)),"P/L",IF((AND($I31&lt;=Everett!AV$10,$J31&gt;=Everett!AV$10)),"XO",IF((AND($K31&lt;=Everett!AV$10,$L31&gt;=Everett!AV$10)),"3",IF((AND($M31&lt;=Everett!AV$10,$N31&gt;=Everett!AV$10)),"C",IF((AND($O31&lt;=Everett!AV$10,$P31&gt;=Everett!AV$10)),"CO",IF((AND($Q31&lt;=Everett!AV$10,$R31&gt;=Everett!AV$10)),"C",0))))))</f>
        <v>0</v>
      </c>
      <c r="AW31" s="33">
        <f>IF((AND($F31&lt;=Everett!AW$10,$G31&gt;=Everett!AW$10)),"P/L",IF((AND($I31&lt;=Everett!AW$10,$J31&gt;=Everett!AW$10)),"XO",IF((AND($K31&lt;=Everett!AW$10,$L31&gt;=Everett!AW$10)),"3",IF((AND($M31&lt;=Everett!AW$10,$N31&gt;=Everett!AW$10)),"C",IF((AND($O31&lt;=Everett!AW$10,$P31&gt;=Everett!AW$10)),"CO",IF((AND($Q31&lt;=Everett!AW$10,$R31&gt;=Everett!AW$10)),"C",0))))))</f>
        <v>0</v>
      </c>
      <c r="AX31" s="33">
        <f>IF((AND($F31&lt;=Everett!AX$10,$G31&gt;=Everett!AX$10)),"P/L",IF((AND($I31&lt;=Everett!AX$10,$J31&gt;=Everett!AX$10)),"XO",IF((AND($K31&lt;=Everett!AX$10,$L31&gt;=Everett!AX$10)),"3",IF((AND($M31&lt;=Everett!AX$10,$N31&gt;=Everett!AX$10)),"C",IF((AND($O31&lt;=Everett!AX$10,$P31&gt;=Everett!AX$10)),"CO",IF((AND($Q31&lt;=Everett!AX$10,$R31&gt;=Everett!AX$10)),"C",0))))))</f>
        <v>0</v>
      </c>
      <c r="AY31" s="33">
        <f>IF((AND($F31&lt;=Everett!AY$10,$G31&gt;=Everett!AY$10)),"P/L",IF((AND($I31&lt;=Everett!AY$10,$J31&gt;=Everett!AY$10)),"XO",IF((AND($K31&lt;=Everett!AY$10,$L31&gt;=Everett!AY$10)),"3",IF((AND($M31&lt;=Everett!AY$10,$N31&gt;=Everett!AY$10)),"C",IF((AND($O31&lt;=Everett!AY$10,$P31&gt;=Everett!AY$10)),"CO",IF((AND($Q31&lt;=Everett!AY$10,$R31&gt;=Everett!AY$10)),"C",0))))))</f>
        <v>0</v>
      </c>
      <c r="AZ31" s="33">
        <f>IF((AND($F31&lt;=Everett!AZ$10,$G31&gt;=Everett!AZ$10)),"P/L",IF((AND($I31&lt;=Everett!AZ$10,$J31&gt;=Everett!AZ$10)),"XO",IF((AND($K31&lt;=Everett!AZ$10,$L31&gt;=Everett!AZ$10)),"3",IF((AND($M31&lt;=Everett!AZ$10,$N31&gt;=Everett!AZ$10)),"C",IF((AND($O31&lt;=Everett!AZ$10,$P31&gt;=Everett!AZ$10)),"CO",IF((AND($Q31&lt;=Everett!AZ$10,$R31&gt;=Everett!AZ$10)),"C",0))))))</f>
        <v>0</v>
      </c>
      <c r="BA31" s="33">
        <f>IF((AND($F31&lt;=Everett!BA$10,$G31&gt;=Everett!BA$10)),"P/L",IF((AND($I31&lt;=Everett!BA$10,$J31&gt;=Everett!BA$10)),"XO",IF((AND($K31&lt;=Everett!BA$10,$L31&gt;=Everett!BA$10)),"3",IF((AND($M31&lt;=Everett!BA$10,$N31&gt;=Everett!BA$10)),"C",IF((AND($O31&lt;=Everett!BA$10,$P31&gt;=Everett!BA$10)),"CO",IF((AND($Q31&lt;=Everett!BA$10,$R31&gt;=Everett!BA$10)),"C",0))))))</f>
        <v>0</v>
      </c>
      <c r="BB31" s="33">
        <f>IF((AND($F31&lt;=Everett!BB$10,$G31&gt;=Everett!BB$10)),"P/L",IF((AND($I31&lt;=Everett!BB$10,$J31&gt;=Everett!BB$10)),"XO",IF((AND($K31&lt;=Everett!BB$10,$L31&gt;=Everett!BB$10)),"3",IF((AND($M31&lt;=Everett!BB$10,$N31&gt;=Everett!BB$10)),"C",IF((AND($O31&lt;=Everett!BB$10,$P31&gt;=Everett!BB$10)),"CO",IF((AND($Q31&lt;=Everett!BB$10,$R31&gt;=Everett!BB$10)),"C",0))))))</f>
        <v>0</v>
      </c>
      <c r="BC31" s="33">
        <f>IF((AND($F31&lt;=Everett!BC$10,$G31&gt;=Everett!BC$10)),"P/L",IF((AND($I31&lt;=Everett!BC$10,$J31&gt;=Everett!BC$10)),"XO",IF((AND($K31&lt;=Everett!BC$10,$L31&gt;=Everett!BC$10)),"3",IF((AND($M31&lt;=Everett!BC$10,$N31&gt;=Everett!BC$10)),"C",IF((AND($O31&lt;=Everett!BC$10,$P31&gt;=Everett!BC$10)),"CO",IF((AND($Q31&lt;=Everett!BC$10,$R31&gt;=Everett!BC$10)),"C",0))))))</f>
        <v>0</v>
      </c>
      <c r="BD31" s="33">
        <f>IF((AND($F31&lt;=Everett!BD$10,$G31&gt;=Everett!BD$10)),"P/L",IF((AND($I31&lt;=Everett!BD$10,$J31&gt;=Everett!BD$10)),"XO",IF((AND($K31&lt;=Everett!BD$10,$L31&gt;=Everett!BD$10)),"3",IF((AND($M31&lt;=Everett!BD$10,$N31&gt;=Everett!BD$10)),"C",IF((AND($O31&lt;=Everett!BD$10,$P31&gt;=Everett!BD$10)),"CO",IF((AND($Q31&lt;=Everett!BD$10,$R31&gt;=Everett!BD$10)),"C",0))))))</f>
        <v>0</v>
      </c>
      <c r="BE31" s="33">
        <f>IF((AND($F31&lt;=Everett!BE$10,$G31&gt;=Everett!BE$10)),"P/L",IF((AND($I31&lt;=Everett!BE$10,$J31&gt;=Everett!BE$10)),"XO",IF((AND($K31&lt;=Everett!BE$10,$L31&gt;=Everett!BE$10)),"3",IF((AND($M31&lt;=Everett!BE$10,$N31&gt;=Everett!BE$10)),"C",IF((AND($O31&lt;=Everett!BE$10,$P31&gt;=Everett!BE$10)),"CO",IF((AND($Q31&lt;=Everett!BE$10,$R31&gt;=Everett!BE$10)),"C",0))))))</f>
        <v>0</v>
      </c>
      <c r="BF31" s="33">
        <f>IF((AND($F31&lt;=Everett!BF$10,$G31&gt;=Everett!BF$10)),"P/L",IF((AND($I31&lt;=Everett!BF$10,$J31&gt;=Everett!BF$10)),"XO",IF((AND($K31&lt;=Everett!BF$10,$L31&gt;=Everett!BF$10)),"3",IF((AND($M31&lt;=Everett!BF$10,$N31&gt;=Everett!BF$10)),"C",IF((AND($O31&lt;=Everett!BF$10,$P31&gt;=Everett!BF$10)),"CO",IF((AND($Q31&lt;=Everett!BF$10,$R31&gt;=Everett!BF$10)),"C",0))))))</f>
        <v>0</v>
      </c>
      <c r="BG31" s="33">
        <f>IF((AND($F31&lt;=Everett!BG$10,$G31&gt;=Everett!BG$10)),"P/L",IF((AND($I31&lt;=Everett!BG$10,$J31&gt;=Everett!BG$10)),"XO",IF((AND($K31&lt;=Everett!BG$10,$L31&gt;=Everett!BG$10)),"3",IF((AND($M31&lt;=Everett!BG$10,$N31&gt;=Everett!BG$10)),"C",IF((AND($O31&lt;=Everett!BG$10,$P31&gt;=Everett!BG$10)),"CO",IF((AND($Q31&lt;=Everett!BG$10,$R31&gt;=Everett!BG$10)),"C",0))))))</f>
        <v>0</v>
      </c>
      <c r="BH31" s="33">
        <f>IF((AND($F31&lt;=Everett!BH$10,$G31&gt;=Everett!BH$10)),"P/L",IF((AND($I31&lt;=Everett!BH$10,$J31&gt;=Everett!BH$10)),"XO",IF((AND($K31&lt;=Everett!BH$10,$L31&gt;=Everett!BH$10)),"3",IF((AND($M31&lt;=Everett!BH$10,$N31&gt;=Everett!BH$10)),"C",IF((AND($O31&lt;=Everett!BH$10,$P31&gt;=Everett!BH$10)),"CO",IF((AND($Q31&lt;=Everett!BH$10,$R31&gt;=Everett!BH$10)),"C",0))))))</f>
        <v>0</v>
      </c>
      <c r="BI31" s="33">
        <f>IF((AND($F31&lt;=Everett!BI$10,$G31&gt;=Everett!BI$10)),"P/L",IF((AND($I31&lt;=Everett!BI$10,$J31&gt;=Everett!BI$10)),"XO",IF((AND($K31&lt;=Everett!BI$10,$L31&gt;=Everett!BI$10)),"3",IF((AND($M31&lt;=Everett!BI$10,$N31&gt;=Everett!BI$10)),"C",IF((AND($O31&lt;=Everett!BI$10,$P31&gt;=Everett!BI$10)),"CO",IF((AND($Q31&lt;=Everett!BI$10,$R31&gt;=Everett!BI$10)),"C",0))))))</f>
        <v>0</v>
      </c>
      <c r="BJ31" s="33">
        <f>IF((AND($F31&lt;=Everett!BJ$10,$G31&gt;=Everett!BJ$10)),"P/L",IF((AND($I31&lt;=Everett!BJ$10,$J31&gt;=Everett!BJ$10)),"XO",IF((AND($K31&lt;=Everett!BJ$10,$L31&gt;=Everett!BJ$10)),"3",IF((AND($M31&lt;=Everett!BJ$10,$N31&gt;=Everett!BJ$10)),"C",IF((AND($O31&lt;=Everett!BJ$10,$P31&gt;=Everett!BJ$10)),"CO",IF((AND($Q31&lt;=Everett!BJ$10,$R31&gt;=Everett!BJ$10)),"C",0))))))</f>
        <v>0</v>
      </c>
      <c r="BK31" s="33">
        <f>IF((AND($F31&lt;=Everett!BK$10,$G31&gt;=Everett!BK$10)),"P/L",IF((AND($I31&lt;=Everett!BK$10,$J31&gt;=Everett!BK$10)),"XO",IF((AND($K31&lt;=Everett!BK$10,$L31&gt;=Everett!BK$10)),"3",IF((AND($M31&lt;=Everett!BK$10,$N31&gt;=Everett!BK$10)),"C",IF((AND($O31&lt;=Everett!BK$10,$P31&gt;=Everett!BK$10)),"CO",IF((AND($Q31&lt;=Everett!BK$10,$R31&gt;=Everett!BK$10)),"C",0))))))</f>
        <v>0</v>
      </c>
      <c r="BL31" s="33">
        <f>IF((AND($F31&lt;=Everett!BL$10,$G31&gt;=Everett!BL$10)),"P/L",IF((AND($I31&lt;=Everett!BL$10,$J31&gt;=Everett!BL$10)),"XO",IF((AND($K31&lt;=Everett!BL$10,$L31&gt;=Everett!BL$10)),"3",IF((AND($M31&lt;=Everett!BL$10,$N31&gt;=Everett!BL$10)),"C",IF((AND($O31&lt;=Everett!BL$10,$P31&gt;=Everett!BL$10)),"CO",IF((AND($Q31&lt;=Everett!BL$10,$R31&gt;=Everett!BL$10)),"C",0))))))</f>
        <v>0</v>
      </c>
      <c r="BM31" s="33">
        <f>IF((AND($F31&lt;=Everett!BM$10,$G31&gt;=Everett!BM$10)),"P/L",IF((AND($I31&lt;=Everett!BM$10,$J31&gt;=Everett!BM$10)),"XO",IF((AND($K31&lt;=Everett!BM$10,$L31&gt;=Everett!BM$10)),"3",IF((AND($M31&lt;=Everett!BM$10,$N31&gt;=Everett!BM$10)),"C",IF((AND($O31&lt;=Everett!BM$10,$P31&gt;=Everett!BM$10)),"CO",IF((AND($Q31&lt;=Everett!BM$10,$R31&gt;=Everett!BM$10)),"C",0))))))</f>
        <v>0</v>
      </c>
      <c r="BN31" s="33">
        <f>IF((AND($F31&lt;=Everett!BN$10,$G31&gt;=Everett!BN$10)),"P/L",IF((AND($I31&lt;=Everett!BN$10,$J31&gt;=Everett!BN$10)),"XO",IF((AND($K31&lt;=Everett!BN$10,$L31&gt;=Everett!BN$10)),"3",IF((AND($M31&lt;=Everett!BN$10,$N31&gt;=Everett!BN$10)),"C",IF((AND($O31&lt;=Everett!BN$10,$P31&gt;=Everett!BN$10)),"CO",IF((AND($Q31&lt;=Everett!BN$10,$R31&gt;=Everett!BN$10)),"C",0))))))</f>
        <v>0</v>
      </c>
      <c r="BO31" s="33">
        <f>IF((AND($F31&lt;=Everett!BO$10,$G31&gt;=Everett!BO$10)),"P/L",IF((AND($I31&lt;=Everett!BO$10,$J31&gt;=Everett!BO$10)),"XO",IF((AND($K31&lt;=Everett!BO$10,$L31&gt;=Everett!BO$10)),"3",IF((AND($M31&lt;=Everett!BO$10,$N31&gt;=Everett!BO$10)),"C",IF((AND($O31&lt;=Everett!BO$10,$P31&gt;=Everett!BO$10)),"CO",IF((AND($Q31&lt;=Everett!BO$10,$R31&gt;=Everett!BO$10)),"C",0))))))</f>
        <v>0</v>
      </c>
      <c r="BP31" s="33">
        <f>IF((AND($F31&lt;=Everett!BP$10,$G31&gt;=Everett!BP$10)),"P/L",IF((AND($I31&lt;=Everett!BP$10,$J31&gt;=Everett!BP$10)),"XO",IF((AND($K31&lt;=Everett!BP$10,$L31&gt;=Everett!BP$10)),"3",IF((AND($M31&lt;=Everett!BP$10,$N31&gt;=Everett!BP$10)),"C",IF((AND($O31&lt;=Everett!BP$10,$P31&gt;=Everett!BP$10)),"CO",IF((AND($Q31&lt;=Everett!BP$10,$R31&gt;=Everett!BP$10)),"C",0))))))</f>
        <v>0</v>
      </c>
      <c r="BQ31" s="33">
        <f>IF((AND($F31&lt;=Everett!BQ$10,$G31&gt;=Everett!BQ$10)),"P/L",IF((AND($I31&lt;=Everett!BQ$10,$J31&gt;=Everett!BQ$10)),"XO",IF((AND($K31&lt;=Everett!BQ$10,$L31&gt;=Everett!BQ$10)),"3",IF((AND($M31&lt;=Everett!BQ$10,$N31&gt;=Everett!BQ$10)),"C",IF((AND($O31&lt;=Everett!BQ$10,$P31&gt;=Everett!BQ$10)),"CO",IF((AND($Q31&lt;=Everett!BQ$10,$R31&gt;=Everett!BQ$10)),"C",0))))))</f>
        <v>0</v>
      </c>
      <c r="BR31" s="33">
        <f>IF((AND($F31&lt;=Everett!BR$10,$G31&gt;=Everett!BR$10)),"P/L",IF((AND($I31&lt;=Everett!BR$10,$J31&gt;=Everett!BR$10)),"XO",IF((AND($K31&lt;=Everett!BR$10,$L31&gt;=Everett!BR$10)),"3",IF((AND($M31&lt;=Everett!BR$10,$N31&gt;=Everett!BR$10)),"C",IF((AND($O31&lt;=Everett!BR$10,$P31&gt;=Everett!BR$10)),"CO",IF((AND($Q31&lt;=Everett!BR$10,$R31&gt;=Everett!BR$10)),"C",0))))))</f>
        <v>0</v>
      </c>
      <c r="BS31" s="33">
        <f>IF((AND($F31&lt;=Everett!BS$10,$G31&gt;=Everett!BS$10)),"P/L",IF((AND($I31&lt;=Everett!BS$10,$J31&gt;=Everett!BS$10)),"XO",IF((AND($K31&lt;=Everett!BS$10,$L31&gt;=Everett!BS$10)),"3",IF((AND($M31&lt;=Everett!BS$10,$N31&gt;=Everett!BS$10)),"C",IF((AND($O31&lt;=Everett!BS$10,$P31&gt;=Everett!BS$10)),"CO",IF((AND($Q31&lt;=Everett!BS$10,$R31&gt;=Everett!BS$10)),"C",0))))))</f>
        <v>0</v>
      </c>
      <c r="BT31" s="33">
        <f>IF((AND($F31&lt;=Everett!BT$10,$G31&gt;=Everett!BT$10)),"P/L",IF((AND($I31&lt;=Everett!BT$10,$J31&gt;=Everett!BT$10)),"XO",IF((AND($K31&lt;=Everett!BT$10,$L31&gt;=Everett!BT$10)),"3",IF((AND($M31&lt;=Everett!BT$10,$N31&gt;=Everett!BT$10)),"C",IF((AND($O31&lt;=Everett!BT$10,$P31&gt;=Everett!BT$10)),"CO",IF((AND($Q31&lt;=Everett!BT$10,$R31&gt;=Everett!BT$10)),"C",0))))))</f>
        <v>0</v>
      </c>
      <c r="BU31" s="33">
        <f>IF((AND($F31&lt;=Everett!BU$10,$G31&gt;=Everett!BU$10)),"P/L",IF((AND($I31&lt;=Everett!BU$10,$J31&gt;=Everett!BU$10)),"XO",IF((AND($K31&lt;=Everett!BU$10,$L31&gt;=Everett!BU$10)),"3",IF((AND($M31&lt;=Everett!BU$10,$N31&gt;=Everett!BU$10)),"C",IF((AND($O31&lt;=Everett!BU$10,$P31&gt;=Everett!BU$10)),"CO",IF((AND($Q31&lt;=Everett!BU$10,$R31&gt;=Everett!BU$10)),"C",0))))))</f>
        <v>0</v>
      </c>
      <c r="BV31" s="33">
        <f>IF((AND($F31&lt;=Everett!BV$10,$G31&gt;=Everett!BV$10)),"P/L",IF((AND($I31&lt;=Everett!BV$10,$J31&gt;=Everett!BV$10)),"XO",IF((AND($K31&lt;=Everett!BV$10,$L31&gt;=Everett!BV$10)),"3",IF((AND($M31&lt;=Everett!BV$10,$N31&gt;=Everett!BV$10)),"C",IF((AND($O31&lt;=Everett!BV$10,$P31&gt;=Everett!BV$10)),"CO",IF((AND($Q31&lt;=Everett!BV$10,$R31&gt;=Everett!BV$10)),"C",0))))))</f>
        <v>0</v>
      </c>
      <c r="BW31" s="33">
        <f>IF((AND($F31&lt;=Everett!BW$10,$G31&gt;=Everett!BW$10)),"P/L",IF((AND($I31&lt;=Everett!BW$10,$J31&gt;=Everett!BW$10)),"XO",IF((AND($K31&lt;=Everett!BW$10,$L31&gt;=Everett!BW$10)),"3",IF((AND($M31&lt;=Everett!BW$10,$N31&gt;=Everett!BW$10)),"C",IF((AND($O31&lt;=Everett!BW$10,$P31&gt;=Everett!BW$10)),"CO",IF((AND($Q31&lt;=Everett!BW$10,$R31&gt;=Everett!BW$10)),"C",0))))))</f>
        <v>0</v>
      </c>
      <c r="BX31" s="33">
        <f>IF((AND($F31&lt;=Everett!BX$10,$G31&gt;=Everett!BX$10)),"P/L",IF((AND($I31&lt;=Everett!BX$10,$J31&gt;=Everett!BX$10)),"XO",IF((AND($K31&lt;=Everett!BX$10,$L31&gt;=Everett!BX$10)),"3",IF((AND($M31&lt;=Everett!BX$10,$N31&gt;=Everett!BX$10)),"C",IF((AND($O31&lt;=Everett!BX$10,$P31&gt;=Everett!BX$10)),"CO",IF((AND($Q31&lt;=Everett!BX$10,$R31&gt;=Everett!BX$10)),"C",0))))))</f>
        <v>0</v>
      </c>
      <c r="BY31" s="33">
        <f>IF((AND($F31&lt;=Everett!BY$10,$G31&gt;=Everett!BY$10)),"P/L",IF((AND($I31&lt;=Everett!BY$10,$J31&gt;=Everett!BY$10)),"XO",IF((AND($K31&lt;=Everett!BY$10,$L31&gt;=Everett!BY$10)),"3",IF((AND($M31&lt;=Everett!BY$10,$N31&gt;=Everett!BY$10)),"C",IF((AND($O31&lt;=Everett!BY$10,$P31&gt;=Everett!BY$10)),"CO",IF((AND($Q31&lt;=Everett!BY$10,$R31&gt;=Everett!BY$10)),"C",0))))))</f>
        <v>0</v>
      </c>
      <c r="BZ31" s="33">
        <f>IF((AND($F31&lt;=Everett!BZ$10,$G31&gt;=Everett!BZ$10)),"P/L",IF((AND($I31&lt;=Everett!BZ$10,$J31&gt;=Everett!BZ$10)),"XO",IF((AND($K31&lt;=Everett!BZ$10,$L31&gt;=Everett!BZ$10)),"3",IF((AND($M31&lt;=Everett!BZ$10,$N31&gt;=Everett!BZ$10)),"C",IF((AND($O31&lt;=Everett!BZ$10,$P31&gt;=Everett!BZ$10)),"CO",IF((AND($Q31&lt;=Everett!BZ$10,$R31&gt;=Everett!BZ$10)),"C",0))))))</f>
        <v>0</v>
      </c>
      <c r="CA31" s="33">
        <f>IF((AND($F31&lt;=Everett!CA$10,$G31&gt;=Everett!CA$10)),"P/L",IF((AND($I31&lt;=Everett!CA$10,$J31&gt;=Everett!CA$10)),"XO",IF((AND($K31&lt;=Everett!CA$10,$L31&gt;=Everett!CA$10)),"3",IF((AND($M31&lt;=Everett!CA$10,$N31&gt;=Everett!CA$10)),"C",IF((AND($O31&lt;=Everett!CA$10,$P31&gt;=Everett!CA$10)),"CO",IF((AND($Q31&lt;=Everett!CA$10,$R31&gt;=Everett!CA$10)),"C",0))))))</f>
        <v>0</v>
      </c>
      <c r="CB31" s="33">
        <f>IF((AND($F31&lt;=Everett!CB$10,$G31&gt;=Everett!CB$10)),"P/L",IF((AND($I31&lt;=Everett!CB$10,$J31&gt;=Everett!CB$10)),"XO",IF((AND($K31&lt;=Everett!CB$10,$L31&gt;=Everett!CB$10)),"3",IF((AND($M31&lt;=Everett!CB$10,$N31&gt;=Everett!CB$10)),"C",IF((AND($O31&lt;=Everett!CB$10,$P31&gt;=Everett!CB$10)),"CO",IF((AND($Q31&lt;=Everett!CB$10,$R31&gt;=Everett!CB$10)),"C",0))))))</f>
        <v>0</v>
      </c>
      <c r="CC31" s="33">
        <f>IF((AND($F31&lt;=Everett!CC$10,$G31&gt;=Everett!CC$10)),"P/L",IF((AND($I31&lt;=Everett!CC$10,$J31&gt;=Everett!CC$10)),"XO",IF((AND($K31&lt;=Everett!CC$10,$L31&gt;=Everett!CC$10)),"3",IF((AND($M31&lt;=Everett!CC$10,$N31&gt;=Everett!CC$10)),"C",IF((AND($O31&lt;=Everett!CC$10,$P31&gt;=Everett!CC$10)),"CO",IF((AND($Q31&lt;=Everett!CC$10,$R31&gt;=Everett!CC$10)),"C",0))))))</f>
        <v>0</v>
      </c>
      <c r="CD31" s="33">
        <f>IF((AND($F31&lt;=Everett!CD$10,$G31&gt;=Everett!CD$10)),"P/L",IF((AND($I31&lt;=Everett!CD$10,$J31&gt;=Everett!CD$10)),"XO",IF((AND($K31&lt;=Everett!CD$10,$L31&gt;=Everett!CD$10)),"3",IF((AND($M31&lt;=Everett!CD$10,$N31&gt;=Everett!CD$10)),"C",IF((AND($O31&lt;=Everett!CD$10,$P31&gt;=Everett!CD$10)),"CO",IF((AND($Q31&lt;=Everett!CD$10,$R31&gt;=Everett!CD$10)),"C",0))))))</f>
        <v>0</v>
      </c>
      <c r="CE31" s="33">
        <f>IF((AND($F31&lt;=Everett!CE$10,$G31&gt;=Everett!CE$10)),"P/L",IF((AND($I31&lt;=Everett!CE$10,$J31&gt;=Everett!CE$10)),"XO",IF((AND($K31&lt;=Everett!CE$10,$L31&gt;=Everett!CE$10)),"3",IF((AND($M31&lt;=Everett!CE$10,$N31&gt;=Everett!CE$10)),"C",IF((AND($O31&lt;=Everett!CE$10,$P31&gt;=Everett!CE$10)),"CO",IF((AND($Q31&lt;=Everett!CE$10,$R31&gt;=Everett!CE$10)),"C",0))))))</f>
        <v>0</v>
      </c>
      <c r="CF31" s="33">
        <f>IF((AND($F31&lt;=Everett!CF$10,$G31&gt;=Everett!CF$10)),"P/L",IF((AND($I31&lt;=Everett!CF$10,$J31&gt;=Everett!CF$10)),"XO",IF((AND($K31&lt;=Everett!CF$10,$L31&gt;=Everett!CF$10)),"3",IF((AND($M31&lt;=Everett!CF$10,$N31&gt;=Everett!CF$10)),"C",IF((AND($O31&lt;=Everett!CF$10,$P31&gt;=Everett!CF$10)),"CO",IF((AND($Q31&lt;=Everett!CF$10,$R31&gt;=Everett!CF$10)),"C",0))))))</f>
        <v>0</v>
      </c>
      <c r="CG31" s="33">
        <f>IF((AND($F31&lt;=Everett!CG$10,$G31&gt;=Everett!CG$10)),"P/L",IF((AND($I31&lt;=Everett!CG$10,$J31&gt;=Everett!CG$10)),"XO",IF((AND($K31&lt;=Everett!CG$10,$L31&gt;=Everett!CG$10)),"3",IF((AND($M31&lt;=Everett!CG$10,$N31&gt;=Everett!CG$10)),"C",IF((AND($O31&lt;=Everett!CG$10,$P31&gt;=Everett!CG$10)),"CO",IF((AND($Q31&lt;=Everett!CG$10,$R31&gt;=Everett!CG$10)),"C",0))))))</f>
        <v>0</v>
      </c>
      <c r="CH31" s="33">
        <f>IF((AND($F31&lt;=Everett!CH$10,$G31&gt;=Everett!CH$10)),"P/L",IF((AND($I31&lt;=Everett!CH$10,$J31&gt;=Everett!CH$10)),"XO",IF((AND($K31&lt;=Everett!CH$10,$L31&gt;=Everett!CH$10)),"3",IF((AND($M31&lt;=Everett!CH$10,$N31&gt;=Everett!CH$10)),"C",IF((AND($O31&lt;=Everett!CH$10,$P31&gt;=Everett!CH$10)),"CO",IF((AND($Q31&lt;=Everett!CH$10,$R31&gt;=Everett!CH$10)),"C",0))))))</f>
        <v>0</v>
      </c>
      <c r="CI31" s="33">
        <f>IF((AND($F31&lt;=Everett!CI$10,$G31&gt;=Everett!CI$10)),"P/L",IF((AND($I31&lt;=Everett!CI$10,$J31&gt;=Everett!CI$10)),"XO",IF((AND($K31&lt;=Everett!CI$10,$L31&gt;=Everett!CI$10)),"3",IF((AND($M31&lt;=Everett!CI$10,$N31&gt;=Everett!CI$10)),"C",IF((AND($O31&lt;=Everett!CI$10,$P31&gt;=Everett!CI$10)),"CO",IF((AND($Q31&lt;=Everett!CI$10,$R31&gt;=Everett!CI$10)),"C",0))))))</f>
        <v>0</v>
      </c>
      <c r="CJ31" s="33">
        <f>IF((AND($F31&lt;=Everett!CJ$10,$G31&gt;=Everett!CJ$10)),"P/L",IF((AND($I31&lt;=Everett!CJ$10,$J31&gt;=Everett!CJ$10)),"XO",IF((AND($K31&lt;=Everett!CJ$10,$L31&gt;=Everett!CJ$10)),"3",IF((AND($M31&lt;=Everett!CJ$10,$N31&gt;=Everett!CJ$10)),"C",IF((AND($O31&lt;=Everett!CJ$10,$P31&gt;=Everett!CJ$10)),"CO",IF((AND($Q31&lt;=Everett!CJ$10,$R31&gt;=Everett!CJ$10)),"C",0))))))</f>
        <v>0</v>
      </c>
      <c r="CK31" s="33">
        <f>IF((AND($F31&lt;=Everett!CK$10,$G31&gt;=Everett!CK$10)),"P/L",IF((AND($I31&lt;=Everett!CK$10,$J31&gt;=Everett!CK$10)),"XO",IF((AND($K31&lt;=Everett!CK$10,$L31&gt;=Everett!CK$10)),"3",IF((AND($M31&lt;=Everett!CK$10,$N31&gt;=Everett!CK$10)),"C",IF((AND($O31&lt;=Everett!CK$10,$P31&gt;=Everett!CK$10)),"CO",IF((AND($Q31&lt;=Everett!CK$10,$R31&gt;=Everett!CK$10)),"C",0))))))</f>
        <v>0</v>
      </c>
      <c r="CL31" s="33">
        <f>IF((AND($F31&lt;=Everett!CL$10,$G31&gt;=Everett!CL$10)),"P/L",IF((AND($I31&lt;=Everett!CL$10,$J31&gt;=Everett!CL$10)),"XO",IF((AND($K31&lt;=Everett!CL$10,$L31&gt;=Everett!CL$10)),"3",IF((AND($M31&lt;=Everett!CL$10,$N31&gt;=Everett!CL$10)),"C",IF((AND($O31&lt;=Everett!CL$10,$P31&gt;=Everett!CL$10)),"CO",IF((AND($Q31&lt;=Everett!CL$10,$R31&gt;=Everett!CL$10)),"C",0))))))</f>
        <v>0</v>
      </c>
      <c r="CM31" s="33">
        <f>IF((AND($F31&lt;=Everett!CM$10,$G31&gt;=Everett!CM$10)),"P/L",IF((AND($I31&lt;=Everett!CM$10,$J31&gt;=Everett!CM$10)),"XO",IF((AND($K31&lt;=Everett!CM$10,$L31&gt;=Everett!CM$10)),"3",IF((AND($M31&lt;=Everett!CM$10,$N31&gt;=Everett!CM$10)),"C",IF((AND($O31&lt;=Everett!CM$10,$P31&gt;=Everett!CM$10)),"CO",IF((AND($Q31&lt;=Everett!CM$10,$R31&gt;=Everett!CM$10)),"C",0))))))</f>
        <v>0</v>
      </c>
    </row>
    <row r="32" spans="1:91" s="2" customFormat="1" x14ac:dyDescent="0.25">
      <c r="A32" s="57" t="s">
        <v>295</v>
      </c>
      <c r="B32" s="55"/>
      <c r="C32" s="31">
        <v>17</v>
      </c>
      <c r="D32" s="31">
        <v>16</v>
      </c>
      <c r="E32" s="31">
        <v>1</v>
      </c>
      <c r="F32" s="32"/>
      <c r="G32" s="32"/>
      <c r="H32" s="33"/>
      <c r="I32" s="36">
        <v>46107</v>
      </c>
      <c r="J32" s="37">
        <f t="shared" si="18"/>
        <v>46625</v>
      </c>
      <c r="K32" s="32">
        <f t="shared" si="19"/>
        <v>46656</v>
      </c>
      <c r="L32" s="32">
        <f t="shared" si="20"/>
        <v>46686</v>
      </c>
      <c r="M32" s="37">
        <f t="shared" si="21"/>
        <v>46717</v>
      </c>
      <c r="N32" s="37">
        <f t="shared" si="22"/>
        <v>46717</v>
      </c>
      <c r="O32" s="32">
        <f t="shared" si="23"/>
        <v>46747</v>
      </c>
      <c r="P32" s="32">
        <f>IF(O32="","",(DATE(YEAR(O32),MONTH(O32)+D32,DAY(O32))))</f>
        <v>47234</v>
      </c>
      <c r="Q32" s="32">
        <f t="shared" si="24"/>
        <v>47264</v>
      </c>
      <c r="R32" s="32">
        <f t="shared" si="25"/>
        <v>47264</v>
      </c>
      <c r="S32" s="33">
        <f>IF((AND($F32&lt;=Everett!S$10,$G32&gt;=Everett!S$10)),"P/L",IF((AND($I32&lt;=Everett!S$10,$J32&gt;=Everett!S$10)),"XO",IF((AND($K32&lt;=Everett!S$10,$L32&gt;=Everett!S$10)),"3",IF((AND($M32&lt;=Everett!S$10,$N32&gt;=Everett!S$10)),"C",IF((AND($O32&lt;=Everett!S$10,$P32&gt;=Everett!S$10)),"CO",IF((AND($Q32&lt;=Everett!S$10,$R32&gt;=Everett!S$10)),"C",0))))))</f>
        <v>0</v>
      </c>
      <c r="T32" s="33">
        <f>IF((AND($F32&lt;=Everett!T$10,$G32&gt;=Everett!T$10)),"P/L",IF((AND($I32&lt;=Everett!T$10,$J32&gt;=Everett!T$10)),"XO",IF((AND($K32&lt;=Everett!T$10,$L32&gt;=Everett!T$10)),"3",IF((AND($M32&lt;=Everett!T$10,$N32&gt;=Everett!T$10)),"C",IF((AND($O32&lt;=Everett!T$10,$P32&gt;=Everett!T$10)),"CO",IF((AND($Q32&lt;=Everett!T$10,$R32&gt;=Everett!T$10)),"C",0))))))</f>
        <v>0</v>
      </c>
      <c r="U32" s="33" t="str">
        <f>IF((AND($F32&lt;=Everett!U$10,$G32&gt;=Everett!U$10)),"P/L",IF((AND($I32&lt;=Everett!U$10,$J32&gt;=Everett!U$10)),"XO",IF((AND($K32&lt;=Everett!U$10,$L32&gt;=Everett!U$10)),"3",IF((AND($M32&lt;=Everett!U$10,$N32&gt;=Everett!U$10)),"C",IF((AND($O32&lt;=Everett!U$10,$P32&gt;=Everett!U$10)),"CO",IF((AND($Q32&lt;=Everett!U$10,$R32&gt;=Everett!U$10)),"C",0))))))</f>
        <v>XO</v>
      </c>
      <c r="V32" s="33" t="str">
        <f>IF((AND($F32&lt;=Everett!V$10,$G32&gt;=Everett!V$10)),"P/L",IF((AND($I32&lt;=Everett!V$10,$J32&gt;=Everett!V$10)),"XO",IF((AND($K32&lt;=Everett!V$10,$L32&gt;=Everett!V$10)),"3",IF((AND($M32&lt;=Everett!V$10,$N32&gt;=Everett!V$10)),"C",IF((AND($O32&lt;=Everett!V$10,$P32&gt;=Everett!V$10)),"CO",IF((AND($Q32&lt;=Everett!V$10,$R32&gt;=Everett!V$10)),"C",0))))))</f>
        <v>XO</v>
      </c>
      <c r="W32" s="33" t="str">
        <f>IF((AND($F32&lt;=Everett!W$10,$G32&gt;=Everett!W$10)),"P/L",IF((AND($I32&lt;=Everett!W$10,$J32&gt;=Everett!W$10)),"XO",IF((AND($K32&lt;=Everett!W$10,$L32&gt;=Everett!W$10)),"3",IF((AND($M32&lt;=Everett!W$10,$N32&gt;=Everett!W$10)),"C",IF((AND($O32&lt;=Everett!W$10,$P32&gt;=Everett!W$10)),"CO",IF((AND($Q32&lt;=Everett!W$10,$R32&gt;=Everett!W$10)),"C",0))))))</f>
        <v>XO</v>
      </c>
      <c r="X32" s="33" t="str">
        <f>IF((AND($F32&lt;=Everett!X$10,$G32&gt;=Everett!X$10)),"P/L",IF((AND($I32&lt;=Everett!X$10,$J32&gt;=Everett!X$10)),"XO",IF((AND($K32&lt;=Everett!X$10,$L32&gt;=Everett!X$10)),"3",IF((AND($M32&lt;=Everett!X$10,$N32&gt;=Everett!X$10)),"C",IF((AND($O32&lt;=Everett!X$10,$P32&gt;=Everett!X$10)),"CO",IF((AND($Q32&lt;=Everett!X$10,$R32&gt;=Everett!X$10)),"C",0))))))</f>
        <v>XO</v>
      </c>
      <c r="Y32" s="33" t="str">
        <f>IF((AND($F32&lt;=Everett!Y$10,$G32&gt;=Everett!Y$10)),"P/L",IF((AND($I32&lt;=Everett!Y$10,$J32&gt;=Everett!Y$10)),"XO",IF((AND($K32&lt;=Everett!Y$10,$L32&gt;=Everett!Y$10)),"3",IF((AND($M32&lt;=Everett!Y$10,$N32&gt;=Everett!Y$10)),"C",IF((AND($O32&lt;=Everett!Y$10,$P32&gt;=Everett!Y$10)),"CO",IF((AND($Q32&lt;=Everett!Y$10,$R32&gt;=Everett!Y$10)),"C",0))))))</f>
        <v>XO</v>
      </c>
      <c r="Z32" s="33" t="str">
        <f>IF((AND($F32&lt;=Everett!Z$10,$G32&gt;=Everett!Z$10)),"P/L",IF((AND($I32&lt;=Everett!Z$10,$J32&gt;=Everett!Z$10)),"XO",IF((AND($K32&lt;=Everett!Z$10,$L32&gt;=Everett!Z$10)),"3",IF((AND($M32&lt;=Everett!Z$10,$N32&gt;=Everett!Z$10)),"C",IF((AND($O32&lt;=Everett!Z$10,$P32&gt;=Everett!Z$10)),"CO",IF((AND($Q32&lt;=Everett!Z$10,$R32&gt;=Everett!Z$10)),"C",0))))))</f>
        <v>XO</v>
      </c>
      <c r="AA32" s="33" t="str">
        <f>IF((AND($F32&lt;=Everett!AA$10,$G32&gt;=Everett!AA$10)),"P/L",IF((AND($I32&lt;=Everett!AA$10,$J32&gt;=Everett!AA$10)),"XO",IF((AND($K32&lt;=Everett!AA$10,$L32&gt;=Everett!AA$10)),"3",IF((AND($M32&lt;=Everett!AA$10,$N32&gt;=Everett!AA$10)),"C",IF((AND($O32&lt;=Everett!AA$10,$P32&gt;=Everett!AA$10)),"CO",IF((AND($Q32&lt;=Everett!AA$10,$R32&gt;=Everett!AA$10)),"C",0))))))</f>
        <v>XO</v>
      </c>
      <c r="AB32" s="33" t="str">
        <f>IF((AND($F32&lt;=Everett!AB$10,$G32&gt;=Everett!AB$10)),"P/L",IF((AND($I32&lt;=Everett!AB$10,$J32&gt;=Everett!AB$10)),"XO",IF((AND($K32&lt;=Everett!AB$10,$L32&gt;=Everett!AB$10)),"3",IF((AND($M32&lt;=Everett!AB$10,$N32&gt;=Everett!AB$10)),"C",IF((AND($O32&lt;=Everett!AB$10,$P32&gt;=Everett!AB$10)),"CO",IF((AND($Q32&lt;=Everett!AB$10,$R32&gt;=Everett!AB$10)),"C",0))))))</f>
        <v>XO</v>
      </c>
      <c r="AC32" s="33" t="str">
        <f>IF((AND($F32&lt;=Everett!AC$10,$G32&gt;=Everett!AC$10)),"P/L",IF((AND($I32&lt;=Everett!AC$10,$J32&gt;=Everett!AC$10)),"XO",IF((AND($K32&lt;=Everett!AC$10,$L32&gt;=Everett!AC$10)),"3",IF((AND($M32&lt;=Everett!AC$10,$N32&gt;=Everett!AC$10)),"C",IF((AND($O32&lt;=Everett!AC$10,$P32&gt;=Everett!AC$10)),"CO",IF((AND($Q32&lt;=Everett!AC$10,$R32&gt;=Everett!AC$10)),"C",0))))))</f>
        <v>XO</v>
      </c>
      <c r="AD32" s="33" t="str">
        <f>IF((AND($F32&lt;=Everett!AD$10,$G32&gt;=Everett!AD$10)),"P/L",IF((AND($I32&lt;=Everett!AD$10,$J32&gt;=Everett!AD$10)),"XO",IF((AND($K32&lt;=Everett!AD$10,$L32&gt;=Everett!AD$10)),"3",IF((AND($M32&lt;=Everett!AD$10,$N32&gt;=Everett!AD$10)),"C",IF((AND($O32&lt;=Everett!AD$10,$P32&gt;=Everett!AD$10)),"CO",IF((AND($Q32&lt;=Everett!AD$10,$R32&gt;=Everett!AD$10)),"C",0))))))</f>
        <v>XO</v>
      </c>
      <c r="AE32" s="33" t="str">
        <f>IF((AND($F32&lt;=Everett!AE$10,$G32&gt;=Everett!AE$10)),"P/L",IF((AND($I32&lt;=Everett!AE$10,$J32&gt;=Everett!AE$10)),"XO",IF((AND($K32&lt;=Everett!AE$10,$L32&gt;=Everett!AE$10)),"3",IF((AND($M32&lt;=Everett!AE$10,$N32&gt;=Everett!AE$10)),"C",IF((AND($O32&lt;=Everett!AE$10,$P32&gt;=Everett!AE$10)),"CO",IF((AND($Q32&lt;=Everett!AE$10,$R32&gt;=Everett!AE$10)),"C",0))))))</f>
        <v>XO</v>
      </c>
      <c r="AF32" s="33" t="str">
        <f>IF((AND($F32&lt;=Everett!AF$10,$G32&gt;=Everett!AF$10)),"P/L",IF((AND($I32&lt;=Everett!AF$10,$J32&gt;=Everett!AF$10)),"XO",IF((AND($K32&lt;=Everett!AF$10,$L32&gt;=Everett!AF$10)),"3",IF((AND($M32&lt;=Everett!AF$10,$N32&gt;=Everett!AF$10)),"C",IF((AND($O32&lt;=Everett!AF$10,$P32&gt;=Everett!AF$10)),"CO",IF((AND($Q32&lt;=Everett!AF$10,$R32&gt;=Everett!AF$10)),"C",0))))))</f>
        <v>XO</v>
      </c>
      <c r="AG32" s="33" t="str">
        <f>IF((AND($F32&lt;=Everett!AG$10,$G32&gt;=Everett!AG$10)),"P/L",IF((AND($I32&lt;=Everett!AG$10,$J32&gt;=Everett!AG$10)),"XO",IF((AND($K32&lt;=Everett!AG$10,$L32&gt;=Everett!AG$10)),"3",IF((AND($M32&lt;=Everett!AG$10,$N32&gt;=Everett!AG$10)),"C",IF((AND($O32&lt;=Everett!AG$10,$P32&gt;=Everett!AG$10)),"CO",IF((AND($Q32&lt;=Everett!AG$10,$R32&gt;=Everett!AG$10)),"C",0))))))</f>
        <v>XO</v>
      </c>
      <c r="AH32" s="33" t="str">
        <f>IF((AND($F32&lt;=Everett!AH$10,$G32&gt;=Everett!AH$10)),"P/L",IF((AND($I32&lt;=Everett!AH$10,$J32&gt;=Everett!AH$10)),"XO",IF((AND($K32&lt;=Everett!AH$10,$L32&gt;=Everett!AH$10)),"3",IF((AND($M32&lt;=Everett!AH$10,$N32&gt;=Everett!AH$10)),"C",IF((AND($O32&lt;=Everett!AH$10,$P32&gt;=Everett!AH$10)),"CO",IF((AND($Q32&lt;=Everett!AH$10,$R32&gt;=Everett!AH$10)),"C",0))))))</f>
        <v>XO</v>
      </c>
      <c r="AI32" s="33" t="str">
        <f>IF((AND($F32&lt;=Everett!AI$10,$G32&gt;=Everett!AI$10)),"P/L",IF((AND($I32&lt;=Everett!AI$10,$J32&gt;=Everett!AI$10)),"XO",IF((AND($K32&lt;=Everett!AI$10,$L32&gt;=Everett!AI$10)),"3",IF((AND($M32&lt;=Everett!AI$10,$N32&gt;=Everett!AI$10)),"C",IF((AND($O32&lt;=Everett!AI$10,$P32&gt;=Everett!AI$10)),"CO",IF((AND($Q32&lt;=Everett!AI$10,$R32&gt;=Everett!AI$10)),"C",0))))))</f>
        <v>XO</v>
      </c>
      <c r="AJ32" s="33" t="str">
        <f>IF((AND($F32&lt;=Everett!AJ$10,$G32&gt;=Everett!AJ$10)),"P/L",IF((AND($I32&lt;=Everett!AJ$10,$J32&gt;=Everett!AJ$10)),"XO",IF((AND($K32&lt;=Everett!AJ$10,$L32&gt;=Everett!AJ$10)),"3",IF((AND($M32&lt;=Everett!AJ$10,$N32&gt;=Everett!AJ$10)),"C",IF((AND($O32&lt;=Everett!AJ$10,$P32&gt;=Everett!AJ$10)),"CO",IF((AND($Q32&lt;=Everett!AJ$10,$R32&gt;=Everett!AJ$10)),"C",0))))))</f>
        <v>XO</v>
      </c>
      <c r="AK32" s="33" t="str">
        <f>IF((AND($F32&lt;=Everett!AK$10,$G32&gt;=Everett!AK$10)),"P/L",IF((AND($I32&lt;=Everett!AK$10,$J32&gt;=Everett!AK$10)),"XO",IF((AND($K32&lt;=Everett!AK$10,$L32&gt;=Everett!AK$10)),"3",IF((AND($M32&lt;=Everett!AK$10,$N32&gt;=Everett!AK$10)),"C",IF((AND($O32&lt;=Everett!AK$10,$P32&gt;=Everett!AK$10)),"CO",IF((AND($Q32&lt;=Everett!AK$10,$R32&gt;=Everett!AK$10)),"C",0))))))</f>
        <v>XO</v>
      </c>
      <c r="AL32" s="33">
        <f>IF((AND($F32&lt;=Everett!AL$10,$G32&gt;=Everett!AL$10)),"P/L",IF((AND($I32&lt;=Everett!AL$10,$J32&gt;=Everett!AL$10)),"XO",IF((AND($K32&lt;=Everett!AL$10,$L32&gt;=Everett!AL$10)),"3",IF((AND($M32&lt;=Everett!AL$10,$N32&gt;=Everett!AL$10)),"C",IF((AND($O32&lt;=Everett!AL$10,$P32&gt;=Everett!AL$10)),"CO",IF((AND($Q32&lt;=Everett!AL$10,$R32&gt;=Everett!AL$10)),"C",0))))))</f>
        <v>0</v>
      </c>
      <c r="AM32" s="33" t="str">
        <f>IF((AND($F32&lt;=Everett!AM$10,$G32&gt;=Everett!AM$10)),"P/L",IF((AND($I32&lt;=Everett!AM$10,$J32&gt;=Everett!AM$10)),"XO",IF((AND($K32&lt;=Everett!AM$10,$L32&gt;=Everett!AM$10)),"3",IF((AND($M32&lt;=Everett!AM$10,$N32&gt;=Everett!AM$10)),"C",IF((AND($O32&lt;=Everett!AM$10,$P32&gt;=Everett!AM$10)),"CO",IF((AND($Q32&lt;=Everett!AM$10,$R32&gt;=Everett!AM$10)),"C",0))))))</f>
        <v>3</v>
      </c>
      <c r="AN32" s="33">
        <f>IF((AND($F32&lt;=Everett!AN$10,$G32&gt;=Everett!AN$10)),"P/L",IF((AND($I32&lt;=Everett!AN$10,$J32&gt;=Everett!AN$10)),"XO",IF((AND($K32&lt;=Everett!AN$10,$L32&gt;=Everett!AN$10)),"3",IF((AND($M32&lt;=Everett!AN$10,$N32&gt;=Everett!AN$10)),"C",IF((AND($O32&lt;=Everett!AN$10,$P32&gt;=Everett!AN$10)),"CO",IF((AND($Q32&lt;=Everett!AN$10,$R32&gt;=Everett!AN$10)),"C",0))))))</f>
        <v>0</v>
      </c>
      <c r="AO32" s="33">
        <f>IF((AND($F32&lt;=Everett!AO$10,$G32&gt;=Everett!AO$10)),"P/L",IF((AND($I32&lt;=Everett!AO$10,$J32&gt;=Everett!AO$10)),"XO",IF((AND($K32&lt;=Everett!AO$10,$L32&gt;=Everett!AO$10)),"3",IF((AND($M32&lt;=Everett!AO$10,$N32&gt;=Everett!AO$10)),"C",IF((AND($O32&lt;=Everett!AO$10,$P32&gt;=Everett!AO$10)),"CO",IF((AND($Q32&lt;=Everett!AO$10,$R32&gt;=Everett!AO$10)),"C",0))))))</f>
        <v>0</v>
      </c>
      <c r="AP32" s="33" t="str">
        <f>IF((AND($F32&lt;=Everett!AP$10,$G32&gt;=Everett!AP$10)),"P/L",IF((AND($I32&lt;=Everett!AP$10,$J32&gt;=Everett!AP$10)),"XO",IF((AND($K32&lt;=Everett!AP$10,$L32&gt;=Everett!AP$10)),"3",IF((AND($M32&lt;=Everett!AP$10,$N32&gt;=Everett!AP$10)),"C",IF((AND($O32&lt;=Everett!AP$10,$P32&gt;=Everett!AP$10)),"CO",IF((AND($Q32&lt;=Everett!AP$10,$R32&gt;=Everett!AP$10)),"C",0))))))</f>
        <v>CO</v>
      </c>
      <c r="AQ32" s="33" t="str">
        <f>IF((AND($F32&lt;=Everett!AQ$10,$G32&gt;=Everett!AQ$10)),"P/L",IF((AND($I32&lt;=Everett!AQ$10,$J32&gt;=Everett!AQ$10)),"XO",IF((AND($K32&lt;=Everett!AQ$10,$L32&gt;=Everett!AQ$10)),"3",IF((AND($M32&lt;=Everett!AQ$10,$N32&gt;=Everett!AQ$10)),"C",IF((AND($O32&lt;=Everett!AQ$10,$P32&gt;=Everett!AQ$10)),"CO",IF((AND($Q32&lt;=Everett!AQ$10,$R32&gt;=Everett!AQ$10)),"C",0))))))</f>
        <v>CO</v>
      </c>
      <c r="AR32" s="33" t="str">
        <f>IF((AND($F32&lt;=Everett!AR$10,$G32&gt;=Everett!AR$10)),"P/L",IF((AND($I32&lt;=Everett!AR$10,$J32&gt;=Everett!AR$10)),"XO",IF((AND($K32&lt;=Everett!AR$10,$L32&gt;=Everett!AR$10)),"3",IF((AND($M32&lt;=Everett!AR$10,$N32&gt;=Everett!AR$10)),"C",IF((AND($O32&lt;=Everett!AR$10,$P32&gt;=Everett!AR$10)),"CO",IF((AND($Q32&lt;=Everett!AR$10,$R32&gt;=Everett!AR$10)),"C",0))))))</f>
        <v>CO</v>
      </c>
      <c r="AS32" s="33" t="str">
        <f>IF((AND($F32&lt;=Everett!AS$10,$G32&gt;=Everett!AS$10)),"P/L",IF((AND($I32&lt;=Everett!AS$10,$J32&gt;=Everett!AS$10)),"XO",IF((AND($K32&lt;=Everett!AS$10,$L32&gt;=Everett!AS$10)),"3",IF((AND($M32&lt;=Everett!AS$10,$N32&gt;=Everett!AS$10)),"C",IF((AND($O32&lt;=Everett!AS$10,$P32&gt;=Everett!AS$10)),"CO",IF((AND($Q32&lt;=Everett!AS$10,$R32&gt;=Everett!AS$10)),"C",0))))))</f>
        <v>CO</v>
      </c>
      <c r="AT32" s="33" t="str">
        <f>IF((AND($F32&lt;=Everett!AT$10,$G32&gt;=Everett!AT$10)),"P/L",IF((AND($I32&lt;=Everett!AT$10,$J32&gt;=Everett!AT$10)),"XO",IF((AND($K32&lt;=Everett!AT$10,$L32&gt;=Everett!AT$10)),"3",IF((AND($M32&lt;=Everett!AT$10,$N32&gt;=Everett!AT$10)),"C",IF((AND($O32&lt;=Everett!AT$10,$P32&gt;=Everett!AT$10)),"CO",IF((AND($Q32&lt;=Everett!AT$10,$R32&gt;=Everett!AT$10)),"C",0))))))</f>
        <v>CO</v>
      </c>
      <c r="AU32" s="33" t="str">
        <f>IF((AND($F32&lt;=Everett!AU$10,$G32&gt;=Everett!AU$10)),"P/L",IF((AND($I32&lt;=Everett!AU$10,$J32&gt;=Everett!AU$10)),"XO",IF((AND($K32&lt;=Everett!AU$10,$L32&gt;=Everett!AU$10)),"3",IF((AND($M32&lt;=Everett!AU$10,$N32&gt;=Everett!AU$10)),"C",IF((AND($O32&lt;=Everett!AU$10,$P32&gt;=Everett!AU$10)),"CO",IF((AND($Q32&lt;=Everett!AU$10,$R32&gt;=Everett!AU$10)),"C",0))))))</f>
        <v>CO</v>
      </c>
      <c r="AV32" s="33" t="str">
        <f>IF((AND($F32&lt;=Everett!AV$10,$G32&gt;=Everett!AV$10)),"P/L",IF((AND($I32&lt;=Everett!AV$10,$J32&gt;=Everett!AV$10)),"XO",IF((AND($K32&lt;=Everett!AV$10,$L32&gt;=Everett!AV$10)),"3",IF((AND($M32&lt;=Everett!AV$10,$N32&gt;=Everett!AV$10)),"C",IF((AND($O32&lt;=Everett!AV$10,$P32&gt;=Everett!AV$10)),"CO",IF((AND($Q32&lt;=Everett!AV$10,$R32&gt;=Everett!AV$10)),"C",0))))))</f>
        <v>CO</v>
      </c>
      <c r="AW32" s="33" t="str">
        <f>IF((AND($F32&lt;=Everett!AW$10,$G32&gt;=Everett!AW$10)),"P/L",IF((AND($I32&lt;=Everett!AW$10,$J32&gt;=Everett!AW$10)),"XO",IF((AND($K32&lt;=Everett!AW$10,$L32&gt;=Everett!AW$10)),"3",IF((AND($M32&lt;=Everett!AW$10,$N32&gt;=Everett!AW$10)),"C",IF((AND($O32&lt;=Everett!AW$10,$P32&gt;=Everett!AW$10)),"CO",IF((AND($Q32&lt;=Everett!AW$10,$R32&gt;=Everett!AW$10)),"C",0))))))</f>
        <v>CO</v>
      </c>
      <c r="AX32" s="33" t="str">
        <f>IF((AND($F32&lt;=Everett!AX$10,$G32&gt;=Everett!AX$10)),"P/L",IF((AND($I32&lt;=Everett!AX$10,$J32&gt;=Everett!AX$10)),"XO",IF((AND($K32&lt;=Everett!AX$10,$L32&gt;=Everett!AX$10)),"3",IF((AND($M32&lt;=Everett!AX$10,$N32&gt;=Everett!AX$10)),"C",IF((AND($O32&lt;=Everett!AX$10,$P32&gt;=Everett!AX$10)),"CO",IF((AND($Q32&lt;=Everett!AX$10,$R32&gt;=Everett!AX$10)),"C",0))))))</f>
        <v>CO</v>
      </c>
      <c r="AY32" s="33" t="str">
        <f>IF((AND($F32&lt;=Everett!AY$10,$G32&gt;=Everett!AY$10)),"P/L",IF((AND($I32&lt;=Everett!AY$10,$J32&gt;=Everett!AY$10)),"XO",IF((AND($K32&lt;=Everett!AY$10,$L32&gt;=Everett!AY$10)),"3",IF((AND($M32&lt;=Everett!AY$10,$N32&gt;=Everett!AY$10)),"C",IF((AND($O32&lt;=Everett!AY$10,$P32&gt;=Everett!AY$10)),"CO",IF((AND($Q32&lt;=Everett!AY$10,$R32&gt;=Everett!AY$10)),"C",0))))))</f>
        <v>CO</v>
      </c>
      <c r="AZ32" s="33" t="str">
        <f>IF((AND($F32&lt;=Everett!AZ$10,$G32&gt;=Everett!AZ$10)),"P/L",IF((AND($I32&lt;=Everett!AZ$10,$J32&gt;=Everett!AZ$10)),"XO",IF((AND($K32&lt;=Everett!AZ$10,$L32&gt;=Everett!AZ$10)),"3",IF((AND($M32&lt;=Everett!AZ$10,$N32&gt;=Everett!AZ$10)),"C",IF((AND($O32&lt;=Everett!AZ$10,$P32&gt;=Everett!AZ$10)),"CO",IF((AND($Q32&lt;=Everett!AZ$10,$R32&gt;=Everett!AZ$10)),"C",0))))))</f>
        <v>CO</v>
      </c>
      <c r="BA32" s="33" t="str">
        <f>IF((AND($F32&lt;=Everett!BA$10,$G32&gt;=Everett!BA$10)),"P/L",IF((AND($I32&lt;=Everett!BA$10,$J32&gt;=Everett!BA$10)),"XO",IF((AND($K32&lt;=Everett!BA$10,$L32&gt;=Everett!BA$10)),"3",IF((AND($M32&lt;=Everett!BA$10,$N32&gt;=Everett!BA$10)),"C",IF((AND($O32&lt;=Everett!BA$10,$P32&gt;=Everett!BA$10)),"CO",IF((AND($Q32&lt;=Everett!BA$10,$R32&gt;=Everett!BA$10)),"C",0))))))</f>
        <v>CO</v>
      </c>
      <c r="BB32" s="33" t="str">
        <f>IF((AND($F32&lt;=Everett!BB$10,$G32&gt;=Everett!BB$10)),"P/L",IF((AND($I32&lt;=Everett!BB$10,$J32&gt;=Everett!BB$10)),"XO",IF((AND($K32&lt;=Everett!BB$10,$L32&gt;=Everett!BB$10)),"3",IF((AND($M32&lt;=Everett!BB$10,$N32&gt;=Everett!BB$10)),"C",IF((AND($O32&lt;=Everett!BB$10,$P32&gt;=Everett!BB$10)),"CO",IF((AND($Q32&lt;=Everett!BB$10,$R32&gt;=Everett!BB$10)),"C",0))))))</f>
        <v>CO</v>
      </c>
      <c r="BC32" s="33" t="str">
        <f>IF((AND($F32&lt;=Everett!BC$10,$G32&gt;=Everett!BC$10)),"P/L",IF((AND($I32&lt;=Everett!BC$10,$J32&gt;=Everett!BC$10)),"XO",IF((AND($K32&lt;=Everett!BC$10,$L32&gt;=Everett!BC$10)),"3",IF((AND($M32&lt;=Everett!BC$10,$N32&gt;=Everett!BC$10)),"C",IF((AND($O32&lt;=Everett!BC$10,$P32&gt;=Everett!BC$10)),"CO",IF((AND($Q32&lt;=Everett!BC$10,$R32&gt;=Everett!BC$10)),"C",0))))))</f>
        <v>CO</v>
      </c>
      <c r="BD32" s="33" t="str">
        <f>IF((AND($F32&lt;=Everett!BD$10,$G32&gt;=Everett!BD$10)),"P/L",IF((AND($I32&lt;=Everett!BD$10,$J32&gt;=Everett!BD$10)),"XO",IF((AND($K32&lt;=Everett!BD$10,$L32&gt;=Everett!BD$10)),"3",IF((AND($M32&lt;=Everett!BD$10,$N32&gt;=Everett!BD$10)),"C",IF((AND($O32&lt;=Everett!BD$10,$P32&gt;=Everett!BD$10)),"CO",IF((AND($Q32&lt;=Everett!BD$10,$R32&gt;=Everett!BD$10)),"C",0))))))</f>
        <v>CO</v>
      </c>
      <c r="BE32" s="33" t="str">
        <f>IF((AND($F32&lt;=Everett!BE$10,$G32&gt;=Everett!BE$10)),"P/L",IF((AND($I32&lt;=Everett!BE$10,$J32&gt;=Everett!BE$10)),"XO",IF((AND($K32&lt;=Everett!BE$10,$L32&gt;=Everett!BE$10)),"3",IF((AND($M32&lt;=Everett!BE$10,$N32&gt;=Everett!BE$10)),"C",IF((AND($O32&lt;=Everett!BE$10,$P32&gt;=Everett!BE$10)),"CO",IF((AND($Q32&lt;=Everett!BE$10,$R32&gt;=Everett!BE$10)),"C",0))))))</f>
        <v>CO</v>
      </c>
      <c r="BF32" s="33">
        <f>IF((AND($F32&lt;=Everett!BF$10,$G32&gt;=Everett!BF$10)),"P/L",IF((AND($I32&lt;=Everett!BF$10,$J32&gt;=Everett!BF$10)),"XO",IF((AND($K32&lt;=Everett!BF$10,$L32&gt;=Everett!BF$10)),"3",IF((AND($M32&lt;=Everett!BF$10,$N32&gt;=Everett!BF$10)),"C",IF((AND($O32&lt;=Everett!BF$10,$P32&gt;=Everett!BF$10)),"CO",IF((AND($Q32&lt;=Everett!BF$10,$R32&gt;=Everett!BF$10)),"C",0))))))</f>
        <v>0</v>
      </c>
      <c r="BG32" s="33">
        <f>IF((AND($F32&lt;=Everett!BG$10,$G32&gt;=Everett!BG$10)),"P/L",IF((AND($I32&lt;=Everett!BG$10,$J32&gt;=Everett!BG$10)),"XO",IF((AND($K32&lt;=Everett!BG$10,$L32&gt;=Everett!BG$10)),"3",IF((AND($M32&lt;=Everett!BG$10,$N32&gt;=Everett!BG$10)),"C",IF((AND($O32&lt;=Everett!BG$10,$P32&gt;=Everett!BG$10)),"CO",IF((AND($Q32&lt;=Everett!BG$10,$R32&gt;=Everett!BG$10)),"C",0))))))</f>
        <v>0</v>
      </c>
      <c r="BH32" s="33">
        <f>IF((AND($F32&lt;=Everett!BH$10,$G32&gt;=Everett!BH$10)),"P/L",IF((AND($I32&lt;=Everett!BH$10,$J32&gt;=Everett!BH$10)),"XO",IF((AND($K32&lt;=Everett!BH$10,$L32&gt;=Everett!BH$10)),"3",IF((AND($M32&lt;=Everett!BH$10,$N32&gt;=Everett!BH$10)),"C",IF((AND($O32&lt;=Everett!BH$10,$P32&gt;=Everett!BH$10)),"CO",IF((AND($Q32&lt;=Everett!BH$10,$R32&gt;=Everett!BH$10)),"C",0))))))</f>
        <v>0</v>
      </c>
      <c r="BI32" s="33">
        <f>IF((AND($F32&lt;=Everett!BI$10,$G32&gt;=Everett!BI$10)),"P/L",IF((AND($I32&lt;=Everett!BI$10,$J32&gt;=Everett!BI$10)),"XO",IF((AND($K32&lt;=Everett!BI$10,$L32&gt;=Everett!BI$10)),"3",IF((AND($M32&lt;=Everett!BI$10,$N32&gt;=Everett!BI$10)),"C",IF((AND($O32&lt;=Everett!BI$10,$P32&gt;=Everett!BI$10)),"CO",IF((AND($Q32&lt;=Everett!BI$10,$R32&gt;=Everett!BI$10)),"C",0))))))</f>
        <v>0</v>
      </c>
      <c r="BJ32" s="33">
        <f>IF((AND($F32&lt;=Everett!BJ$10,$G32&gt;=Everett!BJ$10)),"P/L",IF((AND($I32&lt;=Everett!BJ$10,$J32&gt;=Everett!BJ$10)),"XO",IF((AND($K32&lt;=Everett!BJ$10,$L32&gt;=Everett!BJ$10)),"3",IF((AND($M32&lt;=Everett!BJ$10,$N32&gt;=Everett!BJ$10)),"C",IF((AND($O32&lt;=Everett!BJ$10,$P32&gt;=Everett!BJ$10)),"CO",IF((AND($Q32&lt;=Everett!BJ$10,$R32&gt;=Everett!BJ$10)),"C",0))))))</f>
        <v>0</v>
      </c>
      <c r="BK32" s="33">
        <f>IF((AND($F32&lt;=Everett!BK$10,$G32&gt;=Everett!BK$10)),"P/L",IF((AND($I32&lt;=Everett!BK$10,$J32&gt;=Everett!BK$10)),"XO",IF((AND($K32&lt;=Everett!BK$10,$L32&gt;=Everett!BK$10)),"3",IF((AND($M32&lt;=Everett!BK$10,$N32&gt;=Everett!BK$10)),"C",IF((AND($O32&lt;=Everett!BK$10,$P32&gt;=Everett!BK$10)),"CO",IF((AND($Q32&lt;=Everett!BK$10,$R32&gt;=Everett!BK$10)),"C",0))))))</f>
        <v>0</v>
      </c>
      <c r="BL32" s="33">
        <f>IF((AND($F32&lt;=Everett!BL$10,$G32&gt;=Everett!BL$10)),"P/L",IF((AND($I32&lt;=Everett!BL$10,$J32&gt;=Everett!BL$10)),"XO",IF((AND($K32&lt;=Everett!BL$10,$L32&gt;=Everett!BL$10)),"3",IF((AND($M32&lt;=Everett!BL$10,$N32&gt;=Everett!BL$10)),"C",IF((AND($O32&lt;=Everett!BL$10,$P32&gt;=Everett!BL$10)),"CO",IF((AND($Q32&lt;=Everett!BL$10,$R32&gt;=Everett!BL$10)),"C",0))))))</f>
        <v>0</v>
      </c>
      <c r="BM32" s="33">
        <f>IF((AND($F32&lt;=Everett!BM$10,$G32&gt;=Everett!BM$10)),"P/L",IF((AND($I32&lt;=Everett!BM$10,$J32&gt;=Everett!BM$10)),"XO",IF((AND($K32&lt;=Everett!BM$10,$L32&gt;=Everett!BM$10)),"3",IF((AND($M32&lt;=Everett!BM$10,$N32&gt;=Everett!BM$10)),"C",IF((AND($O32&lt;=Everett!BM$10,$P32&gt;=Everett!BM$10)),"CO",IF((AND($Q32&lt;=Everett!BM$10,$R32&gt;=Everett!BM$10)),"C",0))))))</f>
        <v>0</v>
      </c>
      <c r="BN32" s="33">
        <f>IF((AND($F32&lt;=Everett!BN$10,$G32&gt;=Everett!BN$10)),"P/L",IF((AND($I32&lt;=Everett!BN$10,$J32&gt;=Everett!BN$10)),"XO",IF((AND($K32&lt;=Everett!BN$10,$L32&gt;=Everett!BN$10)),"3",IF((AND($M32&lt;=Everett!BN$10,$N32&gt;=Everett!BN$10)),"C",IF((AND($O32&lt;=Everett!BN$10,$P32&gt;=Everett!BN$10)),"CO",IF((AND($Q32&lt;=Everett!BN$10,$R32&gt;=Everett!BN$10)),"C",0))))))</f>
        <v>0</v>
      </c>
      <c r="BO32" s="33">
        <f>IF((AND($F32&lt;=Everett!BO$10,$G32&gt;=Everett!BO$10)),"P/L",IF((AND($I32&lt;=Everett!BO$10,$J32&gt;=Everett!BO$10)),"XO",IF((AND($K32&lt;=Everett!BO$10,$L32&gt;=Everett!BO$10)),"3",IF((AND($M32&lt;=Everett!BO$10,$N32&gt;=Everett!BO$10)),"C",IF((AND($O32&lt;=Everett!BO$10,$P32&gt;=Everett!BO$10)),"CO",IF((AND($Q32&lt;=Everett!BO$10,$R32&gt;=Everett!BO$10)),"C",0))))))</f>
        <v>0</v>
      </c>
      <c r="BP32" s="33">
        <f>IF((AND($F32&lt;=Everett!BP$10,$G32&gt;=Everett!BP$10)),"P/L",IF((AND($I32&lt;=Everett!BP$10,$J32&gt;=Everett!BP$10)),"XO",IF((AND($K32&lt;=Everett!BP$10,$L32&gt;=Everett!BP$10)),"3",IF((AND($M32&lt;=Everett!BP$10,$N32&gt;=Everett!BP$10)),"C",IF((AND($O32&lt;=Everett!BP$10,$P32&gt;=Everett!BP$10)),"CO",IF((AND($Q32&lt;=Everett!BP$10,$R32&gt;=Everett!BP$10)),"C",0))))))</f>
        <v>0</v>
      </c>
      <c r="BQ32" s="33">
        <f>IF((AND($F32&lt;=Everett!BQ$10,$G32&gt;=Everett!BQ$10)),"P/L",IF((AND($I32&lt;=Everett!BQ$10,$J32&gt;=Everett!BQ$10)),"XO",IF((AND($K32&lt;=Everett!BQ$10,$L32&gt;=Everett!BQ$10)),"3",IF((AND($M32&lt;=Everett!BQ$10,$N32&gt;=Everett!BQ$10)),"C",IF((AND($O32&lt;=Everett!BQ$10,$P32&gt;=Everett!BQ$10)),"CO",IF((AND($Q32&lt;=Everett!BQ$10,$R32&gt;=Everett!BQ$10)),"C",0))))))</f>
        <v>0</v>
      </c>
      <c r="BR32" s="33">
        <f>IF((AND($F32&lt;=Everett!BR$10,$G32&gt;=Everett!BR$10)),"P/L",IF((AND($I32&lt;=Everett!BR$10,$J32&gt;=Everett!BR$10)),"XO",IF((AND($K32&lt;=Everett!BR$10,$L32&gt;=Everett!BR$10)),"3",IF((AND($M32&lt;=Everett!BR$10,$N32&gt;=Everett!BR$10)),"C",IF((AND($O32&lt;=Everett!BR$10,$P32&gt;=Everett!BR$10)),"CO",IF((AND($Q32&lt;=Everett!BR$10,$R32&gt;=Everett!BR$10)),"C",0))))))</f>
        <v>0</v>
      </c>
      <c r="BS32" s="33">
        <f>IF((AND($F32&lt;=Everett!BS$10,$G32&gt;=Everett!BS$10)),"P/L",IF((AND($I32&lt;=Everett!BS$10,$J32&gt;=Everett!BS$10)),"XO",IF((AND($K32&lt;=Everett!BS$10,$L32&gt;=Everett!BS$10)),"3",IF((AND($M32&lt;=Everett!BS$10,$N32&gt;=Everett!BS$10)),"C",IF((AND($O32&lt;=Everett!BS$10,$P32&gt;=Everett!BS$10)),"CO",IF((AND($Q32&lt;=Everett!BS$10,$R32&gt;=Everett!BS$10)),"C",0))))))</f>
        <v>0</v>
      </c>
      <c r="BT32" s="33">
        <f>IF((AND($F32&lt;=Everett!BT$10,$G32&gt;=Everett!BT$10)),"P/L",IF((AND($I32&lt;=Everett!BT$10,$J32&gt;=Everett!BT$10)),"XO",IF((AND($K32&lt;=Everett!BT$10,$L32&gt;=Everett!BT$10)),"3",IF((AND($M32&lt;=Everett!BT$10,$N32&gt;=Everett!BT$10)),"C",IF((AND($O32&lt;=Everett!BT$10,$P32&gt;=Everett!BT$10)),"CO",IF((AND($Q32&lt;=Everett!BT$10,$R32&gt;=Everett!BT$10)),"C",0))))))</f>
        <v>0</v>
      </c>
      <c r="BU32" s="33">
        <f>IF((AND($F32&lt;=Everett!BU$10,$G32&gt;=Everett!BU$10)),"P/L",IF((AND($I32&lt;=Everett!BU$10,$J32&gt;=Everett!BU$10)),"XO",IF((AND($K32&lt;=Everett!BU$10,$L32&gt;=Everett!BU$10)),"3",IF((AND($M32&lt;=Everett!BU$10,$N32&gt;=Everett!BU$10)),"C",IF((AND($O32&lt;=Everett!BU$10,$P32&gt;=Everett!BU$10)),"CO",IF((AND($Q32&lt;=Everett!BU$10,$R32&gt;=Everett!BU$10)),"C",0))))))</f>
        <v>0</v>
      </c>
      <c r="BV32" s="33">
        <f>IF((AND($F32&lt;=Everett!BV$10,$G32&gt;=Everett!BV$10)),"P/L",IF((AND($I32&lt;=Everett!BV$10,$J32&gt;=Everett!BV$10)),"XO",IF((AND($K32&lt;=Everett!BV$10,$L32&gt;=Everett!BV$10)),"3",IF((AND($M32&lt;=Everett!BV$10,$N32&gt;=Everett!BV$10)),"C",IF((AND($O32&lt;=Everett!BV$10,$P32&gt;=Everett!BV$10)),"CO",IF((AND($Q32&lt;=Everett!BV$10,$R32&gt;=Everett!BV$10)),"C",0))))))</f>
        <v>0</v>
      </c>
      <c r="BW32" s="33">
        <f>IF((AND($F32&lt;=Everett!BW$10,$G32&gt;=Everett!BW$10)),"P/L",IF((AND($I32&lt;=Everett!BW$10,$J32&gt;=Everett!BW$10)),"XO",IF((AND($K32&lt;=Everett!BW$10,$L32&gt;=Everett!BW$10)),"3",IF((AND($M32&lt;=Everett!BW$10,$N32&gt;=Everett!BW$10)),"C",IF((AND($O32&lt;=Everett!BW$10,$P32&gt;=Everett!BW$10)),"CO",IF((AND($Q32&lt;=Everett!BW$10,$R32&gt;=Everett!BW$10)),"C",0))))))</f>
        <v>0</v>
      </c>
      <c r="BX32" s="33">
        <f>IF((AND($F32&lt;=Everett!BX$10,$G32&gt;=Everett!BX$10)),"P/L",IF((AND($I32&lt;=Everett!BX$10,$J32&gt;=Everett!BX$10)),"XO",IF((AND($K32&lt;=Everett!BX$10,$L32&gt;=Everett!BX$10)),"3",IF((AND($M32&lt;=Everett!BX$10,$N32&gt;=Everett!BX$10)),"C",IF((AND($O32&lt;=Everett!BX$10,$P32&gt;=Everett!BX$10)),"CO",IF((AND($Q32&lt;=Everett!BX$10,$R32&gt;=Everett!BX$10)),"C",0))))))</f>
        <v>0</v>
      </c>
      <c r="BY32" s="33">
        <f>IF((AND($F32&lt;=Everett!BY$10,$G32&gt;=Everett!BY$10)),"P/L",IF((AND($I32&lt;=Everett!BY$10,$J32&gt;=Everett!BY$10)),"XO",IF((AND($K32&lt;=Everett!BY$10,$L32&gt;=Everett!BY$10)),"3",IF((AND($M32&lt;=Everett!BY$10,$N32&gt;=Everett!BY$10)),"C",IF((AND($O32&lt;=Everett!BY$10,$P32&gt;=Everett!BY$10)),"CO",IF((AND($Q32&lt;=Everett!BY$10,$R32&gt;=Everett!BY$10)),"C",0))))))</f>
        <v>0</v>
      </c>
      <c r="BZ32" s="33">
        <f>IF((AND($F32&lt;=Everett!BZ$10,$G32&gt;=Everett!BZ$10)),"P/L",IF((AND($I32&lt;=Everett!BZ$10,$J32&gt;=Everett!BZ$10)),"XO",IF((AND($K32&lt;=Everett!BZ$10,$L32&gt;=Everett!BZ$10)),"3",IF((AND($M32&lt;=Everett!BZ$10,$N32&gt;=Everett!BZ$10)),"C",IF((AND($O32&lt;=Everett!BZ$10,$P32&gt;=Everett!BZ$10)),"CO",IF((AND($Q32&lt;=Everett!BZ$10,$R32&gt;=Everett!BZ$10)),"C",0))))))</f>
        <v>0</v>
      </c>
      <c r="CA32" s="33">
        <f>IF((AND($F32&lt;=Everett!CA$10,$G32&gt;=Everett!CA$10)),"P/L",IF((AND($I32&lt;=Everett!CA$10,$J32&gt;=Everett!CA$10)),"XO",IF((AND($K32&lt;=Everett!CA$10,$L32&gt;=Everett!CA$10)),"3",IF((AND($M32&lt;=Everett!CA$10,$N32&gt;=Everett!CA$10)),"C",IF((AND($O32&lt;=Everett!CA$10,$P32&gt;=Everett!CA$10)),"CO",IF((AND($Q32&lt;=Everett!CA$10,$R32&gt;=Everett!CA$10)),"C",0))))))</f>
        <v>0</v>
      </c>
      <c r="CB32" s="33">
        <f>IF((AND($F32&lt;=Everett!CB$10,$G32&gt;=Everett!CB$10)),"P/L",IF((AND($I32&lt;=Everett!CB$10,$J32&gt;=Everett!CB$10)),"XO",IF((AND($K32&lt;=Everett!CB$10,$L32&gt;=Everett!CB$10)),"3",IF((AND($M32&lt;=Everett!CB$10,$N32&gt;=Everett!CB$10)),"C",IF((AND($O32&lt;=Everett!CB$10,$P32&gt;=Everett!CB$10)),"CO",IF((AND($Q32&lt;=Everett!CB$10,$R32&gt;=Everett!CB$10)),"C",0))))))</f>
        <v>0</v>
      </c>
      <c r="CC32" s="33">
        <f>IF((AND($F32&lt;=Everett!CC$10,$G32&gt;=Everett!CC$10)),"P/L",IF((AND($I32&lt;=Everett!CC$10,$J32&gt;=Everett!CC$10)),"XO",IF((AND($K32&lt;=Everett!CC$10,$L32&gt;=Everett!CC$10)),"3",IF((AND($M32&lt;=Everett!CC$10,$N32&gt;=Everett!CC$10)),"C",IF((AND($O32&lt;=Everett!CC$10,$P32&gt;=Everett!CC$10)),"CO",IF((AND($Q32&lt;=Everett!CC$10,$R32&gt;=Everett!CC$10)),"C",0))))))</f>
        <v>0</v>
      </c>
      <c r="CD32" s="33">
        <f>IF((AND($F32&lt;=Everett!CD$10,$G32&gt;=Everett!CD$10)),"P/L",IF((AND($I32&lt;=Everett!CD$10,$J32&gt;=Everett!CD$10)),"XO",IF((AND($K32&lt;=Everett!CD$10,$L32&gt;=Everett!CD$10)),"3",IF((AND($M32&lt;=Everett!CD$10,$N32&gt;=Everett!CD$10)),"C",IF((AND($O32&lt;=Everett!CD$10,$P32&gt;=Everett!CD$10)),"CO",IF((AND($Q32&lt;=Everett!CD$10,$R32&gt;=Everett!CD$10)),"C",0))))))</f>
        <v>0</v>
      </c>
      <c r="CE32" s="33">
        <f>IF((AND($F32&lt;=Everett!CE$10,$G32&gt;=Everett!CE$10)),"P/L",IF((AND($I32&lt;=Everett!CE$10,$J32&gt;=Everett!CE$10)),"XO",IF((AND($K32&lt;=Everett!CE$10,$L32&gt;=Everett!CE$10)),"3",IF((AND($M32&lt;=Everett!CE$10,$N32&gt;=Everett!CE$10)),"C",IF((AND($O32&lt;=Everett!CE$10,$P32&gt;=Everett!CE$10)),"CO",IF((AND($Q32&lt;=Everett!CE$10,$R32&gt;=Everett!CE$10)),"C",0))))))</f>
        <v>0</v>
      </c>
      <c r="CF32" s="33">
        <f>IF((AND($F32&lt;=Everett!CF$10,$G32&gt;=Everett!CF$10)),"P/L",IF((AND($I32&lt;=Everett!CF$10,$J32&gt;=Everett!CF$10)),"XO",IF((AND($K32&lt;=Everett!CF$10,$L32&gt;=Everett!CF$10)),"3",IF((AND($M32&lt;=Everett!CF$10,$N32&gt;=Everett!CF$10)),"C",IF((AND($O32&lt;=Everett!CF$10,$P32&gt;=Everett!CF$10)),"CO",IF((AND($Q32&lt;=Everett!CF$10,$R32&gt;=Everett!CF$10)),"C",0))))))</f>
        <v>0</v>
      </c>
      <c r="CG32" s="33">
        <f>IF((AND($F32&lt;=Everett!CG$10,$G32&gt;=Everett!CG$10)),"P/L",IF((AND($I32&lt;=Everett!CG$10,$J32&gt;=Everett!CG$10)),"XO",IF((AND($K32&lt;=Everett!CG$10,$L32&gt;=Everett!CG$10)),"3",IF((AND($M32&lt;=Everett!CG$10,$N32&gt;=Everett!CG$10)),"C",IF((AND($O32&lt;=Everett!CG$10,$P32&gt;=Everett!CG$10)),"CO",IF((AND($Q32&lt;=Everett!CG$10,$R32&gt;=Everett!CG$10)),"C",0))))))</f>
        <v>0</v>
      </c>
      <c r="CH32" s="33">
        <f>IF((AND($F32&lt;=Everett!CH$10,$G32&gt;=Everett!CH$10)),"P/L",IF((AND($I32&lt;=Everett!CH$10,$J32&gt;=Everett!CH$10)),"XO",IF((AND($K32&lt;=Everett!CH$10,$L32&gt;=Everett!CH$10)),"3",IF((AND($M32&lt;=Everett!CH$10,$N32&gt;=Everett!CH$10)),"C",IF((AND($O32&lt;=Everett!CH$10,$P32&gt;=Everett!CH$10)),"CO",IF((AND($Q32&lt;=Everett!CH$10,$R32&gt;=Everett!CH$10)),"C",0))))))</f>
        <v>0</v>
      </c>
      <c r="CI32" s="33">
        <f>IF((AND($F32&lt;=Everett!CI$10,$G32&gt;=Everett!CI$10)),"P/L",IF((AND($I32&lt;=Everett!CI$10,$J32&gt;=Everett!CI$10)),"XO",IF((AND($K32&lt;=Everett!CI$10,$L32&gt;=Everett!CI$10)),"3",IF((AND($M32&lt;=Everett!CI$10,$N32&gt;=Everett!CI$10)),"C",IF((AND($O32&lt;=Everett!CI$10,$P32&gt;=Everett!CI$10)),"CO",IF((AND($Q32&lt;=Everett!CI$10,$R32&gt;=Everett!CI$10)),"C",0))))))</f>
        <v>0</v>
      </c>
      <c r="CJ32" s="33">
        <f>IF((AND($F32&lt;=Everett!CJ$10,$G32&gt;=Everett!CJ$10)),"P/L",IF((AND($I32&lt;=Everett!CJ$10,$J32&gt;=Everett!CJ$10)),"XO",IF((AND($K32&lt;=Everett!CJ$10,$L32&gt;=Everett!CJ$10)),"3",IF((AND($M32&lt;=Everett!CJ$10,$N32&gt;=Everett!CJ$10)),"C",IF((AND($O32&lt;=Everett!CJ$10,$P32&gt;=Everett!CJ$10)),"CO",IF((AND($Q32&lt;=Everett!CJ$10,$R32&gt;=Everett!CJ$10)),"C",0))))))</f>
        <v>0</v>
      </c>
      <c r="CK32" s="33">
        <f>IF((AND($F32&lt;=Everett!CK$10,$G32&gt;=Everett!CK$10)),"P/L",IF((AND($I32&lt;=Everett!CK$10,$J32&gt;=Everett!CK$10)),"XO",IF((AND($K32&lt;=Everett!CK$10,$L32&gt;=Everett!CK$10)),"3",IF((AND($M32&lt;=Everett!CK$10,$N32&gt;=Everett!CK$10)),"C",IF((AND($O32&lt;=Everett!CK$10,$P32&gt;=Everett!CK$10)),"CO",IF((AND($Q32&lt;=Everett!CK$10,$R32&gt;=Everett!CK$10)),"C",0))))))</f>
        <v>0</v>
      </c>
      <c r="CL32" s="33">
        <f>IF((AND($F32&lt;=Everett!CL$10,$G32&gt;=Everett!CL$10)),"P/L",IF((AND($I32&lt;=Everett!CL$10,$J32&gt;=Everett!CL$10)),"XO",IF((AND($K32&lt;=Everett!CL$10,$L32&gt;=Everett!CL$10)),"3",IF((AND($M32&lt;=Everett!CL$10,$N32&gt;=Everett!CL$10)),"C",IF((AND($O32&lt;=Everett!CL$10,$P32&gt;=Everett!CL$10)),"CO",IF((AND($Q32&lt;=Everett!CL$10,$R32&gt;=Everett!CL$10)),"C",0))))))</f>
        <v>0</v>
      </c>
      <c r="CM32" s="33">
        <f>IF((AND($F32&lt;=Everett!CM$10,$G32&gt;=Everett!CM$10)),"P/L",IF((AND($I32&lt;=Everett!CM$10,$J32&gt;=Everett!CM$10)),"XO",IF((AND($K32&lt;=Everett!CM$10,$L32&gt;=Everett!CM$10)),"3",IF((AND($M32&lt;=Everett!CM$10,$N32&gt;=Everett!CM$10)),"C",IF((AND($O32&lt;=Everett!CM$10,$P32&gt;=Everett!CM$10)),"CO",IF((AND($Q32&lt;=Everett!CM$10,$R32&gt;=Everett!CM$10)),"C",0))))))</f>
        <v>0</v>
      </c>
    </row>
    <row r="33" spans="1:91" s="2" customFormat="1" x14ac:dyDescent="0.25">
      <c r="A33" s="40" t="s">
        <v>42</v>
      </c>
      <c r="B33" s="55"/>
      <c r="C33" s="31">
        <v>17</v>
      </c>
      <c r="D33" s="31">
        <v>16</v>
      </c>
      <c r="E33" s="31">
        <v>1</v>
      </c>
      <c r="F33" s="32"/>
      <c r="G33" s="32"/>
      <c r="H33" s="33"/>
      <c r="I33" s="37">
        <v>46631</v>
      </c>
      <c r="J33" s="37">
        <f t="shared" si="18"/>
        <v>47150</v>
      </c>
      <c r="K33" s="32">
        <f t="shared" si="19"/>
        <v>47178</v>
      </c>
      <c r="L33" s="32">
        <f t="shared" si="20"/>
        <v>47209</v>
      </c>
      <c r="M33" s="37">
        <f t="shared" si="21"/>
        <v>47239</v>
      </c>
      <c r="N33" s="37">
        <f t="shared" si="22"/>
        <v>47239</v>
      </c>
      <c r="O33" s="32">
        <f t="shared" si="23"/>
        <v>47270</v>
      </c>
      <c r="P33" s="32">
        <f>IF(O33="","",(DATE(YEAR(O33),MONTH(O33)+D33,DAY(O33))))</f>
        <v>47757</v>
      </c>
      <c r="Q33" s="32">
        <f t="shared" si="24"/>
        <v>47788</v>
      </c>
      <c r="R33" s="32">
        <f t="shared" si="25"/>
        <v>47788</v>
      </c>
      <c r="S33" s="33">
        <f>IF((AND($F33&lt;=Everett!S$10,$G33&gt;=Everett!S$10)),"P/L",IF((AND($I33&lt;=Everett!S$10,$J33&gt;=Everett!S$10)),"XO",IF((AND($K33&lt;=Everett!S$10,$L33&gt;=Everett!S$10)),"3",IF((AND($M33&lt;=Everett!S$10,$N33&gt;=Everett!S$10)),"C",IF((AND($O33&lt;=Everett!S$10,$P33&gt;=Everett!S$10)),"CO",IF((AND($Q33&lt;=Everett!S$10,$R33&gt;=Everett!S$10)),"C",0))))))</f>
        <v>0</v>
      </c>
      <c r="T33" s="33">
        <f>IF((AND($F33&lt;=Everett!T$10,$G33&gt;=Everett!T$10)),"P/L",IF((AND($I33&lt;=Everett!T$10,$J33&gt;=Everett!T$10)),"XO",IF((AND($K33&lt;=Everett!T$10,$L33&gt;=Everett!T$10)),"3",IF((AND($M33&lt;=Everett!T$10,$N33&gt;=Everett!T$10)),"C",IF((AND($O33&lt;=Everett!T$10,$P33&gt;=Everett!T$10)),"CO",IF((AND($Q33&lt;=Everett!T$10,$R33&gt;=Everett!T$10)),"C",0))))))</f>
        <v>0</v>
      </c>
      <c r="U33" s="33">
        <f>IF((AND($F33&lt;=Everett!U$10,$G33&gt;=Everett!U$10)),"P/L",IF((AND($I33&lt;=Everett!U$10,$J33&gt;=Everett!U$10)),"XO",IF((AND($K33&lt;=Everett!U$10,$L33&gt;=Everett!U$10)),"3",IF((AND($M33&lt;=Everett!U$10,$N33&gt;=Everett!U$10)),"C",IF((AND($O33&lt;=Everett!U$10,$P33&gt;=Everett!U$10)),"CO",IF((AND($Q33&lt;=Everett!U$10,$R33&gt;=Everett!U$10)),"C",0))))))</f>
        <v>0</v>
      </c>
      <c r="V33" s="33">
        <f>IF((AND($F33&lt;=Everett!V$10,$G33&gt;=Everett!V$10)),"P/L",IF((AND($I33&lt;=Everett!V$10,$J33&gt;=Everett!V$10)),"XO",IF((AND($K33&lt;=Everett!V$10,$L33&gt;=Everett!V$10)),"3",IF((AND($M33&lt;=Everett!V$10,$N33&gt;=Everett!V$10)),"C",IF((AND($O33&lt;=Everett!V$10,$P33&gt;=Everett!V$10)),"CO",IF((AND($Q33&lt;=Everett!V$10,$R33&gt;=Everett!V$10)),"C",0))))))</f>
        <v>0</v>
      </c>
      <c r="W33" s="33">
        <f>IF((AND($F33&lt;=Everett!W$10,$G33&gt;=Everett!W$10)),"P/L",IF((AND($I33&lt;=Everett!W$10,$J33&gt;=Everett!W$10)),"XO",IF((AND($K33&lt;=Everett!W$10,$L33&gt;=Everett!W$10)),"3",IF((AND($M33&lt;=Everett!W$10,$N33&gt;=Everett!W$10)),"C",IF((AND($O33&lt;=Everett!W$10,$P33&gt;=Everett!W$10)),"CO",IF((AND($Q33&lt;=Everett!W$10,$R33&gt;=Everett!W$10)),"C",0))))))</f>
        <v>0</v>
      </c>
      <c r="X33" s="33">
        <f>IF((AND($F33&lt;=Everett!X$10,$G33&gt;=Everett!X$10)),"P/L",IF((AND($I33&lt;=Everett!X$10,$J33&gt;=Everett!X$10)),"XO",IF((AND($K33&lt;=Everett!X$10,$L33&gt;=Everett!X$10)),"3",IF((AND($M33&lt;=Everett!X$10,$N33&gt;=Everett!X$10)),"C",IF((AND($O33&lt;=Everett!X$10,$P33&gt;=Everett!X$10)),"CO",IF((AND($Q33&lt;=Everett!X$10,$R33&gt;=Everett!X$10)),"C",0))))))</f>
        <v>0</v>
      </c>
      <c r="Y33" s="33">
        <f>IF((AND($F33&lt;=Everett!Y$10,$G33&gt;=Everett!Y$10)),"P/L",IF((AND($I33&lt;=Everett!Y$10,$J33&gt;=Everett!Y$10)),"XO",IF((AND($K33&lt;=Everett!Y$10,$L33&gt;=Everett!Y$10)),"3",IF((AND($M33&lt;=Everett!Y$10,$N33&gt;=Everett!Y$10)),"C",IF((AND($O33&lt;=Everett!Y$10,$P33&gt;=Everett!Y$10)),"CO",IF((AND($Q33&lt;=Everett!Y$10,$R33&gt;=Everett!Y$10)),"C",0))))))</f>
        <v>0</v>
      </c>
      <c r="Z33" s="33">
        <f>IF((AND($F33&lt;=Everett!Z$10,$G33&gt;=Everett!Z$10)),"P/L",IF((AND($I33&lt;=Everett!Z$10,$J33&gt;=Everett!Z$10)),"XO",IF((AND($K33&lt;=Everett!Z$10,$L33&gt;=Everett!Z$10)),"3",IF((AND($M33&lt;=Everett!Z$10,$N33&gt;=Everett!Z$10)),"C",IF((AND($O33&lt;=Everett!Z$10,$P33&gt;=Everett!Z$10)),"CO",IF((AND($Q33&lt;=Everett!Z$10,$R33&gt;=Everett!Z$10)),"C",0))))))</f>
        <v>0</v>
      </c>
      <c r="AA33" s="33">
        <f>IF((AND($F33&lt;=Everett!AA$10,$G33&gt;=Everett!AA$10)),"P/L",IF((AND($I33&lt;=Everett!AA$10,$J33&gt;=Everett!AA$10)),"XO",IF((AND($K33&lt;=Everett!AA$10,$L33&gt;=Everett!AA$10)),"3",IF((AND($M33&lt;=Everett!AA$10,$N33&gt;=Everett!AA$10)),"C",IF((AND($O33&lt;=Everett!AA$10,$P33&gt;=Everett!AA$10)),"CO",IF((AND($Q33&lt;=Everett!AA$10,$R33&gt;=Everett!AA$10)),"C",0))))))</f>
        <v>0</v>
      </c>
      <c r="AB33" s="33">
        <f>IF((AND($F33&lt;=Everett!AB$10,$G33&gt;=Everett!AB$10)),"P/L",IF((AND($I33&lt;=Everett!AB$10,$J33&gt;=Everett!AB$10)),"XO",IF((AND($K33&lt;=Everett!AB$10,$L33&gt;=Everett!AB$10)),"3",IF((AND($M33&lt;=Everett!AB$10,$N33&gt;=Everett!AB$10)),"C",IF((AND($O33&lt;=Everett!AB$10,$P33&gt;=Everett!AB$10)),"CO",IF((AND($Q33&lt;=Everett!AB$10,$R33&gt;=Everett!AB$10)),"C",0))))))</f>
        <v>0</v>
      </c>
      <c r="AC33" s="33">
        <f>IF((AND($F33&lt;=Everett!AC$10,$G33&gt;=Everett!AC$10)),"P/L",IF((AND($I33&lt;=Everett!AC$10,$J33&gt;=Everett!AC$10)),"XO",IF((AND($K33&lt;=Everett!AC$10,$L33&gt;=Everett!AC$10)),"3",IF((AND($M33&lt;=Everett!AC$10,$N33&gt;=Everett!AC$10)),"C",IF((AND($O33&lt;=Everett!AC$10,$P33&gt;=Everett!AC$10)),"CO",IF((AND($Q33&lt;=Everett!AC$10,$R33&gt;=Everett!AC$10)),"C",0))))))</f>
        <v>0</v>
      </c>
      <c r="AD33" s="33">
        <f>IF((AND($F33&lt;=Everett!AD$10,$G33&gt;=Everett!AD$10)),"P/L",IF((AND($I33&lt;=Everett!AD$10,$J33&gt;=Everett!AD$10)),"XO",IF((AND($K33&lt;=Everett!AD$10,$L33&gt;=Everett!AD$10)),"3",IF((AND($M33&lt;=Everett!AD$10,$N33&gt;=Everett!AD$10)),"C",IF((AND($O33&lt;=Everett!AD$10,$P33&gt;=Everett!AD$10)),"CO",IF((AND($Q33&lt;=Everett!AD$10,$R33&gt;=Everett!AD$10)),"C",0))))))</f>
        <v>0</v>
      </c>
      <c r="AE33" s="33">
        <f>IF((AND($F33&lt;=Everett!AE$10,$G33&gt;=Everett!AE$10)),"P/L",IF((AND($I33&lt;=Everett!AE$10,$J33&gt;=Everett!AE$10)),"XO",IF((AND($K33&lt;=Everett!AE$10,$L33&gt;=Everett!AE$10)),"3",IF((AND($M33&lt;=Everett!AE$10,$N33&gt;=Everett!AE$10)),"C",IF((AND($O33&lt;=Everett!AE$10,$P33&gt;=Everett!AE$10)),"CO",IF((AND($Q33&lt;=Everett!AE$10,$R33&gt;=Everett!AE$10)),"C",0))))))</f>
        <v>0</v>
      </c>
      <c r="AF33" s="33">
        <f>IF((AND($F33&lt;=Everett!AF$10,$G33&gt;=Everett!AF$10)),"P/L",IF((AND($I33&lt;=Everett!AF$10,$J33&gt;=Everett!AF$10)),"XO",IF((AND($K33&lt;=Everett!AF$10,$L33&gt;=Everett!AF$10)),"3",IF((AND($M33&lt;=Everett!AF$10,$N33&gt;=Everett!AF$10)),"C",IF((AND($O33&lt;=Everett!AF$10,$P33&gt;=Everett!AF$10)),"CO",IF((AND($Q33&lt;=Everett!AF$10,$R33&gt;=Everett!AF$10)),"C",0))))))</f>
        <v>0</v>
      </c>
      <c r="AG33" s="33">
        <f>IF((AND($F33&lt;=Everett!AG$10,$G33&gt;=Everett!AG$10)),"P/L",IF((AND($I33&lt;=Everett!AG$10,$J33&gt;=Everett!AG$10)),"XO",IF((AND($K33&lt;=Everett!AG$10,$L33&gt;=Everett!AG$10)),"3",IF((AND($M33&lt;=Everett!AG$10,$N33&gt;=Everett!AG$10)),"C",IF((AND($O33&lt;=Everett!AG$10,$P33&gt;=Everett!AG$10)),"CO",IF((AND($Q33&lt;=Everett!AG$10,$R33&gt;=Everett!AG$10)),"C",0))))))</f>
        <v>0</v>
      </c>
      <c r="AH33" s="33">
        <f>IF((AND($F33&lt;=Everett!AH$10,$G33&gt;=Everett!AH$10)),"P/L",IF((AND($I33&lt;=Everett!AH$10,$J33&gt;=Everett!AH$10)),"XO",IF((AND($K33&lt;=Everett!AH$10,$L33&gt;=Everett!AH$10)),"3",IF((AND($M33&lt;=Everett!AH$10,$N33&gt;=Everett!AH$10)),"C",IF((AND($O33&lt;=Everett!AH$10,$P33&gt;=Everett!AH$10)),"CO",IF((AND($Q33&lt;=Everett!AH$10,$R33&gt;=Everett!AH$10)),"C",0))))))</f>
        <v>0</v>
      </c>
      <c r="AI33" s="33">
        <f>IF((AND($F33&lt;=Everett!AI$10,$G33&gt;=Everett!AI$10)),"P/L",IF((AND($I33&lt;=Everett!AI$10,$J33&gt;=Everett!AI$10)),"XO",IF((AND($K33&lt;=Everett!AI$10,$L33&gt;=Everett!AI$10)),"3",IF((AND($M33&lt;=Everett!AI$10,$N33&gt;=Everett!AI$10)),"C",IF((AND($O33&lt;=Everett!AI$10,$P33&gt;=Everett!AI$10)),"CO",IF((AND($Q33&lt;=Everett!AI$10,$R33&gt;=Everett!AI$10)),"C",0))))))</f>
        <v>0</v>
      </c>
      <c r="AJ33" s="33">
        <f>IF((AND($F33&lt;=Everett!AJ$10,$G33&gt;=Everett!AJ$10)),"P/L",IF((AND($I33&lt;=Everett!AJ$10,$J33&gt;=Everett!AJ$10)),"XO",IF((AND($K33&lt;=Everett!AJ$10,$L33&gt;=Everett!AJ$10)),"3",IF((AND($M33&lt;=Everett!AJ$10,$N33&gt;=Everett!AJ$10)),"C",IF((AND($O33&lt;=Everett!AJ$10,$P33&gt;=Everett!AJ$10)),"CO",IF((AND($Q33&lt;=Everett!AJ$10,$R33&gt;=Everett!AJ$10)),"C",0))))))</f>
        <v>0</v>
      </c>
      <c r="AK33" s="33">
        <f>IF((AND($F33&lt;=Everett!AK$10,$G33&gt;=Everett!AK$10)),"P/L",IF((AND($I33&lt;=Everett!AK$10,$J33&gt;=Everett!AK$10)),"XO",IF((AND($K33&lt;=Everett!AK$10,$L33&gt;=Everett!AK$10)),"3",IF((AND($M33&lt;=Everett!AK$10,$N33&gt;=Everett!AK$10)),"C",IF((AND($O33&lt;=Everett!AK$10,$P33&gt;=Everett!AK$10)),"CO",IF((AND($Q33&lt;=Everett!AK$10,$R33&gt;=Everett!AK$10)),"C",0))))))</f>
        <v>0</v>
      </c>
      <c r="AL33" s="33" t="str">
        <f>IF((AND($F33&lt;=Everett!AL$10,$G33&gt;=Everett!AL$10)),"P/L",IF((AND($I33&lt;=Everett!AL$10,$J33&gt;=Everett!AL$10)),"XO",IF((AND($K33&lt;=Everett!AL$10,$L33&gt;=Everett!AL$10)),"3",IF((AND($M33&lt;=Everett!AL$10,$N33&gt;=Everett!AL$10)),"C",IF((AND($O33&lt;=Everett!AL$10,$P33&gt;=Everett!AL$10)),"CO",IF((AND($Q33&lt;=Everett!AL$10,$R33&gt;=Everett!AL$10)),"C",0))))))</f>
        <v>XO</v>
      </c>
      <c r="AM33" s="33" t="str">
        <f>IF((AND($F33&lt;=Everett!AM$10,$G33&gt;=Everett!AM$10)),"P/L",IF((AND($I33&lt;=Everett!AM$10,$J33&gt;=Everett!AM$10)),"XO",IF((AND($K33&lt;=Everett!AM$10,$L33&gt;=Everett!AM$10)),"3",IF((AND($M33&lt;=Everett!AM$10,$N33&gt;=Everett!AM$10)),"C",IF((AND($O33&lt;=Everett!AM$10,$P33&gt;=Everett!AM$10)),"CO",IF((AND($Q33&lt;=Everett!AM$10,$R33&gt;=Everett!AM$10)),"C",0))))))</f>
        <v>XO</v>
      </c>
      <c r="AN33" s="33" t="str">
        <f>IF((AND($F33&lt;=Everett!AN$10,$G33&gt;=Everett!AN$10)),"P/L",IF((AND($I33&lt;=Everett!AN$10,$J33&gt;=Everett!AN$10)),"XO",IF((AND($K33&lt;=Everett!AN$10,$L33&gt;=Everett!AN$10)),"3",IF((AND($M33&lt;=Everett!AN$10,$N33&gt;=Everett!AN$10)),"C",IF((AND($O33&lt;=Everett!AN$10,$P33&gt;=Everett!AN$10)),"CO",IF((AND($Q33&lt;=Everett!AN$10,$R33&gt;=Everett!AN$10)),"C",0))))))</f>
        <v>XO</v>
      </c>
      <c r="AO33" s="33" t="str">
        <f>IF((AND($F33&lt;=Everett!AO$10,$G33&gt;=Everett!AO$10)),"P/L",IF((AND($I33&lt;=Everett!AO$10,$J33&gt;=Everett!AO$10)),"XO",IF((AND($K33&lt;=Everett!AO$10,$L33&gt;=Everett!AO$10)),"3",IF((AND($M33&lt;=Everett!AO$10,$N33&gt;=Everett!AO$10)),"C",IF((AND($O33&lt;=Everett!AO$10,$P33&gt;=Everett!AO$10)),"CO",IF((AND($Q33&lt;=Everett!AO$10,$R33&gt;=Everett!AO$10)),"C",0))))))</f>
        <v>XO</v>
      </c>
      <c r="AP33" s="33" t="str">
        <f>IF((AND($F33&lt;=Everett!AP$10,$G33&gt;=Everett!AP$10)),"P/L",IF((AND($I33&lt;=Everett!AP$10,$J33&gt;=Everett!AP$10)),"XO",IF((AND($K33&lt;=Everett!AP$10,$L33&gt;=Everett!AP$10)),"3",IF((AND($M33&lt;=Everett!AP$10,$N33&gt;=Everett!AP$10)),"C",IF((AND($O33&lt;=Everett!AP$10,$P33&gt;=Everett!AP$10)),"CO",IF((AND($Q33&lt;=Everett!AP$10,$R33&gt;=Everett!AP$10)),"C",0))))))</f>
        <v>XO</v>
      </c>
      <c r="AQ33" s="33" t="str">
        <f>IF((AND($F33&lt;=Everett!AQ$10,$G33&gt;=Everett!AQ$10)),"P/L",IF((AND($I33&lt;=Everett!AQ$10,$J33&gt;=Everett!AQ$10)),"XO",IF((AND($K33&lt;=Everett!AQ$10,$L33&gt;=Everett!AQ$10)),"3",IF((AND($M33&lt;=Everett!AQ$10,$N33&gt;=Everett!AQ$10)),"C",IF((AND($O33&lt;=Everett!AQ$10,$P33&gt;=Everett!AQ$10)),"CO",IF((AND($Q33&lt;=Everett!AQ$10,$R33&gt;=Everett!AQ$10)),"C",0))))))</f>
        <v>XO</v>
      </c>
      <c r="AR33" s="33" t="str">
        <f>IF((AND($F33&lt;=Everett!AR$10,$G33&gt;=Everett!AR$10)),"P/L",IF((AND($I33&lt;=Everett!AR$10,$J33&gt;=Everett!AR$10)),"XO",IF((AND($K33&lt;=Everett!AR$10,$L33&gt;=Everett!AR$10)),"3",IF((AND($M33&lt;=Everett!AR$10,$N33&gt;=Everett!AR$10)),"C",IF((AND($O33&lt;=Everett!AR$10,$P33&gt;=Everett!AR$10)),"CO",IF((AND($Q33&lt;=Everett!AR$10,$R33&gt;=Everett!AR$10)),"C",0))))))</f>
        <v>XO</v>
      </c>
      <c r="AS33" s="33" t="str">
        <f>IF((AND($F33&lt;=Everett!AS$10,$G33&gt;=Everett!AS$10)),"P/L",IF((AND($I33&lt;=Everett!AS$10,$J33&gt;=Everett!AS$10)),"XO",IF((AND($K33&lt;=Everett!AS$10,$L33&gt;=Everett!AS$10)),"3",IF((AND($M33&lt;=Everett!AS$10,$N33&gt;=Everett!AS$10)),"C",IF((AND($O33&lt;=Everett!AS$10,$P33&gt;=Everett!AS$10)),"CO",IF((AND($Q33&lt;=Everett!AS$10,$R33&gt;=Everett!AS$10)),"C",0))))))</f>
        <v>XO</v>
      </c>
      <c r="AT33" s="33" t="str">
        <f>IF((AND($F33&lt;=Everett!AT$10,$G33&gt;=Everett!AT$10)),"P/L",IF((AND($I33&lt;=Everett!AT$10,$J33&gt;=Everett!AT$10)),"XO",IF((AND($K33&lt;=Everett!AT$10,$L33&gt;=Everett!AT$10)),"3",IF((AND($M33&lt;=Everett!AT$10,$N33&gt;=Everett!AT$10)),"C",IF((AND($O33&lt;=Everett!AT$10,$P33&gt;=Everett!AT$10)),"CO",IF((AND($Q33&lt;=Everett!AT$10,$R33&gt;=Everett!AT$10)),"C",0))))))</f>
        <v>XO</v>
      </c>
      <c r="AU33" s="33" t="str">
        <f>IF((AND($F33&lt;=Everett!AU$10,$G33&gt;=Everett!AU$10)),"P/L",IF((AND($I33&lt;=Everett!AU$10,$J33&gt;=Everett!AU$10)),"XO",IF((AND($K33&lt;=Everett!AU$10,$L33&gt;=Everett!AU$10)),"3",IF((AND($M33&lt;=Everett!AU$10,$N33&gt;=Everett!AU$10)),"C",IF((AND($O33&lt;=Everett!AU$10,$P33&gt;=Everett!AU$10)),"CO",IF((AND($Q33&lt;=Everett!AU$10,$R33&gt;=Everett!AU$10)),"C",0))))))</f>
        <v>XO</v>
      </c>
      <c r="AV33" s="33" t="str">
        <f>IF((AND($F33&lt;=Everett!AV$10,$G33&gt;=Everett!AV$10)),"P/L",IF((AND($I33&lt;=Everett!AV$10,$J33&gt;=Everett!AV$10)),"XO",IF((AND($K33&lt;=Everett!AV$10,$L33&gt;=Everett!AV$10)),"3",IF((AND($M33&lt;=Everett!AV$10,$N33&gt;=Everett!AV$10)),"C",IF((AND($O33&lt;=Everett!AV$10,$P33&gt;=Everett!AV$10)),"CO",IF((AND($Q33&lt;=Everett!AV$10,$R33&gt;=Everett!AV$10)),"C",0))))))</f>
        <v>XO</v>
      </c>
      <c r="AW33" s="33" t="str">
        <f>IF((AND($F33&lt;=Everett!AW$10,$G33&gt;=Everett!AW$10)),"P/L",IF((AND($I33&lt;=Everett!AW$10,$J33&gt;=Everett!AW$10)),"XO",IF((AND($K33&lt;=Everett!AW$10,$L33&gt;=Everett!AW$10)),"3",IF((AND($M33&lt;=Everett!AW$10,$N33&gt;=Everett!AW$10)),"C",IF((AND($O33&lt;=Everett!AW$10,$P33&gt;=Everett!AW$10)),"CO",IF((AND($Q33&lt;=Everett!AW$10,$R33&gt;=Everett!AW$10)),"C",0))))))</f>
        <v>XO</v>
      </c>
      <c r="AX33" s="33" t="str">
        <f>IF((AND($F33&lt;=Everett!AX$10,$G33&gt;=Everett!AX$10)),"P/L",IF((AND($I33&lt;=Everett!AX$10,$J33&gt;=Everett!AX$10)),"XO",IF((AND($K33&lt;=Everett!AX$10,$L33&gt;=Everett!AX$10)),"3",IF((AND($M33&lt;=Everett!AX$10,$N33&gt;=Everett!AX$10)),"C",IF((AND($O33&lt;=Everett!AX$10,$P33&gt;=Everett!AX$10)),"CO",IF((AND($Q33&lt;=Everett!AX$10,$R33&gt;=Everett!AX$10)),"C",0))))))</f>
        <v>XO</v>
      </c>
      <c r="AY33" s="33" t="str">
        <f>IF((AND($F33&lt;=Everett!AY$10,$G33&gt;=Everett!AY$10)),"P/L",IF((AND($I33&lt;=Everett!AY$10,$J33&gt;=Everett!AY$10)),"XO",IF((AND($K33&lt;=Everett!AY$10,$L33&gt;=Everett!AY$10)),"3",IF((AND($M33&lt;=Everett!AY$10,$N33&gt;=Everett!AY$10)),"C",IF((AND($O33&lt;=Everett!AY$10,$P33&gt;=Everett!AY$10)),"CO",IF((AND($Q33&lt;=Everett!AY$10,$R33&gt;=Everett!AY$10)),"C",0))))))</f>
        <v>XO</v>
      </c>
      <c r="AZ33" s="33" t="str">
        <f>IF((AND($F33&lt;=Everett!AZ$10,$G33&gt;=Everett!AZ$10)),"P/L",IF((AND($I33&lt;=Everett!AZ$10,$J33&gt;=Everett!AZ$10)),"XO",IF((AND($K33&lt;=Everett!AZ$10,$L33&gt;=Everett!AZ$10)),"3",IF((AND($M33&lt;=Everett!AZ$10,$N33&gt;=Everett!AZ$10)),"C",IF((AND($O33&lt;=Everett!AZ$10,$P33&gt;=Everett!AZ$10)),"CO",IF((AND($Q33&lt;=Everett!AZ$10,$R33&gt;=Everett!AZ$10)),"C",0))))))</f>
        <v>XO</v>
      </c>
      <c r="BA33" s="33" t="str">
        <f>IF((AND($F33&lt;=Everett!BA$10,$G33&gt;=Everett!BA$10)),"P/L",IF((AND($I33&lt;=Everett!BA$10,$J33&gt;=Everett!BA$10)),"XO",IF((AND($K33&lt;=Everett!BA$10,$L33&gt;=Everett!BA$10)),"3",IF((AND($M33&lt;=Everett!BA$10,$N33&gt;=Everett!BA$10)),"C",IF((AND($O33&lt;=Everett!BA$10,$P33&gt;=Everett!BA$10)),"CO",IF((AND($Q33&lt;=Everett!BA$10,$R33&gt;=Everett!BA$10)),"C",0))))))</f>
        <v>XO</v>
      </c>
      <c r="BB33" s="33" t="str">
        <f>IF((AND($F33&lt;=Everett!BB$10,$G33&gt;=Everett!BB$10)),"P/L",IF((AND($I33&lt;=Everett!BB$10,$J33&gt;=Everett!BB$10)),"XO",IF((AND($K33&lt;=Everett!BB$10,$L33&gt;=Everett!BB$10)),"3",IF((AND($M33&lt;=Everett!BB$10,$N33&gt;=Everett!BB$10)),"C",IF((AND($O33&lt;=Everett!BB$10,$P33&gt;=Everett!BB$10)),"CO",IF((AND($Q33&lt;=Everett!BB$10,$R33&gt;=Everett!BB$10)),"C",0))))))</f>
        <v>XO</v>
      </c>
      <c r="BC33" s="33" t="str">
        <f>IF((AND($F33&lt;=Everett!BC$10,$G33&gt;=Everett!BC$10)),"P/L",IF((AND($I33&lt;=Everett!BC$10,$J33&gt;=Everett!BC$10)),"XO",IF((AND($K33&lt;=Everett!BC$10,$L33&gt;=Everett!BC$10)),"3",IF((AND($M33&lt;=Everett!BC$10,$N33&gt;=Everett!BC$10)),"C",IF((AND($O33&lt;=Everett!BC$10,$P33&gt;=Everett!BC$10)),"CO",IF((AND($Q33&lt;=Everett!BC$10,$R33&gt;=Everett!BC$10)),"C",0))))))</f>
        <v>XO</v>
      </c>
      <c r="BD33" s="33" t="str">
        <f>IF((AND($F33&lt;=Everett!BD$10,$G33&gt;=Everett!BD$10)),"P/L",IF((AND($I33&lt;=Everett!BD$10,$J33&gt;=Everett!BD$10)),"XO",IF((AND($K33&lt;=Everett!BD$10,$L33&gt;=Everett!BD$10)),"3",IF((AND($M33&lt;=Everett!BD$10,$N33&gt;=Everett!BD$10)),"C",IF((AND($O33&lt;=Everett!BD$10,$P33&gt;=Everett!BD$10)),"CO",IF((AND($Q33&lt;=Everett!BD$10,$R33&gt;=Everett!BD$10)),"C",0))))))</f>
        <v>3</v>
      </c>
      <c r="BE33" s="33" t="str">
        <f>IF((AND($F33&lt;=Everett!BE$10,$G33&gt;=Everett!BE$10)),"P/L",IF((AND($I33&lt;=Everett!BE$10,$J33&gt;=Everett!BE$10)),"XO",IF((AND($K33&lt;=Everett!BE$10,$L33&gt;=Everett!BE$10)),"3",IF((AND($M33&lt;=Everett!BE$10,$N33&gt;=Everett!BE$10)),"C",IF((AND($O33&lt;=Everett!BE$10,$P33&gt;=Everett!BE$10)),"CO",IF((AND($Q33&lt;=Everett!BE$10,$R33&gt;=Everett!BE$10)),"C",0))))))</f>
        <v>3</v>
      </c>
      <c r="BF33" s="33" t="str">
        <f>IF((AND($F33&lt;=Everett!BF$10,$G33&gt;=Everett!BF$10)),"P/L",IF((AND($I33&lt;=Everett!BF$10,$J33&gt;=Everett!BF$10)),"XO",IF((AND($K33&lt;=Everett!BF$10,$L33&gt;=Everett!BF$10)),"3",IF((AND($M33&lt;=Everett!BF$10,$N33&gt;=Everett!BF$10)),"C",IF((AND($O33&lt;=Everett!BF$10,$P33&gt;=Everett!BF$10)),"CO",IF((AND($Q33&lt;=Everett!BF$10,$R33&gt;=Everett!BF$10)),"C",0))))))</f>
        <v>C</v>
      </c>
      <c r="BG33" s="33" t="str">
        <f>IF((AND($F33&lt;=Everett!BG$10,$G33&gt;=Everett!BG$10)),"P/L",IF((AND($I33&lt;=Everett!BG$10,$J33&gt;=Everett!BG$10)),"XO",IF((AND($K33&lt;=Everett!BG$10,$L33&gt;=Everett!BG$10)),"3",IF((AND($M33&lt;=Everett!BG$10,$N33&gt;=Everett!BG$10)),"C",IF((AND($O33&lt;=Everett!BG$10,$P33&gt;=Everett!BG$10)),"CO",IF((AND($Q33&lt;=Everett!BG$10,$R33&gt;=Everett!BG$10)),"C",0))))))</f>
        <v>CO</v>
      </c>
      <c r="BH33" s="33" t="str">
        <f>IF((AND($F33&lt;=Everett!BH$10,$G33&gt;=Everett!BH$10)),"P/L",IF((AND($I33&lt;=Everett!BH$10,$J33&gt;=Everett!BH$10)),"XO",IF((AND($K33&lt;=Everett!BH$10,$L33&gt;=Everett!BH$10)),"3",IF((AND($M33&lt;=Everett!BH$10,$N33&gt;=Everett!BH$10)),"C",IF((AND($O33&lt;=Everett!BH$10,$P33&gt;=Everett!BH$10)),"CO",IF((AND($Q33&lt;=Everett!BH$10,$R33&gt;=Everett!BH$10)),"C",0))))))</f>
        <v>CO</v>
      </c>
      <c r="BI33" s="33" t="str">
        <f>IF((AND($F33&lt;=Everett!BI$10,$G33&gt;=Everett!BI$10)),"P/L",IF((AND($I33&lt;=Everett!BI$10,$J33&gt;=Everett!BI$10)),"XO",IF((AND($K33&lt;=Everett!BI$10,$L33&gt;=Everett!BI$10)),"3",IF((AND($M33&lt;=Everett!BI$10,$N33&gt;=Everett!BI$10)),"C",IF((AND($O33&lt;=Everett!BI$10,$P33&gt;=Everett!BI$10)),"CO",IF((AND($Q33&lt;=Everett!BI$10,$R33&gt;=Everett!BI$10)),"C",0))))))</f>
        <v>CO</v>
      </c>
      <c r="BJ33" s="33" t="str">
        <f>IF((AND($F33&lt;=Everett!BJ$10,$G33&gt;=Everett!BJ$10)),"P/L",IF((AND($I33&lt;=Everett!BJ$10,$J33&gt;=Everett!BJ$10)),"XO",IF((AND($K33&lt;=Everett!BJ$10,$L33&gt;=Everett!BJ$10)),"3",IF((AND($M33&lt;=Everett!BJ$10,$N33&gt;=Everett!BJ$10)),"C",IF((AND($O33&lt;=Everett!BJ$10,$P33&gt;=Everett!BJ$10)),"CO",IF((AND($Q33&lt;=Everett!BJ$10,$R33&gt;=Everett!BJ$10)),"C",0))))))</f>
        <v>CO</v>
      </c>
      <c r="BK33" s="33" t="str">
        <f>IF((AND($F33&lt;=Everett!BK$10,$G33&gt;=Everett!BK$10)),"P/L",IF((AND($I33&lt;=Everett!BK$10,$J33&gt;=Everett!BK$10)),"XO",IF((AND($K33&lt;=Everett!BK$10,$L33&gt;=Everett!BK$10)),"3",IF((AND($M33&lt;=Everett!BK$10,$N33&gt;=Everett!BK$10)),"C",IF((AND($O33&lt;=Everett!BK$10,$P33&gt;=Everett!BK$10)),"CO",IF((AND($Q33&lt;=Everett!BK$10,$R33&gt;=Everett!BK$10)),"C",0))))))</f>
        <v>CO</v>
      </c>
      <c r="BL33" s="33" t="str">
        <f>IF((AND($F33&lt;=Everett!BL$10,$G33&gt;=Everett!BL$10)),"P/L",IF((AND($I33&lt;=Everett!BL$10,$J33&gt;=Everett!BL$10)),"XO",IF((AND($K33&lt;=Everett!BL$10,$L33&gt;=Everett!BL$10)),"3",IF((AND($M33&lt;=Everett!BL$10,$N33&gt;=Everett!BL$10)),"C",IF((AND($O33&lt;=Everett!BL$10,$P33&gt;=Everett!BL$10)),"CO",IF((AND($Q33&lt;=Everett!BL$10,$R33&gt;=Everett!BL$10)),"C",0))))))</f>
        <v>CO</v>
      </c>
      <c r="BM33" s="33" t="str">
        <f>IF((AND($F33&lt;=Everett!BM$10,$G33&gt;=Everett!BM$10)),"P/L",IF((AND($I33&lt;=Everett!BM$10,$J33&gt;=Everett!BM$10)),"XO",IF((AND($K33&lt;=Everett!BM$10,$L33&gt;=Everett!BM$10)),"3",IF((AND($M33&lt;=Everett!BM$10,$N33&gt;=Everett!BM$10)),"C",IF((AND($O33&lt;=Everett!BM$10,$P33&gt;=Everett!BM$10)),"CO",IF((AND($Q33&lt;=Everett!BM$10,$R33&gt;=Everett!BM$10)),"C",0))))))</f>
        <v>CO</v>
      </c>
      <c r="BN33" s="33" t="str">
        <f>IF((AND($F33&lt;=Everett!BN$10,$G33&gt;=Everett!BN$10)),"P/L",IF((AND($I33&lt;=Everett!BN$10,$J33&gt;=Everett!BN$10)),"XO",IF((AND($K33&lt;=Everett!BN$10,$L33&gt;=Everett!BN$10)),"3",IF((AND($M33&lt;=Everett!BN$10,$N33&gt;=Everett!BN$10)),"C",IF((AND($O33&lt;=Everett!BN$10,$P33&gt;=Everett!BN$10)),"CO",IF((AND($Q33&lt;=Everett!BN$10,$R33&gt;=Everett!BN$10)),"C",0))))))</f>
        <v>CO</v>
      </c>
      <c r="BO33" s="33" t="str">
        <f>IF((AND($F33&lt;=Everett!BO$10,$G33&gt;=Everett!BO$10)),"P/L",IF((AND($I33&lt;=Everett!BO$10,$J33&gt;=Everett!BO$10)),"XO",IF((AND($K33&lt;=Everett!BO$10,$L33&gt;=Everett!BO$10)),"3",IF((AND($M33&lt;=Everett!BO$10,$N33&gt;=Everett!BO$10)),"C",IF((AND($O33&lt;=Everett!BO$10,$P33&gt;=Everett!BO$10)),"CO",IF((AND($Q33&lt;=Everett!BO$10,$R33&gt;=Everett!BO$10)),"C",0))))))</f>
        <v>CO</v>
      </c>
      <c r="BP33" s="33" t="str">
        <f>IF((AND($F33&lt;=Everett!BP$10,$G33&gt;=Everett!BP$10)),"P/L",IF((AND($I33&lt;=Everett!BP$10,$J33&gt;=Everett!BP$10)),"XO",IF((AND($K33&lt;=Everett!BP$10,$L33&gt;=Everett!BP$10)),"3",IF((AND($M33&lt;=Everett!BP$10,$N33&gt;=Everett!BP$10)),"C",IF((AND($O33&lt;=Everett!BP$10,$P33&gt;=Everett!BP$10)),"CO",IF((AND($Q33&lt;=Everett!BP$10,$R33&gt;=Everett!BP$10)),"C",0))))))</f>
        <v>CO</v>
      </c>
      <c r="BQ33" s="33" t="str">
        <f>IF((AND($F33&lt;=Everett!BQ$10,$G33&gt;=Everett!BQ$10)),"P/L",IF((AND($I33&lt;=Everett!BQ$10,$J33&gt;=Everett!BQ$10)),"XO",IF((AND($K33&lt;=Everett!BQ$10,$L33&gt;=Everett!BQ$10)),"3",IF((AND($M33&lt;=Everett!BQ$10,$N33&gt;=Everett!BQ$10)),"C",IF((AND($O33&lt;=Everett!BQ$10,$P33&gt;=Everett!BQ$10)),"CO",IF((AND($Q33&lt;=Everett!BQ$10,$R33&gt;=Everett!BQ$10)),"C",0))))))</f>
        <v>CO</v>
      </c>
      <c r="BR33" s="33" t="str">
        <f>IF((AND($F33&lt;=Everett!BR$10,$G33&gt;=Everett!BR$10)),"P/L",IF((AND($I33&lt;=Everett!BR$10,$J33&gt;=Everett!BR$10)),"XO",IF((AND($K33&lt;=Everett!BR$10,$L33&gt;=Everett!BR$10)),"3",IF((AND($M33&lt;=Everett!BR$10,$N33&gt;=Everett!BR$10)),"C",IF((AND($O33&lt;=Everett!BR$10,$P33&gt;=Everett!BR$10)),"CO",IF((AND($Q33&lt;=Everett!BR$10,$R33&gt;=Everett!BR$10)),"C",0))))))</f>
        <v>CO</v>
      </c>
      <c r="BS33" s="33" t="str">
        <f>IF((AND($F33&lt;=Everett!BS$10,$G33&gt;=Everett!BS$10)),"P/L",IF((AND($I33&lt;=Everett!BS$10,$J33&gt;=Everett!BS$10)),"XO",IF((AND($K33&lt;=Everett!BS$10,$L33&gt;=Everett!BS$10)),"3",IF((AND($M33&lt;=Everett!BS$10,$N33&gt;=Everett!BS$10)),"C",IF((AND($O33&lt;=Everett!BS$10,$P33&gt;=Everett!BS$10)),"CO",IF((AND($Q33&lt;=Everett!BS$10,$R33&gt;=Everett!BS$10)),"C",0))))))</f>
        <v>CO</v>
      </c>
      <c r="BT33" s="33" t="str">
        <f>IF((AND($F33&lt;=Everett!BT$10,$G33&gt;=Everett!BT$10)),"P/L",IF((AND($I33&lt;=Everett!BT$10,$J33&gt;=Everett!BT$10)),"XO",IF((AND($K33&lt;=Everett!BT$10,$L33&gt;=Everett!BT$10)),"3",IF((AND($M33&lt;=Everett!BT$10,$N33&gt;=Everett!BT$10)),"C",IF((AND($O33&lt;=Everett!BT$10,$P33&gt;=Everett!BT$10)),"CO",IF((AND($Q33&lt;=Everett!BT$10,$R33&gt;=Everett!BT$10)),"C",0))))))</f>
        <v>CO</v>
      </c>
      <c r="BU33" s="33" t="str">
        <f>IF((AND($F33&lt;=Everett!BU$10,$G33&gt;=Everett!BU$10)),"P/L",IF((AND($I33&lt;=Everett!BU$10,$J33&gt;=Everett!BU$10)),"XO",IF((AND($K33&lt;=Everett!BU$10,$L33&gt;=Everett!BU$10)),"3",IF((AND($M33&lt;=Everett!BU$10,$N33&gt;=Everett!BU$10)),"C",IF((AND($O33&lt;=Everett!BU$10,$P33&gt;=Everett!BU$10)),"CO",IF((AND($Q33&lt;=Everett!BU$10,$R33&gt;=Everett!BU$10)),"C",0))))))</f>
        <v>CO</v>
      </c>
      <c r="BV33" s="33" t="str">
        <f>IF((AND($F33&lt;=Everett!BV$10,$G33&gt;=Everett!BV$10)),"P/L",IF((AND($I33&lt;=Everett!BV$10,$J33&gt;=Everett!BV$10)),"XO",IF((AND($K33&lt;=Everett!BV$10,$L33&gt;=Everett!BV$10)),"3",IF((AND($M33&lt;=Everett!BV$10,$N33&gt;=Everett!BV$10)),"C",IF((AND($O33&lt;=Everett!BV$10,$P33&gt;=Everett!BV$10)),"CO",IF((AND($Q33&lt;=Everett!BV$10,$R33&gt;=Everett!BV$10)),"C",0))))))</f>
        <v>CO</v>
      </c>
      <c r="BW33" s="33" t="str">
        <f>IF((AND($F33&lt;=Everett!BW$10,$G33&gt;=Everett!BW$10)),"P/L",IF((AND($I33&lt;=Everett!BW$10,$J33&gt;=Everett!BW$10)),"XO",IF((AND($K33&lt;=Everett!BW$10,$L33&gt;=Everett!BW$10)),"3",IF((AND($M33&lt;=Everett!BW$10,$N33&gt;=Everett!BW$10)),"C",IF((AND($O33&lt;=Everett!BW$10,$P33&gt;=Everett!BW$10)),"CO",IF((AND($Q33&lt;=Everett!BW$10,$R33&gt;=Everett!BW$10)),"C",0))))))</f>
        <v>CO</v>
      </c>
      <c r="BX33" s="33" t="str">
        <f>IF((AND($F33&lt;=Everett!BX$10,$G33&gt;=Everett!BX$10)),"P/L",IF((AND($I33&lt;=Everett!BX$10,$J33&gt;=Everett!BX$10)),"XO",IF((AND($K33&lt;=Everett!BX$10,$L33&gt;=Everett!BX$10)),"3",IF((AND($M33&lt;=Everett!BX$10,$N33&gt;=Everett!BX$10)),"C",IF((AND($O33&lt;=Everett!BX$10,$P33&gt;=Everett!BX$10)),"CO",IF((AND($Q33&lt;=Everett!BX$10,$R33&gt;=Everett!BX$10)),"C",0))))))</f>
        <v>C</v>
      </c>
      <c r="BY33" s="33">
        <f>IF((AND($F33&lt;=Everett!BY$10,$G33&gt;=Everett!BY$10)),"P/L",IF((AND($I33&lt;=Everett!BY$10,$J33&gt;=Everett!BY$10)),"XO",IF((AND($K33&lt;=Everett!BY$10,$L33&gt;=Everett!BY$10)),"3",IF((AND($M33&lt;=Everett!BY$10,$N33&gt;=Everett!BY$10)),"C",IF((AND($O33&lt;=Everett!BY$10,$P33&gt;=Everett!BY$10)),"CO",IF((AND($Q33&lt;=Everett!BY$10,$R33&gt;=Everett!BY$10)),"C",0))))))</f>
        <v>0</v>
      </c>
      <c r="BZ33" s="33">
        <f>IF((AND($F33&lt;=Everett!BZ$10,$G33&gt;=Everett!BZ$10)),"P/L",IF((AND($I33&lt;=Everett!BZ$10,$J33&gt;=Everett!BZ$10)),"XO",IF((AND($K33&lt;=Everett!BZ$10,$L33&gt;=Everett!BZ$10)),"3",IF((AND($M33&lt;=Everett!BZ$10,$N33&gt;=Everett!BZ$10)),"C",IF((AND($O33&lt;=Everett!BZ$10,$P33&gt;=Everett!BZ$10)),"CO",IF((AND($Q33&lt;=Everett!BZ$10,$R33&gt;=Everett!BZ$10)),"C",0))))))</f>
        <v>0</v>
      </c>
      <c r="CA33" s="33">
        <f>IF((AND($F33&lt;=Everett!CA$10,$G33&gt;=Everett!CA$10)),"P/L",IF((AND($I33&lt;=Everett!CA$10,$J33&gt;=Everett!CA$10)),"XO",IF((AND($K33&lt;=Everett!CA$10,$L33&gt;=Everett!CA$10)),"3",IF((AND($M33&lt;=Everett!CA$10,$N33&gt;=Everett!CA$10)),"C",IF((AND($O33&lt;=Everett!CA$10,$P33&gt;=Everett!CA$10)),"CO",IF((AND($Q33&lt;=Everett!CA$10,$R33&gt;=Everett!CA$10)),"C",0))))))</f>
        <v>0</v>
      </c>
      <c r="CB33" s="33">
        <f>IF((AND($F33&lt;=Everett!CB$10,$G33&gt;=Everett!CB$10)),"P/L",IF((AND($I33&lt;=Everett!CB$10,$J33&gt;=Everett!CB$10)),"XO",IF((AND($K33&lt;=Everett!CB$10,$L33&gt;=Everett!CB$10)),"3",IF((AND($M33&lt;=Everett!CB$10,$N33&gt;=Everett!CB$10)),"C",IF((AND($O33&lt;=Everett!CB$10,$P33&gt;=Everett!CB$10)),"CO",IF((AND($Q33&lt;=Everett!CB$10,$R33&gt;=Everett!CB$10)),"C",0))))))</f>
        <v>0</v>
      </c>
      <c r="CC33" s="33">
        <f>IF((AND($F33&lt;=Everett!CC$10,$G33&gt;=Everett!CC$10)),"P/L",IF((AND($I33&lt;=Everett!CC$10,$J33&gt;=Everett!CC$10)),"XO",IF((AND($K33&lt;=Everett!CC$10,$L33&gt;=Everett!CC$10)),"3",IF((AND($M33&lt;=Everett!CC$10,$N33&gt;=Everett!CC$10)),"C",IF((AND($O33&lt;=Everett!CC$10,$P33&gt;=Everett!CC$10)),"CO",IF((AND($Q33&lt;=Everett!CC$10,$R33&gt;=Everett!CC$10)),"C",0))))))</f>
        <v>0</v>
      </c>
      <c r="CD33" s="33">
        <f>IF((AND($F33&lt;=Everett!CD$10,$G33&gt;=Everett!CD$10)),"P/L",IF((AND($I33&lt;=Everett!CD$10,$J33&gt;=Everett!CD$10)),"XO",IF((AND($K33&lt;=Everett!CD$10,$L33&gt;=Everett!CD$10)),"3",IF((AND($M33&lt;=Everett!CD$10,$N33&gt;=Everett!CD$10)),"C",IF((AND($O33&lt;=Everett!CD$10,$P33&gt;=Everett!CD$10)),"CO",IF((AND($Q33&lt;=Everett!CD$10,$R33&gt;=Everett!CD$10)),"C",0))))))</f>
        <v>0</v>
      </c>
      <c r="CE33" s="33">
        <f>IF((AND($F33&lt;=Everett!CE$10,$G33&gt;=Everett!CE$10)),"P/L",IF((AND($I33&lt;=Everett!CE$10,$J33&gt;=Everett!CE$10)),"XO",IF((AND($K33&lt;=Everett!CE$10,$L33&gt;=Everett!CE$10)),"3",IF((AND($M33&lt;=Everett!CE$10,$N33&gt;=Everett!CE$10)),"C",IF((AND($O33&lt;=Everett!CE$10,$P33&gt;=Everett!CE$10)),"CO",IF((AND($Q33&lt;=Everett!CE$10,$R33&gt;=Everett!CE$10)),"C",0))))))</f>
        <v>0</v>
      </c>
      <c r="CF33" s="33">
        <f>IF((AND($F33&lt;=Everett!CF$10,$G33&gt;=Everett!CF$10)),"P/L",IF((AND($I33&lt;=Everett!CF$10,$J33&gt;=Everett!CF$10)),"XO",IF((AND($K33&lt;=Everett!CF$10,$L33&gt;=Everett!CF$10)),"3",IF((AND($M33&lt;=Everett!CF$10,$N33&gt;=Everett!CF$10)),"C",IF((AND($O33&lt;=Everett!CF$10,$P33&gt;=Everett!CF$10)),"CO",IF((AND($Q33&lt;=Everett!CF$10,$R33&gt;=Everett!CF$10)),"C",0))))))</f>
        <v>0</v>
      </c>
      <c r="CG33" s="33">
        <f>IF((AND($F33&lt;=Everett!CG$10,$G33&gt;=Everett!CG$10)),"P/L",IF((AND($I33&lt;=Everett!CG$10,$J33&gt;=Everett!CG$10)),"XO",IF((AND($K33&lt;=Everett!CG$10,$L33&gt;=Everett!CG$10)),"3",IF((AND($M33&lt;=Everett!CG$10,$N33&gt;=Everett!CG$10)),"C",IF((AND($O33&lt;=Everett!CG$10,$P33&gt;=Everett!CG$10)),"CO",IF((AND($Q33&lt;=Everett!CG$10,$R33&gt;=Everett!CG$10)),"C",0))))))</f>
        <v>0</v>
      </c>
      <c r="CH33" s="33">
        <f>IF((AND($F33&lt;=Everett!CH$10,$G33&gt;=Everett!CH$10)),"P/L",IF((AND($I33&lt;=Everett!CH$10,$J33&gt;=Everett!CH$10)),"XO",IF((AND($K33&lt;=Everett!CH$10,$L33&gt;=Everett!CH$10)),"3",IF((AND($M33&lt;=Everett!CH$10,$N33&gt;=Everett!CH$10)),"C",IF((AND($O33&lt;=Everett!CH$10,$P33&gt;=Everett!CH$10)),"CO",IF((AND($Q33&lt;=Everett!CH$10,$R33&gt;=Everett!CH$10)),"C",0))))))</f>
        <v>0</v>
      </c>
      <c r="CI33" s="33">
        <f>IF((AND($F33&lt;=Everett!CI$10,$G33&gt;=Everett!CI$10)),"P/L",IF((AND($I33&lt;=Everett!CI$10,$J33&gt;=Everett!CI$10)),"XO",IF((AND($K33&lt;=Everett!CI$10,$L33&gt;=Everett!CI$10)),"3",IF((AND($M33&lt;=Everett!CI$10,$N33&gt;=Everett!CI$10)),"C",IF((AND($O33&lt;=Everett!CI$10,$P33&gt;=Everett!CI$10)),"CO",IF((AND($Q33&lt;=Everett!CI$10,$R33&gt;=Everett!CI$10)),"C",0))))))</f>
        <v>0</v>
      </c>
      <c r="CJ33" s="33">
        <f>IF((AND($F33&lt;=Everett!CJ$10,$G33&gt;=Everett!CJ$10)),"P/L",IF((AND($I33&lt;=Everett!CJ$10,$J33&gt;=Everett!CJ$10)),"XO",IF((AND($K33&lt;=Everett!CJ$10,$L33&gt;=Everett!CJ$10)),"3",IF((AND($M33&lt;=Everett!CJ$10,$N33&gt;=Everett!CJ$10)),"C",IF((AND($O33&lt;=Everett!CJ$10,$P33&gt;=Everett!CJ$10)),"CO",IF((AND($Q33&lt;=Everett!CJ$10,$R33&gt;=Everett!CJ$10)),"C",0))))))</f>
        <v>0</v>
      </c>
      <c r="CK33" s="33">
        <f>IF((AND($F33&lt;=Everett!CK$10,$G33&gt;=Everett!CK$10)),"P/L",IF((AND($I33&lt;=Everett!CK$10,$J33&gt;=Everett!CK$10)),"XO",IF((AND($K33&lt;=Everett!CK$10,$L33&gt;=Everett!CK$10)),"3",IF((AND($M33&lt;=Everett!CK$10,$N33&gt;=Everett!CK$10)),"C",IF((AND($O33&lt;=Everett!CK$10,$P33&gt;=Everett!CK$10)),"CO",IF((AND($Q33&lt;=Everett!CK$10,$R33&gt;=Everett!CK$10)),"C",0))))))</f>
        <v>0</v>
      </c>
      <c r="CL33" s="33">
        <f>IF((AND($F33&lt;=Everett!CL$10,$G33&gt;=Everett!CL$10)),"P/L",IF((AND($I33&lt;=Everett!CL$10,$J33&gt;=Everett!CL$10)),"XO",IF((AND($K33&lt;=Everett!CL$10,$L33&gt;=Everett!CL$10)),"3",IF((AND($M33&lt;=Everett!CL$10,$N33&gt;=Everett!CL$10)),"C",IF((AND($O33&lt;=Everett!CL$10,$P33&gt;=Everett!CL$10)),"CO",IF((AND($Q33&lt;=Everett!CL$10,$R33&gt;=Everett!CL$10)),"C",0))))))</f>
        <v>0</v>
      </c>
      <c r="CM33" s="33">
        <f>IF((AND($F33&lt;=Everett!CM$10,$G33&gt;=Everett!CM$10)),"P/L",IF((AND($I33&lt;=Everett!CM$10,$J33&gt;=Everett!CM$10)),"XO",IF((AND($K33&lt;=Everett!CM$10,$L33&gt;=Everett!CM$10)),"3",IF((AND($M33&lt;=Everett!CM$10,$N33&gt;=Everett!CM$10)),"C",IF((AND($O33&lt;=Everett!CM$10,$P33&gt;=Everett!CM$10)),"CO",IF((AND($Q33&lt;=Everett!CM$10,$R33&gt;=Everett!CM$10)),"C",0))))))</f>
        <v>0</v>
      </c>
    </row>
    <row r="34" spans="1:91" s="89" customFormat="1" x14ac:dyDescent="0.25">
      <c r="A34" s="40" t="s">
        <v>296</v>
      </c>
      <c r="B34" s="55"/>
      <c r="C34" s="31">
        <v>17</v>
      </c>
      <c r="D34" s="31">
        <v>16</v>
      </c>
      <c r="E34" s="31">
        <v>1</v>
      </c>
      <c r="F34" s="32"/>
      <c r="G34" s="32"/>
      <c r="H34" s="33"/>
      <c r="I34" s="37">
        <v>47180</v>
      </c>
      <c r="J34" s="37">
        <f t="shared" si="18"/>
        <v>47698</v>
      </c>
      <c r="K34" s="32">
        <f t="shared" si="19"/>
        <v>47729</v>
      </c>
      <c r="L34" s="32">
        <f t="shared" si="20"/>
        <v>47759</v>
      </c>
      <c r="M34" s="37">
        <f t="shared" si="21"/>
        <v>47790</v>
      </c>
      <c r="N34" s="37">
        <f t="shared" si="22"/>
        <v>47790</v>
      </c>
      <c r="O34" s="32">
        <f t="shared" si="23"/>
        <v>47820</v>
      </c>
      <c r="P34" s="32">
        <f>IF(O34="","",(DATE(YEAR(O34),MONTH(O34)+D34,DAY(O34))))</f>
        <v>48307</v>
      </c>
      <c r="Q34" s="32">
        <f t="shared" si="24"/>
        <v>48337</v>
      </c>
      <c r="R34" s="32">
        <f t="shared" si="25"/>
        <v>48337</v>
      </c>
      <c r="S34" s="33">
        <f>IF((AND($F34&lt;=Everett!S$10,$G34&gt;=Everett!S$10)),"P/L",IF((AND($I34&lt;=Everett!S$10,$J34&gt;=Everett!S$10)),"XO",IF((AND($K34&lt;=Everett!S$10,$L34&gt;=Everett!S$10)),"3",IF((AND($M34&lt;=Everett!S$10,$N34&gt;=Everett!S$10)),"C",IF((AND($O34&lt;=Everett!S$10,$P34&gt;=Everett!S$10)),"CO",IF((AND($Q34&lt;=Everett!S$10,$R34&gt;=Everett!S$10)),"C",0))))))</f>
        <v>0</v>
      </c>
      <c r="T34" s="33">
        <f>IF((AND($F34&lt;=Everett!T$10,$G34&gt;=Everett!T$10)),"P/L",IF((AND($I34&lt;=Everett!T$10,$J34&gt;=Everett!T$10)),"XO",IF((AND($K34&lt;=Everett!T$10,$L34&gt;=Everett!T$10)),"3",IF((AND($M34&lt;=Everett!T$10,$N34&gt;=Everett!T$10)),"C",IF((AND($O34&lt;=Everett!T$10,$P34&gt;=Everett!T$10)),"CO",IF((AND($Q34&lt;=Everett!T$10,$R34&gt;=Everett!T$10)),"C",0))))))</f>
        <v>0</v>
      </c>
      <c r="U34" s="33">
        <f>IF((AND($F34&lt;=Everett!U$10,$G34&gt;=Everett!U$10)),"P/L",IF((AND($I34&lt;=Everett!U$10,$J34&gt;=Everett!U$10)),"XO",IF((AND($K34&lt;=Everett!U$10,$L34&gt;=Everett!U$10)),"3",IF((AND($M34&lt;=Everett!U$10,$N34&gt;=Everett!U$10)),"C",IF((AND($O34&lt;=Everett!U$10,$P34&gt;=Everett!U$10)),"CO",IF((AND($Q34&lt;=Everett!U$10,$R34&gt;=Everett!U$10)),"C",0))))))</f>
        <v>0</v>
      </c>
      <c r="V34" s="33">
        <f>IF((AND($F34&lt;=Everett!V$10,$G34&gt;=Everett!V$10)),"P/L",IF((AND($I34&lt;=Everett!V$10,$J34&gt;=Everett!V$10)),"XO",IF((AND($K34&lt;=Everett!V$10,$L34&gt;=Everett!V$10)),"3",IF((AND($M34&lt;=Everett!V$10,$N34&gt;=Everett!V$10)),"C",IF((AND($O34&lt;=Everett!V$10,$P34&gt;=Everett!V$10)),"CO",IF((AND($Q34&lt;=Everett!V$10,$R34&gt;=Everett!V$10)),"C",0))))))</f>
        <v>0</v>
      </c>
      <c r="W34" s="33">
        <f>IF((AND($F34&lt;=Everett!W$10,$G34&gt;=Everett!W$10)),"P/L",IF((AND($I34&lt;=Everett!W$10,$J34&gt;=Everett!W$10)),"XO",IF((AND($K34&lt;=Everett!W$10,$L34&gt;=Everett!W$10)),"3",IF((AND($M34&lt;=Everett!W$10,$N34&gt;=Everett!W$10)),"C",IF((AND($O34&lt;=Everett!W$10,$P34&gt;=Everett!W$10)),"CO",IF((AND($Q34&lt;=Everett!W$10,$R34&gt;=Everett!W$10)),"C",0))))))</f>
        <v>0</v>
      </c>
      <c r="X34" s="33">
        <f>IF((AND($F34&lt;=Everett!X$10,$G34&gt;=Everett!X$10)),"P/L",IF((AND($I34&lt;=Everett!X$10,$J34&gt;=Everett!X$10)),"XO",IF((AND($K34&lt;=Everett!X$10,$L34&gt;=Everett!X$10)),"3",IF((AND($M34&lt;=Everett!X$10,$N34&gt;=Everett!X$10)),"C",IF((AND($O34&lt;=Everett!X$10,$P34&gt;=Everett!X$10)),"CO",IF((AND($Q34&lt;=Everett!X$10,$R34&gt;=Everett!X$10)),"C",0))))))</f>
        <v>0</v>
      </c>
      <c r="Y34" s="33">
        <f>IF((AND($F34&lt;=Everett!Y$10,$G34&gt;=Everett!Y$10)),"P/L",IF((AND($I34&lt;=Everett!Y$10,$J34&gt;=Everett!Y$10)),"XO",IF((AND($K34&lt;=Everett!Y$10,$L34&gt;=Everett!Y$10)),"3",IF((AND($M34&lt;=Everett!Y$10,$N34&gt;=Everett!Y$10)),"C",IF((AND($O34&lt;=Everett!Y$10,$P34&gt;=Everett!Y$10)),"CO",IF((AND($Q34&lt;=Everett!Y$10,$R34&gt;=Everett!Y$10)),"C",0))))))</f>
        <v>0</v>
      </c>
      <c r="Z34" s="33">
        <f>IF((AND($F34&lt;=Everett!Z$10,$G34&gt;=Everett!Z$10)),"P/L",IF((AND($I34&lt;=Everett!Z$10,$J34&gt;=Everett!Z$10)),"XO",IF((AND($K34&lt;=Everett!Z$10,$L34&gt;=Everett!Z$10)),"3",IF((AND($M34&lt;=Everett!Z$10,$N34&gt;=Everett!Z$10)),"C",IF((AND($O34&lt;=Everett!Z$10,$P34&gt;=Everett!Z$10)),"CO",IF((AND($Q34&lt;=Everett!Z$10,$R34&gt;=Everett!Z$10)),"C",0))))))</f>
        <v>0</v>
      </c>
      <c r="AA34" s="33">
        <f>IF((AND($F34&lt;=Everett!AA$10,$G34&gt;=Everett!AA$10)),"P/L",IF((AND($I34&lt;=Everett!AA$10,$J34&gt;=Everett!AA$10)),"XO",IF((AND($K34&lt;=Everett!AA$10,$L34&gt;=Everett!AA$10)),"3",IF((AND($M34&lt;=Everett!AA$10,$N34&gt;=Everett!AA$10)),"C",IF((AND($O34&lt;=Everett!AA$10,$P34&gt;=Everett!AA$10)),"CO",IF((AND($Q34&lt;=Everett!AA$10,$R34&gt;=Everett!AA$10)),"C",0))))))</f>
        <v>0</v>
      </c>
      <c r="AB34" s="33">
        <f>IF((AND($F34&lt;=Everett!AB$10,$G34&gt;=Everett!AB$10)),"P/L",IF((AND($I34&lt;=Everett!AB$10,$J34&gt;=Everett!AB$10)),"XO",IF((AND($K34&lt;=Everett!AB$10,$L34&gt;=Everett!AB$10)),"3",IF((AND($M34&lt;=Everett!AB$10,$N34&gt;=Everett!AB$10)),"C",IF((AND($O34&lt;=Everett!AB$10,$P34&gt;=Everett!AB$10)),"CO",IF((AND($Q34&lt;=Everett!AB$10,$R34&gt;=Everett!AB$10)),"C",0))))))</f>
        <v>0</v>
      </c>
      <c r="AC34" s="33">
        <f>IF((AND($F34&lt;=Everett!AC$10,$G34&gt;=Everett!AC$10)),"P/L",IF((AND($I34&lt;=Everett!AC$10,$J34&gt;=Everett!AC$10)),"XO",IF((AND($K34&lt;=Everett!AC$10,$L34&gt;=Everett!AC$10)),"3",IF((AND($M34&lt;=Everett!AC$10,$N34&gt;=Everett!AC$10)),"C",IF((AND($O34&lt;=Everett!AC$10,$P34&gt;=Everett!AC$10)),"CO",IF((AND($Q34&lt;=Everett!AC$10,$R34&gt;=Everett!AC$10)),"C",0))))))</f>
        <v>0</v>
      </c>
      <c r="AD34" s="33">
        <f>IF((AND($F34&lt;=Everett!AD$10,$G34&gt;=Everett!AD$10)),"P/L",IF((AND($I34&lt;=Everett!AD$10,$J34&gt;=Everett!AD$10)),"XO",IF((AND($K34&lt;=Everett!AD$10,$L34&gt;=Everett!AD$10)),"3",IF((AND($M34&lt;=Everett!AD$10,$N34&gt;=Everett!AD$10)),"C",IF((AND($O34&lt;=Everett!AD$10,$P34&gt;=Everett!AD$10)),"CO",IF((AND($Q34&lt;=Everett!AD$10,$R34&gt;=Everett!AD$10)),"C",0))))))</f>
        <v>0</v>
      </c>
      <c r="AE34" s="33">
        <f>IF((AND($F34&lt;=Everett!AE$10,$G34&gt;=Everett!AE$10)),"P/L",IF((AND($I34&lt;=Everett!AE$10,$J34&gt;=Everett!AE$10)),"XO",IF((AND($K34&lt;=Everett!AE$10,$L34&gt;=Everett!AE$10)),"3",IF((AND($M34&lt;=Everett!AE$10,$N34&gt;=Everett!AE$10)),"C",IF((AND($O34&lt;=Everett!AE$10,$P34&gt;=Everett!AE$10)),"CO",IF((AND($Q34&lt;=Everett!AE$10,$R34&gt;=Everett!AE$10)),"C",0))))))</f>
        <v>0</v>
      </c>
      <c r="AF34" s="33">
        <f>IF((AND($F34&lt;=Everett!AF$10,$G34&gt;=Everett!AF$10)),"P/L",IF((AND($I34&lt;=Everett!AF$10,$J34&gt;=Everett!AF$10)),"XO",IF((AND($K34&lt;=Everett!AF$10,$L34&gt;=Everett!AF$10)),"3",IF((AND($M34&lt;=Everett!AF$10,$N34&gt;=Everett!AF$10)),"C",IF((AND($O34&lt;=Everett!AF$10,$P34&gt;=Everett!AF$10)),"CO",IF((AND($Q34&lt;=Everett!AF$10,$R34&gt;=Everett!AF$10)),"C",0))))))</f>
        <v>0</v>
      </c>
      <c r="AG34" s="33">
        <f>IF((AND($F34&lt;=Everett!AG$10,$G34&gt;=Everett!AG$10)),"P/L",IF((AND($I34&lt;=Everett!AG$10,$J34&gt;=Everett!AG$10)),"XO",IF((AND($K34&lt;=Everett!AG$10,$L34&gt;=Everett!AG$10)),"3",IF((AND($M34&lt;=Everett!AG$10,$N34&gt;=Everett!AG$10)),"C",IF((AND($O34&lt;=Everett!AG$10,$P34&gt;=Everett!AG$10)),"CO",IF((AND($Q34&lt;=Everett!AG$10,$R34&gt;=Everett!AG$10)),"C",0))))))</f>
        <v>0</v>
      </c>
      <c r="AH34" s="33">
        <f>IF((AND($F34&lt;=Everett!AH$10,$G34&gt;=Everett!AH$10)),"P/L",IF((AND($I34&lt;=Everett!AH$10,$J34&gt;=Everett!AH$10)),"XO",IF((AND($K34&lt;=Everett!AH$10,$L34&gt;=Everett!AH$10)),"3",IF((AND($M34&lt;=Everett!AH$10,$N34&gt;=Everett!AH$10)),"C",IF((AND($O34&lt;=Everett!AH$10,$P34&gt;=Everett!AH$10)),"CO",IF((AND($Q34&lt;=Everett!AH$10,$R34&gt;=Everett!AH$10)),"C",0))))))</f>
        <v>0</v>
      </c>
      <c r="AI34" s="33">
        <f>IF((AND($F34&lt;=Everett!AI$10,$G34&gt;=Everett!AI$10)),"P/L",IF((AND($I34&lt;=Everett!AI$10,$J34&gt;=Everett!AI$10)),"XO",IF((AND($K34&lt;=Everett!AI$10,$L34&gt;=Everett!AI$10)),"3",IF((AND($M34&lt;=Everett!AI$10,$N34&gt;=Everett!AI$10)),"C",IF((AND($O34&lt;=Everett!AI$10,$P34&gt;=Everett!AI$10)),"CO",IF((AND($Q34&lt;=Everett!AI$10,$R34&gt;=Everett!AI$10)),"C",0))))))</f>
        <v>0</v>
      </c>
      <c r="AJ34" s="33">
        <f>IF((AND($F34&lt;=Everett!AJ$10,$G34&gt;=Everett!AJ$10)),"P/L",IF((AND($I34&lt;=Everett!AJ$10,$J34&gt;=Everett!AJ$10)),"XO",IF((AND($K34&lt;=Everett!AJ$10,$L34&gt;=Everett!AJ$10)),"3",IF((AND($M34&lt;=Everett!AJ$10,$N34&gt;=Everett!AJ$10)),"C",IF((AND($O34&lt;=Everett!AJ$10,$P34&gt;=Everett!AJ$10)),"CO",IF((AND($Q34&lt;=Everett!AJ$10,$R34&gt;=Everett!AJ$10)),"C",0))))))</f>
        <v>0</v>
      </c>
      <c r="AK34" s="33">
        <f>IF((AND($F34&lt;=Everett!AK$10,$G34&gt;=Everett!AK$10)),"P/L",IF((AND($I34&lt;=Everett!AK$10,$J34&gt;=Everett!AK$10)),"XO",IF((AND($K34&lt;=Everett!AK$10,$L34&gt;=Everett!AK$10)),"3",IF((AND($M34&lt;=Everett!AK$10,$N34&gt;=Everett!AK$10)),"C",IF((AND($O34&lt;=Everett!AK$10,$P34&gt;=Everett!AK$10)),"CO",IF((AND($Q34&lt;=Everett!AK$10,$R34&gt;=Everett!AK$10)),"C",0))))))</f>
        <v>0</v>
      </c>
      <c r="AL34" s="33">
        <f>IF((AND($F34&lt;=Everett!AL$10,$G34&gt;=Everett!AL$10)),"P/L",IF((AND($I34&lt;=Everett!AL$10,$J34&gt;=Everett!AL$10)),"XO",IF((AND($K34&lt;=Everett!AL$10,$L34&gt;=Everett!AL$10)),"3",IF((AND($M34&lt;=Everett!AL$10,$N34&gt;=Everett!AL$10)),"C",IF((AND($O34&lt;=Everett!AL$10,$P34&gt;=Everett!AL$10)),"CO",IF((AND($Q34&lt;=Everett!AL$10,$R34&gt;=Everett!AL$10)),"C",0))))))</f>
        <v>0</v>
      </c>
      <c r="AM34" s="33">
        <f>IF((AND($F34&lt;=Everett!AM$10,$G34&gt;=Everett!AM$10)),"P/L",IF((AND($I34&lt;=Everett!AM$10,$J34&gt;=Everett!AM$10)),"XO",IF((AND($K34&lt;=Everett!AM$10,$L34&gt;=Everett!AM$10)),"3",IF((AND($M34&lt;=Everett!AM$10,$N34&gt;=Everett!AM$10)),"C",IF((AND($O34&lt;=Everett!AM$10,$P34&gt;=Everett!AM$10)),"CO",IF((AND($Q34&lt;=Everett!AM$10,$R34&gt;=Everett!AM$10)),"C",0))))))</f>
        <v>0</v>
      </c>
      <c r="AN34" s="33">
        <f>IF((AND($F34&lt;=Everett!AN$10,$G34&gt;=Everett!AN$10)),"P/L",IF((AND($I34&lt;=Everett!AN$10,$J34&gt;=Everett!AN$10)),"XO",IF((AND($K34&lt;=Everett!AN$10,$L34&gt;=Everett!AN$10)),"3",IF((AND($M34&lt;=Everett!AN$10,$N34&gt;=Everett!AN$10)),"C",IF((AND($O34&lt;=Everett!AN$10,$P34&gt;=Everett!AN$10)),"CO",IF((AND($Q34&lt;=Everett!AN$10,$R34&gt;=Everett!AN$10)),"C",0))))))</f>
        <v>0</v>
      </c>
      <c r="AO34" s="33">
        <f>IF((AND($F34&lt;=Everett!AO$10,$G34&gt;=Everett!AO$10)),"P/L",IF((AND($I34&lt;=Everett!AO$10,$J34&gt;=Everett!AO$10)),"XO",IF((AND($K34&lt;=Everett!AO$10,$L34&gt;=Everett!AO$10)),"3",IF((AND($M34&lt;=Everett!AO$10,$N34&gt;=Everett!AO$10)),"C",IF((AND($O34&lt;=Everett!AO$10,$P34&gt;=Everett!AO$10)),"CO",IF((AND($Q34&lt;=Everett!AO$10,$R34&gt;=Everett!AO$10)),"C",0))))))</f>
        <v>0</v>
      </c>
      <c r="AP34" s="33">
        <f>IF((AND($F34&lt;=Everett!AP$10,$G34&gt;=Everett!AP$10)),"P/L",IF((AND($I34&lt;=Everett!AP$10,$J34&gt;=Everett!AP$10)),"XO",IF((AND($K34&lt;=Everett!AP$10,$L34&gt;=Everett!AP$10)),"3",IF((AND($M34&lt;=Everett!AP$10,$N34&gt;=Everett!AP$10)),"C",IF((AND($O34&lt;=Everett!AP$10,$P34&gt;=Everett!AP$10)),"CO",IF((AND($Q34&lt;=Everett!AP$10,$R34&gt;=Everett!AP$10)),"C",0))))))</f>
        <v>0</v>
      </c>
      <c r="AQ34" s="33">
        <f>IF((AND($F34&lt;=Everett!AQ$10,$G34&gt;=Everett!AQ$10)),"P/L",IF((AND($I34&lt;=Everett!AQ$10,$J34&gt;=Everett!AQ$10)),"XO",IF((AND($K34&lt;=Everett!AQ$10,$L34&gt;=Everett!AQ$10)),"3",IF((AND($M34&lt;=Everett!AQ$10,$N34&gt;=Everett!AQ$10)),"C",IF((AND($O34&lt;=Everett!AQ$10,$P34&gt;=Everett!AQ$10)),"CO",IF((AND($Q34&lt;=Everett!AQ$10,$R34&gt;=Everett!AQ$10)),"C",0))))))</f>
        <v>0</v>
      </c>
      <c r="AR34" s="33">
        <f>IF((AND($F34&lt;=Everett!AR$10,$G34&gt;=Everett!AR$10)),"P/L",IF((AND($I34&lt;=Everett!AR$10,$J34&gt;=Everett!AR$10)),"XO",IF((AND($K34&lt;=Everett!AR$10,$L34&gt;=Everett!AR$10)),"3",IF((AND($M34&lt;=Everett!AR$10,$N34&gt;=Everett!AR$10)),"C",IF((AND($O34&lt;=Everett!AR$10,$P34&gt;=Everett!AR$10)),"CO",IF((AND($Q34&lt;=Everett!AR$10,$R34&gt;=Everett!AR$10)),"C",0))))))</f>
        <v>0</v>
      </c>
      <c r="AS34" s="33">
        <f>IF((AND($F34&lt;=Everett!AS$10,$G34&gt;=Everett!AS$10)),"P/L",IF((AND($I34&lt;=Everett!AS$10,$J34&gt;=Everett!AS$10)),"XO",IF((AND($K34&lt;=Everett!AS$10,$L34&gt;=Everett!AS$10)),"3",IF((AND($M34&lt;=Everett!AS$10,$N34&gt;=Everett!AS$10)),"C",IF((AND($O34&lt;=Everett!AS$10,$P34&gt;=Everett!AS$10)),"CO",IF((AND($Q34&lt;=Everett!AS$10,$R34&gt;=Everett!AS$10)),"C",0))))))</f>
        <v>0</v>
      </c>
      <c r="AT34" s="33">
        <f>IF((AND($F34&lt;=Everett!AT$10,$G34&gt;=Everett!AT$10)),"P/L",IF((AND($I34&lt;=Everett!AT$10,$J34&gt;=Everett!AT$10)),"XO",IF((AND($K34&lt;=Everett!AT$10,$L34&gt;=Everett!AT$10)),"3",IF((AND($M34&lt;=Everett!AT$10,$N34&gt;=Everett!AT$10)),"C",IF((AND($O34&lt;=Everett!AT$10,$P34&gt;=Everett!AT$10)),"CO",IF((AND($Q34&lt;=Everett!AT$10,$R34&gt;=Everett!AT$10)),"C",0))))))</f>
        <v>0</v>
      </c>
      <c r="AU34" s="33">
        <f>IF((AND($F34&lt;=Everett!AU$10,$G34&gt;=Everett!AU$10)),"P/L",IF((AND($I34&lt;=Everett!AU$10,$J34&gt;=Everett!AU$10)),"XO",IF((AND($K34&lt;=Everett!AU$10,$L34&gt;=Everett!AU$10)),"3",IF((AND($M34&lt;=Everett!AU$10,$N34&gt;=Everett!AU$10)),"C",IF((AND($O34&lt;=Everett!AU$10,$P34&gt;=Everett!AU$10)),"CO",IF((AND($Q34&lt;=Everett!AU$10,$R34&gt;=Everett!AU$10)),"C",0))))))</f>
        <v>0</v>
      </c>
      <c r="AV34" s="33">
        <f>IF((AND($F34&lt;=Everett!AV$10,$G34&gt;=Everett!AV$10)),"P/L",IF((AND($I34&lt;=Everett!AV$10,$J34&gt;=Everett!AV$10)),"XO",IF((AND($K34&lt;=Everett!AV$10,$L34&gt;=Everett!AV$10)),"3",IF((AND($M34&lt;=Everett!AV$10,$N34&gt;=Everett!AV$10)),"C",IF((AND($O34&lt;=Everett!AV$10,$P34&gt;=Everett!AV$10)),"CO",IF((AND($Q34&lt;=Everett!AV$10,$R34&gt;=Everett!AV$10)),"C",0))))))</f>
        <v>0</v>
      </c>
      <c r="AW34" s="33">
        <f>IF((AND($F34&lt;=Everett!AW$10,$G34&gt;=Everett!AW$10)),"P/L",IF((AND($I34&lt;=Everett!AW$10,$J34&gt;=Everett!AW$10)),"XO",IF((AND($K34&lt;=Everett!AW$10,$L34&gt;=Everett!AW$10)),"3",IF((AND($M34&lt;=Everett!AW$10,$N34&gt;=Everett!AW$10)),"C",IF((AND($O34&lt;=Everett!AW$10,$P34&gt;=Everett!AW$10)),"CO",IF((AND($Q34&lt;=Everett!AW$10,$R34&gt;=Everett!AW$10)),"C",0))))))</f>
        <v>0</v>
      </c>
      <c r="AX34" s="33">
        <f>IF((AND($F34&lt;=Everett!AX$10,$G34&gt;=Everett!AX$10)),"P/L",IF((AND($I34&lt;=Everett!AX$10,$J34&gt;=Everett!AX$10)),"XO",IF((AND($K34&lt;=Everett!AX$10,$L34&gt;=Everett!AX$10)),"3",IF((AND($M34&lt;=Everett!AX$10,$N34&gt;=Everett!AX$10)),"C",IF((AND($O34&lt;=Everett!AX$10,$P34&gt;=Everett!AX$10)),"CO",IF((AND($Q34&lt;=Everett!AX$10,$R34&gt;=Everett!AX$10)),"C",0))))))</f>
        <v>0</v>
      </c>
      <c r="AY34" s="33">
        <f>IF((AND($F34&lt;=Everett!AY$10,$G34&gt;=Everett!AY$10)),"P/L",IF((AND($I34&lt;=Everett!AY$10,$J34&gt;=Everett!AY$10)),"XO",IF((AND($K34&lt;=Everett!AY$10,$L34&gt;=Everett!AY$10)),"3",IF((AND($M34&lt;=Everett!AY$10,$N34&gt;=Everett!AY$10)),"C",IF((AND($O34&lt;=Everett!AY$10,$P34&gt;=Everett!AY$10)),"CO",IF((AND($Q34&lt;=Everett!AY$10,$R34&gt;=Everett!AY$10)),"C",0))))))</f>
        <v>0</v>
      </c>
      <c r="AZ34" s="33">
        <f>IF((AND($F34&lt;=Everett!AZ$10,$G34&gt;=Everett!AZ$10)),"P/L",IF((AND($I34&lt;=Everett!AZ$10,$J34&gt;=Everett!AZ$10)),"XO",IF((AND($K34&lt;=Everett!AZ$10,$L34&gt;=Everett!AZ$10)),"3",IF((AND($M34&lt;=Everett!AZ$10,$N34&gt;=Everett!AZ$10)),"C",IF((AND($O34&lt;=Everett!AZ$10,$P34&gt;=Everett!AZ$10)),"CO",IF((AND($Q34&lt;=Everett!AZ$10,$R34&gt;=Everett!AZ$10)),"C",0))))))</f>
        <v>0</v>
      </c>
      <c r="BA34" s="33">
        <f>IF((AND($F34&lt;=Everett!BA$10,$G34&gt;=Everett!BA$10)),"P/L",IF((AND($I34&lt;=Everett!BA$10,$J34&gt;=Everett!BA$10)),"XO",IF((AND($K34&lt;=Everett!BA$10,$L34&gt;=Everett!BA$10)),"3",IF((AND($M34&lt;=Everett!BA$10,$N34&gt;=Everett!BA$10)),"C",IF((AND($O34&lt;=Everett!BA$10,$P34&gt;=Everett!BA$10)),"CO",IF((AND($Q34&lt;=Everett!BA$10,$R34&gt;=Everett!BA$10)),"C",0))))))</f>
        <v>0</v>
      </c>
      <c r="BB34" s="33">
        <f>IF((AND($F34&lt;=Everett!BB$10,$G34&gt;=Everett!BB$10)),"P/L",IF((AND($I34&lt;=Everett!BB$10,$J34&gt;=Everett!BB$10)),"XO",IF((AND($K34&lt;=Everett!BB$10,$L34&gt;=Everett!BB$10)),"3",IF((AND($M34&lt;=Everett!BB$10,$N34&gt;=Everett!BB$10)),"C",IF((AND($O34&lt;=Everett!BB$10,$P34&gt;=Everett!BB$10)),"CO",IF((AND($Q34&lt;=Everett!BB$10,$R34&gt;=Everett!BB$10)),"C",0))))))</f>
        <v>0</v>
      </c>
      <c r="BC34" s="33">
        <f>IF((AND($F34&lt;=Everett!BC$10,$G34&gt;=Everett!BC$10)),"P/L",IF((AND($I34&lt;=Everett!BC$10,$J34&gt;=Everett!BC$10)),"XO",IF((AND($K34&lt;=Everett!BC$10,$L34&gt;=Everett!BC$10)),"3",IF((AND($M34&lt;=Everett!BC$10,$N34&gt;=Everett!BC$10)),"C",IF((AND($O34&lt;=Everett!BC$10,$P34&gt;=Everett!BC$10)),"CO",IF((AND($Q34&lt;=Everett!BC$10,$R34&gt;=Everett!BC$10)),"C",0))))))</f>
        <v>0</v>
      </c>
      <c r="BD34" s="33">
        <f>IF((AND($F34&lt;=Everett!BD$10,$G34&gt;=Everett!BD$10)),"P/L",IF((AND($I34&lt;=Everett!BD$10,$J34&gt;=Everett!BD$10)),"XO",IF((AND($K34&lt;=Everett!BD$10,$L34&gt;=Everett!BD$10)),"3",IF((AND($M34&lt;=Everett!BD$10,$N34&gt;=Everett!BD$10)),"C",IF((AND($O34&lt;=Everett!BD$10,$P34&gt;=Everett!BD$10)),"CO",IF((AND($Q34&lt;=Everett!BD$10,$R34&gt;=Everett!BD$10)),"C",0))))))</f>
        <v>0</v>
      </c>
      <c r="BE34" s="33" t="str">
        <f>IF((AND($F34&lt;=Everett!BE$10,$G34&gt;=Everett!BE$10)),"P/L",IF((AND($I34&lt;=Everett!BE$10,$J34&gt;=Everett!BE$10)),"XO",IF((AND($K34&lt;=Everett!BE$10,$L34&gt;=Everett!BE$10)),"3",IF((AND($M34&lt;=Everett!BE$10,$N34&gt;=Everett!BE$10)),"C",IF((AND($O34&lt;=Everett!BE$10,$P34&gt;=Everett!BE$10)),"CO",IF((AND($Q34&lt;=Everett!BE$10,$R34&gt;=Everett!BE$10)),"C",0))))))</f>
        <v>XO</v>
      </c>
      <c r="BF34" s="33" t="str">
        <f>IF((AND($F34&lt;=Everett!BF$10,$G34&gt;=Everett!BF$10)),"P/L",IF((AND($I34&lt;=Everett!BF$10,$J34&gt;=Everett!BF$10)),"XO",IF((AND($K34&lt;=Everett!BF$10,$L34&gt;=Everett!BF$10)),"3",IF((AND($M34&lt;=Everett!BF$10,$N34&gt;=Everett!BF$10)),"C",IF((AND($O34&lt;=Everett!BF$10,$P34&gt;=Everett!BF$10)),"CO",IF((AND($Q34&lt;=Everett!BF$10,$R34&gt;=Everett!BF$10)),"C",0))))))</f>
        <v>XO</v>
      </c>
      <c r="BG34" s="33" t="str">
        <f>IF((AND($F34&lt;=Everett!BG$10,$G34&gt;=Everett!BG$10)),"P/L",IF((AND($I34&lt;=Everett!BG$10,$J34&gt;=Everett!BG$10)),"XO",IF((AND($K34&lt;=Everett!BG$10,$L34&gt;=Everett!BG$10)),"3",IF((AND($M34&lt;=Everett!BG$10,$N34&gt;=Everett!BG$10)),"C",IF((AND($O34&lt;=Everett!BG$10,$P34&gt;=Everett!BG$10)),"CO",IF((AND($Q34&lt;=Everett!BG$10,$R34&gt;=Everett!BG$10)),"C",0))))))</f>
        <v>XO</v>
      </c>
      <c r="BH34" s="33" t="str">
        <f>IF((AND($F34&lt;=Everett!BH$10,$G34&gt;=Everett!BH$10)),"P/L",IF((AND($I34&lt;=Everett!BH$10,$J34&gt;=Everett!BH$10)),"XO",IF((AND($K34&lt;=Everett!BH$10,$L34&gt;=Everett!BH$10)),"3",IF((AND($M34&lt;=Everett!BH$10,$N34&gt;=Everett!BH$10)),"C",IF((AND($O34&lt;=Everett!BH$10,$P34&gt;=Everett!BH$10)),"CO",IF((AND($Q34&lt;=Everett!BH$10,$R34&gt;=Everett!BH$10)),"C",0))))))</f>
        <v>XO</v>
      </c>
      <c r="BI34" s="33" t="str">
        <f>IF((AND($F34&lt;=Everett!BI$10,$G34&gt;=Everett!BI$10)),"P/L",IF((AND($I34&lt;=Everett!BI$10,$J34&gt;=Everett!BI$10)),"XO",IF((AND($K34&lt;=Everett!BI$10,$L34&gt;=Everett!BI$10)),"3",IF((AND($M34&lt;=Everett!BI$10,$N34&gt;=Everett!BI$10)),"C",IF((AND($O34&lt;=Everett!BI$10,$P34&gt;=Everett!BI$10)),"CO",IF((AND($Q34&lt;=Everett!BI$10,$R34&gt;=Everett!BI$10)),"C",0))))))</f>
        <v>XO</v>
      </c>
      <c r="BJ34" s="33" t="str">
        <f>IF((AND($F34&lt;=Everett!BJ$10,$G34&gt;=Everett!BJ$10)),"P/L",IF((AND($I34&lt;=Everett!BJ$10,$J34&gt;=Everett!BJ$10)),"XO",IF((AND($K34&lt;=Everett!BJ$10,$L34&gt;=Everett!BJ$10)),"3",IF((AND($M34&lt;=Everett!BJ$10,$N34&gt;=Everett!BJ$10)),"C",IF((AND($O34&lt;=Everett!BJ$10,$P34&gt;=Everett!BJ$10)),"CO",IF((AND($Q34&lt;=Everett!BJ$10,$R34&gt;=Everett!BJ$10)),"C",0))))))</f>
        <v>XO</v>
      </c>
      <c r="BK34" s="33" t="str">
        <f>IF((AND($F34&lt;=Everett!BK$10,$G34&gt;=Everett!BK$10)),"P/L",IF((AND($I34&lt;=Everett!BK$10,$J34&gt;=Everett!BK$10)),"XO",IF((AND($K34&lt;=Everett!BK$10,$L34&gt;=Everett!BK$10)),"3",IF((AND($M34&lt;=Everett!BK$10,$N34&gt;=Everett!BK$10)),"C",IF((AND($O34&lt;=Everett!BK$10,$P34&gt;=Everett!BK$10)),"CO",IF((AND($Q34&lt;=Everett!BK$10,$R34&gt;=Everett!BK$10)),"C",0))))))</f>
        <v>XO</v>
      </c>
      <c r="BL34" s="33" t="str">
        <f>IF((AND($F34&lt;=Everett!BL$10,$G34&gt;=Everett!BL$10)),"P/L",IF((AND($I34&lt;=Everett!BL$10,$J34&gt;=Everett!BL$10)),"XO",IF((AND($K34&lt;=Everett!BL$10,$L34&gt;=Everett!BL$10)),"3",IF((AND($M34&lt;=Everett!BL$10,$N34&gt;=Everett!BL$10)),"C",IF((AND($O34&lt;=Everett!BL$10,$P34&gt;=Everett!BL$10)),"CO",IF((AND($Q34&lt;=Everett!BL$10,$R34&gt;=Everett!BL$10)),"C",0))))))</f>
        <v>XO</v>
      </c>
      <c r="BM34" s="33" t="str">
        <f>IF((AND($F34&lt;=Everett!BM$10,$G34&gt;=Everett!BM$10)),"P/L",IF((AND($I34&lt;=Everett!BM$10,$J34&gt;=Everett!BM$10)),"XO",IF((AND($K34&lt;=Everett!BM$10,$L34&gt;=Everett!BM$10)),"3",IF((AND($M34&lt;=Everett!BM$10,$N34&gt;=Everett!BM$10)),"C",IF((AND($O34&lt;=Everett!BM$10,$P34&gt;=Everett!BM$10)),"CO",IF((AND($Q34&lt;=Everett!BM$10,$R34&gt;=Everett!BM$10)),"C",0))))))</f>
        <v>XO</v>
      </c>
      <c r="BN34" s="33" t="str">
        <f>IF((AND($F34&lt;=Everett!BN$10,$G34&gt;=Everett!BN$10)),"P/L",IF((AND($I34&lt;=Everett!BN$10,$J34&gt;=Everett!BN$10)),"XO",IF((AND($K34&lt;=Everett!BN$10,$L34&gt;=Everett!BN$10)),"3",IF((AND($M34&lt;=Everett!BN$10,$N34&gt;=Everett!BN$10)),"C",IF((AND($O34&lt;=Everett!BN$10,$P34&gt;=Everett!BN$10)),"CO",IF((AND($Q34&lt;=Everett!BN$10,$R34&gt;=Everett!BN$10)),"C",0))))))</f>
        <v>XO</v>
      </c>
      <c r="BO34" s="33" t="str">
        <f>IF((AND($F34&lt;=Everett!BO$10,$G34&gt;=Everett!BO$10)),"P/L",IF((AND($I34&lt;=Everett!BO$10,$J34&gt;=Everett!BO$10)),"XO",IF((AND($K34&lt;=Everett!BO$10,$L34&gt;=Everett!BO$10)),"3",IF((AND($M34&lt;=Everett!BO$10,$N34&gt;=Everett!BO$10)),"C",IF((AND($O34&lt;=Everett!BO$10,$P34&gt;=Everett!BO$10)),"CO",IF((AND($Q34&lt;=Everett!BO$10,$R34&gt;=Everett!BO$10)),"C",0))))))</f>
        <v>XO</v>
      </c>
      <c r="BP34" s="33" t="str">
        <f>IF((AND($F34&lt;=Everett!BP$10,$G34&gt;=Everett!BP$10)),"P/L",IF((AND($I34&lt;=Everett!BP$10,$J34&gt;=Everett!BP$10)),"XO",IF((AND($K34&lt;=Everett!BP$10,$L34&gt;=Everett!BP$10)),"3",IF((AND($M34&lt;=Everett!BP$10,$N34&gt;=Everett!BP$10)),"C",IF((AND($O34&lt;=Everett!BP$10,$P34&gt;=Everett!BP$10)),"CO",IF((AND($Q34&lt;=Everett!BP$10,$R34&gt;=Everett!BP$10)),"C",0))))))</f>
        <v>XO</v>
      </c>
      <c r="BQ34" s="33" t="str">
        <f>IF((AND($F34&lt;=Everett!BQ$10,$G34&gt;=Everett!BQ$10)),"P/L",IF((AND($I34&lt;=Everett!BQ$10,$J34&gt;=Everett!BQ$10)),"XO",IF((AND($K34&lt;=Everett!BQ$10,$L34&gt;=Everett!BQ$10)),"3",IF((AND($M34&lt;=Everett!BQ$10,$N34&gt;=Everett!BQ$10)),"C",IF((AND($O34&lt;=Everett!BQ$10,$P34&gt;=Everett!BQ$10)),"CO",IF((AND($Q34&lt;=Everett!BQ$10,$R34&gt;=Everett!BQ$10)),"C",0))))))</f>
        <v>XO</v>
      </c>
      <c r="BR34" s="33" t="str">
        <f>IF((AND($F34&lt;=Everett!BR$10,$G34&gt;=Everett!BR$10)),"P/L",IF((AND($I34&lt;=Everett!BR$10,$J34&gt;=Everett!BR$10)),"XO",IF((AND($K34&lt;=Everett!BR$10,$L34&gt;=Everett!BR$10)),"3",IF((AND($M34&lt;=Everett!BR$10,$N34&gt;=Everett!BR$10)),"C",IF((AND($O34&lt;=Everett!BR$10,$P34&gt;=Everett!BR$10)),"CO",IF((AND($Q34&lt;=Everett!BR$10,$R34&gt;=Everett!BR$10)),"C",0))))))</f>
        <v>XO</v>
      </c>
      <c r="BS34" s="33" t="str">
        <f>IF((AND($F34&lt;=Everett!BS$10,$G34&gt;=Everett!BS$10)),"P/L",IF((AND($I34&lt;=Everett!BS$10,$J34&gt;=Everett!BS$10)),"XO",IF((AND($K34&lt;=Everett!BS$10,$L34&gt;=Everett!BS$10)),"3",IF((AND($M34&lt;=Everett!BS$10,$N34&gt;=Everett!BS$10)),"C",IF((AND($O34&lt;=Everett!BS$10,$P34&gt;=Everett!BS$10)),"CO",IF((AND($Q34&lt;=Everett!BS$10,$R34&gt;=Everett!BS$10)),"C",0))))))</f>
        <v>XO</v>
      </c>
      <c r="BT34" s="33" t="str">
        <f>IF((AND($F34&lt;=Everett!BT$10,$G34&gt;=Everett!BT$10)),"P/L",IF((AND($I34&lt;=Everett!BT$10,$J34&gt;=Everett!BT$10)),"XO",IF((AND($K34&lt;=Everett!BT$10,$L34&gt;=Everett!BT$10)),"3",IF((AND($M34&lt;=Everett!BT$10,$N34&gt;=Everett!BT$10)),"C",IF((AND($O34&lt;=Everett!BT$10,$P34&gt;=Everett!BT$10)),"CO",IF((AND($Q34&lt;=Everett!BT$10,$R34&gt;=Everett!BT$10)),"C",0))))))</f>
        <v>XO</v>
      </c>
      <c r="BU34" s="33" t="str">
        <f>IF((AND($F34&lt;=Everett!BU$10,$G34&gt;=Everett!BU$10)),"P/L",IF((AND($I34&lt;=Everett!BU$10,$J34&gt;=Everett!BU$10)),"XO",IF((AND($K34&lt;=Everett!BU$10,$L34&gt;=Everett!BU$10)),"3",IF((AND($M34&lt;=Everett!BU$10,$N34&gt;=Everett!BU$10)),"C",IF((AND($O34&lt;=Everett!BU$10,$P34&gt;=Everett!BU$10)),"CO",IF((AND($Q34&lt;=Everett!BU$10,$R34&gt;=Everett!BU$10)),"C",0))))))</f>
        <v>XO</v>
      </c>
      <c r="BV34" s="33">
        <f>IF((AND($F34&lt;=Everett!BV$10,$G34&gt;=Everett!BV$10)),"P/L",IF((AND($I34&lt;=Everett!BV$10,$J34&gt;=Everett!BV$10)),"XO",IF((AND($K34&lt;=Everett!BV$10,$L34&gt;=Everett!BV$10)),"3",IF((AND($M34&lt;=Everett!BV$10,$N34&gt;=Everett!BV$10)),"C",IF((AND($O34&lt;=Everett!BV$10,$P34&gt;=Everett!BV$10)),"CO",IF((AND($Q34&lt;=Everett!BV$10,$R34&gt;=Everett!BV$10)),"C",0))))))</f>
        <v>0</v>
      </c>
      <c r="BW34" s="33" t="str">
        <f>IF((AND($F34&lt;=Everett!BW$10,$G34&gt;=Everett!BW$10)),"P/L",IF((AND($I34&lt;=Everett!BW$10,$J34&gt;=Everett!BW$10)),"XO",IF((AND($K34&lt;=Everett!BW$10,$L34&gt;=Everett!BW$10)),"3",IF((AND($M34&lt;=Everett!BW$10,$N34&gt;=Everett!BW$10)),"C",IF((AND($O34&lt;=Everett!BW$10,$P34&gt;=Everett!BW$10)),"CO",IF((AND($Q34&lt;=Everett!BW$10,$R34&gt;=Everett!BW$10)),"C",0))))))</f>
        <v>3</v>
      </c>
      <c r="BX34" s="33">
        <f>IF((AND($F34&lt;=Everett!BX$10,$G34&gt;=Everett!BX$10)),"P/L",IF((AND($I34&lt;=Everett!BX$10,$J34&gt;=Everett!BX$10)),"XO",IF((AND($K34&lt;=Everett!BX$10,$L34&gt;=Everett!BX$10)),"3",IF((AND($M34&lt;=Everett!BX$10,$N34&gt;=Everett!BX$10)),"C",IF((AND($O34&lt;=Everett!BX$10,$P34&gt;=Everett!BX$10)),"CO",IF((AND($Q34&lt;=Everett!BX$10,$R34&gt;=Everett!BX$10)),"C",0))))))</f>
        <v>0</v>
      </c>
      <c r="BY34" s="33">
        <f>IF((AND($F34&lt;=Everett!BY$10,$G34&gt;=Everett!BY$10)),"P/L",IF((AND($I34&lt;=Everett!BY$10,$J34&gt;=Everett!BY$10)),"XO",IF((AND($K34&lt;=Everett!BY$10,$L34&gt;=Everett!BY$10)),"3",IF((AND($M34&lt;=Everett!BY$10,$N34&gt;=Everett!BY$10)),"C",IF((AND($O34&lt;=Everett!BY$10,$P34&gt;=Everett!BY$10)),"CO",IF((AND($Q34&lt;=Everett!BY$10,$R34&gt;=Everett!BY$10)),"C",0))))))</f>
        <v>0</v>
      </c>
      <c r="BZ34" s="33" t="str">
        <f>IF((AND($F34&lt;=Everett!BZ$10,$G34&gt;=Everett!BZ$10)),"P/L",IF((AND($I34&lt;=Everett!BZ$10,$J34&gt;=Everett!BZ$10)),"XO",IF((AND($K34&lt;=Everett!BZ$10,$L34&gt;=Everett!BZ$10)),"3",IF((AND($M34&lt;=Everett!BZ$10,$N34&gt;=Everett!BZ$10)),"C",IF((AND($O34&lt;=Everett!BZ$10,$P34&gt;=Everett!BZ$10)),"CO",IF((AND($Q34&lt;=Everett!BZ$10,$R34&gt;=Everett!BZ$10)),"C",0))))))</f>
        <v>CO</v>
      </c>
      <c r="CA34" s="33" t="str">
        <f>IF((AND($F34&lt;=Everett!CA$10,$G34&gt;=Everett!CA$10)),"P/L",IF((AND($I34&lt;=Everett!CA$10,$J34&gt;=Everett!CA$10)),"XO",IF((AND($K34&lt;=Everett!CA$10,$L34&gt;=Everett!CA$10)),"3",IF((AND($M34&lt;=Everett!CA$10,$N34&gt;=Everett!CA$10)),"C",IF((AND($O34&lt;=Everett!CA$10,$P34&gt;=Everett!CA$10)),"CO",IF((AND($Q34&lt;=Everett!CA$10,$R34&gt;=Everett!CA$10)),"C",0))))))</f>
        <v>CO</v>
      </c>
      <c r="CB34" s="33" t="str">
        <f>IF((AND($F34&lt;=Everett!CB$10,$G34&gt;=Everett!CB$10)),"P/L",IF((AND($I34&lt;=Everett!CB$10,$J34&gt;=Everett!CB$10)),"XO",IF((AND($K34&lt;=Everett!CB$10,$L34&gt;=Everett!CB$10)),"3",IF((AND($M34&lt;=Everett!CB$10,$N34&gt;=Everett!CB$10)),"C",IF((AND($O34&lt;=Everett!CB$10,$P34&gt;=Everett!CB$10)),"CO",IF((AND($Q34&lt;=Everett!CB$10,$R34&gt;=Everett!CB$10)),"C",0))))))</f>
        <v>CO</v>
      </c>
      <c r="CC34" s="33" t="str">
        <f>IF((AND($F34&lt;=Everett!CC$10,$G34&gt;=Everett!CC$10)),"P/L",IF((AND($I34&lt;=Everett!CC$10,$J34&gt;=Everett!CC$10)),"XO",IF((AND($K34&lt;=Everett!CC$10,$L34&gt;=Everett!CC$10)),"3",IF((AND($M34&lt;=Everett!CC$10,$N34&gt;=Everett!CC$10)),"C",IF((AND($O34&lt;=Everett!CC$10,$P34&gt;=Everett!CC$10)),"CO",IF((AND($Q34&lt;=Everett!CC$10,$R34&gt;=Everett!CC$10)),"C",0))))))</f>
        <v>CO</v>
      </c>
      <c r="CD34" s="33" t="str">
        <f>IF((AND($F34&lt;=Everett!CD$10,$G34&gt;=Everett!CD$10)),"P/L",IF((AND($I34&lt;=Everett!CD$10,$J34&gt;=Everett!CD$10)),"XO",IF((AND($K34&lt;=Everett!CD$10,$L34&gt;=Everett!CD$10)),"3",IF((AND($M34&lt;=Everett!CD$10,$N34&gt;=Everett!CD$10)),"C",IF((AND($O34&lt;=Everett!CD$10,$P34&gt;=Everett!CD$10)),"CO",IF((AND($Q34&lt;=Everett!CD$10,$R34&gt;=Everett!CD$10)),"C",0))))))</f>
        <v>CO</v>
      </c>
      <c r="CE34" s="33" t="str">
        <f>IF((AND($F34&lt;=Everett!CE$10,$G34&gt;=Everett!CE$10)),"P/L",IF((AND($I34&lt;=Everett!CE$10,$J34&gt;=Everett!CE$10)),"XO",IF((AND($K34&lt;=Everett!CE$10,$L34&gt;=Everett!CE$10)),"3",IF((AND($M34&lt;=Everett!CE$10,$N34&gt;=Everett!CE$10)),"C",IF((AND($O34&lt;=Everett!CE$10,$P34&gt;=Everett!CE$10)),"CO",IF((AND($Q34&lt;=Everett!CE$10,$R34&gt;=Everett!CE$10)),"C",0))))))</f>
        <v>CO</v>
      </c>
      <c r="CF34" s="33" t="str">
        <f>IF((AND($F34&lt;=Everett!CF$10,$G34&gt;=Everett!CF$10)),"P/L",IF((AND($I34&lt;=Everett!CF$10,$J34&gt;=Everett!CF$10)),"XO",IF((AND($K34&lt;=Everett!CF$10,$L34&gt;=Everett!CF$10)),"3",IF((AND($M34&lt;=Everett!CF$10,$N34&gt;=Everett!CF$10)),"C",IF((AND($O34&lt;=Everett!CF$10,$P34&gt;=Everett!CF$10)),"CO",IF((AND($Q34&lt;=Everett!CF$10,$R34&gt;=Everett!CF$10)),"C",0))))))</f>
        <v>CO</v>
      </c>
      <c r="CG34" s="33" t="str">
        <f>IF((AND($F34&lt;=Everett!CG$10,$G34&gt;=Everett!CG$10)),"P/L",IF((AND($I34&lt;=Everett!CG$10,$J34&gt;=Everett!CG$10)),"XO",IF((AND($K34&lt;=Everett!CG$10,$L34&gt;=Everett!CG$10)),"3",IF((AND($M34&lt;=Everett!CG$10,$N34&gt;=Everett!CG$10)),"C",IF((AND($O34&lt;=Everett!CG$10,$P34&gt;=Everett!CG$10)),"CO",IF((AND($Q34&lt;=Everett!CG$10,$R34&gt;=Everett!CG$10)),"C",0))))))</f>
        <v>CO</v>
      </c>
      <c r="CH34" s="33" t="str">
        <f>IF((AND($F34&lt;=Everett!CH$10,$G34&gt;=Everett!CH$10)),"P/L",IF((AND($I34&lt;=Everett!CH$10,$J34&gt;=Everett!CH$10)),"XO",IF((AND($K34&lt;=Everett!CH$10,$L34&gt;=Everett!CH$10)),"3",IF((AND($M34&lt;=Everett!CH$10,$N34&gt;=Everett!CH$10)),"C",IF((AND($O34&lt;=Everett!CH$10,$P34&gt;=Everett!CH$10)),"CO",IF((AND($Q34&lt;=Everett!CH$10,$R34&gt;=Everett!CH$10)),"C",0))))))</f>
        <v>CO</v>
      </c>
      <c r="CI34" s="33" t="str">
        <f>IF((AND($F34&lt;=Everett!CI$10,$G34&gt;=Everett!CI$10)),"P/L",IF((AND($I34&lt;=Everett!CI$10,$J34&gt;=Everett!CI$10)),"XO",IF((AND($K34&lt;=Everett!CI$10,$L34&gt;=Everett!CI$10)),"3",IF((AND($M34&lt;=Everett!CI$10,$N34&gt;=Everett!CI$10)),"C",IF((AND($O34&lt;=Everett!CI$10,$P34&gt;=Everett!CI$10)),"CO",IF((AND($Q34&lt;=Everett!CI$10,$R34&gt;=Everett!CI$10)),"C",0))))))</f>
        <v>CO</v>
      </c>
      <c r="CJ34" s="33" t="str">
        <f>IF((AND($F34&lt;=Everett!CJ$10,$G34&gt;=Everett!CJ$10)),"P/L",IF((AND($I34&lt;=Everett!CJ$10,$J34&gt;=Everett!CJ$10)),"XO",IF((AND($K34&lt;=Everett!CJ$10,$L34&gt;=Everett!CJ$10)),"3",IF((AND($M34&lt;=Everett!CJ$10,$N34&gt;=Everett!CJ$10)),"C",IF((AND($O34&lt;=Everett!CJ$10,$P34&gt;=Everett!CJ$10)),"CO",IF((AND($Q34&lt;=Everett!CJ$10,$R34&gt;=Everett!CJ$10)),"C",0))))))</f>
        <v>CO</v>
      </c>
      <c r="CK34" s="33" t="str">
        <f>IF((AND($F34&lt;=Everett!CK$10,$G34&gt;=Everett!CK$10)),"P/L",IF((AND($I34&lt;=Everett!CK$10,$J34&gt;=Everett!CK$10)),"XO",IF((AND($K34&lt;=Everett!CK$10,$L34&gt;=Everett!CK$10)),"3",IF((AND($M34&lt;=Everett!CK$10,$N34&gt;=Everett!CK$10)),"C",IF((AND($O34&lt;=Everett!CK$10,$P34&gt;=Everett!CK$10)),"CO",IF((AND($Q34&lt;=Everett!CK$10,$R34&gt;=Everett!CK$10)),"C",0))))))</f>
        <v>CO</v>
      </c>
      <c r="CL34" s="33" t="str">
        <f>IF((AND($F34&lt;=Everett!CL$10,$G34&gt;=Everett!CL$10)),"P/L",IF((AND($I34&lt;=Everett!CL$10,$J34&gt;=Everett!CL$10)),"XO",IF((AND($K34&lt;=Everett!CL$10,$L34&gt;=Everett!CL$10)),"3",IF((AND($M34&lt;=Everett!CL$10,$N34&gt;=Everett!CL$10)),"C",IF((AND($O34&lt;=Everett!CL$10,$P34&gt;=Everett!CL$10)),"CO",IF((AND($Q34&lt;=Everett!CL$10,$R34&gt;=Everett!CL$10)),"C",0))))))</f>
        <v>CO</v>
      </c>
      <c r="CM34" s="33" t="str">
        <f>IF((AND($F34&lt;=Everett!CM$10,$G34&gt;=Everett!CM$10)),"P/L",IF((AND($I34&lt;=Everett!CM$10,$J34&gt;=Everett!CM$10)),"XO",IF((AND($K34&lt;=Everett!CM$10,$L34&gt;=Everett!CM$10)),"3",IF((AND($M34&lt;=Everett!CM$10,$N34&gt;=Everett!CM$10)),"C",IF((AND($O34&lt;=Everett!CM$10,$P34&gt;=Everett!CM$10)),"CO",IF((AND($Q34&lt;=Everett!CM$10,$R34&gt;=Everett!CM$10)),"C",0))))))</f>
        <v>CO</v>
      </c>
    </row>
    <row r="35" spans="1:91" s="3" customFormat="1" x14ac:dyDescent="0.25">
      <c r="A35" s="110"/>
      <c r="B35" s="110"/>
      <c r="C35" s="4"/>
      <c r="D35" s="4"/>
      <c r="E35" s="4"/>
      <c r="F35" s="111"/>
      <c r="G35" s="111"/>
      <c r="H35" s="4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</row>
    <row r="36" spans="1:91" s="3" customFormat="1" x14ac:dyDescent="0.25">
      <c r="A36" s="110"/>
      <c r="B36" s="110"/>
      <c r="C36" s="4"/>
      <c r="D36" s="4"/>
      <c r="E36" s="4"/>
      <c r="F36" s="111"/>
      <c r="G36" s="111"/>
      <c r="H36" s="4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</row>
    <row r="37" spans="1:91" s="3" customFormat="1" x14ac:dyDescent="0.25">
      <c r="A37" s="110"/>
      <c r="B37" s="110"/>
      <c r="C37" s="4"/>
      <c r="D37" s="4"/>
      <c r="E37" s="4"/>
      <c r="F37" s="111"/>
      <c r="G37" s="111"/>
      <c r="H37" s="4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</row>
    <row r="38" ht="21.75" customHeight="1" spans="1:91" s="74" customFormat="1" x14ac:dyDescent="0.25">
      <c r="A38" s="121" t="s">
        <v>297</v>
      </c>
      <c r="B38" s="121"/>
      <c r="C38" s="122"/>
      <c r="D38" s="122"/>
      <c r="E38" s="122"/>
      <c r="F38" s="123"/>
      <c r="G38" s="123"/>
      <c r="H38" s="123"/>
      <c r="I38" s="123"/>
      <c r="J38" s="123"/>
      <c r="K38" s="123"/>
      <c r="L38" s="124"/>
      <c r="M38" s="124"/>
      <c r="N38" s="124"/>
      <c r="O38" s="124"/>
      <c r="P38" s="125"/>
      <c r="Q38" s="124"/>
      <c r="R38" s="124"/>
      <c r="S38" s="126">
        <f>$A$2-DAY($A$2)+1</f>
        <v>46054</v>
      </c>
      <c r="T38" s="126">
        <f t="shared" ref="T38:AY38" si="26">DATE(YEAR(S38),MONTH(S38)+1,DAY(S38))</f>
        <v>46082</v>
      </c>
      <c r="U38" s="126">
        <f t="shared" si="26"/>
        <v>46113</v>
      </c>
      <c r="V38" s="126">
        <f t="shared" si="26"/>
        <v>46143</v>
      </c>
      <c r="W38" s="126">
        <f t="shared" si="26"/>
        <v>46174</v>
      </c>
      <c r="X38" s="126">
        <f t="shared" si="26"/>
        <v>46204</v>
      </c>
      <c r="Y38" s="126">
        <f t="shared" si="26"/>
        <v>46235</v>
      </c>
      <c r="Z38" s="126">
        <f t="shared" si="26"/>
        <v>46266</v>
      </c>
      <c r="AA38" s="126">
        <f t="shared" si="26"/>
        <v>46296</v>
      </c>
      <c r="AB38" s="126">
        <f t="shared" si="26"/>
        <v>46327</v>
      </c>
      <c r="AC38" s="126">
        <f t="shared" si="26"/>
        <v>46357</v>
      </c>
      <c r="AD38" s="126">
        <f t="shared" si="26"/>
        <v>46388</v>
      </c>
      <c r="AE38" s="126">
        <f t="shared" si="26"/>
        <v>46419</v>
      </c>
      <c r="AF38" s="126">
        <f t="shared" si="26"/>
        <v>46447</v>
      </c>
      <c r="AG38" s="126">
        <f t="shared" si="26"/>
        <v>46478</v>
      </c>
      <c r="AH38" s="126">
        <f t="shared" si="26"/>
        <v>46508</v>
      </c>
      <c r="AI38" s="126">
        <f t="shared" si="26"/>
        <v>46539</v>
      </c>
      <c r="AJ38" s="126">
        <f t="shared" si="26"/>
        <v>46569</v>
      </c>
      <c r="AK38" s="126">
        <f t="shared" si="26"/>
        <v>46600</v>
      </c>
      <c r="AL38" s="126">
        <f t="shared" si="26"/>
        <v>46631</v>
      </c>
      <c r="AM38" s="126">
        <f t="shared" si="26"/>
        <v>46661</v>
      </c>
      <c r="AN38" s="126">
        <f t="shared" si="26"/>
        <v>46692</v>
      </c>
      <c r="AO38" s="126">
        <f t="shared" si="26"/>
        <v>46722</v>
      </c>
      <c r="AP38" s="126">
        <f t="shared" si="26"/>
        <v>46753</v>
      </c>
      <c r="AQ38" s="126">
        <f t="shared" si="26"/>
        <v>46784</v>
      </c>
      <c r="AR38" s="126">
        <f t="shared" si="26"/>
        <v>46813</v>
      </c>
      <c r="AS38" s="126">
        <f t="shared" si="26"/>
        <v>46844</v>
      </c>
      <c r="AT38" s="126">
        <f t="shared" si="26"/>
        <v>46874</v>
      </c>
      <c r="AU38" s="126">
        <f t="shared" si="26"/>
        <v>46905</v>
      </c>
      <c r="AV38" s="126">
        <f t="shared" si="26"/>
        <v>46935</v>
      </c>
      <c r="AW38" s="126">
        <f t="shared" si="26"/>
        <v>46966</v>
      </c>
      <c r="AX38" s="126">
        <f t="shared" si="26"/>
        <v>46997</v>
      </c>
      <c r="AY38" s="126">
        <f t="shared" si="26"/>
        <v>47027</v>
      </c>
      <c r="AZ38" s="126">
        <f t="shared" ref="AZ38:CE38" si="27">DATE(YEAR(AY38),MONTH(AY38)+1,DAY(AY38))</f>
        <v>47058</v>
      </c>
      <c r="BA38" s="126">
        <f t="shared" si="27"/>
        <v>47088</v>
      </c>
      <c r="BB38" s="126">
        <f t="shared" si="27"/>
        <v>47119</v>
      </c>
      <c r="BC38" s="126">
        <f t="shared" si="27"/>
        <v>47150</v>
      </c>
      <c r="BD38" s="126">
        <f t="shared" si="27"/>
        <v>47178</v>
      </c>
      <c r="BE38" s="126">
        <f t="shared" si="27"/>
        <v>47209</v>
      </c>
      <c r="BF38" s="126">
        <f t="shared" si="27"/>
        <v>47239</v>
      </c>
      <c r="BG38" s="126">
        <f t="shared" si="27"/>
        <v>47270</v>
      </c>
      <c r="BH38" s="126">
        <f t="shared" si="27"/>
        <v>47300</v>
      </c>
      <c r="BI38" s="126">
        <f t="shared" si="27"/>
        <v>47331</v>
      </c>
      <c r="BJ38" s="126">
        <f t="shared" si="27"/>
        <v>47362</v>
      </c>
      <c r="BK38" s="126">
        <f t="shared" si="27"/>
        <v>47392</v>
      </c>
      <c r="BL38" s="126">
        <f t="shared" si="27"/>
        <v>47423</v>
      </c>
      <c r="BM38" s="126">
        <f t="shared" si="27"/>
        <v>47453</v>
      </c>
      <c r="BN38" s="126">
        <f t="shared" si="27"/>
        <v>47484</v>
      </c>
      <c r="BO38" s="126">
        <f t="shared" si="27"/>
        <v>47515</v>
      </c>
      <c r="BP38" s="126">
        <f t="shared" si="27"/>
        <v>47543</v>
      </c>
      <c r="BQ38" s="126">
        <f t="shared" si="27"/>
        <v>47574</v>
      </c>
      <c r="BR38" s="126">
        <f t="shared" si="27"/>
        <v>47604</v>
      </c>
      <c r="BS38" s="126">
        <f t="shared" si="27"/>
        <v>47635</v>
      </c>
      <c r="BT38" s="126">
        <f t="shared" si="27"/>
        <v>47665</v>
      </c>
      <c r="BU38" s="126">
        <f t="shared" si="27"/>
        <v>47696</v>
      </c>
      <c r="BV38" s="126">
        <f t="shared" si="27"/>
        <v>47727</v>
      </c>
      <c r="BW38" s="126">
        <f t="shared" si="27"/>
        <v>47757</v>
      </c>
      <c r="BX38" s="126">
        <f t="shared" si="27"/>
        <v>47788</v>
      </c>
      <c r="BY38" s="126">
        <f t="shared" si="27"/>
        <v>47818</v>
      </c>
      <c r="BZ38" s="126">
        <f t="shared" si="27"/>
        <v>47849</v>
      </c>
      <c r="CA38" s="126">
        <f t="shared" si="27"/>
        <v>47880</v>
      </c>
      <c r="CB38" s="126">
        <f t="shared" si="27"/>
        <v>47908</v>
      </c>
      <c r="CC38" s="126">
        <f t="shared" si="27"/>
        <v>47939</v>
      </c>
      <c r="CD38" s="126">
        <f t="shared" si="27"/>
        <v>47969</v>
      </c>
      <c r="CE38" s="126">
        <f t="shared" si="27"/>
        <v>48000</v>
      </c>
      <c r="CF38" s="126">
        <f t="shared" ref="CF38:CM38" si="28">DATE(YEAR(CE38),MONTH(CE38)+1,DAY(CE38))</f>
        <v>48030</v>
      </c>
      <c r="CG38" s="126">
        <f t="shared" si="28"/>
        <v>48061</v>
      </c>
      <c r="CH38" s="126">
        <f t="shared" si="28"/>
        <v>48092</v>
      </c>
      <c r="CI38" s="126">
        <f t="shared" si="28"/>
        <v>48122</v>
      </c>
      <c r="CJ38" s="126">
        <f t="shared" si="28"/>
        <v>48153</v>
      </c>
      <c r="CK38" s="126">
        <f t="shared" si="28"/>
        <v>48183</v>
      </c>
      <c r="CL38" s="126">
        <f t="shared" si="28"/>
        <v>48214</v>
      </c>
      <c r="CM38" s="126">
        <f t="shared" si="28"/>
        <v>48245</v>
      </c>
    </row>
    <row r="39" spans="1:91" s="2" customFormat="1" x14ac:dyDescent="0.25">
      <c r="A39" s="40" t="s">
        <v>298</v>
      </c>
      <c r="B39" s="84">
        <v>2598350</v>
      </c>
      <c r="C39" s="31">
        <v>18</v>
      </c>
      <c r="D39" s="31">
        <v>16</v>
      </c>
      <c r="E39" s="31">
        <v>1</v>
      </c>
      <c r="F39" s="32"/>
      <c r="G39" s="32"/>
      <c r="H39" s="33">
        <f>G39-F39</f>
        <v>0</v>
      </c>
      <c r="I39" s="36">
        <v>44980</v>
      </c>
      <c r="J39" s="36">
        <f>IF(I39="",0,DATE(YEAR(I39),MONTH(I39)+C39,DAY(I39)))</f>
        <v>45527</v>
      </c>
      <c r="K39" s="36">
        <f>IF(J39="","",(DATE(YEAR(J39),MONTH(J39)+1,DAY(J39))))</f>
        <v>45558</v>
      </c>
      <c r="L39" s="36">
        <f>IF(K39="","",(DATE(YEAR(K39),MONTH(K39)+E39,DAY(K39))))</f>
        <v>45588</v>
      </c>
      <c r="M39" s="36">
        <f>IF(O39="","",DATE(YEAR(O39), MONTH(O39)-1,DAY(O39)))</f>
        <v>45619</v>
      </c>
      <c r="N39" s="36">
        <f>IF(O39="","",DATE(YEAR(M39),MONTH(M39),DAY(M39)))</f>
        <v>45619</v>
      </c>
      <c r="O39" s="36">
        <f>IF(L39="","",(DATE(YEAR(L39),MONTH(L39)+2,DAY(L39))))</f>
        <v>45649</v>
      </c>
      <c r="P39" s="36">
        <f>IF(O39="","",(DATE(YEAR(O39),MONTH(O39)+D39,DAY(O39))))</f>
        <v>46135</v>
      </c>
      <c r="Q39" s="36">
        <f>IF(P39="","",DATE(YEAR(P39), MONTH(P39)+1,DAY(P39)))</f>
        <v>46165</v>
      </c>
      <c r="R39" s="36">
        <f>IF(P39="","",DATE(YEAR(Q39),MONTH(Q39),DAY(Q39)))</f>
        <v>46165</v>
      </c>
      <c r="S39" s="33" t="str">
        <f>IF((AND($F39&lt;=Everett!S$10,$G39&gt;=Everett!S$10)),"P/L",IF((AND($I39&lt;=Everett!S$10,$J39&gt;=Everett!S$10)),"XO",IF((AND($K39&lt;=Everett!S$10,$L39&gt;=Everett!S$10)),"3",IF((AND($M39&lt;=Everett!S$10,$N39&gt;=Everett!S$10)),"C",IF((AND($O39&lt;=Everett!S$10,$P39&gt;=Everett!S$10)),"CO",IF((AND($Q39&lt;=Everett!S$10,$R39&gt;=Everett!S$10)),"C",0))))))</f>
        <v>CO</v>
      </c>
      <c r="T39" s="33" t="str">
        <f>IF((AND($F39&lt;=Everett!T$10,$G39&gt;=Everett!T$10)),"P/L",IF((AND($I39&lt;=Everett!T$10,$J39&gt;=Everett!T$10)),"XO",IF((AND($K39&lt;=Everett!T$10,$L39&gt;=Everett!T$10)),"3",IF((AND($M39&lt;=Everett!T$10,$N39&gt;=Everett!T$10)),"C",IF((AND($O39&lt;=Everett!T$10,$P39&gt;=Everett!T$10)),"CO",IF((AND($Q39&lt;=Everett!T$10,$R39&gt;=Everett!T$10)),"C",0))))))</f>
        <v>CO</v>
      </c>
      <c r="U39" s="33" t="str">
        <f>IF((AND($F39&lt;=Everett!U$10,$G39&gt;=Everett!U$10)),"P/L",IF((AND($I39&lt;=Everett!U$10,$J39&gt;=Everett!U$10)),"XO",IF((AND($K39&lt;=Everett!U$10,$L39&gt;=Everett!U$10)),"3",IF((AND($M39&lt;=Everett!U$10,$N39&gt;=Everett!U$10)),"C",IF((AND($O39&lt;=Everett!U$10,$P39&gt;=Everett!U$10)),"CO",IF((AND($Q39&lt;=Everett!U$10,$R39&gt;=Everett!U$10)),"C",0))))))</f>
        <v>CO</v>
      </c>
      <c r="V39" s="33">
        <f>IF((AND($F39&lt;=Everett!V$10,$G39&gt;=Everett!V$10)),"P/L",IF((AND($I39&lt;=Everett!V$10,$J39&gt;=Everett!V$10)),"XO",IF((AND($K39&lt;=Everett!V$10,$L39&gt;=Everett!V$10)),"3",IF((AND($M39&lt;=Everett!V$10,$N39&gt;=Everett!V$10)),"C",IF((AND($O39&lt;=Everett!V$10,$P39&gt;=Everett!V$10)),"CO",IF((AND($Q39&lt;=Everett!V$10,$R39&gt;=Everett!V$10)),"C",0))))))</f>
        <v>0</v>
      </c>
      <c r="W39" s="33">
        <f>IF((AND($F39&lt;=Everett!W$10,$G39&gt;=Everett!W$10)),"P/L",IF((AND($I39&lt;=Everett!W$10,$J39&gt;=Everett!W$10)),"XO",IF((AND($K39&lt;=Everett!W$10,$L39&gt;=Everett!W$10)),"3",IF((AND($M39&lt;=Everett!W$10,$N39&gt;=Everett!W$10)),"C",IF((AND($O39&lt;=Everett!W$10,$P39&gt;=Everett!W$10)),"CO",IF((AND($Q39&lt;=Everett!W$10,$R39&gt;=Everett!W$10)),"C",0))))))</f>
        <v>0</v>
      </c>
      <c r="X39" s="33">
        <f>IF((AND($F39&lt;=Everett!X$10,$G39&gt;=Everett!X$10)),"P/L",IF((AND($I39&lt;=Everett!X$10,$J39&gt;=Everett!X$10)),"XO",IF((AND($K39&lt;=Everett!X$10,$L39&gt;=Everett!X$10)),"3",IF((AND($M39&lt;=Everett!X$10,$N39&gt;=Everett!X$10)),"C",IF((AND($O39&lt;=Everett!X$10,$P39&gt;=Everett!X$10)),"CO",IF((AND($Q39&lt;=Everett!X$10,$R39&gt;=Everett!X$10)),"C",0))))))</f>
        <v>0</v>
      </c>
      <c r="Y39" s="33">
        <f>IF((AND($F39&lt;=Everett!Y$10,$G39&gt;=Everett!Y$10)),"P/L",IF((AND($I39&lt;=Everett!Y$10,$J39&gt;=Everett!Y$10)),"XO",IF((AND($K39&lt;=Everett!Y$10,$L39&gt;=Everett!Y$10)),"3",IF((AND($M39&lt;=Everett!Y$10,$N39&gt;=Everett!Y$10)),"C",IF((AND($O39&lt;=Everett!Y$10,$P39&gt;=Everett!Y$10)),"CO",IF((AND($Q39&lt;=Everett!Y$10,$R39&gt;=Everett!Y$10)),"C",0))))))</f>
        <v>0</v>
      </c>
      <c r="Z39" s="33">
        <f>IF((AND($F39&lt;=Everett!Z$10,$G39&gt;=Everett!Z$10)),"P/L",IF((AND($I39&lt;=Everett!Z$10,$J39&gt;=Everett!Z$10)),"XO",IF((AND($K39&lt;=Everett!Z$10,$L39&gt;=Everett!Z$10)),"3",IF((AND($M39&lt;=Everett!Z$10,$N39&gt;=Everett!Z$10)),"C",IF((AND($O39&lt;=Everett!Z$10,$P39&gt;=Everett!Z$10)),"CO",IF((AND($Q39&lt;=Everett!Z$10,$R39&gt;=Everett!Z$10)),"C",0))))))</f>
        <v>0</v>
      </c>
      <c r="AA39" s="33">
        <f>IF((AND($F39&lt;=Everett!AA$10,$G39&gt;=Everett!AA$10)),"P/L",IF((AND($I39&lt;=Everett!AA$10,$J39&gt;=Everett!AA$10)),"XO",IF((AND($K39&lt;=Everett!AA$10,$L39&gt;=Everett!AA$10)),"3",IF((AND($M39&lt;=Everett!AA$10,$N39&gt;=Everett!AA$10)),"C",IF((AND($O39&lt;=Everett!AA$10,$P39&gt;=Everett!AA$10)),"CO",IF((AND($Q39&lt;=Everett!AA$10,$R39&gt;=Everett!AA$10)),"C",0))))))</f>
        <v>0</v>
      </c>
      <c r="AB39" s="33">
        <f>IF((AND($F39&lt;=Everett!AB$10,$G39&gt;=Everett!AB$10)),"P/L",IF((AND($I39&lt;=Everett!AB$10,$J39&gt;=Everett!AB$10)),"XO",IF((AND($K39&lt;=Everett!AB$10,$L39&gt;=Everett!AB$10)),"3",IF((AND($M39&lt;=Everett!AB$10,$N39&gt;=Everett!AB$10)),"C",IF((AND($O39&lt;=Everett!AB$10,$P39&gt;=Everett!AB$10)),"CO",IF((AND($Q39&lt;=Everett!AB$10,$R39&gt;=Everett!AB$10)),"C",0))))))</f>
        <v>0</v>
      </c>
      <c r="AC39" s="33">
        <f>IF((AND($F39&lt;=Everett!AC$10,$G39&gt;=Everett!AC$10)),"P/L",IF((AND($I39&lt;=Everett!AC$10,$J39&gt;=Everett!AC$10)),"XO",IF((AND($K39&lt;=Everett!AC$10,$L39&gt;=Everett!AC$10)),"3",IF((AND($M39&lt;=Everett!AC$10,$N39&gt;=Everett!AC$10)),"C",IF((AND($O39&lt;=Everett!AC$10,$P39&gt;=Everett!AC$10)),"CO",IF((AND($Q39&lt;=Everett!AC$10,$R39&gt;=Everett!AC$10)),"C",0))))))</f>
        <v>0</v>
      </c>
      <c r="AD39" s="33">
        <f>IF((AND($F39&lt;=Everett!AD$10,$G39&gt;=Everett!AD$10)),"P/L",IF((AND($I39&lt;=Everett!AD$10,$J39&gt;=Everett!AD$10)),"XO",IF((AND($K39&lt;=Everett!AD$10,$L39&gt;=Everett!AD$10)),"3",IF((AND($M39&lt;=Everett!AD$10,$N39&gt;=Everett!AD$10)),"C",IF((AND($O39&lt;=Everett!AD$10,$P39&gt;=Everett!AD$10)),"CO",IF((AND($Q39&lt;=Everett!AD$10,$R39&gt;=Everett!AD$10)),"C",0))))))</f>
        <v>0</v>
      </c>
      <c r="AE39" s="33">
        <f>IF((AND($F39&lt;=Everett!AE$10,$G39&gt;=Everett!AE$10)),"P/L",IF((AND($I39&lt;=Everett!AE$10,$J39&gt;=Everett!AE$10)),"XO",IF((AND($K39&lt;=Everett!AE$10,$L39&gt;=Everett!AE$10)),"3",IF((AND($M39&lt;=Everett!AE$10,$N39&gt;=Everett!AE$10)),"C",IF((AND($O39&lt;=Everett!AE$10,$P39&gt;=Everett!AE$10)),"CO",IF((AND($Q39&lt;=Everett!AE$10,$R39&gt;=Everett!AE$10)),"C",0))))))</f>
        <v>0</v>
      </c>
      <c r="AF39" s="33">
        <f>IF((AND($F39&lt;=Everett!AF$10,$G39&gt;=Everett!AF$10)),"P/L",IF((AND($I39&lt;=Everett!AF$10,$J39&gt;=Everett!AF$10)),"XO",IF((AND($K39&lt;=Everett!AF$10,$L39&gt;=Everett!AF$10)),"3",IF((AND($M39&lt;=Everett!AF$10,$N39&gt;=Everett!AF$10)),"C",IF((AND($O39&lt;=Everett!AF$10,$P39&gt;=Everett!AF$10)),"CO",IF((AND($Q39&lt;=Everett!AF$10,$R39&gt;=Everett!AF$10)),"C",0))))))</f>
        <v>0</v>
      </c>
      <c r="AG39" s="33">
        <f>IF((AND($F39&lt;=Everett!AG$10,$G39&gt;=Everett!AG$10)),"P/L",IF((AND($I39&lt;=Everett!AG$10,$J39&gt;=Everett!AG$10)),"XO",IF((AND($K39&lt;=Everett!AG$10,$L39&gt;=Everett!AG$10)),"3",IF((AND($M39&lt;=Everett!AG$10,$N39&gt;=Everett!AG$10)),"C",IF((AND($O39&lt;=Everett!AG$10,$P39&gt;=Everett!AG$10)),"CO",IF((AND($Q39&lt;=Everett!AG$10,$R39&gt;=Everett!AG$10)),"C",0))))))</f>
        <v>0</v>
      </c>
      <c r="AH39" s="33">
        <f>IF((AND($F39&lt;=Everett!AH$10,$G39&gt;=Everett!AH$10)),"P/L",IF((AND($I39&lt;=Everett!AH$10,$J39&gt;=Everett!AH$10)),"XO",IF((AND($K39&lt;=Everett!AH$10,$L39&gt;=Everett!AH$10)),"3",IF((AND($M39&lt;=Everett!AH$10,$N39&gt;=Everett!AH$10)),"C",IF((AND($O39&lt;=Everett!AH$10,$P39&gt;=Everett!AH$10)),"CO",IF((AND($Q39&lt;=Everett!AH$10,$R39&gt;=Everett!AH$10)),"C",0))))))</f>
        <v>0</v>
      </c>
      <c r="AI39" s="33">
        <f>IF((AND($F39&lt;=Everett!AI$10,$G39&gt;=Everett!AI$10)),"P/L",IF((AND($I39&lt;=Everett!AI$10,$J39&gt;=Everett!AI$10)),"XO",IF((AND($K39&lt;=Everett!AI$10,$L39&gt;=Everett!AI$10)),"3",IF((AND($M39&lt;=Everett!AI$10,$N39&gt;=Everett!AI$10)),"C",IF((AND($O39&lt;=Everett!AI$10,$P39&gt;=Everett!AI$10)),"CO",IF((AND($Q39&lt;=Everett!AI$10,$R39&gt;=Everett!AI$10)),"C",0))))))</f>
        <v>0</v>
      </c>
      <c r="AJ39" s="33">
        <f>IF((AND($F39&lt;=Everett!AJ$10,$G39&gt;=Everett!AJ$10)),"P/L",IF((AND($I39&lt;=Everett!AJ$10,$J39&gt;=Everett!AJ$10)),"XO",IF((AND($K39&lt;=Everett!AJ$10,$L39&gt;=Everett!AJ$10)),"3",IF((AND($M39&lt;=Everett!AJ$10,$N39&gt;=Everett!AJ$10)),"C",IF((AND($O39&lt;=Everett!AJ$10,$P39&gt;=Everett!AJ$10)),"CO",IF((AND($Q39&lt;=Everett!AJ$10,$R39&gt;=Everett!AJ$10)),"C",0))))))</f>
        <v>0</v>
      </c>
      <c r="AK39" s="33">
        <f>IF((AND($F39&lt;=Everett!AK$10,$G39&gt;=Everett!AK$10)),"P/L",IF((AND($I39&lt;=Everett!AK$10,$J39&gt;=Everett!AK$10)),"XO",IF((AND($K39&lt;=Everett!AK$10,$L39&gt;=Everett!AK$10)),"3",IF((AND($M39&lt;=Everett!AK$10,$N39&gt;=Everett!AK$10)),"C",IF((AND($O39&lt;=Everett!AK$10,$P39&gt;=Everett!AK$10)),"CO",IF((AND($Q39&lt;=Everett!AK$10,$R39&gt;=Everett!AK$10)),"C",0))))))</f>
        <v>0</v>
      </c>
      <c r="AL39" s="33">
        <f>IF((AND($F39&lt;=Everett!AL$10,$G39&gt;=Everett!AL$10)),"P/L",IF((AND($I39&lt;=Everett!AL$10,$J39&gt;=Everett!AL$10)),"XO",IF((AND($K39&lt;=Everett!AL$10,$L39&gt;=Everett!AL$10)),"3",IF((AND($M39&lt;=Everett!AL$10,$N39&gt;=Everett!AL$10)),"C",IF((AND($O39&lt;=Everett!AL$10,$P39&gt;=Everett!AL$10)),"CO",IF((AND($Q39&lt;=Everett!AL$10,$R39&gt;=Everett!AL$10)),"C",0))))))</f>
        <v>0</v>
      </c>
      <c r="AM39" s="33">
        <f>IF((AND($F39&lt;=Everett!AM$10,$G39&gt;=Everett!AM$10)),"P/L",IF((AND($I39&lt;=Everett!AM$10,$J39&gt;=Everett!AM$10)),"XO",IF((AND($K39&lt;=Everett!AM$10,$L39&gt;=Everett!AM$10)),"3",IF((AND($M39&lt;=Everett!AM$10,$N39&gt;=Everett!AM$10)),"C",IF((AND($O39&lt;=Everett!AM$10,$P39&gt;=Everett!AM$10)),"CO",IF((AND($Q39&lt;=Everett!AM$10,$R39&gt;=Everett!AM$10)),"C",0))))))</f>
        <v>0</v>
      </c>
      <c r="AN39" s="33">
        <f>IF((AND($F39&lt;=Everett!AN$10,$G39&gt;=Everett!AN$10)),"P/L",IF((AND($I39&lt;=Everett!AN$10,$J39&gt;=Everett!AN$10)),"XO",IF((AND($K39&lt;=Everett!AN$10,$L39&gt;=Everett!AN$10)),"3",IF((AND($M39&lt;=Everett!AN$10,$N39&gt;=Everett!AN$10)),"C",IF((AND($O39&lt;=Everett!AN$10,$P39&gt;=Everett!AN$10)),"CO",IF((AND($Q39&lt;=Everett!AN$10,$R39&gt;=Everett!AN$10)),"C",0))))))</f>
        <v>0</v>
      </c>
      <c r="AO39" s="33">
        <f>IF((AND($F39&lt;=Everett!AO$10,$G39&gt;=Everett!AO$10)),"P/L",IF((AND($I39&lt;=Everett!AO$10,$J39&gt;=Everett!AO$10)),"XO",IF((AND($K39&lt;=Everett!AO$10,$L39&gt;=Everett!AO$10)),"3",IF((AND($M39&lt;=Everett!AO$10,$N39&gt;=Everett!AO$10)),"C",IF((AND($O39&lt;=Everett!AO$10,$P39&gt;=Everett!AO$10)),"CO",IF((AND($Q39&lt;=Everett!AO$10,$R39&gt;=Everett!AO$10)),"C",0))))))</f>
        <v>0</v>
      </c>
      <c r="AP39" s="33">
        <f>IF((AND($F39&lt;=Everett!AP$10,$G39&gt;=Everett!AP$10)),"P/L",IF((AND($I39&lt;=Everett!AP$10,$J39&gt;=Everett!AP$10)),"XO",IF((AND($K39&lt;=Everett!AP$10,$L39&gt;=Everett!AP$10)),"3",IF((AND($M39&lt;=Everett!AP$10,$N39&gt;=Everett!AP$10)),"C",IF((AND($O39&lt;=Everett!AP$10,$P39&gt;=Everett!AP$10)),"CO",IF((AND($Q39&lt;=Everett!AP$10,$R39&gt;=Everett!AP$10)),"C",0))))))</f>
        <v>0</v>
      </c>
      <c r="AQ39" s="33">
        <f>IF((AND($F39&lt;=Everett!AQ$10,$G39&gt;=Everett!AQ$10)),"P/L",IF((AND($I39&lt;=Everett!AQ$10,$J39&gt;=Everett!AQ$10)),"XO",IF((AND($K39&lt;=Everett!AQ$10,$L39&gt;=Everett!AQ$10)),"3",IF((AND($M39&lt;=Everett!AQ$10,$N39&gt;=Everett!AQ$10)),"C",IF((AND($O39&lt;=Everett!AQ$10,$P39&gt;=Everett!AQ$10)),"CO",IF((AND($Q39&lt;=Everett!AQ$10,$R39&gt;=Everett!AQ$10)),"C",0))))))</f>
        <v>0</v>
      </c>
      <c r="AR39" s="33">
        <f>IF((AND($F39&lt;=Everett!AR$10,$G39&gt;=Everett!AR$10)),"P/L",IF((AND($I39&lt;=Everett!AR$10,$J39&gt;=Everett!AR$10)),"XO",IF((AND($K39&lt;=Everett!AR$10,$L39&gt;=Everett!AR$10)),"3",IF((AND($M39&lt;=Everett!AR$10,$N39&gt;=Everett!AR$10)),"C",IF((AND($O39&lt;=Everett!AR$10,$P39&gt;=Everett!AR$10)),"CO",IF((AND($Q39&lt;=Everett!AR$10,$R39&gt;=Everett!AR$10)),"C",0))))))</f>
        <v>0</v>
      </c>
      <c r="AS39" s="33">
        <f>IF((AND($F39&lt;=Everett!AS$10,$G39&gt;=Everett!AS$10)),"P/L",IF((AND($I39&lt;=Everett!AS$10,$J39&gt;=Everett!AS$10)),"XO",IF((AND($K39&lt;=Everett!AS$10,$L39&gt;=Everett!AS$10)),"3",IF((AND($M39&lt;=Everett!AS$10,$N39&gt;=Everett!AS$10)),"C",IF((AND($O39&lt;=Everett!AS$10,$P39&gt;=Everett!AS$10)),"CO",IF((AND($Q39&lt;=Everett!AS$10,$R39&gt;=Everett!AS$10)),"C",0))))))</f>
        <v>0</v>
      </c>
      <c r="AT39" s="33">
        <f>IF((AND($F39&lt;=Everett!AT$10,$G39&gt;=Everett!AT$10)),"P/L",IF((AND($I39&lt;=Everett!AT$10,$J39&gt;=Everett!AT$10)),"XO",IF((AND($K39&lt;=Everett!AT$10,$L39&gt;=Everett!AT$10)),"3",IF((AND($M39&lt;=Everett!AT$10,$N39&gt;=Everett!AT$10)),"C",IF((AND($O39&lt;=Everett!AT$10,$P39&gt;=Everett!AT$10)),"CO",IF((AND($Q39&lt;=Everett!AT$10,$R39&gt;=Everett!AT$10)),"C",0))))))</f>
        <v>0</v>
      </c>
      <c r="AU39" s="33">
        <f>IF((AND($F39&lt;=Everett!AU$10,$G39&gt;=Everett!AU$10)),"P/L",IF((AND($I39&lt;=Everett!AU$10,$J39&gt;=Everett!AU$10)),"XO",IF((AND($K39&lt;=Everett!AU$10,$L39&gt;=Everett!AU$10)),"3",IF((AND($M39&lt;=Everett!AU$10,$N39&gt;=Everett!AU$10)),"C",IF((AND($O39&lt;=Everett!AU$10,$P39&gt;=Everett!AU$10)),"CO",IF((AND($Q39&lt;=Everett!AU$10,$R39&gt;=Everett!AU$10)),"C",0))))))</f>
        <v>0</v>
      </c>
      <c r="AV39" s="33">
        <f>IF((AND($F39&lt;=Everett!AV$10,$G39&gt;=Everett!AV$10)),"P/L",IF((AND($I39&lt;=Everett!AV$10,$J39&gt;=Everett!AV$10)),"XO",IF((AND($K39&lt;=Everett!AV$10,$L39&gt;=Everett!AV$10)),"3",IF((AND($M39&lt;=Everett!AV$10,$N39&gt;=Everett!AV$10)),"C",IF((AND($O39&lt;=Everett!AV$10,$P39&gt;=Everett!AV$10)),"CO",IF((AND($Q39&lt;=Everett!AV$10,$R39&gt;=Everett!AV$10)),"C",0))))))</f>
        <v>0</v>
      </c>
      <c r="AW39" s="33">
        <f>IF((AND($F39&lt;=Everett!AW$10,$G39&gt;=Everett!AW$10)),"P/L",IF((AND($I39&lt;=Everett!AW$10,$J39&gt;=Everett!AW$10)),"XO",IF((AND($K39&lt;=Everett!AW$10,$L39&gt;=Everett!AW$10)),"3",IF((AND($M39&lt;=Everett!AW$10,$N39&gt;=Everett!AW$10)),"C",IF((AND($O39&lt;=Everett!AW$10,$P39&gt;=Everett!AW$10)),"CO",IF((AND($Q39&lt;=Everett!AW$10,$R39&gt;=Everett!AW$10)),"C",0))))))</f>
        <v>0</v>
      </c>
      <c r="AX39" s="33">
        <f>IF((AND($F39&lt;=Everett!AX$10,$G39&gt;=Everett!AX$10)),"P/L",IF((AND($I39&lt;=Everett!AX$10,$J39&gt;=Everett!AX$10)),"XO",IF((AND($K39&lt;=Everett!AX$10,$L39&gt;=Everett!AX$10)),"3",IF((AND($M39&lt;=Everett!AX$10,$N39&gt;=Everett!AX$10)),"C",IF((AND($O39&lt;=Everett!AX$10,$P39&gt;=Everett!AX$10)),"CO",IF((AND($Q39&lt;=Everett!AX$10,$R39&gt;=Everett!AX$10)),"C",0))))))</f>
        <v>0</v>
      </c>
      <c r="AY39" s="33">
        <f>IF((AND($F39&lt;=Everett!AY$10,$G39&gt;=Everett!AY$10)),"P/L",IF((AND($I39&lt;=Everett!AY$10,$J39&gt;=Everett!AY$10)),"XO",IF((AND($K39&lt;=Everett!AY$10,$L39&gt;=Everett!AY$10)),"3",IF((AND($M39&lt;=Everett!AY$10,$N39&gt;=Everett!AY$10)),"C",IF((AND($O39&lt;=Everett!AY$10,$P39&gt;=Everett!AY$10)),"CO",IF((AND($Q39&lt;=Everett!AY$10,$R39&gt;=Everett!AY$10)),"C",0))))))</f>
        <v>0</v>
      </c>
      <c r="AZ39" s="33">
        <f>IF((AND($F39&lt;=Everett!AZ$10,$G39&gt;=Everett!AZ$10)),"P/L",IF((AND($I39&lt;=Everett!AZ$10,$J39&gt;=Everett!AZ$10)),"XO",IF((AND($K39&lt;=Everett!AZ$10,$L39&gt;=Everett!AZ$10)),"3",IF((AND($M39&lt;=Everett!AZ$10,$N39&gt;=Everett!AZ$10)),"C",IF((AND($O39&lt;=Everett!AZ$10,$P39&gt;=Everett!AZ$10)),"CO",IF((AND($Q39&lt;=Everett!AZ$10,$R39&gt;=Everett!AZ$10)),"C",0))))))</f>
        <v>0</v>
      </c>
      <c r="BA39" s="33">
        <f>IF((AND($F39&lt;=Everett!BA$10,$G39&gt;=Everett!BA$10)),"P/L",IF((AND($I39&lt;=Everett!BA$10,$J39&gt;=Everett!BA$10)),"XO",IF((AND($K39&lt;=Everett!BA$10,$L39&gt;=Everett!BA$10)),"3",IF((AND($M39&lt;=Everett!BA$10,$N39&gt;=Everett!BA$10)),"C",IF((AND($O39&lt;=Everett!BA$10,$P39&gt;=Everett!BA$10)),"CO",IF((AND($Q39&lt;=Everett!BA$10,$R39&gt;=Everett!BA$10)),"C",0))))))</f>
        <v>0</v>
      </c>
      <c r="BB39" s="33">
        <f>IF((AND($F39&lt;=Everett!BB$10,$G39&gt;=Everett!BB$10)),"P/L",IF((AND($I39&lt;=Everett!BB$10,$J39&gt;=Everett!BB$10)),"XO",IF((AND($K39&lt;=Everett!BB$10,$L39&gt;=Everett!BB$10)),"3",IF((AND($M39&lt;=Everett!BB$10,$N39&gt;=Everett!BB$10)),"C",IF((AND($O39&lt;=Everett!BB$10,$P39&gt;=Everett!BB$10)),"CO",IF((AND($Q39&lt;=Everett!BB$10,$R39&gt;=Everett!BB$10)),"C",0))))))</f>
        <v>0</v>
      </c>
      <c r="BC39" s="33">
        <f>IF((AND($F39&lt;=Everett!BC$10,$G39&gt;=Everett!BC$10)),"P/L",IF((AND($I39&lt;=Everett!BC$10,$J39&gt;=Everett!BC$10)),"XO",IF((AND($K39&lt;=Everett!BC$10,$L39&gt;=Everett!BC$10)),"3",IF((AND($M39&lt;=Everett!BC$10,$N39&gt;=Everett!BC$10)),"C",IF((AND($O39&lt;=Everett!BC$10,$P39&gt;=Everett!BC$10)),"CO",IF((AND($Q39&lt;=Everett!BC$10,$R39&gt;=Everett!BC$10)),"C",0))))))</f>
        <v>0</v>
      </c>
      <c r="BD39" s="33">
        <f>IF((AND($F39&lt;=Everett!BD$10,$G39&gt;=Everett!BD$10)),"P/L",IF((AND($I39&lt;=Everett!BD$10,$J39&gt;=Everett!BD$10)),"XO",IF((AND($K39&lt;=Everett!BD$10,$L39&gt;=Everett!BD$10)),"3",IF((AND($M39&lt;=Everett!BD$10,$N39&gt;=Everett!BD$10)),"C",IF((AND($O39&lt;=Everett!BD$10,$P39&gt;=Everett!BD$10)),"CO",IF((AND($Q39&lt;=Everett!BD$10,$R39&gt;=Everett!BD$10)),"C",0))))))</f>
        <v>0</v>
      </c>
      <c r="BE39" s="33">
        <f>IF((AND($F39&lt;=Everett!BE$10,$G39&gt;=Everett!BE$10)),"P/L",IF((AND($I39&lt;=Everett!BE$10,$J39&gt;=Everett!BE$10)),"XO",IF((AND($K39&lt;=Everett!BE$10,$L39&gt;=Everett!BE$10)),"3",IF((AND($M39&lt;=Everett!BE$10,$N39&gt;=Everett!BE$10)),"C",IF((AND($O39&lt;=Everett!BE$10,$P39&gt;=Everett!BE$10)),"CO",IF((AND($Q39&lt;=Everett!BE$10,$R39&gt;=Everett!BE$10)),"C",0))))))</f>
        <v>0</v>
      </c>
      <c r="BF39" s="33">
        <f>IF((AND($F39&lt;=Everett!BF$10,$G39&gt;=Everett!BF$10)),"P/L",IF((AND($I39&lt;=Everett!BF$10,$J39&gt;=Everett!BF$10)),"XO",IF((AND($K39&lt;=Everett!BF$10,$L39&gt;=Everett!BF$10)),"3",IF((AND($M39&lt;=Everett!BF$10,$N39&gt;=Everett!BF$10)),"C",IF((AND($O39&lt;=Everett!BF$10,$P39&gt;=Everett!BF$10)),"CO",IF((AND($Q39&lt;=Everett!BF$10,$R39&gt;=Everett!BF$10)),"C",0))))))</f>
        <v>0</v>
      </c>
      <c r="BG39" s="33">
        <f>IF((AND($F39&lt;=Everett!BG$10,$G39&gt;=Everett!BG$10)),"P/L",IF((AND($I39&lt;=Everett!BG$10,$J39&gt;=Everett!BG$10)),"XO",IF((AND($K39&lt;=Everett!BG$10,$L39&gt;=Everett!BG$10)),"3",IF((AND($M39&lt;=Everett!BG$10,$N39&gt;=Everett!BG$10)),"C",IF((AND($O39&lt;=Everett!BG$10,$P39&gt;=Everett!BG$10)),"CO",IF((AND($Q39&lt;=Everett!BG$10,$R39&gt;=Everett!BG$10)),"C",0))))))</f>
        <v>0</v>
      </c>
      <c r="BH39" s="33">
        <f>IF((AND($F39&lt;=Everett!BH$10,$G39&gt;=Everett!BH$10)),"P/L",IF((AND($I39&lt;=Everett!BH$10,$J39&gt;=Everett!BH$10)),"XO",IF((AND($K39&lt;=Everett!BH$10,$L39&gt;=Everett!BH$10)),"3",IF((AND($M39&lt;=Everett!BH$10,$N39&gt;=Everett!BH$10)),"C",IF((AND($O39&lt;=Everett!BH$10,$P39&gt;=Everett!BH$10)),"CO",IF((AND($Q39&lt;=Everett!BH$10,$R39&gt;=Everett!BH$10)),"C",0))))))</f>
        <v>0</v>
      </c>
      <c r="BI39" s="33">
        <f>IF((AND($F39&lt;=Everett!BI$10,$G39&gt;=Everett!BI$10)),"P/L",IF((AND($I39&lt;=Everett!BI$10,$J39&gt;=Everett!BI$10)),"XO",IF((AND($K39&lt;=Everett!BI$10,$L39&gt;=Everett!BI$10)),"3",IF((AND($M39&lt;=Everett!BI$10,$N39&gt;=Everett!BI$10)),"C",IF((AND($O39&lt;=Everett!BI$10,$P39&gt;=Everett!BI$10)),"CO",IF((AND($Q39&lt;=Everett!BI$10,$R39&gt;=Everett!BI$10)),"C",0))))))</f>
        <v>0</v>
      </c>
      <c r="BJ39" s="33">
        <f>IF((AND($F39&lt;=Everett!BJ$10,$G39&gt;=Everett!BJ$10)),"P/L",IF((AND($I39&lt;=Everett!BJ$10,$J39&gt;=Everett!BJ$10)),"XO",IF((AND($K39&lt;=Everett!BJ$10,$L39&gt;=Everett!BJ$10)),"3",IF((AND($M39&lt;=Everett!BJ$10,$N39&gt;=Everett!BJ$10)),"C",IF((AND($O39&lt;=Everett!BJ$10,$P39&gt;=Everett!BJ$10)),"CO",IF((AND($Q39&lt;=Everett!BJ$10,$R39&gt;=Everett!BJ$10)),"C",0))))))</f>
        <v>0</v>
      </c>
      <c r="BK39" s="33">
        <f>IF((AND($F39&lt;=Everett!BK$10,$G39&gt;=Everett!BK$10)),"P/L",IF((AND($I39&lt;=Everett!BK$10,$J39&gt;=Everett!BK$10)),"XO",IF((AND($K39&lt;=Everett!BK$10,$L39&gt;=Everett!BK$10)),"3",IF((AND($M39&lt;=Everett!BK$10,$N39&gt;=Everett!BK$10)),"C",IF((AND($O39&lt;=Everett!BK$10,$P39&gt;=Everett!BK$10)),"CO",IF((AND($Q39&lt;=Everett!BK$10,$R39&gt;=Everett!BK$10)),"C",0))))))</f>
        <v>0</v>
      </c>
      <c r="BL39" s="33">
        <f>IF((AND($F39&lt;=Everett!BL$10,$G39&gt;=Everett!BL$10)),"P/L",IF((AND($I39&lt;=Everett!BL$10,$J39&gt;=Everett!BL$10)),"XO",IF((AND($K39&lt;=Everett!BL$10,$L39&gt;=Everett!BL$10)),"3",IF((AND($M39&lt;=Everett!BL$10,$N39&gt;=Everett!BL$10)),"C",IF((AND($O39&lt;=Everett!BL$10,$P39&gt;=Everett!BL$10)),"CO",IF((AND($Q39&lt;=Everett!BL$10,$R39&gt;=Everett!BL$10)),"C",0))))))</f>
        <v>0</v>
      </c>
      <c r="BM39" s="33">
        <f>IF((AND($F39&lt;=Everett!BM$10,$G39&gt;=Everett!BM$10)),"P/L",IF((AND($I39&lt;=Everett!BM$10,$J39&gt;=Everett!BM$10)),"XO",IF((AND($K39&lt;=Everett!BM$10,$L39&gt;=Everett!BM$10)),"3",IF((AND($M39&lt;=Everett!BM$10,$N39&gt;=Everett!BM$10)),"C",IF((AND($O39&lt;=Everett!BM$10,$P39&gt;=Everett!BM$10)),"CO",IF((AND($Q39&lt;=Everett!BM$10,$R39&gt;=Everett!BM$10)),"C",0))))))</f>
        <v>0</v>
      </c>
      <c r="BN39" s="33">
        <f>IF((AND($F39&lt;=Everett!BN$10,$G39&gt;=Everett!BN$10)),"P/L",IF((AND($I39&lt;=Everett!BN$10,$J39&gt;=Everett!BN$10)),"XO",IF((AND($K39&lt;=Everett!BN$10,$L39&gt;=Everett!BN$10)),"3",IF((AND($M39&lt;=Everett!BN$10,$N39&gt;=Everett!BN$10)),"C",IF((AND($O39&lt;=Everett!BN$10,$P39&gt;=Everett!BN$10)),"CO",IF((AND($Q39&lt;=Everett!BN$10,$R39&gt;=Everett!BN$10)),"C",0))))))</f>
        <v>0</v>
      </c>
      <c r="BO39" s="33">
        <f>IF((AND($F39&lt;=Everett!BO$10,$G39&gt;=Everett!BO$10)),"P/L",IF((AND($I39&lt;=Everett!BO$10,$J39&gt;=Everett!BO$10)),"XO",IF((AND($K39&lt;=Everett!BO$10,$L39&gt;=Everett!BO$10)),"3",IF((AND($M39&lt;=Everett!BO$10,$N39&gt;=Everett!BO$10)),"C",IF((AND($O39&lt;=Everett!BO$10,$P39&gt;=Everett!BO$10)),"CO",IF((AND($Q39&lt;=Everett!BO$10,$R39&gt;=Everett!BO$10)),"C",0))))))</f>
        <v>0</v>
      </c>
      <c r="BP39" s="33">
        <f>IF((AND($F39&lt;=Everett!BP$10,$G39&gt;=Everett!BP$10)),"P/L",IF((AND($I39&lt;=Everett!BP$10,$J39&gt;=Everett!BP$10)),"XO",IF((AND($K39&lt;=Everett!BP$10,$L39&gt;=Everett!BP$10)),"3",IF((AND($M39&lt;=Everett!BP$10,$N39&gt;=Everett!BP$10)),"C",IF((AND($O39&lt;=Everett!BP$10,$P39&gt;=Everett!BP$10)),"CO",IF((AND($Q39&lt;=Everett!BP$10,$R39&gt;=Everett!BP$10)),"C",0))))))</f>
        <v>0</v>
      </c>
      <c r="BQ39" s="33">
        <f>IF((AND($F39&lt;=Everett!BQ$10,$G39&gt;=Everett!BQ$10)),"P/L",IF((AND($I39&lt;=Everett!BQ$10,$J39&gt;=Everett!BQ$10)),"XO",IF((AND($K39&lt;=Everett!BQ$10,$L39&gt;=Everett!BQ$10)),"3",IF((AND($M39&lt;=Everett!BQ$10,$N39&gt;=Everett!BQ$10)),"C",IF((AND($O39&lt;=Everett!BQ$10,$P39&gt;=Everett!BQ$10)),"CO",IF((AND($Q39&lt;=Everett!BQ$10,$R39&gt;=Everett!BQ$10)),"C",0))))))</f>
        <v>0</v>
      </c>
      <c r="BR39" s="33">
        <f>IF((AND($F39&lt;=Everett!BR$10,$G39&gt;=Everett!BR$10)),"P/L",IF((AND($I39&lt;=Everett!BR$10,$J39&gt;=Everett!BR$10)),"XO",IF((AND($K39&lt;=Everett!BR$10,$L39&gt;=Everett!BR$10)),"3",IF((AND($M39&lt;=Everett!BR$10,$N39&gt;=Everett!BR$10)),"C",IF((AND($O39&lt;=Everett!BR$10,$P39&gt;=Everett!BR$10)),"CO",IF((AND($Q39&lt;=Everett!BR$10,$R39&gt;=Everett!BR$10)),"C",0))))))</f>
        <v>0</v>
      </c>
      <c r="BS39" s="33">
        <f>IF((AND($F39&lt;=Everett!BS$10,$G39&gt;=Everett!BS$10)),"P/L",IF((AND($I39&lt;=Everett!BS$10,$J39&gt;=Everett!BS$10)),"XO",IF((AND($K39&lt;=Everett!BS$10,$L39&gt;=Everett!BS$10)),"3",IF((AND($M39&lt;=Everett!BS$10,$N39&gt;=Everett!BS$10)),"C",IF((AND($O39&lt;=Everett!BS$10,$P39&gt;=Everett!BS$10)),"CO",IF((AND($Q39&lt;=Everett!BS$10,$R39&gt;=Everett!BS$10)),"C",0))))))</f>
        <v>0</v>
      </c>
      <c r="BT39" s="33">
        <f>IF((AND($F39&lt;=Everett!BT$10,$G39&gt;=Everett!BT$10)),"P/L",IF((AND($I39&lt;=Everett!BT$10,$J39&gt;=Everett!BT$10)),"XO",IF((AND($K39&lt;=Everett!BT$10,$L39&gt;=Everett!BT$10)),"3",IF((AND($M39&lt;=Everett!BT$10,$N39&gt;=Everett!BT$10)),"C",IF((AND($O39&lt;=Everett!BT$10,$P39&gt;=Everett!BT$10)),"CO",IF((AND($Q39&lt;=Everett!BT$10,$R39&gt;=Everett!BT$10)),"C",0))))))</f>
        <v>0</v>
      </c>
      <c r="BU39" s="33">
        <f>IF((AND($F39&lt;=Everett!BU$10,$G39&gt;=Everett!BU$10)),"P/L",IF((AND($I39&lt;=Everett!BU$10,$J39&gt;=Everett!BU$10)),"XO",IF((AND($K39&lt;=Everett!BU$10,$L39&gt;=Everett!BU$10)),"3",IF((AND($M39&lt;=Everett!BU$10,$N39&gt;=Everett!BU$10)),"C",IF((AND($O39&lt;=Everett!BU$10,$P39&gt;=Everett!BU$10)),"CO",IF((AND($Q39&lt;=Everett!BU$10,$R39&gt;=Everett!BU$10)),"C",0))))))</f>
        <v>0</v>
      </c>
      <c r="BV39" s="33">
        <f>IF((AND($F39&lt;=Everett!BV$10,$G39&gt;=Everett!BV$10)),"P/L",IF((AND($I39&lt;=Everett!BV$10,$J39&gt;=Everett!BV$10)),"XO",IF((AND($K39&lt;=Everett!BV$10,$L39&gt;=Everett!BV$10)),"3",IF((AND($M39&lt;=Everett!BV$10,$N39&gt;=Everett!BV$10)),"C",IF((AND($O39&lt;=Everett!BV$10,$P39&gt;=Everett!BV$10)),"CO",IF((AND($Q39&lt;=Everett!BV$10,$R39&gt;=Everett!BV$10)),"C",0))))))</f>
        <v>0</v>
      </c>
      <c r="BW39" s="33">
        <f>IF((AND($F39&lt;=Everett!BW$10,$G39&gt;=Everett!BW$10)),"P/L",IF((AND($I39&lt;=Everett!BW$10,$J39&gt;=Everett!BW$10)),"XO",IF((AND($K39&lt;=Everett!BW$10,$L39&gt;=Everett!BW$10)),"3",IF((AND($M39&lt;=Everett!BW$10,$N39&gt;=Everett!BW$10)),"C",IF((AND($O39&lt;=Everett!BW$10,$P39&gt;=Everett!BW$10)),"CO",IF((AND($Q39&lt;=Everett!BW$10,$R39&gt;=Everett!BW$10)),"C",0))))))</f>
        <v>0</v>
      </c>
      <c r="BX39" s="33">
        <f>IF((AND($F39&lt;=Everett!BX$10,$G39&gt;=Everett!BX$10)),"P/L",IF((AND($I39&lt;=Everett!BX$10,$J39&gt;=Everett!BX$10)),"XO",IF((AND($K39&lt;=Everett!BX$10,$L39&gt;=Everett!BX$10)),"3",IF((AND($M39&lt;=Everett!BX$10,$N39&gt;=Everett!BX$10)),"C",IF((AND($O39&lt;=Everett!BX$10,$P39&gt;=Everett!BX$10)),"CO",IF((AND($Q39&lt;=Everett!BX$10,$R39&gt;=Everett!BX$10)),"C",0))))))</f>
        <v>0</v>
      </c>
      <c r="BY39" s="33">
        <f>IF((AND($F39&lt;=Everett!BY$10,$G39&gt;=Everett!BY$10)),"P/L",IF((AND($I39&lt;=Everett!BY$10,$J39&gt;=Everett!BY$10)),"XO",IF((AND($K39&lt;=Everett!BY$10,$L39&gt;=Everett!BY$10)),"3",IF((AND($M39&lt;=Everett!BY$10,$N39&gt;=Everett!BY$10)),"C",IF((AND($O39&lt;=Everett!BY$10,$P39&gt;=Everett!BY$10)),"CO",IF((AND($Q39&lt;=Everett!BY$10,$R39&gt;=Everett!BY$10)),"C",0))))))</f>
        <v>0</v>
      </c>
      <c r="BZ39" s="33">
        <f>IF((AND($F39&lt;=Everett!BZ$10,$G39&gt;=Everett!BZ$10)),"P/L",IF((AND($I39&lt;=Everett!BZ$10,$J39&gt;=Everett!BZ$10)),"XO",IF((AND($K39&lt;=Everett!BZ$10,$L39&gt;=Everett!BZ$10)),"3",IF((AND($M39&lt;=Everett!BZ$10,$N39&gt;=Everett!BZ$10)),"C",IF((AND($O39&lt;=Everett!BZ$10,$P39&gt;=Everett!BZ$10)),"CO",IF((AND($Q39&lt;=Everett!BZ$10,$R39&gt;=Everett!BZ$10)),"C",0))))))</f>
        <v>0</v>
      </c>
      <c r="CA39" s="33">
        <f>IF((AND($F39&lt;=Everett!CA$10,$G39&gt;=Everett!CA$10)),"P/L",IF((AND($I39&lt;=Everett!CA$10,$J39&gt;=Everett!CA$10)),"XO",IF((AND($K39&lt;=Everett!CA$10,$L39&gt;=Everett!CA$10)),"3",IF((AND($M39&lt;=Everett!CA$10,$N39&gt;=Everett!CA$10)),"C",IF((AND($O39&lt;=Everett!CA$10,$P39&gt;=Everett!CA$10)),"CO",IF((AND($Q39&lt;=Everett!CA$10,$R39&gt;=Everett!CA$10)),"C",0))))))</f>
        <v>0</v>
      </c>
      <c r="CB39" s="33">
        <f>IF((AND($F39&lt;=Everett!CB$10,$G39&gt;=Everett!CB$10)),"P/L",IF((AND($I39&lt;=Everett!CB$10,$J39&gt;=Everett!CB$10)),"XO",IF((AND($K39&lt;=Everett!CB$10,$L39&gt;=Everett!CB$10)),"3",IF((AND($M39&lt;=Everett!CB$10,$N39&gt;=Everett!CB$10)),"C",IF((AND($O39&lt;=Everett!CB$10,$P39&gt;=Everett!CB$10)),"CO",IF((AND($Q39&lt;=Everett!CB$10,$R39&gt;=Everett!CB$10)),"C",0))))))</f>
        <v>0</v>
      </c>
      <c r="CC39" s="33">
        <f>IF((AND($F39&lt;=Everett!CC$10,$G39&gt;=Everett!CC$10)),"P/L",IF((AND($I39&lt;=Everett!CC$10,$J39&gt;=Everett!CC$10)),"XO",IF((AND($K39&lt;=Everett!CC$10,$L39&gt;=Everett!CC$10)),"3",IF((AND($M39&lt;=Everett!CC$10,$N39&gt;=Everett!CC$10)),"C",IF((AND($O39&lt;=Everett!CC$10,$P39&gt;=Everett!CC$10)),"CO",IF((AND($Q39&lt;=Everett!CC$10,$R39&gt;=Everett!CC$10)),"C",0))))))</f>
        <v>0</v>
      </c>
      <c r="CD39" s="33">
        <f>IF((AND($F39&lt;=Everett!CD$10,$G39&gt;=Everett!CD$10)),"P/L",IF((AND($I39&lt;=Everett!CD$10,$J39&gt;=Everett!CD$10)),"XO",IF((AND($K39&lt;=Everett!CD$10,$L39&gt;=Everett!CD$10)),"3",IF((AND($M39&lt;=Everett!CD$10,$N39&gt;=Everett!CD$10)),"C",IF((AND($O39&lt;=Everett!CD$10,$P39&gt;=Everett!CD$10)),"CO",IF((AND($Q39&lt;=Everett!CD$10,$R39&gt;=Everett!CD$10)),"C",0))))))</f>
        <v>0</v>
      </c>
      <c r="CE39" s="33">
        <f>IF((AND($F39&lt;=Everett!CE$10,$G39&gt;=Everett!CE$10)),"P/L",IF((AND($I39&lt;=Everett!CE$10,$J39&gt;=Everett!CE$10)),"XO",IF((AND($K39&lt;=Everett!CE$10,$L39&gt;=Everett!CE$10)),"3",IF((AND($M39&lt;=Everett!CE$10,$N39&gt;=Everett!CE$10)),"C",IF((AND($O39&lt;=Everett!CE$10,$P39&gt;=Everett!CE$10)),"CO",IF((AND($Q39&lt;=Everett!CE$10,$R39&gt;=Everett!CE$10)),"C",0))))))</f>
        <v>0</v>
      </c>
      <c r="CF39" s="33">
        <f>IF((AND($F39&lt;=Everett!CF$10,$G39&gt;=Everett!CF$10)),"P/L",IF((AND($I39&lt;=Everett!CF$10,$J39&gt;=Everett!CF$10)),"XO",IF((AND($K39&lt;=Everett!CF$10,$L39&gt;=Everett!CF$10)),"3",IF((AND($M39&lt;=Everett!CF$10,$N39&gt;=Everett!CF$10)),"C",IF((AND($O39&lt;=Everett!CF$10,$P39&gt;=Everett!CF$10)),"CO",IF((AND($Q39&lt;=Everett!CF$10,$R39&gt;=Everett!CF$10)),"C",0))))))</f>
        <v>0</v>
      </c>
      <c r="CG39" s="33">
        <f>IF((AND($F39&lt;=Everett!CG$10,$G39&gt;=Everett!CG$10)),"P/L",IF((AND($I39&lt;=Everett!CG$10,$J39&gt;=Everett!CG$10)),"XO",IF((AND($K39&lt;=Everett!CG$10,$L39&gt;=Everett!CG$10)),"3",IF((AND($M39&lt;=Everett!CG$10,$N39&gt;=Everett!CG$10)),"C",IF((AND($O39&lt;=Everett!CG$10,$P39&gt;=Everett!CG$10)),"CO",IF((AND($Q39&lt;=Everett!CG$10,$R39&gt;=Everett!CG$10)),"C",0))))))</f>
        <v>0</v>
      </c>
      <c r="CH39" s="33">
        <f>IF((AND($F39&lt;=Everett!CH$10,$G39&gt;=Everett!CH$10)),"P/L",IF((AND($I39&lt;=Everett!CH$10,$J39&gt;=Everett!CH$10)),"XO",IF((AND($K39&lt;=Everett!CH$10,$L39&gt;=Everett!CH$10)),"3",IF((AND($M39&lt;=Everett!CH$10,$N39&gt;=Everett!CH$10)),"C",IF((AND($O39&lt;=Everett!CH$10,$P39&gt;=Everett!CH$10)),"CO",IF((AND($Q39&lt;=Everett!CH$10,$R39&gt;=Everett!CH$10)),"C",0))))))</f>
        <v>0</v>
      </c>
      <c r="CI39" s="33">
        <f>IF((AND($F39&lt;=Everett!CI$10,$G39&gt;=Everett!CI$10)),"P/L",IF((AND($I39&lt;=Everett!CI$10,$J39&gt;=Everett!CI$10)),"XO",IF((AND($K39&lt;=Everett!CI$10,$L39&gt;=Everett!CI$10)),"3",IF((AND($M39&lt;=Everett!CI$10,$N39&gt;=Everett!CI$10)),"C",IF((AND($O39&lt;=Everett!CI$10,$P39&gt;=Everett!CI$10)),"CO",IF((AND($Q39&lt;=Everett!CI$10,$R39&gt;=Everett!CI$10)),"C",0))))))</f>
        <v>0</v>
      </c>
      <c r="CJ39" s="33">
        <f>IF((AND($F39&lt;=Everett!CJ$10,$G39&gt;=Everett!CJ$10)),"P/L",IF((AND($I39&lt;=Everett!CJ$10,$J39&gt;=Everett!CJ$10)),"XO",IF((AND($K39&lt;=Everett!CJ$10,$L39&gt;=Everett!CJ$10)),"3",IF((AND($M39&lt;=Everett!CJ$10,$N39&gt;=Everett!CJ$10)),"C",IF((AND($O39&lt;=Everett!CJ$10,$P39&gt;=Everett!CJ$10)),"CO",IF((AND($Q39&lt;=Everett!CJ$10,$R39&gt;=Everett!CJ$10)),"C",0))))))</f>
        <v>0</v>
      </c>
      <c r="CK39" s="33">
        <f>IF((AND($F39&lt;=Everett!CK$10,$G39&gt;=Everett!CK$10)),"P/L",IF((AND($I39&lt;=Everett!CK$10,$J39&gt;=Everett!CK$10)),"XO",IF((AND($K39&lt;=Everett!CK$10,$L39&gt;=Everett!CK$10)),"3",IF((AND($M39&lt;=Everett!CK$10,$N39&gt;=Everett!CK$10)),"C",IF((AND($O39&lt;=Everett!CK$10,$P39&gt;=Everett!CK$10)),"CO",IF((AND($Q39&lt;=Everett!CK$10,$R39&gt;=Everett!CK$10)),"C",0))))))</f>
        <v>0</v>
      </c>
      <c r="CL39" s="33">
        <f>IF((AND($F39&lt;=Everett!CL$10,$G39&gt;=Everett!CL$10)),"P/L",IF((AND($I39&lt;=Everett!CL$10,$J39&gt;=Everett!CL$10)),"XO",IF((AND($K39&lt;=Everett!CL$10,$L39&gt;=Everett!CL$10)),"3",IF((AND($M39&lt;=Everett!CL$10,$N39&gt;=Everett!CL$10)),"C",IF((AND($O39&lt;=Everett!CL$10,$P39&gt;=Everett!CL$10)),"CO",IF((AND($Q39&lt;=Everett!CL$10,$R39&gt;=Everett!CL$10)),"C",0))))))</f>
        <v>0</v>
      </c>
      <c r="CM39" s="33">
        <f>IF((AND($F39&lt;=Everett!CM$10,$G39&gt;=Everett!CM$10)),"P/L",IF((AND($I39&lt;=Everett!CM$10,$J39&gt;=Everett!CM$10)),"XO",IF((AND($K39&lt;=Everett!CM$10,$L39&gt;=Everett!CM$10)),"3",IF((AND($M39&lt;=Everett!CM$10,$N39&gt;=Everett!CM$10)),"C",IF((AND($O39&lt;=Everett!CM$10,$P39&gt;=Everett!CM$10)),"CO",IF((AND($Q39&lt;=Everett!CM$10,$R39&gt;=Everett!CM$10)),"C",0))))))</f>
        <v>0</v>
      </c>
    </row>
    <row r="40" spans="1:91" s="2" customFormat="1" x14ac:dyDescent="0.25">
      <c r="A40" s="40" t="s">
        <v>299</v>
      </c>
      <c r="B40" s="84">
        <v>4454600</v>
      </c>
      <c r="C40" s="31">
        <v>18</v>
      </c>
      <c r="D40" s="31">
        <v>16</v>
      </c>
      <c r="E40" s="31">
        <v>1</v>
      </c>
      <c r="F40" s="32"/>
      <c r="G40" s="32"/>
      <c r="H40" s="33">
        <f>G40-F40</f>
        <v>0</v>
      </c>
      <c r="I40" s="36">
        <v>45505</v>
      </c>
      <c r="J40" s="36">
        <f>IF(I40="",0,DATE(YEAR(I40),MONTH(I40)+C40,DAY(I40)))</f>
        <v>46054</v>
      </c>
      <c r="K40" s="36">
        <f>IF(J40="","",(DATE(YEAR(J40),MONTH(J40)+1,DAY(J40))))</f>
        <v>46082</v>
      </c>
      <c r="L40" s="36">
        <f>IF(K40="","",(DATE(YEAR(K40),MONTH(K40)+E40,DAY(K40))))</f>
        <v>46113</v>
      </c>
      <c r="M40" s="36">
        <f>IF(O40="","",DATE(YEAR(O40), MONTH(O40)-1,DAY(O40)))</f>
        <v>46143</v>
      </c>
      <c r="N40" s="36">
        <f>IF(O40="","",DATE(YEAR(M40),MONTH(M40),DAY(M40)))</f>
        <v>46143</v>
      </c>
      <c r="O40" s="32">
        <f>IF(L40="","",(DATE(YEAR(L40),MONTH(L40)+2,DAY(L40))))</f>
        <v>46174</v>
      </c>
      <c r="P40" s="32">
        <f>IF(O40="","",(DATE(YEAR(O40),MONTH(O40)+D40,DAY(O40))))</f>
        <v>46661</v>
      </c>
      <c r="Q40" s="32">
        <f>IF(P40="","",DATE(YEAR(P40), MONTH(P40)+1,DAY(P40)))</f>
        <v>46692</v>
      </c>
      <c r="R40" s="32">
        <f>IF(P40="","",DATE(YEAR(Q40),MONTH(Q40),DAY(Q40)))</f>
        <v>46692</v>
      </c>
      <c r="S40" s="33" t="str">
        <f>IF((AND($F40&lt;=Everett!S$10,$G40&gt;=Everett!S$10)),"P/L",IF((AND($I40&lt;=Everett!S$10,$J40&gt;=Everett!S$10)),"XO",IF((AND($K40&lt;=Everett!S$10,$L40&gt;=Everett!S$10)),"3",IF((AND($M40&lt;=Everett!S$10,$N40&gt;=Everett!S$10)),"C",IF((AND($O40&lt;=Everett!S$10,$P40&gt;=Everett!S$10)),"CO",IF((AND($Q40&lt;=Everett!S$10,$R40&gt;=Everett!S$10)),"C",0))))))</f>
        <v>XO</v>
      </c>
      <c r="T40" s="33" t="str">
        <f>IF((AND($F40&lt;=Everett!T$10,$G40&gt;=Everett!T$10)),"P/L",IF((AND($I40&lt;=Everett!T$10,$J40&gt;=Everett!T$10)),"XO",IF((AND($K40&lt;=Everett!T$10,$L40&gt;=Everett!T$10)),"3",IF((AND($M40&lt;=Everett!T$10,$N40&gt;=Everett!T$10)),"C",IF((AND($O40&lt;=Everett!T$10,$P40&gt;=Everett!T$10)),"CO",IF((AND($Q40&lt;=Everett!T$10,$R40&gt;=Everett!T$10)),"C",0))))))</f>
        <v>3</v>
      </c>
      <c r="U40" s="33" t="str">
        <f>IF((AND($F40&lt;=Everett!U$10,$G40&gt;=Everett!U$10)),"P/L",IF((AND($I40&lt;=Everett!U$10,$J40&gt;=Everett!U$10)),"XO",IF((AND($K40&lt;=Everett!U$10,$L40&gt;=Everett!U$10)),"3",IF((AND($M40&lt;=Everett!U$10,$N40&gt;=Everett!U$10)),"C",IF((AND($O40&lt;=Everett!U$10,$P40&gt;=Everett!U$10)),"CO",IF((AND($Q40&lt;=Everett!U$10,$R40&gt;=Everett!U$10)),"C",0))))))</f>
        <v>3</v>
      </c>
      <c r="V40" s="33" t="str">
        <f>IF((AND($F40&lt;=Everett!V$10,$G40&gt;=Everett!V$10)),"P/L",IF((AND($I40&lt;=Everett!V$10,$J40&gt;=Everett!V$10)),"XO",IF((AND($K40&lt;=Everett!V$10,$L40&gt;=Everett!V$10)),"3",IF((AND($M40&lt;=Everett!V$10,$N40&gt;=Everett!V$10)),"C",IF((AND($O40&lt;=Everett!V$10,$P40&gt;=Everett!V$10)),"CO",IF((AND($Q40&lt;=Everett!V$10,$R40&gt;=Everett!V$10)),"C",0))))))</f>
        <v>C</v>
      </c>
      <c r="W40" s="33" t="str">
        <f>IF((AND($F40&lt;=Everett!W$10,$G40&gt;=Everett!W$10)),"P/L",IF((AND($I40&lt;=Everett!W$10,$J40&gt;=Everett!W$10)),"XO",IF((AND($K40&lt;=Everett!W$10,$L40&gt;=Everett!W$10)),"3",IF((AND($M40&lt;=Everett!W$10,$N40&gt;=Everett!W$10)),"C",IF((AND($O40&lt;=Everett!W$10,$P40&gt;=Everett!W$10)),"CO",IF((AND($Q40&lt;=Everett!W$10,$R40&gt;=Everett!W$10)),"C",0))))))</f>
        <v>CO</v>
      </c>
      <c r="X40" s="33" t="str">
        <f>IF((AND($F40&lt;=Everett!X$10,$G40&gt;=Everett!X$10)),"P/L",IF((AND($I40&lt;=Everett!X$10,$J40&gt;=Everett!X$10)),"XO",IF((AND($K40&lt;=Everett!X$10,$L40&gt;=Everett!X$10)),"3",IF((AND($M40&lt;=Everett!X$10,$N40&gt;=Everett!X$10)),"C",IF((AND($O40&lt;=Everett!X$10,$P40&gt;=Everett!X$10)),"CO",IF((AND($Q40&lt;=Everett!X$10,$R40&gt;=Everett!X$10)),"C",0))))))</f>
        <v>CO</v>
      </c>
      <c r="Y40" s="33" t="str">
        <f>IF((AND($F40&lt;=Everett!Y$10,$G40&gt;=Everett!Y$10)),"P/L",IF((AND($I40&lt;=Everett!Y$10,$J40&gt;=Everett!Y$10)),"XO",IF((AND($K40&lt;=Everett!Y$10,$L40&gt;=Everett!Y$10)),"3",IF((AND($M40&lt;=Everett!Y$10,$N40&gt;=Everett!Y$10)),"C",IF((AND($O40&lt;=Everett!Y$10,$P40&gt;=Everett!Y$10)),"CO",IF((AND($Q40&lt;=Everett!Y$10,$R40&gt;=Everett!Y$10)),"C",0))))))</f>
        <v>CO</v>
      </c>
      <c r="Z40" s="33" t="str">
        <f>IF((AND($F40&lt;=Everett!Z$10,$G40&gt;=Everett!Z$10)),"P/L",IF((AND($I40&lt;=Everett!Z$10,$J40&gt;=Everett!Z$10)),"XO",IF((AND($K40&lt;=Everett!Z$10,$L40&gt;=Everett!Z$10)),"3",IF((AND($M40&lt;=Everett!Z$10,$N40&gt;=Everett!Z$10)),"C",IF((AND($O40&lt;=Everett!Z$10,$P40&gt;=Everett!Z$10)),"CO",IF((AND($Q40&lt;=Everett!Z$10,$R40&gt;=Everett!Z$10)),"C",0))))))</f>
        <v>CO</v>
      </c>
      <c r="AA40" s="33" t="str">
        <f>IF((AND($F40&lt;=Everett!AA$10,$G40&gt;=Everett!AA$10)),"P/L",IF((AND($I40&lt;=Everett!AA$10,$J40&gt;=Everett!AA$10)),"XO",IF((AND($K40&lt;=Everett!AA$10,$L40&gt;=Everett!AA$10)),"3",IF((AND($M40&lt;=Everett!AA$10,$N40&gt;=Everett!AA$10)),"C",IF((AND($O40&lt;=Everett!AA$10,$P40&gt;=Everett!AA$10)),"CO",IF((AND($Q40&lt;=Everett!AA$10,$R40&gt;=Everett!AA$10)),"C",0))))))</f>
        <v>CO</v>
      </c>
      <c r="AB40" s="33" t="str">
        <f>IF((AND($F40&lt;=Everett!AB$10,$G40&gt;=Everett!AB$10)),"P/L",IF((AND($I40&lt;=Everett!AB$10,$J40&gt;=Everett!AB$10)),"XO",IF((AND($K40&lt;=Everett!AB$10,$L40&gt;=Everett!AB$10)),"3",IF((AND($M40&lt;=Everett!AB$10,$N40&gt;=Everett!AB$10)),"C",IF((AND($O40&lt;=Everett!AB$10,$P40&gt;=Everett!AB$10)),"CO",IF((AND($Q40&lt;=Everett!AB$10,$R40&gt;=Everett!AB$10)),"C",0))))))</f>
        <v>CO</v>
      </c>
      <c r="AC40" s="33" t="str">
        <f>IF((AND($F40&lt;=Everett!AC$10,$G40&gt;=Everett!AC$10)),"P/L",IF((AND($I40&lt;=Everett!AC$10,$J40&gt;=Everett!AC$10)),"XO",IF((AND($K40&lt;=Everett!AC$10,$L40&gt;=Everett!AC$10)),"3",IF((AND($M40&lt;=Everett!AC$10,$N40&gt;=Everett!AC$10)),"C",IF((AND($O40&lt;=Everett!AC$10,$P40&gt;=Everett!AC$10)),"CO",IF((AND($Q40&lt;=Everett!AC$10,$R40&gt;=Everett!AC$10)),"C",0))))))</f>
        <v>CO</v>
      </c>
      <c r="AD40" s="33" t="str">
        <f>IF((AND($F40&lt;=Everett!AD$10,$G40&gt;=Everett!AD$10)),"P/L",IF((AND($I40&lt;=Everett!AD$10,$J40&gt;=Everett!AD$10)),"XO",IF((AND($K40&lt;=Everett!AD$10,$L40&gt;=Everett!AD$10)),"3",IF((AND($M40&lt;=Everett!AD$10,$N40&gt;=Everett!AD$10)),"C",IF((AND($O40&lt;=Everett!AD$10,$P40&gt;=Everett!AD$10)),"CO",IF((AND($Q40&lt;=Everett!AD$10,$R40&gt;=Everett!AD$10)),"C",0))))))</f>
        <v>CO</v>
      </c>
      <c r="AE40" s="33" t="str">
        <f>IF((AND($F40&lt;=Everett!AE$10,$G40&gt;=Everett!AE$10)),"P/L",IF((AND($I40&lt;=Everett!AE$10,$J40&gt;=Everett!AE$10)),"XO",IF((AND($K40&lt;=Everett!AE$10,$L40&gt;=Everett!AE$10)),"3",IF((AND($M40&lt;=Everett!AE$10,$N40&gt;=Everett!AE$10)),"C",IF((AND($O40&lt;=Everett!AE$10,$P40&gt;=Everett!AE$10)),"CO",IF((AND($Q40&lt;=Everett!AE$10,$R40&gt;=Everett!AE$10)),"C",0))))))</f>
        <v>CO</v>
      </c>
      <c r="AF40" s="33" t="str">
        <f>IF((AND($F40&lt;=Everett!AF$10,$G40&gt;=Everett!AF$10)),"P/L",IF((AND($I40&lt;=Everett!AF$10,$J40&gt;=Everett!AF$10)),"XO",IF((AND($K40&lt;=Everett!AF$10,$L40&gt;=Everett!AF$10)),"3",IF((AND($M40&lt;=Everett!AF$10,$N40&gt;=Everett!AF$10)),"C",IF((AND($O40&lt;=Everett!AF$10,$P40&gt;=Everett!AF$10)),"CO",IF((AND($Q40&lt;=Everett!AF$10,$R40&gt;=Everett!AF$10)),"C",0))))))</f>
        <v>CO</v>
      </c>
      <c r="AG40" s="33" t="str">
        <f>IF((AND($F40&lt;=Everett!AG$10,$G40&gt;=Everett!AG$10)),"P/L",IF((AND($I40&lt;=Everett!AG$10,$J40&gt;=Everett!AG$10)),"XO",IF((AND($K40&lt;=Everett!AG$10,$L40&gt;=Everett!AG$10)),"3",IF((AND($M40&lt;=Everett!AG$10,$N40&gt;=Everett!AG$10)),"C",IF((AND($O40&lt;=Everett!AG$10,$P40&gt;=Everett!AG$10)),"CO",IF((AND($Q40&lt;=Everett!AG$10,$R40&gt;=Everett!AG$10)),"C",0))))))</f>
        <v>CO</v>
      </c>
      <c r="AH40" s="33" t="str">
        <f>IF((AND($F40&lt;=Everett!AH$10,$G40&gt;=Everett!AH$10)),"P/L",IF((AND($I40&lt;=Everett!AH$10,$J40&gt;=Everett!AH$10)),"XO",IF((AND($K40&lt;=Everett!AH$10,$L40&gt;=Everett!AH$10)),"3",IF((AND($M40&lt;=Everett!AH$10,$N40&gt;=Everett!AH$10)),"C",IF((AND($O40&lt;=Everett!AH$10,$P40&gt;=Everett!AH$10)),"CO",IF((AND($Q40&lt;=Everett!AH$10,$R40&gt;=Everett!AH$10)),"C",0))))))</f>
        <v>CO</v>
      </c>
      <c r="AI40" s="33" t="str">
        <f>IF((AND($F40&lt;=Everett!AI$10,$G40&gt;=Everett!AI$10)),"P/L",IF((AND($I40&lt;=Everett!AI$10,$J40&gt;=Everett!AI$10)),"XO",IF((AND($K40&lt;=Everett!AI$10,$L40&gt;=Everett!AI$10)),"3",IF((AND($M40&lt;=Everett!AI$10,$N40&gt;=Everett!AI$10)),"C",IF((AND($O40&lt;=Everett!AI$10,$P40&gt;=Everett!AI$10)),"CO",IF((AND($Q40&lt;=Everett!AI$10,$R40&gt;=Everett!AI$10)),"C",0))))))</f>
        <v>CO</v>
      </c>
      <c r="AJ40" s="33" t="str">
        <f>IF((AND($F40&lt;=Everett!AJ$10,$G40&gt;=Everett!AJ$10)),"P/L",IF((AND($I40&lt;=Everett!AJ$10,$J40&gt;=Everett!AJ$10)),"XO",IF((AND($K40&lt;=Everett!AJ$10,$L40&gt;=Everett!AJ$10)),"3",IF((AND($M40&lt;=Everett!AJ$10,$N40&gt;=Everett!AJ$10)),"C",IF((AND($O40&lt;=Everett!AJ$10,$P40&gt;=Everett!AJ$10)),"CO",IF((AND($Q40&lt;=Everett!AJ$10,$R40&gt;=Everett!AJ$10)),"C",0))))))</f>
        <v>CO</v>
      </c>
      <c r="AK40" s="33" t="str">
        <f>IF((AND($F40&lt;=Everett!AK$10,$G40&gt;=Everett!AK$10)),"P/L",IF((AND($I40&lt;=Everett!AK$10,$J40&gt;=Everett!AK$10)),"XO",IF((AND($K40&lt;=Everett!AK$10,$L40&gt;=Everett!AK$10)),"3",IF((AND($M40&lt;=Everett!AK$10,$N40&gt;=Everett!AK$10)),"C",IF((AND($O40&lt;=Everett!AK$10,$P40&gt;=Everett!AK$10)),"CO",IF((AND($Q40&lt;=Everett!AK$10,$R40&gt;=Everett!AK$10)),"C",0))))))</f>
        <v>CO</v>
      </c>
      <c r="AL40" s="33" t="str">
        <f>IF((AND($F40&lt;=Everett!AL$10,$G40&gt;=Everett!AL$10)),"P/L",IF((AND($I40&lt;=Everett!AL$10,$J40&gt;=Everett!AL$10)),"XO",IF((AND($K40&lt;=Everett!AL$10,$L40&gt;=Everett!AL$10)),"3",IF((AND($M40&lt;=Everett!AL$10,$N40&gt;=Everett!AL$10)),"C",IF((AND($O40&lt;=Everett!AL$10,$P40&gt;=Everett!AL$10)),"CO",IF((AND($Q40&lt;=Everett!AL$10,$R40&gt;=Everett!AL$10)),"C",0))))))</f>
        <v>CO</v>
      </c>
      <c r="AM40" s="33" t="str">
        <f>IF((AND($F40&lt;=Everett!AM$10,$G40&gt;=Everett!AM$10)),"P/L",IF((AND($I40&lt;=Everett!AM$10,$J40&gt;=Everett!AM$10)),"XO",IF((AND($K40&lt;=Everett!AM$10,$L40&gt;=Everett!AM$10)),"3",IF((AND($M40&lt;=Everett!AM$10,$N40&gt;=Everett!AM$10)),"C",IF((AND($O40&lt;=Everett!AM$10,$P40&gt;=Everett!AM$10)),"CO",IF((AND($Q40&lt;=Everett!AM$10,$R40&gt;=Everett!AM$10)),"C",0))))))</f>
        <v>CO</v>
      </c>
      <c r="AN40" s="33" t="str">
        <f>IF((AND($F40&lt;=Everett!AN$10,$G40&gt;=Everett!AN$10)),"P/L",IF((AND($I40&lt;=Everett!AN$10,$J40&gt;=Everett!AN$10)),"XO",IF((AND($K40&lt;=Everett!AN$10,$L40&gt;=Everett!AN$10)),"3",IF((AND($M40&lt;=Everett!AN$10,$N40&gt;=Everett!AN$10)),"C",IF((AND($O40&lt;=Everett!AN$10,$P40&gt;=Everett!AN$10)),"CO",IF((AND($Q40&lt;=Everett!AN$10,$R40&gt;=Everett!AN$10)),"C",0))))))</f>
        <v>C</v>
      </c>
      <c r="AO40" s="33">
        <f>IF((AND($F40&lt;=Everett!AO$10,$G40&gt;=Everett!AO$10)),"P/L",IF((AND($I40&lt;=Everett!AO$10,$J40&gt;=Everett!AO$10)),"XO",IF((AND($K40&lt;=Everett!AO$10,$L40&gt;=Everett!AO$10)),"3",IF((AND($M40&lt;=Everett!AO$10,$N40&gt;=Everett!AO$10)),"C",IF((AND($O40&lt;=Everett!AO$10,$P40&gt;=Everett!AO$10)),"CO",IF((AND($Q40&lt;=Everett!AO$10,$R40&gt;=Everett!AO$10)),"C",0))))))</f>
        <v>0</v>
      </c>
      <c r="AP40" s="33">
        <f>IF((AND($F40&lt;=Everett!AP$10,$G40&gt;=Everett!AP$10)),"P/L",IF((AND($I40&lt;=Everett!AP$10,$J40&gt;=Everett!AP$10)),"XO",IF((AND($K40&lt;=Everett!AP$10,$L40&gt;=Everett!AP$10)),"3",IF((AND($M40&lt;=Everett!AP$10,$N40&gt;=Everett!AP$10)),"C",IF((AND($O40&lt;=Everett!AP$10,$P40&gt;=Everett!AP$10)),"CO",IF((AND($Q40&lt;=Everett!AP$10,$R40&gt;=Everett!AP$10)),"C",0))))))</f>
        <v>0</v>
      </c>
      <c r="AQ40" s="33">
        <f>IF((AND($F40&lt;=Everett!AQ$10,$G40&gt;=Everett!AQ$10)),"P/L",IF((AND($I40&lt;=Everett!AQ$10,$J40&gt;=Everett!AQ$10)),"XO",IF((AND($K40&lt;=Everett!AQ$10,$L40&gt;=Everett!AQ$10)),"3",IF((AND($M40&lt;=Everett!AQ$10,$N40&gt;=Everett!AQ$10)),"C",IF((AND($O40&lt;=Everett!AQ$10,$P40&gt;=Everett!AQ$10)),"CO",IF((AND($Q40&lt;=Everett!AQ$10,$R40&gt;=Everett!AQ$10)),"C",0))))))</f>
        <v>0</v>
      </c>
      <c r="AR40" s="33">
        <f>IF((AND($F40&lt;=Everett!AR$10,$G40&gt;=Everett!AR$10)),"P/L",IF((AND($I40&lt;=Everett!AR$10,$J40&gt;=Everett!AR$10)),"XO",IF((AND($K40&lt;=Everett!AR$10,$L40&gt;=Everett!AR$10)),"3",IF((AND($M40&lt;=Everett!AR$10,$N40&gt;=Everett!AR$10)),"C",IF((AND($O40&lt;=Everett!AR$10,$P40&gt;=Everett!AR$10)),"CO",IF((AND($Q40&lt;=Everett!AR$10,$R40&gt;=Everett!AR$10)),"C",0))))))</f>
        <v>0</v>
      </c>
      <c r="AS40" s="33">
        <f>IF((AND($F40&lt;=Everett!AS$10,$G40&gt;=Everett!AS$10)),"P/L",IF((AND($I40&lt;=Everett!AS$10,$J40&gt;=Everett!AS$10)),"XO",IF((AND($K40&lt;=Everett!AS$10,$L40&gt;=Everett!AS$10)),"3",IF((AND($M40&lt;=Everett!AS$10,$N40&gt;=Everett!AS$10)),"C",IF((AND($O40&lt;=Everett!AS$10,$P40&gt;=Everett!AS$10)),"CO",IF((AND($Q40&lt;=Everett!AS$10,$R40&gt;=Everett!AS$10)),"C",0))))))</f>
        <v>0</v>
      </c>
      <c r="AT40" s="33">
        <f>IF((AND($F40&lt;=Everett!AT$10,$G40&gt;=Everett!AT$10)),"P/L",IF((AND($I40&lt;=Everett!AT$10,$J40&gt;=Everett!AT$10)),"XO",IF((AND($K40&lt;=Everett!AT$10,$L40&gt;=Everett!AT$10)),"3",IF((AND($M40&lt;=Everett!AT$10,$N40&gt;=Everett!AT$10)),"C",IF((AND($O40&lt;=Everett!AT$10,$P40&gt;=Everett!AT$10)),"CO",IF((AND($Q40&lt;=Everett!AT$10,$R40&gt;=Everett!AT$10)),"C",0))))))</f>
        <v>0</v>
      </c>
      <c r="AU40" s="33">
        <f>IF((AND($F40&lt;=Everett!AU$10,$G40&gt;=Everett!AU$10)),"P/L",IF((AND($I40&lt;=Everett!AU$10,$J40&gt;=Everett!AU$10)),"XO",IF((AND($K40&lt;=Everett!AU$10,$L40&gt;=Everett!AU$10)),"3",IF((AND($M40&lt;=Everett!AU$10,$N40&gt;=Everett!AU$10)),"C",IF((AND($O40&lt;=Everett!AU$10,$P40&gt;=Everett!AU$10)),"CO",IF((AND($Q40&lt;=Everett!AU$10,$R40&gt;=Everett!AU$10)),"C",0))))))</f>
        <v>0</v>
      </c>
      <c r="AV40" s="33">
        <f>IF((AND($F40&lt;=Everett!AV$10,$G40&gt;=Everett!AV$10)),"P/L",IF((AND($I40&lt;=Everett!AV$10,$J40&gt;=Everett!AV$10)),"XO",IF((AND($K40&lt;=Everett!AV$10,$L40&gt;=Everett!AV$10)),"3",IF((AND($M40&lt;=Everett!AV$10,$N40&gt;=Everett!AV$10)),"C",IF((AND($O40&lt;=Everett!AV$10,$P40&gt;=Everett!AV$10)),"CO",IF((AND($Q40&lt;=Everett!AV$10,$R40&gt;=Everett!AV$10)),"C",0))))))</f>
        <v>0</v>
      </c>
      <c r="AW40" s="33">
        <f>IF((AND($F40&lt;=Everett!AW$10,$G40&gt;=Everett!AW$10)),"P/L",IF((AND($I40&lt;=Everett!AW$10,$J40&gt;=Everett!AW$10)),"XO",IF((AND($K40&lt;=Everett!AW$10,$L40&gt;=Everett!AW$10)),"3",IF((AND($M40&lt;=Everett!AW$10,$N40&gt;=Everett!AW$10)),"C",IF((AND($O40&lt;=Everett!AW$10,$P40&gt;=Everett!AW$10)),"CO",IF((AND($Q40&lt;=Everett!AW$10,$R40&gt;=Everett!AW$10)),"C",0))))))</f>
        <v>0</v>
      </c>
      <c r="AX40" s="33">
        <f>IF((AND($F40&lt;=Everett!AX$10,$G40&gt;=Everett!AX$10)),"P/L",IF((AND($I40&lt;=Everett!AX$10,$J40&gt;=Everett!AX$10)),"XO",IF((AND($K40&lt;=Everett!AX$10,$L40&gt;=Everett!AX$10)),"3",IF((AND($M40&lt;=Everett!AX$10,$N40&gt;=Everett!AX$10)),"C",IF((AND($O40&lt;=Everett!AX$10,$P40&gt;=Everett!AX$10)),"CO",IF((AND($Q40&lt;=Everett!AX$10,$R40&gt;=Everett!AX$10)),"C",0))))))</f>
        <v>0</v>
      </c>
      <c r="AY40" s="33">
        <f>IF((AND($F40&lt;=Everett!AY$10,$G40&gt;=Everett!AY$10)),"P/L",IF((AND($I40&lt;=Everett!AY$10,$J40&gt;=Everett!AY$10)),"XO",IF((AND($K40&lt;=Everett!AY$10,$L40&gt;=Everett!AY$10)),"3",IF((AND($M40&lt;=Everett!AY$10,$N40&gt;=Everett!AY$10)),"C",IF((AND($O40&lt;=Everett!AY$10,$P40&gt;=Everett!AY$10)),"CO",IF((AND($Q40&lt;=Everett!AY$10,$R40&gt;=Everett!AY$10)),"C",0))))))</f>
        <v>0</v>
      </c>
      <c r="AZ40" s="33">
        <f>IF((AND($F40&lt;=Everett!AZ$10,$G40&gt;=Everett!AZ$10)),"P/L",IF((AND($I40&lt;=Everett!AZ$10,$J40&gt;=Everett!AZ$10)),"XO",IF((AND($K40&lt;=Everett!AZ$10,$L40&gt;=Everett!AZ$10)),"3",IF((AND($M40&lt;=Everett!AZ$10,$N40&gt;=Everett!AZ$10)),"C",IF((AND($O40&lt;=Everett!AZ$10,$P40&gt;=Everett!AZ$10)),"CO",IF((AND($Q40&lt;=Everett!AZ$10,$R40&gt;=Everett!AZ$10)),"C",0))))))</f>
        <v>0</v>
      </c>
      <c r="BA40" s="33">
        <f>IF((AND($F40&lt;=Everett!BA$10,$G40&gt;=Everett!BA$10)),"P/L",IF((AND($I40&lt;=Everett!BA$10,$J40&gt;=Everett!BA$10)),"XO",IF((AND($K40&lt;=Everett!BA$10,$L40&gt;=Everett!BA$10)),"3",IF((AND($M40&lt;=Everett!BA$10,$N40&gt;=Everett!BA$10)),"C",IF((AND($O40&lt;=Everett!BA$10,$P40&gt;=Everett!BA$10)),"CO",IF((AND($Q40&lt;=Everett!BA$10,$R40&gt;=Everett!BA$10)),"C",0))))))</f>
        <v>0</v>
      </c>
      <c r="BB40" s="33">
        <f>IF((AND($F40&lt;=Everett!BB$10,$G40&gt;=Everett!BB$10)),"P/L",IF((AND($I40&lt;=Everett!BB$10,$J40&gt;=Everett!BB$10)),"XO",IF((AND($K40&lt;=Everett!BB$10,$L40&gt;=Everett!BB$10)),"3",IF((AND($M40&lt;=Everett!BB$10,$N40&gt;=Everett!BB$10)),"C",IF((AND($O40&lt;=Everett!BB$10,$P40&gt;=Everett!BB$10)),"CO",IF((AND($Q40&lt;=Everett!BB$10,$R40&gt;=Everett!BB$10)),"C",0))))))</f>
        <v>0</v>
      </c>
      <c r="BC40" s="33">
        <f>IF((AND($F40&lt;=Everett!BC$10,$G40&gt;=Everett!BC$10)),"P/L",IF((AND($I40&lt;=Everett!BC$10,$J40&gt;=Everett!BC$10)),"XO",IF((AND($K40&lt;=Everett!BC$10,$L40&gt;=Everett!BC$10)),"3",IF((AND($M40&lt;=Everett!BC$10,$N40&gt;=Everett!BC$10)),"C",IF((AND($O40&lt;=Everett!BC$10,$P40&gt;=Everett!BC$10)),"CO",IF((AND($Q40&lt;=Everett!BC$10,$R40&gt;=Everett!BC$10)),"C",0))))))</f>
        <v>0</v>
      </c>
      <c r="BD40" s="33">
        <f>IF((AND($F40&lt;=Everett!BD$10,$G40&gt;=Everett!BD$10)),"P/L",IF((AND($I40&lt;=Everett!BD$10,$J40&gt;=Everett!BD$10)),"XO",IF((AND($K40&lt;=Everett!BD$10,$L40&gt;=Everett!BD$10)),"3",IF((AND($M40&lt;=Everett!BD$10,$N40&gt;=Everett!BD$10)),"C",IF((AND($O40&lt;=Everett!BD$10,$P40&gt;=Everett!BD$10)),"CO",IF((AND($Q40&lt;=Everett!BD$10,$R40&gt;=Everett!BD$10)),"C",0))))))</f>
        <v>0</v>
      </c>
      <c r="BE40" s="33">
        <f>IF((AND($F40&lt;=Everett!BE$10,$G40&gt;=Everett!BE$10)),"P/L",IF((AND($I40&lt;=Everett!BE$10,$J40&gt;=Everett!BE$10)),"XO",IF((AND($K40&lt;=Everett!BE$10,$L40&gt;=Everett!BE$10)),"3",IF((AND($M40&lt;=Everett!BE$10,$N40&gt;=Everett!BE$10)),"C",IF((AND($O40&lt;=Everett!BE$10,$P40&gt;=Everett!BE$10)),"CO",IF((AND($Q40&lt;=Everett!BE$10,$R40&gt;=Everett!BE$10)),"C",0))))))</f>
        <v>0</v>
      </c>
      <c r="BF40" s="33">
        <f>IF((AND($F40&lt;=Everett!BF$10,$G40&gt;=Everett!BF$10)),"P/L",IF((AND($I40&lt;=Everett!BF$10,$J40&gt;=Everett!BF$10)),"XO",IF((AND($K40&lt;=Everett!BF$10,$L40&gt;=Everett!BF$10)),"3",IF((AND($M40&lt;=Everett!BF$10,$N40&gt;=Everett!BF$10)),"C",IF((AND($O40&lt;=Everett!BF$10,$P40&gt;=Everett!BF$10)),"CO",IF((AND($Q40&lt;=Everett!BF$10,$R40&gt;=Everett!BF$10)),"C",0))))))</f>
        <v>0</v>
      </c>
      <c r="BG40" s="33">
        <f>IF((AND($F40&lt;=Everett!BG$10,$G40&gt;=Everett!BG$10)),"P/L",IF((AND($I40&lt;=Everett!BG$10,$J40&gt;=Everett!BG$10)),"XO",IF((AND($K40&lt;=Everett!BG$10,$L40&gt;=Everett!BG$10)),"3",IF((AND($M40&lt;=Everett!BG$10,$N40&gt;=Everett!BG$10)),"C",IF((AND($O40&lt;=Everett!BG$10,$P40&gt;=Everett!BG$10)),"CO",IF((AND($Q40&lt;=Everett!BG$10,$R40&gt;=Everett!BG$10)),"C",0))))))</f>
        <v>0</v>
      </c>
      <c r="BH40" s="33">
        <f>IF((AND($F40&lt;=Everett!BH$10,$G40&gt;=Everett!BH$10)),"P/L",IF((AND($I40&lt;=Everett!BH$10,$J40&gt;=Everett!BH$10)),"XO",IF((AND($K40&lt;=Everett!BH$10,$L40&gt;=Everett!BH$10)),"3",IF((AND($M40&lt;=Everett!BH$10,$N40&gt;=Everett!BH$10)),"C",IF((AND($O40&lt;=Everett!BH$10,$P40&gt;=Everett!BH$10)),"CO",IF((AND($Q40&lt;=Everett!BH$10,$R40&gt;=Everett!BH$10)),"C",0))))))</f>
        <v>0</v>
      </c>
      <c r="BI40" s="33">
        <f>IF((AND($F40&lt;=Everett!BI$10,$G40&gt;=Everett!BI$10)),"P/L",IF((AND($I40&lt;=Everett!BI$10,$J40&gt;=Everett!BI$10)),"XO",IF((AND($K40&lt;=Everett!BI$10,$L40&gt;=Everett!BI$10)),"3",IF((AND($M40&lt;=Everett!BI$10,$N40&gt;=Everett!BI$10)),"C",IF((AND($O40&lt;=Everett!BI$10,$P40&gt;=Everett!BI$10)),"CO",IF((AND($Q40&lt;=Everett!BI$10,$R40&gt;=Everett!BI$10)),"C",0))))))</f>
        <v>0</v>
      </c>
      <c r="BJ40" s="33">
        <f>IF((AND($F40&lt;=Everett!BJ$10,$G40&gt;=Everett!BJ$10)),"P/L",IF((AND($I40&lt;=Everett!BJ$10,$J40&gt;=Everett!BJ$10)),"XO",IF((AND($K40&lt;=Everett!BJ$10,$L40&gt;=Everett!BJ$10)),"3",IF((AND($M40&lt;=Everett!BJ$10,$N40&gt;=Everett!BJ$10)),"C",IF((AND($O40&lt;=Everett!BJ$10,$P40&gt;=Everett!BJ$10)),"CO",IF((AND($Q40&lt;=Everett!BJ$10,$R40&gt;=Everett!BJ$10)),"C",0))))))</f>
        <v>0</v>
      </c>
      <c r="BK40" s="33">
        <f>IF((AND($F40&lt;=Everett!BK$10,$G40&gt;=Everett!BK$10)),"P/L",IF((AND($I40&lt;=Everett!BK$10,$J40&gt;=Everett!BK$10)),"XO",IF((AND($K40&lt;=Everett!BK$10,$L40&gt;=Everett!BK$10)),"3",IF((AND($M40&lt;=Everett!BK$10,$N40&gt;=Everett!BK$10)),"C",IF((AND($O40&lt;=Everett!BK$10,$P40&gt;=Everett!BK$10)),"CO",IF((AND($Q40&lt;=Everett!BK$10,$R40&gt;=Everett!BK$10)),"C",0))))))</f>
        <v>0</v>
      </c>
      <c r="BL40" s="33">
        <f>IF((AND($F40&lt;=Everett!BL$10,$G40&gt;=Everett!BL$10)),"P/L",IF((AND($I40&lt;=Everett!BL$10,$J40&gt;=Everett!BL$10)),"XO",IF((AND($K40&lt;=Everett!BL$10,$L40&gt;=Everett!BL$10)),"3",IF((AND($M40&lt;=Everett!BL$10,$N40&gt;=Everett!BL$10)),"C",IF((AND($O40&lt;=Everett!BL$10,$P40&gt;=Everett!BL$10)),"CO",IF((AND($Q40&lt;=Everett!BL$10,$R40&gt;=Everett!BL$10)),"C",0))))))</f>
        <v>0</v>
      </c>
      <c r="BM40" s="33">
        <f>IF((AND($F40&lt;=Everett!BM$10,$G40&gt;=Everett!BM$10)),"P/L",IF((AND($I40&lt;=Everett!BM$10,$J40&gt;=Everett!BM$10)),"XO",IF((AND($K40&lt;=Everett!BM$10,$L40&gt;=Everett!BM$10)),"3",IF((AND($M40&lt;=Everett!BM$10,$N40&gt;=Everett!BM$10)),"C",IF((AND($O40&lt;=Everett!BM$10,$P40&gt;=Everett!BM$10)),"CO",IF((AND($Q40&lt;=Everett!BM$10,$R40&gt;=Everett!BM$10)),"C",0))))))</f>
        <v>0</v>
      </c>
      <c r="BN40" s="33">
        <f>IF((AND($F40&lt;=Everett!BN$10,$G40&gt;=Everett!BN$10)),"P/L",IF((AND($I40&lt;=Everett!BN$10,$J40&gt;=Everett!BN$10)),"XO",IF((AND($K40&lt;=Everett!BN$10,$L40&gt;=Everett!BN$10)),"3",IF((AND($M40&lt;=Everett!BN$10,$N40&gt;=Everett!BN$10)),"C",IF((AND($O40&lt;=Everett!BN$10,$P40&gt;=Everett!BN$10)),"CO",IF((AND($Q40&lt;=Everett!BN$10,$R40&gt;=Everett!BN$10)),"C",0))))))</f>
        <v>0</v>
      </c>
      <c r="BO40" s="33">
        <f>IF((AND($F40&lt;=Everett!BO$10,$G40&gt;=Everett!BO$10)),"P/L",IF((AND($I40&lt;=Everett!BO$10,$J40&gt;=Everett!BO$10)),"XO",IF((AND($K40&lt;=Everett!BO$10,$L40&gt;=Everett!BO$10)),"3",IF((AND($M40&lt;=Everett!BO$10,$N40&gt;=Everett!BO$10)),"C",IF((AND($O40&lt;=Everett!BO$10,$P40&gt;=Everett!BO$10)),"CO",IF((AND($Q40&lt;=Everett!BO$10,$R40&gt;=Everett!BO$10)),"C",0))))))</f>
        <v>0</v>
      </c>
      <c r="BP40" s="33">
        <f>IF((AND($F40&lt;=Everett!BP$10,$G40&gt;=Everett!BP$10)),"P/L",IF((AND($I40&lt;=Everett!BP$10,$J40&gt;=Everett!BP$10)),"XO",IF((AND($K40&lt;=Everett!BP$10,$L40&gt;=Everett!BP$10)),"3",IF((AND($M40&lt;=Everett!BP$10,$N40&gt;=Everett!BP$10)),"C",IF((AND($O40&lt;=Everett!BP$10,$P40&gt;=Everett!BP$10)),"CO",IF((AND($Q40&lt;=Everett!BP$10,$R40&gt;=Everett!BP$10)),"C",0))))))</f>
        <v>0</v>
      </c>
      <c r="BQ40" s="33">
        <f>IF((AND($F40&lt;=Everett!BQ$10,$G40&gt;=Everett!BQ$10)),"P/L",IF((AND($I40&lt;=Everett!BQ$10,$J40&gt;=Everett!BQ$10)),"XO",IF((AND($K40&lt;=Everett!BQ$10,$L40&gt;=Everett!BQ$10)),"3",IF((AND($M40&lt;=Everett!BQ$10,$N40&gt;=Everett!BQ$10)),"C",IF((AND($O40&lt;=Everett!BQ$10,$P40&gt;=Everett!BQ$10)),"CO",IF((AND($Q40&lt;=Everett!BQ$10,$R40&gt;=Everett!BQ$10)),"C",0))))))</f>
        <v>0</v>
      </c>
      <c r="BR40" s="33">
        <f>IF((AND($F40&lt;=Everett!BR$10,$G40&gt;=Everett!BR$10)),"P/L",IF((AND($I40&lt;=Everett!BR$10,$J40&gt;=Everett!BR$10)),"XO",IF((AND($K40&lt;=Everett!BR$10,$L40&gt;=Everett!BR$10)),"3",IF((AND($M40&lt;=Everett!BR$10,$N40&gt;=Everett!BR$10)),"C",IF((AND($O40&lt;=Everett!BR$10,$P40&gt;=Everett!BR$10)),"CO",IF((AND($Q40&lt;=Everett!BR$10,$R40&gt;=Everett!BR$10)),"C",0))))))</f>
        <v>0</v>
      </c>
      <c r="BS40" s="33">
        <f>IF((AND($F40&lt;=Everett!BS$10,$G40&gt;=Everett!BS$10)),"P/L",IF((AND($I40&lt;=Everett!BS$10,$J40&gt;=Everett!BS$10)),"XO",IF((AND($K40&lt;=Everett!BS$10,$L40&gt;=Everett!BS$10)),"3",IF((AND($M40&lt;=Everett!BS$10,$N40&gt;=Everett!BS$10)),"C",IF((AND($O40&lt;=Everett!BS$10,$P40&gt;=Everett!BS$10)),"CO",IF((AND($Q40&lt;=Everett!BS$10,$R40&gt;=Everett!BS$10)),"C",0))))))</f>
        <v>0</v>
      </c>
      <c r="BT40" s="33">
        <f>IF((AND($F40&lt;=Everett!BT$10,$G40&gt;=Everett!BT$10)),"P/L",IF((AND($I40&lt;=Everett!BT$10,$J40&gt;=Everett!BT$10)),"XO",IF((AND($K40&lt;=Everett!BT$10,$L40&gt;=Everett!BT$10)),"3",IF((AND($M40&lt;=Everett!BT$10,$N40&gt;=Everett!BT$10)),"C",IF((AND($O40&lt;=Everett!BT$10,$P40&gt;=Everett!BT$10)),"CO",IF((AND($Q40&lt;=Everett!BT$10,$R40&gt;=Everett!BT$10)),"C",0))))))</f>
        <v>0</v>
      </c>
      <c r="BU40" s="33">
        <f>IF((AND($F40&lt;=Everett!BU$10,$G40&gt;=Everett!BU$10)),"P/L",IF((AND($I40&lt;=Everett!BU$10,$J40&gt;=Everett!BU$10)),"XO",IF((AND($K40&lt;=Everett!BU$10,$L40&gt;=Everett!BU$10)),"3",IF((AND($M40&lt;=Everett!BU$10,$N40&gt;=Everett!BU$10)),"C",IF((AND($O40&lt;=Everett!BU$10,$P40&gt;=Everett!BU$10)),"CO",IF((AND($Q40&lt;=Everett!BU$10,$R40&gt;=Everett!BU$10)),"C",0))))))</f>
        <v>0</v>
      </c>
      <c r="BV40" s="33">
        <f>IF((AND($F40&lt;=Everett!BV$10,$G40&gt;=Everett!BV$10)),"P/L",IF((AND($I40&lt;=Everett!BV$10,$J40&gt;=Everett!BV$10)),"XO",IF((AND($K40&lt;=Everett!BV$10,$L40&gt;=Everett!BV$10)),"3",IF((AND($M40&lt;=Everett!BV$10,$N40&gt;=Everett!BV$10)),"C",IF((AND($O40&lt;=Everett!BV$10,$P40&gt;=Everett!BV$10)),"CO",IF((AND($Q40&lt;=Everett!BV$10,$R40&gt;=Everett!BV$10)),"C",0))))))</f>
        <v>0</v>
      </c>
      <c r="BW40" s="33">
        <f>IF((AND($F40&lt;=Everett!BW$10,$G40&gt;=Everett!BW$10)),"P/L",IF((AND($I40&lt;=Everett!BW$10,$J40&gt;=Everett!BW$10)),"XO",IF((AND($K40&lt;=Everett!BW$10,$L40&gt;=Everett!BW$10)),"3",IF((AND($M40&lt;=Everett!BW$10,$N40&gt;=Everett!BW$10)),"C",IF((AND($O40&lt;=Everett!BW$10,$P40&gt;=Everett!BW$10)),"CO",IF((AND($Q40&lt;=Everett!BW$10,$R40&gt;=Everett!BW$10)),"C",0))))))</f>
        <v>0</v>
      </c>
      <c r="BX40" s="33">
        <f>IF((AND($F40&lt;=Everett!BX$10,$G40&gt;=Everett!BX$10)),"P/L",IF((AND($I40&lt;=Everett!BX$10,$J40&gt;=Everett!BX$10)),"XO",IF((AND($K40&lt;=Everett!BX$10,$L40&gt;=Everett!BX$10)),"3",IF((AND($M40&lt;=Everett!BX$10,$N40&gt;=Everett!BX$10)),"C",IF((AND($O40&lt;=Everett!BX$10,$P40&gt;=Everett!BX$10)),"CO",IF((AND($Q40&lt;=Everett!BX$10,$R40&gt;=Everett!BX$10)),"C",0))))))</f>
        <v>0</v>
      </c>
      <c r="BY40" s="33">
        <f>IF((AND($F40&lt;=Everett!BY$10,$G40&gt;=Everett!BY$10)),"P/L",IF((AND($I40&lt;=Everett!BY$10,$J40&gt;=Everett!BY$10)),"XO",IF((AND($K40&lt;=Everett!BY$10,$L40&gt;=Everett!BY$10)),"3",IF((AND($M40&lt;=Everett!BY$10,$N40&gt;=Everett!BY$10)),"C",IF((AND($O40&lt;=Everett!BY$10,$P40&gt;=Everett!BY$10)),"CO",IF((AND($Q40&lt;=Everett!BY$10,$R40&gt;=Everett!BY$10)),"C",0))))))</f>
        <v>0</v>
      </c>
      <c r="BZ40" s="33">
        <f>IF((AND($F40&lt;=Everett!BZ$10,$G40&gt;=Everett!BZ$10)),"P/L",IF((AND($I40&lt;=Everett!BZ$10,$J40&gt;=Everett!BZ$10)),"XO",IF((AND($K40&lt;=Everett!BZ$10,$L40&gt;=Everett!BZ$10)),"3",IF((AND($M40&lt;=Everett!BZ$10,$N40&gt;=Everett!BZ$10)),"C",IF((AND($O40&lt;=Everett!BZ$10,$P40&gt;=Everett!BZ$10)),"CO",IF((AND($Q40&lt;=Everett!BZ$10,$R40&gt;=Everett!BZ$10)),"C",0))))))</f>
        <v>0</v>
      </c>
      <c r="CA40" s="33">
        <f>IF((AND($F40&lt;=Everett!CA$10,$G40&gt;=Everett!CA$10)),"P/L",IF((AND($I40&lt;=Everett!CA$10,$J40&gt;=Everett!CA$10)),"XO",IF((AND($K40&lt;=Everett!CA$10,$L40&gt;=Everett!CA$10)),"3",IF((AND($M40&lt;=Everett!CA$10,$N40&gt;=Everett!CA$10)),"C",IF((AND($O40&lt;=Everett!CA$10,$P40&gt;=Everett!CA$10)),"CO",IF((AND($Q40&lt;=Everett!CA$10,$R40&gt;=Everett!CA$10)),"C",0))))))</f>
        <v>0</v>
      </c>
      <c r="CB40" s="33">
        <f>IF((AND($F40&lt;=Everett!CB$10,$G40&gt;=Everett!CB$10)),"P/L",IF((AND($I40&lt;=Everett!CB$10,$J40&gt;=Everett!CB$10)),"XO",IF((AND($K40&lt;=Everett!CB$10,$L40&gt;=Everett!CB$10)),"3",IF((AND($M40&lt;=Everett!CB$10,$N40&gt;=Everett!CB$10)),"C",IF((AND($O40&lt;=Everett!CB$10,$P40&gt;=Everett!CB$10)),"CO",IF((AND($Q40&lt;=Everett!CB$10,$R40&gt;=Everett!CB$10)),"C",0))))))</f>
        <v>0</v>
      </c>
      <c r="CC40" s="33">
        <f>IF((AND($F40&lt;=Everett!CC$10,$G40&gt;=Everett!CC$10)),"P/L",IF((AND($I40&lt;=Everett!CC$10,$J40&gt;=Everett!CC$10)),"XO",IF((AND($K40&lt;=Everett!CC$10,$L40&gt;=Everett!CC$10)),"3",IF((AND($M40&lt;=Everett!CC$10,$N40&gt;=Everett!CC$10)),"C",IF((AND($O40&lt;=Everett!CC$10,$P40&gt;=Everett!CC$10)),"CO",IF((AND($Q40&lt;=Everett!CC$10,$R40&gt;=Everett!CC$10)),"C",0))))))</f>
        <v>0</v>
      </c>
      <c r="CD40" s="33">
        <f>IF((AND($F40&lt;=Everett!CD$10,$G40&gt;=Everett!CD$10)),"P/L",IF((AND($I40&lt;=Everett!CD$10,$J40&gt;=Everett!CD$10)),"XO",IF((AND($K40&lt;=Everett!CD$10,$L40&gt;=Everett!CD$10)),"3",IF((AND($M40&lt;=Everett!CD$10,$N40&gt;=Everett!CD$10)),"C",IF((AND($O40&lt;=Everett!CD$10,$P40&gt;=Everett!CD$10)),"CO",IF((AND($Q40&lt;=Everett!CD$10,$R40&gt;=Everett!CD$10)),"C",0))))))</f>
        <v>0</v>
      </c>
      <c r="CE40" s="33">
        <f>IF((AND($F40&lt;=Everett!CE$10,$G40&gt;=Everett!CE$10)),"P/L",IF((AND($I40&lt;=Everett!CE$10,$J40&gt;=Everett!CE$10)),"XO",IF((AND($K40&lt;=Everett!CE$10,$L40&gt;=Everett!CE$10)),"3",IF((AND($M40&lt;=Everett!CE$10,$N40&gt;=Everett!CE$10)),"C",IF((AND($O40&lt;=Everett!CE$10,$P40&gt;=Everett!CE$10)),"CO",IF((AND($Q40&lt;=Everett!CE$10,$R40&gt;=Everett!CE$10)),"C",0))))))</f>
        <v>0</v>
      </c>
      <c r="CF40" s="33">
        <f>IF((AND($F40&lt;=Everett!CF$10,$G40&gt;=Everett!CF$10)),"P/L",IF((AND($I40&lt;=Everett!CF$10,$J40&gt;=Everett!CF$10)),"XO",IF((AND($K40&lt;=Everett!CF$10,$L40&gt;=Everett!CF$10)),"3",IF((AND($M40&lt;=Everett!CF$10,$N40&gt;=Everett!CF$10)),"C",IF((AND($O40&lt;=Everett!CF$10,$P40&gt;=Everett!CF$10)),"CO",IF((AND($Q40&lt;=Everett!CF$10,$R40&gt;=Everett!CF$10)),"C",0))))))</f>
        <v>0</v>
      </c>
      <c r="CG40" s="33">
        <f>IF((AND($F40&lt;=Everett!CG$10,$G40&gt;=Everett!CG$10)),"P/L",IF((AND($I40&lt;=Everett!CG$10,$J40&gt;=Everett!CG$10)),"XO",IF((AND($K40&lt;=Everett!CG$10,$L40&gt;=Everett!CG$10)),"3",IF((AND($M40&lt;=Everett!CG$10,$N40&gt;=Everett!CG$10)),"C",IF((AND($O40&lt;=Everett!CG$10,$P40&gt;=Everett!CG$10)),"CO",IF((AND($Q40&lt;=Everett!CG$10,$R40&gt;=Everett!CG$10)),"C",0))))))</f>
        <v>0</v>
      </c>
      <c r="CH40" s="33">
        <f>IF((AND($F40&lt;=Everett!CH$10,$G40&gt;=Everett!CH$10)),"P/L",IF((AND($I40&lt;=Everett!CH$10,$J40&gt;=Everett!CH$10)),"XO",IF((AND($K40&lt;=Everett!CH$10,$L40&gt;=Everett!CH$10)),"3",IF((AND($M40&lt;=Everett!CH$10,$N40&gt;=Everett!CH$10)),"C",IF((AND($O40&lt;=Everett!CH$10,$P40&gt;=Everett!CH$10)),"CO",IF((AND($Q40&lt;=Everett!CH$10,$R40&gt;=Everett!CH$10)),"C",0))))))</f>
        <v>0</v>
      </c>
      <c r="CI40" s="33">
        <f>IF((AND($F40&lt;=Everett!CI$10,$G40&gt;=Everett!CI$10)),"P/L",IF((AND($I40&lt;=Everett!CI$10,$J40&gt;=Everett!CI$10)),"XO",IF((AND($K40&lt;=Everett!CI$10,$L40&gt;=Everett!CI$10)),"3",IF((AND($M40&lt;=Everett!CI$10,$N40&gt;=Everett!CI$10)),"C",IF((AND($O40&lt;=Everett!CI$10,$P40&gt;=Everett!CI$10)),"CO",IF((AND($Q40&lt;=Everett!CI$10,$R40&gt;=Everett!CI$10)),"C",0))))))</f>
        <v>0</v>
      </c>
      <c r="CJ40" s="33">
        <f>IF((AND($F40&lt;=Everett!CJ$10,$G40&gt;=Everett!CJ$10)),"P/L",IF((AND($I40&lt;=Everett!CJ$10,$J40&gt;=Everett!CJ$10)),"XO",IF((AND($K40&lt;=Everett!CJ$10,$L40&gt;=Everett!CJ$10)),"3",IF((AND($M40&lt;=Everett!CJ$10,$N40&gt;=Everett!CJ$10)),"C",IF((AND($O40&lt;=Everett!CJ$10,$P40&gt;=Everett!CJ$10)),"CO",IF((AND($Q40&lt;=Everett!CJ$10,$R40&gt;=Everett!CJ$10)),"C",0))))))</f>
        <v>0</v>
      </c>
      <c r="CK40" s="33">
        <f>IF((AND($F40&lt;=Everett!CK$10,$G40&gt;=Everett!CK$10)),"P/L",IF((AND($I40&lt;=Everett!CK$10,$J40&gt;=Everett!CK$10)),"XO",IF((AND($K40&lt;=Everett!CK$10,$L40&gt;=Everett!CK$10)),"3",IF((AND($M40&lt;=Everett!CK$10,$N40&gt;=Everett!CK$10)),"C",IF((AND($O40&lt;=Everett!CK$10,$P40&gt;=Everett!CK$10)),"CO",IF((AND($Q40&lt;=Everett!CK$10,$R40&gt;=Everett!CK$10)),"C",0))))))</f>
        <v>0</v>
      </c>
      <c r="CL40" s="33">
        <f>IF((AND($F40&lt;=Everett!CL$10,$G40&gt;=Everett!CL$10)),"P/L",IF((AND($I40&lt;=Everett!CL$10,$J40&gt;=Everett!CL$10)),"XO",IF((AND($K40&lt;=Everett!CL$10,$L40&gt;=Everett!CL$10)),"3",IF((AND($M40&lt;=Everett!CL$10,$N40&gt;=Everett!CL$10)),"C",IF((AND($O40&lt;=Everett!CL$10,$P40&gt;=Everett!CL$10)),"CO",IF((AND($Q40&lt;=Everett!CL$10,$R40&gt;=Everett!CL$10)),"C",0))))))</f>
        <v>0</v>
      </c>
      <c r="CM40" s="33">
        <f>IF((AND($F40&lt;=Everett!CM$10,$G40&gt;=Everett!CM$10)),"P/L",IF((AND($I40&lt;=Everett!CM$10,$J40&gt;=Everett!CM$10)),"XO",IF((AND($K40&lt;=Everett!CM$10,$L40&gt;=Everett!CM$10)),"3",IF((AND($M40&lt;=Everett!CM$10,$N40&gt;=Everett!CM$10)),"C",IF((AND($O40&lt;=Everett!CM$10,$P40&gt;=Everett!CM$10)),"CO",IF((AND($Q40&lt;=Everett!CM$10,$R40&gt;=Everett!CM$10)),"C",0))))))</f>
        <v>0</v>
      </c>
    </row>
    <row r="41" spans="1:91" s="2" customFormat="1" x14ac:dyDescent="0.25">
      <c r="A41" s="40" t="s">
        <v>300</v>
      </c>
      <c r="B41" s="84"/>
      <c r="C41" s="31"/>
      <c r="D41" s="31"/>
      <c r="E41" s="31"/>
      <c r="F41" s="32"/>
      <c r="G41" s="32"/>
      <c r="H41" s="33"/>
      <c r="I41" s="37"/>
      <c r="J41" s="32"/>
      <c r="K41" s="32"/>
      <c r="L41" s="32"/>
      <c r="M41" s="32"/>
      <c r="N41" s="32"/>
      <c r="O41" s="32"/>
      <c r="P41" s="32"/>
      <c r="Q41" s="32"/>
      <c r="R41" s="32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</row>
  </sheetData>
  <sheetProtection selectLockedCells="1"/>
  <mergeCells count="6">
    <mergeCell ref="F3:G3"/>
    <mergeCell ref="I3:J3"/>
    <mergeCell ref="K3:L3"/>
    <mergeCell ref="M3:N3"/>
    <mergeCell ref="O3:P3"/>
    <mergeCell ref="Q3:R3"/>
  </mergeCells>
  <conditionalFormatting sqref="S4:CM6 S7:CU8 S15:CM25 S27:CM41">
    <cfRule type="cellIs" dxfId="1210" priority="189" operator="equal">
      <formula>"XO"</formula>
    </cfRule>
    <cfRule type="cellIs" dxfId="1211" priority="187" operator="equal">
      <formula>0</formula>
    </cfRule>
    <cfRule type="cellIs" dxfId="1212" priority="188" operator="equal">
      <formula>"CO"</formula>
    </cfRule>
  </conditionalFormatting>
  <conditionalFormatting sqref="S4:CM6 S7:CU8 S27:CM41 S15:CM25">
    <cfRule type="cellIs" dxfId="1213" priority="186" operator="equal">
      <formula>"3"</formula>
    </cfRule>
  </conditionalFormatting>
  <conditionalFormatting sqref="S5:CM6 S7:CU8 S39:CM41">
    <cfRule type="cellIs" dxfId="1214" priority="185" operator="equal">
      <formula>"C"</formula>
    </cfRule>
  </conditionalFormatting>
  <conditionalFormatting sqref="S9:CM10 S11:Z11 S12:CM12 S13:Z14">
    <cfRule type="cellIs" dxfId="1215" priority="50" operator="equal">
      <formula>"XO"</formula>
    </cfRule>
    <cfRule type="cellIs" dxfId="1216" priority="49" operator="equal">
      <formula>"CO"</formula>
    </cfRule>
    <cfRule type="cellIs" dxfId="1217" priority="48" operator="equal">
      <formula>0</formula>
    </cfRule>
    <cfRule type="cellIs" dxfId="1218" priority="47" operator="equal">
      <formula>"3"</formula>
    </cfRule>
  </conditionalFormatting>
  <conditionalFormatting sqref="S10:CM10 S11:Z11 S12:CM12 S13:Z14">
    <cfRule type="cellIs" dxfId="1219" priority="46" operator="equal">
      <formula>"C"</formula>
    </cfRule>
  </conditionalFormatting>
  <conditionalFormatting sqref="S15:CM41 S11:CU11 S13:CU14 S4:CM6 S7:CU8 S9:CM10 S12:CM12">
    <cfRule type="cellIs" dxfId="1220" priority="45" operator="equal">
      <formula>"P/L"</formula>
    </cfRule>
  </conditionalFormatting>
  <conditionalFormatting sqref="S16:CM20 S22:CM24 S27:CM28 S30:CM37">
    <cfRule type="cellIs" dxfId="1221" priority="183" operator="equal">
      <formula>"XO"</formula>
    </cfRule>
    <cfRule type="cellIs" dxfId="1222" priority="182" operator="equal">
      <formula>"CO"</formula>
    </cfRule>
    <cfRule type="cellIs" dxfId="1223" priority="181" operator="equal">
      <formula>0</formula>
    </cfRule>
    <cfRule type="cellIs" dxfId="1224" priority="180" operator="equal">
      <formula>"3"</formula>
    </cfRule>
    <cfRule type="cellIs" dxfId="1225" priority="179" operator="equal">
      <formula>"C"</formula>
    </cfRule>
  </conditionalFormatting>
  <conditionalFormatting sqref="S19:CM20">
    <cfRule type="cellIs" dxfId="1226" priority="6" operator="equal">
      <formula>"C"</formula>
    </cfRule>
  </conditionalFormatting>
  <conditionalFormatting sqref="S23:CM23">
    <cfRule type="cellIs" dxfId="1227" priority="5" operator="equal">
      <formula>"C"</formula>
    </cfRule>
  </conditionalFormatting>
  <conditionalFormatting sqref="S26:CM26">
    <cfRule type="cellIs" dxfId="1228" priority="38" operator="equal">
      <formula>"CO"</formula>
    </cfRule>
    <cfRule type="cellIs" dxfId="1229" priority="39" operator="equal">
      <formula>"XO"</formula>
    </cfRule>
    <cfRule type="cellIs" dxfId="1230" priority="41" operator="equal">
      <formula>"3"</formula>
    </cfRule>
    <cfRule type="cellIs" dxfId="1231" priority="42" operator="equal">
      <formula>0</formula>
    </cfRule>
    <cfRule type="cellIs" dxfId="1232" priority="43" operator="equal">
      <formula>"CO"</formula>
    </cfRule>
    <cfRule type="cellIs" dxfId="1233" priority="44" operator="equal">
      <formula>"XO"</formula>
    </cfRule>
    <cfRule type="cellIs" dxfId="1234" priority="34" operator="equal">
      <formula>"P/L"</formula>
    </cfRule>
    <cfRule type="cellIs" dxfId="1235" priority="35" operator="equal">
      <formula>"C"</formula>
    </cfRule>
    <cfRule type="cellIs" dxfId="1236" priority="36" operator="equal">
      <formula>"3"</formula>
    </cfRule>
    <cfRule type="cellIs" dxfId="1237" priority="37" operator="equal">
      <formula>0</formula>
    </cfRule>
  </conditionalFormatting>
  <conditionalFormatting sqref="S28:CM28">
    <cfRule type="cellIs" dxfId="1238" priority="4" operator="equal">
      <formula>"C"</formula>
    </cfRule>
  </conditionalFormatting>
  <conditionalFormatting sqref="S32:CM34">
    <cfRule type="cellIs" dxfId="1239" priority="1" operator="equal">
      <formula>"C"</formula>
    </cfRule>
  </conditionalFormatting>
  <conditionalFormatting sqref="AA11:CU11">
    <cfRule type="cellIs" dxfId="1240" priority="18" operator="equal">
      <formula>"C"</formula>
    </cfRule>
    <cfRule type="cellIs" dxfId="1241" priority="22" operator="equal">
      <formula>"XO"</formula>
    </cfRule>
    <cfRule type="cellIs" dxfId="1242" priority="21" operator="equal">
      <formula>"CO"</formula>
    </cfRule>
    <cfRule type="cellIs" dxfId="1243" priority="20" operator="equal">
      <formula>0</formula>
    </cfRule>
    <cfRule type="cellIs" dxfId="1244" priority="19" operator="equal">
      <formula>"3"</formula>
    </cfRule>
  </conditionalFormatting>
  <conditionalFormatting sqref="AA13:CU14">
    <cfRule type="cellIs" dxfId="1245" priority="12" operator="equal">
      <formula>"XO"</formula>
    </cfRule>
    <cfRule type="cellIs" dxfId="1246" priority="11" operator="equal">
      <formula>"CO"</formula>
    </cfRule>
    <cfRule type="cellIs" dxfId="1247" priority="10" operator="equal">
      <formula>0</formula>
    </cfRule>
    <cfRule type="cellIs" dxfId="1248" priority="9" operator="equal">
      <formula>"3"</formula>
    </cfRule>
    <cfRule type="cellIs" dxfId="1249" priority="8" operator="equal">
      <formula>"C"</formula>
    </cfRule>
  </conditionalFormatting>
  <printOptions horizontalCentered="1"/>
  <pageMargins left="0.19" right="0.17" top="0.69" bottom="0.5" header="0.24" footer="0.24"/>
  <pageSetup paperSize="5" orientation="landscape" horizontalDpi="4294967295" verticalDpi="4294967295" scale="34" fitToWidth="1" fitToHeight="1" firstPageNumber="1" useFirstPageNumber="1" copies="1"/>
  <headerFooter>
    <oddFooter>&amp;L&amp;T  &amp;D&amp;R&amp;P of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CM36"/>
  <sheetViews>
    <sheetView workbookViewId="0" zoomScale="90" zoomScaleNormal="90">
      <pane xSplit="18" ySplit="3" topLeftCell="S4" activePane="bottomRight" state="frozen"/>
      <selection pane="bottomRight" activeCell="A20" sqref="A20"/>
    </sheetView>
  </sheetViews>
  <sheetFormatPr defaultRowHeight="12.75" outlineLevelRow="0" outlineLevelCol="0" x14ac:dyDescent="0.2" defaultColWidth="9.28515625" customHeight="1"/>
  <cols>
    <col min="1" max="1" width="46" style="2" customWidth="1"/>
    <col min="2" max="2" width="8.7109375" style="2" customWidth="1"/>
    <col min="3" max="5" width="5.28515625" style="46" customWidth="1"/>
    <col min="6" max="8" width="7.28515625" style="2" hidden="1" customWidth="1"/>
    <col min="9" max="12" width="7.28515625" style="46" customWidth="1"/>
    <col min="13" max="14" width="7.42578125" style="46" customWidth="1"/>
    <col min="15" max="15" width="7.28515625" style="46" customWidth="1"/>
    <col min="16" max="16" width="7.28515625" style="2" customWidth="1"/>
    <col min="17" max="18" width="7.42578125" style="2" customWidth="1"/>
    <col min="19" max="91" width="5.7109375" style="2" customWidth="1"/>
    <col min="92" max="16384" width="9.28515625" style="2" customWidth="1"/>
  </cols>
  <sheetData>
    <row r="1" ht="13.5" customHeight="1" spans="1:51" x14ac:dyDescent="0.25">
      <c r="A1" s="3"/>
      <c r="B1" s="3"/>
      <c r="C1" s="4"/>
      <c r="D1" s="4"/>
      <c r="E1" s="4"/>
      <c r="F1" s="3"/>
      <c r="G1" s="3"/>
      <c r="H1" s="3"/>
      <c r="I1" s="4"/>
      <c r="J1" s="4"/>
      <c r="K1" s="4"/>
      <c r="L1" s="4"/>
      <c r="M1" s="4"/>
      <c r="N1" s="4"/>
      <c r="O1" s="47"/>
      <c r="P1" s="3"/>
      <c r="Q1" s="6"/>
      <c r="R1" s="7"/>
      <c r="S1" s="7"/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ht="13.5" customHeight="1" spans="1:91" x14ac:dyDescent="0.25">
      <c r="A2" s="10">
        <f>TODAY()</f>
        <v>46066</v>
      </c>
      <c r="B2" s="49"/>
      <c r="C2" s="11"/>
      <c r="D2" s="11"/>
      <c r="E2" s="11"/>
      <c r="F2" s="12"/>
      <c r="G2" s="12"/>
      <c r="H2" s="12"/>
      <c r="I2" s="13"/>
      <c r="J2" s="13"/>
      <c r="K2" s="13"/>
      <c r="L2" s="13"/>
      <c r="M2" s="13"/>
      <c r="N2" s="13"/>
      <c r="O2" s="50"/>
      <c r="P2" s="12"/>
      <c r="Q2" s="3"/>
      <c r="R2" s="3"/>
      <c r="S2" s="4">
        <f>YEAR(Mayport!S9)</f>
        <v>2026</v>
      </c>
      <c r="T2" s="4">
        <f>YEAR(Mayport!T9)</f>
        <v>2026</v>
      </c>
      <c r="U2" s="4">
        <f>YEAR(Mayport!U9)</f>
        <v>2026</v>
      </c>
      <c r="V2" s="4">
        <f>YEAR(Mayport!V9)</f>
        <v>2026</v>
      </c>
      <c r="W2" s="4">
        <f>YEAR(Mayport!W9)</f>
        <v>2026</v>
      </c>
      <c r="X2" s="4">
        <f>YEAR(Mayport!X9)</f>
        <v>2026</v>
      </c>
      <c r="Y2" s="4">
        <f>YEAR(Mayport!Y9)</f>
        <v>2026</v>
      </c>
      <c r="Z2" s="4">
        <f>YEAR(Mayport!Z9)</f>
        <v>2026</v>
      </c>
      <c r="AA2" s="4">
        <f>YEAR(Mayport!AA9)</f>
        <v>2026</v>
      </c>
      <c r="AB2" s="4">
        <f>YEAR(Mayport!AB9)</f>
        <v>2026</v>
      </c>
      <c r="AC2" s="4">
        <f>YEAR(Mayport!AC9)</f>
        <v>2026</v>
      </c>
      <c r="AD2" s="4">
        <f>YEAR(Mayport!AD9)</f>
        <v>2027</v>
      </c>
      <c r="AE2" s="4">
        <f>YEAR(Mayport!AE9)</f>
        <v>2027</v>
      </c>
      <c r="AF2" s="4">
        <f>YEAR(Mayport!AF9)</f>
        <v>2027</v>
      </c>
      <c r="AG2" s="4">
        <f>YEAR(Mayport!AG9)</f>
        <v>2027</v>
      </c>
      <c r="AH2" s="4">
        <f>YEAR(Mayport!AH9)</f>
        <v>2027</v>
      </c>
      <c r="AI2" s="4">
        <f>YEAR(Mayport!AI9)</f>
        <v>2027</v>
      </c>
      <c r="AJ2" s="4">
        <f>YEAR(Mayport!AJ9)</f>
        <v>2027</v>
      </c>
      <c r="AK2" s="4">
        <f>YEAR(Mayport!AK9)</f>
        <v>2027</v>
      </c>
      <c r="AL2" s="4">
        <f>YEAR(Mayport!AL9)</f>
        <v>2027</v>
      </c>
      <c r="AM2" s="4">
        <f>YEAR(Mayport!AM9)</f>
        <v>2027</v>
      </c>
      <c r="AN2" s="4">
        <f>YEAR(Mayport!AN9)</f>
        <v>2027</v>
      </c>
      <c r="AO2" s="4">
        <f>YEAR(Mayport!AO9)</f>
        <v>2027</v>
      </c>
      <c r="AP2" s="4">
        <f>YEAR(Mayport!AP9)</f>
        <v>2028</v>
      </c>
      <c r="AQ2" s="4">
        <f>YEAR(Mayport!AQ9)</f>
        <v>2028</v>
      </c>
      <c r="AR2" s="4">
        <f>YEAR(Mayport!AR9)</f>
        <v>2028</v>
      </c>
      <c r="AS2" s="4">
        <f>YEAR(Mayport!AS9)</f>
        <v>2028</v>
      </c>
      <c r="AT2" s="4">
        <f>YEAR(Mayport!AT9)</f>
        <v>2028</v>
      </c>
      <c r="AU2" s="4">
        <f>YEAR(Mayport!AU9)</f>
        <v>2028</v>
      </c>
      <c r="AV2" s="4">
        <f>YEAR(Mayport!AV9)</f>
        <v>2028</v>
      </c>
      <c r="AW2" s="4">
        <f>YEAR(Mayport!AW9)</f>
        <v>2028</v>
      </c>
      <c r="AX2" s="4">
        <f>YEAR(Mayport!AX9)</f>
        <v>2028</v>
      </c>
      <c r="AY2" s="4">
        <f>YEAR(Mayport!AY9)</f>
        <v>2028</v>
      </c>
      <c r="AZ2" s="4">
        <f>YEAR(Mayport!AZ9)</f>
        <v>2028</v>
      </c>
      <c r="BA2" s="4">
        <f>YEAR(Mayport!BA9)</f>
        <v>2028</v>
      </c>
      <c r="BB2" s="4">
        <f>YEAR(Mayport!BB9)</f>
        <v>2029</v>
      </c>
      <c r="BC2" s="4">
        <f>YEAR(Mayport!BC9)</f>
        <v>2029</v>
      </c>
      <c r="BD2" s="4">
        <f>YEAR(Mayport!BD9)</f>
        <v>2029</v>
      </c>
      <c r="BE2" s="4">
        <f>YEAR(Mayport!BE9)</f>
        <v>2029</v>
      </c>
      <c r="BF2" s="4">
        <f>YEAR(Mayport!BF9)</f>
        <v>2029</v>
      </c>
      <c r="BG2" s="4">
        <f>YEAR(Mayport!BG9)</f>
        <v>2029</v>
      </c>
      <c r="BH2" s="4">
        <f>YEAR(Mayport!BH9)</f>
        <v>2029</v>
      </c>
      <c r="BI2" s="4">
        <f>YEAR(Mayport!BI9)</f>
        <v>2029</v>
      </c>
      <c r="BJ2" s="4">
        <f>YEAR(Mayport!BJ9)</f>
        <v>2029</v>
      </c>
      <c r="BK2" s="4">
        <f>YEAR(Mayport!BK9)</f>
        <v>2029</v>
      </c>
      <c r="BL2" s="4">
        <f>YEAR(Mayport!BL9)</f>
        <v>2029</v>
      </c>
      <c r="BM2" s="4">
        <f>YEAR(Mayport!BM9)</f>
        <v>2029</v>
      </c>
      <c r="BN2" s="4">
        <f>YEAR(Mayport!BN9)</f>
        <v>2030</v>
      </c>
      <c r="BO2" s="4">
        <f>YEAR(Mayport!BO9)</f>
        <v>2030</v>
      </c>
      <c r="BP2" s="4">
        <f>YEAR(Mayport!BP9)</f>
        <v>2030</v>
      </c>
      <c r="BQ2" s="4">
        <f>YEAR(Mayport!BQ9)</f>
        <v>2030</v>
      </c>
      <c r="BR2" s="4">
        <f>YEAR(Mayport!BR9)</f>
        <v>2030</v>
      </c>
      <c r="BS2" s="4">
        <f>YEAR(Mayport!BS9)</f>
        <v>2030</v>
      </c>
      <c r="BT2" s="4">
        <f>YEAR(Mayport!BT9)</f>
        <v>2030</v>
      </c>
      <c r="BU2" s="4">
        <f>YEAR(Mayport!BU9)</f>
        <v>2030</v>
      </c>
      <c r="BV2" s="4">
        <f>YEAR(Mayport!BV9)</f>
        <v>2030</v>
      </c>
      <c r="BW2" s="4">
        <f>YEAR(Mayport!BW9)</f>
        <v>2030</v>
      </c>
      <c r="BX2" s="4">
        <f>YEAR(Mayport!BX9)</f>
        <v>2030</v>
      </c>
      <c r="BY2" s="4">
        <f>YEAR(Mayport!BY9)</f>
        <v>2030</v>
      </c>
      <c r="BZ2" s="4">
        <f>YEAR(Mayport!BZ9)</f>
        <v>2031</v>
      </c>
      <c r="CA2" s="4">
        <f>YEAR(Mayport!CA9)</f>
        <v>2031</v>
      </c>
      <c r="CB2" s="4">
        <f>YEAR(Mayport!CB9)</f>
        <v>2031</v>
      </c>
      <c r="CC2" s="4">
        <f>YEAR(Mayport!CC9)</f>
        <v>2031</v>
      </c>
      <c r="CD2" s="4">
        <f>YEAR(Mayport!CD9)</f>
        <v>2031</v>
      </c>
      <c r="CE2" s="4">
        <f>YEAR(Mayport!CE9)</f>
        <v>2031</v>
      </c>
      <c r="CF2" s="4">
        <f>YEAR(Mayport!CF9)</f>
        <v>2031</v>
      </c>
      <c r="CG2" s="4">
        <f>YEAR(Mayport!CG9)</f>
        <v>2031</v>
      </c>
      <c r="CH2" s="4">
        <f>YEAR(Mayport!CH9)</f>
        <v>2031</v>
      </c>
      <c r="CI2" s="4">
        <f>YEAR(Mayport!CI9)</f>
        <v>2031</v>
      </c>
      <c r="CJ2" s="4">
        <f>YEAR(Mayport!CJ9)</f>
        <v>2031</v>
      </c>
      <c r="CK2" s="4">
        <f>YEAR(Mayport!CK9)</f>
        <v>2031</v>
      </c>
      <c r="CL2" s="4">
        <f>YEAR(Mayport!CL9)</f>
        <v>2032</v>
      </c>
      <c r="CM2" s="4">
        <f>YEAR(Mayport!CM9)</f>
        <v>2032</v>
      </c>
    </row>
    <row r="3" ht="34.5" customHeight="1" spans="1:91" x14ac:dyDescent="0.25">
      <c r="A3" s="15" t="s">
        <v>0</v>
      </c>
      <c r="B3" s="16" t="s">
        <v>35</v>
      </c>
      <c r="C3" s="16" t="s">
        <v>1</v>
      </c>
      <c r="D3" s="16" t="s">
        <v>2</v>
      </c>
      <c r="E3" s="16" t="s">
        <v>3</v>
      </c>
      <c r="F3" s="17" t="s">
        <v>4</v>
      </c>
      <c r="G3" s="17"/>
      <c r="H3" s="17" t="s">
        <v>5</v>
      </c>
      <c r="I3" s="18" t="s">
        <v>6</v>
      </c>
      <c r="J3" s="18"/>
      <c r="K3" s="19" t="s">
        <v>7</v>
      </c>
      <c r="L3" s="19"/>
      <c r="M3" s="20" t="s">
        <v>8</v>
      </c>
      <c r="N3" s="20"/>
      <c r="O3" s="21" t="s">
        <v>9</v>
      </c>
      <c r="P3" s="21"/>
      <c r="Q3" s="22" t="s">
        <v>8</v>
      </c>
      <c r="R3" s="23"/>
      <c r="S3" s="24">
        <f>RIGHT(YEAR(Mayport!S9),2)+(MONTH(Mayport!S9)&gt;=10)&amp;"-"&amp;INT(1+MOD(MONTH(Mayport!S9)-10,12)/3)</f>
        <v>NaN</v>
      </c>
      <c r="T3" s="24">
        <f>RIGHT(YEAR(Mayport!T9),2)+(MONTH(Mayport!T9)&gt;=10)&amp;"-"&amp;INT(1+MOD(MONTH(Mayport!T9)-10,12)/3)</f>
        <v>NaN</v>
      </c>
      <c r="U3" s="24">
        <f>RIGHT(YEAR(Mayport!U9),2)+(MONTH(Mayport!U9)&gt;=10)&amp;"-"&amp;INT(1+MOD(MONTH(Mayport!U9)-10,12)/3)</f>
        <v>NaN</v>
      </c>
      <c r="V3" s="24">
        <f>RIGHT(YEAR(Mayport!V9),2)+(MONTH(Mayport!V9)&gt;=10)&amp;"-"&amp;INT(1+MOD(MONTH(Mayport!V9)-10,12)/3)</f>
        <v>NaN</v>
      </c>
      <c r="W3" s="24">
        <f>RIGHT(YEAR(Mayport!W9),2)+(MONTH(Mayport!W9)&gt;=10)&amp;"-"&amp;INT(1+MOD(MONTH(Mayport!W9)-10,12)/3)</f>
        <v>NaN</v>
      </c>
      <c r="X3" s="24">
        <f>RIGHT(YEAR(Mayport!X9),2)+(MONTH(Mayport!X9)&gt;=10)&amp;"-"&amp;INT(1+MOD(MONTH(Mayport!X9)-10,12)/3)</f>
        <v>NaN</v>
      </c>
      <c r="Y3" s="24">
        <f>RIGHT(YEAR(Mayport!Y9),2)+(MONTH(Mayport!Y9)&gt;=10)&amp;"-"&amp;INT(1+MOD(MONTH(Mayport!Y9)-10,12)/3)</f>
        <v>NaN</v>
      </c>
      <c r="Z3" s="24">
        <f>RIGHT(YEAR(Mayport!Z9),2)+(MONTH(Mayport!Z9)&gt;=10)&amp;"-"&amp;INT(1+MOD(MONTH(Mayport!Z9)-10,12)/3)</f>
        <v>NaN</v>
      </c>
      <c r="AA3" s="24">
        <f>RIGHT(YEAR(Mayport!AA9),2)+(MONTH(Mayport!AA9)&gt;=10)&amp;"-"&amp;INT(1+MOD(MONTH(Mayport!AA9)-10,12)/3)</f>
        <v>NaN</v>
      </c>
      <c r="AB3" s="24">
        <f>RIGHT(YEAR(Mayport!AB9),2)+(MONTH(Mayport!AB9)&gt;=10)&amp;"-"&amp;INT(1+MOD(MONTH(Mayport!AB9)-10,12)/3)</f>
        <v>NaN</v>
      </c>
      <c r="AC3" s="24">
        <f>RIGHT(YEAR(Mayport!AC9),2)+(MONTH(Mayport!AC9)&gt;=10)&amp;"-"&amp;INT(1+MOD(MONTH(Mayport!AC9)-10,12)/3)</f>
        <v>NaN</v>
      </c>
      <c r="AD3" s="24">
        <f>RIGHT(YEAR(Mayport!AD9),2)+(MONTH(Mayport!AD9)&gt;=10)&amp;"-"&amp;INT(1+MOD(MONTH(Mayport!AD9)-10,12)/3)</f>
        <v>NaN</v>
      </c>
      <c r="AE3" s="24">
        <f>RIGHT(YEAR(Mayport!AE9),2)+(MONTH(Mayport!AE9)&gt;=10)&amp;"-"&amp;INT(1+MOD(MONTH(Mayport!AE9)-10,12)/3)</f>
        <v>NaN</v>
      </c>
      <c r="AF3" s="24">
        <f>RIGHT(YEAR(Mayport!AF9),2)+(MONTH(Mayport!AF9)&gt;=10)&amp;"-"&amp;INT(1+MOD(MONTH(Mayport!AF9)-10,12)/3)</f>
        <v>NaN</v>
      </c>
      <c r="AG3" s="24">
        <f>RIGHT(YEAR(Mayport!AG9),2)+(MONTH(Mayport!AG9)&gt;=10)&amp;"-"&amp;INT(1+MOD(MONTH(Mayport!AG9)-10,12)/3)</f>
        <v>NaN</v>
      </c>
      <c r="AH3" s="24">
        <f>RIGHT(YEAR(Mayport!AH9),2)+(MONTH(Mayport!AH9)&gt;=10)&amp;"-"&amp;INT(1+MOD(MONTH(Mayport!AH9)-10,12)/3)</f>
        <v>NaN</v>
      </c>
      <c r="AI3" s="24">
        <f>RIGHT(YEAR(Mayport!AI9),2)+(MONTH(Mayport!AI9)&gt;=10)&amp;"-"&amp;INT(1+MOD(MONTH(Mayport!AI9)-10,12)/3)</f>
        <v>NaN</v>
      </c>
      <c r="AJ3" s="24">
        <f>RIGHT(YEAR(Mayport!AJ9),2)+(MONTH(Mayport!AJ9)&gt;=10)&amp;"-"&amp;INT(1+MOD(MONTH(Mayport!AJ9)-10,12)/3)</f>
        <v>NaN</v>
      </c>
      <c r="AK3" s="24">
        <f>RIGHT(YEAR(Mayport!AK9),2)+(MONTH(Mayport!AK9)&gt;=10)&amp;"-"&amp;INT(1+MOD(MONTH(Mayport!AK9)-10,12)/3)</f>
        <v>NaN</v>
      </c>
      <c r="AL3" s="24">
        <f>RIGHT(YEAR(Mayport!AL9),2)+(MONTH(Mayport!AL9)&gt;=10)&amp;"-"&amp;INT(1+MOD(MONTH(Mayport!AL9)-10,12)/3)</f>
        <v>NaN</v>
      </c>
      <c r="AM3" s="24">
        <f>RIGHT(YEAR(Mayport!AM9),2)+(MONTH(Mayport!AM9)&gt;=10)&amp;"-"&amp;INT(1+MOD(MONTH(Mayport!AM9)-10,12)/3)</f>
        <v>NaN</v>
      </c>
      <c r="AN3" s="24">
        <f>RIGHT(YEAR(Mayport!AN9),2)+(MONTH(Mayport!AN9)&gt;=10)&amp;"-"&amp;INT(1+MOD(MONTH(Mayport!AN9)-10,12)/3)</f>
        <v>NaN</v>
      </c>
      <c r="AO3" s="24">
        <f>RIGHT(YEAR(Mayport!AO9),2)+(MONTH(Mayport!AO9)&gt;=10)&amp;"-"&amp;INT(1+MOD(MONTH(Mayport!AO9)-10,12)/3)</f>
        <v>NaN</v>
      </c>
      <c r="AP3" s="24">
        <f>RIGHT(YEAR(Mayport!AP9),2)+(MONTH(Mayport!AP9)&gt;=10)&amp;"-"&amp;INT(1+MOD(MONTH(Mayport!AP9)-10,12)/3)</f>
        <v>NaN</v>
      </c>
      <c r="AQ3" s="24">
        <f>RIGHT(YEAR(Mayport!AQ9),2)+(MONTH(Mayport!AQ9)&gt;=10)&amp;"-"&amp;INT(1+MOD(MONTH(Mayport!AQ9)-10,12)/3)</f>
        <v>NaN</v>
      </c>
      <c r="AR3" s="24">
        <f>RIGHT(YEAR(Mayport!AR9),2)+(MONTH(Mayport!AR9)&gt;=10)&amp;"-"&amp;INT(1+MOD(MONTH(Mayport!AR9)-10,12)/3)</f>
        <v>NaN</v>
      </c>
      <c r="AS3" s="24">
        <f>RIGHT(YEAR(Mayport!AS9),2)+(MONTH(Mayport!AS9)&gt;=10)&amp;"-"&amp;INT(1+MOD(MONTH(Mayport!AS9)-10,12)/3)</f>
        <v>NaN</v>
      </c>
      <c r="AT3" s="24">
        <f>RIGHT(YEAR(Mayport!AT9),2)+(MONTH(Mayport!AT9)&gt;=10)&amp;"-"&amp;INT(1+MOD(MONTH(Mayport!AT9)-10,12)/3)</f>
        <v>NaN</v>
      </c>
      <c r="AU3" s="24">
        <f>RIGHT(YEAR(Mayport!AU9),2)+(MONTH(Mayport!AU9)&gt;=10)&amp;"-"&amp;INT(1+MOD(MONTH(Mayport!AU9)-10,12)/3)</f>
        <v>NaN</v>
      </c>
      <c r="AV3" s="24">
        <f>RIGHT(YEAR(Mayport!AV9),2)+(MONTH(Mayport!AV9)&gt;=10)&amp;"-"&amp;INT(1+MOD(MONTH(Mayport!AV9)-10,12)/3)</f>
        <v>NaN</v>
      </c>
      <c r="AW3" s="24">
        <f>RIGHT(YEAR(Mayport!AW9),2)+(MONTH(Mayport!AW9)&gt;=10)&amp;"-"&amp;INT(1+MOD(MONTH(Mayport!AW9)-10,12)/3)</f>
        <v>NaN</v>
      </c>
      <c r="AX3" s="24">
        <f>RIGHT(YEAR(Mayport!AX9),2)+(MONTH(Mayport!AX9)&gt;=10)&amp;"-"&amp;INT(1+MOD(MONTH(Mayport!AX9)-10,12)/3)</f>
        <v>NaN</v>
      </c>
      <c r="AY3" s="24">
        <f>RIGHT(YEAR(Mayport!AY9),2)+(MONTH(Mayport!AY9)&gt;=10)&amp;"-"&amp;INT(1+MOD(MONTH(Mayport!AY9)-10,12)/3)</f>
        <v>NaN</v>
      </c>
      <c r="AZ3" s="24">
        <f>RIGHT(YEAR(Mayport!AZ9),2)+(MONTH(Mayport!AZ9)&gt;=10)&amp;"-"&amp;INT(1+MOD(MONTH(Mayport!AZ9)-10,12)/3)</f>
        <v>NaN</v>
      </c>
      <c r="BA3" s="24">
        <f>RIGHT(YEAR(Mayport!BA9),2)+(MONTH(Mayport!BA9)&gt;=10)&amp;"-"&amp;INT(1+MOD(MONTH(Mayport!BA9)-10,12)/3)</f>
        <v>NaN</v>
      </c>
      <c r="BB3" s="24">
        <f>RIGHT(YEAR(Mayport!BB9),2)+(MONTH(Mayport!BB9)&gt;=10)&amp;"-"&amp;INT(1+MOD(MONTH(Mayport!BB9)-10,12)/3)</f>
        <v>NaN</v>
      </c>
      <c r="BC3" s="24">
        <f>RIGHT(YEAR(Mayport!BC9),2)+(MONTH(Mayport!BC9)&gt;=10)&amp;"-"&amp;INT(1+MOD(MONTH(Mayport!BC9)-10,12)/3)</f>
        <v>NaN</v>
      </c>
      <c r="BD3" s="24">
        <f>RIGHT(YEAR(Mayport!BD9),2)+(MONTH(Mayport!BD9)&gt;=10)&amp;"-"&amp;INT(1+MOD(MONTH(Mayport!BD9)-10,12)/3)</f>
        <v>NaN</v>
      </c>
      <c r="BE3" s="24">
        <f>RIGHT(YEAR(Mayport!BE9),2)+(MONTH(Mayport!BE9)&gt;=10)&amp;"-"&amp;INT(1+MOD(MONTH(Mayport!BE9)-10,12)/3)</f>
        <v>NaN</v>
      </c>
      <c r="BF3" s="24">
        <f>RIGHT(YEAR(Mayport!BF9),2)+(MONTH(Mayport!BF9)&gt;=10)&amp;"-"&amp;INT(1+MOD(MONTH(Mayport!BF9)-10,12)/3)</f>
        <v>NaN</v>
      </c>
      <c r="BG3" s="24">
        <f>RIGHT(YEAR(Mayport!BG9),2)+(MONTH(Mayport!BG9)&gt;=10)&amp;"-"&amp;INT(1+MOD(MONTH(Mayport!BG9)-10,12)/3)</f>
        <v>NaN</v>
      </c>
      <c r="BH3" s="24">
        <f>RIGHT(YEAR(Mayport!BH9),2)+(MONTH(Mayport!BH9)&gt;=10)&amp;"-"&amp;INT(1+MOD(MONTH(Mayport!BH9)-10,12)/3)</f>
        <v>NaN</v>
      </c>
      <c r="BI3" s="24">
        <f>RIGHT(YEAR(Mayport!BI9),2)+(MONTH(Mayport!BI9)&gt;=10)&amp;"-"&amp;INT(1+MOD(MONTH(Mayport!BI9)-10,12)/3)</f>
        <v>NaN</v>
      </c>
      <c r="BJ3" s="24">
        <f>RIGHT(YEAR(Mayport!BJ9),2)+(MONTH(Mayport!BJ9)&gt;=10)&amp;"-"&amp;INT(1+MOD(MONTH(Mayport!BJ9)-10,12)/3)</f>
        <v>NaN</v>
      </c>
      <c r="BK3" s="24">
        <f>RIGHT(YEAR(Mayport!BK9),2)+(MONTH(Mayport!BK9)&gt;=10)&amp;"-"&amp;INT(1+MOD(MONTH(Mayport!BK9)-10,12)/3)</f>
        <v>NaN</v>
      </c>
      <c r="BL3" s="24">
        <f>RIGHT(YEAR(Mayport!BL9),2)+(MONTH(Mayport!BL9)&gt;=10)&amp;"-"&amp;INT(1+MOD(MONTH(Mayport!BL9)-10,12)/3)</f>
        <v>NaN</v>
      </c>
      <c r="BM3" s="24">
        <f>RIGHT(YEAR(Mayport!BM9),2)+(MONTH(Mayport!BM9)&gt;=10)&amp;"-"&amp;INT(1+MOD(MONTH(Mayport!BM9)-10,12)/3)</f>
        <v>NaN</v>
      </c>
      <c r="BN3" s="24">
        <f>RIGHT(YEAR(Mayport!BN9),2)+(MONTH(Mayport!BN9)&gt;=10)&amp;"-"&amp;INT(1+MOD(MONTH(Mayport!BN9)-10,12)/3)</f>
        <v>NaN</v>
      </c>
      <c r="BO3" s="24">
        <f>RIGHT(YEAR(Mayport!BO9),2)+(MONTH(Mayport!BO9)&gt;=10)&amp;"-"&amp;INT(1+MOD(MONTH(Mayport!BO9)-10,12)/3)</f>
        <v>NaN</v>
      </c>
      <c r="BP3" s="24">
        <f>RIGHT(YEAR(Mayport!BP9),2)+(MONTH(Mayport!BP9)&gt;=10)&amp;"-"&amp;INT(1+MOD(MONTH(Mayport!BP9)-10,12)/3)</f>
        <v>NaN</v>
      </c>
      <c r="BQ3" s="24">
        <f>RIGHT(YEAR(Mayport!BQ9),2)+(MONTH(Mayport!BQ9)&gt;=10)&amp;"-"&amp;INT(1+MOD(MONTH(Mayport!BQ9)-10,12)/3)</f>
        <v>NaN</v>
      </c>
      <c r="BR3" s="24">
        <f>RIGHT(YEAR(Mayport!BR9),2)+(MONTH(Mayport!BR9)&gt;=10)&amp;"-"&amp;INT(1+MOD(MONTH(Mayport!BR9)-10,12)/3)</f>
        <v>NaN</v>
      </c>
      <c r="BS3" s="24">
        <f>RIGHT(YEAR(Mayport!BS9),2)+(MONTH(Mayport!BS9)&gt;=10)&amp;"-"&amp;INT(1+MOD(MONTH(Mayport!BS9)-10,12)/3)</f>
        <v>NaN</v>
      </c>
      <c r="BT3" s="24">
        <f>RIGHT(YEAR(Mayport!BT9),2)+(MONTH(Mayport!BT9)&gt;=10)&amp;"-"&amp;INT(1+MOD(MONTH(Mayport!BT9)-10,12)/3)</f>
        <v>NaN</v>
      </c>
      <c r="BU3" s="24">
        <f>RIGHT(YEAR(Mayport!BU9),2)+(MONTH(Mayport!BU9)&gt;=10)&amp;"-"&amp;INT(1+MOD(MONTH(Mayport!BU9)-10,12)/3)</f>
        <v>NaN</v>
      </c>
      <c r="BV3" s="24">
        <f>RIGHT(YEAR(Mayport!BV9),2)+(MONTH(Mayport!BV9)&gt;=10)&amp;"-"&amp;INT(1+MOD(MONTH(Mayport!BV9)-10,12)/3)</f>
        <v>NaN</v>
      </c>
      <c r="BW3" s="24">
        <f>RIGHT(YEAR(Mayport!BW9),2)+(MONTH(Mayport!BW9)&gt;=10)&amp;"-"&amp;INT(1+MOD(MONTH(Mayport!BW9)-10,12)/3)</f>
        <v>NaN</v>
      </c>
      <c r="BX3" s="24">
        <f>RIGHT(YEAR(Mayport!BX9),2)+(MONTH(Mayport!BX9)&gt;=10)&amp;"-"&amp;INT(1+MOD(MONTH(Mayport!BX9)-10,12)/3)</f>
        <v>NaN</v>
      </c>
      <c r="BY3" s="24">
        <f>RIGHT(YEAR(Mayport!BY9),2)+(MONTH(Mayport!BY9)&gt;=10)&amp;"-"&amp;INT(1+MOD(MONTH(Mayport!BY9)-10,12)/3)</f>
        <v>NaN</v>
      </c>
      <c r="BZ3" s="24">
        <f>RIGHT(YEAR(Mayport!BZ9),2)+(MONTH(Mayport!BZ9)&gt;=10)&amp;"-"&amp;INT(1+MOD(MONTH(Mayport!BZ9)-10,12)/3)</f>
        <v>NaN</v>
      </c>
      <c r="CA3" s="24">
        <f>RIGHT(YEAR(Mayport!CA9),2)+(MONTH(Mayport!CA9)&gt;=10)&amp;"-"&amp;INT(1+MOD(MONTH(Mayport!CA9)-10,12)/3)</f>
        <v>NaN</v>
      </c>
      <c r="CB3" s="24">
        <f>RIGHT(YEAR(Mayport!CB9),2)+(MONTH(Mayport!CB9)&gt;=10)&amp;"-"&amp;INT(1+MOD(MONTH(Mayport!CB9)-10,12)/3)</f>
        <v>NaN</v>
      </c>
      <c r="CC3" s="24">
        <f>RIGHT(YEAR(Mayport!CC9),2)+(MONTH(Mayport!CC9)&gt;=10)&amp;"-"&amp;INT(1+MOD(MONTH(Mayport!CC9)-10,12)/3)</f>
        <v>NaN</v>
      </c>
      <c r="CD3" s="24">
        <f>RIGHT(YEAR(Mayport!CD9),2)+(MONTH(Mayport!CD9)&gt;=10)&amp;"-"&amp;INT(1+MOD(MONTH(Mayport!CD9)-10,12)/3)</f>
        <v>NaN</v>
      </c>
      <c r="CE3" s="24">
        <f>RIGHT(YEAR(Mayport!CE9),2)+(MONTH(Mayport!CE9)&gt;=10)&amp;"-"&amp;INT(1+MOD(MONTH(Mayport!CE9)-10,12)/3)</f>
        <v>NaN</v>
      </c>
      <c r="CF3" s="24">
        <f>RIGHT(YEAR(Mayport!CF9),2)+(MONTH(Mayport!CF9)&gt;=10)&amp;"-"&amp;INT(1+MOD(MONTH(Mayport!CF9)-10,12)/3)</f>
        <v>NaN</v>
      </c>
      <c r="CG3" s="24">
        <f>RIGHT(YEAR(Mayport!CG9),2)+(MONTH(Mayport!CG9)&gt;=10)&amp;"-"&amp;INT(1+MOD(MONTH(Mayport!CG9)-10,12)/3)</f>
        <v>NaN</v>
      </c>
      <c r="CH3" s="24">
        <f>RIGHT(YEAR(Mayport!CH9),2)+(MONTH(Mayport!CH9)&gt;=10)&amp;"-"&amp;INT(1+MOD(MONTH(Mayport!CH9)-10,12)/3)</f>
        <v>NaN</v>
      </c>
      <c r="CI3" s="24">
        <f>RIGHT(YEAR(Mayport!CI9),2)+(MONTH(Mayport!CI9)&gt;=10)&amp;"-"&amp;INT(1+MOD(MONTH(Mayport!CI9)-10,12)/3)</f>
        <v>NaN</v>
      </c>
      <c r="CJ3" s="24">
        <f>RIGHT(YEAR(Mayport!CJ9),2)+(MONTH(Mayport!CJ9)&gt;=10)&amp;"-"&amp;INT(1+MOD(MONTH(Mayport!CJ9)-10,12)/3)</f>
        <v>NaN</v>
      </c>
      <c r="CK3" s="24">
        <f>RIGHT(YEAR(Mayport!CK9),2)+(MONTH(Mayport!CK9)&gt;=10)&amp;"-"&amp;INT(1+MOD(MONTH(Mayport!CK9)-10,12)/3)</f>
        <v>NaN</v>
      </c>
      <c r="CL3" s="24">
        <f>RIGHT(YEAR(Mayport!CL9),2)+(MONTH(Mayport!CL9)&gt;=10)&amp;"-"&amp;INT(1+MOD(MONTH(Mayport!CL9)-10,12)/3)</f>
        <v>NaN</v>
      </c>
      <c r="CM3" s="24">
        <f>RIGHT(YEAR(Mayport!CM9),2)+(MONTH(Mayport!CM9)&gt;=10)&amp;"-"&amp;INT(1+MOD(MONTH(Mayport!CM9)-10,12)/3)</f>
        <v>NaN</v>
      </c>
    </row>
    <row r="4" ht="21" customHeight="1" spans="1:91" x14ac:dyDescent="0.25">
      <c r="A4" s="25" t="s">
        <v>301</v>
      </c>
      <c r="B4" s="25"/>
      <c r="C4" s="26"/>
      <c r="D4" s="26"/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8"/>
      <c r="Q4" s="27"/>
      <c r="R4" s="27"/>
      <c r="S4" s="54">
        <f>Norfolk!$A$2-DAY(Norfolk!$A$2)+1</f>
        <v>46054</v>
      </c>
      <c r="T4" s="54">
        <f t="shared" ref="T4:AY4" si="0">DATE(YEAR(S4),MONTH(S4)+1,DAY(S4))</f>
        <v>46082</v>
      </c>
      <c r="U4" s="54">
        <f t="shared" si="0"/>
        <v>46113</v>
      </c>
      <c r="V4" s="54">
        <f t="shared" si="0"/>
        <v>46143</v>
      </c>
      <c r="W4" s="54">
        <f t="shared" si="0"/>
        <v>46174</v>
      </c>
      <c r="X4" s="54">
        <f t="shared" si="0"/>
        <v>46204</v>
      </c>
      <c r="Y4" s="54">
        <f t="shared" si="0"/>
        <v>46235</v>
      </c>
      <c r="Z4" s="54">
        <f t="shared" si="0"/>
        <v>46266</v>
      </c>
      <c r="AA4" s="54">
        <f t="shared" si="0"/>
        <v>46296</v>
      </c>
      <c r="AB4" s="54">
        <f t="shared" si="0"/>
        <v>46327</v>
      </c>
      <c r="AC4" s="54">
        <f t="shared" si="0"/>
        <v>46357</v>
      </c>
      <c r="AD4" s="54">
        <f t="shared" si="0"/>
        <v>46388</v>
      </c>
      <c r="AE4" s="54">
        <f t="shared" si="0"/>
        <v>46419</v>
      </c>
      <c r="AF4" s="54">
        <f t="shared" si="0"/>
        <v>46447</v>
      </c>
      <c r="AG4" s="54">
        <f t="shared" si="0"/>
        <v>46478</v>
      </c>
      <c r="AH4" s="54">
        <f t="shared" si="0"/>
        <v>46508</v>
      </c>
      <c r="AI4" s="54">
        <f t="shared" si="0"/>
        <v>46539</v>
      </c>
      <c r="AJ4" s="54">
        <f t="shared" si="0"/>
        <v>46569</v>
      </c>
      <c r="AK4" s="54">
        <f t="shared" si="0"/>
        <v>46600</v>
      </c>
      <c r="AL4" s="54">
        <f t="shared" si="0"/>
        <v>46631</v>
      </c>
      <c r="AM4" s="54">
        <f t="shared" si="0"/>
        <v>46661</v>
      </c>
      <c r="AN4" s="54">
        <f t="shared" si="0"/>
        <v>46692</v>
      </c>
      <c r="AO4" s="54">
        <f t="shared" si="0"/>
        <v>46722</v>
      </c>
      <c r="AP4" s="54">
        <f t="shared" si="0"/>
        <v>46753</v>
      </c>
      <c r="AQ4" s="54">
        <f t="shared" si="0"/>
        <v>46784</v>
      </c>
      <c r="AR4" s="54">
        <f t="shared" si="0"/>
        <v>46813</v>
      </c>
      <c r="AS4" s="54">
        <f t="shared" si="0"/>
        <v>46844</v>
      </c>
      <c r="AT4" s="54">
        <f t="shared" si="0"/>
        <v>46874</v>
      </c>
      <c r="AU4" s="54">
        <f t="shared" si="0"/>
        <v>46905</v>
      </c>
      <c r="AV4" s="54">
        <f t="shared" si="0"/>
        <v>46935</v>
      </c>
      <c r="AW4" s="54">
        <f t="shared" si="0"/>
        <v>46966</v>
      </c>
      <c r="AX4" s="54">
        <f t="shared" si="0"/>
        <v>46997</v>
      </c>
      <c r="AY4" s="54">
        <f t="shared" si="0"/>
        <v>47027</v>
      </c>
      <c r="AZ4" s="54">
        <f t="shared" ref="AZ4:CE4" si="1">DATE(YEAR(AY4),MONTH(AY4)+1,DAY(AY4))</f>
        <v>47058</v>
      </c>
      <c r="BA4" s="54">
        <f t="shared" si="1"/>
        <v>47088</v>
      </c>
      <c r="BB4" s="54">
        <f t="shared" si="1"/>
        <v>47119</v>
      </c>
      <c r="BC4" s="54">
        <f t="shared" si="1"/>
        <v>47150</v>
      </c>
      <c r="BD4" s="54">
        <f t="shared" si="1"/>
        <v>47178</v>
      </c>
      <c r="BE4" s="54">
        <f t="shared" si="1"/>
        <v>47209</v>
      </c>
      <c r="BF4" s="54">
        <f t="shared" si="1"/>
        <v>47239</v>
      </c>
      <c r="BG4" s="54">
        <f t="shared" si="1"/>
        <v>47270</v>
      </c>
      <c r="BH4" s="54">
        <f t="shared" si="1"/>
        <v>47300</v>
      </c>
      <c r="BI4" s="54">
        <f t="shared" si="1"/>
        <v>47331</v>
      </c>
      <c r="BJ4" s="54">
        <f t="shared" si="1"/>
        <v>47362</v>
      </c>
      <c r="BK4" s="54">
        <f t="shared" si="1"/>
        <v>47392</v>
      </c>
      <c r="BL4" s="54">
        <f t="shared" si="1"/>
        <v>47423</v>
      </c>
      <c r="BM4" s="54">
        <f t="shared" si="1"/>
        <v>47453</v>
      </c>
      <c r="BN4" s="54">
        <f t="shared" si="1"/>
        <v>47484</v>
      </c>
      <c r="BO4" s="54">
        <f t="shared" si="1"/>
        <v>47515</v>
      </c>
      <c r="BP4" s="54">
        <f t="shared" si="1"/>
        <v>47543</v>
      </c>
      <c r="BQ4" s="54">
        <f t="shared" si="1"/>
        <v>47574</v>
      </c>
      <c r="BR4" s="54">
        <f t="shared" si="1"/>
        <v>47604</v>
      </c>
      <c r="BS4" s="54">
        <f t="shared" si="1"/>
        <v>47635</v>
      </c>
      <c r="BT4" s="54">
        <f t="shared" si="1"/>
        <v>47665</v>
      </c>
      <c r="BU4" s="54">
        <f t="shared" si="1"/>
        <v>47696</v>
      </c>
      <c r="BV4" s="54">
        <f t="shared" si="1"/>
        <v>47727</v>
      </c>
      <c r="BW4" s="54">
        <f t="shared" si="1"/>
        <v>47757</v>
      </c>
      <c r="BX4" s="54">
        <f t="shared" si="1"/>
        <v>47788</v>
      </c>
      <c r="BY4" s="54">
        <f t="shared" si="1"/>
        <v>47818</v>
      </c>
      <c r="BZ4" s="54">
        <f t="shared" si="1"/>
        <v>47849</v>
      </c>
      <c r="CA4" s="54">
        <f t="shared" si="1"/>
        <v>47880</v>
      </c>
      <c r="CB4" s="54">
        <f t="shared" si="1"/>
        <v>47908</v>
      </c>
      <c r="CC4" s="54">
        <f t="shared" si="1"/>
        <v>47939</v>
      </c>
      <c r="CD4" s="54">
        <f t="shared" si="1"/>
        <v>47969</v>
      </c>
      <c r="CE4" s="54">
        <f t="shared" si="1"/>
        <v>48000</v>
      </c>
      <c r="CF4" s="54">
        <f t="shared" ref="CF4:CM4" si="2">DATE(YEAR(CE4),MONTH(CE4)+1,DAY(CE4))</f>
        <v>48030</v>
      </c>
      <c r="CG4" s="54">
        <f t="shared" si="2"/>
        <v>48061</v>
      </c>
      <c r="CH4" s="54">
        <f t="shared" si="2"/>
        <v>48092</v>
      </c>
      <c r="CI4" s="54">
        <f t="shared" si="2"/>
        <v>48122</v>
      </c>
      <c r="CJ4" s="54">
        <f t="shared" si="2"/>
        <v>48153</v>
      </c>
      <c r="CK4" s="54">
        <f t="shared" si="2"/>
        <v>48183</v>
      </c>
      <c r="CL4" s="54">
        <f t="shared" si="2"/>
        <v>48214</v>
      </c>
      <c r="CM4" s="54">
        <f t="shared" si="2"/>
        <v>48245</v>
      </c>
    </row>
    <row r="5" spans="1:91" x14ac:dyDescent="0.25">
      <c r="A5" s="30" t="s">
        <v>302</v>
      </c>
      <c r="B5" s="55"/>
      <c r="C5" s="31">
        <v>15</v>
      </c>
      <c r="D5" s="31">
        <v>19</v>
      </c>
      <c r="E5" s="31">
        <v>0</v>
      </c>
      <c r="F5" s="39"/>
      <c r="G5" s="39"/>
      <c r="H5" s="33">
        <f>G5-F5</f>
        <v>0</v>
      </c>
      <c r="I5" s="36">
        <v>45108</v>
      </c>
      <c r="J5" s="36">
        <f>IF(I5="",0,DATE(YEAR(I5),MONTH(I5)+C5,DAY(I5)))</f>
        <v>45566</v>
      </c>
      <c r="K5" s="36">
        <f>IF(J5="","",(DATE(YEAR(J5),MONTH(J5)+1,DAY(J5))))</f>
        <v>45597</v>
      </c>
      <c r="L5" s="36">
        <f>IF(K5="","",(DATE(YEAR(K5),MONTH(K5)+E5,DAY(K5))))</f>
        <v>45597</v>
      </c>
      <c r="M5" s="36">
        <f>IF(O5="","",DATE(YEAR(O5), MONTH(O5)-1,DAY(O5)))</f>
        <v>45627</v>
      </c>
      <c r="N5" s="36">
        <f>IF(O5="","",DATE(YEAR(M5),MONTH(M5),DAY(M5)))</f>
        <v>45627</v>
      </c>
      <c r="O5" s="36">
        <f>IF(L5="","",(DATE(YEAR(L5),MONTH(L5)+2,DAY(L5))))</f>
        <v>45658</v>
      </c>
      <c r="P5" s="32">
        <f>IF(O5="","",(DATE(YEAR(O5),MONTH(O5)+D5,DAY(O5))))</f>
        <v>46235</v>
      </c>
      <c r="Q5" s="37">
        <f>IF(P5="","",DATE(YEAR(P5), MONTH(P5)+1,DAY(P5)))</f>
        <v>46266</v>
      </c>
      <c r="R5" s="37">
        <f>IF(P5="","",DATE(YEAR(Q5),MONTH(Q5),DAY(Q5)))</f>
        <v>46266</v>
      </c>
      <c r="S5" s="33" t="str">
        <f t="shared" ref="S5:AB8" si="3">IF((AND($F5&lt;=S$4,$G5&gt;=S$4)),"P/L",IF((AND($I5&lt;=S$4,$J5&gt;=S$4)),"XO",IF((AND($K5&lt;=S$4,$L5&gt;=S$4)),"3",IF((AND($M5&lt;=S$4,$N5&gt;=S$4)),"C",IF((AND($O5&lt;=S$4,$P5&gt;=S$4)),"CO",IF((AND($Q5&lt;=S$4,$R5&gt;=S$4)),"C",0))))))</f>
        <v>CO</v>
      </c>
      <c r="T5" s="33" t="str">
        <f t="shared" si="3"/>
        <v>CO</v>
      </c>
      <c r="U5" s="33" t="str">
        <f t="shared" si="3"/>
        <v>CO</v>
      </c>
      <c r="V5" s="33" t="str">
        <f t="shared" si="3"/>
        <v>CO</v>
      </c>
      <c r="W5" s="33" t="str">
        <f t="shared" si="3"/>
        <v>CO</v>
      </c>
      <c r="X5" s="33" t="str">
        <f t="shared" si="3"/>
        <v>CO</v>
      </c>
      <c r="Y5" s="33" t="str">
        <f t="shared" si="3"/>
        <v>CO</v>
      </c>
      <c r="Z5" s="33" t="str">
        <f t="shared" si="3"/>
        <v>C</v>
      </c>
      <c r="AA5" s="33">
        <f t="shared" si="3"/>
        <v>0</v>
      </c>
      <c r="AB5" s="33">
        <f t="shared" si="3"/>
        <v>0</v>
      </c>
      <c r="AC5" s="33">
        <f t="shared" ref="AC5:AL8" si="4">IF((AND($F5&lt;=AC$4,$G5&gt;=AC$4)),"P/L",IF((AND($I5&lt;=AC$4,$J5&gt;=AC$4)),"XO",IF((AND($K5&lt;=AC$4,$L5&gt;=AC$4)),"3",IF((AND($M5&lt;=AC$4,$N5&gt;=AC$4)),"C",IF((AND($O5&lt;=AC$4,$P5&gt;=AC$4)),"CO",IF((AND($Q5&lt;=AC$4,$R5&gt;=AC$4)),"C",0))))))</f>
        <v>0</v>
      </c>
      <c r="AD5" s="33">
        <f t="shared" si="4"/>
        <v>0</v>
      </c>
      <c r="AE5" s="33">
        <f t="shared" si="4"/>
        <v>0</v>
      </c>
      <c r="AF5" s="33">
        <f t="shared" si="4"/>
        <v>0</v>
      </c>
      <c r="AG5" s="33">
        <f t="shared" si="4"/>
        <v>0</v>
      </c>
      <c r="AH5" s="33">
        <f t="shared" si="4"/>
        <v>0</v>
      </c>
      <c r="AI5" s="33">
        <f t="shared" si="4"/>
        <v>0</v>
      </c>
      <c r="AJ5" s="33">
        <f t="shared" si="4"/>
        <v>0</v>
      </c>
      <c r="AK5" s="33">
        <f t="shared" si="4"/>
        <v>0</v>
      </c>
      <c r="AL5" s="33">
        <f t="shared" si="4"/>
        <v>0</v>
      </c>
      <c r="AM5" s="33">
        <f t="shared" ref="AM5:AV8" si="5">IF((AND($F5&lt;=AM$4,$G5&gt;=AM$4)),"P/L",IF((AND($I5&lt;=AM$4,$J5&gt;=AM$4)),"XO",IF((AND($K5&lt;=AM$4,$L5&gt;=AM$4)),"3",IF((AND($M5&lt;=AM$4,$N5&gt;=AM$4)),"C",IF((AND($O5&lt;=AM$4,$P5&gt;=AM$4)),"CO",IF((AND($Q5&lt;=AM$4,$R5&gt;=AM$4)),"C",0))))))</f>
        <v>0</v>
      </c>
      <c r="AN5" s="33">
        <f t="shared" si="5"/>
        <v>0</v>
      </c>
      <c r="AO5" s="33">
        <f t="shared" si="5"/>
        <v>0</v>
      </c>
      <c r="AP5" s="33">
        <f t="shared" si="5"/>
        <v>0</v>
      </c>
      <c r="AQ5" s="33">
        <f t="shared" si="5"/>
        <v>0</v>
      </c>
      <c r="AR5" s="33">
        <f t="shared" si="5"/>
        <v>0</v>
      </c>
      <c r="AS5" s="33">
        <f t="shared" si="5"/>
        <v>0</v>
      </c>
      <c r="AT5" s="33">
        <f t="shared" si="5"/>
        <v>0</v>
      </c>
      <c r="AU5" s="33">
        <f t="shared" si="5"/>
        <v>0</v>
      </c>
      <c r="AV5" s="33">
        <f t="shared" si="5"/>
        <v>0</v>
      </c>
      <c r="AW5" s="33">
        <f t="shared" ref="AW5:BF8" si="6">IF((AND($F5&lt;=AW$4,$G5&gt;=AW$4)),"P/L",IF((AND($I5&lt;=AW$4,$J5&gt;=AW$4)),"XO",IF((AND($K5&lt;=AW$4,$L5&gt;=AW$4)),"3",IF((AND($M5&lt;=AW$4,$N5&gt;=AW$4)),"C",IF((AND($O5&lt;=AW$4,$P5&gt;=AW$4)),"CO",IF((AND($Q5&lt;=AW$4,$R5&gt;=AW$4)),"C",0))))))</f>
        <v>0</v>
      </c>
      <c r="AX5" s="33">
        <f t="shared" si="6"/>
        <v>0</v>
      </c>
      <c r="AY5" s="33">
        <f t="shared" si="6"/>
        <v>0</v>
      </c>
      <c r="AZ5" s="33">
        <f t="shared" si="6"/>
        <v>0</v>
      </c>
      <c r="BA5" s="33">
        <f t="shared" si="6"/>
        <v>0</v>
      </c>
      <c r="BB5" s="33">
        <f t="shared" si="6"/>
        <v>0</v>
      </c>
      <c r="BC5" s="33">
        <f t="shared" si="6"/>
        <v>0</v>
      </c>
      <c r="BD5" s="33">
        <f t="shared" si="6"/>
        <v>0</v>
      </c>
      <c r="BE5" s="33">
        <f t="shared" si="6"/>
        <v>0</v>
      </c>
      <c r="BF5" s="33">
        <f t="shared" si="6"/>
        <v>0</v>
      </c>
      <c r="BG5" s="33">
        <f t="shared" ref="BG5:BP8" si="7">IF((AND($F5&lt;=BG$4,$G5&gt;=BG$4)),"P/L",IF((AND($I5&lt;=BG$4,$J5&gt;=BG$4)),"XO",IF((AND($K5&lt;=BG$4,$L5&gt;=BG$4)),"3",IF((AND($M5&lt;=BG$4,$N5&gt;=BG$4)),"C",IF((AND($O5&lt;=BG$4,$P5&gt;=BG$4)),"CO",IF((AND($Q5&lt;=BG$4,$R5&gt;=BG$4)),"C",0))))))</f>
        <v>0</v>
      </c>
      <c r="BH5" s="33">
        <f t="shared" si="7"/>
        <v>0</v>
      </c>
      <c r="BI5" s="33">
        <f t="shared" si="7"/>
        <v>0</v>
      </c>
      <c r="BJ5" s="33">
        <f t="shared" si="7"/>
        <v>0</v>
      </c>
      <c r="BK5" s="33">
        <f t="shared" si="7"/>
        <v>0</v>
      </c>
      <c r="BL5" s="33">
        <f t="shared" si="7"/>
        <v>0</v>
      </c>
      <c r="BM5" s="33">
        <f t="shared" si="7"/>
        <v>0</v>
      </c>
      <c r="BN5" s="33">
        <f t="shared" si="7"/>
        <v>0</v>
      </c>
      <c r="BO5" s="33">
        <f t="shared" si="7"/>
        <v>0</v>
      </c>
      <c r="BP5" s="33">
        <f t="shared" si="7"/>
        <v>0</v>
      </c>
      <c r="BQ5" s="33">
        <f t="shared" ref="BQ5:BZ8" si="8">IF((AND($F5&lt;=BQ$4,$G5&gt;=BQ$4)),"P/L",IF((AND($I5&lt;=BQ$4,$J5&gt;=BQ$4)),"XO",IF((AND($K5&lt;=BQ$4,$L5&gt;=BQ$4)),"3",IF((AND($M5&lt;=BQ$4,$N5&gt;=BQ$4)),"C",IF((AND($O5&lt;=BQ$4,$P5&gt;=BQ$4)),"CO",IF((AND($Q5&lt;=BQ$4,$R5&gt;=BQ$4)),"C",0))))))</f>
        <v>0</v>
      </c>
      <c r="BR5" s="33">
        <f t="shared" si="8"/>
        <v>0</v>
      </c>
      <c r="BS5" s="33">
        <f t="shared" si="8"/>
        <v>0</v>
      </c>
      <c r="BT5" s="33">
        <f t="shared" si="8"/>
        <v>0</v>
      </c>
      <c r="BU5" s="33">
        <f t="shared" si="8"/>
        <v>0</v>
      </c>
      <c r="BV5" s="33">
        <f t="shared" si="8"/>
        <v>0</v>
      </c>
      <c r="BW5" s="33">
        <f t="shared" si="8"/>
        <v>0</v>
      </c>
      <c r="BX5" s="33">
        <f t="shared" si="8"/>
        <v>0</v>
      </c>
      <c r="BY5" s="33">
        <f t="shared" si="8"/>
        <v>0</v>
      </c>
      <c r="BZ5" s="33">
        <f t="shared" si="8"/>
        <v>0</v>
      </c>
      <c r="CA5" s="33">
        <f t="shared" ref="CA5:CM8" si="9">IF((AND($F5&lt;=CA$4,$G5&gt;=CA$4)),"P/L",IF((AND($I5&lt;=CA$4,$J5&gt;=CA$4)),"XO",IF((AND($K5&lt;=CA$4,$L5&gt;=CA$4)),"3",IF((AND($M5&lt;=CA$4,$N5&gt;=CA$4)),"C",IF((AND($O5&lt;=CA$4,$P5&gt;=CA$4)),"CO",IF((AND($Q5&lt;=CA$4,$R5&gt;=CA$4)),"C",0))))))</f>
        <v>0</v>
      </c>
      <c r="CB5" s="33">
        <f t="shared" si="9"/>
        <v>0</v>
      </c>
      <c r="CC5" s="33">
        <f t="shared" si="9"/>
        <v>0</v>
      </c>
      <c r="CD5" s="33">
        <f t="shared" si="9"/>
        <v>0</v>
      </c>
      <c r="CE5" s="33">
        <f t="shared" si="9"/>
        <v>0</v>
      </c>
      <c r="CF5" s="33">
        <f t="shared" si="9"/>
        <v>0</v>
      </c>
      <c r="CG5" s="33">
        <f t="shared" si="9"/>
        <v>0</v>
      </c>
      <c r="CH5" s="33">
        <f t="shared" si="9"/>
        <v>0</v>
      </c>
      <c r="CI5" s="33">
        <f t="shared" si="9"/>
        <v>0</v>
      </c>
      <c r="CJ5" s="33">
        <f t="shared" si="9"/>
        <v>0</v>
      </c>
      <c r="CK5" s="33">
        <f t="shared" si="9"/>
        <v>0</v>
      </c>
      <c r="CL5" s="33">
        <f t="shared" si="9"/>
        <v>0</v>
      </c>
      <c r="CM5" s="33">
        <f t="shared" si="9"/>
        <v>0</v>
      </c>
    </row>
    <row r="6" spans="1:91" s="2" customFormat="1" x14ac:dyDescent="0.25">
      <c r="A6" s="30" t="s">
        <v>303</v>
      </c>
      <c r="B6" s="55"/>
      <c r="C6" s="31">
        <v>19</v>
      </c>
      <c r="D6" s="31">
        <v>18</v>
      </c>
      <c r="E6" s="31">
        <v>1</v>
      </c>
      <c r="F6" s="32"/>
      <c r="G6" s="32"/>
      <c r="H6" s="33">
        <f>G6-F6</f>
        <v>0</v>
      </c>
      <c r="I6" s="36">
        <v>45620</v>
      </c>
      <c r="J6" s="37">
        <f>IF(I6="",0,DATE(YEAR(I6),MONTH(I6)+C6,DAY(I6)))</f>
        <v>46197</v>
      </c>
      <c r="K6" s="32">
        <f>IF(J6="","",(DATE(YEAR(J6),MONTH(J6)+1,DAY(J6))))</f>
        <v>46227</v>
      </c>
      <c r="L6" s="32">
        <f>IF(K6="","",(DATE(YEAR(K6),MONTH(K6)+E6,DAY(K6))))</f>
        <v>46258</v>
      </c>
      <c r="M6" s="37">
        <f>IF(O6="","",DATE(YEAR(O6), MONTH(O6)-1,DAY(O6)))</f>
        <v>46289</v>
      </c>
      <c r="N6" s="37">
        <f>IF(O6="","",DATE(YEAR(M6),MONTH(M6),DAY(M6)))</f>
        <v>46289</v>
      </c>
      <c r="O6" s="32">
        <f>IF(L6="","",(DATE(YEAR(L6),MONTH(L6)+2,DAY(L6))))</f>
        <v>46319</v>
      </c>
      <c r="P6" s="32">
        <f>IF(O6="","",(DATE(YEAR(O6),MONTH(O6)+D6,DAY(O6))))</f>
        <v>46867</v>
      </c>
      <c r="Q6" s="32">
        <f>IF(P6="","",DATE(YEAR(P6), MONTH(P6)+1,DAY(P6)))</f>
        <v>46897</v>
      </c>
      <c r="R6" s="32">
        <f>IF(P6="","",DATE(YEAR(Q6),MONTH(Q6),DAY(Q6)))</f>
        <v>46897</v>
      </c>
      <c r="S6" s="33" t="str">
        <f t="shared" si="3"/>
        <v>XO</v>
      </c>
      <c r="T6" s="33" t="str">
        <f t="shared" si="3"/>
        <v>XO</v>
      </c>
      <c r="U6" s="33" t="str">
        <f t="shared" si="3"/>
        <v>XO</v>
      </c>
      <c r="V6" s="33" t="str">
        <f t="shared" si="3"/>
        <v>XO</v>
      </c>
      <c r="W6" s="33" t="str">
        <f t="shared" si="3"/>
        <v>XO</v>
      </c>
      <c r="X6" s="33">
        <f t="shared" si="3"/>
        <v>0</v>
      </c>
      <c r="Y6" s="33" t="str">
        <f t="shared" si="3"/>
        <v>3</v>
      </c>
      <c r="Z6" s="33">
        <f t="shared" si="3"/>
        <v>0</v>
      </c>
      <c r="AA6" s="33">
        <f t="shared" si="3"/>
        <v>0</v>
      </c>
      <c r="AB6" s="33" t="str">
        <f t="shared" si="3"/>
        <v>CO</v>
      </c>
      <c r="AC6" s="33" t="str">
        <f t="shared" si="4"/>
        <v>CO</v>
      </c>
      <c r="AD6" s="33" t="str">
        <f t="shared" si="4"/>
        <v>CO</v>
      </c>
      <c r="AE6" s="33" t="str">
        <f t="shared" si="4"/>
        <v>CO</v>
      </c>
      <c r="AF6" s="33" t="str">
        <f t="shared" si="4"/>
        <v>CO</v>
      </c>
      <c r="AG6" s="33" t="str">
        <f t="shared" si="4"/>
        <v>CO</v>
      </c>
      <c r="AH6" s="33" t="str">
        <f t="shared" si="4"/>
        <v>CO</v>
      </c>
      <c r="AI6" s="33" t="str">
        <f t="shared" si="4"/>
        <v>CO</v>
      </c>
      <c r="AJ6" s="33" t="str">
        <f t="shared" si="4"/>
        <v>CO</v>
      </c>
      <c r="AK6" s="33" t="str">
        <f t="shared" si="4"/>
        <v>CO</v>
      </c>
      <c r="AL6" s="33" t="str">
        <f t="shared" si="4"/>
        <v>CO</v>
      </c>
      <c r="AM6" s="33" t="str">
        <f t="shared" si="5"/>
        <v>CO</v>
      </c>
      <c r="AN6" s="33" t="str">
        <f t="shared" si="5"/>
        <v>CO</v>
      </c>
      <c r="AO6" s="33" t="str">
        <f t="shared" si="5"/>
        <v>CO</v>
      </c>
      <c r="AP6" s="33" t="str">
        <f t="shared" si="5"/>
        <v>CO</v>
      </c>
      <c r="AQ6" s="33" t="str">
        <f t="shared" si="5"/>
        <v>CO</v>
      </c>
      <c r="AR6" s="33" t="str">
        <f t="shared" si="5"/>
        <v>CO</v>
      </c>
      <c r="AS6" s="33" t="str">
        <f t="shared" si="5"/>
        <v>CO</v>
      </c>
      <c r="AT6" s="33">
        <f t="shared" si="5"/>
        <v>0</v>
      </c>
      <c r="AU6" s="33">
        <f t="shared" si="5"/>
        <v>0</v>
      </c>
      <c r="AV6" s="33">
        <f t="shared" si="5"/>
        <v>0</v>
      </c>
      <c r="AW6" s="33">
        <f t="shared" si="6"/>
        <v>0</v>
      </c>
      <c r="AX6" s="33">
        <f t="shared" si="6"/>
        <v>0</v>
      </c>
      <c r="AY6" s="33">
        <f t="shared" si="6"/>
        <v>0</v>
      </c>
      <c r="AZ6" s="33">
        <f t="shared" si="6"/>
        <v>0</v>
      </c>
      <c r="BA6" s="33">
        <f t="shared" si="6"/>
        <v>0</v>
      </c>
      <c r="BB6" s="33">
        <f t="shared" si="6"/>
        <v>0</v>
      </c>
      <c r="BC6" s="33">
        <f t="shared" si="6"/>
        <v>0</v>
      </c>
      <c r="BD6" s="33">
        <f t="shared" si="6"/>
        <v>0</v>
      </c>
      <c r="BE6" s="33">
        <f t="shared" si="6"/>
        <v>0</v>
      </c>
      <c r="BF6" s="33">
        <f t="shared" si="6"/>
        <v>0</v>
      </c>
      <c r="BG6" s="33">
        <f t="shared" si="7"/>
        <v>0</v>
      </c>
      <c r="BH6" s="33">
        <f t="shared" si="7"/>
        <v>0</v>
      </c>
      <c r="BI6" s="33">
        <f t="shared" si="7"/>
        <v>0</v>
      </c>
      <c r="BJ6" s="33">
        <f t="shared" si="7"/>
        <v>0</v>
      </c>
      <c r="BK6" s="33">
        <f t="shared" si="7"/>
        <v>0</v>
      </c>
      <c r="BL6" s="33">
        <f t="shared" si="7"/>
        <v>0</v>
      </c>
      <c r="BM6" s="33">
        <f t="shared" si="7"/>
        <v>0</v>
      </c>
      <c r="BN6" s="33">
        <f t="shared" si="7"/>
        <v>0</v>
      </c>
      <c r="BO6" s="33">
        <f t="shared" si="7"/>
        <v>0</v>
      </c>
      <c r="BP6" s="33">
        <f t="shared" si="7"/>
        <v>0</v>
      </c>
      <c r="BQ6" s="33">
        <f t="shared" si="8"/>
        <v>0</v>
      </c>
      <c r="BR6" s="33">
        <f t="shared" si="8"/>
        <v>0</v>
      </c>
      <c r="BS6" s="33">
        <f t="shared" si="8"/>
        <v>0</v>
      </c>
      <c r="BT6" s="33">
        <f t="shared" si="8"/>
        <v>0</v>
      </c>
      <c r="BU6" s="33">
        <f t="shared" si="8"/>
        <v>0</v>
      </c>
      <c r="BV6" s="33">
        <f t="shared" si="8"/>
        <v>0</v>
      </c>
      <c r="BW6" s="33">
        <f t="shared" si="8"/>
        <v>0</v>
      </c>
      <c r="BX6" s="33">
        <f t="shared" si="8"/>
        <v>0</v>
      </c>
      <c r="BY6" s="33">
        <f t="shared" si="8"/>
        <v>0</v>
      </c>
      <c r="BZ6" s="33">
        <f t="shared" si="8"/>
        <v>0</v>
      </c>
      <c r="CA6" s="33">
        <f t="shared" si="9"/>
        <v>0</v>
      </c>
      <c r="CB6" s="33">
        <f t="shared" si="9"/>
        <v>0</v>
      </c>
      <c r="CC6" s="33">
        <f t="shared" si="9"/>
        <v>0</v>
      </c>
      <c r="CD6" s="33">
        <f t="shared" si="9"/>
        <v>0</v>
      </c>
      <c r="CE6" s="33">
        <f t="shared" si="9"/>
        <v>0</v>
      </c>
      <c r="CF6" s="33">
        <f t="shared" si="9"/>
        <v>0</v>
      </c>
      <c r="CG6" s="33">
        <f t="shared" si="9"/>
        <v>0</v>
      </c>
      <c r="CH6" s="33">
        <f t="shared" si="9"/>
        <v>0</v>
      </c>
      <c r="CI6" s="33">
        <f t="shared" si="9"/>
        <v>0</v>
      </c>
      <c r="CJ6" s="33">
        <f t="shared" si="9"/>
        <v>0</v>
      </c>
      <c r="CK6" s="33">
        <f t="shared" si="9"/>
        <v>0</v>
      </c>
      <c r="CL6" s="33">
        <f t="shared" si="9"/>
        <v>0</v>
      </c>
      <c r="CM6" s="33">
        <f t="shared" si="9"/>
        <v>0</v>
      </c>
    </row>
    <row r="7" spans="1:91" s="2" customFormat="1" x14ac:dyDescent="0.25">
      <c r="A7" s="57" t="s">
        <v>304</v>
      </c>
      <c r="B7" s="55"/>
      <c r="C7" s="31">
        <v>18</v>
      </c>
      <c r="D7" s="31">
        <v>16</v>
      </c>
      <c r="E7" s="31">
        <v>1</v>
      </c>
      <c r="F7" s="32"/>
      <c r="G7" s="32"/>
      <c r="H7" s="33"/>
      <c r="I7" s="36">
        <v>46229</v>
      </c>
      <c r="J7" s="37">
        <f>IF(I7="",0,DATE(YEAR(I7),MONTH(I7)+C7,DAY(I7)))</f>
        <v>46778</v>
      </c>
      <c r="K7" s="32">
        <f>IF(J7="","",(DATE(YEAR(J7),MONTH(J7)+1,DAY(J7))))</f>
        <v>46809</v>
      </c>
      <c r="L7" s="32">
        <f>IF(K7="","",(DATE(YEAR(K7),MONTH(K7)+E7,DAY(K7))))</f>
        <v>46838</v>
      </c>
      <c r="M7" s="37">
        <f>IF(O7="","",DATE(YEAR(O7), MONTH(O7)-1,DAY(O7)))</f>
        <v>46869</v>
      </c>
      <c r="N7" s="37">
        <f>IF(O7="","",DATE(YEAR(M7),MONTH(M7),DAY(M7)))</f>
        <v>46869</v>
      </c>
      <c r="O7" s="32">
        <f>IF(L7="","",(DATE(YEAR(L7),MONTH(L7)+2,DAY(L7))))</f>
        <v>46899</v>
      </c>
      <c r="P7" s="32">
        <f>IF(O7="","",(DATE(YEAR(O7),MONTH(O7)+D7,DAY(O7))))</f>
        <v>47387</v>
      </c>
      <c r="Q7" s="32">
        <f>IF(P7="","",DATE(YEAR(P7), MONTH(P7)+1,DAY(P7)))</f>
        <v>47417</v>
      </c>
      <c r="R7" s="32">
        <f>IF(P7="","",DATE(YEAR(Q7),MONTH(Q7),DAY(Q7)))</f>
        <v>47417</v>
      </c>
      <c r="S7" s="33">
        <f t="shared" si="3"/>
        <v>0</v>
      </c>
      <c r="T7" s="33">
        <f t="shared" si="3"/>
        <v>0</v>
      </c>
      <c r="U7" s="33">
        <f t="shared" si="3"/>
        <v>0</v>
      </c>
      <c r="V7" s="33">
        <f t="shared" si="3"/>
        <v>0</v>
      </c>
      <c r="W7" s="33">
        <f t="shared" si="3"/>
        <v>0</v>
      </c>
      <c r="X7" s="33">
        <f t="shared" si="3"/>
        <v>0</v>
      </c>
      <c r="Y7" s="33" t="str">
        <f t="shared" si="3"/>
        <v>XO</v>
      </c>
      <c r="Z7" s="33" t="str">
        <f t="shared" si="3"/>
        <v>XO</v>
      </c>
      <c r="AA7" s="33" t="str">
        <f t="shared" si="3"/>
        <v>XO</v>
      </c>
      <c r="AB7" s="33" t="str">
        <f t="shared" si="3"/>
        <v>XO</v>
      </c>
      <c r="AC7" s="33" t="str">
        <f t="shared" si="4"/>
        <v>XO</v>
      </c>
      <c r="AD7" s="33" t="str">
        <f t="shared" si="4"/>
        <v>XO</v>
      </c>
      <c r="AE7" s="33" t="str">
        <f t="shared" si="4"/>
        <v>XO</v>
      </c>
      <c r="AF7" s="33" t="str">
        <f t="shared" si="4"/>
        <v>XO</v>
      </c>
      <c r="AG7" s="33" t="str">
        <f t="shared" si="4"/>
        <v>XO</v>
      </c>
      <c r="AH7" s="33" t="str">
        <f t="shared" si="4"/>
        <v>XO</v>
      </c>
      <c r="AI7" s="33" t="str">
        <f t="shared" si="4"/>
        <v>XO</v>
      </c>
      <c r="AJ7" s="33" t="str">
        <f t="shared" si="4"/>
        <v>XO</v>
      </c>
      <c r="AK7" s="33" t="str">
        <f t="shared" si="4"/>
        <v>XO</v>
      </c>
      <c r="AL7" s="33" t="str">
        <f t="shared" si="4"/>
        <v>XO</v>
      </c>
      <c r="AM7" s="33" t="str">
        <f t="shared" si="5"/>
        <v>XO</v>
      </c>
      <c r="AN7" s="33" t="str">
        <f t="shared" si="5"/>
        <v>XO</v>
      </c>
      <c r="AO7" s="33" t="str">
        <f t="shared" si="5"/>
        <v>XO</v>
      </c>
      <c r="AP7" s="33" t="str">
        <f t="shared" si="5"/>
        <v>XO</v>
      </c>
      <c r="AQ7" s="33">
        <f t="shared" si="5"/>
        <v>0</v>
      </c>
      <c r="AR7" s="33" t="str">
        <f t="shared" si="5"/>
        <v>3</v>
      </c>
      <c r="AS7" s="33">
        <f t="shared" si="5"/>
        <v>0</v>
      </c>
      <c r="AT7" s="33">
        <f t="shared" si="5"/>
        <v>0</v>
      </c>
      <c r="AU7" s="33" t="str">
        <f t="shared" si="5"/>
        <v>CO</v>
      </c>
      <c r="AV7" s="33" t="str">
        <f t="shared" si="5"/>
        <v>CO</v>
      </c>
      <c r="AW7" s="33" t="str">
        <f t="shared" si="6"/>
        <v>CO</v>
      </c>
      <c r="AX7" s="33" t="str">
        <f t="shared" si="6"/>
        <v>CO</v>
      </c>
      <c r="AY7" s="33" t="str">
        <f t="shared" si="6"/>
        <v>CO</v>
      </c>
      <c r="AZ7" s="33" t="str">
        <f t="shared" si="6"/>
        <v>CO</v>
      </c>
      <c r="BA7" s="33" t="str">
        <f t="shared" si="6"/>
        <v>CO</v>
      </c>
      <c r="BB7" s="33" t="str">
        <f t="shared" si="6"/>
        <v>CO</v>
      </c>
      <c r="BC7" s="33" t="str">
        <f t="shared" si="6"/>
        <v>CO</v>
      </c>
      <c r="BD7" s="33" t="str">
        <f t="shared" si="6"/>
        <v>CO</v>
      </c>
      <c r="BE7" s="33" t="str">
        <f t="shared" si="6"/>
        <v>CO</v>
      </c>
      <c r="BF7" s="33" t="str">
        <f t="shared" si="6"/>
        <v>CO</v>
      </c>
      <c r="BG7" s="33" t="str">
        <f t="shared" si="7"/>
        <v>CO</v>
      </c>
      <c r="BH7" s="33" t="str">
        <f t="shared" si="7"/>
        <v>CO</v>
      </c>
      <c r="BI7" s="33" t="str">
        <f t="shared" si="7"/>
        <v>CO</v>
      </c>
      <c r="BJ7" s="33" t="str">
        <f t="shared" si="7"/>
        <v>CO</v>
      </c>
      <c r="BK7" s="33">
        <f t="shared" si="7"/>
        <v>0</v>
      </c>
      <c r="BL7" s="33">
        <f t="shared" si="7"/>
        <v>0</v>
      </c>
      <c r="BM7" s="33">
        <f t="shared" si="7"/>
        <v>0</v>
      </c>
      <c r="BN7" s="33">
        <f t="shared" si="7"/>
        <v>0</v>
      </c>
      <c r="BO7" s="33">
        <f t="shared" si="7"/>
        <v>0</v>
      </c>
      <c r="BP7" s="33">
        <f t="shared" si="7"/>
        <v>0</v>
      </c>
      <c r="BQ7" s="33">
        <f t="shared" si="8"/>
        <v>0</v>
      </c>
      <c r="BR7" s="33">
        <f t="shared" si="8"/>
        <v>0</v>
      </c>
      <c r="BS7" s="33">
        <f t="shared" si="8"/>
        <v>0</v>
      </c>
      <c r="BT7" s="33">
        <f t="shared" si="8"/>
        <v>0</v>
      </c>
      <c r="BU7" s="33">
        <f t="shared" si="8"/>
        <v>0</v>
      </c>
      <c r="BV7" s="33">
        <f t="shared" si="8"/>
        <v>0</v>
      </c>
      <c r="BW7" s="33">
        <f t="shared" si="8"/>
        <v>0</v>
      </c>
      <c r="BX7" s="33">
        <f t="shared" si="8"/>
        <v>0</v>
      </c>
      <c r="BY7" s="33">
        <f t="shared" si="8"/>
        <v>0</v>
      </c>
      <c r="BZ7" s="33">
        <f t="shared" si="8"/>
        <v>0</v>
      </c>
      <c r="CA7" s="33">
        <f t="shared" si="9"/>
        <v>0</v>
      </c>
      <c r="CB7" s="33">
        <f t="shared" si="9"/>
        <v>0</v>
      </c>
      <c r="CC7" s="33">
        <f t="shared" si="9"/>
        <v>0</v>
      </c>
      <c r="CD7" s="33">
        <f t="shared" si="9"/>
        <v>0</v>
      </c>
      <c r="CE7" s="33">
        <f t="shared" si="9"/>
        <v>0</v>
      </c>
      <c r="CF7" s="33">
        <f t="shared" si="9"/>
        <v>0</v>
      </c>
      <c r="CG7" s="33">
        <f t="shared" si="9"/>
        <v>0</v>
      </c>
      <c r="CH7" s="33">
        <f t="shared" si="9"/>
        <v>0</v>
      </c>
      <c r="CI7" s="33">
        <f t="shared" si="9"/>
        <v>0</v>
      </c>
      <c r="CJ7" s="33">
        <f t="shared" si="9"/>
        <v>0</v>
      </c>
      <c r="CK7" s="33">
        <f t="shared" si="9"/>
        <v>0</v>
      </c>
      <c r="CL7" s="33">
        <f t="shared" si="9"/>
        <v>0</v>
      </c>
      <c r="CM7" s="33">
        <f t="shared" si="9"/>
        <v>0</v>
      </c>
    </row>
    <row r="8" spans="1:91" s="2" customFormat="1" x14ac:dyDescent="0.25">
      <c r="A8" s="40" t="s">
        <v>117</v>
      </c>
      <c r="B8" s="55"/>
      <c r="C8" s="31">
        <v>17</v>
      </c>
      <c r="D8" s="31">
        <v>16</v>
      </c>
      <c r="E8" s="31">
        <v>1</v>
      </c>
      <c r="F8" s="32"/>
      <c r="G8" s="32"/>
      <c r="H8" s="33"/>
      <c r="I8" s="37">
        <v>46810</v>
      </c>
      <c r="J8" s="37">
        <f>IF(I8="",0,DATE(YEAR(I8),MONTH(I8)+C8,DAY(I8)))</f>
        <v>47326</v>
      </c>
      <c r="K8" s="32">
        <f>IF(J8="","",(DATE(YEAR(J8),MONTH(J8)+1,DAY(J8))))</f>
        <v>47357</v>
      </c>
      <c r="L8" s="32">
        <f>IF(K8="","",(DATE(YEAR(K8),MONTH(K8)+E8,DAY(K8))))</f>
        <v>47388</v>
      </c>
      <c r="M8" s="37">
        <f>IF(O8="","",DATE(YEAR(O8), MONTH(O8)-1,DAY(O8)))</f>
        <v>47418</v>
      </c>
      <c r="N8" s="37">
        <f>IF(O8="","",DATE(YEAR(M8),MONTH(M8),DAY(M8)))</f>
        <v>47418</v>
      </c>
      <c r="O8" s="32">
        <f>IF(L8="","",(DATE(YEAR(L8),MONTH(L8)+2,DAY(L8))))</f>
        <v>47449</v>
      </c>
      <c r="P8" s="32">
        <f>IF(O8="","",(DATE(YEAR(O8),MONTH(O8)+D8,DAY(O8))))</f>
        <v>47934</v>
      </c>
      <c r="Q8" s="32">
        <f>IF(P8="","",DATE(YEAR(P8), MONTH(P8)+1,DAY(P8)))</f>
        <v>47965</v>
      </c>
      <c r="R8" s="32">
        <f>IF(P8="","",DATE(YEAR(Q8),MONTH(Q8),DAY(Q8)))</f>
        <v>47965</v>
      </c>
      <c r="S8" s="33">
        <f t="shared" si="3"/>
        <v>0</v>
      </c>
      <c r="T8" s="33">
        <f t="shared" si="3"/>
        <v>0</v>
      </c>
      <c r="U8" s="33">
        <f t="shared" si="3"/>
        <v>0</v>
      </c>
      <c r="V8" s="33">
        <f t="shared" si="3"/>
        <v>0</v>
      </c>
      <c r="W8" s="33">
        <f t="shared" si="3"/>
        <v>0</v>
      </c>
      <c r="X8" s="33">
        <f t="shared" si="3"/>
        <v>0</v>
      </c>
      <c r="Y8" s="33">
        <f t="shared" si="3"/>
        <v>0</v>
      </c>
      <c r="Z8" s="33">
        <f t="shared" si="3"/>
        <v>0</v>
      </c>
      <c r="AA8" s="33">
        <f t="shared" si="3"/>
        <v>0</v>
      </c>
      <c r="AB8" s="33">
        <f t="shared" si="3"/>
        <v>0</v>
      </c>
      <c r="AC8" s="33">
        <f t="shared" si="4"/>
        <v>0</v>
      </c>
      <c r="AD8" s="33">
        <f t="shared" si="4"/>
        <v>0</v>
      </c>
      <c r="AE8" s="33">
        <f t="shared" si="4"/>
        <v>0</v>
      </c>
      <c r="AF8" s="33">
        <f t="shared" si="4"/>
        <v>0</v>
      </c>
      <c r="AG8" s="33">
        <f t="shared" si="4"/>
        <v>0</v>
      </c>
      <c r="AH8" s="33">
        <f t="shared" si="4"/>
        <v>0</v>
      </c>
      <c r="AI8" s="33">
        <f t="shared" si="4"/>
        <v>0</v>
      </c>
      <c r="AJ8" s="33">
        <f t="shared" si="4"/>
        <v>0</v>
      </c>
      <c r="AK8" s="33">
        <f t="shared" si="4"/>
        <v>0</v>
      </c>
      <c r="AL8" s="33">
        <f t="shared" si="4"/>
        <v>0</v>
      </c>
      <c r="AM8" s="33">
        <f t="shared" si="5"/>
        <v>0</v>
      </c>
      <c r="AN8" s="33">
        <f t="shared" si="5"/>
        <v>0</v>
      </c>
      <c r="AO8" s="33">
        <f t="shared" si="5"/>
        <v>0</v>
      </c>
      <c r="AP8" s="33">
        <f t="shared" si="5"/>
        <v>0</v>
      </c>
      <c r="AQ8" s="33">
        <f t="shared" si="5"/>
        <v>0</v>
      </c>
      <c r="AR8" s="33" t="str">
        <f t="shared" si="5"/>
        <v>XO</v>
      </c>
      <c r="AS8" s="33" t="str">
        <f t="shared" si="5"/>
        <v>XO</v>
      </c>
      <c r="AT8" s="33" t="str">
        <f t="shared" si="5"/>
        <v>XO</v>
      </c>
      <c r="AU8" s="33" t="str">
        <f t="shared" si="5"/>
        <v>XO</v>
      </c>
      <c r="AV8" s="33" t="str">
        <f t="shared" si="5"/>
        <v>XO</v>
      </c>
      <c r="AW8" s="33" t="str">
        <f t="shared" si="6"/>
        <v>XO</v>
      </c>
      <c r="AX8" s="33" t="str">
        <f t="shared" si="6"/>
        <v>XO</v>
      </c>
      <c r="AY8" s="33" t="str">
        <f t="shared" si="6"/>
        <v>XO</v>
      </c>
      <c r="AZ8" s="33" t="str">
        <f t="shared" si="6"/>
        <v>XO</v>
      </c>
      <c r="BA8" s="33" t="str">
        <f t="shared" si="6"/>
        <v>XO</v>
      </c>
      <c r="BB8" s="33" t="str">
        <f t="shared" si="6"/>
        <v>XO</v>
      </c>
      <c r="BC8" s="33" t="str">
        <f t="shared" si="6"/>
        <v>XO</v>
      </c>
      <c r="BD8" s="33" t="str">
        <f t="shared" si="6"/>
        <v>XO</v>
      </c>
      <c r="BE8" s="33" t="str">
        <f t="shared" si="6"/>
        <v>XO</v>
      </c>
      <c r="BF8" s="33" t="str">
        <f t="shared" si="6"/>
        <v>XO</v>
      </c>
      <c r="BG8" s="33" t="str">
        <f t="shared" si="7"/>
        <v>XO</v>
      </c>
      <c r="BH8" s="33" t="str">
        <f t="shared" si="7"/>
        <v>XO</v>
      </c>
      <c r="BI8" s="33">
        <f t="shared" si="7"/>
        <v>0</v>
      </c>
      <c r="BJ8" s="33" t="str">
        <f t="shared" si="7"/>
        <v>3</v>
      </c>
      <c r="BK8" s="33">
        <f t="shared" si="7"/>
        <v>0</v>
      </c>
      <c r="BL8" s="33">
        <f t="shared" si="7"/>
        <v>0</v>
      </c>
      <c r="BM8" s="33" t="str">
        <f t="shared" si="7"/>
        <v>CO</v>
      </c>
      <c r="BN8" s="33" t="str">
        <f t="shared" si="7"/>
        <v>CO</v>
      </c>
      <c r="BO8" s="33" t="str">
        <f t="shared" si="7"/>
        <v>CO</v>
      </c>
      <c r="BP8" s="33" t="str">
        <f t="shared" si="7"/>
        <v>CO</v>
      </c>
      <c r="BQ8" s="33" t="str">
        <f t="shared" si="8"/>
        <v>CO</v>
      </c>
      <c r="BR8" s="33" t="str">
        <f t="shared" si="8"/>
        <v>CO</v>
      </c>
      <c r="BS8" s="33" t="str">
        <f t="shared" si="8"/>
        <v>CO</v>
      </c>
      <c r="BT8" s="33" t="str">
        <f t="shared" si="8"/>
        <v>CO</v>
      </c>
      <c r="BU8" s="33" t="str">
        <f t="shared" si="8"/>
        <v>CO</v>
      </c>
      <c r="BV8" s="33" t="str">
        <f t="shared" si="8"/>
        <v>CO</v>
      </c>
      <c r="BW8" s="33" t="str">
        <f t="shared" si="8"/>
        <v>CO</v>
      </c>
      <c r="BX8" s="33" t="str">
        <f t="shared" si="8"/>
        <v>CO</v>
      </c>
      <c r="BY8" s="33" t="str">
        <f t="shared" si="8"/>
        <v>CO</v>
      </c>
      <c r="BZ8" s="33" t="str">
        <f t="shared" si="8"/>
        <v>CO</v>
      </c>
      <c r="CA8" s="33" t="str">
        <f t="shared" si="9"/>
        <v>CO</v>
      </c>
      <c r="CB8" s="33" t="str">
        <f t="shared" si="9"/>
        <v>CO</v>
      </c>
      <c r="CC8" s="33">
        <f t="shared" si="9"/>
        <v>0</v>
      </c>
      <c r="CD8" s="33">
        <f t="shared" si="9"/>
        <v>0</v>
      </c>
      <c r="CE8" s="33">
        <f t="shared" si="9"/>
        <v>0</v>
      </c>
      <c r="CF8" s="33">
        <f t="shared" si="9"/>
        <v>0</v>
      </c>
      <c r="CG8" s="33">
        <f t="shared" si="9"/>
        <v>0</v>
      </c>
      <c r="CH8" s="33">
        <f t="shared" si="9"/>
        <v>0</v>
      </c>
      <c r="CI8" s="33">
        <f t="shared" si="9"/>
        <v>0</v>
      </c>
      <c r="CJ8" s="33">
        <f t="shared" si="9"/>
        <v>0</v>
      </c>
      <c r="CK8" s="33">
        <f t="shared" si="9"/>
        <v>0</v>
      </c>
      <c r="CL8" s="33">
        <f t="shared" si="9"/>
        <v>0</v>
      </c>
      <c r="CM8" s="33">
        <f t="shared" si="9"/>
        <v>0</v>
      </c>
    </row>
    <row r="9" ht="21.75" customHeight="1" spans="1:91" x14ac:dyDescent="0.25">
      <c r="A9" s="25" t="s">
        <v>305</v>
      </c>
      <c r="B9" s="25"/>
      <c r="C9" s="26"/>
      <c r="D9" s="26"/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8"/>
      <c r="Q9" s="27"/>
      <c r="R9" s="27"/>
      <c r="S9" s="29">
        <f>Mayport!$A$2-DAY(Mayport!$A$2)+1</f>
        <v>46054</v>
      </c>
      <c r="T9" s="29">
        <f t="shared" ref="T9:AY9" si="10">DATE(YEAR(S9),MONTH(S9)+1,DAY(S9))</f>
        <v>46082</v>
      </c>
      <c r="U9" s="29">
        <f t="shared" si="10"/>
        <v>46113</v>
      </c>
      <c r="V9" s="29">
        <f t="shared" si="10"/>
        <v>46143</v>
      </c>
      <c r="W9" s="29">
        <f t="shared" si="10"/>
        <v>46174</v>
      </c>
      <c r="X9" s="29">
        <f t="shared" si="10"/>
        <v>46204</v>
      </c>
      <c r="Y9" s="29">
        <f t="shared" si="10"/>
        <v>46235</v>
      </c>
      <c r="Z9" s="29">
        <f t="shared" si="10"/>
        <v>46266</v>
      </c>
      <c r="AA9" s="29">
        <f t="shared" si="10"/>
        <v>46296</v>
      </c>
      <c r="AB9" s="29">
        <f t="shared" si="10"/>
        <v>46327</v>
      </c>
      <c r="AC9" s="29">
        <f t="shared" si="10"/>
        <v>46357</v>
      </c>
      <c r="AD9" s="29">
        <f t="shared" si="10"/>
        <v>46388</v>
      </c>
      <c r="AE9" s="29">
        <f t="shared" si="10"/>
        <v>46419</v>
      </c>
      <c r="AF9" s="29">
        <f t="shared" si="10"/>
        <v>46447</v>
      </c>
      <c r="AG9" s="29">
        <f t="shared" si="10"/>
        <v>46478</v>
      </c>
      <c r="AH9" s="29">
        <f t="shared" si="10"/>
        <v>46508</v>
      </c>
      <c r="AI9" s="29">
        <f t="shared" si="10"/>
        <v>46539</v>
      </c>
      <c r="AJ9" s="29">
        <f t="shared" si="10"/>
        <v>46569</v>
      </c>
      <c r="AK9" s="29">
        <f t="shared" si="10"/>
        <v>46600</v>
      </c>
      <c r="AL9" s="29">
        <f t="shared" si="10"/>
        <v>46631</v>
      </c>
      <c r="AM9" s="29">
        <f t="shared" si="10"/>
        <v>46661</v>
      </c>
      <c r="AN9" s="29">
        <f t="shared" si="10"/>
        <v>46692</v>
      </c>
      <c r="AO9" s="29">
        <f t="shared" si="10"/>
        <v>46722</v>
      </c>
      <c r="AP9" s="29">
        <f t="shared" si="10"/>
        <v>46753</v>
      </c>
      <c r="AQ9" s="29">
        <f t="shared" si="10"/>
        <v>46784</v>
      </c>
      <c r="AR9" s="29">
        <f t="shared" si="10"/>
        <v>46813</v>
      </c>
      <c r="AS9" s="29">
        <f t="shared" si="10"/>
        <v>46844</v>
      </c>
      <c r="AT9" s="29">
        <f t="shared" si="10"/>
        <v>46874</v>
      </c>
      <c r="AU9" s="29">
        <f t="shared" si="10"/>
        <v>46905</v>
      </c>
      <c r="AV9" s="29">
        <f t="shared" si="10"/>
        <v>46935</v>
      </c>
      <c r="AW9" s="29">
        <f t="shared" si="10"/>
        <v>46966</v>
      </c>
      <c r="AX9" s="29">
        <f t="shared" si="10"/>
        <v>46997</v>
      </c>
      <c r="AY9" s="29">
        <f t="shared" si="10"/>
        <v>47027</v>
      </c>
      <c r="AZ9" s="29">
        <f t="shared" ref="AZ9:CE9" si="11">DATE(YEAR(AY9),MONTH(AY9)+1,DAY(AY9))</f>
        <v>47058</v>
      </c>
      <c r="BA9" s="29">
        <f t="shared" si="11"/>
        <v>47088</v>
      </c>
      <c r="BB9" s="29">
        <f t="shared" si="11"/>
        <v>47119</v>
      </c>
      <c r="BC9" s="29">
        <f t="shared" si="11"/>
        <v>47150</v>
      </c>
      <c r="BD9" s="29">
        <f t="shared" si="11"/>
        <v>47178</v>
      </c>
      <c r="BE9" s="29">
        <f t="shared" si="11"/>
        <v>47209</v>
      </c>
      <c r="BF9" s="29">
        <f t="shared" si="11"/>
        <v>47239</v>
      </c>
      <c r="BG9" s="29">
        <f t="shared" si="11"/>
        <v>47270</v>
      </c>
      <c r="BH9" s="29">
        <f t="shared" si="11"/>
        <v>47300</v>
      </c>
      <c r="BI9" s="29">
        <f t="shared" si="11"/>
        <v>47331</v>
      </c>
      <c r="BJ9" s="29">
        <f t="shared" si="11"/>
        <v>47362</v>
      </c>
      <c r="BK9" s="29">
        <f t="shared" si="11"/>
        <v>47392</v>
      </c>
      <c r="BL9" s="29">
        <f t="shared" si="11"/>
        <v>47423</v>
      </c>
      <c r="BM9" s="29">
        <f t="shared" si="11"/>
        <v>47453</v>
      </c>
      <c r="BN9" s="29">
        <f t="shared" si="11"/>
        <v>47484</v>
      </c>
      <c r="BO9" s="29">
        <f t="shared" si="11"/>
        <v>47515</v>
      </c>
      <c r="BP9" s="29">
        <f t="shared" si="11"/>
        <v>47543</v>
      </c>
      <c r="BQ9" s="29">
        <f t="shared" si="11"/>
        <v>47574</v>
      </c>
      <c r="BR9" s="29">
        <f t="shared" si="11"/>
        <v>47604</v>
      </c>
      <c r="BS9" s="29">
        <f t="shared" si="11"/>
        <v>47635</v>
      </c>
      <c r="BT9" s="29">
        <f t="shared" si="11"/>
        <v>47665</v>
      </c>
      <c r="BU9" s="29">
        <f t="shared" si="11"/>
        <v>47696</v>
      </c>
      <c r="BV9" s="29">
        <f t="shared" si="11"/>
        <v>47727</v>
      </c>
      <c r="BW9" s="29">
        <f t="shared" si="11"/>
        <v>47757</v>
      </c>
      <c r="BX9" s="29">
        <f t="shared" si="11"/>
        <v>47788</v>
      </c>
      <c r="BY9" s="29">
        <f t="shared" si="11"/>
        <v>47818</v>
      </c>
      <c r="BZ9" s="29">
        <f t="shared" si="11"/>
        <v>47849</v>
      </c>
      <c r="CA9" s="29">
        <f t="shared" si="11"/>
        <v>47880</v>
      </c>
      <c r="CB9" s="29">
        <f t="shared" si="11"/>
        <v>47908</v>
      </c>
      <c r="CC9" s="29">
        <f t="shared" si="11"/>
        <v>47939</v>
      </c>
      <c r="CD9" s="29">
        <f t="shared" si="11"/>
        <v>47969</v>
      </c>
      <c r="CE9" s="29">
        <f t="shared" si="11"/>
        <v>48000</v>
      </c>
      <c r="CF9" s="29">
        <f t="shared" ref="CF9:CM9" si="12">DATE(YEAR(CE9),MONTH(CE9)+1,DAY(CE9))</f>
        <v>48030</v>
      </c>
      <c r="CG9" s="29">
        <f t="shared" si="12"/>
        <v>48061</v>
      </c>
      <c r="CH9" s="29">
        <f t="shared" si="12"/>
        <v>48092</v>
      </c>
      <c r="CI9" s="29">
        <f t="shared" si="12"/>
        <v>48122</v>
      </c>
      <c r="CJ9" s="29">
        <f t="shared" si="12"/>
        <v>48153</v>
      </c>
      <c r="CK9" s="29">
        <f t="shared" si="12"/>
        <v>48183</v>
      </c>
      <c r="CL9" s="29">
        <f t="shared" si="12"/>
        <v>48214</v>
      </c>
      <c r="CM9" s="29">
        <f t="shared" si="12"/>
        <v>48245</v>
      </c>
    </row>
    <row r="10" hidden="1" spans="1:91" x14ac:dyDescent="0.25">
      <c r="A10" s="60" t="s">
        <v>306</v>
      </c>
      <c r="B10" s="81">
        <v>2564750</v>
      </c>
      <c r="C10" s="31">
        <v>18</v>
      </c>
      <c r="D10" s="31">
        <v>16</v>
      </c>
      <c r="E10" s="31">
        <v>0</v>
      </c>
      <c r="F10" s="32"/>
      <c r="G10" s="32"/>
      <c r="H10" s="33">
        <f>G10-F10</f>
        <v>0</v>
      </c>
      <c r="I10" s="32">
        <v>44409</v>
      </c>
      <c r="J10" s="32">
        <f>IF(I10="",0,DATE(YEAR(I10),MONTH(I10)+C10,DAY(I10)))</f>
        <v>44958</v>
      </c>
      <c r="K10" s="32">
        <f>IF(J10="","",(DATE(YEAR(J10),MONTH(J10)+1,DAY(J10))))</f>
        <v>44986</v>
      </c>
      <c r="L10" s="32">
        <f>IF(K10="","",(DATE(YEAR(K10),MONTH(K10)+E10,DAY(K10))))</f>
        <v>44986</v>
      </c>
      <c r="M10" s="32">
        <f>IF(O10="","",DATE(YEAR(O10), MONTH(O10)-1,DAY(O10)))</f>
        <v>45017</v>
      </c>
      <c r="N10" s="32">
        <f>IF(O10="","",DATE(YEAR(M10),MONTH(M10),DAY(M10)))</f>
        <v>45017</v>
      </c>
      <c r="O10" s="32">
        <f>IF(L10="","",(DATE(YEAR(L10),MONTH(L10)+2,DAY(L10))))</f>
        <v>45047</v>
      </c>
      <c r="P10" s="32">
        <f>IF(O10="","",(DATE(YEAR(O10),MONTH(O10)+D10,DAY(O10))))</f>
        <v>45536</v>
      </c>
      <c r="Q10" s="32">
        <f>IF(P10="","",DATE(YEAR(P10), MONTH(P10)+1,DAY(P10)))</f>
        <v>45566</v>
      </c>
      <c r="R10" s="32">
        <f>IF(P10="","",DATE(YEAR(Q10),MONTH(Q10),DAY(Q10)))</f>
        <v>45566</v>
      </c>
      <c r="S10" s="33">
        <f>IF((AND($F10&lt;=Mayport!S$15,$G10&gt;=Mayport!S$15)),"P/L",IF((AND($I10&lt;=Mayport!S$15,$J10&gt;=Mayport!S$15)),"XO",IF((AND($K10&lt;=Mayport!S$15,$L10&gt;=Mayport!S$15)),"3",IF((AND($M10&lt;=Mayport!S$15,$N10&gt;=Mayport!S$15)),"C",IF((AND($O10&lt;=Mayport!S$15,$P10&gt;=Mayport!S$15)),"CO",IF((AND($Q10&lt;=Mayport!S$15,$R10&gt;=Mayport!S$15)),"C",0))))))</f>
        <v>0</v>
      </c>
      <c r="T10" s="33">
        <f>IF((AND($F10&lt;=Mayport!T$15,$G10&gt;=Mayport!T$15)),"P/L",IF((AND($I10&lt;=Mayport!T$15,$J10&gt;=Mayport!T$15)),"XO",IF((AND($K10&lt;=Mayport!T$15,$L10&gt;=Mayport!T$15)),"3",IF((AND($M10&lt;=Mayport!T$15,$N10&gt;=Mayport!T$15)),"C",IF((AND($O10&lt;=Mayport!T$15,$P10&gt;=Mayport!T$15)),"CO",IF((AND($Q10&lt;=Mayport!T$15,$R10&gt;=Mayport!T$15)),"C",0))))))</f>
        <v>0</v>
      </c>
      <c r="U10" s="33">
        <f>IF((AND($F10&lt;=Mayport!U$15,$G10&gt;=Mayport!U$15)),"P/L",IF((AND($I10&lt;=Mayport!U$15,$J10&gt;=Mayport!U$15)),"XO",IF((AND($K10&lt;=Mayport!U$15,$L10&gt;=Mayport!U$15)),"3",IF((AND($M10&lt;=Mayport!U$15,$N10&gt;=Mayport!U$15)),"C",IF((AND($O10&lt;=Mayport!U$15,$P10&gt;=Mayport!U$15)),"CO",IF((AND($Q10&lt;=Mayport!U$15,$R10&gt;=Mayport!U$15)),"C",0))))))</f>
        <v>0</v>
      </c>
      <c r="V10" s="33">
        <f>IF((AND($F10&lt;=Mayport!V$15,$G10&gt;=Mayport!V$15)),"P/L",IF((AND($I10&lt;=Mayport!V$15,$J10&gt;=Mayport!V$15)),"XO",IF((AND($K10&lt;=Mayport!V$15,$L10&gt;=Mayport!V$15)),"3",IF((AND($M10&lt;=Mayport!V$15,$N10&gt;=Mayport!V$15)),"C",IF((AND($O10&lt;=Mayport!V$15,$P10&gt;=Mayport!V$15)),"CO",IF((AND($Q10&lt;=Mayport!V$15,$R10&gt;=Mayport!V$15)),"C",0))))))</f>
        <v>0</v>
      </c>
      <c r="W10" s="33">
        <f>IF((AND($F10&lt;=Mayport!W$15,$G10&gt;=Mayport!W$15)),"P/L",IF((AND($I10&lt;=Mayport!W$15,$J10&gt;=Mayport!W$15)),"XO",IF((AND($K10&lt;=Mayport!W$15,$L10&gt;=Mayport!W$15)),"3",IF((AND($M10&lt;=Mayport!W$15,$N10&gt;=Mayport!W$15)),"C",IF((AND($O10&lt;=Mayport!W$15,$P10&gt;=Mayport!W$15)),"CO",IF((AND($Q10&lt;=Mayport!W$15,$R10&gt;=Mayport!W$15)),"C",0))))))</f>
        <v>0</v>
      </c>
      <c r="X10" s="33">
        <f>IF((AND($F10&lt;=Mayport!X$15,$G10&gt;=Mayport!X$15)),"P/L",IF((AND($I10&lt;=Mayport!X$15,$J10&gt;=Mayport!X$15)),"XO",IF((AND($K10&lt;=Mayport!X$15,$L10&gt;=Mayport!X$15)),"3",IF((AND($M10&lt;=Mayport!X$15,$N10&gt;=Mayport!X$15)),"C",IF((AND($O10&lt;=Mayport!X$15,$P10&gt;=Mayport!X$15)),"CO",IF((AND($Q10&lt;=Mayport!X$15,$R10&gt;=Mayport!X$15)),"C",0))))))</f>
        <v>0</v>
      </c>
      <c r="Y10" s="33">
        <f>IF((AND($F10&lt;=Mayport!Y$15,$G10&gt;=Mayport!Y$15)),"P/L",IF((AND($I10&lt;=Mayport!Y$15,$J10&gt;=Mayport!Y$15)),"XO",IF((AND($K10&lt;=Mayport!Y$15,$L10&gt;=Mayport!Y$15)),"3",IF((AND($M10&lt;=Mayport!Y$15,$N10&gt;=Mayport!Y$15)),"C",IF((AND($O10&lt;=Mayport!Y$15,$P10&gt;=Mayport!Y$15)),"CO",IF((AND($Q10&lt;=Mayport!Y$15,$R10&gt;=Mayport!Y$15)),"C",0))))))</f>
        <v>0</v>
      </c>
      <c r="Z10" s="33">
        <f>IF((AND($F10&lt;=Mayport!Z$15,$G10&gt;=Mayport!Z$15)),"P/L",IF((AND($I10&lt;=Mayport!Z$15,$J10&gt;=Mayport!Z$15)),"XO",IF((AND($K10&lt;=Mayport!Z$15,$L10&gt;=Mayport!Z$15)),"3",IF((AND($M10&lt;=Mayport!Z$15,$N10&gt;=Mayport!Z$15)),"C",IF((AND($O10&lt;=Mayport!Z$15,$P10&gt;=Mayport!Z$15)),"CO",IF((AND($Q10&lt;=Mayport!Z$15,$R10&gt;=Mayport!Z$15)),"C",0))))))</f>
        <v>0</v>
      </c>
      <c r="AA10" s="33">
        <f>IF((AND($F10&lt;=Mayport!AA$15,$G10&gt;=Mayport!AA$15)),"P/L",IF((AND($I10&lt;=Mayport!AA$15,$J10&gt;=Mayport!AA$15)),"XO",IF((AND($K10&lt;=Mayport!AA$15,$L10&gt;=Mayport!AA$15)),"3",IF((AND($M10&lt;=Mayport!AA$15,$N10&gt;=Mayport!AA$15)),"C",IF((AND($O10&lt;=Mayport!AA$15,$P10&gt;=Mayport!AA$15)),"CO",IF((AND($Q10&lt;=Mayport!AA$15,$R10&gt;=Mayport!AA$15)),"C",0))))))</f>
        <v>0</v>
      </c>
      <c r="AB10" s="33">
        <f>IF((AND($F10&lt;=Mayport!AB$15,$G10&gt;=Mayport!AB$15)),"P/L",IF((AND($I10&lt;=Mayport!AB$15,$J10&gt;=Mayport!AB$15)),"XO",IF((AND($K10&lt;=Mayport!AB$15,$L10&gt;=Mayport!AB$15)),"3",IF((AND($M10&lt;=Mayport!AB$15,$N10&gt;=Mayport!AB$15)),"C",IF((AND($O10&lt;=Mayport!AB$15,$P10&gt;=Mayport!AB$15)),"CO",IF((AND($Q10&lt;=Mayport!AB$15,$R10&gt;=Mayport!AB$15)),"C",0))))))</f>
        <v>0</v>
      </c>
      <c r="AC10" s="33">
        <f>IF((AND($F10&lt;=Mayport!AC$15,$G10&gt;=Mayport!AC$15)),"P/L",IF((AND($I10&lt;=Mayport!AC$15,$J10&gt;=Mayport!AC$15)),"XO",IF((AND($K10&lt;=Mayport!AC$15,$L10&gt;=Mayport!AC$15)),"3",IF((AND($M10&lt;=Mayport!AC$15,$N10&gt;=Mayport!AC$15)),"C",IF((AND($O10&lt;=Mayport!AC$15,$P10&gt;=Mayport!AC$15)),"CO",IF((AND($Q10&lt;=Mayport!AC$15,$R10&gt;=Mayport!AC$15)),"C",0))))))</f>
        <v>0</v>
      </c>
      <c r="AD10" s="33">
        <f>IF((AND($F10&lt;=Mayport!AD$15,$G10&gt;=Mayport!AD$15)),"P/L",IF((AND($I10&lt;=Mayport!AD$15,$J10&gt;=Mayport!AD$15)),"XO",IF((AND($K10&lt;=Mayport!AD$15,$L10&gt;=Mayport!AD$15)),"3",IF((AND($M10&lt;=Mayport!AD$15,$N10&gt;=Mayport!AD$15)),"C",IF((AND($O10&lt;=Mayport!AD$15,$P10&gt;=Mayport!AD$15)),"CO",IF((AND($Q10&lt;=Mayport!AD$15,$R10&gt;=Mayport!AD$15)),"C",0))))))</f>
        <v>0</v>
      </c>
      <c r="AE10" s="33">
        <f>IF((AND($F10&lt;=Mayport!AE$15,$G10&gt;=Mayport!AE$15)),"P/L",IF((AND($I10&lt;=Mayport!AE$15,$J10&gt;=Mayport!AE$15)),"XO",IF((AND($K10&lt;=Mayport!AE$15,$L10&gt;=Mayport!AE$15)),"3",IF((AND($M10&lt;=Mayport!AE$15,$N10&gt;=Mayport!AE$15)),"C",IF((AND($O10&lt;=Mayport!AE$15,$P10&gt;=Mayport!AE$15)),"CO",IF((AND($Q10&lt;=Mayport!AE$15,$R10&gt;=Mayport!AE$15)),"C",0))))))</f>
        <v>0</v>
      </c>
      <c r="AF10" s="33">
        <f>IF((AND($F10&lt;=Mayport!AF$15,$G10&gt;=Mayport!AF$15)),"P/L",IF((AND($I10&lt;=Mayport!AF$15,$J10&gt;=Mayport!AF$15)),"XO",IF((AND($K10&lt;=Mayport!AF$15,$L10&gt;=Mayport!AF$15)),"3",IF((AND($M10&lt;=Mayport!AF$15,$N10&gt;=Mayport!AF$15)),"C",IF((AND($O10&lt;=Mayport!AF$15,$P10&gt;=Mayport!AF$15)),"CO",IF((AND($Q10&lt;=Mayport!AF$15,$R10&gt;=Mayport!AF$15)),"C",0))))))</f>
        <v>0</v>
      </c>
      <c r="AG10" s="33">
        <f>IF((AND($F10&lt;=Mayport!AG$15,$G10&gt;=Mayport!AG$15)),"P/L",IF((AND($I10&lt;=Mayport!AG$15,$J10&gt;=Mayport!AG$15)),"XO",IF((AND($K10&lt;=Mayport!AG$15,$L10&gt;=Mayport!AG$15)),"3",IF((AND($M10&lt;=Mayport!AG$15,$N10&gt;=Mayport!AG$15)),"C",IF((AND($O10&lt;=Mayport!AG$15,$P10&gt;=Mayport!AG$15)),"CO",IF((AND($Q10&lt;=Mayport!AG$15,$R10&gt;=Mayport!AG$15)),"C",0))))))</f>
        <v>0</v>
      </c>
      <c r="AH10" s="33">
        <f>IF((AND($F10&lt;=Mayport!AH$15,$G10&gt;=Mayport!AH$15)),"P/L",IF((AND($I10&lt;=Mayport!AH$15,$J10&gt;=Mayport!AH$15)),"XO",IF((AND($K10&lt;=Mayport!AH$15,$L10&gt;=Mayport!AH$15)),"3",IF((AND($M10&lt;=Mayport!AH$15,$N10&gt;=Mayport!AH$15)),"C",IF((AND($O10&lt;=Mayport!AH$15,$P10&gt;=Mayport!AH$15)),"CO",IF((AND($Q10&lt;=Mayport!AH$15,$R10&gt;=Mayport!AH$15)),"C",0))))))</f>
        <v>0</v>
      </c>
      <c r="AI10" s="33">
        <f>IF((AND($F10&lt;=Mayport!AI$15,$G10&gt;=Mayport!AI$15)),"P/L",IF((AND($I10&lt;=Mayport!AI$15,$J10&gt;=Mayport!AI$15)),"XO",IF((AND($K10&lt;=Mayport!AI$15,$L10&gt;=Mayport!AI$15)),"3",IF((AND($M10&lt;=Mayport!AI$15,$N10&gt;=Mayport!AI$15)),"C",IF((AND($O10&lt;=Mayport!AI$15,$P10&gt;=Mayport!AI$15)),"CO",IF((AND($Q10&lt;=Mayport!AI$15,$R10&gt;=Mayport!AI$15)),"C",0))))))</f>
        <v>0</v>
      </c>
      <c r="AJ10" s="33">
        <f>IF((AND($F10&lt;=Mayport!AJ$15,$G10&gt;=Mayport!AJ$15)),"P/L",IF((AND($I10&lt;=Mayport!AJ$15,$J10&gt;=Mayport!AJ$15)),"XO",IF((AND($K10&lt;=Mayport!AJ$15,$L10&gt;=Mayport!AJ$15)),"3",IF((AND($M10&lt;=Mayport!AJ$15,$N10&gt;=Mayport!AJ$15)),"C",IF((AND($O10&lt;=Mayport!AJ$15,$P10&gt;=Mayport!AJ$15)),"CO",IF((AND($Q10&lt;=Mayport!AJ$15,$R10&gt;=Mayport!AJ$15)),"C",0))))))</f>
        <v>0</v>
      </c>
      <c r="AK10" s="33">
        <f>IF((AND($F10&lt;=Mayport!AK$15,$G10&gt;=Mayport!AK$15)),"P/L",IF((AND($I10&lt;=Mayport!AK$15,$J10&gt;=Mayport!AK$15)),"XO",IF((AND($K10&lt;=Mayport!AK$15,$L10&gt;=Mayport!AK$15)),"3",IF((AND($M10&lt;=Mayport!AK$15,$N10&gt;=Mayport!AK$15)),"C",IF((AND($O10&lt;=Mayport!AK$15,$P10&gt;=Mayport!AK$15)),"CO",IF((AND($Q10&lt;=Mayport!AK$15,$R10&gt;=Mayport!AK$15)),"C",0))))))</f>
        <v>0</v>
      </c>
      <c r="AL10" s="33">
        <f>IF((AND($F10&lt;=Mayport!AL$15,$G10&gt;=Mayport!AL$15)),"P/L",IF((AND($I10&lt;=Mayport!AL$15,$J10&gt;=Mayport!AL$15)),"XO",IF((AND($K10&lt;=Mayport!AL$15,$L10&gt;=Mayport!AL$15)),"3",IF((AND($M10&lt;=Mayport!AL$15,$N10&gt;=Mayport!AL$15)),"C",IF((AND($O10&lt;=Mayport!AL$15,$P10&gt;=Mayport!AL$15)),"CO",IF((AND($Q10&lt;=Mayport!AL$15,$R10&gt;=Mayport!AL$15)),"C",0))))))</f>
        <v>0</v>
      </c>
      <c r="AM10" s="33">
        <f>IF((AND($F10&lt;=Mayport!AM$15,$G10&gt;=Mayport!AM$15)),"P/L",IF((AND($I10&lt;=Mayport!AM$15,$J10&gt;=Mayport!AM$15)),"XO",IF((AND($K10&lt;=Mayport!AM$15,$L10&gt;=Mayport!AM$15)),"3",IF((AND($M10&lt;=Mayport!AM$15,$N10&gt;=Mayport!AM$15)),"C",IF((AND($O10&lt;=Mayport!AM$15,$P10&gt;=Mayport!AM$15)),"CO",IF((AND($Q10&lt;=Mayport!AM$15,$R10&gt;=Mayport!AM$15)),"C",0))))))</f>
        <v>0</v>
      </c>
      <c r="AN10" s="33">
        <f>IF((AND($F10&lt;=Mayport!AN$15,$G10&gt;=Mayport!AN$15)),"P/L",IF((AND($I10&lt;=Mayport!AN$15,$J10&gt;=Mayport!AN$15)),"XO",IF((AND($K10&lt;=Mayport!AN$15,$L10&gt;=Mayport!AN$15)),"3",IF((AND($M10&lt;=Mayport!AN$15,$N10&gt;=Mayport!AN$15)),"C",IF((AND($O10&lt;=Mayport!AN$15,$P10&gt;=Mayport!AN$15)),"CO",IF((AND($Q10&lt;=Mayport!AN$15,$R10&gt;=Mayport!AN$15)),"C",0))))))</f>
        <v>0</v>
      </c>
      <c r="AO10" s="33">
        <f>IF((AND($F10&lt;=Mayport!AO$15,$G10&gt;=Mayport!AO$15)),"P/L",IF((AND($I10&lt;=Mayport!AO$15,$J10&gt;=Mayport!AO$15)),"XO",IF((AND($K10&lt;=Mayport!AO$15,$L10&gt;=Mayport!AO$15)),"3",IF((AND($M10&lt;=Mayport!AO$15,$N10&gt;=Mayport!AO$15)),"C",IF((AND($O10&lt;=Mayport!AO$15,$P10&gt;=Mayport!AO$15)),"CO",IF((AND($Q10&lt;=Mayport!AO$15,$R10&gt;=Mayport!AO$15)),"C",0))))))</f>
        <v>0</v>
      </c>
      <c r="AP10" s="33">
        <f>IF((AND($F10&lt;=Mayport!AP$15,$G10&gt;=Mayport!AP$15)),"P/L",IF((AND($I10&lt;=Mayport!AP$15,$J10&gt;=Mayport!AP$15)),"XO",IF((AND($K10&lt;=Mayport!AP$15,$L10&gt;=Mayport!AP$15)),"3",IF((AND($M10&lt;=Mayport!AP$15,$N10&gt;=Mayport!AP$15)),"C",IF((AND($O10&lt;=Mayport!AP$15,$P10&gt;=Mayport!AP$15)),"CO",IF((AND($Q10&lt;=Mayport!AP$15,$R10&gt;=Mayport!AP$15)),"C",0))))))</f>
        <v>0</v>
      </c>
      <c r="AQ10" s="33">
        <f>IF((AND($F10&lt;=Mayport!AQ$15,$G10&gt;=Mayport!AQ$15)),"P/L",IF((AND($I10&lt;=Mayport!AQ$15,$J10&gt;=Mayport!AQ$15)),"XO",IF((AND($K10&lt;=Mayport!AQ$15,$L10&gt;=Mayport!AQ$15)),"3",IF((AND($M10&lt;=Mayport!AQ$15,$N10&gt;=Mayport!AQ$15)),"C",IF((AND($O10&lt;=Mayport!AQ$15,$P10&gt;=Mayport!AQ$15)),"CO",IF((AND($Q10&lt;=Mayport!AQ$15,$R10&gt;=Mayport!AQ$15)),"C",0))))))</f>
        <v>0</v>
      </c>
      <c r="AR10" s="33">
        <f>IF((AND($F10&lt;=Mayport!AR$15,$G10&gt;=Mayport!AR$15)),"P/L",IF((AND($I10&lt;=Mayport!AR$15,$J10&gt;=Mayport!AR$15)),"XO",IF((AND($K10&lt;=Mayport!AR$15,$L10&gt;=Mayport!AR$15)),"3",IF((AND($M10&lt;=Mayport!AR$15,$N10&gt;=Mayport!AR$15)),"C",IF((AND($O10&lt;=Mayport!AR$15,$P10&gt;=Mayport!AR$15)),"CO",IF((AND($Q10&lt;=Mayport!AR$15,$R10&gt;=Mayport!AR$15)),"C",0))))))</f>
        <v>0</v>
      </c>
      <c r="AS10" s="33">
        <f>IF((AND($F10&lt;=Mayport!AS$15,$G10&gt;=Mayport!AS$15)),"P/L",IF((AND($I10&lt;=Mayport!AS$15,$J10&gt;=Mayport!AS$15)),"XO",IF((AND($K10&lt;=Mayport!AS$15,$L10&gt;=Mayport!AS$15)),"3",IF((AND($M10&lt;=Mayport!AS$15,$N10&gt;=Mayport!AS$15)),"C",IF((AND($O10&lt;=Mayport!AS$15,$P10&gt;=Mayport!AS$15)),"CO",IF((AND($Q10&lt;=Mayport!AS$15,$R10&gt;=Mayport!AS$15)),"C",0))))))</f>
        <v>0</v>
      </c>
      <c r="AT10" s="33">
        <f>IF((AND($F10&lt;=Mayport!AT$15,$G10&gt;=Mayport!AT$15)),"P/L",IF((AND($I10&lt;=Mayport!AT$15,$J10&gt;=Mayport!AT$15)),"XO",IF((AND($K10&lt;=Mayport!AT$15,$L10&gt;=Mayport!AT$15)),"3",IF((AND($M10&lt;=Mayport!AT$15,$N10&gt;=Mayport!AT$15)),"C",IF((AND($O10&lt;=Mayport!AT$15,$P10&gt;=Mayport!AT$15)),"CO",IF((AND($Q10&lt;=Mayport!AT$15,$R10&gt;=Mayport!AT$15)),"C",0))))))</f>
        <v>0</v>
      </c>
      <c r="AU10" s="33">
        <f>IF((AND($F10&lt;=Mayport!AU$15,$G10&gt;=Mayport!AU$15)),"P/L",IF((AND($I10&lt;=Mayport!AU$15,$J10&gt;=Mayport!AU$15)),"XO",IF((AND($K10&lt;=Mayport!AU$15,$L10&gt;=Mayport!AU$15)),"3",IF((AND($M10&lt;=Mayport!AU$15,$N10&gt;=Mayport!AU$15)),"C",IF((AND($O10&lt;=Mayport!AU$15,$P10&gt;=Mayport!AU$15)),"CO",IF((AND($Q10&lt;=Mayport!AU$15,$R10&gt;=Mayport!AU$15)),"C",0))))))</f>
        <v>0</v>
      </c>
      <c r="AV10" s="33">
        <f>IF((AND($F10&lt;=Mayport!AV$15,$G10&gt;=Mayport!AV$15)),"P/L",IF((AND($I10&lt;=Mayport!AV$15,$J10&gt;=Mayport!AV$15)),"XO",IF((AND($K10&lt;=Mayport!AV$15,$L10&gt;=Mayport!AV$15)),"3",IF((AND($M10&lt;=Mayport!AV$15,$N10&gt;=Mayport!AV$15)),"C",IF((AND($O10&lt;=Mayport!AV$15,$P10&gt;=Mayport!AV$15)),"CO",IF((AND($Q10&lt;=Mayport!AV$15,$R10&gt;=Mayport!AV$15)),"C",0))))))</f>
        <v>0</v>
      </c>
      <c r="AW10" s="33">
        <f>IF((AND($F10&lt;=Mayport!AW$15,$G10&gt;=Mayport!AW$15)),"P/L",IF((AND($I10&lt;=Mayport!AW$15,$J10&gt;=Mayport!AW$15)),"XO",IF((AND($K10&lt;=Mayport!AW$15,$L10&gt;=Mayport!AW$15)),"3",IF((AND($M10&lt;=Mayport!AW$15,$N10&gt;=Mayport!AW$15)),"C",IF((AND($O10&lt;=Mayport!AW$15,$P10&gt;=Mayport!AW$15)),"CO",IF((AND($Q10&lt;=Mayport!AW$15,$R10&gt;=Mayport!AW$15)),"C",0))))))</f>
        <v>0</v>
      </c>
      <c r="AX10" s="33">
        <f>IF((AND($F10&lt;=Mayport!AX$15,$G10&gt;=Mayport!AX$15)),"P/L",IF((AND($I10&lt;=Mayport!AX$15,$J10&gt;=Mayport!AX$15)),"XO",IF((AND($K10&lt;=Mayport!AX$15,$L10&gt;=Mayport!AX$15)),"3",IF((AND($M10&lt;=Mayport!AX$15,$N10&gt;=Mayport!AX$15)),"C",IF((AND($O10&lt;=Mayport!AX$15,$P10&gt;=Mayport!AX$15)),"CO",IF((AND($Q10&lt;=Mayport!AX$15,$R10&gt;=Mayport!AX$15)),"C",0))))))</f>
        <v>0</v>
      </c>
      <c r="AY10" s="33">
        <f>IF((AND($F10&lt;=Mayport!AY$15,$G10&gt;=Mayport!AY$15)),"P/L",IF((AND($I10&lt;=Mayport!AY$15,$J10&gt;=Mayport!AY$15)),"XO",IF((AND($K10&lt;=Mayport!AY$15,$L10&gt;=Mayport!AY$15)),"3",IF((AND($M10&lt;=Mayport!AY$15,$N10&gt;=Mayport!AY$15)),"C",IF((AND($O10&lt;=Mayport!AY$15,$P10&gt;=Mayport!AY$15)),"CO",IF((AND($Q10&lt;=Mayport!AY$15,$R10&gt;=Mayport!AY$15)),"C",0))))))</f>
        <v>0</v>
      </c>
      <c r="AZ10" s="33">
        <f>IF((AND($F10&lt;=Mayport!AZ$15,$G10&gt;=Mayport!AZ$15)),"P/L",IF((AND($I10&lt;=Mayport!AZ$15,$J10&gt;=Mayport!AZ$15)),"XO",IF((AND($K10&lt;=Mayport!AZ$15,$L10&gt;=Mayport!AZ$15)),"3",IF((AND($M10&lt;=Mayport!AZ$15,$N10&gt;=Mayport!AZ$15)),"C",IF((AND($O10&lt;=Mayport!AZ$15,$P10&gt;=Mayport!AZ$15)),"CO",IF((AND($Q10&lt;=Mayport!AZ$15,$R10&gt;=Mayport!AZ$15)),"C",0))))))</f>
        <v>0</v>
      </c>
      <c r="BA10" s="33">
        <f>IF((AND($F10&lt;=Mayport!BA$15,$G10&gt;=Mayport!BA$15)),"P/L",IF((AND($I10&lt;=Mayport!BA$15,$J10&gt;=Mayport!BA$15)),"XO",IF((AND($K10&lt;=Mayport!BA$15,$L10&gt;=Mayport!BA$15)),"3",IF((AND($M10&lt;=Mayport!BA$15,$N10&gt;=Mayport!BA$15)),"C",IF((AND($O10&lt;=Mayport!BA$15,$P10&gt;=Mayport!BA$15)),"CO",IF((AND($Q10&lt;=Mayport!BA$15,$R10&gt;=Mayport!BA$15)),"C",0))))))</f>
        <v>0</v>
      </c>
      <c r="BB10" s="33">
        <f>IF((AND($F10&lt;=Mayport!BB$15,$G10&gt;=Mayport!BB$15)),"P/L",IF((AND($I10&lt;=Mayport!BB$15,$J10&gt;=Mayport!BB$15)),"XO",IF((AND($K10&lt;=Mayport!BB$15,$L10&gt;=Mayport!BB$15)),"3",IF((AND($M10&lt;=Mayport!BB$15,$N10&gt;=Mayport!BB$15)),"C",IF((AND($O10&lt;=Mayport!BB$15,$P10&gt;=Mayport!BB$15)),"CO",IF((AND($Q10&lt;=Mayport!BB$15,$R10&gt;=Mayport!BB$15)),"C",0))))))</f>
        <v>0</v>
      </c>
      <c r="BC10" s="33">
        <f>IF((AND($F10&lt;=Mayport!BC$15,$G10&gt;=Mayport!BC$15)),"P/L",IF((AND($I10&lt;=Mayport!BC$15,$J10&gt;=Mayport!BC$15)),"XO",IF((AND($K10&lt;=Mayport!BC$15,$L10&gt;=Mayport!BC$15)),"3",IF((AND($M10&lt;=Mayport!BC$15,$N10&gt;=Mayport!BC$15)),"C",IF((AND($O10&lt;=Mayport!BC$15,$P10&gt;=Mayport!BC$15)),"CO",IF((AND($Q10&lt;=Mayport!BC$15,$R10&gt;=Mayport!BC$15)),"C",0))))))</f>
        <v>0</v>
      </c>
      <c r="BD10" s="33">
        <f>IF((AND($F10&lt;=Mayport!BD$15,$G10&gt;=Mayport!BD$15)),"P/L",IF((AND($I10&lt;=Mayport!BD$15,$J10&gt;=Mayport!BD$15)),"XO",IF((AND($K10&lt;=Mayport!BD$15,$L10&gt;=Mayport!BD$15)),"3",IF((AND($M10&lt;=Mayport!BD$15,$N10&gt;=Mayport!BD$15)),"C",IF((AND($O10&lt;=Mayport!BD$15,$P10&gt;=Mayport!BD$15)),"CO",IF((AND($Q10&lt;=Mayport!BD$15,$R10&gt;=Mayport!BD$15)),"C",0))))))</f>
        <v>0</v>
      </c>
      <c r="BE10" s="33">
        <f>IF((AND($F10&lt;=Mayport!BE$15,$G10&gt;=Mayport!BE$15)),"P/L",IF((AND($I10&lt;=Mayport!BE$15,$J10&gt;=Mayport!BE$15)),"XO",IF((AND($K10&lt;=Mayport!BE$15,$L10&gt;=Mayport!BE$15)),"3",IF((AND($M10&lt;=Mayport!BE$15,$N10&gt;=Mayport!BE$15)),"C",IF((AND($O10&lt;=Mayport!BE$15,$P10&gt;=Mayport!BE$15)),"CO",IF((AND($Q10&lt;=Mayport!BE$15,$R10&gt;=Mayport!BE$15)),"C",0))))))</f>
        <v>0</v>
      </c>
      <c r="BF10" s="33">
        <f>IF((AND($F10&lt;=Mayport!BF$15,$G10&gt;=Mayport!BF$15)),"P/L",IF((AND($I10&lt;=Mayport!BF$15,$J10&gt;=Mayport!BF$15)),"XO",IF((AND($K10&lt;=Mayport!BF$15,$L10&gt;=Mayport!BF$15)),"3",IF((AND($M10&lt;=Mayport!BF$15,$N10&gt;=Mayport!BF$15)),"C",IF((AND($O10&lt;=Mayport!BF$15,$P10&gt;=Mayport!BF$15)),"CO",IF((AND($Q10&lt;=Mayport!BF$15,$R10&gt;=Mayport!BF$15)),"C",0))))))</f>
        <v>0</v>
      </c>
      <c r="BG10" s="33">
        <f>IF((AND($F10&lt;=Mayport!BG$15,$G10&gt;=Mayport!BG$15)),"P/L",IF((AND($I10&lt;=Mayport!BG$15,$J10&gt;=Mayport!BG$15)),"XO",IF((AND($K10&lt;=Mayport!BG$15,$L10&gt;=Mayport!BG$15)),"3",IF((AND($M10&lt;=Mayport!BG$15,$N10&gt;=Mayport!BG$15)),"C",IF((AND($O10&lt;=Mayport!BG$15,$P10&gt;=Mayport!BG$15)),"CO",IF((AND($Q10&lt;=Mayport!BG$15,$R10&gt;=Mayport!BG$15)),"C",0))))))</f>
        <v>0</v>
      </c>
      <c r="BH10" s="33">
        <f>IF((AND($F10&lt;=Mayport!BH$15,$G10&gt;=Mayport!BH$15)),"P/L",IF((AND($I10&lt;=Mayport!BH$15,$J10&gt;=Mayport!BH$15)),"XO",IF((AND($K10&lt;=Mayport!BH$15,$L10&gt;=Mayport!BH$15)),"3",IF((AND($M10&lt;=Mayport!BH$15,$N10&gt;=Mayport!BH$15)),"C",IF((AND($O10&lt;=Mayport!BH$15,$P10&gt;=Mayport!BH$15)),"CO",IF((AND($Q10&lt;=Mayport!BH$15,$R10&gt;=Mayport!BH$15)),"C",0))))))</f>
        <v>0</v>
      </c>
      <c r="BI10" s="33">
        <f>IF((AND($F10&lt;=Mayport!BI$15,$G10&gt;=Mayport!BI$15)),"P/L",IF((AND($I10&lt;=Mayport!BI$15,$J10&gt;=Mayport!BI$15)),"XO",IF((AND($K10&lt;=Mayport!BI$15,$L10&gt;=Mayport!BI$15)),"3",IF((AND($M10&lt;=Mayport!BI$15,$N10&gt;=Mayport!BI$15)),"C",IF((AND($O10&lt;=Mayport!BI$15,$P10&gt;=Mayport!BI$15)),"CO",IF((AND($Q10&lt;=Mayport!BI$15,$R10&gt;=Mayport!BI$15)),"C",0))))))</f>
        <v>0</v>
      </c>
      <c r="BJ10" s="33">
        <f>IF((AND($F10&lt;=Mayport!BJ$15,$G10&gt;=Mayport!BJ$15)),"P/L",IF((AND($I10&lt;=Mayport!BJ$15,$J10&gt;=Mayport!BJ$15)),"XO",IF((AND($K10&lt;=Mayport!BJ$15,$L10&gt;=Mayport!BJ$15)),"3",IF((AND($M10&lt;=Mayport!BJ$15,$N10&gt;=Mayport!BJ$15)),"C",IF((AND($O10&lt;=Mayport!BJ$15,$P10&gt;=Mayport!BJ$15)),"CO",IF((AND($Q10&lt;=Mayport!BJ$15,$R10&gt;=Mayport!BJ$15)),"C",0))))))</f>
        <v>0</v>
      </c>
      <c r="BK10" s="33">
        <f>IF((AND($F10&lt;=Mayport!BK$15,$G10&gt;=Mayport!BK$15)),"P/L",IF((AND($I10&lt;=Mayport!BK$15,$J10&gt;=Mayport!BK$15)),"XO",IF((AND($K10&lt;=Mayport!BK$15,$L10&gt;=Mayport!BK$15)),"3",IF((AND($M10&lt;=Mayport!BK$15,$N10&gt;=Mayport!BK$15)),"C",IF((AND($O10&lt;=Mayport!BK$15,$P10&gt;=Mayport!BK$15)),"CO",IF((AND($Q10&lt;=Mayport!BK$15,$R10&gt;=Mayport!BK$15)),"C",0))))))</f>
        <v>0</v>
      </c>
      <c r="BL10" s="33">
        <f>IF((AND($F10&lt;=Mayport!BL$15,$G10&gt;=Mayport!BL$15)),"P/L",IF((AND($I10&lt;=Mayport!BL$15,$J10&gt;=Mayport!BL$15)),"XO",IF((AND($K10&lt;=Mayport!BL$15,$L10&gt;=Mayport!BL$15)),"3",IF((AND($M10&lt;=Mayport!BL$15,$N10&gt;=Mayport!BL$15)),"C",IF((AND($O10&lt;=Mayport!BL$15,$P10&gt;=Mayport!BL$15)),"CO",IF((AND($Q10&lt;=Mayport!BL$15,$R10&gt;=Mayport!BL$15)),"C",0))))))</f>
        <v>0</v>
      </c>
      <c r="BM10" s="33">
        <f>IF((AND($F10&lt;=Mayport!BM$15,$G10&gt;=Mayport!BM$15)),"P/L",IF((AND($I10&lt;=Mayport!BM$15,$J10&gt;=Mayport!BM$15)),"XO",IF((AND($K10&lt;=Mayport!BM$15,$L10&gt;=Mayport!BM$15)),"3",IF((AND($M10&lt;=Mayport!BM$15,$N10&gt;=Mayport!BM$15)),"C",IF((AND($O10&lt;=Mayport!BM$15,$P10&gt;=Mayport!BM$15)),"CO",IF((AND($Q10&lt;=Mayport!BM$15,$R10&gt;=Mayport!BM$15)),"C",0))))))</f>
        <v>0</v>
      </c>
      <c r="BN10" s="33">
        <f>IF((AND($F10&lt;=Mayport!BN$15,$G10&gt;=Mayport!BN$15)),"P/L",IF((AND($I10&lt;=Mayport!BN$15,$J10&gt;=Mayport!BN$15)),"XO",IF((AND($K10&lt;=Mayport!BN$15,$L10&gt;=Mayport!BN$15)),"3",IF((AND($M10&lt;=Mayport!BN$15,$N10&gt;=Mayport!BN$15)),"C",IF((AND($O10&lt;=Mayport!BN$15,$P10&gt;=Mayport!BN$15)),"CO",IF((AND($Q10&lt;=Mayport!BN$15,$R10&gt;=Mayport!BN$15)),"C",0))))))</f>
        <v>0</v>
      </c>
      <c r="BO10" s="33">
        <f>IF((AND($F10&lt;=Mayport!BO$15,$G10&gt;=Mayport!BO$15)),"P/L",IF((AND($I10&lt;=Mayport!BO$15,$J10&gt;=Mayport!BO$15)),"XO",IF((AND($K10&lt;=Mayport!BO$15,$L10&gt;=Mayport!BO$15)),"3",IF((AND($M10&lt;=Mayport!BO$15,$N10&gt;=Mayport!BO$15)),"C",IF((AND($O10&lt;=Mayport!BO$15,$P10&gt;=Mayport!BO$15)),"CO",IF((AND($Q10&lt;=Mayport!BO$15,$R10&gt;=Mayport!BO$15)),"C",0))))))</f>
        <v>0</v>
      </c>
      <c r="BP10" s="33">
        <f>IF((AND($F10&lt;=Mayport!BP$15,$G10&gt;=Mayport!BP$15)),"P/L",IF((AND($I10&lt;=Mayport!BP$15,$J10&gt;=Mayport!BP$15)),"XO",IF((AND($K10&lt;=Mayport!BP$15,$L10&gt;=Mayport!BP$15)),"3",IF((AND($M10&lt;=Mayport!BP$15,$N10&gt;=Mayport!BP$15)),"C",IF((AND($O10&lt;=Mayport!BP$15,$P10&gt;=Mayport!BP$15)),"CO",IF((AND($Q10&lt;=Mayport!BP$15,$R10&gt;=Mayport!BP$15)),"C",0))))))</f>
        <v>0</v>
      </c>
      <c r="BQ10" s="33">
        <f>IF((AND($F10&lt;=Mayport!BQ$15,$G10&gt;=Mayport!BQ$15)),"P/L",IF((AND($I10&lt;=Mayport!BQ$15,$J10&gt;=Mayport!BQ$15)),"XO",IF((AND($K10&lt;=Mayport!BQ$15,$L10&gt;=Mayport!BQ$15)),"3",IF((AND($M10&lt;=Mayport!BQ$15,$N10&gt;=Mayport!BQ$15)),"C",IF((AND($O10&lt;=Mayport!BQ$15,$P10&gt;=Mayport!BQ$15)),"CO",IF((AND($Q10&lt;=Mayport!BQ$15,$R10&gt;=Mayport!BQ$15)),"C",0))))))</f>
        <v>0</v>
      </c>
      <c r="BR10" s="33">
        <f>IF((AND($F10&lt;=Mayport!BR$15,$G10&gt;=Mayport!BR$15)),"P/L",IF((AND($I10&lt;=Mayport!BR$15,$J10&gt;=Mayport!BR$15)),"XO",IF((AND($K10&lt;=Mayport!BR$15,$L10&gt;=Mayport!BR$15)),"3",IF((AND($M10&lt;=Mayport!BR$15,$N10&gt;=Mayport!BR$15)),"C",IF((AND($O10&lt;=Mayport!BR$15,$P10&gt;=Mayport!BR$15)),"CO",IF((AND($Q10&lt;=Mayport!BR$15,$R10&gt;=Mayport!BR$15)),"C",0))))))</f>
        <v>0</v>
      </c>
      <c r="BS10" s="33">
        <f>IF((AND($F10&lt;=Mayport!BS$15,$G10&gt;=Mayport!BS$15)),"P/L",IF((AND($I10&lt;=Mayport!BS$15,$J10&gt;=Mayport!BS$15)),"XO",IF((AND($K10&lt;=Mayport!BS$15,$L10&gt;=Mayport!BS$15)),"3",IF((AND($M10&lt;=Mayport!BS$15,$N10&gt;=Mayport!BS$15)),"C",IF((AND($O10&lt;=Mayport!BS$15,$P10&gt;=Mayport!BS$15)),"CO",IF((AND($Q10&lt;=Mayport!BS$15,$R10&gt;=Mayport!BS$15)),"C",0))))))</f>
        <v>0</v>
      </c>
      <c r="BT10" s="33">
        <f>IF((AND($F10&lt;=Mayport!BT$15,$G10&gt;=Mayport!BT$15)),"P/L",IF((AND($I10&lt;=Mayport!BT$15,$J10&gt;=Mayport!BT$15)),"XO",IF((AND($K10&lt;=Mayport!BT$15,$L10&gt;=Mayport!BT$15)),"3",IF((AND($M10&lt;=Mayport!BT$15,$N10&gt;=Mayport!BT$15)),"C",IF((AND($O10&lt;=Mayport!BT$15,$P10&gt;=Mayport!BT$15)),"CO",IF((AND($Q10&lt;=Mayport!BT$15,$R10&gt;=Mayport!BT$15)),"C",0))))))</f>
        <v>0</v>
      </c>
      <c r="BU10" s="33">
        <f>IF((AND($F10&lt;=Mayport!BU$15,$G10&gt;=Mayport!BU$15)),"P/L",IF((AND($I10&lt;=Mayport!BU$15,$J10&gt;=Mayport!BU$15)),"XO",IF((AND($K10&lt;=Mayport!BU$15,$L10&gt;=Mayport!BU$15)),"3",IF((AND($M10&lt;=Mayport!BU$15,$N10&gt;=Mayport!BU$15)),"C",IF((AND($O10&lt;=Mayport!BU$15,$P10&gt;=Mayport!BU$15)),"CO",IF((AND($Q10&lt;=Mayport!BU$15,$R10&gt;=Mayport!BU$15)),"C",0))))))</f>
        <v>0</v>
      </c>
      <c r="BV10" s="33">
        <f>IF((AND($F10&lt;=Mayport!BV$15,$G10&gt;=Mayport!BV$15)),"P/L",IF((AND($I10&lt;=Mayport!BV$15,$J10&gt;=Mayport!BV$15)),"XO",IF((AND($K10&lt;=Mayport!BV$15,$L10&gt;=Mayport!BV$15)),"3",IF((AND($M10&lt;=Mayport!BV$15,$N10&gt;=Mayport!BV$15)),"C",IF((AND($O10&lt;=Mayport!BV$15,$P10&gt;=Mayport!BV$15)),"CO",IF((AND($Q10&lt;=Mayport!BV$15,$R10&gt;=Mayport!BV$15)),"C",0))))))</f>
        <v>0</v>
      </c>
      <c r="BW10" s="33">
        <f>IF((AND($F10&lt;=Mayport!BW$15,$G10&gt;=Mayport!BW$15)),"P/L",IF((AND($I10&lt;=Mayport!BW$15,$J10&gt;=Mayport!BW$15)),"XO",IF((AND($K10&lt;=Mayport!BW$15,$L10&gt;=Mayport!BW$15)),"3",IF((AND($M10&lt;=Mayport!BW$15,$N10&gt;=Mayport!BW$15)),"C",IF((AND($O10&lt;=Mayport!BW$15,$P10&gt;=Mayport!BW$15)),"CO",IF((AND($Q10&lt;=Mayport!BW$15,$R10&gt;=Mayport!BW$15)),"C",0))))))</f>
        <v>0</v>
      </c>
      <c r="BX10" s="33">
        <f>IF((AND($F10&lt;=Mayport!BX$15,$G10&gt;=Mayport!BX$15)),"P/L",IF((AND($I10&lt;=Mayport!BX$15,$J10&gt;=Mayport!BX$15)),"XO",IF((AND($K10&lt;=Mayport!BX$15,$L10&gt;=Mayport!BX$15)),"3",IF((AND($M10&lt;=Mayport!BX$15,$N10&gt;=Mayport!BX$15)),"C",IF((AND($O10&lt;=Mayport!BX$15,$P10&gt;=Mayport!BX$15)),"CO",IF((AND($Q10&lt;=Mayport!BX$15,$R10&gt;=Mayport!BX$15)),"C",0))))))</f>
        <v>0</v>
      </c>
      <c r="BY10" s="33">
        <f>IF((AND($F10&lt;=Mayport!BY$15,$G10&gt;=Mayport!BY$15)),"P/L",IF((AND($I10&lt;=Mayport!BY$15,$J10&gt;=Mayport!BY$15)),"XO",IF((AND($K10&lt;=Mayport!BY$15,$L10&gt;=Mayport!BY$15)),"3",IF((AND($M10&lt;=Mayport!BY$15,$N10&gt;=Mayport!BY$15)),"C",IF((AND($O10&lt;=Mayport!BY$15,$P10&gt;=Mayport!BY$15)),"CO",IF((AND($Q10&lt;=Mayport!BY$15,$R10&gt;=Mayport!BY$15)),"C",0))))))</f>
        <v>0</v>
      </c>
      <c r="BZ10" s="33">
        <f>IF((AND($F10&lt;=Mayport!BZ$15,$G10&gt;=Mayport!BZ$15)),"P/L",IF((AND($I10&lt;=Mayport!BZ$15,$J10&gt;=Mayport!BZ$15)),"XO",IF((AND($K10&lt;=Mayport!BZ$15,$L10&gt;=Mayport!BZ$15)),"3",IF((AND($M10&lt;=Mayport!BZ$15,$N10&gt;=Mayport!BZ$15)),"C",IF((AND($O10&lt;=Mayport!BZ$15,$P10&gt;=Mayport!BZ$15)),"CO",IF((AND($Q10&lt;=Mayport!BZ$15,$R10&gt;=Mayport!BZ$15)),"C",0))))))</f>
        <v>0</v>
      </c>
      <c r="CA10" s="33">
        <f>IF((AND($F10&lt;=Mayport!CA$15,$G10&gt;=Mayport!CA$15)),"P/L",IF((AND($I10&lt;=Mayport!CA$15,$J10&gt;=Mayport!CA$15)),"XO",IF((AND($K10&lt;=Mayport!CA$15,$L10&gt;=Mayport!CA$15)),"3",IF((AND($M10&lt;=Mayport!CA$15,$N10&gt;=Mayport!CA$15)),"C",IF((AND($O10&lt;=Mayport!CA$15,$P10&gt;=Mayport!CA$15)),"CO",IF((AND($Q10&lt;=Mayport!CA$15,$R10&gt;=Mayport!CA$15)),"C",0))))))</f>
        <v>0</v>
      </c>
      <c r="CB10" s="33">
        <f>IF((AND($F10&lt;=Mayport!CB$15,$G10&gt;=Mayport!CB$15)),"P/L",IF((AND($I10&lt;=Mayport!CB$15,$J10&gt;=Mayport!CB$15)),"XO",IF((AND($K10&lt;=Mayport!CB$15,$L10&gt;=Mayport!CB$15)),"3",IF((AND($M10&lt;=Mayport!CB$15,$N10&gt;=Mayport!CB$15)),"C",IF((AND($O10&lt;=Mayport!CB$15,$P10&gt;=Mayport!CB$15)),"CO",IF((AND($Q10&lt;=Mayport!CB$15,$R10&gt;=Mayport!CB$15)),"C",0))))))</f>
        <v>0</v>
      </c>
      <c r="CC10" s="33">
        <f>IF((AND($F10&lt;=Mayport!CC$15,$G10&gt;=Mayport!CC$15)),"P/L",IF((AND($I10&lt;=Mayport!CC$15,$J10&gt;=Mayport!CC$15)),"XO",IF((AND($K10&lt;=Mayport!CC$15,$L10&gt;=Mayport!CC$15)),"3",IF((AND($M10&lt;=Mayport!CC$15,$N10&gt;=Mayport!CC$15)),"C",IF((AND($O10&lt;=Mayport!CC$15,$P10&gt;=Mayport!CC$15)),"CO",IF((AND($Q10&lt;=Mayport!CC$15,$R10&gt;=Mayport!CC$15)),"C",0))))))</f>
        <v>0</v>
      </c>
      <c r="CD10" s="33">
        <f>IF((AND($F10&lt;=Mayport!CD$15,$G10&gt;=Mayport!CD$15)),"P/L",IF((AND($I10&lt;=Mayport!CD$15,$J10&gt;=Mayport!CD$15)),"XO",IF((AND($K10&lt;=Mayport!CD$15,$L10&gt;=Mayport!CD$15)),"3",IF((AND($M10&lt;=Mayport!CD$15,$N10&gt;=Mayport!CD$15)),"C",IF((AND($O10&lt;=Mayport!CD$15,$P10&gt;=Mayport!CD$15)),"CO",IF((AND($Q10&lt;=Mayport!CD$15,$R10&gt;=Mayport!CD$15)),"C",0))))))</f>
        <v>0</v>
      </c>
      <c r="CE10" s="33">
        <f>IF((AND($F10&lt;=Mayport!CE$15,$G10&gt;=Mayport!CE$15)),"P/L",IF((AND($I10&lt;=Mayport!CE$15,$J10&gt;=Mayport!CE$15)),"XO",IF((AND($K10&lt;=Mayport!CE$15,$L10&gt;=Mayport!CE$15)),"3",IF((AND($M10&lt;=Mayport!CE$15,$N10&gt;=Mayport!CE$15)),"C",IF((AND($O10&lt;=Mayport!CE$15,$P10&gt;=Mayport!CE$15)),"CO",IF((AND($Q10&lt;=Mayport!CE$15,$R10&gt;=Mayport!CE$15)),"C",0))))))</f>
        <v>0</v>
      </c>
      <c r="CF10" s="33">
        <f>IF((AND($F10&lt;=Mayport!CF$15,$G10&gt;=Mayport!CF$15)),"P/L",IF((AND($I10&lt;=Mayport!CF$15,$J10&gt;=Mayport!CF$15)),"XO",IF((AND($K10&lt;=Mayport!CF$15,$L10&gt;=Mayport!CF$15)),"3",IF((AND($M10&lt;=Mayport!CF$15,$N10&gt;=Mayport!CF$15)),"C",IF((AND($O10&lt;=Mayport!CF$15,$P10&gt;=Mayport!CF$15)),"CO",IF((AND($Q10&lt;=Mayport!CF$15,$R10&gt;=Mayport!CF$15)),"C",0))))))</f>
        <v>0</v>
      </c>
      <c r="CG10" s="33">
        <f>IF((AND($F10&lt;=Mayport!CG$15,$G10&gt;=Mayport!CG$15)),"P/L",IF((AND($I10&lt;=Mayport!CG$15,$J10&gt;=Mayport!CG$15)),"XO",IF((AND($K10&lt;=Mayport!CG$15,$L10&gt;=Mayport!CG$15)),"3",IF((AND($M10&lt;=Mayport!CG$15,$N10&gt;=Mayport!CG$15)),"C",IF((AND($O10&lt;=Mayport!CG$15,$P10&gt;=Mayport!CG$15)),"CO",IF((AND($Q10&lt;=Mayport!CG$15,$R10&gt;=Mayport!CG$15)),"C",0))))))</f>
        <v>0</v>
      </c>
      <c r="CH10" s="33">
        <f>IF((AND($F10&lt;=Mayport!CH$15,$G10&gt;=Mayport!CH$15)),"P/L",IF((AND($I10&lt;=Mayport!CH$15,$J10&gt;=Mayport!CH$15)),"XO",IF((AND($K10&lt;=Mayport!CH$15,$L10&gt;=Mayport!CH$15)),"3",IF((AND($M10&lt;=Mayport!CH$15,$N10&gt;=Mayport!CH$15)),"C",IF((AND($O10&lt;=Mayport!CH$15,$P10&gt;=Mayport!CH$15)),"CO",IF((AND($Q10&lt;=Mayport!CH$15,$R10&gt;=Mayport!CH$15)),"C",0))))))</f>
        <v>0</v>
      </c>
      <c r="CI10" s="33">
        <f>IF((AND($F10&lt;=Mayport!CI$15,$G10&gt;=Mayport!CI$15)),"P/L",IF((AND($I10&lt;=Mayport!CI$15,$J10&gt;=Mayport!CI$15)),"XO",IF((AND($K10&lt;=Mayport!CI$15,$L10&gt;=Mayport!CI$15)),"3",IF((AND($M10&lt;=Mayport!CI$15,$N10&gt;=Mayport!CI$15)),"C",IF((AND($O10&lt;=Mayport!CI$15,$P10&gt;=Mayport!CI$15)),"CO",IF((AND($Q10&lt;=Mayport!CI$15,$R10&gt;=Mayport!CI$15)),"C",0))))))</f>
        <v>0</v>
      </c>
      <c r="CJ10" s="33">
        <f>IF((AND($F10&lt;=Mayport!CJ$15,$G10&gt;=Mayport!CJ$15)),"P/L",IF((AND($I10&lt;=Mayport!CJ$15,$J10&gt;=Mayport!CJ$15)),"XO",IF((AND($K10&lt;=Mayport!CJ$15,$L10&gt;=Mayport!CJ$15)),"3",IF((AND($M10&lt;=Mayport!CJ$15,$N10&gt;=Mayport!CJ$15)),"C",IF((AND($O10&lt;=Mayport!CJ$15,$P10&gt;=Mayport!CJ$15)),"CO",IF((AND($Q10&lt;=Mayport!CJ$15,$R10&gt;=Mayport!CJ$15)),"C",0))))))</f>
        <v>0</v>
      </c>
      <c r="CK10" s="33">
        <f>IF((AND($F10&lt;=Mayport!CK$15,$G10&gt;=Mayport!CK$15)),"P/L",IF((AND($I10&lt;=Mayport!CK$15,$J10&gt;=Mayport!CK$15)),"XO",IF((AND($K10&lt;=Mayport!CK$15,$L10&gt;=Mayport!CK$15)),"3",IF((AND($M10&lt;=Mayport!CK$15,$N10&gt;=Mayport!CK$15)),"C",IF((AND($O10&lt;=Mayport!CK$15,$P10&gt;=Mayport!CK$15)),"CO",IF((AND($Q10&lt;=Mayport!CK$15,$R10&gt;=Mayport!CK$15)),"C",0))))))</f>
        <v>0</v>
      </c>
      <c r="CL10" s="33">
        <f>IF((AND($F10&lt;=Mayport!CL$15,$G10&gt;=Mayport!CL$15)),"P/L",IF((AND($I10&lt;=Mayport!CL$15,$J10&gt;=Mayport!CL$15)),"XO",IF((AND($K10&lt;=Mayport!CL$15,$L10&gt;=Mayport!CL$15)),"3",IF((AND($M10&lt;=Mayport!CL$15,$N10&gt;=Mayport!CL$15)),"C",IF((AND($O10&lt;=Mayport!CL$15,$P10&gt;=Mayport!CL$15)),"CO",IF((AND($Q10&lt;=Mayport!CL$15,$R10&gt;=Mayport!CL$15)),"C",0))))))</f>
        <v>0</v>
      </c>
      <c r="CM10" s="33">
        <f>IF((AND($F10&lt;=Mayport!CM$15,$G10&gt;=Mayport!CM$15)),"P/L",IF((AND($I10&lt;=Mayport!CM$15,$J10&gt;=Mayport!CM$15)),"XO",IF((AND($K10&lt;=Mayport!CM$15,$L10&gt;=Mayport!CM$15)),"3",IF((AND($M10&lt;=Mayport!CM$15,$N10&gt;=Mayport!CM$15)),"C",IF((AND($O10&lt;=Mayport!CM$15,$P10&gt;=Mayport!CM$15)),"CO",IF((AND($Q10&lt;=Mayport!CM$15,$R10&gt;=Mayport!CM$15)),"C",0))))))</f>
        <v>0</v>
      </c>
    </row>
    <row r="11" spans="1:91" s="2" customFormat="1" x14ac:dyDescent="0.25">
      <c r="A11" s="80" t="s">
        <v>307</v>
      </c>
      <c r="B11" s="61"/>
      <c r="C11" s="31">
        <v>12</v>
      </c>
      <c r="D11" s="31">
        <v>17</v>
      </c>
      <c r="E11" s="31">
        <v>1</v>
      </c>
      <c r="F11" s="39"/>
      <c r="G11" s="39"/>
      <c r="H11" s="33">
        <f>G11-F11</f>
        <v>0</v>
      </c>
      <c r="I11" s="36">
        <v>45314</v>
      </c>
      <c r="J11" s="36">
        <v>45589</v>
      </c>
      <c r="K11" s="36">
        <f>IF(J11="","",(DATE(YEAR(J11),MONTH(J11)+1,DAY(J11))))</f>
        <v>45620</v>
      </c>
      <c r="L11" s="36">
        <v>45620</v>
      </c>
      <c r="M11" s="36">
        <v>45620</v>
      </c>
      <c r="N11" s="36">
        <f>IF(O11="","",DATE(YEAR(M11),MONTH(M11),DAY(M11)))</f>
        <v>45620</v>
      </c>
      <c r="O11" s="36">
        <v>45620</v>
      </c>
      <c r="P11" s="127">
        <f>IF(O11="","",(DATE(YEAR(O11),MONTH(O11)+D11,DAY(O11))))</f>
        <v>46136</v>
      </c>
      <c r="Q11" s="36">
        <f>IF(P11="","",DATE(YEAR(P11), MONTH(P11)+1,DAY(P11)))</f>
        <v>46166</v>
      </c>
      <c r="R11" s="36">
        <f>IF(P11="","",DATE(YEAR(Q11),MONTH(Q11),DAY(Q11)))</f>
        <v>46166</v>
      </c>
      <c r="S11" s="33" t="str">
        <f>IF((AND($F11&lt;=Mayport!S$15,$G11&gt;=Mayport!S$15)),"P/L",IF((AND($I11&lt;=Mayport!S$15,$J11&gt;=Mayport!S$15)),"XO",IF((AND($K11&lt;=Mayport!S$15,$L11&gt;=Mayport!S$15)),"3",IF((AND($M11&lt;=Mayport!S$15,$N11&gt;=Mayport!S$15)),"C",IF((AND($O11&lt;=Mayport!S$15,$P11&gt;=Mayport!S$15)),"CO",IF((AND($Q11&lt;=Mayport!S$15,$R11&gt;=Mayport!S$15)),"C",0))))))</f>
        <v>CO</v>
      </c>
      <c r="T11" s="33" t="str">
        <f>IF((AND($F11&lt;=Mayport!T$15,$G11&gt;=Mayport!T$15)),"P/L",IF((AND($I11&lt;=Mayport!T$15,$J11&gt;=Mayport!T$15)),"XO",IF((AND($K11&lt;=Mayport!T$15,$L11&gt;=Mayport!T$15)),"3",IF((AND($M11&lt;=Mayport!T$15,$N11&gt;=Mayport!T$15)),"C",IF((AND($O11&lt;=Mayport!T$15,$P11&gt;=Mayport!T$15)),"CO",IF((AND($Q11&lt;=Mayport!T$15,$R11&gt;=Mayport!T$15)),"C",0))))))</f>
        <v>CO</v>
      </c>
      <c r="U11" s="33" t="str">
        <f>IF((AND($F11&lt;=Mayport!U$15,$G11&gt;=Mayport!U$15)),"P/L",IF((AND($I11&lt;=Mayport!U$15,$J11&gt;=Mayport!U$15)),"XO",IF((AND($K11&lt;=Mayport!U$15,$L11&gt;=Mayport!U$15)),"3",IF((AND($M11&lt;=Mayport!U$15,$N11&gt;=Mayport!U$15)),"C",IF((AND($O11&lt;=Mayport!U$15,$P11&gt;=Mayport!U$15)),"CO",IF((AND($Q11&lt;=Mayport!U$15,$R11&gt;=Mayport!U$15)),"C",0))))))</f>
        <v>CO</v>
      </c>
      <c r="V11" s="33">
        <f>IF((AND($F11&lt;=Mayport!V$15,$G11&gt;=Mayport!V$15)),"P/L",IF((AND($I11&lt;=Mayport!V$15,$J11&gt;=Mayport!V$15)),"XO",IF((AND($K11&lt;=Mayport!V$15,$L11&gt;=Mayport!V$15)),"3",IF((AND($M11&lt;=Mayport!V$15,$N11&gt;=Mayport!V$15)),"C",IF((AND($O11&lt;=Mayport!V$15,$P11&gt;=Mayport!V$15)),"CO",IF((AND($Q11&lt;=Mayport!V$15,$R11&gt;=Mayport!V$15)),"C",0))))))</f>
        <v>0</v>
      </c>
      <c r="W11" s="33">
        <f>IF((AND($F11&lt;=Mayport!W$15,$G11&gt;=Mayport!W$15)),"P/L",IF((AND($I11&lt;=Mayport!W$15,$J11&gt;=Mayport!W$15)),"XO",IF((AND($K11&lt;=Mayport!W$15,$L11&gt;=Mayport!W$15)),"3",IF((AND($M11&lt;=Mayport!W$15,$N11&gt;=Mayport!W$15)),"C",IF((AND($O11&lt;=Mayport!W$15,$P11&gt;=Mayport!W$15)),"CO",IF((AND($Q11&lt;=Mayport!W$15,$R11&gt;=Mayport!W$15)),"C",0))))))</f>
        <v>0</v>
      </c>
      <c r="X11" s="33">
        <f>IF((AND($F11&lt;=Mayport!X$15,$G11&gt;=Mayport!X$15)),"P/L",IF((AND($I11&lt;=Mayport!X$15,$J11&gt;=Mayport!X$15)),"XO",IF((AND($K11&lt;=Mayport!X$15,$L11&gt;=Mayport!X$15)),"3",IF((AND($M11&lt;=Mayport!X$15,$N11&gt;=Mayport!X$15)),"C",IF((AND($O11&lt;=Mayport!X$15,$P11&gt;=Mayport!X$15)),"CO",IF((AND($Q11&lt;=Mayport!X$15,$R11&gt;=Mayport!X$15)),"C",0))))))</f>
        <v>0</v>
      </c>
      <c r="Y11" s="33">
        <f>IF((AND($F11&lt;=Mayport!Y$15,$G11&gt;=Mayport!Y$15)),"P/L",IF((AND($I11&lt;=Mayport!Y$15,$J11&gt;=Mayport!Y$15)),"XO",IF((AND($K11&lt;=Mayport!Y$15,$L11&gt;=Mayport!Y$15)),"3",IF((AND($M11&lt;=Mayport!Y$15,$N11&gt;=Mayport!Y$15)),"C",IF((AND($O11&lt;=Mayport!Y$15,$P11&gt;=Mayport!Y$15)),"CO",IF((AND($Q11&lt;=Mayport!Y$15,$R11&gt;=Mayport!Y$15)),"C",0))))))</f>
        <v>0</v>
      </c>
      <c r="Z11" s="33">
        <f>IF((AND($F11&lt;=Mayport!Z$15,$G11&gt;=Mayport!Z$15)),"P/L",IF((AND($I11&lt;=Mayport!Z$15,$J11&gt;=Mayport!Z$15)),"XO",IF((AND($K11&lt;=Mayport!Z$15,$L11&gt;=Mayport!Z$15)),"3",IF((AND($M11&lt;=Mayport!Z$15,$N11&gt;=Mayport!Z$15)),"C",IF((AND($O11&lt;=Mayport!Z$15,$P11&gt;=Mayport!Z$15)),"CO",IF((AND($Q11&lt;=Mayport!Z$15,$R11&gt;=Mayport!Z$15)),"C",0))))))</f>
        <v>0</v>
      </c>
      <c r="AA11" s="33">
        <f>IF((AND($F11&lt;=Mayport!AA$15,$G11&gt;=Mayport!AA$15)),"P/L",IF((AND($I11&lt;=Mayport!AA$15,$J11&gt;=Mayport!AA$15)),"XO",IF((AND($K11&lt;=Mayport!AA$15,$L11&gt;=Mayport!AA$15)),"3",IF((AND($M11&lt;=Mayport!AA$15,$N11&gt;=Mayport!AA$15)),"C",IF((AND($O11&lt;=Mayport!AA$15,$P11&gt;=Mayport!AA$15)),"CO",IF((AND($Q11&lt;=Mayport!AA$15,$R11&gt;=Mayport!AA$15)),"C",0))))))</f>
        <v>0</v>
      </c>
      <c r="AB11" s="33">
        <f>IF((AND($F11&lt;=Mayport!AB$15,$G11&gt;=Mayport!AB$15)),"P/L",IF((AND($I11&lt;=Mayport!AB$15,$J11&gt;=Mayport!AB$15)),"XO",IF((AND($K11&lt;=Mayport!AB$15,$L11&gt;=Mayport!AB$15)),"3",IF((AND($M11&lt;=Mayport!AB$15,$N11&gt;=Mayport!AB$15)),"C",IF((AND($O11&lt;=Mayport!AB$15,$P11&gt;=Mayport!AB$15)),"CO",IF((AND($Q11&lt;=Mayport!AB$15,$R11&gt;=Mayport!AB$15)),"C",0))))))</f>
        <v>0</v>
      </c>
      <c r="AC11" s="33">
        <f>IF((AND($F11&lt;=Mayport!AC$15,$G11&gt;=Mayport!AC$15)),"P/L",IF((AND($I11&lt;=Mayport!AC$15,$J11&gt;=Mayport!AC$15)),"XO",IF((AND($K11&lt;=Mayport!AC$15,$L11&gt;=Mayport!AC$15)),"3",IF((AND($M11&lt;=Mayport!AC$15,$N11&gt;=Mayport!AC$15)),"C",IF((AND($O11&lt;=Mayport!AC$15,$P11&gt;=Mayport!AC$15)),"CO",IF((AND($Q11&lt;=Mayport!AC$15,$R11&gt;=Mayport!AC$15)),"C",0))))))</f>
        <v>0</v>
      </c>
      <c r="AD11" s="33">
        <f>IF((AND($F11&lt;=Mayport!AD$15,$G11&gt;=Mayport!AD$15)),"P/L",IF((AND($I11&lt;=Mayport!AD$15,$J11&gt;=Mayport!AD$15)),"XO",IF((AND($K11&lt;=Mayport!AD$15,$L11&gt;=Mayport!AD$15)),"3",IF((AND($M11&lt;=Mayport!AD$15,$N11&gt;=Mayport!AD$15)),"C",IF((AND($O11&lt;=Mayport!AD$15,$P11&gt;=Mayport!AD$15)),"CO",IF((AND($Q11&lt;=Mayport!AD$15,$R11&gt;=Mayport!AD$15)),"C",0))))))</f>
        <v>0</v>
      </c>
      <c r="AE11" s="33">
        <f>IF((AND($F11&lt;=Mayport!AE$15,$G11&gt;=Mayport!AE$15)),"P/L",IF((AND($I11&lt;=Mayport!AE$15,$J11&gt;=Mayport!AE$15)),"XO",IF((AND($K11&lt;=Mayport!AE$15,$L11&gt;=Mayport!AE$15)),"3",IF((AND($M11&lt;=Mayport!AE$15,$N11&gt;=Mayport!AE$15)),"C",IF((AND($O11&lt;=Mayport!AE$15,$P11&gt;=Mayport!AE$15)),"CO",IF((AND($Q11&lt;=Mayport!AE$15,$R11&gt;=Mayport!AE$15)),"C",0))))))</f>
        <v>0</v>
      </c>
      <c r="AF11" s="33">
        <f>IF((AND($F11&lt;=Mayport!AF$15,$G11&gt;=Mayport!AF$15)),"P/L",IF((AND($I11&lt;=Mayport!AF$15,$J11&gt;=Mayport!AF$15)),"XO",IF((AND($K11&lt;=Mayport!AF$15,$L11&gt;=Mayport!AF$15)),"3",IF((AND($M11&lt;=Mayport!AF$15,$N11&gt;=Mayport!AF$15)),"C",IF((AND($O11&lt;=Mayport!AF$15,$P11&gt;=Mayport!AF$15)),"CO",IF((AND($Q11&lt;=Mayport!AF$15,$R11&gt;=Mayport!AF$15)),"C",0))))))</f>
        <v>0</v>
      </c>
      <c r="AG11" s="33">
        <f>IF((AND($F11&lt;=Mayport!AG$15,$G11&gt;=Mayport!AG$15)),"P/L",IF((AND($I11&lt;=Mayport!AG$15,$J11&gt;=Mayport!AG$15)),"XO",IF((AND($K11&lt;=Mayport!AG$15,$L11&gt;=Mayport!AG$15)),"3",IF((AND($M11&lt;=Mayport!AG$15,$N11&gt;=Mayport!AG$15)),"C",IF((AND($O11&lt;=Mayport!AG$15,$P11&gt;=Mayport!AG$15)),"CO",IF((AND($Q11&lt;=Mayport!AG$15,$R11&gt;=Mayport!AG$15)),"C",0))))))</f>
        <v>0</v>
      </c>
      <c r="AH11" s="33">
        <f>IF((AND($F11&lt;=Mayport!AH$15,$G11&gt;=Mayport!AH$15)),"P/L",IF((AND($I11&lt;=Mayport!AH$15,$J11&gt;=Mayport!AH$15)),"XO",IF((AND($K11&lt;=Mayport!AH$15,$L11&gt;=Mayport!AH$15)),"3",IF((AND($M11&lt;=Mayport!AH$15,$N11&gt;=Mayport!AH$15)),"C",IF((AND($O11&lt;=Mayport!AH$15,$P11&gt;=Mayport!AH$15)),"CO",IF((AND($Q11&lt;=Mayport!AH$15,$R11&gt;=Mayport!AH$15)),"C",0))))))</f>
        <v>0</v>
      </c>
      <c r="AI11" s="33">
        <f>IF((AND($F11&lt;=Mayport!AI$15,$G11&gt;=Mayport!AI$15)),"P/L",IF((AND($I11&lt;=Mayport!AI$15,$J11&gt;=Mayport!AI$15)),"XO",IF((AND($K11&lt;=Mayport!AI$15,$L11&gt;=Mayport!AI$15)),"3",IF((AND($M11&lt;=Mayport!AI$15,$N11&gt;=Mayport!AI$15)),"C",IF((AND($O11&lt;=Mayport!AI$15,$P11&gt;=Mayport!AI$15)),"CO",IF((AND($Q11&lt;=Mayport!AI$15,$R11&gt;=Mayport!AI$15)),"C",0))))))</f>
        <v>0</v>
      </c>
      <c r="AJ11" s="33">
        <f>IF((AND($F11&lt;=Mayport!AJ$15,$G11&gt;=Mayport!AJ$15)),"P/L",IF((AND($I11&lt;=Mayport!AJ$15,$J11&gt;=Mayport!AJ$15)),"XO",IF((AND($K11&lt;=Mayport!AJ$15,$L11&gt;=Mayport!AJ$15)),"3",IF((AND($M11&lt;=Mayport!AJ$15,$N11&gt;=Mayport!AJ$15)),"C",IF((AND($O11&lt;=Mayport!AJ$15,$P11&gt;=Mayport!AJ$15)),"CO",IF((AND($Q11&lt;=Mayport!AJ$15,$R11&gt;=Mayport!AJ$15)),"C",0))))))</f>
        <v>0</v>
      </c>
      <c r="AK11" s="33">
        <f>IF((AND($F11&lt;=Mayport!AK$15,$G11&gt;=Mayport!AK$15)),"P/L",IF((AND($I11&lt;=Mayport!AK$15,$J11&gt;=Mayport!AK$15)),"XO",IF((AND($K11&lt;=Mayport!AK$15,$L11&gt;=Mayport!AK$15)),"3",IF((AND($M11&lt;=Mayport!AK$15,$N11&gt;=Mayport!AK$15)),"C",IF((AND($O11&lt;=Mayport!AK$15,$P11&gt;=Mayport!AK$15)),"CO",IF((AND($Q11&lt;=Mayport!AK$15,$R11&gt;=Mayport!AK$15)),"C",0))))))</f>
        <v>0</v>
      </c>
      <c r="AL11" s="33">
        <f>IF((AND($F11&lt;=Mayport!AL$15,$G11&gt;=Mayport!AL$15)),"P/L",IF((AND($I11&lt;=Mayport!AL$15,$J11&gt;=Mayport!AL$15)),"XO",IF((AND($K11&lt;=Mayport!AL$15,$L11&gt;=Mayport!AL$15)),"3",IF((AND($M11&lt;=Mayport!AL$15,$N11&gt;=Mayport!AL$15)),"C",IF((AND($O11&lt;=Mayport!AL$15,$P11&gt;=Mayport!AL$15)),"CO",IF((AND($Q11&lt;=Mayport!AL$15,$R11&gt;=Mayport!AL$15)),"C",0))))))</f>
        <v>0</v>
      </c>
      <c r="AM11" s="33">
        <f>IF((AND($F11&lt;=Mayport!AM$15,$G11&gt;=Mayport!AM$15)),"P/L",IF((AND($I11&lt;=Mayport!AM$15,$J11&gt;=Mayport!AM$15)),"XO",IF((AND($K11&lt;=Mayport!AM$15,$L11&gt;=Mayport!AM$15)),"3",IF((AND($M11&lt;=Mayport!AM$15,$N11&gt;=Mayport!AM$15)),"C",IF((AND($O11&lt;=Mayport!AM$15,$P11&gt;=Mayport!AM$15)),"CO",IF((AND($Q11&lt;=Mayport!AM$15,$R11&gt;=Mayport!AM$15)),"C",0))))))</f>
        <v>0</v>
      </c>
      <c r="AN11" s="33">
        <f>IF((AND($F11&lt;=Mayport!AN$15,$G11&gt;=Mayport!AN$15)),"P/L",IF((AND($I11&lt;=Mayport!AN$15,$J11&gt;=Mayport!AN$15)),"XO",IF((AND($K11&lt;=Mayport!AN$15,$L11&gt;=Mayport!AN$15)),"3",IF((AND($M11&lt;=Mayport!AN$15,$N11&gt;=Mayport!AN$15)),"C",IF((AND($O11&lt;=Mayport!AN$15,$P11&gt;=Mayport!AN$15)),"CO",IF((AND($Q11&lt;=Mayport!AN$15,$R11&gt;=Mayport!AN$15)),"C",0))))))</f>
        <v>0</v>
      </c>
      <c r="AO11" s="33">
        <f>IF((AND($F11&lt;=Mayport!AO$15,$G11&gt;=Mayport!AO$15)),"P/L",IF((AND($I11&lt;=Mayport!AO$15,$J11&gt;=Mayport!AO$15)),"XO",IF((AND($K11&lt;=Mayport!AO$15,$L11&gt;=Mayport!AO$15)),"3",IF((AND($M11&lt;=Mayport!AO$15,$N11&gt;=Mayport!AO$15)),"C",IF((AND($O11&lt;=Mayport!AO$15,$P11&gt;=Mayport!AO$15)),"CO",IF((AND($Q11&lt;=Mayport!AO$15,$R11&gt;=Mayport!AO$15)),"C",0))))))</f>
        <v>0</v>
      </c>
      <c r="AP11" s="33">
        <f>IF((AND($F11&lt;=Mayport!AP$15,$G11&gt;=Mayport!AP$15)),"P/L",IF((AND($I11&lt;=Mayport!AP$15,$J11&gt;=Mayport!AP$15)),"XO",IF((AND($K11&lt;=Mayport!AP$15,$L11&gt;=Mayport!AP$15)),"3",IF((AND($M11&lt;=Mayport!AP$15,$N11&gt;=Mayport!AP$15)),"C",IF((AND($O11&lt;=Mayport!AP$15,$P11&gt;=Mayport!AP$15)),"CO",IF((AND($Q11&lt;=Mayport!AP$15,$R11&gt;=Mayport!AP$15)),"C",0))))))</f>
        <v>0</v>
      </c>
      <c r="AQ11" s="33">
        <f>IF((AND($F11&lt;=Mayport!AQ$15,$G11&gt;=Mayport!AQ$15)),"P/L",IF((AND($I11&lt;=Mayport!AQ$15,$J11&gt;=Mayport!AQ$15)),"XO",IF((AND($K11&lt;=Mayport!AQ$15,$L11&gt;=Mayport!AQ$15)),"3",IF((AND($M11&lt;=Mayport!AQ$15,$N11&gt;=Mayport!AQ$15)),"C",IF((AND($O11&lt;=Mayport!AQ$15,$P11&gt;=Mayport!AQ$15)),"CO",IF((AND($Q11&lt;=Mayport!AQ$15,$R11&gt;=Mayport!AQ$15)),"C",0))))))</f>
        <v>0</v>
      </c>
      <c r="AR11" s="33">
        <f>IF((AND($F11&lt;=Mayport!AR$15,$G11&gt;=Mayport!AR$15)),"P/L",IF((AND($I11&lt;=Mayport!AR$15,$J11&gt;=Mayport!AR$15)),"XO",IF((AND($K11&lt;=Mayport!AR$15,$L11&gt;=Mayport!AR$15)),"3",IF((AND($M11&lt;=Mayport!AR$15,$N11&gt;=Mayport!AR$15)),"C",IF((AND($O11&lt;=Mayport!AR$15,$P11&gt;=Mayport!AR$15)),"CO",IF((AND($Q11&lt;=Mayport!AR$15,$R11&gt;=Mayport!AR$15)),"C",0))))))</f>
        <v>0</v>
      </c>
      <c r="AS11" s="33">
        <f>IF((AND($F11&lt;=Mayport!AS$15,$G11&gt;=Mayport!AS$15)),"P/L",IF((AND($I11&lt;=Mayport!AS$15,$J11&gt;=Mayport!AS$15)),"XO",IF((AND($K11&lt;=Mayport!AS$15,$L11&gt;=Mayport!AS$15)),"3",IF((AND($M11&lt;=Mayport!AS$15,$N11&gt;=Mayport!AS$15)),"C",IF((AND($O11&lt;=Mayport!AS$15,$P11&gt;=Mayport!AS$15)),"CO",IF((AND($Q11&lt;=Mayport!AS$15,$R11&gt;=Mayport!AS$15)),"C",0))))))</f>
        <v>0</v>
      </c>
      <c r="AT11" s="33">
        <f>IF((AND($F11&lt;=Mayport!AT$15,$G11&gt;=Mayport!AT$15)),"P/L",IF((AND($I11&lt;=Mayport!AT$15,$J11&gt;=Mayport!AT$15)),"XO",IF((AND($K11&lt;=Mayport!AT$15,$L11&gt;=Mayport!AT$15)),"3",IF((AND($M11&lt;=Mayport!AT$15,$N11&gt;=Mayport!AT$15)),"C",IF((AND($O11&lt;=Mayport!AT$15,$P11&gt;=Mayport!AT$15)),"CO",IF((AND($Q11&lt;=Mayport!AT$15,$R11&gt;=Mayport!AT$15)),"C",0))))))</f>
        <v>0</v>
      </c>
      <c r="AU11" s="33">
        <f>IF((AND($F11&lt;=Mayport!AU$15,$G11&gt;=Mayport!AU$15)),"P/L",IF((AND($I11&lt;=Mayport!AU$15,$J11&gt;=Mayport!AU$15)),"XO",IF((AND($K11&lt;=Mayport!AU$15,$L11&gt;=Mayport!AU$15)),"3",IF((AND($M11&lt;=Mayport!AU$15,$N11&gt;=Mayport!AU$15)),"C",IF((AND($O11&lt;=Mayport!AU$15,$P11&gt;=Mayport!AU$15)),"CO",IF((AND($Q11&lt;=Mayport!AU$15,$R11&gt;=Mayport!AU$15)),"C",0))))))</f>
        <v>0</v>
      </c>
      <c r="AV11" s="33">
        <f>IF((AND($F11&lt;=Mayport!AV$15,$G11&gt;=Mayport!AV$15)),"P/L",IF((AND($I11&lt;=Mayport!AV$15,$J11&gt;=Mayport!AV$15)),"XO",IF((AND($K11&lt;=Mayport!AV$15,$L11&gt;=Mayport!AV$15)),"3",IF((AND($M11&lt;=Mayport!AV$15,$N11&gt;=Mayport!AV$15)),"C",IF((AND($O11&lt;=Mayport!AV$15,$P11&gt;=Mayport!AV$15)),"CO",IF((AND($Q11&lt;=Mayport!AV$15,$R11&gt;=Mayport!AV$15)),"C",0))))))</f>
        <v>0</v>
      </c>
      <c r="AW11" s="33">
        <f>IF((AND($F11&lt;=Mayport!AW$15,$G11&gt;=Mayport!AW$15)),"P/L",IF((AND($I11&lt;=Mayport!AW$15,$J11&gt;=Mayport!AW$15)),"XO",IF((AND($K11&lt;=Mayport!AW$15,$L11&gt;=Mayport!AW$15)),"3",IF((AND($M11&lt;=Mayport!AW$15,$N11&gt;=Mayport!AW$15)),"C",IF((AND($O11&lt;=Mayport!AW$15,$P11&gt;=Mayport!AW$15)),"CO",IF((AND($Q11&lt;=Mayport!AW$15,$R11&gt;=Mayport!AW$15)),"C",0))))))</f>
        <v>0</v>
      </c>
      <c r="AX11" s="33">
        <f>IF((AND($F11&lt;=Mayport!AX$15,$G11&gt;=Mayport!AX$15)),"P/L",IF((AND($I11&lt;=Mayport!AX$15,$J11&gt;=Mayport!AX$15)),"XO",IF((AND($K11&lt;=Mayport!AX$15,$L11&gt;=Mayport!AX$15)),"3",IF((AND($M11&lt;=Mayport!AX$15,$N11&gt;=Mayport!AX$15)),"C",IF((AND($O11&lt;=Mayport!AX$15,$P11&gt;=Mayport!AX$15)),"CO",IF((AND($Q11&lt;=Mayport!AX$15,$R11&gt;=Mayport!AX$15)),"C",0))))))</f>
        <v>0</v>
      </c>
      <c r="AY11" s="33">
        <f>IF((AND($F11&lt;=Mayport!AY$15,$G11&gt;=Mayport!AY$15)),"P/L",IF((AND($I11&lt;=Mayport!AY$15,$J11&gt;=Mayport!AY$15)),"XO",IF((AND($K11&lt;=Mayport!AY$15,$L11&gt;=Mayport!AY$15)),"3",IF((AND($M11&lt;=Mayport!AY$15,$N11&gt;=Mayport!AY$15)),"C",IF((AND($O11&lt;=Mayport!AY$15,$P11&gt;=Mayport!AY$15)),"CO",IF((AND($Q11&lt;=Mayport!AY$15,$R11&gt;=Mayport!AY$15)),"C",0))))))</f>
        <v>0</v>
      </c>
      <c r="AZ11" s="33">
        <f>IF((AND($F11&lt;=Mayport!AZ$15,$G11&gt;=Mayport!AZ$15)),"P/L",IF((AND($I11&lt;=Mayport!AZ$15,$J11&gt;=Mayport!AZ$15)),"XO",IF((AND($K11&lt;=Mayport!AZ$15,$L11&gt;=Mayport!AZ$15)),"3",IF((AND($M11&lt;=Mayport!AZ$15,$N11&gt;=Mayport!AZ$15)),"C",IF((AND($O11&lt;=Mayport!AZ$15,$P11&gt;=Mayport!AZ$15)),"CO",IF((AND($Q11&lt;=Mayport!AZ$15,$R11&gt;=Mayport!AZ$15)),"C",0))))))</f>
        <v>0</v>
      </c>
      <c r="BA11" s="33">
        <f>IF((AND($F11&lt;=Mayport!BA$15,$G11&gt;=Mayport!BA$15)),"P/L",IF((AND($I11&lt;=Mayport!BA$15,$J11&gt;=Mayport!BA$15)),"XO",IF((AND($K11&lt;=Mayport!BA$15,$L11&gt;=Mayport!BA$15)),"3",IF((AND($M11&lt;=Mayport!BA$15,$N11&gt;=Mayport!BA$15)),"C",IF((AND($O11&lt;=Mayport!BA$15,$P11&gt;=Mayport!BA$15)),"CO",IF((AND($Q11&lt;=Mayport!BA$15,$R11&gt;=Mayport!BA$15)),"C",0))))))</f>
        <v>0</v>
      </c>
      <c r="BB11" s="33">
        <f>IF((AND($F11&lt;=Mayport!BB$15,$G11&gt;=Mayport!BB$15)),"P/L",IF((AND($I11&lt;=Mayport!BB$15,$J11&gt;=Mayport!BB$15)),"XO",IF((AND($K11&lt;=Mayport!BB$15,$L11&gt;=Mayport!BB$15)),"3",IF((AND($M11&lt;=Mayport!BB$15,$N11&gt;=Mayport!BB$15)),"C",IF((AND($O11&lt;=Mayport!BB$15,$P11&gt;=Mayport!BB$15)),"CO",IF((AND($Q11&lt;=Mayport!BB$15,$R11&gt;=Mayport!BB$15)),"C",0))))))</f>
        <v>0</v>
      </c>
      <c r="BC11" s="33">
        <f>IF((AND($F11&lt;=Mayport!BC$15,$G11&gt;=Mayport!BC$15)),"P/L",IF((AND($I11&lt;=Mayport!BC$15,$J11&gt;=Mayport!BC$15)),"XO",IF((AND($K11&lt;=Mayport!BC$15,$L11&gt;=Mayport!BC$15)),"3",IF((AND($M11&lt;=Mayport!BC$15,$N11&gt;=Mayport!BC$15)),"C",IF((AND($O11&lt;=Mayport!BC$15,$P11&gt;=Mayport!BC$15)),"CO",IF((AND($Q11&lt;=Mayport!BC$15,$R11&gt;=Mayport!BC$15)),"C",0))))))</f>
        <v>0</v>
      </c>
      <c r="BD11" s="33">
        <f>IF((AND($F11&lt;=Mayport!BD$15,$G11&gt;=Mayport!BD$15)),"P/L",IF((AND($I11&lt;=Mayport!BD$15,$J11&gt;=Mayport!BD$15)),"XO",IF((AND($K11&lt;=Mayport!BD$15,$L11&gt;=Mayport!BD$15)),"3",IF((AND($M11&lt;=Mayport!BD$15,$N11&gt;=Mayport!BD$15)),"C",IF((AND($O11&lt;=Mayport!BD$15,$P11&gt;=Mayport!BD$15)),"CO",IF((AND($Q11&lt;=Mayport!BD$15,$R11&gt;=Mayport!BD$15)),"C",0))))))</f>
        <v>0</v>
      </c>
      <c r="BE11" s="33">
        <f>IF((AND($F11&lt;=Mayport!BE$15,$G11&gt;=Mayport!BE$15)),"P/L",IF((AND($I11&lt;=Mayport!BE$15,$J11&gt;=Mayport!BE$15)),"XO",IF((AND($K11&lt;=Mayport!BE$15,$L11&gt;=Mayport!BE$15)),"3",IF((AND($M11&lt;=Mayport!BE$15,$N11&gt;=Mayport!BE$15)),"C",IF((AND($O11&lt;=Mayport!BE$15,$P11&gt;=Mayport!BE$15)),"CO",IF((AND($Q11&lt;=Mayport!BE$15,$R11&gt;=Mayport!BE$15)),"C",0))))))</f>
        <v>0</v>
      </c>
      <c r="BF11" s="33">
        <f>IF((AND($F11&lt;=Mayport!BF$15,$G11&gt;=Mayport!BF$15)),"P/L",IF((AND($I11&lt;=Mayport!BF$15,$J11&gt;=Mayport!BF$15)),"XO",IF((AND($K11&lt;=Mayport!BF$15,$L11&gt;=Mayport!BF$15)),"3",IF((AND($M11&lt;=Mayport!BF$15,$N11&gt;=Mayport!BF$15)),"C",IF((AND($O11&lt;=Mayport!BF$15,$P11&gt;=Mayport!BF$15)),"CO",IF((AND($Q11&lt;=Mayport!BF$15,$R11&gt;=Mayport!BF$15)),"C",0))))))</f>
        <v>0</v>
      </c>
      <c r="BG11" s="33">
        <f>IF((AND($F11&lt;=Mayport!BG$15,$G11&gt;=Mayport!BG$15)),"P/L",IF((AND($I11&lt;=Mayport!BG$15,$J11&gt;=Mayport!BG$15)),"XO",IF((AND($K11&lt;=Mayport!BG$15,$L11&gt;=Mayport!BG$15)),"3",IF((AND($M11&lt;=Mayport!BG$15,$N11&gt;=Mayport!BG$15)),"C",IF((AND($O11&lt;=Mayport!BG$15,$P11&gt;=Mayport!BG$15)),"CO",IF((AND($Q11&lt;=Mayport!BG$15,$R11&gt;=Mayport!BG$15)),"C",0))))))</f>
        <v>0</v>
      </c>
      <c r="BH11" s="33">
        <f>IF((AND($F11&lt;=Mayport!BH$15,$G11&gt;=Mayport!BH$15)),"P/L",IF((AND($I11&lt;=Mayport!BH$15,$J11&gt;=Mayport!BH$15)),"XO",IF((AND($K11&lt;=Mayport!BH$15,$L11&gt;=Mayport!BH$15)),"3",IF((AND($M11&lt;=Mayport!BH$15,$N11&gt;=Mayport!BH$15)),"C",IF((AND($O11&lt;=Mayport!BH$15,$P11&gt;=Mayport!BH$15)),"CO",IF((AND($Q11&lt;=Mayport!BH$15,$R11&gt;=Mayport!BH$15)),"C",0))))))</f>
        <v>0</v>
      </c>
      <c r="BI11" s="33">
        <f>IF((AND($F11&lt;=Mayport!BI$15,$G11&gt;=Mayport!BI$15)),"P/L",IF((AND($I11&lt;=Mayport!BI$15,$J11&gt;=Mayport!BI$15)),"XO",IF((AND($K11&lt;=Mayport!BI$15,$L11&gt;=Mayport!BI$15)),"3",IF((AND($M11&lt;=Mayport!BI$15,$N11&gt;=Mayport!BI$15)),"C",IF((AND($O11&lt;=Mayport!BI$15,$P11&gt;=Mayport!BI$15)),"CO",IF((AND($Q11&lt;=Mayport!BI$15,$R11&gt;=Mayport!BI$15)),"C",0))))))</f>
        <v>0</v>
      </c>
      <c r="BJ11" s="33">
        <f>IF((AND($F11&lt;=Mayport!BJ$15,$G11&gt;=Mayport!BJ$15)),"P/L",IF((AND($I11&lt;=Mayport!BJ$15,$J11&gt;=Mayport!BJ$15)),"XO",IF((AND($K11&lt;=Mayport!BJ$15,$L11&gt;=Mayport!BJ$15)),"3",IF((AND($M11&lt;=Mayport!BJ$15,$N11&gt;=Mayport!BJ$15)),"C",IF((AND($O11&lt;=Mayport!BJ$15,$P11&gt;=Mayport!BJ$15)),"CO",IF((AND($Q11&lt;=Mayport!BJ$15,$R11&gt;=Mayport!BJ$15)),"C",0))))))</f>
        <v>0</v>
      </c>
      <c r="BK11" s="33">
        <f>IF((AND($F11&lt;=Mayport!BK$15,$G11&gt;=Mayport!BK$15)),"P/L",IF((AND($I11&lt;=Mayport!BK$15,$J11&gt;=Mayport!BK$15)),"XO",IF((AND($K11&lt;=Mayport!BK$15,$L11&gt;=Mayport!BK$15)),"3",IF((AND($M11&lt;=Mayport!BK$15,$N11&gt;=Mayport!BK$15)),"C",IF((AND($O11&lt;=Mayport!BK$15,$P11&gt;=Mayport!BK$15)),"CO",IF((AND($Q11&lt;=Mayport!BK$15,$R11&gt;=Mayport!BK$15)),"C",0))))))</f>
        <v>0</v>
      </c>
      <c r="BL11" s="33">
        <f>IF((AND($F11&lt;=Mayport!BL$15,$G11&gt;=Mayport!BL$15)),"P/L",IF((AND($I11&lt;=Mayport!BL$15,$J11&gt;=Mayport!BL$15)),"XO",IF((AND($K11&lt;=Mayport!BL$15,$L11&gt;=Mayport!BL$15)),"3",IF((AND($M11&lt;=Mayport!BL$15,$N11&gt;=Mayport!BL$15)),"C",IF((AND($O11&lt;=Mayport!BL$15,$P11&gt;=Mayport!BL$15)),"CO",IF((AND($Q11&lt;=Mayport!BL$15,$R11&gt;=Mayport!BL$15)),"C",0))))))</f>
        <v>0</v>
      </c>
      <c r="BM11" s="33">
        <f>IF((AND($F11&lt;=Mayport!BM$15,$G11&gt;=Mayport!BM$15)),"P/L",IF((AND($I11&lt;=Mayport!BM$15,$J11&gt;=Mayport!BM$15)),"XO",IF((AND($K11&lt;=Mayport!BM$15,$L11&gt;=Mayport!BM$15)),"3",IF((AND($M11&lt;=Mayport!BM$15,$N11&gt;=Mayport!BM$15)),"C",IF((AND($O11&lt;=Mayport!BM$15,$P11&gt;=Mayport!BM$15)),"CO",IF((AND($Q11&lt;=Mayport!BM$15,$R11&gt;=Mayport!BM$15)),"C",0))))))</f>
        <v>0</v>
      </c>
      <c r="BN11" s="33">
        <f>IF((AND($F11&lt;=Mayport!BN$15,$G11&gt;=Mayport!BN$15)),"P/L",IF((AND($I11&lt;=Mayport!BN$15,$J11&gt;=Mayport!BN$15)),"XO",IF((AND($K11&lt;=Mayport!BN$15,$L11&gt;=Mayport!BN$15)),"3",IF((AND($M11&lt;=Mayport!BN$15,$N11&gt;=Mayport!BN$15)),"C",IF((AND($O11&lt;=Mayport!BN$15,$P11&gt;=Mayport!BN$15)),"CO",IF((AND($Q11&lt;=Mayport!BN$15,$R11&gt;=Mayport!BN$15)),"C",0))))))</f>
        <v>0</v>
      </c>
      <c r="BO11" s="33">
        <f>IF((AND($F11&lt;=Mayport!BO$15,$G11&gt;=Mayport!BO$15)),"P/L",IF((AND($I11&lt;=Mayport!BO$15,$J11&gt;=Mayport!BO$15)),"XO",IF((AND($K11&lt;=Mayport!BO$15,$L11&gt;=Mayport!BO$15)),"3",IF((AND($M11&lt;=Mayport!BO$15,$N11&gt;=Mayport!BO$15)),"C",IF((AND($O11&lt;=Mayport!BO$15,$P11&gt;=Mayport!BO$15)),"CO",IF((AND($Q11&lt;=Mayport!BO$15,$R11&gt;=Mayport!BO$15)),"C",0))))))</f>
        <v>0</v>
      </c>
      <c r="BP11" s="33">
        <f>IF((AND($F11&lt;=Mayport!BP$15,$G11&gt;=Mayport!BP$15)),"P/L",IF((AND($I11&lt;=Mayport!BP$15,$J11&gt;=Mayport!BP$15)),"XO",IF((AND($K11&lt;=Mayport!BP$15,$L11&gt;=Mayport!BP$15)),"3",IF((AND($M11&lt;=Mayport!BP$15,$N11&gt;=Mayport!BP$15)),"C",IF((AND($O11&lt;=Mayport!BP$15,$P11&gt;=Mayport!BP$15)),"CO",IF((AND($Q11&lt;=Mayport!BP$15,$R11&gt;=Mayport!BP$15)),"C",0))))))</f>
        <v>0</v>
      </c>
      <c r="BQ11" s="33">
        <f>IF((AND($F11&lt;=Mayport!BQ$15,$G11&gt;=Mayport!BQ$15)),"P/L",IF((AND($I11&lt;=Mayport!BQ$15,$J11&gt;=Mayport!BQ$15)),"XO",IF((AND($K11&lt;=Mayport!BQ$15,$L11&gt;=Mayport!BQ$15)),"3",IF((AND($M11&lt;=Mayport!BQ$15,$N11&gt;=Mayport!BQ$15)),"C",IF((AND($O11&lt;=Mayport!BQ$15,$P11&gt;=Mayport!BQ$15)),"CO",IF((AND($Q11&lt;=Mayport!BQ$15,$R11&gt;=Mayport!BQ$15)),"C",0))))))</f>
        <v>0</v>
      </c>
      <c r="BR11" s="33">
        <f>IF((AND($F11&lt;=Mayport!BR$15,$G11&gt;=Mayport!BR$15)),"P/L",IF((AND($I11&lt;=Mayport!BR$15,$J11&gt;=Mayport!BR$15)),"XO",IF((AND($K11&lt;=Mayport!BR$15,$L11&gt;=Mayport!BR$15)),"3",IF((AND($M11&lt;=Mayport!BR$15,$N11&gt;=Mayport!BR$15)),"C",IF((AND($O11&lt;=Mayport!BR$15,$P11&gt;=Mayport!BR$15)),"CO",IF((AND($Q11&lt;=Mayport!BR$15,$R11&gt;=Mayport!BR$15)),"C",0))))))</f>
        <v>0</v>
      </c>
      <c r="BS11" s="33">
        <f>IF((AND($F11&lt;=Mayport!BS$15,$G11&gt;=Mayport!BS$15)),"P/L",IF((AND($I11&lt;=Mayport!BS$15,$J11&gt;=Mayport!BS$15)),"XO",IF((AND($K11&lt;=Mayport!BS$15,$L11&gt;=Mayport!BS$15)),"3",IF((AND($M11&lt;=Mayport!BS$15,$N11&gt;=Mayport!BS$15)),"C",IF((AND($O11&lt;=Mayport!BS$15,$P11&gt;=Mayport!BS$15)),"CO",IF((AND($Q11&lt;=Mayport!BS$15,$R11&gt;=Mayport!BS$15)),"C",0))))))</f>
        <v>0</v>
      </c>
      <c r="BT11" s="33">
        <f>IF((AND($F11&lt;=Mayport!BT$15,$G11&gt;=Mayport!BT$15)),"P/L",IF((AND($I11&lt;=Mayport!BT$15,$J11&gt;=Mayport!BT$15)),"XO",IF((AND($K11&lt;=Mayport!BT$15,$L11&gt;=Mayport!BT$15)),"3",IF((AND($M11&lt;=Mayport!BT$15,$N11&gt;=Mayport!BT$15)),"C",IF((AND($O11&lt;=Mayport!BT$15,$P11&gt;=Mayport!BT$15)),"CO",IF((AND($Q11&lt;=Mayport!BT$15,$R11&gt;=Mayport!BT$15)),"C",0))))))</f>
        <v>0</v>
      </c>
      <c r="BU11" s="33">
        <f>IF((AND($F11&lt;=Mayport!BU$15,$G11&gt;=Mayport!BU$15)),"P/L",IF((AND($I11&lt;=Mayport!BU$15,$J11&gt;=Mayport!BU$15)),"XO",IF((AND($K11&lt;=Mayport!BU$15,$L11&gt;=Mayport!BU$15)),"3",IF((AND($M11&lt;=Mayport!BU$15,$N11&gt;=Mayport!BU$15)),"C",IF((AND($O11&lt;=Mayport!BU$15,$P11&gt;=Mayport!BU$15)),"CO",IF((AND($Q11&lt;=Mayport!BU$15,$R11&gt;=Mayport!BU$15)),"C",0))))))</f>
        <v>0</v>
      </c>
      <c r="BV11" s="33">
        <f>IF((AND($F11&lt;=Mayport!BV$15,$G11&gt;=Mayport!BV$15)),"P/L",IF((AND($I11&lt;=Mayport!BV$15,$J11&gt;=Mayport!BV$15)),"XO",IF((AND($K11&lt;=Mayport!BV$15,$L11&gt;=Mayport!BV$15)),"3",IF((AND($M11&lt;=Mayport!BV$15,$N11&gt;=Mayport!BV$15)),"C",IF((AND($O11&lt;=Mayport!BV$15,$P11&gt;=Mayport!BV$15)),"CO",IF((AND($Q11&lt;=Mayport!BV$15,$R11&gt;=Mayport!BV$15)),"C",0))))))</f>
        <v>0</v>
      </c>
      <c r="BW11" s="33">
        <f>IF((AND($F11&lt;=Mayport!BW$15,$G11&gt;=Mayport!BW$15)),"P/L",IF((AND($I11&lt;=Mayport!BW$15,$J11&gt;=Mayport!BW$15)),"XO",IF((AND($K11&lt;=Mayport!BW$15,$L11&gt;=Mayport!BW$15)),"3",IF((AND($M11&lt;=Mayport!BW$15,$N11&gt;=Mayport!BW$15)),"C",IF((AND($O11&lt;=Mayport!BW$15,$P11&gt;=Mayport!BW$15)),"CO",IF((AND($Q11&lt;=Mayport!BW$15,$R11&gt;=Mayport!BW$15)),"C",0))))))</f>
        <v>0</v>
      </c>
      <c r="BX11" s="33">
        <f>IF((AND($F11&lt;=Mayport!BX$15,$G11&gt;=Mayport!BX$15)),"P/L",IF((AND($I11&lt;=Mayport!BX$15,$J11&gt;=Mayport!BX$15)),"XO",IF((AND($K11&lt;=Mayport!BX$15,$L11&gt;=Mayport!BX$15)),"3",IF((AND($M11&lt;=Mayport!BX$15,$N11&gt;=Mayport!BX$15)),"C",IF((AND($O11&lt;=Mayport!BX$15,$P11&gt;=Mayport!BX$15)),"CO",IF((AND($Q11&lt;=Mayport!BX$15,$R11&gt;=Mayport!BX$15)),"C",0))))))</f>
        <v>0</v>
      </c>
      <c r="BY11" s="33">
        <f>IF((AND($F11&lt;=Mayport!BY$15,$G11&gt;=Mayport!BY$15)),"P/L",IF((AND($I11&lt;=Mayport!BY$15,$J11&gt;=Mayport!BY$15)),"XO",IF((AND($K11&lt;=Mayport!BY$15,$L11&gt;=Mayport!BY$15)),"3",IF((AND($M11&lt;=Mayport!BY$15,$N11&gt;=Mayport!BY$15)),"C",IF((AND($O11&lt;=Mayport!BY$15,$P11&gt;=Mayport!BY$15)),"CO",IF((AND($Q11&lt;=Mayport!BY$15,$R11&gt;=Mayport!BY$15)),"C",0))))))</f>
        <v>0</v>
      </c>
      <c r="BZ11" s="33">
        <f>IF((AND($F11&lt;=Mayport!BZ$15,$G11&gt;=Mayport!BZ$15)),"P/L",IF((AND($I11&lt;=Mayport!BZ$15,$J11&gt;=Mayport!BZ$15)),"XO",IF((AND($K11&lt;=Mayport!BZ$15,$L11&gt;=Mayport!BZ$15)),"3",IF((AND($M11&lt;=Mayport!BZ$15,$N11&gt;=Mayport!BZ$15)),"C",IF((AND($O11&lt;=Mayport!BZ$15,$P11&gt;=Mayport!BZ$15)),"CO",IF((AND($Q11&lt;=Mayport!BZ$15,$R11&gt;=Mayport!BZ$15)),"C",0))))))</f>
        <v>0</v>
      </c>
      <c r="CA11" s="33">
        <f>IF((AND($F11&lt;=Mayport!CA$15,$G11&gt;=Mayport!CA$15)),"P/L",IF((AND($I11&lt;=Mayport!CA$15,$J11&gt;=Mayport!CA$15)),"XO",IF((AND($K11&lt;=Mayport!CA$15,$L11&gt;=Mayport!CA$15)),"3",IF((AND($M11&lt;=Mayport!CA$15,$N11&gt;=Mayport!CA$15)),"C",IF((AND($O11&lt;=Mayport!CA$15,$P11&gt;=Mayport!CA$15)),"CO",IF((AND($Q11&lt;=Mayport!CA$15,$R11&gt;=Mayport!CA$15)),"C",0))))))</f>
        <v>0</v>
      </c>
      <c r="CB11" s="33">
        <f>IF((AND($F11&lt;=Mayport!CB$15,$G11&gt;=Mayport!CB$15)),"P/L",IF((AND($I11&lt;=Mayport!CB$15,$J11&gt;=Mayport!CB$15)),"XO",IF((AND($K11&lt;=Mayport!CB$15,$L11&gt;=Mayport!CB$15)),"3",IF((AND($M11&lt;=Mayport!CB$15,$N11&gt;=Mayport!CB$15)),"C",IF((AND($O11&lt;=Mayport!CB$15,$P11&gt;=Mayport!CB$15)),"CO",IF((AND($Q11&lt;=Mayport!CB$15,$R11&gt;=Mayport!CB$15)),"C",0))))))</f>
        <v>0</v>
      </c>
      <c r="CC11" s="33">
        <f>IF((AND($F11&lt;=Mayport!CC$15,$G11&gt;=Mayport!CC$15)),"P/L",IF((AND($I11&lt;=Mayport!CC$15,$J11&gt;=Mayport!CC$15)),"XO",IF((AND($K11&lt;=Mayport!CC$15,$L11&gt;=Mayport!CC$15)),"3",IF((AND($M11&lt;=Mayport!CC$15,$N11&gt;=Mayport!CC$15)),"C",IF((AND($O11&lt;=Mayport!CC$15,$P11&gt;=Mayport!CC$15)),"CO",IF((AND($Q11&lt;=Mayport!CC$15,$R11&gt;=Mayport!CC$15)),"C",0))))))</f>
        <v>0</v>
      </c>
      <c r="CD11" s="33">
        <f>IF((AND($F11&lt;=Mayport!CD$15,$G11&gt;=Mayport!CD$15)),"P/L",IF((AND($I11&lt;=Mayport!CD$15,$J11&gt;=Mayport!CD$15)),"XO",IF((AND($K11&lt;=Mayport!CD$15,$L11&gt;=Mayport!CD$15)),"3",IF((AND($M11&lt;=Mayport!CD$15,$N11&gt;=Mayport!CD$15)),"C",IF((AND($O11&lt;=Mayport!CD$15,$P11&gt;=Mayport!CD$15)),"CO",IF((AND($Q11&lt;=Mayport!CD$15,$R11&gt;=Mayport!CD$15)),"C",0))))))</f>
        <v>0</v>
      </c>
      <c r="CE11" s="33">
        <f>IF((AND($F11&lt;=Mayport!CE$15,$G11&gt;=Mayport!CE$15)),"P/L",IF((AND($I11&lt;=Mayport!CE$15,$J11&gt;=Mayport!CE$15)),"XO",IF((AND($K11&lt;=Mayport!CE$15,$L11&gt;=Mayport!CE$15)),"3",IF((AND($M11&lt;=Mayport!CE$15,$N11&gt;=Mayport!CE$15)),"C",IF((AND($O11&lt;=Mayport!CE$15,$P11&gt;=Mayport!CE$15)),"CO",IF((AND($Q11&lt;=Mayport!CE$15,$R11&gt;=Mayport!CE$15)),"C",0))))))</f>
        <v>0</v>
      </c>
      <c r="CF11" s="33">
        <f>IF((AND($F11&lt;=Mayport!CF$15,$G11&gt;=Mayport!CF$15)),"P/L",IF((AND($I11&lt;=Mayport!CF$15,$J11&gt;=Mayport!CF$15)),"XO",IF((AND($K11&lt;=Mayport!CF$15,$L11&gt;=Mayport!CF$15)),"3",IF((AND($M11&lt;=Mayport!CF$15,$N11&gt;=Mayport!CF$15)),"C",IF((AND($O11&lt;=Mayport!CF$15,$P11&gt;=Mayport!CF$15)),"CO",IF((AND($Q11&lt;=Mayport!CF$15,$R11&gt;=Mayport!CF$15)),"C",0))))))</f>
        <v>0</v>
      </c>
      <c r="CG11" s="33">
        <f>IF((AND($F11&lt;=Mayport!CG$15,$G11&gt;=Mayport!CG$15)),"P/L",IF((AND($I11&lt;=Mayport!CG$15,$J11&gt;=Mayport!CG$15)),"XO",IF((AND($K11&lt;=Mayport!CG$15,$L11&gt;=Mayport!CG$15)),"3",IF((AND($M11&lt;=Mayport!CG$15,$N11&gt;=Mayport!CG$15)),"C",IF((AND($O11&lt;=Mayport!CG$15,$P11&gt;=Mayport!CG$15)),"CO",IF((AND($Q11&lt;=Mayport!CG$15,$R11&gt;=Mayport!CG$15)),"C",0))))))</f>
        <v>0</v>
      </c>
      <c r="CH11" s="33">
        <f>IF((AND($F11&lt;=Mayport!CH$15,$G11&gt;=Mayport!CH$15)),"P/L",IF((AND($I11&lt;=Mayport!CH$15,$J11&gt;=Mayport!CH$15)),"XO",IF((AND($K11&lt;=Mayport!CH$15,$L11&gt;=Mayport!CH$15)),"3",IF((AND($M11&lt;=Mayport!CH$15,$N11&gt;=Mayport!CH$15)),"C",IF((AND($O11&lt;=Mayport!CH$15,$P11&gt;=Mayport!CH$15)),"CO",IF((AND($Q11&lt;=Mayport!CH$15,$R11&gt;=Mayport!CH$15)),"C",0))))))</f>
        <v>0</v>
      </c>
      <c r="CI11" s="33">
        <f>IF((AND($F11&lt;=Mayport!CI$15,$G11&gt;=Mayport!CI$15)),"P/L",IF((AND($I11&lt;=Mayport!CI$15,$J11&gt;=Mayport!CI$15)),"XO",IF((AND($K11&lt;=Mayport!CI$15,$L11&gt;=Mayport!CI$15)),"3",IF((AND($M11&lt;=Mayport!CI$15,$N11&gt;=Mayport!CI$15)),"C",IF((AND($O11&lt;=Mayport!CI$15,$P11&gt;=Mayport!CI$15)),"CO",IF((AND($Q11&lt;=Mayport!CI$15,$R11&gt;=Mayport!CI$15)),"C",0))))))</f>
        <v>0</v>
      </c>
      <c r="CJ11" s="33">
        <f>IF((AND($F11&lt;=Mayport!CJ$15,$G11&gt;=Mayport!CJ$15)),"P/L",IF((AND($I11&lt;=Mayport!CJ$15,$J11&gt;=Mayport!CJ$15)),"XO",IF((AND($K11&lt;=Mayport!CJ$15,$L11&gt;=Mayport!CJ$15)),"3",IF((AND($M11&lt;=Mayport!CJ$15,$N11&gt;=Mayport!CJ$15)),"C",IF((AND($O11&lt;=Mayport!CJ$15,$P11&gt;=Mayport!CJ$15)),"CO",IF((AND($Q11&lt;=Mayport!CJ$15,$R11&gt;=Mayport!CJ$15)),"C",0))))))</f>
        <v>0</v>
      </c>
      <c r="CK11" s="33">
        <f>IF((AND($F11&lt;=Mayport!CK$15,$G11&gt;=Mayport!CK$15)),"P/L",IF((AND($I11&lt;=Mayport!CK$15,$J11&gt;=Mayport!CK$15)),"XO",IF((AND($K11&lt;=Mayport!CK$15,$L11&gt;=Mayport!CK$15)),"3",IF((AND($M11&lt;=Mayport!CK$15,$N11&gt;=Mayport!CK$15)),"C",IF((AND($O11&lt;=Mayport!CK$15,$P11&gt;=Mayport!CK$15)),"CO",IF((AND($Q11&lt;=Mayport!CK$15,$R11&gt;=Mayport!CK$15)),"C",0))))))</f>
        <v>0</v>
      </c>
      <c r="CL11" s="33">
        <f>IF((AND($F11&lt;=Mayport!CL$15,$G11&gt;=Mayport!CL$15)),"P/L",IF((AND($I11&lt;=Mayport!CL$15,$J11&gt;=Mayport!CL$15)),"XO",IF((AND($K11&lt;=Mayport!CL$15,$L11&gt;=Mayport!CL$15)),"3",IF((AND($M11&lt;=Mayport!CL$15,$N11&gt;=Mayport!CL$15)),"C",IF((AND($O11&lt;=Mayport!CL$15,$P11&gt;=Mayport!CL$15)),"CO",IF((AND($Q11&lt;=Mayport!CL$15,$R11&gt;=Mayport!CL$15)),"C",0))))))</f>
        <v>0</v>
      </c>
      <c r="CM11" s="33">
        <f>IF((AND($F11&lt;=Mayport!CM$15,$G11&gt;=Mayport!CM$15)),"P/L",IF((AND($I11&lt;=Mayport!CM$15,$J11&gt;=Mayport!CM$15)),"XO",IF((AND($K11&lt;=Mayport!CM$15,$L11&gt;=Mayport!CM$15)),"3",IF((AND($M11&lt;=Mayport!CM$15,$N11&gt;=Mayport!CM$15)),"C",IF((AND($O11&lt;=Mayport!CM$15,$P11&gt;=Mayport!CM$15)),"CO",IF((AND($Q11&lt;=Mayport!CM$15,$R11&gt;=Mayport!CM$15)),"C",0))))))</f>
        <v>0</v>
      </c>
    </row>
    <row r="12" spans="1:91" s="2" customFormat="1" x14ac:dyDescent="0.25">
      <c r="A12" s="60" t="s">
        <v>308</v>
      </c>
      <c r="B12" s="61"/>
      <c r="C12" s="31">
        <v>17</v>
      </c>
      <c r="D12" s="31">
        <v>16</v>
      </c>
      <c r="E12" s="31">
        <v>1</v>
      </c>
      <c r="F12" s="39"/>
      <c r="G12" s="39"/>
      <c r="H12" s="33">
        <f>G12-F12</f>
        <v>0</v>
      </c>
      <c r="I12" s="36">
        <v>45559</v>
      </c>
      <c r="J12" s="36">
        <f>IF(I12="",0,DATE(YEAR(I12),MONTH(I12)+C12,DAY(I12)))</f>
        <v>46077</v>
      </c>
      <c r="K12" s="36">
        <f>IF(J12="","",(DATE(YEAR(J12),MONTH(J12)+1,DAY(J12))))</f>
        <v>46105</v>
      </c>
      <c r="L12" s="36">
        <f>IF(K12="","",(DATE(YEAR(K12),MONTH(K12)+E12,DAY(K12))))</f>
        <v>46136</v>
      </c>
      <c r="M12" s="36">
        <f>IF(O12="","",DATE(YEAR(O12), MONTH(O12)-1,DAY(O12)))</f>
        <v>46166</v>
      </c>
      <c r="N12" s="36">
        <f>IF(O12="","",DATE(YEAR(M12),MONTH(M12),DAY(M12)))</f>
        <v>46166</v>
      </c>
      <c r="O12" s="32">
        <f>IF(L12="","",(DATE(YEAR(L12),MONTH(L12)+2,DAY(L12))))</f>
        <v>46197</v>
      </c>
      <c r="P12" s="39">
        <f>IF(O12="","",(DATE(YEAR(O12),MONTH(O12)+D12,DAY(O12))))</f>
        <v>46684</v>
      </c>
      <c r="Q12" s="32">
        <f>IF(P12="","",DATE(YEAR(P12), MONTH(P12)+1,DAY(P12)))</f>
        <v>46715</v>
      </c>
      <c r="R12" s="32">
        <f>IF(P12="","",DATE(YEAR(Q12),MONTH(Q12),DAY(Q12)))</f>
        <v>46715</v>
      </c>
      <c r="S12" s="33" t="str">
        <f>IF((AND($F12&lt;=Mayport!S$15,$G12&gt;=Mayport!S$15)),"P/L",IF((AND($I12&lt;=Mayport!S$15,$J12&gt;=Mayport!S$15)),"XO",IF((AND($K12&lt;=Mayport!S$15,$L12&gt;=Mayport!S$15)),"3",IF((AND($M12&lt;=Mayport!S$15,$N12&gt;=Mayport!S$15)),"C",IF((AND($O12&lt;=Mayport!S$15,$P12&gt;=Mayport!S$15)),"CO",IF((AND($Q12&lt;=Mayport!S$15,$R12&gt;=Mayport!S$15)),"C",0))))))</f>
        <v>XO</v>
      </c>
      <c r="T12" s="33">
        <f>IF((AND($F12&lt;=Mayport!T$15,$G12&gt;=Mayport!T$15)),"P/L",IF((AND($I12&lt;=Mayport!T$15,$J12&gt;=Mayport!T$15)),"XO",IF((AND($K12&lt;=Mayport!T$15,$L12&gt;=Mayport!T$15)),"3",IF((AND($M12&lt;=Mayport!T$15,$N12&gt;=Mayport!T$15)),"C",IF((AND($O12&lt;=Mayport!T$15,$P12&gt;=Mayport!T$15)),"CO",IF((AND($Q12&lt;=Mayport!T$15,$R12&gt;=Mayport!T$15)),"C",0))))))</f>
        <v>0</v>
      </c>
      <c r="U12" s="33" t="str">
        <f>IF((AND($F12&lt;=Mayport!U$15,$G12&gt;=Mayport!U$15)),"P/L",IF((AND($I12&lt;=Mayport!U$15,$J12&gt;=Mayport!U$15)),"XO",IF((AND($K12&lt;=Mayport!U$15,$L12&gt;=Mayport!U$15)),"3",IF((AND($M12&lt;=Mayport!U$15,$N12&gt;=Mayport!U$15)),"C",IF((AND($O12&lt;=Mayport!U$15,$P12&gt;=Mayport!U$15)),"CO",IF((AND($Q12&lt;=Mayport!U$15,$R12&gt;=Mayport!U$15)),"C",0))))))</f>
        <v>3</v>
      </c>
      <c r="V12" s="33">
        <f>IF((AND($F12&lt;=Mayport!V$15,$G12&gt;=Mayport!V$15)),"P/L",IF((AND($I12&lt;=Mayport!V$15,$J12&gt;=Mayport!V$15)),"XO",IF((AND($K12&lt;=Mayport!V$15,$L12&gt;=Mayport!V$15)),"3",IF((AND($M12&lt;=Mayport!V$15,$N12&gt;=Mayport!V$15)),"C",IF((AND($O12&lt;=Mayport!V$15,$P12&gt;=Mayport!V$15)),"CO",IF((AND($Q12&lt;=Mayport!V$15,$R12&gt;=Mayport!V$15)),"C",0))))))</f>
        <v>0</v>
      </c>
      <c r="W12" s="33">
        <f>IF((AND($F12&lt;=Mayport!W$15,$G12&gt;=Mayport!W$15)),"P/L",IF((AND($I12&lt;=Mayport!W$15,$J12&gt;=Mayport!W$15)),"XO",IF((AND($K12&lt;=Mayport!W$15,$L12&gt;=Mayport!W$15)),"3",IF((AND($M12&lt;=Mayport!W$15,$N12&gt;=Mayport!W$15)),"C",IF((AND($O12&lt;=Mayport!W$15,$P12&gt;=Mayport!W$15)),"CO",IF((AND($Q12&lt;=Mayport!W$15,$R12&gt;=Mayport!W$15)),"C",0))))))</f>
        <v>0</v>
      </c>
      <c r="X12" s="33" t="str">
        <f>IF((AND($F12&lt;=Mayport!X$15,$G12&gt;=Mayport!X$15)),"P/L",IF((AND($I12&lt;=Mayport!X$15,$J12&gt;=Mayport!X$15)),"XO",IF((AND($K12&lt;=Mayport!X$15,$L12&gt;=Mayport!X$15)),"3",IF((AND($M12&lt;=Mayport!X$15,$N12&gt;=Mayport!X$15)),"C",IF((AND($O12&lt;=Mayport!X$15,$P12&gt;=Mayport!X$15)),"CO",IF((AND($Q12&lt;=Mayport!X$15,$R12&gt;=Mayport!X$15)),"C",0))))))</f>
        <v>CO</v>
      </c>
      <c r="Y12" s="33" t="str">
        <f>IF((AND($F12&lt;=Mayport!Y$15,$G12&gt;=Mayport!Y$15)),"P/L",IF((AND($I12&lt;=Mayport!Y$15,$J12&gt;=Mayport!Y$15)),"XO",IF((AND($K12&lt;=Mayport!Y$15,$L12&gt;=Mayport!Y$15)),"3",IF((AND($M12&lt;=Mayport!Y$15,$N12&gt;=Mayport!Y$15)),"C",IF((AND($O12&lt;=Mayport!Y$15,$P12&gt;=Mayport!Y$15)),"CO",IF((AND($Q12&lt;=Mayport!Y$15,$R12&gt;=Mayport!Y$15)),"C",0))))))</f>
        <v>CO</v>
      </c>
      <c r="Z12" s="33" t="str">
        <f>IF((AND($F12&lt;=Mayport!Z$15,$G12&gt;=Mayport!Z$15)),"P/L",IF((AND($I12&lt;=Mayport!Z$15,$J12&gt;=Mayport!Z$15)),"XO",IF((AND($K12&lt;=Mayport!Z$15,$L12&gt;=Mayport!Z$15)),"3",IF((AND($M12&lt;=Mayport!Z$15,$N12&gt;=Mayport!Z$15)),"C",IF((AND($O12&lt;=Mayport!Z$15,$P12&gt;=Mayport!Z$15)),"CO",IF((AND($Q12&lt;=Mayport!Z$15,$R12&gt;=Mayport!Z$15)),"C",0))))))</f>
        <v>CO</v>
      </c>
      <c r="AA12" s="33" t="str">
        <f>IF((AND($F12&lt;=Mayport!AA$15,$G12&gt;=Mayport!AA$15)),"P/L",IF((AND($I12&lt;=Mayport!AA$15,$J12&gt;=Mayport!AA$15)),"XO",IF((AND($K12&lt;=Mayport!AA$15,$L12&gt;=Mayport!AA$15)),"3",IF((AND($M12&lt;=Mayport!AA$15,$N12&gt;=Mayport!AA$15)),"C",IF((AND($O12&lt;=Mayport!AA$15,$P12&gt;=Mayport!AA$15)),"CO",IF((AND($Q12&lt;=Mayport!AA$15,$R12&gt;=Mayport!AA$15)),"C",0))))))</f>
        <v>CO</v>
      </c>
      <c r="AB12" s="33" t="str">
        <f>IF((AND($F12&lt;=Mayport!AB$15,$G12&gt;=Mayport!AB$15)),"P/L",IF((AND($I12&lt;=Mayport!AB$15,$J12&gt;=Mayport!AB$15)),"XO",IF((AND($K12&lt;=Mayport!AB$15,$L12&gt;=Mayport!AB$15)),"3",IF((AND($M12&lt;=Mayport!AB$15,$N12&gt;=Mayport!AB$15)),"C",IF((AND($O12&lt;=Mayport!AB$15,$P12&gt;=Mayport!AB$15)),"CO",IF((AND($Q12&lt;=Mayport!AB$15,$R12&gt;=Mayport!AB$15)),"C",0))))))</f>
        <v>CO</v>
      </c>
      <c r="AC12" s="33" t="str">
        <f>IF((AND($F12&lt;=Mayport!AC$15,$G12&gt;=Mayport!AC$15)),"P/L",IF((AND($I12&lt;=Mayport!AC$15,$J12&gt;=Mayport!AC$15)),"XO",IF((AND($K12&lt;=Mayport!AC$15,$L12&gt;=Mayport!AC$15)),"3",IF((AND($M12&lt;=Mayport!AC$15,$N12&gt;=Mayport!AC$15)),"C",IF((AND($O12&lt;=Mayport!AC$15,$P12&gt;=Mayport!AC$15)),"CO",IF((AND($Q12&lt;=Mayport!AC$15,$R12&gt;=Mayport!AC$15)),"C",0))))))</f>
        <v>CO</v>
      </c>
      <c r="AD12" s="33" t="str">
        <f>IF((AND($F12&lt;=Mayport!AD$15,$G12&gt;=Mayport!AD$15)),"P/L",IF((AND($I12&lt;=Mayport!AD$15,$J12&gt;=Mayport!AD$15)),"XO",IF((AND($K12&lt;=Mayport!AD$15,$L12&gt;=Mayport!AD$15)),"3",IF((AND($M12&lt;=Mayport!AD$15,$N12&gt;=Mayport!AD$15)),"C",IF((AND($O12&lt;=Mayport!AD$15,$P12&gt;=Mayport!AD$15)),"CO",IF((AND($Q12&lt;=Mayport!AD$15,$R12&gt;=Mayport!AD$15)),"C",0))))))</f>
        <v>CO</v>
      </c>
      <c r="AE12" s="33" t="str">
        <f>IF((AND($F12&lt;=Mayport!AE$15,$G12&gt;=Mayport!AE$15)),"P/L",IF((AND($I12&lt;=Mayport!AE$15,$J12&gt;=Mayport!AE$15)),"XO",IF((AND($K12&lt;=Mayport!AE$15,$L12&gt;=Mayport!AE$15)),"3",IF((AND($M12&lt;=Mayport!AE$15,$N12&gt;=Mayport!AE$15)),"C",IF((AND($O12&lt;=Mayport!AE$15,$P12&gt;=Mayport!AE$15)),"CO",IF((AND($Q12&lt;=Mayport!AE$15,$R12&gt;=Mayport!AE$15)),"C",0))))))</f>
        <v>CO</v>
      </c>
      <c r="AF12" s="33" t="str">
        <f>IF((AND($F12&lt;=Mayport!AF$15,$G12&gt;=Mayport!AF$15)),"P/L",IF((AND($I12&lt;=Mayport!AF$15,$J12&gt;=Mayport!AF$15)),"XO",IF((AND($K12&lt;=Mayport!AF$15,$L12&gt;=Mayport!AF$15)),"3",IF((AND($M12&lt;=Mayport!AF$15,$N12&gt;=Mayport!AF$15)),"C",IF((AND($O12&lt;=Mayport!AF$15,$P12&gt;=Mayport!AF$15)),"CO",IF((AND($Q12&lt;=Mayport!AF$15,$R12&gt;=Mayport!AF$15)),"C",0))))))</f>
        <v>CO</v>
      </c>
      <c r="AG12" s="33" t="str">
        <f>IF((AND($F12&lt;=Mayport!AG$15,$G12&gt;=Mayport!AG$15)),"P/L",IF((AND($I12&lt;=Mayport!AG$15,$J12&gt;=Mayport!AG$15)),"XO",IF((AND($K12&lt;=Mayport!AG$15,$L12&gt;=Mayport!AG$15)),"3",IF((AND($M12&lt;=Mayport!AG$15,$N12&gt;=Mayport!AG$15)),"C",IF((AND($O12&lt;=Mayport!AG$15,$P12&gt;=Mayport!AG$15)),"CO",IF((AND($Q12&lt;=Mayport!AG$15,$R12&gt;=Mayport!AG$15)),"C",0))))))</f>
        <v>CO</v>
      </c>
      <c r="AH12" s="33" t="str">
        <f>IF((AND($F12&lt;=Mayport!AH$15,$G12&gt;=Mayport!AH$15)),"P/L",IF((AND($I12&lt;=Mayport!AH$15,$J12&gt;=Mayport!AH$15)),"XO",IF((AND($K12&lt;=Mayport!AH$15,$L12&gt;=Mayport!AH$15)),"3",IF((AND($M12&lt;=Mayport!AH$15,$N12&gt;=Mayport!AH$15)),"C",IF((AND($O12&lt;=Mayport!AH$15,$P12&gt;=Mayport!AH$15)),"CO",IF((AND($Q12&lt;=Mayport!AH$15,$R12&gt;=Mayport!AH$15)),"C",0))))))</f>
        <v>CO</v>
      </c>
      <c r="AI12" s="33" t="str">
        <f>IF((AND($F12&lt;=Mayport!AI$15,$G12&gt;=Mayport!AI$15)),"P/L",IF((AND($I12&lt;=Mayport!AI$15,$J12&gt;=Mayport!AI$15)),"XO",IF((AND($K12&lt;=Mayport!AI$15,$L12&gt;=Mayport!AI$15)),"3",IF((AND($M12&lt;=Mayport!AI$15,$N12&gt;=Mayport!AI$15)),"C",IF((AND($O12&lt;=Mayport!AI$15,$P12&gt;=Mayport!AI$15)),"CO",IF((AND($Q12&lt;=Mayport!AI$15,$R12&gt;=Mayport!AI$15)),"C",0))))))</f>
        <v>CO</v>
      </c>
      <c r="AJ12" s="33" t="str">
        <f>IF((AND($F12&lt;=Mayport!AJ$15,$G12&gt;=Mayport!AJ$15)),"P/L",IF((AND($I12&lt;=Mayport!AJ$15,$J12&gt;=Mayport!AJ$15)),"XO",IF((AND($K12&lt;=Mayport!AJ$15,$L12&gt;=Mayport!AJ$15)),"3",IF((AND($M12&lt;=Mayport!AJ$15,$N12&gt;=Mayport!AJ$15)),"C",IF((AND($O12&lt;=Mayport!AJ$15,$P12&gt;=Mayport!AJ$15)),"CO",IF((AND($Q12&lt;=Mayport!AJ$15,$R12&gt;=Mayport!AJ$15)),"C",0))))))</f>
        <v>CO</v>
      </c>
      <c r="AK12" s="33" t="str">
        <f>IF((AND($F12&lt;=Mayport!AK$15,$G12&gt;=Mayport!AK$15)),"P/L",IF((AND($I12&lt;=Mayport!AK$15,$J12&gt;=Mayport!AK$15)),"XO",IF((AND($K12&lt;=Mayport!AK$15,$L12&gt;=Mayport!AK$15)),"3",IF((AND($M12&lt;=Mayport!AK$15,$N12&gt;=Mayport!AK$15)),"C",IF((AND($O12&lt;=Mayport!AK$15,$P12&gt;=Mayport!AK$15)),"CO",IF((AND($Q12&lt;=Mayport!AK$15,$R12&gt;=Mayport!AK$15)),"C",0))))))</f>
        <v>CO</v>
      </c>
      <c r="AL12" s="33" t="str">
        <f>IF((AND($F12&lt;=Mayport!AL$15,$G12&gt;=Mayport!AL$15)),"P/L",IF((AND($I12&lt;=Mayport!AL$15,$J12&gt;=Mayport!AL$15)),"XO",IF((AND($K12&lt;=Mayport!AL$15,$L12&gt;=Mayport!AL$15)),"3",IF((AND($M12&lt;=Mayport!AL$15,$N12&gt;=Mayport!AL$15)),"C",IF((AND($O12&lt;=Mayport!AL$15,$P12&gt;=Mayport!AL$15)),"CO",IF((AND($Q12&lt;=Mayport!AL$15,$R12&gt;=Mayport!AL$15)),"C",0))))))</f>
        <v>CO</v>
      </c>
      <c r="AM12" s="33" t="str">
        <f>IF((AND($F12&lt;=Mayport!AM$15,$G12&gt;=Mayport!AM$15)),"P/L",IF((AND($I12&lt;=Mayport!AM$15,$J12&gt;=Mayport!AM$15)),"XO",IF((AND($K12&lt;=Mayport!AM$15,$L12&gt;=Mayport!AM$15)),"3",IF((AND($M12&lt;=Mayport!AM$15,$N12&gt;=Mayport!AM$15)),"C",IF((AND($O12&lt;=Mayport!AM$15,$P12&gt;=Mayport!AM$15)),"CO",IF((AND($Q12&lt;=Mayport!AM$15,$R12&gt;=Mayport!AM$15)),"C",0))))))</f>
        <v>CO</v>
      </c>
      <c r="AN12" s="33">
        <f>IF((AND($F12&lt;=Mayport!AN$15,$G12&gt;=Mayport!AN$15)),"P/L",IF((AND($I12&lt;=Mayport!AN$15,$J12&gt;=Mayport!AN$15)),"XO",IF((AND($K12&lt;=Mayport!AN$15,$L12&gt;=Mayport!AN$15)),"3",IF((AND($M12&lt;=Mayport!AN$15,$N12&gt;=Mayport!AN$15)),"C",IF((AND($O12&lt;=Mayport!AN$15,$P12&gt;=Mayport!AN$15)),"CO",IF((AND($Q12&lt;=Mayport!AN$15,$R12&gt;=Mayport!AN$15)),"C",0))))))</f>
        <v>0</v>
      </c>
      <c r="AO12" s="33">
        <f>IF((AND($F12&lt;=Mayport!AO$15,$G12&gt;=Mayport!AO$15)),"P/L",IF((AND($I12&lt;=Mayport!AO$15,$J12&gt;=Mayport!AO$15)),"XO",IF((AND($K12&lt;=Mayport!AO$15,$L12&gt;=Mayport!AO$15)),"3",IF((AND($M12&lt;=Mayport!AO$15,$N12&gt;=Mayport!AO$15)),"C",IF((AND($O12&lt;=Mayport!AO$15,$P12&gt;=Mayport!AO$15)),"CO",IF((AND($Q12&lt;=Mayport!AO$15,$R12&gt;=Mayport!AO$15)),"C",0))))))</f>
        <v>0</v>
      </c>
      <c r="AP12" s="33">
        <f>IF((AND($F12&lt;=Mayport!AP$15,$G12&gt;=Mayport!AP$15)),"P/L",IF((AND($I12&lt;=Mayport!AP$15,$J12&gt;=Mayport!AP$15)),"XO",IF((AND($K12&lt;=Mayport!AP$15,$L12&gt;=Mayport!AP$15)),"3",IF((AND($M12&lt;=Mayport!AP$15,$N12&gt;=Mayport!AP$15)),"C",IF((AND($O12&lt;=Mayport!AP$15,$P12&gt;=Mayport!AP$15)),"CO",IF((AND($Q12&lt;=Mayport!AP$15,$R12&gt;=Mayport!AP$15)),"C",0))))))</f>
        <v>0</v>
      </c>
      <c r="AQ12" s="33">
        <f>IF((AND($F12&lt;=Mayport!AQ$15,$G12&gt;=Mayport!AQ$15)),"P/L",IF((AND($I12&lt;=Mayport!AQ$15,$J12&gt;=Mayport!AQ$15)),"XO",IF((AND($K12&lt;=Mayport!AQ$15,$L12&gt;=Mayport!AQ$15)),"3",IF((AND($M12&lt;=Mayport!AQ$15,$N12&gt;=Mayport!AQ$15)),"C",IF((AND($O12&lt;=Mayport!AQ$15,$P12&gt;=Mayport!AQ$15)),"CO",IF((AND($Q12&lt;=Mayport!AQ$15,$R12&gt;=Mayport!AQ$15)),"C",0))))))</f>
        <v>0</v>
      </c>
      <c r="AR12" s="33">
        <f>IF((AND($F12&lt;=Mayport!AR$15,$G12&gt;=Mayport!AR$15)),"P/L",IF((AND($I12&lt;=Mayport!AR$15,$J12&gt;=Mayport!AR$15)),"XO",IF((AND($K12&lt;=Mayport!AR$15,$L12&gt;=Mayport!AR$15)),"3",IF((AND($M12&lt;=Mayport!AR$15,$N12&gt;=Mayport!AR$15)),"C",IF((AND($O12&lt;=Mayport!AR$15,$P12&gt;=Mayport!AR$15)),"CO",IF((AND($Q12&lt;=Mayport!AR$15,$R12&gt;=Mayport!AR$15)),"C",0))))))</f>
        <v>0</v>
      </c>
      <c r="AS12" s="33">
        <f>IF((AND($F12&lt;=Mayport!AS$15,$G12&gt;=Mayport!AS$15)),"P/L",IF((AND($I12&lt;=Mayport!AS$15,$J12&gt;=Mayport!AS$15)),"XO",IF((AND($K12&lt;=Mayport!AS$15,$L12&gt;=Mayport!AS$15)),"3",IF((AND($M12&lt;=Mayport!AS$15,$N12&gt;=Mayport!AS$15)),"C",IF((AND($O12&lt;=Mayport!AS$15,$P12&gt;=Mayport!AS$15)),"CO",IF((AND($Q12&lt;=Mayport!AS$15,$R12&gt;=Mayport!AS$15)),"C",0))))))</f>
        <v>0</v>
      </c>
      <c r="AT12" s="33">
        <f>IF((AND($F12&lt;=Mayport!AT$15,$G12&gt;=Mayport!AT$15)),"P/L",IF((AND($I12&lt;=Mayport!AT$15,$J12&gt;=Mayport!AT$15)),"XO",IF((AND($K12&lt;=Mayport!AT$15,$L12&gt;=Mayport!AT$15)),"3",IF((AND($M12&lt;=Mayport!AT$15,$N12&gt;=Mayport!AT$15)),"C",IF((AND($O12&lt;=Mayport!AT$15,$P12&gt;=Mayport!AT$15)),"CO",IF((AND($Q12&lt;=Mayport!AT$15,$R12&gt;=Mayport!AT$15)),"C",0))))))</f>
        <v>0</v>
      </c>
      <c r="AU12" s="33">
        <f>IF((AND($F12&lt;=Mayport!AU$15,$G12&gt;=Mayport!AU$15)),"P/L",IF((AND($I12&lt;=Mayport!AU$15,$J12&gt;=Mayport!AU$15)),"XO",IF((AND($K12&lt;=Mayport!AU$15,$L12&gt;=Mayport!AU$15)),"3",IF((AND($M12&lt;=Mayport!AU$15,$N12&gt;=Mayport!AU$15)),"C",IF((AND($O12&lt;=Mayport!AU$15,$P12&gt;=Mayport!AU$15)),"CO",IF((AND($Q12&lt;=Mayport!AU$15,$R12&gt;=Mayport!AU$15)),"C",0))))))</f>
        <v>0</v>
      </c>
      <c r="AV12" s="33">
        <f>IF((AND($F12&lt;=Mayport!AV$15,$G12&gt;=Mayport!AV$15)),"P/L",IF((AND($I12&lt;=Mayport!AV$15,$J12&gt;=Mayport!AV$15)),"XO",IF((AND($K12&lt;=Mayport!AV$15,$L12&gt;=Mayport!AV$15)),"3",IF((AND($M12&lt;=Mayport!AV$15,$N12&gt;=Mayport!AV$15)),"C",IF((AND($O12&lt;=Mayport!AV$15,$P12&gt;=Mayport!AV$15)),"CO",IF((AND($Q12&lt;=Mayport!AV$15,$R12&gt;=Mayport!AV$15)),"C",0))))))</f>
        <v>0</v>
      </c>
      <c r="AW12" s="33">
        <f>IF((AND($F12&lt;=Mayport!AW$15,$G12&gt;=Mayport!AW$15)),"P/L",IF((AND($I12&lt;=Mayport!AW$15,$J12&gt;=Mayport!AW$15)),"XO",IF((AND($K12&lt;=Mayport!AW$15,$L12&gt;=Mayport!AW$15)),"3",IF((AND($M12&lt;=Mayport!AW$15,$N12&gt;=Mayport!AW$15)),"C",IF((AND($O12&lt;=Mayport!AW$15,$P12&gt;=Mayport!AW$15)),"CO",IF((AND($Q12&lt;=Mayport!AW$15,$R12&gt;=Mayport!AW$15)),"C",0))))))</f>
        <v>0</v>
      </c>
      <c r="AX12" s="33">
        <f>IF((AND($F12&lt;=Mayport!AX$15,$G12&gt;=Mayport!AX$15)),"P/L",IF((AND($I12&lt;=Mayport!AX$15,$J12&gt;=Mayport!AX$15)),"XO",IF((AND($K12&lt;=Mayport!AX$15,$L12&gt;=Mayport!AX$15)),"3",IF((AND($M12&lt;=Mayport!AX$15,$N12&gt;=Mayport!AX$15)),"C",IF((AND($O12&lt;=Mayport!AX$15,$P12&gt;=Mayport!AX$15)),"CO",IF((AND($Q12&lt;=Mayport!AX$15,$R12&gt;=Mayport!AX$15)),"C",0))))))</f>
        <v>0</v>
      </c>
      <c r="AY12" s="33">
        <f>IF((AND($F12&lt;=Mayport!AY$15,$G12&gt;=Mayport!AY$15)),"P/L",IF((AND($I12&lt;=Mayport!AY$15,$J12&gt;=Mayport!AY$15)),"XO",IF((AND($K12&lt;=Mayport!AY$15,$L12&gt;=Mayport!AY$15)),"3",IF((AND($M12&lt;=Mayport!AY$15,$N12&gt;=Mayport!AY$15)),"C",IF((AND($O12&lt;=Mayport!AY$15,$P12&gt;=Mayport!AY$15)),"CO",IF((AND($Q12&lt;=Mayport!AY$15,$R12&gt;=Mayport!AY$15)),"C",0))))))</f>
        <v>0</v>
      </c>
      <c r="AZ12" s="33">
        <f>IF((AND($F12&lt;=Mayport!AZ$15,$G12&gt;=Mayport!AZ$15)),"P/L",IF((AND($I12&lt;=Mayport!AZ$15,$J12&gt;=Mayport!AZ$15)),"XO",IF((AND($K12&lt;=Mayport!AZ$15,$L12&gt;=Mayport!AZ$15)),"3",IF((AND($M12&lt;=Mayport!AZ$15,$N12&gt;=Mayport!AZ$15)),"C",IF((AND($O12&lt;=Mayport!AZ$15,$P12&gt;=Mayport!AZ$15)),"CO",IF((AND($Q12&lt;=Mayport!AZ$15,$R12&gt;=Mayport!AZ$15)),"C",0))))))</f>
        <v>0</v>
      </c>
      <c r="BA12" s="33">
        <f>IF((AND($F12&lt;=Mayport!BA$15,$G12&gt;=Mayport!BA$15)),"P/L",IF((AND($I12&lt;=Mayport!BA$15,$J12&gt;=Mayport!BA$15)),"XO",IF((AND($K12&lt;=Mayport!BA$15,$L12&gt;=Mayport!BA$15)),"3",IF((AND($M12&lt;=Mayport!BA$15,$N12&gt;=Mayport!BA$15)),"C",IF((AND($O12&lt;=Mayport!BA$15,$P12&gt;=Mayport!BA$15)),"CO",IF((AND($Q12&lt;=Mayport!BA$15,$R12&gt;=Mayport!BA$15)),"C",0))))))</f>
        <v>0</v>
      </c>
      <c r="BB12" s="33">
        <f>IF((AND($F12&lt;=Mayport!BB$15,$G12&gt;=Mayport!BB$15)),"P/L",IF((AND($I12&lt;=Mayport!BB$15,$J12&gt;=Mayport!BB$15)),"XO",IF((AND($K12&lt;=Mayport!BB$15,$L12&gt;=Mayport!BB$15)),"3",IF((AND($M12&lt;=Mayport!BB$15,$N12&gt;=Mayport!BB$15)),"C",IF((AND($O12&lt;=Mayport!BB$15,$P12&gt;=Mayport!BB$15)),"CO",IF((AND($Q12&lt;=Mayport!BB$15,$R12&gt;=Mayport!BB$15)),"C",0))))))</f>
        <v>0</v>
      </c>
      <c r="BC12" s="33">
        <f>IF((AND($F12&lt;=Mayport!BC$15,$G12&gt;=Mayport!BC$15)),"P/L",IF((AND($I12&lt;=Mayport!BC$15,$J12&gt;=Mayport!BC$15)),"XO",IF((AND($K12&lt;=Mayport!BC$15,$L12&gt;=Mayport!BC$15)),"3",IF((AND($M12&lt;=Mayport!BC$15,$N12&gt;=Mayport!BC$15)),"C",IF((AND($O12&lt;=Mayport!BC$15,$P12&gt;=Mayport!BC$15)),"CO",IF((AND($Q12&lt;=Mayport!BC$15,$R12&gt;=Mayport!BC$15)),"C",0))))))</f>
        <v>0</v>
      </c>
      <c r="BD12" s="33">
        <f>IF((AND($F12&lt;=Mayport!BD$15,$G12&gt;=Mayport!BD$15)),"P/L",IF((AND($I12&lt;=Mayport!BD$15,$J12&gt;=Mayport!BD$15)),"XO",IF((AND($K12&lt;=Mayport!BD$15,$L12&gt;=Mayport!BD$15)),"3",IF((AND($M12&lt;=Mayport!BD$15,$N12&gt;=Mayport!BD$15)),"C",IF((AND($O12&lt;=Mayport!BD$15,$P12&gt;=Mayport!BD$15)),"CO",IF((AND($Q12&lt;=Mayport!BD$15,$R12&gt;=Mayport!BD$15)),"C",0))))))</f>
        <v>0</v>
      </c>
      <c r="BE12" s="33">
        <f>IF((AND($F12&lt;=Mayport!BE$15,$G12&gt;=Mayport!BE$15)),"P/L",IF((AND($I12&lt;=Mayport!BE$15,$J12&gt;=Mayport!BE$15)),"XO",IF((AND($K12&lt;=Mayport!BE$15,$L12&gt;=Mayport!BE$15)),"3",IF((AND($M12&lt;=Mayport!BE$15,$N12&gt;=Mayport!BE$15)),"C",IF((AND($O12&lt;=Mayport!BE$15,$P12&gt;=Mayport!BE$15)),"CO",IF((AND($Q12&lt;=Mayport!BE$15,$R12&gt;=Mayport!BE$15)),"C",0))))))</f>
        <v>0</v>
      </c>
      <c r="BF12" s="33">
        <f>IF((AND($F12&lt;=Mayport!BF$15,$G12&gt;=Mayport!BF$15)),"P/L",IF((AND($I12&lt;=Mayport!BF$15,$J12&gt;=Mayport!BF$15)),"XO",IF((AND($K12&lt;=Mayport!BF$15,$L12&gt;=Mayport!BF$15)),"3",IF((AND($M12&lt;=Mayport!BF$15,$N12&gt;=Mayport!BF$15)),"C",IF((AND($O12&lt;=Mayport!BF$15,$P12&gt;=Mayport!BF$15)),"CO",IF((AND($Q12&lt;=Mayport!BF$15,$R12&gt;=Mayport!BF$15)),"C",0))))))</f>
        <v>0</v>
      </c>
      <c r="BG12" s="33">
        <f>IF((AND($F12&lt;=Mayport!BG$15,$G12&gt;=Mayport!BG$15)),"P/L",IF((AND($I12&lt;=Mayport!BG$15,$J12&gt;=Mayport!BG$15)),"XO",IF((AND($K12&lt;=Mayport!BG$15,$L12&gt;=Mayport!BG$15)),"3",IF((AND($M12&lt;=Mayport!BG$15,$N12&gt;=Mayport!BG$15)),"C",IF((AND($O12&lt;=Mayport!BG$15,$P12&gt;=Mayport!BG$15)),"CO",IF((AND($Q12&lt;=Mayport!BG$15,$R12&gt;=Mayport!BG$15)),"C",0))))))</f>
        <v>0</v>
      </c>
      <c r="BH12" s="33">
        <f>IF((AND($F12&lt;=Mayport!BH$15,$G12&gt;=Mayport!BH$15)),"P/L",IF((AND($I12&lt;=Mayport!BH$15,$J12&gt;=Mayport!BH$15)),"XO",IF((AND($K12&lt;=Mayport!BH$15,$L12&gt;=Mayport!BH$15)),"3",IF((AND($M12&lt;=Mayport!BH$15,$N12&gt;=Mayport!BH$15)),"C",IF((AND($O12&lt;=Mayport!BH$15,$P12&gt;=Mayport!BH$15)),"CO",IF((AND($Q12&lt;=Mayport!BH$15,$R12&gt;=Mayport!BH$15)),"C",0))))))</f>
        <v>0</v>
      </c>
      <c r="BI12" s="33">
        <f>IF((AND($F12&lt;=Mayport!BI$15,$G12&gt;=Mayport!BI$15)),"P/L",IF((AND($I12&lt;=Mayport!BI$15,$J12&gt;=Mayport!BI$15)),"XO",IF((AND($K12&lt;=Mayport!BI$15,$L12&gt;=Mayport!BI$15)),"3",IF((AND($M12&lt;=Mayport!BI$15,$N12&gt;=Mayport!BI$15)),"C",IF((AND($O12&lt;=Mayport!BI$15,$P12&gt;=Mayport!BI$15)),"CO",IF((AND($Q12&lt;=Mayport!BI$15,$R12&gt;=Mayport!BI$15)),"C",0))))))</f>
        <v>0</v>
      </c>
      <c r="BJ12" s="33">
        <f>IF((AND($F12&lt;=Mayport!BJ$15,$G12&gt;=Mayport!BJ$15)),"P/L",IF((AND($I12&lt;=Mayport!BJ$15,$J12&gt;=Mayport!BJ$15)),"XO",IF((AND($K12&lt;=Mayport!BJ$15,$L12&gt;=Mayport!BJ$15)),"3",IF((AND($M12&lt;=Mayport!BJ$15,$N12&gt;=Mayport!BJ$15)),"C",IF((AND($O12&lt;=Mayport!BJ$15,$P12&gt;=Mayport!BJ$15)),"CO",IF((AND($Q12&lt;=Mayport!BJ$15,$R12&gt;=Mayport!BJ$15)),"C",0))))))</f>
        <v>0</v>
      </c>
      <c r="BK12" s="33">
        <f>IF((AND($F12&lt;=Mayport!BK$15,$G12&gt;=Mayport!BK$15)),"P/L",IF((AND($I12&lt;=Mayport!BK$15,$J12&gt;=Mayport!BK$15)),"XO",IF((AND($K12&lt;=Mayport!BK$15,$L12&gt;=Mayport!BK$15)),"3",IF((AND($M12&lt;=Mayport!BK$15,$N12&gt;=Mayport!BK$15)),"C",IF((AND($O12&lt;=Mayport!BK$15,$P12&gt;=Mayport!BK$15)),"CO",IF((AND($Q12&lt;=Mayport!BK$15,$R12&gt;=Mayport!BK$15)),"C",0))))))</f>
        <v>0</v>
      </c>
      <c r="BL12" s="33">
        <f>IF((AND($F12&lt;=Mayport!BL$15,$G12&gt;=Mayport!BL$15)),"P/L",IF((AND($I12&lt;=Mayport!BL$15,$J12&gt;=Mayport!BL$15)),"XO",IF((AND($K12&lt;=Mayport!BL$15,$L12&gt;=Mayport!BL$15)),"3",IF((AND($M12&lt;=Mayport!BL$15,$N12&gt;=Mayport!BL$15)),"C",IF((AND($O12&lt;=Mayport!BL$15,$P12&gt;=Mayport!BL$15)),"CO",IF((AND($Q12&lt;=Mayport!BL$15,$R12&gt;=Mayport!BL$15)),"C",0))))))</f>
        <v>0</v>
      </c>
      <c r="BM12" s="33">
        <f>IF((AND($F12&lt;=Mayport!BM$15,$G12&gt;=Mayport!BM$15)),"P/L",IF((AND($I12&lt;=Mayport!BM$15,$J12&gt;=Mayport!BM$15)),"XO",IF((AND($K12&lt;=Mayport!BM$15,$L12&gt;=Mayport!BM$15)),"3",IF((AND($M12&lt;=Mayport!BM$15,$N12&gt;=Mayport!BM$15)),"C",IF((AND($O12&lt;=Mayport!BM$15,$P12&gt;=Mayport!BM$15)),"CO",IF((AND($Q12&lt;=Mayport!BM$15,$R12&gt;=Mayport!BM$15)),"C",0))))))</f>
        <v>0</v>
      </c>
      <c r="BN12" s="33">
        <f>IF((AND($F12&lt;=Mayport!BN$15,$G12&gt;=Mayport!BN$15)),"P/L",IF((AND($I12&lt;=Mayport!BN$15,$J12&gt;=Mayport!BN$15)),"XO",IF((AND($K12&lt;=Mayport!BN$15,$L12&gt;=Mayport!BN$15)),"3",IF((AND($M12&lt;=Mayport!BN$15,$N12&gt;=Mayport!BN$15)),"C",IF((AND($O12&lt;=Mayport!BN$15,$P12&gt;=Mayport!BN$15)),"CO",IF((AND($Q12&lt;=Mayport!BN$15,$R12&gt;=Mayport!BN$15)),"C",0))))))</f>
        <v>0</v>
      </c>
      <c r="BO12" s="33">
        <f>IF((AND($F12&lt;=Mayport!BO$15,$G12&gt;=Mayport!BO$15)),"P/L",IF((AND($I12&lt;=Mayport!BO$15,$J12&gt;=Mayport!BO$15)),"XO",IF((AND($K12&lt;=Mayport!BO$15,$L12&gt;=Mayport!BO$15)),"3",IF((AND($M12&lt;=Mayport!BO$15,$N12&gt;=Mayport!BO$15)),"C",IF((AND($O12&lt;=Mayport!BO$15,$P12&gt;=Mayport!BO$15)),"CO",IF((AND($Q12&lt;=Mayport!BO$15,$R12&gt;=Mayport!BO$15)),"C",0))))))</f>
        <v>0</v>
      </c>
      <c r="BP12" s="33">
        <f>IF((AND($F12&lt;=Mayport!BP$15,$G12&gt;=Mayport!BP$15)),"P/L",IF((AND($I12&lt;=Mayport!BP$15,$J12&gt;=Mayport!BP$15)),"XO",IF((AND($K12&lt;=Mayport!BP$15,$L12&gt;=Mayport!BP$15)),"3",IF((AND($M12&lt;=Mayport!BP$15,$N12&gt;=Mayport!BP$15)),"C",IF((AND($O12&lt;=Mayport!BP$15,$P12&gt;=Mayport!BP$15)),"CO",IF((AND($Q12&lt;=Mayport!BP$15,$R12&gt;=Mayport!BP$15)),"C",0))))))</f>
        <v>0</v>
      </c>
      <c r="BQ12" s="33">
        <f>IF((AND($F12&lt;=Mayport!BQ$15,$G12&gt;=Mayport!BQ$15)),"P/L",IF((AND($I12&lt;=Mayport!BQ$15,$J12&gt;=Mayport!BQ$15)),"XO",IF((AND($K12&lt;=Mayport!BQ$15,$L12&gt;=Mayport!BQ$15)),"3",IF((AND($M12&lt;=Mayport!BQ$15,$N12&gt;=Mayport!BQ$15)),"C",IF((AND($O12&lt;=Mayport!BQ$15,$P12&gt;=Mayport!BQ$15)),"CO",IF((AND($Q12&lt;=Mayport!BQ$15,$R12&gt;=Mayport!BQ$15)),"C",0))))))</f>
        <v>0</v>
      </c>
      <c r="BR12" s="33">
        <f>IF((AND($F12&lt;=Mayport!BR$15,$G12&gt;=Mayport!BR$15)),"P/L",IF((AND($I12&lt;=Mayport!BR$15,$J12&gt;=Mayport!BR$15)),"XO",IF((AND($K12&lt;=Mayport!BR$15,$L12&gt;=Mayport!BR$15)),"3",IF((AND($M12&lt;=Mayport!BR$15,$N12&gt;=Mayport!BR$15)),"C",IF((AND($O12&lt;=Mayport!BR$15,$P12&gt;=Mayport!BR$15)),"CO",IF((AND($Q12&lt;=Mayport!BR$15,$R12&gt;=Mayport!BR$15)),"C",0))))))</f>
        <v>0</v>
      </c>
      <c r="BS12" s="33">
        <f>IF((AND($F12&lt;=Mayport!BS$15,$G12&gt;=Mayport!BS$15)),"P/L",IF((AND($I12&lt;=Mayport!BS$15,$J12&gt;=Mayport!BS$15)),"XO",IF((AND($K12&lt;=Mayport!BS$15,$L12&gt;=Mayport!BS$15)),"3",IF((AND($M12&lt;=Mayport!BS$15,$N12&gt;=Mayport!BS$15)),"C",IF((AND($O12&lt;=Mayport!BS$15,$P12&gt;=Mayport!BS$15)),"CO",IF((AND($Q12&lt;=Mayport!BS$15,$R12&gt;=Mayport!BS$15)),"C",0))))))</f>
        <v>0</v>
      </c>
      <c r="BT12" s="33">
        <f>IF((AND($F12&lt;=Mayport!BT$15,$G12&gt;=Mayport!BT$15)),"P/L",IF((AND($I12&lt;=Mayport!BT$15,$J12&gt;=Mayport!BT$15)),"XO",IF((AND($K12&lt;=Mayport!BT$15,$L12&gt;=Mayport!BT$15)),"3",IF((AND($M12&lt;=Mayport!BT$15,$N12&gt;=Mayport!BT$15)),"C",IF((AND($O12&lt;=Mayport!BT$15,$P12&gt;=Mayport!BT$15)),"CO",IF((AND($Q12&lt;=Mayport!BT$15,$R12&gt;=Mayport!BT$15)),"C",0))))))</f>
        <v>0</v>
      </c>
      <c r="BU12" s="33">
        <f>IF((AND($F12&lt;=Mayport!BU$15,$G12&gt;=Mayport!BU$15)),"P/L",IF((AND($I12&lt;=Mayport!BU$15,$J12&gt;=Mayport!BU$15)),"XO",IF((AND($K12&lt;=Mayport!BU$15,$L12&gt;=Mayport!BU$15)),"3",IF((AND($M12&lt;=Mayport!BU$15,$N12&gt;=Mayport!BU$15)),"C",IF((AND($O12&lt;=Mayport!BU$15,$P12&gt;=Mayport!BU$15)),"CO",IF((AND($Q12&lt;=Mayport!BU$15,$R12&gt;=Mayport!BU$15)),"C",0))))))</f>
        <v>0</v>
      </c>
      <c r="BV12" s="33">
        <f>IF((AND($F12&lt;=Mayport!BV$15,$G12&gt;=Mayport!BV$15)),"P/L",IF((AND($I12&lt;=Mayport!BV$15,$J12&gt;=Mayport!BV$15)),"XO",IF((AND($K12&lt;=Mayport!BV$15,$L12&gt;=Mayport!BV$15)),"3",IF((AND($M12&lt;=Mayport!BV$15,$N12&gt;=Mayport!BV$15)),"C",IF((AND($O12&lt;=Mayport!BV$15,$P12&gt;=Mayport!BV$15)),"CO",IF((AND($Q12&lt;=Mayport!BV$15,$R12&gt;=Mayport!BV$15)),"C",0))))))</f>
        <v>0</v>
      </c>
      <c r="BW12" s="33">
        <f>IF((AND($F12&lt;=Mayport!BW$15,$G12&gt;=Mayport!BW$15)),"P/L",IF((AND($I12&lt;=Mayport!BW$15,$J12&gt;=Mayport!BW$15)),"XO",IF((AND($K12&lt;=Mayport!BW$15,$L12&gt;=Mayport!BW$15)),"3",IF((AND($M12&lt;=Mayport!BW$15,$N12&gt;=Mayport!BW$15)),"C",IF((AND($O12&lt;=Mayport!BW$15,$P12&gt;=Mayport!BW$15)),"CO",IF((AND($Q12&lt;=Mayport!BW$15,$R12&gt;=Mayport!BW$15)),"C",0))))))</f>
        <v>0</v>
      </c>
      <c r="BX12" s="33">
        <f>IF((AND($F12&lt;=Mayport!BX$15,$G12&gt;=Mayport!BX$15)),"P/L",IF((AND($I12&lt;=Mayport!BX$15,$J12&gt;=Mayport!BX$15)),"XO",IF((AND($K12&lt;=Mayport!BX$15,$L12&gt;=Mayport!BX$15)),"3",IF((AND($M12&lt;=Mayport!BX$15,$N12&gt;=Mayport!BX$15)),"C",IF((AND($O12&lt;=Mayport!BX$15,$P12&gt;=Mayport!BX$15)),"CO",IF((AND($Q12&lt;=Mayport!BX$15,$R12&gt;=Mayport!BX$15)),"C",0))))))</f>
        <v>0</v>
      </c>
      <c r="BY12" s="33">
        <f>IF((AND($F12&lt;=Mayport!BY$15,$G12&gt;=Mayport!BY$15)),"P/L",IF((AND($I12&lt;=Mayport!BY$15,$J12&gt;=Mayport!BY$15)),"XO",IF((AND($K12&lt;=Mayport!BY$15,$L12&gt;=Mayport!BY$15)),"3",IF((AND($M12&lt;=Mayport!BY$15,$N12&gt;=Mayport!BY$15)),"C",IF((AND($O12&lt;=Mayport!BY$15,$P12&gt;=Mayport!BY$15)),"CO",IF((AND($Q12&lt;=Mayport!BY$15,$R12&gt;=Mayport!BY$15)),"C",0))))))</f>
        <v>0</v>
      </c>
      <c r="BZ12" s="33">
        <f>IF((AND($F12&lt;=Mayport!BZ$15,$G12&gt;=Mayport!BZ$15)),"P/L",IF((AND($I12&lt;=Mayport!BZ$15,$J12&gt;=Mayport!BZ$15)),"XO",IF((AND($K12&lt;=Mayport!BZ$15,$L12&gt;=Mayport!BZ$15)),"3",IF((AND($M12&lt;=Mayport!BZ$15,$N12&gt;=Mayport!BZ$15)),"C",IF((AND($O12&lt;=Mayport!BZ$15,$P12&gt;=Mayport!BZ$15)),"CO",IF((AND($Q12&lt;=Mayport!BZ$15,$R12&gt;=Mayport!BZ$15)),"C",0))))))</f>
        <v>0</v>
      </c>
      <c r="CA12" s="33">
        <f>IF((AND($F12&lt;=Mayport!CA$15,$G12&gt;=Mayport!CA$15)),"P/L",IF((AND($I12&lt;=Mayport!CA$15,$J12&gt;=Mayport!CA$15)),"XO",IF((AND($K12&lt;=Mayport!CA$15,$L12&gt;=Mayport!CA$15)),"3",IF((AND($M12&lt;=Mayport!CA$15,$N12&gt;=Mayport!CA$15)),"C",IF((AND($O12&lt;=Mayport!CA$15,$P12&gt;=Mayport!CA$15)),"CO",IF((AND($Q12&lt;=Mayport!CA$15,$R12&gt;=Mayport!CA$15)),"C",0))))))</f>
        <v>0</v>
      </c>
      <c r="CB12" s="33">
        <f>IF((AND($F12&lt;=Mayport!CB$15,$G12&gt;=Mayport!CB$15)),"P/L",IF((AND($I12&lt;=Mayport!CB$15,$J12&gt;=Mayport!CB$15)),"XO",IF((AND($K12&lt;=Mayport!CB$15,$L12&gt;=Mayport!CB$15)),"3",IF((AND($M12&lt;=Mayport!CB$15,$N12&gt;=Mayport!CB$15)),"C",IF((AND($O12&lt;=Mayport!CB$15,$P12&gt;=Mayport!CB$15)),"CO",IF((AND($Q12&lt;=Mayport!CB$15,$R12&gt;=Mayport!CB$15)),"C",0))))))</f>
        <v>0</v>
      </c>
      <c r="CC12" s="33">
        <f>IF((AND($F12&lt;=Mayport!CC$15,$G12&gt;=Mayport!CC$15)),"P/L",IF((AND($I12&lt;=Mayport!CC$15,$J12&gt;=Mayport!CC$15)),"XO",IF((AND($K12&lt;=Mayport!CC$15,$L12&gt;=Mayport!CC$15)),"3",IF((AND($M12&lt;=Mayport!CC$15,$N12&gt;=Mayport!CC$15)),"C",IF((AND($O12&lt;=Mayport!CC$15,$P12&gt;=Mayport!CC$15)),"CO",IF((AND($Q12&lt;=Mayport!CC$15,$R12&gt;=Mayport!CC$15)),"C",0))))))</f>
        <v>0</v>
      </c>
      <c r="CD12" s="33">
        <f>IF((AND($F12&lt;=Mayport!CD$15,$G12&gt;=Mayport!CD$15)),"P/L",IF((AND($I12&lt;=Mayport!CD$15,$J12&gt;=Mayport!CD$15)),"XO",IF((AND($K12&lt;=Mayport!CD$15,$L12&gt;=Mayport!CD$15)),"3",IF((AND($M12&lt;=Mayport!CD$15,$N12&gt;=Mayport!CD$15)),"C",IF((AND($O12&lt;=Mayport!CD$15,$P12&gt;=Mayport!CD$15)),"CO",IF((AND($Q12&lt;=Mayport!CD$15,$R12&gt;=Mayport!CD$15)),"C",0))))))</f>
        <v>0</v>
      </c>
      <c r="CE12" s="33">
        <f>IF((AND($F12&lt;=Mayport!CE$15,$G12&gt;=Mayport!CE$15)),"P/L",IF((AND($I12&lt;=Mayport!CE$15,$J12&gt;=Mayport!CE$15)),"XO",IF((AND($K12&lt;=Mayport!CE$15,$L12&gt;=Mayport!CE$15)),"3",IF((AND($M12&lt;=Mayport!CE$15,$N12&gt;=Mayport!CE$15)),"C",IF((AND($O12&lt;=Mayport!CE$15,$P12&gt;=Mayport!CE$15)),"CO",IF((AND($Q12&lt;=Mayport!CE$15,$R12&gt;=Mayport!CE$15)),"C",0))))))</f>
        <v>0</v>
      </c>
      <c r="CF12" s="33">
        <f>IF((AND($F12&lt;=Mayport!CF$15,$G12&gt;=Mayport!CF$15)),"P/L",IF((AND($I12&lt;=Mayport!CF$15,$J12&gt;=Mayport!CF$15)),"XO",IF((AND($K12&lt;=Mayport!CF$15,$L12&gt;=Mayport!CF$15)),"3",IF((AND($M12&lt;=Mayport!CF$15,$N12&gt;=Mayport!CF$15)),"C",IF((AND($O12&lt;=Mayport!CF$15,$P12&gt;=Mayport!CF$15)),"CO",IF((AND($Q12&lt;=Mayport!CF$15,$R12&gt;=Mayport!CF$15)),"C",0))))))</f>
        <v>0</v>
      </c>
      <c r="CG12" s="33">
        <f>IF((AND($F12&lt;=Mayport!CG$15,$G12&gt;=Mayport!CG$15)),"P/L",IF((AND($I12&lt;=Mayport!CG$15,$J12&gt;=Mayport!CG$15)),"XO",IF((AND($K12&lt;=Mayport!CG$15,$L12&gt;=Mayport!CG$15)),"3",IF((AND($M12&lt;=Mayport!CG$15,$N12&gt;=Mayport!CG$15)),"C",IF((AND($O12&lt;=Mayport!CG$15,$P12&gt;=Mayport!CG$15)),"CO",IF((AND($Q12&lt;=Mayport!CG$15,$R12&gt;=Mayport!CG$15)),"C",0))))))</f>
        <v>0</v>
      </c>
      <c r="CH12" s="33">
        <f>IF((AND($F12&lt;=Mayport!CH$15,$G12&gt;=Mayport!CH$15)),"P/L",IF((AND($I12&lt;=Mayport!CH$15,$J12&gt;=Mayport!CH$15)),"XO",IF((AND($K12&lt;=Mayport!CH$15,$L12&gt;=Mayport!CH$15)),"3",IF((AND($M12&lt;=Mayport!CH$15,$N12&gt;=Mayport!CH$15)),"C",IF((AND($O12&lt;=Mayport!CH$15,$P12&gt;=Mayport!CH$15)),"CO",IF((AND($Q12&lt;=Mayport!CH$15,$R12&gt;=Mayport!CH$15)),"C",0))))))</f>
        <v>0</v>
      </c>
      <c r="CI12" s="33">
        <f>IF((AND($F12&lt;=Mayport!CI$15,$G12&gt;=Mayport!CI$15)),"P/L",IF((AND($I12&lt;=Mayport!CI$15,$J12&gt;=Mayport!CI$15)),"XO",IF((AND($K12&lt;=Mayport!CI$15,$L12&gt;=Mayport!CI$15)),"3",IF((AND($M12&lt;=Mayport!CI$15,$N12&gt;=Mayport!CI$15)),"C",IF((AND($O12&lt;=Mayport!CI$15,$P12&gt;=Mayport!CI$15)),"CO",IF((AND($Q12&lt;=Mayport!CI$15,$R12&gt;=Mayport!CI$15)),"C",0))))))</f>
        <v>0</v>
      </c>
      <c r="CJ12" s="33">
        <f>IF((AND($F12&lt;=Mayport!CJ$15,$G12&gt;=Mayport!CJ$15)),"P/L",IF((AND($I12&lt;=Mayport!CJ$15,$J12&gt;=Mayport!CJ$15)),"XO",IF((AND($K12&lt;=Mayport!CJ$15,$L12&gt;=Mayport!CJ$15)),"3",IF((AND($M12&lt;=Mayport!CJ$15,$N12&gt;=Mayport!CJ$15)),"C",IF((AND($O12&lt;=Mayport!CJ$15,$P12&gt;=Mayport!CJ$15)),"CO",IF((AND($Q12&lt;=Mayport!CJ$15,$R12&gt;=Mayport!CJ$15)),"C",0))))))</f>
        <v>0</v>
      </c>
      <c r="CK12" s="33">
        <f>IF((AND($F12&lt;=Mayport!CK$15,$G12&gt;=Mayport!CK$15)),"P/L",IF((AND($I12&lt;=Mayport!CK$15,$J12&gt;=Mayport!CK$15)),"XO",IF((AND($K12&lt;=Mayport!CK$15,$L12&gt;=Mayport!CK$15)),"3",IF((AND($M12&lt;=Mayport!CK$15,$N12&gt;=Mayport!CK$15)),"C",IF((AND($O12&lt;=Mayport!CK$15,$P12&gt;=Mayport!CK$15)),"CO",IF((AND($Q12&lt;=Mayport!CK$15,$R12&gt;=Mayport!CK$15)),"C",0))))))</f>
        <v>0</v>
      </c>
      <c r="CL12" s="33">
        <f>IF((AND($F12&lt;=Mayport!CL$15,$G12&gt;=Mayport!CL$15)),"P/L",IF((AND($I12&lt;=Mayport!CL$15,$J12&gt;=Mayport!CL$15)),"XO",IF((AND($K12&lt;=Mayport!CL$15,$L12&gt;=Mayport!CL$15)),"3",IF((AND($M12&lt;=Mayport!CL$15,$N12&gt;=Mayport!CL$15)),"C",IF((AND($O12&lt;=Mayport!CL$15,$P12&gt;=Mayport!CL$15)),"CO",IF((AND($Q12&lt;=Mayport!CL$15,$R12&gt;=Mayport!CL$15)),"C",0))))))</f>
        <v>0</v>
      </c>
      <c r="CM12" s="33">
        <f>IF((AND($F12&lt;=Mayport!CM$15,$G12&gt;=Mayport!CM$15)),"P/L",IF((AND($I12&lt;=Mayport!CM$15,$J12&gt;=Mayport!CM$15)),"XO",IF((AND($K12&lt;=Mayport!CM$15,$L12&gt;=Mayport!CM$15)),"3",IF((AND($M12&lt;=Mayport!CM$15,$N12&gt;=Mayport!CM$15)),"C",IF((AND($O12&lt;=Mayport!CM$15,$P12&gt;=Mayport!CM$15)),"CO",IF((AND($Q12&lt;=Mayport!CM$15,$R12&gt;=Mayport!CM$15)),"C",0))))))</f>
        <v>0</v>
      </c>
    </row>
    <row r="13" spans="1:91" s="2" customFormat="1" x14ac:dyDescent="0.25">
      <c r="A13" s="80" t="s">
        <v>309</v>
      </c>
      <c r="B13" s="61"/>
      <c r="C13" s="31">
        <v>17</v>
      </c>
      <c r="D13" s="31">
        <v>16</v>
      </c>
      <c r="E13" s="31">
        <v>1</v>
      </c>
      <c r="F13" s="39"/>
      <c r="G13" s="39"/>
      <c r="H13" s="33">
        <f>G13-F13</f>
        <v>0</v>
      </c>
      <c r="I13" s="36">
        <v>46107</v>
      </c>
      <c r="J13" s="37">
        <f>IF(I13="",0,DATE(YEAR(I13),MONTH(I13)+C13,DAY(I13)))</f>
        <v>46625</v>
      </c>
      <c r="K13" s="32">
        <f>IF(J13="","",(DATE(YEAR(J13),MONTH(J13)+1,DAY(J13))))</f>
        <v>46656</v>
      </c>
      <c r="L13" s="32">
        <f>IF(K13="","",(DATE(YEAR(K13),MONTH(K13)+E13,DAY(K13))))</f>
        <v>46686</v>
      </c>
      <c r="M13" s="37">
        <f>IF(O13="","",DATE(YEAR(O13), MONTH(O13)-1,DAY(O13)))</f>
        <v>46717</v>
      </c>
      <c r="N13" s="37">
        <f>IF(O13="","",DATE(YEAR(M13),MONTH(M13),DAY(M13)))</f>
        <v>46717</v>
      </c>
      <c r="O13" s="32">
        <f>IF(L13="","",(DATE(YEAR(L13),MONTH(L13)+2,DAY(L13))))</f>
        <v>46747</v>
      </c>
      <c r="P13" s="39">
        <f>IF(O13="","",(DATE(YEAR(O13),MONTH(O13)+D13,DAY(O13))))</f>
        <v>47234</v>
      </c>
      <c r="Q13" s="32">
        <f>IF(P13="","",DATE(YEAR(P13), MONTH(P13)+1,DAY(P13)))</f>
        <v>47264</v>
      </c>
      <c r="R13" s="32">
        <f>IF(P13="","",DATE(YEAR(Q13),MONTH(Q13),DAY(Q13)))</f>
        <v>47264</v>
      </c>
      <c r="S13" s="33">
        <f>IF((AND($F13&lt;=Mayport!S$15,$G13&gt;=Mayport!S$15)),"P/L",IF((AND($I13&lt;=Mayport!S$15,$J13&gt;=Mayport!S$15)),"XO",IF((AND($K13&lt;=Mayport!S$15,$L13&gt;=Mayport!S$15)),"3",IF((AND($M13&lt;=Mayport!S$15,$N13&gt;=Mayport!S$15)),"C",IF((AND($O13&lt;=Mayport!S$15,$P13&gt;=Mayport!S$15)),"CO",IF((AND($Q13&lt;=Mayport!S$15,$R13&gt;=Mayport!S$15)),"C",0))))))</f>
        <v>0</v>
      </c>
      <c r="T13" s="33">
        <f>IF((AND($F13&lt;=Mayport!T$15,$G13&gt;=Mayport!T$15)),"P/L",IF((AND($I13&lt;=Mayport!T$15,$J13&gt;=Mayport!T$15)),"XO",IF((AND($K13&lt;=Mayport!T$15,$L13&gt;=Mayport!T$15)),"3",IF((AND($M13&lt;=Mayport!T$15,$N13&gt;=Mayport!T$15)),"C",IF((AND($O13&lt;=Mayport!T$15,$P13&gt;=Mayport!T$15)),"CO",IF((AND($Q13&lt;=Mayport!T$15,$R13&gt;=Mayport!T$15)),"C",0))))))</f>
        <v>0</v>
      </c>
      <c r="U13" s="33" t="str">
        <f>IF((AND($F13&lt;=Mayport!U$15,$G13&gt;=Mayport!U$15)),"P/L",IF((AND($I13&lt;=Mayport!U$15,$J13&gt;=Mayport!U$15)),"XO",IF((AND($K13&lt;=Mayport!U$15,$L13&gt;=Mayport!U$15)),"3",IF((AND($M13&lt;=Mayport!U$15,$N13&gt;=Mayport!U$15)),"C",IF((AND($O13&lt;=Mayport!U$15,$P13&gt;=Mayport!U$15)),"CO",IF((AND($Q13&lt;=Mayport!U$15,$R13&gt;=Mayport!U$15)),"C",0))))))</f>
        <v>XO</v>
      </c>
      <c r="V13" s="33" t="str">
        <f>IF((AND($F13&lt;=Mayport!V$15,$G13&gt;=Mayport!V$15)),"P/L",IF((AND($I13&lt;=Mayport!V$15,$J13&gt;=Mayport!V$15)),"XO",IF((AND($K13&lt;=Mayport!V$15,$L13&gt;=Mayport!V$15)),"3",IF((AND($M13&lt;=Mayport!V$15,$N13&gt;=Mayport!V$15)),"C",IF((AND($O13&lt;=Mayport!V$15,$P13&gt;=Mayport!V$15)),"CO",IF((AND($Q13&lt;=Mayport!V$15,$R13&gt;=Mayport!V$15)),"C",0))))))</f>
        <v>XO</v>
      </c>
      <c r="W13" s="33" t="str">
        <f>IF((AND($F13&lt;=Mayport!W$15,$G13&gt;=Mayport!W$15)),"P/L",IF((AND($I13&lt;=Mayport!W$15,$J13&gt;=Mayport!W$15)),"XO",IF((AND($K13&lt;=Mayport!W$15,$L13&gt;=Mayport!W$15)),"3",IF((AND($M13&lt;=Mayport!W$15,$N13&gt;=Mayport!W$15)),"C",IF((AND($O13&lt;=Mayport!W$15,$P13&gt;=Mayport!W$15)),"CO",IF((AND($Q13&lt;=Mayport!W$15,$R13&gt;=Mayport!W$15)),"C",0))))))</f>
        <v>XO</v>
      </c>
      <c r="X13" s="33" t="str">
        <f>IF((AND($F13&lt;=Mayport!X$15,$G13&gt;=Mayport!X$15)),"P/L",IF((AND($I13&lt;=Mayport!X$15,$J13&gt;=Mayport!X$15)),"XO",IF((AND($K13&lt;=Mayport!X$15,$L13&gt;=Mayport!X$15)),"3",IF((AND($M13&lt;=Mayport!X$15,$N13&gt;=Mayport!X$15)),"C",IF((AND($O13&lt;=Mayport!X$15,$P13&gt;=Mayport!X$15)),"CO",IF((AND($Q13&lt;=Mayport!X$15,$R13&gt;=Mayport!X$15)),"C",0))))))</f>
        <v>XO</v>
      </c>
      <c r="Y13" s="33" t="str">
        <f>IF((AND($F13&lt;=Mayport!Y$15,$G13&gt;=Mayport!Y$15)),"P/L",IF((AND($I13&lt;=Mayport!Y$15,$J13&gt;=Mayport!Y$15)),"XO",IF((AND($K13&lt;=Mayport!Y$15,$L13&gt;=Mayport!Y$15)),"3",IF((AND($M13&lt;=Mayport!Y$15,$N13&gt;=Mayport!Y$15)),"C",IF((AND($O13&lt;=Mayport!Y$15,$P13&gt;=Mayport!Y$15)),"CO",IF((AND($Q13&lt;=Mayport!Y$15,$R13&gt;=Mayport!Y$15)),"C",0))))))</f>
        <v>XO</v>
      </c>
      <c r="Z13" s="33" t="str">
        <f>IF((AND($F13&lt;=Mayport!Z$15,$G13&gt;=Mayport!Z$15)),"P/L",IF((AND($I13&lt;=Mayport!Z$15,$J13&gt;=Mayport!Z$15)),"XO",IF((AND($K13&lt;=Mayport!Z$15,$L13&gt;=Mayport!Z$15)),"3",IF((AND($M13&lt;=Mayport!Z$15,$N13&gt;=Mayport!Z$15)),"C",IF((AND($O13&lt;=Mayport!Z$15,$P13&gt;=Mayport!Z$15)),"CO",IF((AND($Q13&lt;=Mayport!Z$15,$R13&gt;=Mayport!Z$15)),"C",0))))))</f>
        <v>XO</v>
      </c>
      <c r="AA13" s="33" t="str">
        <f>IF((AND($F13&lt;=Mayport!AA$15,$G13&gt;=Mayport!AA$15)),"P/L",IF((AND($I13&lt;=Mayport!AA$15,$J13&gt;=Mayport!AA$15)),"XO",IF((AND($K13&lt;=Mayport!AA$15,$L13&gt;=Mayport!AA$15)),"3",IF((AND($M13&lt;=Mayport!AA$15,$N13&gt;=Mayport!AA$15)),"C",IF((AND($O13&lt;=Mayport!AA$15,$P13&gt;=Mayport!AA$15)),"CO",IF((AND($Q13&lt;=Mayport!AA$15,$R13&gt;=Mayport!AA$15)),"C",0))))))</f>
        <v>XO</v>
      </c>
      <c r="AB13" s="33" t="str">
        <f>IF((AND($F13&lt;=Mayport!AB$15,$G13&gt;=Mayport!AB$15)),"P/L",IF((AND($I13&lt;=Mayport!AB$15,$J13&gt;=Mayport!AB$15)),"XO",IF((AND($K13&lt;=Mayport!AB$15,$L13&gt;=Mayport!AB$15)),"3",IF((AND($M13&lt;=Mayport!AB$15,$N13&gt;=Mayport!AB$15)),"C",IF((AND($O13&lt;=Mayport!AB$15,$P13&gt;=Mayport!AB$15)),"CO",IF((AND($Q13&lt;=Mayport!AB$15,$R13&gt;=Mayport!AB$15)),"C",0))))))</f>
        <v>XO</v>
      </c>
      <c r="AC13" s="33" t="str">
        <f>IF((AND($F13&lt;=Mayport!AC$15,$G13&gt;=Mayport!AC$15)),"P/L",IF((AND($I13&lt;=Mayport!AC$15,$J13&gt;=Mayport!AC$15)),"XO",IF((AND($K13&lt;=Mayport!AC$15,$L13&gt;=Mayport!AC$15)),"3",IF((AND($M13&lt;=Mayport!AC$15,$N13&gt;=Mayport!AC$15)),"C",IF((AND($O13&lt;=Mayport!AC$15,$P13&gt;=Mayport!AC$15)),"CO",IF((AND($Q13&lt;=Mayport!AC$15,$R13&gt;=Mayport!AC$15)),"C",0))))))</f>
        <v>XO</v>
      </c>
      <c r="AD13" s="33" t="str">
        <f>IF((AND($F13&lt;=Mayport!AD$15,$G13&gt;=Mayport!AD$15)),"P/L",IF((AND($I13&lt;=Mayport!AD$15,$J13&gt;=Mayport!AD$15)),"XO",IF((AND($K13&lt;=Mayport!AD$15,$L13&gt;=Mayport!AD$15)),"3",IF((AND($M13&lt;=Mayport!AD$15,$N13&gt;=Mayport!AD$15)),"C",IF((AND($O13&lt;=Mayport!AD$15,$P13&gt;=Mayport!AD$15)),"CO",IF((AND($Q13&lt;=Mayport!AD$15,$R13&gt;=Mayport!AD$15)),"C",0))))))</f>
        <v>XO</v>
      </c>
      <c r="AE13" s="33" t="str">
        <f>IF((AND($F13&lt;=Mayport!AE$15,$G13&gt;=Mayport!AE$15)),"P/L",IF((AND($I13&lt;=Mayport!AE$15,$J13&gt;=Mayport!AE$15)),"XO",IF((AND($K13&lt;=Mayport!AE$15,$L13&gt;=Mayport!AE$15)),"3",IF((AND($M13&lt;=Mayport!AE$15,$N13&gt;=Mayport!AE$15)),"C",IF((AND($O13&lt;=Mayport!AE$15,$P13&gt;=Mayport!AE$15)),"CO",IF((AND($Q13&lt;=Mayport!AE$15,$R13&gt;=Mayport!AE$15)),"C",0))))))</f>
        <v>XO</v>
      </c>
      <c r="AF13" s="33" t="str">
        <f>IF((AND($F13&lt;=Mayport!AF$15,$G13&gt;=Mayport!AF$15)),"P/L",IF((AND($I13&lt;=Mayport!AF$15,$J13&gt;=Mayport!AF$15)),"XO",IF((AND($K13&lt;=Mayport!AF$15,$L13&gt;=Mayport!AF$15)),"3",IF((AND($M13&lt;=Mayport!AF$15,$N13&gt;=Mayport!AF$15)),"C",IF((AND($O13&lt;=Mayport!AF$15,$P13&gt;=Mayport!AF$15)),"CO",IF((AND($Q13&lt;=Mayport!AF$15,$R13&gt;=Mayport!AF$15)),"C",0))))))</f>
        <v>XO</v>
      </c>
      <c r="AG13" s="33" t="str">
        <f>IF((AND($F13&lt;=Mayport!AG$15,$G13&gt;=Mayport!AG$15)),"P/L",IF((AND($I13&lt;=Mayport!AG$15,$J13&gt;=Mayport!AG$15)),"XO",IF((AND($K13&lt;=Mayport!AG$15,$L13&gt;=Mayport!AG$15)),"3",IF((AND($M13&lt;=Mayport!AG$15,$N13&gt;=Mayport!AG$15)),"C",IF((AND($O13&lt;=Mayport!AG$15,$P13&gt;=Mayport!AG$15)),"CO",IF((AND($Q13&lt;=Mayport!AG$15,$R13&gt;=Mayport!AG$15)),"C",0))))))</f>
        <v>XO</v>
      </c>
      <c r="AH13" s="33" t="str">
        <f>IF((AND($F13&lt;=Mayport!AH$15,$G13&gt;=Mayport!AH$15)),"P/L",IF((AND($I13&lt;=Mayport!AH$15,$J13&gt;=Mayport!AH$15)),"XO",IF((AND($K13&lt;=Mayport!AH$15,$L13&gt;=Mayport!AH$15)),"3",IF((AND($M13&lt;=Mayport!AH$15,$N13&gt;=Mayport!AH$15)),"C",IF((AND($O13&lt;=Mayport!AH$15,$P13&gt;=Mayport!AH$15)),"CO",IF((AND($Q13&lt;=Mayport!AH$15,$R13&gt;=Mayport!AH$15)),"C",0))))))</f>
        <v>XO</v>
      </c>
      <c r="AI13" s="33" t="str">
        <f>IF((AND($F13&lt;=Mayport!AI$15,$G13&gt;=Mayport!AI$15)),"P/L",IF((AND($I13&lt;=Mayport!AI$15,$J13&gt;=Mayport!AI$15)),"XO",IF((AND($K13&lt;=Mayport!AI$15,$L13&gt;=Mayport!AI$15)),"3",IF((AND($M13&lt;=Mayport!AI$15,$N13&gt;=Mayport!AI$15)),"C",IF((AND($O13&lt;=Mayport!AI$15,$P13&gt;=Mayport!AI$15)),"CO",IF((AND($Q13&lt;=Mayport!AI$15,$R13&gt;=Mayport!AI$15)),"C",0))))))</f>
        <v>XO</v>
      </c>
      <c r="AJ13" s="33" t="str">
        <f>IF((AND($F13&lt;=Mayport!AJ$15,$G13&gt;=Mayport!AJ$15)),"P/L",IF((AND($I13&lt;=Mayport!AJ$15,$J13&gt;=Mayport!AJ$15)),"XO",IF((AND($K13&lt;=Mayport!AJ$15,$L13&gt;=Mayport!AJ$15)),"3",IF((AND($M13&lt;=Mayport!AJ$15,$N13&gt;=Mayport!AJ$15)),"C",IF((AND($O13&lt;=Mayport!AJ$15,$P13&gt;=Mayport!AJ$15)),"CO",IF((AND($Q13&lt;=Mayport!AJ$15,$R13&gt;=Mayport!AJ$15)),"C",0))))))</f>
        <v>XO</v>
      </c>
      <c r="AK13" s="33" t="str">
        <f>IF((AND($F13&lt;=Mayport!AK$15,$G13&gt;=Mayport!AK$15)),"P/L",IF((AND($I13&lt;=Mayport!AK$15,$J13&gt;=Mayport!AK$15)),"XO",IF((AND($K13&lt;=Mayport!AK$15,$L13&gt;=Mayport!AK$15)),"3",IF((AND($M13&lt;=Mayport!AK$15,$N13&gt;=Mayport!AK$15)),"C",IF((AND($O13&lt;=Mayport!AK$15,$P13&gt;=Mayport!AK$15)),"CO",IF((AND($Q13&lt;=Mayport!AK$15,$R13&gt;=Mayport!AK$15)),"C",0))))))</f>
        <v>XO</v>
      </c>
      <c r="AL13" s="33">
        <f>IF((AND($F13&lt;=Mayport!AL$15,$G13&gt;=Mayport!AL$15)),"P/L",IF((AND($I13&lt;=Mayport!AL$15,$J13&gt;=Mayport!AL$15)),"XO",IF((AND($K13&lt;=Mayport!AL$15,$L13&gt;=Mayport!AL$15)),"3",IF((AND($M13&lt;=Mayport!AL$15,$N13&gt;=Mayport!AL$15)),"C",IF((AND($O13&lt;=Mayport!AL$15,$P13&gt;=Mayport!AL$15)),"CO",IF((AND($Q13&lt;=Mayport!AL$15,$R13&gt;=Mayport!AL$15)),"C",0))))))</f>
        <v>0</v>
      </c>
      <c r="AM13" s="33" t="str">
        <f>IF((AND($F13&lt;=Mayport!AM$15,$G13&gt;=Mayport!AM$15)),"P/L",IF((AND($I13&lt;=Mayport!AM$15,$J13&gt;=Mayport!AM$15)),"XO",IF((AND($K13&lt;=Mayport!AM$15,$L13&gt;=Mayport!AM$15)),"3",IF((AND($M13&lt;=Mayport!AM$15,$N13&gt;=Mayport!AM$15)),"C",IF((AND($O13&lt;=Mayport!AM$15,$P13&gt;=Mayport!AM$15)),"CO",IF((AND($Q13&lt;=Mayport!AM$15,$R13&gt;=Mayport!AM$15)),"C",0))))))</f>
        <v>3</v>
      </c>
      <c r="AN13" s="33">
        <f>IF((AND($F13&lt;=Mayport!AN$15,$G13&gt;=Mayport!AN$15)),"P/L",IF((AND($I13&lt;=Mayport!AN$15,$J13&gt;=Mayport!AN$15)),"XO",IF((AND($K13&lt;=Mayport!AN$15,$L13&gt;=Mayport!AN$15)),"3",IF((AND($M13&lt;=Mayport!AN$15,$N13&gt;=Mayport!AN$15)),"C",IF((AND($O13&lt;=Mayport!AN$15,$P13&gt;=Mayport!AN$15)),"CO",IF((AND($Q13&lt;=Mayport!AN$15,$R13&gt;=Mayport!AN$15)),"C",0))))))</f>
        <v>0</v>
      </c>
      <c r="AO13" s="33">
        <f>IF((AND($F13&lt;=Mayport!AO$15,$G13&gt;=Mayport!AO$15)),"P/L",IF((AND($I13&lt;=Mayport!AO$15,$J13&gt;=Mayport!AO$15)),"XO",IF((AND($K13&lt;=Mayport!AO$15,$L13&gt;=Mayport!AO$15)),"3",IF((AND($M13&lt;=Mayport!AO$15,$N13&gt;=Mayport!AO$15)),"C",IF((AND($O13&lt;=Mayport!AO$15,$P13&gt;=Mayport!AO$15)),"CO",IF((AND($Q13&lt;=Mayport!AO$15,$R13&gt;=Mayport!AO$15)),"C",0))))))</f>
        <v>0</v>
      </c>
      <c r="AP13" s="33" t="str">
        <f>IF((AND($F13&lt;=Mayport!AP$15,$G13&gt;=Mayport!AP$15)),"P/L",IF((AND($I13&lt;=Mayport!AP$15,$J13&gt;=Mayport!AP$15)),"XO",IF((AND($K13&lt;=Mayport!AP$15,$L13&gt;=Mayport!AP$15)),"3",IF((AND($M13&lt;=Mayport!AP$15,$N13&gt;=Mayport!AP$15)),"C",IF((AND($O13&lt;=Mayport!AP$15,$P13&gt;=Mayport!AP$15)),"CO",IF((AND($Q13&lt;=Mayport!AP$15,$R13&gt;=Mayport!AP$15)),"C",0))))))</f>
        <v>CO</v>
      </c>
      <c r="AQ13" s="33" t="str">
        <f>IF((AND($F13&lt;=Mayport!AQ$15,$G13&gt;=Mayport!AQ$15)),"P/L",IF((AND($I13&lt;=Mayport!AQ$15,$J13&gt;=Mayport!AQ$15)),"XO",IF((AND($K13&lt;=Mayport!AQ$15,$L13&gt;=Mayport!AQ$15)),"3",IF((AND($M13&lt;=Mayport!AQ$15,$N13&gt;=Mayport!AQ$15)),"C",IF((AND($O13&lt;=Mayport!AQ$15,$P13&gt;=Mayport!AQ$15)),"CO",IF((AND($Q13&lt;=Mayport!AQ$15,$R13&gt;=Mayport!AQ$15)),"C",0))))))</f>
        <v>CO</v>
      </c>
      <c r="AR13" s="33" t="str">
        <f>IF((AND($F13&lt;=Mayport!AR$15,$G13&gt;=Mayport!AR$15)),"P/L",IF((AND($I13&lt;=Mayport!AR$15,$J13&gt;=Mayport!AR$15)),"XO",IF((AND($K13&lt;=Mayport!AR$15,$L13&gt;=Mayport!AR$15)),"3",IF((AND($M13&lt;=Mayport!AR$15,$N13&gt;=Mayport!AR$15)),"C",IF((AND($O13&lt;=Mayport!AR$15,$P13&gt;=Mayport!AR$15)),"CO",IF((AND($Q13&lt;=Mayport!AR$15,$R13&gt;=Mayport!AR$15)),"C",0))))))</f>
        <v>CO</v>
      </c>
      <c r="AS13" s="33" t="str">
        <f>IF((AND($F13&lt;=Mayport!AS$15,$G13&gt;=Mayport!AS$15)),"P/L",IF((AND($I13&lt;=Mayport!AS$15,$J13&gt;=Mayport!AS$15)),"XO",IF((AND($K13&lt;=Mayport!AS$15,$L13&gt;=Mayport!AS$15)),"3",IF((AND($M13&lt;=Mayport!AS$15,$N13&gt;=Mayport!AS$15)),"C",IF((AND($O13&lt;=Mayport!AS$15,$P13&gt;=Mayport!AS$15)),"CO",IF((AND($Q13&lt;=Mayport!AS$15,$R13&gt;=Mayport!AS$15)),"C",0))))))</f>
        <v>CO</v>
      </c>
      <c r="AT13" s="33" t="str">
        <f>IF((AND($F13&lt;=Mayport!AT$15,$G13&gt;=Mayport!AT$15)),"P/L",IF((AND($I13&lt;=Mayport!AT$15,$J13&gt;=Mayport!AT$15)),"XO",IF((AND($K13&lt;=Mayport!AT$15,$L13&gt;=Mayport!AT$15)),"3",IF((AND($M13&lt;=Mayport!AT$15,$N13&gt;=Mayport!AT$15)),"C",IF((AND($O13&lt;=Mayport!AT$15,$P13&gt;=Mayport!AT$15)),"CO",IF((AND($Q13&lt;=Mayport!AT$15,$R13&gt;=Mayport!AT$15)),"C",0))))))</f>
        <v>CO</v>
      </c>
      <c r="AU13" s="33" t="str">
        <f>IF((AND($F13&lt;=Mayport!AU$15,$G13&gt;=Mayport!AU$15)),"P/L",IF((AND($I13&lt;=Mayport!AU$15,$J13&gt;=Mayport!AU$15)),"XO",IF((AND($K13&lt;=Mayport!AU$15,$L13&gt;=Mayport!AU$15)),"3",IF((AND($M13&lt;=Mayport!AU$15,$N13&gt;=Mayport!AU$15)),"C",IF((AND($O13&lt;=Mayport!AU$15,$P13&gt;=Mayport!AU$15)),"CO",IF((AND($Q13&lt;=Mayport!AU$15,$R13&gt;=Mayport!AU$15)),"C",0))))))</f>
        <v>CO</v>
      </c>
      <c r="AV13" s="33" t="str">
        <f>IF((AND($F13&lt;=Mayport!AV$15,$G13&gt;=Mayport!AV$15)),"P/L",IF((AND($I13&lt;=Mayport!AV$15,$J13&gt;=Mayport!AV$15)),"XO",IF((AND($K13&lt;=Mayport!AV$15,$L13&gt;=Mayport!AV$15)),"3",IF((AND($M13&lt;=Mayport!AV$15,$N13&gt;=Mayport!AV$15)),"C",IF((AND($O13&lt;=Mayport!AV$15,$P13&gt;=Mayport!AV$15)),"CO",IF((AND($Q13&lt;=Mayport!AV$15,$R13&gt;=Mayport!AV$15)),"C",0))))))</f>
        <v>CO</v>
      </c>
      <c r="AW13" s="33" t="str">
        <f>IF((AND($F13&lt;=Mayport!AW$15,$G13&gt;=Mayport!AW$15)),"P/L",IF((AND($I13&lt;=Mayport!AW$15,$J13&gt;=Mayport!AW$15)),"XO",IF((AND($K13&lt;=Mayport!AW$15,$L13&gt;=Mayport!AW$15)),"3",IF((AND($M13&lt;=Mayport!AW$15,$N13&gt;=Mayport!AW$15)),"C",IF((AND($O13&lt;=Mayport!AW$15,$P13&gt;=Mayport!AW$15)),"CO",IF((AND($Q13&lt;=Mayport!AW$15,$R13&gt;=Mayport!AW$15)),"C",0))))))</f>
        <v>CO</v>
      </c>
      <c r="AX13" s="33" t="str">
        <f>IF((AND($F13&lt;=Mayport!AX$15,$G13&gt;=Mayport!AX$15)),"P/L",IF((AND($I13&lt;=Mayport!AX$15,$J13&gt;=Mayport!AX$15)),"XO",IF((AND($K13&lt;=Mayport!AX$15,$L13&gt;=Mayport!AX$15)),"3",IF((AND($M13&lt;=Mayport!AX$15,$N13&gt;=Mayport!AX$15)),"C",IF((AND($O13&lt;=Mayport!AX$15,$P13&gt;=Mayport!AX$15)),"CO",IF((AND($Q13&lt;=Mayport!AX$15,$R13&gt;=Mayport!AX$15)),"C",0))))))</f>
        <v>CO</v>
      </c>
      <c r="AY13" s="33" t="str">
        <f>IF((AND($F13&lt;=Mayport!AY$15,$G13&gt;=Mayport!AY$15)),"P/L",IF((AND($I13&lt;=Mayport!AY$15,$J13&gt;=Mayport!AY$15)),"XO",IF((AND($K13&lt;=Mayport!AY$15,$L13&gt;=Mayport!AY$15)),"3",IF((AND($M13&lt;=Mayport!AY$15,$N13&gt;=Mayport!AY$15)),"C",IF((AND($O13&lt;=Mayport!AY$15,$P13&gt;=Mayport!AY$15)),"CO",IF((AND($Q13&lt;=Mayport!AY$15,$R13&gt;=Mayport!AY$15)),"C",0))))))</f>
        <v>CO</v>
      </c>
      <c r="AZ13" s="33" t="str">
        <f>IF((AND($F13&lt;=Mayport!AZ$15,$G13&gt;=Mayport!AZ$15)),"P/L",IF((AND($I13&lt;=Mayport!AZ$15,$J13&gt;=Mayport!AZ$15)),"XO",IF((AND($K13&lt;=Mayport!AZ$15,$L13&gt;=Mayport!AZ$15)),"3",IF((AND($M13&lt;=Mayport!AZ$15,$N13&gt;=Mayport!AZ$15)),"C",IF((AND($O13&lt;=Mayport!AZ$15,$P13&gt;=Mayport!AZ$15)),"CO",IF((AND($Q13&lt;=Mayport!AZ$15,$R13&gt;=Mayport!AZ$15)),"C",0))))))</f>
        <v>CO</v>
      </c>
      <c r="BA13" s="33" t="str">
        <f>IF((AND($F13&lt;=Mayport!BA$15,$G13&gt;=Mayport!BA$15)),"P/L",IF((AND($I13&lt;=Mayport!BA$15,$J13&gt;=Mayport!BA$15)),"XO",IF((AND($K13&lt;=Mayport!BA$15,$L13&gt;=Mayport!BA$15)),"3",IF((AND($M13&lt;=Mayport!BA$15,$N13&gt;=Mayport!BA$15)),"C",IF((AND($O13&lt;=Mayport!BA$15,$P13&gt;=Mayport!BA$15)),"CO",IF((AND($Q13&lt;=Mayport!BA$15,$R13&gt;=Mayport!BA$15)),"C",0))))))</f>
        <v>CO</v>
      </c>
      <c r="BB13" s="33" t="str">
        <f>IF((AND($F13&lt;=Mayport!BB$15,$G13&gt;=Mayport!BB$15)),"P/L",IF((AND($I13&lt;=Mayport!BB$15,$J13&gt;=Mayport!BB$15)),"XO",IF((AND($K13&lt;=Mayport!BB$15,$L13&gt;=Mayport!BB$15)),"3",IF((AND($M13&lt;=Mayport!BB$15,$N13&gt;=Mayport!BB$15)),"C",IF((AND($O13&lt;=Mayport!BB$15,$P13&gt;=Mayport!BB$15)),"CO",IF((AND($Q13&lt;=Mayport!BB$15,$R13&gt;=Mayport!BB$15)),"C",0))))))</f>
        <v>CO</v>
      </c>
      <c r="BC13" s="33" t="str">
        <f>IF((AND($F13&lt;=Mayport!BC$15,$G13&gt;=Mayport!BC$15)),"P/L",IF((AND($I13&lt;=Mayport!BC$15,$J13&gt;=Mayport!BC$15)),"XO",IF((AND($K13&lt;=Mayport!BC$15,$L13&gt;=Mayport!BC$15)),"3",IF((AND($M13&lt;=Mayport!BC$15,$N13&gt;=Mayport!BC$15)),"C",IF((AND($O13&lt;=Mayport!BC$15,$P13&gt;=Mayport!BC$15)),"CO",IF((AND($Q13&lt;=Mayport!BC$15,$R13&gt;=Mayport!BC$15)),"C",0))))))</f>
        <v>CO</v>
      </c>
      <c r="BD13" s="33" t="str">
        <f>IF((AND($F13&lt;=Mayport!BD$15,$G13&gt;=Mayport!BD$15)),"P/L",IF((AND($I13&lt;=Mayport!BD$15,$J13&gt;=Mayport!BD$15)),"XO",IF((AND($K13&lt;=Mayport!BD$15,$L13&gt;=Mayport!BD$15)),"3",IF((AND($M13&lt;=Mayport!BD$15,$N13&gt;=Mayport!BD$15)),"C",IF((AND($O13&lt;=Mayport!BD$15,$P13&gt;=Mayport!BD$15)),"CO",IF((AND($Q13&lt;=Mayport!BD$15,$R13&gt;=Mayport!BD$15)),"C",0))))))</f>
        <v>CO</v>
      </c>
      <c r="BE13" s="33" t="str">
        <f>IF((AND($F13&lt;=Mayport!BE$15,$G13&gt;=Mayport!BE$15)),"P/L",IF((AND($I13&lt;=Mayport!BE$15,$J13&gt;=Mayport!BE$15)),"XO",IF((AND($K13&lt;=Mayport!BE$15,$L13&gt;=Mayport!BE$15)),"3",IF((AND($M13&lt;=Mayport!BE$15,$N13&gt;=Mayport!BE$15)),"C",IF((AND($O13&lt;=Mayport!BE$15,$P13&gt;=Mayport!BE$15)),"CO",IF((AND($Q13&lt;=Mayport!BE$15,$R13&gt;=Mayport!BE$15)),"C",0))))))</f>
        <v>CO</v>
      </c>
      <c r="BF13" s="33">
        <f>IF((AND($F13&lt;=Mayport!BF$15,$G13&gt;=Mayport!BF$15)),"P/L",IF((AND($I13&lt;=Mayport!BF$15,$J13&gt;=Mayport!BF$15)),"XO",IF((AND($K13&lt;=Mayport!BF$15,$L13&gt;=Mayport!BF$15)),"3",IF((AND($M13&lt;=Mayport!BF$15,$N13&gt;=Mayport!BF$15)),"C",IF((AND($O13&lt;=Mayport!BF$15,$P13&gt;=Mayport!BF$15)),"CO",IF((AND($Q13&lt;=Mayport!BF$15,$R13&gt;=Mayport!BF$15)),"C",0))))))</f>
        <v>0</v>
      </c>
      <c r="BG13" s="33">
        <f>IF((AND($F13&lt;=Mayport!BG$15,$G13&gt;=Mayport!BG$15)),"P/L",IF((AND($I13&lt;=Mayport!BG$15,$J13&gt;=Mayport!BG$15)),"XO",IF((AND($K13&lt;=Mayport!BG$15,$L13&gt;=Mayport!BG$15)),"3",IF((AND($M13&lt;=Mayport!BG$15,$N13&gt;=Mayport!BG$15)),"C",IF((AND($O13&lt;=Mayport!BG$15,$P13&gt;=Mayport!BG$15)),"CO",IF((AND($Q13&lt;=Mayport!BG$15,$R13&gt;=Mayport!BG$15)),"C",0))))))</f>
        <v>0</v>
      </c>
      <c r="BH13" s="33">
        <f>IF((AND($F13&lt;=Mayport!BH$15,$G13&gt;=Mayport!BH$15)),"P/L",IF((AND($I13&lt;=Mayport!BH$15,$J13&gt;=Mayport!BH$15)),"XO",IF((AND($K13&lt;=Mayport!BH$15,$L13&gt;=Mayport!BH$15)),"3",IF((AND($M13&lt;=Mayport!BH$15,$N13&gt;=Mayport!BH$15)),"C",IF((AND($O13&lt;=Mayport!BH$15,$P13&gt;=Mayport!BH$15)),"CO",IF((AND($Q13&lt;=Mayport!BH$15,$R13&gt;=Mayport!BH$15)),"C",0))))))</f>
        <v>0</v>
      </c>
      <c r="BI13" s="33">
        <f>IF((AND($F13&lt;=Mayport!BI$15,$G13&gt;=Mayport!BI$15)),"P/L",IF((AND($I13&lt;=Mayport!BI$15,$J13&gt;=Mayport!BI$15)),"XO",IF((AND($K13&lt;=Mayport!BI$15,$L13&gt;=Mayport!BI$15)),"3",IF((AND($M13&lt;=Mayport!BI$15,$N13&gt;=Mayport!BI$15)),"C",IF((AND($O13&lt;=Mayport!BI$15,$P13&gt;=Mayport!BI$15)),"CO",IF((AND($Q13&lt;=Mayport!BI$15,$R13&gt;=Mayport!BI$15)),"C",0))))))</f>
        <v>0</v>
      </c>
      <c r="BJ13" s="33">
        <f>IF((AND($F13&lt;=Mayport!BJ$15,$G13&gt;=Mayport!BJ$15)),"P/L",IF((AND($I13&lt;=Mayport!BJ$15,$J13&gt;=Mayport!BJ$15)),"XO",IF((AND($K13&lt;=Mayport!BJ$15,$L13&gt;=Mayport!BJ$15)),"3",IF((AND($M13&lt;=Mayport!BJ$15,$N13&gt;=Mayport!BJ$15)),"C",IF((AND($O13&lt;=Mayport!BJ$15,$P13&gt;=Mayport!BJ$15)),"CO",IF((AND($Q13&lt;=Mayport!BJ$15,$R13&gt;=Mayport!BJ$15)),"C",0))))))</f>
        <v>0</v>
      </c>
      <c r="BK13" s="33">
        <f>IF((AND($F13&lt;=Mayport!BK$15,$G13&gt;=Mayport!BK$15)),"P/L",IF((AND($I13&lt;=Mayport!BK$15,$J13&gt;=Mayport!BK$15)),"XO",IF((AND($K13&lt;=Mayport!BK$15,$L13&gt;=Mayport!BK$15)),"3",IF((AND($M13&lt;=Mayport!BK$15,$N13&gt;=Mayport!BK$15)),"C",IF((AND($O13&lt;=Mayport!BK$15,$P13&gt;=Mayport!BK$15)),"CO",IF((AND($Q13&lt;=Mayport!BK$15,$R13&gt;=Mayport!BK$15)),"C",0))))))</f>
        <v>0</v>
      </c>
      <c r="BL13" s="33">
        <f>IF((AND($F13&lt;=Mayport!BL$15,$G13&gt;=Mayport!BL$15)),"P/L",IF((AND($I13&lt;=Mayport!BL$15,$J13&gt;=Mayport!BL$15)),"XO",IF((AND($K13&lt;=Mayport!BL$15,$L13&gt;=Mayport!BL$15)),"3",IF((AND($M13&lt;=Mayport!BL$15,$N13&gt;=Mayport!BL$15)),"C",IF((AND($O13&lt;=Mayport!BL$15,$P13&gt;=Mayport!BL$15)),"CO",IF((AND($Q13&lt;=Mayport!BL$15,$R13&gt;=Mayport!BL$15)),"C",0))))))</f>
        <v>0</v>
      </c>
      <c r="BM13" s="33">
        <f>IF((AND($F13&lt;=Mayport!BM$15,$G13&gt;=Mayport!BM$15)),"P/L",IF((AND($I13&lt;=Mayport!BM$15,$J13&gt;=Mayport!BM$15)),"XO",IF((AND($K13&lt;=Mayport!BM$15,$L13&gt;=Mayport!BM$15)),"3",IF((AND($M13&lt;=Mayport!BM$15,$N13&gt;=Mayport!BM$15)),"C",IF((AND($O13&lt;=Mayport!BM$15,$P13&gt;=Mayport!BM$15)),"CO",IF((AND($Q13&lt;=Mayport!BM$15,$R13&gt;=Mayport!BM$15)),"C",0))))))</f>
        <v>0</v>
      </c>
      <c r="BN13" s="33">
        <f>IF((AND($F13&lt;=Mayport!BN$15,$G13&gt;=Mayport!BN$15)),"P/L",IF((AND($I13&lt;=Mayport!BN$15,$J13&gt;=Mayport!BN$15)),"XO",IF((AND($K13&lt;=Mayport!BN$15,$L13&gt;=Mayport!BN$15)),"3",IF((AND($M13&lt;=Mayport!BN$15,$N13&gt;=Mayport!BN$15)),"C",IF((AND($O13&lt;=Mayport!BN$15,$P13&gt;=Mayport!BN$15)),"CO",IF((AND($Q13&lt;=Mayport!BN$15,$R13&gt;=Mayport!BN$15)),"C",0))))))</f>
        <v>0</v>
      </c>
      <c r="BO13" s="33">
        <f>IF((AND($F13&lt;=Mayport!BO$15,$G13&gt;=Mayport!BO$15)),"P/L",IF((AND($I13&lt;=Mayport!BO$15,$J13&gt;=Mayport!BO$15)),"XO",IF((AND($K13&lt;=Mayport!BO$15,$L13&gt;=Mayport!BO$15)),"3",IF((AND($M13&lt;=Mayport!BO$15,$N13&gt;=Mayport!BO$15)),"C",IF((AND($O13&lt;=Mayport!BO$15,$P13&gt;=Mayport!BO$15)),"CO",IF((AND($Q13&lt;=Mayport!BO$15,$R13&gt;=Mayport!BO$15)),"C",0))))))</f>
        <v>0</v>
      </c>
      <c r="BP13" s="33">
        <f>IF((AND($F13&lt;=Mayport!BP$15,$G13&gt;=Mayport!BP$15)),"P/L",IF((AND($I13&lt;=Mayport!BP$15,$J13&gt;=Mayport!BP$15)),"XO",IF((AND($K13&lt;=Mayport!BP$15,$L13&gt;=Mayport!BP$15)),"3",IF((AND($M13&lt;=Mayport!BP$15,$N13&gt;=Mayport!BP$15)),"C",IF((AND($O13&lt;=Mayport!BP$15,$P13&gt;=Mayport!BP$15)),"CO",IF((AND($Q13&lt;=Mayport!BP$15,$R13&gt;=Mayport!BP$15)),"C",0))))))</f>
        <v>0</v>
      </c>
      <c r="BQ13" s="33">
        <f>IF((AND($F13&lt;=Mayport!BQ$15,$G13&gt;=Mayport!BQ$15)),"P/L",IF((AND($I13&lt;=Mayport!BQ$15,$J13&gt;=Mayport!BQ$15)),"XO",IF((AND($K13&lt;=Mayport!BQ$15,$L13&gt;=Mayport!BQ$15)),"3",IF((AND($M13&lt;=Mayport!BQ$15,$N13&gt;=Mayport!BQ$15)),"C",IF((AND($O13&lt;=Mayport!BQ$15,$P13&gt;=Mayport!BQ$15)),"CO",IF((AND($Q13&lt;=Mayport!BQ$15,$R13&gt;=Mayport!BQ$15)),"C",0))))))</f>
        <v>0</v>
      </c>
      <c r="BR13" s="33">
        <f>IF((AND($F13&lt;=Mayport!BR$15,$G13&gt;=Mayport!BR$15)),"P/L",IF((AND($I13&lt;=Mayport!BR$15,$J13&gt;=Mayport!BR$15)),"XO",IF((AND($K13&lt;=Mayport!BR$15,$L13&gt;=Mayport!BR$15)),"3",IF((AND($M13&lt;=Mayport!BR$15,$N13&gt;=Mayport!BR$15)),"C",IF((AND($O13&lt;=Mayport!BR$15,$P13&gt;=Mayport!BR$15)),"CO",IF((AND($Q13&lt;=Mayport!BR$15,$R13&gt;=Mayport!BR$15)),"C",0))))))</f>
        <v>0</v>
      </c>
      <c r="BS13" s="33">
        <f>IF((AND($F13&lt;=Mayport!BS$15,$G13&gt;=Mayport!BS$15)),"P/L",IF((AND($I13&lt;=Mayport!BS$15,$J13&gt;=Mayport!BS$15)),"XO",IF((AND($K13&lt;=Mayport!BS$15,$L13&gt;=Mayport!BS$15)),"3",IF((AND($M13&lt;=Mayport!BS$15,$N13&gt;=Mayport!BS$15)),"C",IF((AND($O13&lt;=Mayport!BS$15,$P13&gt;=Mayport!BS$15)),"CO",IF((AND($Q13&lt;=Mayport!BS$15,$R13&gt;=Mayport!BS$15)),"C",0))))))</f>
        <v>0</v>
      </c>
      <c r="BT13" s="33">
        <f>IF((AND($F13&lt;=Mayport!BT$15,$G13&gt;=Mayport!BT$15)),"P/L",IF((AND($I13&lt;=Mayport!BT$15,$J13&gt;=Mayport!BT$15)),"XO",IF((AND($K13&lt;=Mayport!BT$15,$L13&gt;=Mayport!BT$15)),"3",IF((AND($M13&lt;=Mayport!BT$15,$N13&gt;=Mayport!BT$15)),"C",IF((AND($O13&lt;=Mayport!BT$15,$P13&gt;=Mayport!BT$15)),"CO",IF((AND($Q13&lt;=Mayport!BT$15,$R13&gt;=Mayport!BT$15)),"C",0))))))</f>
        <v>0</v>
      </c>
      <c r="BU13" s="33">
        <f>IF((AND($F13&lt;=Mayport!BU$15,$G13&gt;=Mayport!BU$15)),"P/L",IF((AND($I13&lt;=Mayport!BU$15,$J13&gt;=Mayport!BU$15)),"XO",IF((AND($K13&lt;=Mayport!BU$15,$L13&gt;=Mayport!BU$15)),"3",IF((AND($M13&lt;=Mayport!BU$15,$N13&gt;=Mayport!BU$15)),"C",IF((AND($O13&lt;=Mayport!BU$15,$P13&gt;=Mayport!BU$15)),"CO",IF((AND($Q13&lt;=Mayport!BU$15,$R13&gt;=Mayport!BU$15)),"C",0))))))</f>
        <v>0</v>
      </c>
      <c r="BV13" s="33">
        <f>IF((AND($F13&lt;=Mayport!BV$15,$G13&gt;=Mayport!BV$15)),"P/L",IF((AND($I13&lt;=Mayport!BV$15,$J13&gt;=Mayport!BV$15)),"XO",IF((AND($K13&lt;=Mayport!BV$15,$L13&gt;=Mayport!BV$15)),"3",IF((AND($M13&lt;=Mayport!BV$15,$N13&gt;=Mayport!BV$15)),"C",IF((AND($O13&lt;=Mayport!BV$15,$P13&gt;=Mayport!BV$15)),"CO",IF((AND($Q13&lt;=Mayport!BV$15,$R13&gt;=Mayport!BV$15)),"C",0))))))</f>
        <v>0</v>
      </c>
      <c r="BW13" s="33">
        <f>IF((AND($F13&lt;=Mayport!BW$15,$G13&gt;=Mayport!BW$15)),"P/L",IF((AND($I13&lt;=Mayport!BW$15,$J13&gt;=Mayport!BW$15)),"XO",IF((AND($K13&lt;=Mayport!BW$15,$L13&gt;=Mayport!BW$15)),"3",IF((AND($M13&lt;=Mayport!BW$15,$N13&gt;=Mayport!BW$15)),"C",IF((AND($O13&lt;=Mayport!BW$15,$P13&gt;=Mayport!BW$15)),"CO",IF((AND($Q13&lt;=Mayport!BW$15,$R13&gt;=Mayport!BW$15)),"C",0))))))</f>
        <v>0</v>
      </c>
      <c r="BX13" s="33">
        <f>IF((AND($F13&lt;=Mayport!BX$15,$G13&gt;=Mayport!BX$15)),"P/L",IF((AND($I13&lt;=Mayport!BX$15,$J13&gt;=Mayport!BX$15)),"XO",IF((AND($K13&lt;=Mayport!BX$15,$L13&gt;=Mayport!BX$15)),"3",IF((AND($M13&lt;=Mayport!BX$15,$N13&gt;=Mayport!BX$15)),"C",IF((AND($O13&lt;=Mayport!BX$15,$P13&gt;=Mayport!BX$15)),"CO",IF((AND($Q13&lt;=Mayport!BX$15,$R13&gt;=Mayport!BX$15)),"C",0))))))</f>
        <v>0</v>
      </c>
      <c r="BY13" s="33">
        <f>IF((AND($F13&lt;=Mayport!BY$15,$G13&gt;=Mayport!BY$15)),"P/L",IF((AND($I13&lt;=Mayport!BY$15,$J13&gt;=Mayport!BY$15)),"XO",IF((AND($K13&lt;=Mayport!BY$15,$L13&gt;=Mayport!BY$15)),"3",IF((AND($M13&lt;=Mayport!BY$15,$N13&gt;=Mayport!BY$15)),"C",IF((AND($O13&lt;=Mayport!BY$15,$P13&gt;=Mayport!BY$15)),"CO",IF((AND($Q13&lt;=Mayport!BY$15,$R13&gt;=Mayport!BY$15)),"C",0))))))</f>
        <v>0</v>
      </c>
      <c r="BZ13" s="33">
        <f>IF((AND($F13&lt;=Mayport!BZ$15,$G13&gt;=Mayport!BZ$15)),"P/L",IF((AND($I13&lt;=Mayport!BZ$15,$J13&gt;=Mayport!BZ$15)),"XO",IF((AND($K13&lt;=Mayport!BZ$15,$L13&gt;=Mayport!BZ$15)),"3",IF((AND($M13&lt;=Mayport!BZ$15,$N13&gt;=Mayport!BZ$15)),"C",IF((AND($O13&lt;=Mayport!BZ$15,$P13&gt;=Mayport!BZ$15)),"CO",IF((AND($Q13&lt;=Mayport!BZ$15,$R13&gt;=Mayport!BZ$15)),"C",0))))))</f>
        <v>0</v>
      </c>
      <c r="CA13" s="33">
        <f>IF((AND($F13&lt;=Mayport!CA$15,$G13&gt;=Mayport!CA$15)),"P/L",IF((AND($I13&lt;=Mayport!CA$15,$J13&gt;=Mayport!CA$15)),"XO",IF((AND($K13&lt;=Mayport!CA$15,$L13&gt;=Mayport!CA$15)),"3",IF((AND($M13&lt;=Mayport!CA$15,$N13&gt;=Mayport!CA$15)),"C",IF((AND($O13&lt;=Mayport!CA$15,$P13&gt;=Mayport!CA$15)),"CO",IF((AND($Q13&lt;=Mayport!CA$15,$R13&gt;=Mayport!CA$15)),"C",0))))))</f>
        <v>0</v>
      </c>
      <c r="CB13" s="33">
        <f>IF((AND($F13&lt;=Mayport!CB$15,$G13&gt;=Mayport!CB$15)),"P/L",IF((AND($I13&lt;=Mayport!CB$15,$J13&gt;=Mayport!CB$15)),"XO",IF((AND($K13&lt;=Mayport!CB$15,$L13&gt;=Mayport!CB$15)),"3",IF((AND($M13&lt;=Mayport!CB$15,$N13&gt;=Mayport!CB$15)),"C",IF((AND($O13&lt;=Mayport!CB$15,$P13&gt;=Mayport!CB$15)),"CO",IF((AND($Q13&lt;=Mayport!CB$15,$R13&gt;=Mayport!CB$15)),"C",0))))))</f>
        <v>0</v>
      </c>
      <c r="CC13" s="33">
        <f>IF((AND($F13&lt;=Mayport!CC$15,$G13&gt;=Mayport!CC$15)),"P/L",IF((AND($I13&lt;=Mayport!CC$15,$J13&gt;=Mayport!CC$15)),"XO",IF((AND($K13&lt;=Mayport!CC$15,$L13&gt;=Mayport!CC$15)),"3",IF((AND($M13&lt;=Mayport!CC$15,$N13&gt;=Mayport!CC$15)),"C",IF((AND($O13&lt;=Mayport!CC$15,$P13&gt;=Mayport!CC$15)),"CO",IF((AND($Q13&lt;=Mayport!CC$15,$R13&gt;=Mayport!CC$15)),"C",0))))))</f>
        <v>0</v>
      </c>
      <c r="CD13" s="33">
        <f>IF((AND($F13&lt;=Mayport!CD$15,$G13&gt;=Mayport!CD$15)),"P/L",IF((AND($I13&lt;=Mayport!CD$15,$J13&gt;=Mayport!CD$15)),"XO",IF((AND($K13&lt;=Mayport!CD$15,$L13&gt;=Mayport!CD$15)),"3",IF((AND($M13&lt;=Mayport!CD$15,$N13&gt;=Mayport!CD$15)),"C",IF((AND($O13&lt;=Mayport!CD$15,$P13&gt;=Mayport!CD$15)),"CO",IF((AND($Q13&lt;=Mayport!CD$15,$R13&gt;=Mayport!CD$15)),"C",0))))))</f>
        <v>0</v>
      </c>
      <c r="CE13" s="33">
        <f>IF((AND($F13&lt;=Mayport!CE$15,$G13&gt;=Mayport!CE$15)),"P/L",IF((AND($I13&lt;=Mayport!CE$15,$J13&gt;=Mayport!CE$15)),"XO",IF((AND($K13&lt;=Mayport!CE$15,$L13&gt;=Mayport!CE$15)),"3",IF((AND($M13&lt;=Mayport!CE$15,$N13&gt;=Mayport!CE$15)),"C",IF((AND($O13&lt;=Mayport!CE$15,$P13&gt;=Mayport!CE$15)),"CO",IF((AND($Q13&lt;=Mayport!CE$15,$R13&gt;=Mayport!CE$15)),"C",0))))))</f>
        <v>0</v>
      </c>
      <c r="CF13" s="33">
        <f>IF((AND($F13&lt;=Mayport!CF$15,$G13&gt;=Mayport!CF$15)),"P/L",IF((AND($I13&lt;=Mayport!CF$15,$J13&gt;=Mayport!CF$15)),"XO",IF((AND($K13&lt;=Mayport!CF$15,$L13&gt;=Mayport!CF$15)),"3",IF((AND($M13&lt;=Mayport!CF$15,$N13&gt;=Mayport!CF$15)),"C",IF((AND($O13&lt;=Mayport!CF$15,$P13&gt;=Mayport!CF$15)),"CO",IF((AND($Q13&lt;=Mayport!CF$15,$R13&gt;=Mayport!CF$15)),"C",0))))))</f>
        <v>0</v>
      </c>
      <c r="CG13" s="33">
        <f>IF((AND($F13&lt;=Mayport!CG$15,$G13&gt;=Mayport!CG$15)),"P/L",IF((AND($I13&lt;=Mayport!CG$15,$J13&gt;=Mayport!CG$15)),"XO",IF((AND($K13&lt;=Mayport!CG$15,$L13&gt;=Mayport!CG$15)),"3",IF((AND($M13&lt;=Mayport!CG$15,$N13&gt;=Mayport!CG$15)),"C",IF((AND($O13&lt;=Mayport!CG$15,$P13&gt;=Mayport!CG$15)),"CO",IF((AND($Q13&lt;=Mayport!CG$15,$R13&gt;=Mayport!CG$15)),"C",0))))))</f>
        <v>0</v>
      </c>
      <c r="CH13" s="33">
        <f>IF((AND($F13&lt;=Mayport!CH$15,$G13&gt;=Mayport!CH$15)),"P/L",IF((AND($I13&lt;=Mayport!CH$15,$J13&gt;=Mayport!CH$15)),"XO",IF((AND($K13&lt;=Mayport!CH$15,$L13&gt;=Mayport!CH$15)),"3",IF((AND($M13&lt;=Mayport!CH$15,$N13&gt;=Mayport!CH$15)),"C",IF((AND($O13&lt;=Mayport!CH$15,$P13&gt;=Mayport!CH$15)),"CO",IF((AND($Q13&lt;=Mayport!CH$15,$R13&gt;=Mayport!CH$15)),"C",0))))))</f>
        <v>0</v>
      </c>
      <c r="CI13" s="33">
        <f>IF((AND($F13&lt;=Mayport!CI$15,$G13&gt;=Mayport!CI$15)),"P/L",IF((AND($I13&lt;=Mayport!CI$15,$J13&gt;=Mayport!CI$15)),"XO",IF((AND($K13&lt;=Mayport!CI$15,$L13&gt;=Mayport!CI$15)),"3",IF((AND($M13&lt;=Mayport!CI$15,$N13&gt;=Mayport!CI$15)),"C",IF((AND($O13&lt;=Mayport!CI$15,$P13&gt;=Mayport!CI$15)),"CO",IF((AND($Q13&lt;=Mayport!CI$15,$R13&gt;=Mayport!CI$15)),"C",0))))))</f>
        <v>0</v>
      </c>
      <c r="CJ13" s="33">
        <f>IF((AND($F13&lt;=Mayport!CJ$15,$G13&gt;=Mayport!CJ$15)),"P/L",IF((AND($I13&lt;=Mayport!CJ$15,$J13&gt;=Mayport!CJ$15)),"XO",IF((AND($K13&lt;=Mayport!CJ$15,$L13&gt;=Mayport!CJ$15)),"3",IF((AND($M13&lt;=Mayport!CJ$15,$N13&gt;=Mayport!CJ$15)),"C",IF((AND($O13&lt;=Mayport!CJ$15,$P13&gt;=Mayport!CJ$15)),"CO",IF((AND($Q13&lt;=Mayport!CJ$15,$R13&gt;=Mayport!CJ$15)),"C",0))))))</f>
        <v>0</v>
      </c>
      <c r="CK13" s="33">
        <f>IF((AND($F13&lt;=Mayport!CK$15,$G13&gt;=Mayport!CK$15)),"P/L",IF((AND($I13&lt;=Mayport!CK$15,$J13&gt;=Mayport!CK$15)),"XO",IF((AND($K13&lt;=Mayport!CK$15,$L13&gt;=Mayport!CK$15)),"3",IF((AND($M13&lt;=Mayport!CK$15,$N13&gt;=Mayport!CK$15)),"C",IF((AND($O13&lt;=Mayport!CK$15,$P13&gt;=Mayport!CK$15)),"CO",IF((AND($Q13&lt;=Mayport!CK$15,$R13&gt;=Mayport!CK$15)),"C",0))))))</f>
        <v>0</v>
      </c>
      <c r="CL13" s="33">
        <f>IF((AND($F13&lt;=Mayport!CL$15,$G13&gt;=Mayport!CL$15)),"P/L",IF((AND($I13&lt;=Mayport!CL$15,$J13&gt;=Mayport!CL$15)),"XO",IF((AND($K13&lt;=Mayport!CL$15,$L13&gt;=Mayport!CL$15)),"3",IF((AND($M13&lt;=Mayport!CL$15,$N13&gt;=Mayport!CL$15)),"C",IF((AND($O13&lt;=Mayport!CL$15,$P13&gt;=Mayport!CL$15)),"CO",IF((AND($Q13&lt;=Mayport!CL$15,$R13&gt;=Mayport!CL$15)),"C",0))))))</f>
        <v>0</v>
      </c>
      <c r="CM13" s="33">
        <f>IF((AND($F13&lt;=Mayport!CM$15,$G13&gt;=Mayport!CM$15)),"P/L",IF((AND($I13&lt;=Mayport!CM$15,$J13&gt;=Mayport!CM$15)),"XO",IF((AND($K13&lt;=Mayport!CM$15,$L13&gt;=Mayport!CM$15)),"3",IF((AND($M13&lt;=Mayport!CM$15,$N13&gt;=Mayport!CM$15)),"C",IF((AND($O13&lt;=Mayport!CM$15,$P13&gt;=Mayport!CM$15)),"CO",IF((AND($Q13&lt;=Mayport!CM$15,$R13&gt;=Mayport!CM$15)),"C",0))))))</f>
        <v>0</v>
      </c>
    </row>
    <row r="14" spans="1:91" s="2" customFormat="1" x14ac:dyDescent="0.25">
      <c r="A14" s="63" t="s">
        <v>42</v>
      </c>
      <c r="B14" s="61"/>
      <c r="C14" s="31">
        <v>17</v>
      </c>
      <c r="D14" s="31">
        <v>16</v>
      </c>
      <c r="E14" s="31">
        <v>1</v>
      </c>
      <c r="F14" s="39"/>
      <c r="G14" s="39"/>
      <c r="H14" s="33"/>
      <c r="I14" s="37">
        <v>46656</v>
      </c>
      <c r="J14" s="37">
        <f>IF(I14="",0,DATE(YEAR(I14),MONTH(I14)+C14,DAY(I14)))</f>
        <v>47175</v>
      </c>
      <c r="K14" s="32">
        <f>IF(J14="","",(DATE(YEAR(J14),MONTH(J14)+1,DAY(J14))))</f>
        <v>47203</v>
      </c>
      <c r="L14" s="32">
        <f>IF(K14="","",(DATE(YEAR(K14),MONTH(K14)+E14,DAY(K14))))</f>
        <v>47234</v>
      </c>
      <c r="M14" s="37">
        <f>IF(O14="","",DATE(YEAR(O14), MONTH(O14)-1,DAY(O14)))</f>
        <v>47264</v>
      </c>
      <c r="N14" s="37">
        <f>IF(O14="","",DATE(YEAR(M14),MONTH(M14),DAY(M14)))</f>
        <v>47264</v>
      </c>
      <c r="O14" s="32">
        <f>IF(L14="","",(DATE(YEAR(L14),MONTH(L14)+2,DAY(L14))))</f>
        <v>47295</v>
      </c>
      <c r="P14" s="39">
        <f>IF(O14="","",(DATE(YEAR(O14),MONTH(O14)+D14,DAY(O14))))</f>
        <v>47782</v>
      </c>
      <c r="Q14" s="32">
        <f>IF(P14="","",DATE(YEAR(P14), MONTH(P14)+1,DAY(P14)))</f>
        <v>47813</v>
      </c>
      <c r="R14" s="32">
        <f>IF(P14="","",DATE(YEAR(Q14),MONTH(Q14),DAY(Q14)))</f>
        <v>47813</v>
      </c>
      <c r="S14" s="33">
        <f t="shared" ref="S14:CD14" si="13">IF((AND($F14&lt;=S$4,$G14&gt;=S$4)),"P/L",IF((AND($I14&lt;=S$4,$J14&gt;=S$4)),"XO",IF((AND($K14&lt;=S$4,$L14&gt;=S$4)),"3",IF((AND($M14&lt;=S$4,$N14&gt;=S$4)),"C",IF((AND($O14&lt;=S$4,$P14&gt;=S$4)),"CO",IF((AND($Q14&lt;=S$4,$R14&gt;=S$4)),"C",0))))))</f>
        <v>0</v>
      </c>
      <c r="T14" s="33">
        <f t="shared" si="13"/>
        <v>0</v>
      </c>
      <c r="U14" s="33">
        <f t="shared" si="13"/>
        <v>0</v>
      </c>
      <c r="V14" s="33">
        <f t="shared" si="13"/>
        <v>0</v>
      </c>
      <c r="W14" s="33">
        <f t="shared" si="13"/>
        <v>0</v>
      </c>
      <c r="X14" s="33">
        <f t="shared" si="13"/>
        <v>0</v>
      </c>
      <c r="Y14" s="33">
        <f t="shared" si="13"/>
        <v>0</v>
      </c>
      <c r="Z14" s="33">
        <f t="shared" si="13"/>
        <v>0</v>
      </c>
      <c r="AA14" s="33">
        <f t="shared" si="13"/>
        <v>0</v>
      </c>
      <c r="AB14" s="33">
        <f t="shared" si="13"/>
        <v>0</v>
      </c>
      <c r="AC14" s="33">
        <f t="shared" si="13"/>
        <v>0</v>
      </c>
      <c r="AD14" s="33">
        <f t="shared" si="13"/>
        <v>0</v>
      </c>
      <c r="AE14" s="33">
        <f t="shared" si="13"/>
        <v>0</v>
      </c>
      <c r="AF14" s="33">
        <f t="shared" si="13"/>
        <v>0</v>
      </c>
      <c r="AG14" s="33">
        <f t="shared" si="13"/>
        <v>0</v>
      </c>
      <c r="AH14" s="33">
        <f t="shared" si="13"/>
        <v>0</v>
      </c>
      <c r="AI14" s="33">
        <f t="shared" si="13"/>
        <v>0</v>
      </c>
      <c r="AJ14" s="33">
        <f t="shared" si="13"/>
        <v>0</v>
      </c>
      <c r="AK14" s="33">
        <f t="shared" si="13"/>
        <v>0</v>
      </c>
      <c r="AL14" s="33">
        <f t="shared" si="13"/>
        <v>0</v>
      </c>
      <c r="AM14" s="33" t="str">
        <f t="shared" si="13"/>
        <v>XO</v>
      </c>
      <c r="AN14" s="33" t="str">
        <f t="shared" si="13"/>
        <v>XO</v>
      </c>
      <c r="AO14" s="33" t="str">
        <f t="shared" si="13"/>
        <v>XO</v>
      </c>
      <c r="AP14" s="33" t="str">
        <f t="shared" si="13"/>
        <v>XO</v>
      </c>
      <c r="AQ14" s="33" t="str">
        <f t="shared" si="13"/>
        <v>XO</v>
      </c>
      <c r="AR14" s="33" t="str">
        <f t="shared" si="13"/>
        <v>XO</v>
      </c>
      <c r="AS14" s="33" t="str">
        <f t="shared" si="13"/>
        <v>XO</v>
      </c>
      <c r="AT14" s="33" t="str">
        <f t="shared" si="13"/>
        <v>XO</v>
      </c>
      <c r="AU14" s="33" t="str">
        <f t="shared" si="13"/>
        <v>XO</v>
      </c>
      <c r="AV14" s="33" t="str">
        <f t="shared" si="13"/>
        <v>XO</v>
      </c>
      <c r="AW14" s="33" t="str">
        <f t="shared" si="13"/>
        <v>XO</v>
      </c>
      <c r="AX14" s="33" t="str">
        <f t="shared" si="13"/>
        <v>XO</v>
      </c>
      <c r="AY14" s="33" t="str">
        <f t="shared" si="13"/>
        <v>XO</v>
      </c>
      <c r="AZ14" s="33" t="str">
        <f t="shared" si="13"/>
        <v>XO</v>
      </c>
      <c r="BA14" s="33" t="str">
        <f t="shared" si="13"/>
        <v>XO</v>
      </c>
      <c r="BB14" s="33" t="str">
        <f t="shared" si="13"/>
        <v>XO</v>
      </c>
      <c r="BC14" s="33" t="str">
        <f t="shared" si="13"/>
        <v>XO</v>
      </c>
      <c r="BD14" s="33">
        <f t="shared" si="13"/>
        <v>0</v>
      </c>
      <c r="BE14" s="33" t="str">
        <f t="shared" si="13"/>
        <v>3</v>
      </c>
      <c r="BF14" s="33">
        <f t="shared" si="13"/>
        <v>0</v>
      </c>
      <c r="BG14" s="33">
        <f t="shared" si="13"/>
        <v>0</v>
      </c>
      <c r="BH14" s="33" t="str">
        <f t="shared" si="13"/>
        <v>CO</v>
      </c>
      <c r="BI14" s="33" t="str">
        <f t="shared" si="13"/>
        <v>CO</v>
      </c>
      <c r="BJ14" s="33" t="str">
        <f t="shared" si="13"/>
        <v>CO</v>
      </c>
      <c r="BK14" s="33" t="str">
        <f t="shared" si="13"/>
        <v>CO</v>
      </c>
      <c r="BL14" s="33" t="str">
        <f t="shared" si="13"/>
        <v>CO</v>
      </c>
      <c r="BM14" s="33" t="str">
        <f t="shared" si="13"/>
        <v>CO</v>
      </c>
      <c r="BN14" s="33" t="str">
        <f t="shared" si="13"/>
        <v>CO</v>
      </c>
      <c r="BO14" s="33" t="str">
        <f t="shared" si="13"/>
        <v>CO</v>
      </c>
      <c r="BP14" s="33" t="str">
        <f t="shared" si="13"/>
        <v>CO</v>
      </c>
      <c r="BQ14" s="33" t="str">
        <f t="shared" si="13"/>
        <v>CO</v>
      </c>
      <c r="BR14" s="33" t="str">
        <f t="shared" si="13"/>
        <v>CO</v>
      </c>
      <c r="BS14" s="33" t="str">
        <f t="shared" si="13"/>
        <v>CO</v>
      </c>
      <c r="BT14" s="33" t="str">
        <f t="shared" si="13"/>
        <v>CO</v>
      </c>
      <c r="BU14" s="33" t="str">
        <f t="shared" si="13"/>
        <v>CO</v>
      </c>
      <c r="BV14" s="33" t="str">
        <f t="shared" si="13"/>
        <v>CO</v>
      </c>
      <c r="BW14" s="33" t="str">
        <f t="shared" si="13"/>
        <v>CO</v>
      </c>
      <c r="BX14" s="33">
        <f t="shared" si="13"/>
        <v>0</v>
      </c>
      <c r="BY14" s="33">
        <f t="shared" si="13"/>
        <v>0</v>
      </c>
      <c r="BZ14" s="33">
        <f t="shared" si="13"/>
        <v>0</v>
      </c>
      <c r="CA14" s="33">
        <f t="shared" si="13"/>
        <v>0</v>
      </c>
      <c r="CB14" s="33">
        <f t="shared" si="13"/>
        <v>0</v>
      </c>
      <c r="CC14" s="33">
        <f t="shared" si="13"/>
        <v>0</v>
      </c>
      <c r="CD14" s="33">
        <f t="shared" si="13"/>
        <v>0</v>
      </c>
      <c r="CE14" s="33">
        <f t="shared" ref="CE14:CM14" si="14">IF((AND($F14&lt;=CE$4,$G14&gt;=CE$4)),"P/L",IF((AND($I14&lt;=CE$4,$J14&gt;=CE$4)),"XO",IF((AND($K14&lt;=CE$4,$L14&gt;=CE$4)),"3",IF((AND($M14&lt;=CE$4,$N14&gt;=CE$4)),"C",IF((AND($O14&lt;=CE$4,$P14&gt;=CE$4)),"CO",IF((AND($Q14&lt;=CE$4,$R14&gt;=CE$4)),"C",0))))))</f>
        <v>0</v>
      </c>
      <c r="CF14" s="33">
        <f t="shared" si="14"/>
        <v>0</v>
      </c>
      <c r="CG14" s="33">
        <f t="shared" si="14"/>
        <v>0</v>
      </c>
      <c r="CH14" s="33">
        <f t="shared" si="14"/>
        <v>0</v>
      </c>
      <c r="CI14" s="33">
        <f t="shared" si="14"/>
        <v>0</v>
      </c>
      <c r="CJ14" s="33">
        <f t="shared" si="14"/>
        <v>0</v>
      </c>
      <c r="CK14" s="33">
        <f t="shared" si="14"/>
        <v>0</v>
      </c>
      <c r="CL14" s="33">
        <f t="shared" si="14"/>
        <v>0</v>
      </c>
      <c r="CM14" s="33">
        <f t="shared" si="14"/>
        <v>0</v>
      </c>
    </row>
    <row r="15" ht="21.75" customHeight="1" spans="1:91" x14ac:dyDescent="0.25">
      <c r="A15" s="25" t="s">
        <v>310</v>
      </c>
      <c r="B15" s="25"/>
      <c r="C15" s="26"/>
      <c r="D15" s="26"/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7"/>
      <c r="R15" s="27"/>
      <c r="S15" s="29">
        <f>$A$2-DAY($A$2)+1</f>
        <v>46054</v>
      </c>
      <c r="T15" s="29">
        <f t="shared" ref="T15:CE15" si="15">DATE(YEAR(S15),MONTH(S15)+1,DAY(S15))</f>
        <v>46082</v>
      </c>
      <c r="U15" s="29">
        <f t="shared" si="15"/>
        <v>46113</v>
      </c>
      <c r="V15" s="29">
        <f t="shared" si="15"/>
        <v>46143</v>
      </c>
      <c r="W15" s="29">
        <f t="shared" si="15"/>
        <v>46174</v>
      </c>
      <c r="X15" s="29">
        <f t="shared" si="15"/>
        <v>46204</v>
      </c>
      <c r="Y15" s="29">
        <f t="shared" si="15"/>
        <v>46235</v>
      </c>
      <c r="Z15" s="29">
        <f t="shared" si="15"/>
        <v>46266</v>
      </c>
      <c r="AA15" s="29">
        <f t="shared" si="15"/>
        <v>46296</v>
      </c>
      <c r="AB15" s="29">
        <f t="shared" si="15"/>
        <v>46327</v>
      </c>
      <c r="AC15" s="29">
        <f t="shared" si="15"/>
        <v>46357</v>
      </c>
      <c r="AD15" s="29">
        <f t="shared" si="15"/>
        <v>46388</v>
      </c>
      <c r="AE15" s="29">
        <f t="shared" si="15"/>
        <v>46419</v>
      </c>
      <c r="AF15" s="29">
        <f t="shared" si="15"/>
        <v>46447</v>
      </c>
      <c r="AG15" s="29">
        <f t="shared" si="15"/>
        <v>46478</v>
      </c>
      <c r="AH15" s="29">
        <f t="shared" si="15"/>
        <v>46508</v>
      </c>
      <c r="AI15" s="29">
        <f t="shared" si="15"/>
        <v>46539</v>
      </c>
      <c r="AJ15" s="29">
        <f t="shared" si="15"/>
        <v>46569</v>
      </c>
      <c r="AK15" s="29">
        <f t="shared" si="15"/>
        <v>46600</v>
      </c>
      <c r="AL15" s="29">
        <f t="shared" si="15"/>
        <v>46631</v>
      </c>
      <c r="AM15" s="29">
        <f t="shared" si="15"/>
        <v>46661</v>
      </c>
      <c r="AN15" s="29">
        <f t="shared" si="15"/>
        <v>46692</v>
      </c>
      <c r="AO15" s="29">
        <f t="shared" si="15"/>
        <v>46722</v>
      </c>
      <c r="AP15" s="29">
        <f t="shared" si="15"/>
        <v>46753</v>
      </c>
      <c r="AQ15" s="29">
        <f t="shared" si="15"/>
        <v>46784</v>
      </c>
      <c r="AR15" s="29">
        <f t="shared" si="15"/>
        <v>46813</v>
      </c>
      <c r="AS15" s="29">
        <f t="shared" si="15"/>
        <v>46844</v>
      </c>
      <c r="AT15" s="29">
        <f t="shared" si="15"/>
        <v>46874</v>
      </c>
      <c r="AU15" s="29">
        <f t="shared" si="15"/>
        <v>46905</v>
      </c>
      <c r="AV15" s="29">
        <f t="shared" si="15"/>
        <v>46935</v>
      </c>
      <c r="AW15" s="29">
        <f t="shared" si="15"/>
        <v>46966</v>
      </c>
      <c r="AX15" s="29">
        <f t="shared" si="15"/>
        <v>46997</v>
      </c>
      <c r="AY15" s="29">
        <f t="shared" si="15"/>
        <v>47027</v>
      </c>
      <c r="AZ15" s="29">
        <f t="shared" si="15"/>
        <v>47058</v>
      </c>
      <c r="BA15" s="29">
        <f t="shared" si="15"/>
        <v>47088</v>
      </c>
      <c r="BB15" s="29">
        <f t="shared" si="15"/>
        <v>47119</v>
      </c>
      <c r="BC15" s="29">
        <f t="shared" si="15"/>
        <v>47150</v>
      </c>
      <c r="BD15" s="29">
        <f t="shared" si="15"/>
        <v>47178</v>
      </c>
      <c r="BE15" s="29">
        <f t="shared" si="15"/>
        <v>47209</v>
      </c>
      <c r="BF15" s="29">
        <f t="shared" si="15"/>
        <v>47239</v>
      </c>
      <c r="BG15" s="29">
        <f t="shared" si="15"/>
        <v>47270</v>
      </c>
      <c r="BH15" s="29">
        <f t="shared" si="15"/>
        <v>47300</v>
      </c>
      <c r="BI15" s="29">
        <f t="shared" si="15"/>
        <v>47331</v>
      </c>
      <c r="BJ15" s="29">
        <f t="shared" si="15"/>
        <v>47362</v>
      </c>
      <c r="BK15" s="29">
        <f t="shared" si="15"/>
        <v>47392</v>
      </c>
      <c r="BL15" s="29">
        <f t="shared" si="15"/>
        <v>47423</v>
      </c>
      <c r="BM15" s="29">
        <f t="shared" si="15"/>
        <v>47453</v>
      </c>
      <c r="BN15" s="29">
        <f t="shared" si="15"/>
        <v>47484</v>
      </c>
      <c r="BO15" s="29">
        <f t="shared" si="15"/>
        <v>47515</v>
      </c>
      <c r="BP15" s="29">
        <f t="shared" si="15"/>
        <v>47543</v>
      </c>
      <c r="BQ15" s="29">
        <f t="shared" si="15"/>
        <v>47574</v>
      </c>
      <c r="BR15" s="29">
        <f t="shared" si="15"/>
        <v>47604</v>
      </c>
      <c r="BS15" s="29">
        <f t="shared" si="15"/>
        <v>47635</v>
      </c>
      <c r="BT15" s="29">
        <f t="shared" si="15"/>
        <v>47665</v>
      </c>
      <c r="BU15" s="29">
        <f t="shared" si="15"/>
        <v>47696</v>
      </c>
      <c r="BV15" s="29">
        <f t="shared" si="15"/>
        <v>47727</v>
      </c>
      <c r="BW15" s="29">
        <f t="shared" si="15"/>
        <v>47757</v>
      </c>
      <c r="BX15" s="29">
        <f t="shared" si="15"/>
        <v>47788</v>
      </c>
      <c r="BY15" s="29">
        <f t="shared" si="15"/>
        <v>47818</v>
      </c>
      <c r="BZ15" s="29">
        <f t="shared" si="15"/>
        <v>47849</v>
      </c>
      <c r="CA15" s="29">
        <f t="shared" si="15"/>
        <v>47880</v>
      </c>
      <c r="CB15" s="29">
        <f t="shared" si="15"/>
        <v>47908</v>
      </c>
      <c r="CC15" s="29">
        <f t="shared" si="15"/>
        <v>47939</v>
      </c>
      <c r="CD15" s="29">
        <f t="shared" si="15"/>
        <v>47969</v>
      </c>
      <c r="CE15" s="29">
        <f t="shared" si="15"/>
        <v>48000</v>
      </c>
      <c r="CF15" s="29">
        <f t="shared" ref="CF15:CM15" si="16">DATE(YEAR(CE15),MONTH(CE15)+1,DAY(CE15))</f>
        <v>48030</v>
      </c>
      <c r="CG15" s="29">
        <f t="shared" si="16"/>
        <v>48061</v>
      </c>
      <c r="CH15" s="29">
        <f t="shared" si="16"/>
        <v>48092</v>
      </c>
      <c r="CI15" s="29">
        <f t="shared" si="16"/>
        <v>48122</v>
      </c>
      <c r="CJ15" s="29">
        <f t="shared" si="16"/>
        <v>48153</v>
      </c>
      <c r="CK15" s="29">
        <f t="shared" si="16"/>
        <v>48183</v>
      </c>
      <c r="CL15" s="29">
        <f t="shared" si="16"/>
        <v>48214</v>
      </c>
      <c r="CM15" s="29">
        <f t="shared" si="16"/>
        <v>48245</v>
      </c>
    </row>
    <row r="16" hidden="1" spans="1:91" x14ac:dyDescent="0.25">
      <c r="A16" s="30" t="s">
        <v>311</v>
      </c>
      <c r="B16" s="84">
        <v>2524850</v>
      </c>
      <c r="C16" s="31">
        <v>17</v>
      </c>
      <c r="D16" s="31">
        <v>16</v>
      </c>
      <c r="E16" s="31">
        <v>1</v>
      </c>
      <c r="F16" s="32"/>
      <c r="G16" s="32"/>
      <c r="H16" s="33">
        <f>G16-F16</f>
        <v>0</v>
      </c>
      <c r="I16" s="32">
        <v>44166</v>
      </c>
      <c r="J16" s="32">
        <f>IF(I16="",0,DATE(YEAR(I16),MONTH(I16)+C16,DAY(I16)))</f>
        <v>44682</v>
      </c>
      <c r="K16" s="32">
        <f>IF(J16="","",(DATE(YEAR(J16),MONTH(J16)+1,DAY(J16))))</f>
        <v>44713</v>
      </c>
      <c r="L16" s="32">
        <f>IF(K16="","",(DATE(YEAR(K16),MONTH(K16)+E16,DAY(K16))))</f>
        <v>44743</v>
      </c>
      <c r="M16" s="32">
        <f>IF(O16="","",DATE(YEAR(O16), MONTH(O16)-1,DAY(O16)))</f>
        <v>44774</v>
      </c>
      <c r="N16" s="32">
        <f>IF(O16="","",DATE(YEAR(M16),MONTH(M16),DAY(M16)))</f>
        <v>44774</v>
      </c>
      <c r="O16" s="32">
        <f>IF(L16="","",(DATE(YEAR(L16),MONTH(L16)+2,DAY(L16))))</f>
        <v>44805</v>
      </c>
      <c r="P16" s="32">
        <f>IF(O16="","",(DATE(YEAR(O16),MONTH(O16)+D16,DAY(O16))))</f>
        <v>45292</v>
      </c>
      <c r="Q16" s="32">
        <f>IF(P16="","",DATE(YEAR(P16), MONTH(P16)+1,DAY(P16)))</f>
        <v>45323</v>
      </c>
      <c r="R16" s="32">
        <f>IF(P16="","",DATE(YEAR(Q16),MONTH(Q16),DAY(Q16)))</f>
        <v>45323</v>
      </c>
      <c r="S16" s="33">
        <f>IF((AND($F16&lt;=Rota!S$4,$G16&gt;=Rota!S$4)),"P/L",IF((AND($I16&lt;=Rota!S$4,$J16&gt;=Rota!S$4)),"XO",IF((AND($K16&lt;=Rota!S$4,$L16&gt;=Rota!S$4)),"3",IF((AND($M16&lt;=Rota!S$4,$N16&gt;=Rota!S$4)),"C",IF((AND($O16&lt;=Rota!S$4,$P16&gt;=Rota!S$4)),"CO",IF((AND($Q16&lt;=Rota!S$4,$R16&gt;=Rota!S$4)),"C",0))))))</f>
        <v>0</v>
      </c>
      <c r="T16" s="33">
        <f>IF((AND($F16&lt;=Rota!T$4,$G16&gt;=Rota!T$4)),"P/L",IF((AND($I16&lt;=Rota!T$4,$J16&gt;=Rota!T$4)),"XO",IF((AND($K16&lt;=Rota!T$4,$L16&gt;=Rota!T$4)),"3",IF((AND($M16&lt;=Rota!T$4,$N16&gt;=Rota!T$4)),"C",IF((AND($O16&lt;=Rota!T$4,$P16&gt;=Rota!T$4)),"CO",IF((AND($Q16&lt;=Rota!T$4,$R16&gt;=Rota!T$4)),"C",0))))))</f>
        <v>0</v>
      </c>
      <c r="U16" s="33">
        <f>IF((AND($F16&lt;=Rota!U$4,$G16&gt;=Rota!U$4)),"P/L",IF((AND($I16&lt;=Rota!U$4,$J16&gt;=Rota!U$4)),"XO",IF((AND($K16&lt;=Rota!U$4,$L16&gt;=Rota!U$4)),"3",IF((AND($M16&lt;=Rota!U$4,$N16&gt;=Rota!U$4)),"C",IF((AND($O16&lt;=Rota!U$4,$P16&gt;=Rota!U$4)),"CO",IF((AND($Q16&lt;=Rota!U$4,$R16&gt;=Rota!U$4)),"C",0))))))</f>
        <v>0</v>
      </c>
      <c r="V16" s="33">
        <f>IF((AND($F16&lt;=Rota!V$4,$G16&gt;=Rota!V$4)),"P/L",IF((AND($I16&lt;=Rota!V$4,$J16&gt;=Rota!V$4)),"XO",IF((AND($K16&lt;=Rota!V$4,$L16&gt;=Rota!V$4)),"3",IF((AND($M16&lt;=Rota!V$4,$N16&gt;=Rota!V$4)),"C",IF((AND($O16&lt;=Rota!V$4,$P16&gt;=Rota!V$4)),"CO",IF((AND($Q16&lt;=Rota!V$4,$R16&gt;=Rota!V$4)),"C",0))))))</f>
        <v>0</v>
      </c>
      <c r="W16" s="33">
        <f>IF((AND($F16&lt;=Rota!W$4,$G16&gt;=Rota!W$4)),"P/L",IF((AND($I16&lt;=Rota!W$4,$J16&gt;=Rota!W$4)),"XO",IF((AND($K16&lt;=Rota!W$4,$L16&gt;=Rota!W$4)),"3",IF((AND($M16&lt;=Rota!W$4,$N16&gt;=Rota!W$4)),"C",IF((AND($O16&lt;=Rota!W$4,$P16&gt;=Rota!W$4)),"CO",IF((AND($Q16&lt;=Rota!W$4,$R16&gt;=Rota!W$4)),"C",0))))))</f>
        <v>0</v>
      </c>
      <c r="X16" s="33">
        <f>IF((AND($F16&lt;=Rota!X$4,$G16&gt;=Rota!X$4)),"P/L",IF((AND($I16&lt;=Rota!X$4,$J16&gt;=Rota!X$4)),"XO",IF((AND($K16&lt;=Rota!X$4,$L16&gt;=Rota!X$4)),"3",IF((AND($M16&lt;=Rota!X$4,$N16&gt;=Rota!X$4)),"C",IF((AND($O16&lt;=Rota!X$4,$P16&gt;=Rota!X$4)),"CO",IF((AND($Q16&lt;=Rota!X$4,$R16&gt;=Rota!X$4)),"C",0))))))</f>
        <v>0</v>
      </c>
      <c r="Y16" s="33">
        <f>IF((AND($F16&lt;=Rota!Y$4,$G16&gt;=Rota!Y$4)),"P/L",IF((AND($I16&lt;=Rota!Y$4,$J16&gt;=Rota!Y$4)),"XO",IF((AND($K16&lt;=Rota!Y$4,$L16&gt;=Rota!Y$4)),"3",IF((AND($M16&lt;=Rota!Y$4,$N16&gt;=Rota!Y$4)),"C",IF((AND($O16&lt;=Rota!Y$4,$P16&gt;=Rota!Y$4)),"CO",IF((AND($Q16&lt;=Rota!Y$4,$R16&gt;=Rota!Y$4)),"C",0))))))</f>
        <v>0</v>
      </c>
      <c r="Z16" s="33">
        <f>IF((AND($F16&lt;=Rota!Z$4,$G16&gt;=Rota!Z$4)),"P/L",IF((AND($I16&lt;=Rota!Z$4,$J16&gt;=Rota!Z$4)),"XO",IF((AND($K16&lt;=Rota!Z$4,$L16&gt;=Rota!Z$4)),"3",IF((AND($M16&lt;=Rota!Z$4,$N16&gt;=Rota!Z$4)),"C",IF((AND($O16&lt;=Rota!Z$4,$P16&gt;=Rota!Z$4)),"CO",IF((AND($Q16&lt;=Rota!Z$4,$R16&gt;=Rota!Z$4)),"C",0))))))</f>
        <v>0</v>
      </c>
      <c r="AA16" s="33">
        <f>IF((AND($F16&lt;=Rota!AA$4,$G16&gt;=Rota!AA$4)),"P/L",IF((AND($I16&lt;=Rota!AA$4,$J16&gt;=Rota!AA$4)),"XO",IF((AND($K16&lt;=Rota!AA$4,$L16&gt;=Rota!AA$4)),"3",IF((AND($M16&lt;=Rota!AA$4,$N16&gt;=Rota!AA$4)),"C",IF((AND($O16&lt;=Rota!AA$4,$P16&gt;=Rota!AA$4)),"CO",IF((AND($Q16&lt;=Rota!AA$4,$R16&gt;=Rota!AA$4)),"C",0))))))</f>
        <v>0</v>
      </c>
      <c r="AB16" s="33">
        <f>IF((AND($F16&lt;=Rota!AB$4,$G16&gt;=Rota!AB$4)),"P/L",IF((AND($I16&lt;=Rota!AB$4,$J16&gt;=Rota!AB$4)),"XO",IF((AND($K16&lt;=Rota!AB$4,$L16&gt;=Rota!AB$4)),"3",IF((AND($M16&lt;=Rota!AB$4,$N16&gt;=Rota!AB$4)),"C",IF((AND($O16&lt;=Rota!AB$4,$P16&gt;=Rota!AB$4)),"CO",IF((AND($Q16&lt;=Rota!AB$4,$R16&gt;=Rota!AB$4)),"C",0))))))</f>
        <v>0</v>
      </c>
      <c r="AC16" s="33">
        <f>IF((AND($F16&lt;=Rota!AC$4,$G16&gt;=Rota!AC$4)),"P/L",IF((AND($I16&lt;=Rota!AC$4,$J16&gt;=Rota!AC$4)),"XO",IF((AND($K16&lt;=Rota!AC$4,$L16&gt;=Rota!AC$4)),"3",IF((AND($M16&lt;=Rota!AC$4,$N16&gt;=Rota!AC$4)),"C",IF((AND($O16&lt;=Rota!AC$4,$P16&gt;=Rota!AC$4)),"CO",IF((AND($Q16&lt;=Rota!AC$4,$R16&gt;=Rota!AC$4)),"C",0))))))</f>
        <v>0</v>
      </c>
      <c r="AD16" s="33">
        <f>IF((AND($F16&lt;=Rota!AD$4,$G16&gt;=Rota!AD$4)),"P/L",IF((AND($I16&lt;=Rota!AD$4,$J16&gt;=Rota!AD$4)),"XO",IF((AND($K16&lt;=Rota!AD$4,$L16&gt;=Rota!AD$4)),"3",IF((AND($M16&lt;=Rota!AD$4,$N16&gt;=Rota!AD$4)),"C",IF((AND($O16&lt;=Rota!AD$4,$P16&gt;=Rota!AD$4)),"CO",IF((AND($Q16&lt;=Rota!AD$4,$R16&gt;=Rota!AD$4)),"C",0))))))</f>
        <v>0</v>
      </c>
      <c r="AE16" s="33">
        <f>IF((AND($F16&lt;=Rota!AE$4,$G16&gt;=Rota!AE$4)),"P/L",IF((AND($I16&lt;=Rota!AE$4,$J16&gt;=Rota!AE$4)),"XO",IF((AND($K16&lt;=Rota!AE$4,$L16&gt;=Rota!AE$4)),"3",IF((AND($M16&lt;=Rota!AE$4,$N16&gt;=Rota!AE$4)),"C",IF((AND($O16&lt;=Rota!AE$4,$P16&gt;=Rota!AE$4)),"CO",IF((AND($Q16&lt;=Rota!AE$4,$R16&gt;=Rota!AE$4)),"C",0))))))</f>
        <v>0</v>
      </c>
      <c r="AF16" s="33">
        <f>IF((AND($F16&lt;=Rota!AF$4,$G16&gt;=Rota!AF$4)),"P/L",IF((AND($I16&lt;=Rota!AF$4,$J16&gt;=Rota!AF$4)),"XO",IF((AND($K16&lt;=Rota!AF$4,$L16&gt;=Rota!AF$4)),"3",IF((AND($M16&lt;=Rota!AF$4,$N16&gt;=Rota!AF$4)),"C",IF((AND($O16&lt;=Rota!AF$4,$P16&gt;=Rota!AF$4)),"CO",IF((AND($Q16&lt;=Rota!AF$4,$R16&gt;=Rota!AF$4)),"C",0))))))</f>
        <v>0</v>
      </c>
      <c r="AG16" s="33">
        <f>IF((AND($F16&lt;=Rota!AG$4,$G16&gt;=Rota!AG$4)),"P/L",IF((AND($I16&lt;=Rota!AG$4,$J16&gt;=Rota!AG$4)),"XO",IF((AND($K16&lt;=Rota!AG$4,$L16&gt;=Rota!AG$4)),"3",IF((AND($M16&lt;=Rota!AG$4,$N16&gt;=Rota!AG$4)),"C",IF((AND($O16&lt;=Rota!AG$4,$P16&gt;=Rota!AG$4)),"CO",IF((AND($Q16&lt;=Rota!AG$4,$R16&gt;=Rota!AG$4)),"C",0))))))</f>
        <v>0</v>
      </c>
      <c r="AH16" s="33">
        <f>IF((AND($F16&lt;=Rota!AH$4,$G16&gt;=Rota!AH$4)),"P/L",IF((AND($I16&lt;=Rota!AH$4,$J16&gt;=Rota!AH$4)),"XO",IF((AND($K16&lt;=Rota!AH$4,$L16&gt;=Rota!AH$4)),"3",IF((AND($M16&lt;=Rota!AH$4,$N16&gt;=Rota!AH$4)),"C",IF((AND($O16&lt;=Rota!AH$4,$P16&gt;=Rota!AH$4)),"CO",IF((AND($Q16&lt;=Rota!AH$4,$R16&gt;=Rota!AH$4)),"C",0))))))</f>
        <v>0</v>
      </c>
      <c r="AI16" s="33">
        <f>IF((AND($F16&lt;=Rota!AI$4,$G16&gt;=Rota!AI$4)),"P/L",IF((AND($I16&lt;=Rota!AI$4,$J16&gt;=Rota!AI$4)),"XO",IF((AND($K16&lt;=Rota!AI$4,$L16&gt;=Rota!AI$4)),"3",IF((AND($M16&lt;=Rota!AI$4,$N16&gt;=Rota!AI$4)),"C",IF((AND($O16&lt;=Rota!AI$4,$P16&gt;=Rota!AI$4)),"CO",IF((AND($Q16&lt;=Rota!AI$4,$R16&gt;=Rota!AI$4)),"C",0))))))</f>
        <v>0</v>
      </c>
      <c r="AJ16" s="33">
        <f>IF((AND($F16&lt;=Rota!AJ$4,$G16&gt;=Rota!AJ$4)),"P/L",IF((AND($I16&lt;=Rota!AJ$4,$J16&gt;=Rota!AJ$4)),"XO",IF((AND($K16&lt;=Rota!AJ$4,$L16&gt;=Rota!AJ$4)),"3",IF((AND($M16&lt;=Rota!AJ$4,$N16&gt;=Rota!AJ$4)),"C",IF((AND($O16&lt;=Rota!AJ$4,$P16&gt;=Rota!AJ$4)),"CO",IF((AND($Q16&lt;=Rota!AJ$4,$R16&gt;=Rota!AJ$4)),"C",0))))))</f>
        <v>0</v>
      </c>
      <c r="AK16" s="33">
        <f>IF((AND($F16&lt;=Rota!AK$4,$G16&gt;=Rota!AK$4)),"P/L",IF((AND($I16&lt;=Rota!AK$4,$J16&gt;=Rota!AK$4)),"XO",IF((AND($K16&lt;=Rota!AK$4,$L16&gt;=Rota!AK$4)),"3",IF((AND($M16&lt;=Rota!AK$4,$N16&gt;=Rota!AK$4)),"C",IF((AND($O16&lt;=Rota!AK$4,$P16&gt;=Rota!AK$4)),"CO",IF((AND($Q16&lt;=Rota!AK$4,$R16&gt;=Rota!AK$4)),"C",0))))))</f>
        <v>0</v>
      </c>
      <c r="AL16" s="33">
        <f>IF((AND($F16&lt;=Rota!AL$4,$G16&gt;=Rota!AL$4)),"P/L",IF((AND($I16&lt;=Rota!AL$4,$J16&gt;=Rota!AL$4)),"XO",IF((AND($K16&lt;=Rota!AL$4,$L16&gt;=Rota!AL$4)),"3",IF((AND($M16&lt;=Rota!AL$4,$N16&gt;=Rota!AL$4)),"C",IF((AND($O16&lt;=Rota!AL$4,$P16&gt;=Rota!AL$4)),"CO",IF((AND($Q16&lt;=Rota!AL$4,$R16&gt;=Rota!AL$4)),"C",0))))))</f>
        <v>0</v>
      </c>
      <c r="AM16" s="33">
        <f>IF((AND($F16&lt;=Rota!AM$4,$G16&gt;=Rota!AM$4)),"P/L",IF((AND($I16&lt;=Rota!AM$4,$J16&gt;=Rota!AM$4)),"XO",IF((AND($K16&lt;=Rota!AM$4,$L16&gt;=Rota!AM$4)),"3",IF((AND($M16&lt;=Rota!AM$4,$N16&gt;=Rota!AM$4)),"C",IF((AND($O16&lt;=Rota!AM$4,$P16&gt;=Rota!AM$4)),"CO",IF((AND($Q16&lt;=Rota!AM$4,$R16&gt;=Rota!AM$4)),"C",0))))))</f>
        <v>0</v>
      </c>
      <c r="AN16" s="33">
        <f>IF((AND($F16&lt;=Rota!AN$4,$G16&gt;=Rota!AN$4)),"P/L",IF((AND($I16&lt;=Rota!AN$4,$J16&gt;=Rota!AN$4)),"XO",IF((AND($K16&lt;=Rota!AN$4,$L16&gt;=Rota!AN$4)),"3",IF((AND($M16&lt;=Rota!AN$4,$N16&gt;=Rota!AN$4)),"C",IF((AND($O16&lt;=Rota!AN$4,$P16&gt;=Rota!AN$4)),"CO",IF((AND($Q16&lt;=Rota!AN$4,$R16&gt;=Rota!AN$4)),"C",0))))))</f>
        <v>0</v>
      </c>
      <c r="AO16" s="33">
        <f>IF((AND($F16&lt;=Rota!AO$4,$G16&gt;=Rota!AO$4)),"P/L",IF((AND($I16&lt;=Rota!AO$4,$J16&gt;=Rota!AO$4)),"XO",IF((AND($K16&lt;=Rota!AO$4,$L16&gt;=Rota!AO$4)),"3",IF((AND($M16&lt;=Rota!AO$4,$N16&gt;=Rota!AO$4)),"C",IF((AND($O16&lt;=Rota!AO$4,$P16&gt;=Rota!AO$4)),"CO",IF((AND($Q16&lt;=Rota!AO$4,$R16&gt;=Rota!AO$4)),"C",0))))))</f>
        <v>0</v>
      </c>
      <c r="AP16" s="33">
        <f>IF((AND($F16&lt;=Rota!AP$4,$G16&gt;=Rota!AP$4)),"P/L",IF((AND($I16&lt;=Rota!AP$4,$J16&gt;=Rota!AP$4)),"XO",IF((AND($K16&lt;=Rota!AP$4,$L16&gt;=Rota!AP$4)),"3",IF((AND($M16&lt;=Rota!AP$4,$N16&gt;=Rota!AP$4)),"C",IF((AND($O16&lt;=Rota!AP$4,$P16&gt;=Rota!AP$4)),"CO",IF((AND($Q16&lt;=Rota!AP$4,$R16&gt;=Rota!AP$4)),"C",0))))))</f>
        <v>0</v>
      </c>
      <c r="AQ16" s="33">
        <f>IF((AND($F16&lt;=Rota!AQ$4,$G16&gt;=Rota!AQ$4)),"P/L",IF((AND($I16&lt;=Rota!AQ$4,$J16&gt;=Rota!AQ$4)),"XO",IF((AND($K16&lt;=Rota!AQ$4,$L16&gt;=Rota!AQ$4)),"3",IF((AND($M16&lt;=Rota!AQ$4,$N16&gt;=Rota!AQ$4)),"C",IF((AND($O16&lt;=Rota!AQ$4,$P16&gt;=Rota!AQ$4)),"CO",IF((AND($Q16&lt;=Rota!AQ$4,$R16&gt;=Rota!AQ$4)),"C",0))))))</f>
        <v>0</v>
      </c>
      <c r="AR16" s="33">
        <f>IF((AND($F16&lt;=Rota!AR$4,$G16&gt;=Rota!AR$4)),"P/L",IF((AND($I16&lt;=Rota!AR$4,$J16&gt;=Rota!AR$4)),"XO",IF((AND($K16&lt;=Rota!AR$4,$L16&gt;=Rota!AR$4)),"3",IF((AND($M16&lt;=Rota!AR$4,$N16&gt;=Rota!AR$4)),"C",IF((AND($O16&lt;=Rota!AR$4,$P16&gt;=Rota!AR$4)),"CO",IF((AND($Q16&lt;=Rota!AR$4,$R16&gt;=Rota!AR$4)),"C",0))))))</f>
        <v>0</v>
      </c>
      <c r="AS16" s="33">
        <f>IF((AND($F16&lt;=Rota!AS$4,$G16&gt;=Rota!AS$4)),"P/L",IF((AND($I16&lt;=Rota!AS$4,$J16&gt;=Rota!AS$4)),"XO",IF((AND($K16&lt;=Rota!AS$4,$L16&gt;=Rota!AS$4)),"3",IF((AND($M16&lt;=Rota!AS$4,$N16&gt;=Rota!AS$4)),"C",IF((AND($O16&lt;=Rota!AS$4,$P16&gt;=Rota!AS$4)),"CO",IF((AND($Q16&lt;=Rota!AS$4,$R16&gt;=Rota!AS$4)),"C",0))))))</f>
        <v>0</v>
      </c>
      <c r="AT16" s="33">
        <f>IF((AND($F16&lt;=Rota!AT$4,$G16&gt;=Rota!AT$4)),"P/L",IF((AND($I16&lt;=Rota!AT$4,$J16&gt;=Rota!AT$4)),"XO",IF((AND($K16&lt;=Rota!AT$4,$L16&gt;=Rota!AT$4)),"3",IF((AND($M16&lt;=Rota!AT$4,$N16&gt;=Rota!AT$4)),"C",IF((AND($O16&lt;=Rota!AT$4,$P16&gt;=Rota!AT$4)),"CO",IF((AND($Q16&lt;=Rota!AT$4,$R16&gt;=Rota!AT$4)),"C",0))))))</f>
        <v>0</v>
      </c>
      <c r="AU16" s="33">
        <f>IF((AND($F16&lt;=Rota!AU$4,$G16&gt;=Rota!AU$4)),"P/L",IF((AND($I16&lt;=Rota!AU$4,$J16&gt;=Rota!AU$4)),"XO",IF((AND($K16&lt;=Rota!AU$4,$L16&gt;=Rota!AU$4)),"3",IF((AND($M16&lt;=Rota!AU$4,$N16&gt;=Rota!AU$4)),"C",IF((AND($O16&lt;=Rota!AU$4,$P16&gt;=Rota!AU$4)),"CO",IF((AND($Q16&lt;=Rota!AU$4,$R16&gt;=Rota!AU$4)),"C",0))))))</f>
        <v>0</v>
      </c>
      <c r="AV16" s="33">
        <f>IF((AND($F16&lt;=Rota!AV$4,$G16&gt;=Rota!AV$4)),"P/L",IF((AND($I16&lt;=Rota!AV$4,$J16&gt;=Rota!AV$4)),"XO",IF((AND($K16&lt;=Rota!AV$4,$L16&gt;=Rota!AV$4)),"3",IF((AND($M16&lt;=Rota!AV$4,$N16&gt;=Rota!AV$4)),"C",IF((AND($O16&lt;=Rota!AV$4,$P16&gt;=Rota!AV$4)),"CO",IF((AND($Q16&lt;=Rota!AV$4,$R16&gt;=Rota!AV$4)),"C",0))))))</f>
        <v>0</v>
      </c>
      <c r="AW16" s="33">
        <f>IF((AND($F16&lt;=Rota!AW$4,$G16&gt;=Rota!AW$4)),"P/L",IF((AND($I16&lt;=Rota!AW$4,$J16&gt;=Rota!AW$4)),"XO",IF((AND($K16&lt;=Rota!AW$4,$L16&gt;=Rota!AW$4)),"3",IF((AND($M16&lt;=Rota!AW$4,$N16&gt;=Rota!AW$4)),"C",IF((AND($O16&lt;=Rota!AW$4,$P16&gt;=Rota!AW$4)),"CO",IF((AND($Q16&lt;=Rota!AW$4,$R16&gt;=Rota!AW$4)),"C",0))))))</f>
        <v>0</v>
      </c>
      <c r="AX16" s="33">
        <f>IF((AND($F16&lt;=Rota!AX$4,$G16&gt;=Rota!AX$4)),"P/L",IF((AND($I16&lt;=Rota!AX$4,$J16&gt;=Rota!AX$4)),"XO",IF((AND($K16&lt;=Rota!AX$4,$L16&gt;=Rota!AX$4)),"3",IF((AND($M16&lt;=Rota!AX$4,$N16&gt;=Rota!AX$4)),"C",IF((AND($O16&lt;=Rota!AX$4,$P16&gt;=Rota!AX$4)),"CO",IF((AND($Q16&lt;=Rota!AX$4,$R16&gt;=Rota!AX$4)),"C",0))))))</f>
        <v>0</v>
      </c>
      <c r="AY16" s="33">
        <f>IF((AND($F16&lt;=Rota!AY$4,$G16&gt;=Rota!AY$4)),"P/L",IF((AND($I16&lt;=Rota!AY$4,$J16&gt;=Rota!AY$4)),"XO",IF((AND($K16&lt;=Rota!AY$4,$L16&gt;=Rota!AY$4)),"3",IF((AND($M16&lt;=Rota!AY$4,$N16&gt;=Rota!AY$4)),"C",IF((AND($O16&lt;=Rota!AY$4,$P16&gt;=Rota!AY$4)),"CO",IF((AND($Q16&lt;=Rota!AY$4,$R16&gt;=Rota!AY$4)),"C",0))))))</f>
        <v>0</v>
      </c>
      <c r="AZ16" s="33">
        <f>IF((AND($F16&lt;=Rota!AZ$4,$G16&gt;=Rota!AZ$4)),"P/L",IF((AND($I16&lt;=Rota!AZ$4,$J16&gt;=Rota!AZ$4)),"XO",IF((AND($K16&lt;=Rota!AZ$4,$L16&gt;=Rota!AZ$4)),"3",IF((AND($M16&lt;=Rota!AZ$4,$N16&gt;=Rota!AZ$4)),"C",IF((AND($O16&lt;=Rota!AZ$4,$P16&gt;=Rota!AZ$4)),"CO",IF((AND($Q16&lt;=Rota!AZ$4,$R16&gt;=Rota!AZ$4)),"C",0))))))</f>
        <v>0</v>
      </c>
      <c r="BA16" s="33">
        <f>IF((AND($F16&lt;=Rota!BA$4,$G16&gt;=Rota!BA$4)),"P/L",IF((AND($I16&lt;=Rota!BA$4,$J16&gt;=Rota!BA$4)),"XO",IF((AND($K16&lt;=Rota!BA$4,$L16&gt;=Rota!BA$4)),"3",IF((AND($M16&lt;=Rota!BA$4,$N16&gt;=Rota!BA$4)),"C",IF((AND($O16&lt;=Rota!BA$4,$P16&gt;=Rota!BA$4)),"CO",IF((AND($Q16&lt;=Rota!BA$4,$R16&gt;=Rota!BA$4)),"C",0))))))</f>
        <v>0</v>
      </c>
      <c r="BB16" s="33">
        <f>IF((AND($F16&lt;=Rota!BB$4,$G16&gt;=Rota!BB$4)),"P/L",IF((AND($I16&lt;=Rota!BB$4,$J16&gt;=Rota!BB$4)),"XO",IF((AND($K16&lt;=Rota!BB$4,$L16&gt;=Rota!BB$4)),"3",IF((AND($M16&lt;=Rota!BB$4,$N16&gt;=Rota!BB$4)),"C",IF((AND($O16&lt;=Rota!BB$4,$P16&gt;=Rota!BB$4)),"CO",IF((AND($Q16&lt;=Rota!BB$4,$R16&gt;=Rota!BB$4)),"C",0))))))</f>
        <v>0</v>
      </c>
      <c r="BC16" s="33">
        <f>IF((AND($F16&lt;=Rota!BC$4,$G16&gt;=Rota!BC$4)),"P/L",IF((AND($I16&lt;=Rota!BC$4,$J16&gt;=Rota!BC$4)),"XO",IF((AND($K16&lt;=Rota!BC$4,$L16&gt;=Rota!BC$4)),"3",IF((AND($M16&lt;=Rota!BC$4,$N16&gt;=Rota!BC$4)),"C",IF((AND($O16&lt;=Rota!BC$4,$P16&gt;=Rota!BC$4)),"CO",IF((AND($Q16&lt;=Rota!BC$4,$R16&gt;=Rota!BC$4)),"C",0))))))</f>
        <v>0</v>
      </c>
      <c r="BD16" s="33">
        <f>IF((AND($F16&lt;=Rota!BD$4,$G16&gt;=Rota!BD$4)),"P/L",IF((AND($I16&lt;=Rota!BD$4,$J16&gt;=Rota!BD$4)),"XO",IF((AND($K16&lt;=Rota!BD$4,$L16&gt;=Rota!BD$4)),"3",IF((AND($M16&lt;=Rota!BD$4,$N16&gt;=Rota!BD$4)),"C",IF((AND($O16&lt;=Rota!BD$4,$P16&gt;=Rota!BD$4)),"CO",IF((AND($Q16&lt;=Rota!BD$4,$R16&gt;=Rota!BD$4)),"C",0))))))</f>
        <v>0</v>
      </c>
      <c r="BE16" s="33">
        <f>IF((AND($F16&lt;=Rota!BE$4,$G16&gt;=Rota!BE$4)),"P/L",IF((AND($I16&lt;=Rota!BE$4,$J16&gt;=Rota!BE$4)),"XO",IF((AND($K16&lt;=Rota!BE$4,$L16&gt;=Rota!BE$4)),"3",IF((AND($M16&lt;=Rota!BE$4,$N16&gt;=Rota!BE$4)),"C",IF((AND($O16&lt;=Rota!BE$4,$P16&gt;=Rota!BE$4)),"CO",IF((AND($Q16&lt;=Rota!BE$4,$R16&gt;=Rota!BE$4)),"C",0))))))</f>
        <v>0</v>
      </c>
      <c r="BF16" s="33">
        <f>IF((AND($F16&lt;=Rota!BF$4,$G16&gt;=Rota!BF$4)),"P/L",IF((AND($I16&lt;=Rota!BF$4,$J16&gt;=Rota!BF$4)),"XO",IF((AND($K16&lt;=Rota!BF$4,$L16&gt;=Rota!BF$4)),"3",IF((AND($M16&lt;=Rota!BF$4,$N16&gt;=Rota!BF$4)),"C",IF((AND($O16&lt;=Rota!BF$4,$P16&gt;=Rota!BF$4)),"CO",IF((AND($Q16&lt;=Rota!BF$4,$R16&gt;=Rota!BF$4)),"C",0))))))</f>
        <v>0</v>
      </c>
      <c r="BG16" s="33">
        <f>IF((AND($F16&lt;=Rota!BG$4,$G16&gt;=Rota!BG$4)),"P/L",IF((AND($I16&lt;=Rota!BG$4,$J16&gt;=Rota!BG$4)),"XO",IF((AND($K16&lt;=Rota!BG$4,$L16&gt;=Rota!BG$4)),"3",IF((AND($M16&lt;=Rota!BG$4,$N16&gt;=Rota!BG$4)),"C",IF((AND($O16&lt;=Rota!BG$4,$P16&gt;=Rota!BG$4)),"CO",IF((AND($Q16&lt;=Rota!BG$4,$R16&gt;=Rota!BG$4)),"C",0))))))</f>
        <v>0</v>
      </c>
      <c r="BH16" s="33">
        <f>IF((AND($F16&lt;=Rota!BH$4,$G16&gt;=Rota!BH$4)),"P/L",IF((AND($I16&lt;=Rota!BH$4,$J16&gt;=Rota!BH$4)),"XO",IF((AND($K16&lt;=Rota!BH$4,$L16&gt;=Rota!BH$4)),"3",IF((AND($M16&lt;=Rota!BH$4,$N16&gt;=Rota!BH$4)),"C",IF((AND($O16&lt;=Rota!BH$4,$P16&gt;=Rota!BH$4)),"CO",IF((AND($Q16&lt;=Rota!BH$4,$R16&gt;=Rota!BH$4)),"C",0))))))</f>
        <v>0</v>
      </c>
      <c r="BI16" s="33">
        <f>IF((AND($F16&lt;=Rota!BI$4,$G16&gt;=Rota!BI$4)),"P/L",IF((AND($I16&lt;=Rota!BI$4,$J16&gt;=Rota!BI$4)),"XO",IF((AND($K16&lt;=Rota!BI$4,$L16&gt;=Rota!BI$4)),"3",IF((AND($M16&lt;=Rota!BI$4,$N16&gt;=Rota!BI$4)),"C",IF((AND($O16&lt;=Rota!BI$4,$P16&gt;=Rota!BI$4)),"CO",IF((AND($Q16&lt;=Rota!BI$4,$R16&gt;=Rota!BI$4)),"C",0))))))</f>
        <v>0</v>
      </c>
      <c r="BJ16" s="33">
        <f>IF((AND($F16&lt;=Rota!BJ$4,$G16&gt;=Rota!BJ$4)),"P/L",IF((AND($I16&lt;=Rota!BJ$4,$J16&gt;=Rota!BJ$4)),"XO",IF((AND($K16&lt;=Rota!BJ$4,$L16&gt;=Rota!BJ$4)),"3",IF((AND($M16&lt;=Rota!BJ$4,$N16&gt;=Rota!BJ$4)),"C",IF((AND($O16&lt;=Rota!BJ$4,$P16&gt;=Rota!BJ$4)),"CO",IF((AND($Q16&lt;=Rota!BJ$4,$R16&gt;=Rota!BJ$4)),"C",0))))))</f>
        <v>0</v>
      </c>
      <c r="BK16" s="33">
        <f>IF((AND($F16&lt;=Rota!BK$4,$G16&gt;=Rota!BK$4)),"P/L",IF((AND($I16&lt;=Rota!BK$4,$J16&gt;=Rota!BK$4)),"XO",IF((AND($K16&lt;=Rota!BK$4,$L16&gt;=Rota!BK$4)),"3",IF((AND($M16&lt;=Rota!BK$4,$N16&gt;=Rota!BK$4)),"C",IF((AND($O16&lt;=Rota!BK$4,$P16&gt;=Rota!BK$4)),"CO",IF((AND($Q16&lt;=Rota!BK$4,$R16&gt;=Rota!BK$4)),"C",0))))))</f>
        <v>0</v>
      </c>
      <c r="BL16" s="33">
        <f>IF((AND($F16&lt;=Rota!BL$4,$G16&gt;=Rota!BL$4)),"P/L",IF((AND($I16&lt;=Rota!BL$4,$J16&gt;=Rota!BL$4)),"XO",IF((AND($K16&lt;=Rota!BL$4,$L16&gt;=Rota!BL$4)),"3",IF((AND($M16&lt;=Rota!BL$4,$N16&gt;=Rota!BL$4)),"C",IF((AND($O16&lt;=Rota!BL$4,$P16&gt;=Rota!BL$4)),"CO",IF((AND($Q16&lt;=Rota!BL$4,$R16&gt;=Rota!BL$4)),"C",0))))))</f>
        <v>0</v>
      </c>
      <c r="BM16" s="33">
        <f>IF((AND($F16&lt;=Rota!BM$4,$G16&gt;=Rota!BM$4)),"P/L",IF((AND($I16&lt;=Rota!BM$4,$J16&gt;=Rota!BM$4)),"XO",IF((AND($K16&lt;=Rota!BM$4,$L16&gt;=Rota!BM$4)),"3",IF((AND($M16&lt;=Rota!BM$4,$N16&gt;=Rota!BM$4)),"C",IF((AND($O16&lt;=Rota!BM$4,$P16&gt;=Rota!BM$4)),"CO",IF((AND($Q16&lt;=Rota!BM$4,$R16&gt;=Rota!BM$4)),"C",0))))))</f>
        <v>0</v>
      </c>
      <c r="BN16" s="33">
        <f>IF((AND($F16&lt;=Rota!BN$4,$G16&gt;=Rota!BN$4)),"P/L",IF((AND($I16&lt;=Rota!BN$4,$J16&gt;=Rota!BN$4)),"XO",IF((AND($K16&lt;=Rota!BN$4,$L16&gt;=Rota!BN$4)),"3",IF((AND($M16&lt;=Rota!BN$4,$N16&gt;=Rota!BN$4)),"C",IF((AND($O16&lt;=Rota!BN$4,$P16&gt;=Rota!BN$4)),"CO",IF((AND($Q16&lt;=Rota!BN$4,$R16&gt;=Rota!BN$4)),"C",0))))))</f>
        <v>0</v>
      </c>
      <c r="BO16" s="33">
        <f>IF((AND($F16&lt;=Rota!BO$4,$G16&gt;=Rota!BO$4)),"P/L",IF((AND($I16&lt;=Rota!BO$4,$J16&gt;=Rota!BO$4)),"XO",IF((AND($K16&lt;=Rota!BO$4,$L16&gt;=Rota!BO$4)),"3",IF((AND($M16&lt;=Rota!BO$4,$N16&gt;=Rota!BO$4)),"C",IF((AND($O16&lt;=Rota!BO$4,$P16&gt;=Rota!BO$4)),"CO",IF((AND($Q16&lt;=Rota!BO$4,$R16&gt;=Rota!BO$4)),"C",0))))))</f>
        <v>0</v>
      </c>
      <c r="BP16" s="33">
        <f>IF((AND($F16&lt;=Rota!BP$4,$G16&gt;=Rota!BP$4)),"P/L",IF((AND($I16&lt;=Rota!BP$4,$J16&gt;=Rota!BP$4)),"XO",IF((AND($K16&lt;=Rota!BP$4,$L16&gt;=Rota!BP$4)),"3",IF((AND($M16&lt;=Rota!BP$4,$N16&gt;=Rota!BP$4)),"C",IF((AND($O16&lt;=Rota!BP$4,$P16&gt;=Rota!BP$4)),"CO",IF((AND($Q16&lt;=Rota!BP$4,$R16&gt;=Rota!BP$4)),"C",0))))))</f>
        <v>0</v>
      </c>
      <c r="BQ16" s="33">
        <f>IF((AND($F16&lt;=Rota!BQ$4,$G16&gt;=Rota!BQ$4)),"P/L",IF((AND($I16&lt;=Rota!BQ$4,$J16&gt;=Rota!BQ$4)),"XO",IF((AND($K16&lt;=Rota!BQ$4,$L16&gt;=Rota!BQ$4)),"3",IF((AND($M16&lt;=Rota!BQ$4,$N16&gt;=Rota!BQ$4)),"C",IF((AND($O16&lt;=Rota!BQ$4,$P16&gt;=Rota!BQ$4)),"CO",IF((AND($Q16&lt;=Rota!BQ$4,$R16&gt;=Rota!BQ$4)),"C",0))))))</f>
        <v>0</v>
      </c>
      <c r="BR16" s="33">
        <f>IF((AND($F16&lt;=Rota!BR$4,$G16&gt;=Rota!BR$4)),"P/L",IF((AND($I16&lt;=Rota!BR$4,$J16&gt;=Rota!BR$4)),"XO",IF((AND($K16&lt;=Rota!BR$4,$L16&gt;=Rota!BR$4)),"3",IF((AND($M16&lt;=Rota!BR$4,$N16&gt;=Rota!BR$4)),"C",IF((AND($O16&lt;=Rota!BR$4,$P16&gt;=Rota!BR$4)),"CO",IF((AND($Q16&lt;=Rota!BR$4,$R16&gt;=Rota!BR$4)),"C",0))))))</f>
        <v>0</v>
      </c>
      <c r="BS16" s="33">
        <f>IF((AND($F16&lt;=Rota!BS$4,$G16&gt;=Rota!BS$4)),"P/L",IF((AND($I16&lt;=Rota!BS$4,$J16&gt;=Rota!BS$4)),"XO",IF((AND($K16&lt;=Rota!BS$4,$L16&gt;=Rota!BS$4)),"3",IF((AND($M16&lt;=Rota!BS$4,$N16&gt;=Rota!BS$4)),"C",IF((AND($O16&lt;=Rota!BS$4,$P16&gt;=Rota!BS$4)),"CO",IF((AND($Q16&lt;=Rota!BS$4,$R16&gt;=Rota!BS$4)),"C",0))))))</f>
        <v>0</v>
      </c>
      <c r="BT16" s="33">
        <f>IF((AND($F16&lt;=Rota!BT$4,$G16&gt;=Rota!BT$4)),"P/L",IF((AND($I16&lt;=Rota!BT$4,$J16&gt;=Rota!BT$4)),"XO",IF((AND($K16&lt;=Rota!BT$4,$L16&gt;=Rota!BT$4)),"3",IF((AND($M16&lt;=Rota!BT$4,$N16&gt;=Rota!BT$4)),"C",IF((AND($O16&lt;=Rota!BT$4,$P16&gt;=Rota!BT$4)),"CO",IF((AND($Q16&lt;=Rota!BT$4,$R16&gt;=Rota!BT$4)),"C",0))))))</f>
        <v>0</v>
      </c>
      <c r="BU16" s="33">
        <f>IF((AND($F16&lt;=Rota!BU$4,$G16&gt;=Rota!BU$4)),"P/L",IF((AND($I16&lt;=Rota!BU$4,$J16&gt;=Rota!BU$4)),"XO",IF((AND($K16&lt;=Rota!BU$4,$L16&gt;=Rota!BU$4)),"3",IF((AND($M16&lt;=Rota!BU$4,$N16&gt;=Rota!BU$4)),"C",IF((AND($O16&lt;=Rota!BU$4,$P16&gt;=Rota!BU$4)),"CO",IF((AND($Q16&lt;=Rota!BU$4,$R16&gt;=Rota!BU$4)),"C",0))))))</f>
        <v>0</v>
      </c>
      <c r="BV16" s="33">
        <f>IF((AND($F16&lt;=Rota!BV$4,$G16&gt;=Rota!BV$4)),"P/L",IF((AND($I16&lt;=Rota!BV$4,$J16&gt;=Rota!BV$4)),"XO",IF((AND($K16&lt;=Rota!BV$4,$L16&gt;=Rota!BV$4)),"3",IF((AND($M16&lt;=Rota!BV$4,$N16&gt;=Rota!BV$4)),"C",IF((AND($O16&lt;=Rota!BV$4,$P16&gt;=Rota!BV$4)),"CO",IF((AND($Q16&lt;=Rota!BV$4,$R16&gt;=Rota!BV$4)),"C",0))))))</f>
        <v>0</v>
      </c>
      <c r="BW16" s="33">
        <f>IF((AND($F16&lt;=Rota!BW$4,$G16&gt;=Rota!BW$4)),"P/L",IF((AND($I16&lt;=Rota!BW$4,$J16&gt;=Rota!BW$4)),"XO",IF((AND($K16&lt;=Rota!BW$4,$L16&gt;=Rota!BW$4)),"3",IF((AND($M16&lt;=Rota!BW$4,$N16&gt;=Rota!BW$4)),"C",IF((AND($O16&lt;=Rota!BW$4,$P16&gt;=Rota!BW$4)),"CO",IF((AND($Q16&lt;=Rota!BW$4,$R16&gt;=Rota!BW$4)),"C",0))))))</f>
        <v>0</v>
      </c>
      <c r="BX16" s="33">
        <f>IF((AND($F16&lt;=Rota!BX$4,$G16&gt;=Rota!BX$4)),"P/L",IF((AND($I16&lt;=Rota!BX$4,$J16&gt;=Rota!BX$4)),"XO",IF((AND($K16&lt;=Rota!BX$4,$L16&gt;=Rota!BX$4)),"3",IF((AND($M16&lt;=Rota!BX$4,$N16&gt;=Rota!BX$4)),"C",IF((AND($O16&lt;=Rota!BX$4,$P16&gt;=Rota!BX$4)),"CO",IF((AND($Q16&lt;=Rota!BX$4,$R16&gt;=Rota!BX$4)),"C",0))))))</f>
        <v>0</v>
      </c>
      <c r="BY16" s="33">
        <f>IF((AND($F16&lt;=Rota!BY$4,$G16&gt;=Rota!BY$4)),"P/L",IF((AND($I16&lt;=Rota!BY$4,$J16&gt;=Rota!BY$4)),"XO",IF((AND($K16&lt;=Rota!BY$4,$L16&gt;=Rota!BY$4)),"3",IF((AND($M16&lt;=Rota!BY$4,$N16&gt;=Rota!BY$4)),"C",IF((AND($O16&lt;=Rota!BY$4,$P16&gt;=Rota!BY$4)),"CO",IF((AND($Q16&lt;=Rota!BY$4,$R16&gt;=Rota!BY$4)),"C",0))))))</f>
        <v>0</v>
      </c>
      <c r="BZ16" s="33">
        <f>IF((AND($F16&lt;=Rota!BZ$4,$G16&gt;=Rota!BZ$4)),"P/L",IF((AND($I16&lt;=Rota!BZ$4,$J16&gt;=Rota!BZ$4)),"XO",IF((AND($K16&lt;=Rota!BZ$4,$L16&gt;=Rota!BZ$4)),"3",IF((AND($M16&lt;=Rota!BZ$4,$N16&gt;=Rota!BZ$4)),"C",IF((AND($O16&lt;=Rota!BZ$4,$P16&gt;=Rota!BZ$4)),"CO",IF((AND($Q16&lt;=Rota!BZ$4,$R16&gt;=Rota!BZ$4)),"C",0))))))</f>
        <v>0</v>
      </c>
      <c r="CA16" s="33">
        <f>IF((AND($F16&lt;=Rota!CA$4,$G16&gt;=Rota!CA$4)),"P/L",IF((AND($I16&lt;=Rota!CA$4,$J16&gt;=Rota!CA$4)),"XO",IF((AND($K16&lt;=Rota!CA$4,$L16&gt;=Rota!CA$4)),"3",IF((AND($M16&lt;=Rota!CA$4,$N16&gt;=Rota!CA$4)),"C",IF((AND($O16&lt;=Rota!CA$4,$P16&gt;=Rota!CA$4)),"CO",IF((AND($Q16&lt;=Rota!CA$4,$R16&gt;=Rota!CA$4)),"C",0))))))</f>
        <v>0</v>
      </c>
      <c r="CB16" s="33">
        <f>IF((AND($F16&lt;=Rota!CB$4,$G16&gt;=Rota!CB$4)),"P/L",IF((AND($I16&lt;=Rota!CB$4,$J16&gt;=Rota!CB$4)),"XO",IF((AND($K16&lt;=Rota!CB$4,$L16&gt;=Rota!CB$4)),"3",IF((AND($M16&lt;=Rota!CB$4,$N16&gt;=Rota!CB$4)),"C",IF((AND($O16&lt;=Rota!CB$4,$P16&gt;=Rota!CB$4)),"CO",IF((AND($Q16&lt;=Rota!CB$4,$R16&gt;=Rota!CB$4)),"C",0))))))</f>
        <v>0</v>
      </c>
      <c r="CC16" s="33">
        <f>IF((AND($F16&lt;=Rota!CC$4,$G16&gt;=Rota!CC$4)),"P/L",IF((AND($I16&lt;=Rota!CC$4,$J16&gt;=Rota!CC$4)),"XO",IF((AND($K16&lt;=Rota!CC$4,$L16&gt;=Rota!CC$4)),"3",IF((AND($M16&lt;=Rota!CC$4,$N16&gt;=Rota!CC$4)),"C",IF((AND($O16&lt;=Rota!CC$4,$P16&gt;=Rota!CC$4)),"CO",IF((AND($Q16&lt;=Rota!CC$4,$R16&gt;=Rota!CC$4)),"C",0))))))</f>
        <v>0</v>
      </c>
      <c r="CD16" s="33">
        <f>IF((AND($F16&lt;=Rota!CD$4,$G16&gt;=Rota!CD$4)),"P/L",IF((AND($I16&lt;=Rota!CD$4,$J16&gt;=Rota!CD$4)),"XO",IF((AND($K16&lt;=Rota!CD$4,$L16&gt;=Rota!CD$4)),"3",IF((AND($M16&lt;=Rota!CD$4,$N16&gt;=Rota!CD$4)),"C",IF((AND($O16&lt;=Rota!CD$4,$P16&gt;=Rota!CD$4)),"CO",IF((AND($Q16&lt;=Rota!CD$4,$R16&gt;=Rota!CD$4)),"C",0))))))</f>
        <v>0</v>
      </c>
      <c r="CE16" s="33">
        <f>IF((AND($F16&lt;=Rota!CE$4,$G16&gt;=Rota!CE$4)),"P/L",IF((AND($I16&lt;=Rota!CE$4,$J16&gt;=Rota!CE$4)),"XO",IF((AND($K16&lt;=Rota!CE$4,$L16&gt;=Rota!CE$4)),"3",IF((AND($M16&lt;=Rota!CE$4,$N16&gt;=Rota!CE$4)),"C",IF((AND($O16&lt;=Rota!CE$4,$P16&gt;=Rota!CE$4)),"CO",IF((AND($Q16&lt;=Rota!CE$4,$R16&gt;=Rota!CE$4)),"C",0))))))</f>
        <v>0</v>
      </c>
      <c r="CF16" s="33">
        <f>IF((AND($F16&lt;=Rota!CF$4,$G16&gt;=Rota!CF$4)),"P/L",IF((AND($I16&lt;=Rota!CF$4,$J16&gt;=Rota!CF$4)),"XO",IF((AND($K16&lt;=Rota!CF$4,$L16&gt;=Rota!CF$4)),"3",IF((AND($M16&lt;=Rota!CF$4,$N16&gt;=Rota!CF$4)),"C",IF((AND($O16&lt;=Rota!CF$4,$P16&gt;=Rota!CF$4)),"CO",IF((AND($Q16&lt;=Rota!CF$4,$R16&gt;=Rota!CF$4)),"C",0))))))</f>
        <v>0</v>
      </c>
      <c r="CG16" s="33">
        <f>IF((AND($F16&lt;=Rota!CG$4,$G16&gt;=Rota!CG$4)),"P/L",IF((AND($I16&lt;=Rota!CG$4,$J16&gt;=Rota!CG$4)),"XO",IF((AND($K16&lt;=Rota!CG$4,$L16&gt;=Rota!CG$4)),"3",IF((AND($M16&lt;=Rota!CG$4,$N16&gt;=Rota!CG$4)),"C",IF((AND($O16&lt;=Rota!CG$4,$P16&gt;=Rota!CG$4)),"CO",IF((AND($Q16&lt;=Rota!CG$4,$R16&gt;=Rota!CG$4)),"C",0))))))</f>
        <v>0</v>
      </c>
      <c r="CH16" s="33">
        <f>IF((AND($F16&lt;=Rota!CH$4,$G16&gt;=Rota!CH$4)),"P/L",IF((AND($I16&lt;=Rota!CH$4,$J16&gt;=Rota!CH$4)),"XO",IF((AND($K16&lt;=Rota!CH$4,$L16&gt;=Rota!CH$4)),"3",IF((AND($M16&lt;=Rota!CH$4,$N16&gt;=Rota!CH$4)),"C",IF((AND($O16&lt;=Rota!CH$4,$P16&gt;=Rota!CH$4)),"CO",IF((AND($Q16&lt;=Rota!CH$4,$R16&gt;=Rota!CH$4)),"C",0))))))</f>
        <v>0</v>
      </c>
      <c r="CI16" s="33">
        <f>IF((AND($F16&lt;=Rota!CI$4,$G16&gt;=Rota!CI$4)),"P/L",IF((AND($I16&lt;=Rota!CI$4,$J16&gt;=Rota!CI$4)),"XO",IF((AND($K16&lt;=Rota!CI$4,$L16&gt;=Rota!CI$4)),"3",IF((AND($M16&lt;=Rota!CI$4,$N16&gt;=Rota!CI$4)),"C",IF((AND($O16&lt;=Rota!CI$4,$P16&gt;=Rota!CI$4)),"CO",IF((AND($Q16&lt;=Rota!CI$4,$R16&gt;=Rota!CI$4)),"C",0))))))</f>
        <v>0</v>
      </c>
      <c r="CJ16" s="33">
        <f>IF((AND($F16&lt;=Rota!CJ$4,$G16&gt;=Rota!CJ$4)),"P/L",IF((AND($I16&lt;=Rota!CJ$4,$J16&gt;=Rota!CJ$4)),"XO",IF((AND($K16&lt;=Rota!CJ$4,$L16&gt;=Rota!CJ$4)),"3",IF((AND($M16&lt;=Rota!CJ$4,$N16&gt;=Rota!CJ$4)),"C",IF((AND($O16&lt;=Rota!CJ$4,$P16&gt;=Rota!CJ$4)),"CO",IF((AND($Q16&lt;=Rota!CJ$4,$R16&gt;=Rota!CJ$4)),"C",0))))))</f>
        <v>0</v>
      </c>
      <c r="CK16" s="33">
        <f>IF((AND($F16&lt;=Rota!CK$4,$G16&gt;=Rota!CK$4)),"P/L",IF((AND($I16&lt;=Rota!CK$4,$J16&gt;=Rota!CK$4)),"XO",IF((AND($K16&lt;=Rota!CK$4,$L16&gt;=Rota!CK$4)),"3",IF((AND($M16&lt;=Rota!CK$4,$N16&gt;=Rota!CK$4)),"C",IF((AND($O16&lt;=Rota!CK$4,$P16&gt;=Rota!CK$4)),"CO",IF((AND($Q16&lt;=Rota!CK$4,$R16&gt;=Rota!CK$4)),"C",0))))))</f>
        <v>0</v>
      </c>
      <c r="CL16" s="33">
        <f>IF((AND($F16&lt;=Rota!CL$4,$G16&gt;=Rota!CL$4)),"P/L",IF((AND($I16&lt;=Rota!CL$4,$J16&gt;=Rota!CL$4)),"XO",IF((AND($K16&lt;=Rota!CL$4,$L16&gt;=Rota!CL$4)),"3",IF((AND($M16&lt;=Rota!CL$4,$N16&gt;=Rota!CL$4)),"C",IF((AND($O16&lt;=Rota!CL$4,$P16&gt;=Rota!CL$4)),"CO",IF((AND($Q16&lt;=Rota!CL$4,$R16&gt;=Rota!CL$4)),"C",0))))))</f>
        <v>0</v>
      </c>
      <c r="CM16" s="33">
        <f>IF((AND($F16&lt;=Rota!CM$4,$G16&gt;=Rota!CM$4)),"P/L",IF((AND($I16&lt;=Rota!CM$4,$J16&gt;=Rota!CM$4)),"XO",IF((AND($K16&lt;=Rota!CM$4,$L16&gt;=Rota!CM$4)),"3",IF((AND($M16&lt;=Rota!CM$4,$N16&gt;=Rota!CM$4)),"C",IF((AND($O16&lt;=Rota!CM$4,$P16&gt;=Rota!CM$4)),"CO",IF((AND($Q16&lt;=Rota!CM$4,$R16&gt;=Rota!CM$4)),"C",0))))))</f>
        <v>0</v>
      </c>
    </row>
    <row r="17" spans="1:91" s="2" customFormat="1" x14ac:dyDescent="0.25">
      <c r="A17" s="30" t="s">
        <v>312</v>
      </c>
      <c r="B17" s="55">
        <v>2569725</v>
      </c>
      <c r="C17" s="31">
        <v>16</v>
      </c>
      <c r="D17" s="31">
        <v>16</v>
      </c>
      <c r="E17" s="31">
        <v>1</v>
      </c>
      <c r="F17" s="39"/>
      <c r="G17" s="39"/>
      <c r="H17" s="33">
        <f>G17-F17</f>
        <v>0</v>
      </c>
      <c r="I17" s="36">
        <v>45319</v>
      </c>
      <c r="J17" s="36">
        <f>IF(I17="",0,DATE(YEAR(I17),MONTH(I17)+C17,DAY(I17)))</f>
        <v>45805</v>
      </c>
      <c r="K17" s="36">
        <f>IF(J17="","",(DATE(YEAR(J17),MONTH(J17)+1,DAY(J17))))</f>
        <v>45836</v>
      </c>
      <c r="L17" s="36">
        <f>IF(K17="","",(DATE(YEAR(K17),MONTH(K17)+E17,DAY(K17))))</f>
        <v>45866</v>
      </c>
      <c r="M17" s="36">
        <f>IF(O17="","",DATE(YEAR(O17), MONTH(O17)-1,DAY(O17)))</f>
        <v>45897</v>
      </c>
      <c r="N17" s="36">
        <f>IF(O17="","",DATE(YEAR(M17),MONTH(M17),DAY(M17)))</f>
        <v>45897</v>
      </c>
      <c r="O17" s="36">
        <f>IF(L17="","",(DATE(YEAR(L17),MONTH(L17)+2,DAY(L17))))</f>
        <v>45928</v>
      </c>
      <c r="P17" s="32">
        <f>IF(O17="","",(DATE(YEAR(O17),MONTH(O17)+D17,DAY(O17))))</f>
        <v>46415</v>
      </c>
      <c r="Q17" s="37">
        <f>IF(P17="","",DATE(YEAR(P17), MONTH(P17)+1,DAY(P17)))</f>
        <v>46446</v>
      </c>
      <c r="R17" s="37">
        <f>IF(P17="","",DATE(YEAR(Q17),MONTH(Q17),DAY(Q17)))</f>
        <v>46446</v>
      </c>
      <c r="S17" s="33" t="str">
        <f>IF((AND($F17&lt;=Rota!S$4,$G17&gt;=Rota!S$4)),"P/L",IF((AND($I17&lt;=Rota!S$4,$J17&gt;=Rota!S$4)),"XO",IF((AND($K17&lt;=Rota!S$4,$L17&gt;=Rota!S$4)),"3",IF((AND($M17&lt;=Rota!S$4,$N17&gt;=Rota!S$4)),"C",IF((AND($O17&lt;=Rota!S$4,$P17&gt;=Rota!S$4)),"CO",IF((AND($Q17&lt;=Rota!S$4,$R17&gt;=Rota!S$4)),"C",0))))))</f>
        <v>CO</v>
      </c>
      <c r="T17" s="33" t="str">
        <f>IF((AND($F17&lt;=Rota!T$4,$G17&gt;=Rota!T$4)),"P/L",IF((AND($I17&lt;=Rota!T$4,$J17&gt;=Rota!T$4)),"XO",IF((AND($K17&lt;=Rota!T$4,$L17&gt;=Rota!T$4)),"3",IF((AND($M17&lt;=Rota!T$4,$N17&gt;=Rota!T$4)),"C",IF((AND($O17&lt;=Rota!T$4,$P17&gt;=Rota!T$4)),"CO",IF((AND($Q17&lt;=Rota!T$4,$R17&gt;=Rota!T$4)),"C",0))))))</f>
        <v>CO</v>
      </c>
      <c r="U17" s="33" t="str">
        <f>IF((AND($F17&lt;=Rota!U$4,$G17&gt;=Rota!U$4)),"P/L",IF((AND($I17&lt;=Rota!U$4,$J17&gt;=Rota!U$4)),"XO",IF((AND($K17&lt;=Rota!U$4,$L17&gt;=Rota!U$4)),"3",IF((AND($M17&lt;=Rota!U$4,$N17&gt;=Rota!U$4)),"C",IF((AND($O17&lt;=Rota!U$4,$P17&gt;=Rota!U$4)),"CO",IF((AND($Q17&lt;=Rota!U$4,$R17&gt;=Rota!U$4)),"C",0))))))</f>
        <v>CO</v>
      </c>
      <c r="V17" s="33" t="str">
        <f>IF((AND($F17&lt;=Rota!V$4,$G17&gt;=Rota!V$4)),"P/L",IF((AND($I17&lt;=Rota!V$4,$J17&gt;=Rota!V$4)),"XO",IF((AND($K17&lt;=Rota!V$4,$L17&gt;=Rota!V$4)),"3",IF((AND($M17&lt;=Rota!V$4,$N17&gt;=Rota!V$4)),"C",IF((AND($O17&lt;=Rota!V$4,$P17&gt;=Rota!V$4)),"CO",IF((AND($Q17&lt;=Rota!V$4,$R17&gt;=Rota!V$4)),"C",0))))))</f>
        <v>CO</v>
      </c>
      <c r="W17" s="33" t="str">
        <f>IF((AND($F17&lt;=Rota!W$4,$G17&gt;=Rota!W$4)),"P/L",IF((AND($I17&lt;=Rota!W$4,$J17&gt;=Rota!W$4)),"XO",IF((AND($K17&lt;=Rota!W$4,$L17&gt;=Rota!W$4)),"3",IF((AND($M17&lt;=Rota!W$4,$N17&gt;=Rota!W$4)),"C",IF((AND($O17&lt;=Rota!W$4,$P17&gt;=Rota!W$4)),"CO",IF((AND($Q17&lt;=Rota!W$4,$R17&gt;=Rota!W$4)),"C",0))))))</f>
        <v>CO</v>
      </c>
      <c r="X17" s="33" t="str">
        <f>IF((AND($F17&lt;=Rota!X$4,$G17&gt;=Rota!X$4)),"P/L",IF((AND($I17&lt;=Rota!X$4,$J17&gt;=Rota!X$4)),"XO",IF((AND($K17&lt;=Rota!X$4,$L17&gt;=Rota!X$4)),"3",IF((AND($M17&lt;=Rota!X$4,$N17&gt;=Rota!X$4)),"C",IF((AND($O17&lt;=Rota!X$4,$P17&gt;=Rota!X$4)),"CO",IF((AND($Q17&lt;=Rota!X$4,$R17&gt;=Rota!X$4)),"C",0))))))</f>
        <v>CO</v>
      </c>
      <c r="Y17" s="33" t="str">
        <f>IF((AND($F17&lt;=Rota!Y$4,$G17&gt;=Rota!Y$4)),"P/L",IF((AND($I17&lt;=Rota!Y$4,$J17&gt;=Rota!Y$4)),"XO",IF((AND($K17&lt;=Rota!Y$4,$L17&gt;=Rota!Y$4)),"3",IF((AND($M17&lt;=Rota!Y$4,$N17&gt;=Rota!Y$4)),"C",IF((AND($O17&lt;=Rota!Y$4,$P17&gt;=Rota!Y$4)),"CO",IF((AND($Q17&lt;=Rota!Y$4,$R17&gt;=Rota!Y$4)),"C",0))))))</f>
        <v>CO</v>
      </c>
      <c r="Z17" s="33" t="str">
        <f>IF((AND($F17&lt;=Rota!Z$4,$G17&gt;=Rota!Z$4)),"P/L",IF((AND($I17&lt;=Rota!Z$4,$J17&gt;=Rota!Z$4)),"XO",IF((AND($K17&lt;=Rota!Z$4,$L17&gt;=Rota!Z$4)),"3",IF((AND($M17&lt;=Rota!Z$4,$N17&gt;=Rota!Z$4)),"C",IF((AND($O17&lt;=Rota!Z$4,$P17&gt;=Rota!Z$4)),"CO",IF((AND($Q17&lt;=Rota!Z$4,$R17&gt;=Rota!Z$4)),"C",0))))))</f>
        <v>CO</v>
      </c>
      <c r="AA17" s="33" t="str">
        <f>IF((AND($F17&lt;=Rota!AA$4,$G17&gt;=Rota!AA$4)),"P/L",IF((AND($I17&lt;=Rota!AA$4,$J17&gt;=Rota!AA$4)),"XO",IF((AND($K17&lt;=Rota!AA$4,$L17&gt;=Rota!AA$4)),"3",IF((AND($M17&lt;=Rota!AA$4,$N17&gt;=Rota!AA$4)),"C",IF((AND($O17&lt;=Rota!AA$4,$P17&gt;=Rota!AA$4)),"CO",IF((AND($Q17&lt;=Rota!AA$4,$R17&gt;=Rota!AA$4)),"C",0))))))</f>
        <v>CO</v>
      </c>
      <c r="AB17" s="33" t="str">
        <f>IF((AND($F17&lt;=Rota!AB$4,$G17&gt;=Rota!AB$4)),"P/L",IF((AND($I17&lt;=Rota!AB$4,$J17&gt;=Rota!AB$4)),"XO",IF((AND($K17&lt;=Rota!AB$4,$L17&gt;=Rota!AB$4)),"3",IF((AND($M17&lt;=Rota!AB$4,$N17&gt;=Rota!AB$4)),"C",IF((AND($O17&lt;=Rota!AB$4,$P17&gt;=Rota!AB$4)),"CO",IF((AND($Q17&lt;=Rota!AB$4,$R17&gt;=Rota!AB$4)),"C",0))))))</f>
        <v>CO</v>
      </c>
      <c r="AC17" s="33" t="str">
        <f>IF((AND($F17&lt;=Rota!AC$4,$G17&gt;=Rota!AC$4)),"P/L",IF((AND($I17&lt;=Rota!AC$4,$J17&gt;=Rota!AC$4)),"XO",IF((AND($K17&lt;=Rota!AC$4,$L17&gt;=Rota!AC$4)),"3",IF((AND($M17&lt;=Rota!AC$4,$N17&gt;=Rota!AC$4)),"C",IF((AND($O17&lt;=Rota!AC$4,$P17&gt;=Rota!AC$4)),"CO",IF((AND($Q17&lt;=Rota!AC$4,$R17&gt;=Rota!AC$4)),"C",0))))))</f>
        <v>CO</v>
      </c>
      <c r="AD17" s="33" t="str">
        <f>IF((AND($F17&lt;=Rota!AD$4,$G17&gt;=Rota!AD$4)),"P/L",IF((AND($I17&lt;=Rota!AD$4,$J17&gt;=Rota!AD$4)),"XO",IF((AND($K17&lt;=Rota!AD$4,$L17&gt;=Rota!AD$4)),"3",IF((AND($M17&lt;=Rota!AD$4,$N17&gt;=Rota!AD$4)),"C",IF((AND($O17&lt;=Rota!AD$4,$P17&gt;=Rota!AD$4)),"CO",IF((AND($Q17&lt;=Rota!AD$4,$R17&gt;=Rota!AD$4)),"C",0))))))</f>
        <v>CO</v>
      </c>
      <c r="AE17" s="33">
        <f>IF((AND($F17&lt;=Rota!AE$4,$G17&gt;=Rota!AE$4)),"P/L",IF((AND($I17&lt;=Rota!AE$4,$J17&gt;=Rota!AE$4)),"XO",IF((AND($K17&lt;=Rota!AE$4,$L17&gt;=Rota!AE$4)),"3",IF((AND($M17&lt;=Rota!AE$4,$N17&gt;=Rota!AE$4)),"C",IF((AND($O17&lt;=Rota!AE$4,$P17&gt;=Rota!AE$4)),"CO",IF((AND($Q17&lt;=Rota!AE$4,$R17&gt;=Rota!AE$4)),"C",0))))))</f>
        <v>0</v>
      </c>
      <c r="AF17" s="33">
        <f>IF((AND($F17&lt;=Rota!AF$4,$G17&gt;=Rota!AF$4)),"P/L",IF((AND($I17&lt;=Rota!AF$4,$J17&gt;=Rota!AF$4)),"XO",IF((AND($K17&lt;=Rota!AF$4,$L17&gt;=Rota!AF$4)),"3",IF((AND($M17&lt;=Rota!AF$4,$N17&gt;=Rota!AF$4)),"C",IF((AND($O17&lt;=Rota!AF$4,$P17&gt;=Rota!AF$4)),"CO",IF((AND($Q17&lt;=Rota!AF$4,$R17&gt;=Rota!AF$4)),"C",0))))))</f>
        <v>0</v>
      </c>
      <c r="AG17" s="33">
        <f>IF((AND($F17&lt;=Rota!AG$4,$G17&gt;=Rota!AG$4)),"P/L",IF((AND($I17&lt;=Rota!AG$4,$J17&gt;=Rota!AG$4)),"XO",IF((AND($K17&lt;=Rota!AG$4,$L17&gt;=Rota!AG$4)),"3",IF((AND($M17&lt;=Rota!AG$4,$N17&gt;=Rota!AG$4)),"C",IF((AND($O17&lt;=Rota!AG$4,$P17&gt;=Rota!AG$4)),"CO",IF((AND($Q17&lt;=Rota!AG$4,$R17&gt;=Rota!AG$4)),"C",0))))))</f>
        <v>0</v>
      </c>
      <c r="AH17" s="33">
        <f>IF((AND($F17&lt;=Rota!AH$4,$G17&gt;=Rota!AH$4)),"P/L",IF((AND($I17&lt;=Rota!AH$4,$J17&gt;=Rota!AH$4)),"XO",IF((AND($K17&lt;=Rota!AH$4,$L17&gt;=Rota!AH$4)),"3",IF((AND($M17&lt;=Rota!AH$4,$N17&gt;=Rota!AH$4)),"C",IF((AND($O17&lt;=Rota!AH$4,$P17&gt;=Rota!AH$4)),"CO",IF((AND($Q17&lt;=Rota!AH$4,$R17&gt;=Rota!AH$4)),"C",0))))))</f>
        <v>0</v>
      </c>
      <c r="AI17" s="33">
        <f>IF((AND($F17&lt;=Rota!AI$4,$G17&gt;=Rota!AI$4)),"P/L",IF((AND($I17&lt;=Rota!AI$4,$J17&gt;=Rota!AI$4)),"XO",IF((AND($K17&lt;=Rota!AI$4,$L17&gt;=Rota!AI$4)),"3",IF((AND($M17&lt;=Rota!AI$4,$N17&gt;=Rota!AI$4)),"C",IF((AND($O17&lt;=Rota!AI$4,$P17&gt;=Rota!AI$4)),"CO",IF((AND($Q17&lt;=Rota!AI$4,$R17&gt;=Rota!AI$4)),"C",0))))))</f>
        <v>0</v>
      </c>
      <c r="AJ17" s="33">
        <f>IF((AND($F17&lt;=Rota!AJ$4,$G17&gt;=Rota!AJ$4)),"P/L",IF((AND($I17&lt;=Rota!AJ$4,$J17&gt;=Rota!AJ$4)),"XO",IF((AND($K17&lt;=Rota!AJ$4,$L17&gt;=Rota!AJ$4)),"3",IF((AND($M17&lt;=Rota!AJ$4,$N17&gt;=Rota!AJ$4)),"C",IF((AND($O17&lt;=Rota!AJ$4,$P17&gt;=Rota!AJ$4)),"CO",IF((AND($Q17&lt;=Rota!AJ$4,$R17&gt;=Rota!AJ$4)),"C",0))))))</f>
        <v>0</v>
      </c>
      <c r="AK17" s="33">
        <f>IF((AND($F17&lt;=Rota!AK$4,$G17&gt;=Rota!AK$4)),"P/L",IF((AND($I17&lt;=Rota!AK$4,$J17&gt;=Rota!AK$4)),"XO",IF((AND($K17&lt;=Rota!AK$4,$L17&gt;=Rota!AK$4)),"3",IF((AND($M17&lt;=Rota!AK$4,$N17&gt;=Rota!AK$4)),"C",IF((AND($O17&lt;=Rota!AK$4,$P17&gt;=Rota!AK$4)),"CO",IF((AND($Q17&lt;=Rota!AK$4,$R17&gt;=Rota!AK$4)),"C",0))))))</f>
        <v>0</v>
      </c>
      <c r="AL17" s="33">
        <f>IF((AND($F17&lt;=Rota!AL$4,$G17&gt;=Rota!AL$4)),"P/L",IF((AND($I17&lt;=Rota!AL$4,$J17&gt;=Rota!AL$4)),"XO",IF((AND($K17&lt;=Rota!AL$4,$L17&gt;=Rota!AL$4)),"3",IF((AND($M17&lt;=Rota!AL$4,$N17&gt;=Rota!AL$4)),"C",IF((AND($O17&lt;=Rota!AL$4,$P17&gt;=Rota!AL$4)),"CO",IF((AND($Q17&lt;=Rota!AL$4,$R17&gt;=Rota!AL$4)),"C",0))))))</f>
        <v>0</v>
      </c>
      <c r="AM17" s="33">
        <f>IF((AND($F17&lt;=Rota!AM$4,$G17&gt;=Rota!AM$4)),"P/L",IF((AND($I17&lt;=Rota!AM$4,$J17&gt;=Rota!AM$4)),"XO",IF((AND($K17&lt;=Rota!AM$4,$L17&gt;=Rota!AM$4)),"3",IF((AND($M17&lt;=Rota!AM$4,$N17&gt;=Rota!AM$4)),"C",IF((AND($O17&lt;=Rota!AM$4,$P17&gt;=Rota!AM$4)),"CO",IF((AND($Q17&lt;=Rota!AM$4,$R17&gt;=Rota!AM$4)),"C",0))))))</f>
        <v>0</v>
      </c>
      <c r="AN17" s="33">
        <f>IF((AND($F17&lt;=Rota!AN$4,$G17&gt;=Rota!AN$4)),"P/L",IF((AND($I17&lt;=Rota!AN$4,$J17&gt;=Rota!AN$4)),"XO",IF((AND($K17&lt;=Rota!AN$4,$L17&gt;=Rota!AN$4)),"3",IF((AND($M17&lt;=Rota!AN$4,$N17&gt;=Rota!AN$4)),"C",IF((AND($O17&lt;=Rota!AN$4,$P17&gt;=Rota!AN$4)),"CO",IF((AND($Q17&lt;=Rota!AN$4,$R17&gt;=Rota!AN$4)),"C",0))))))</f>
        <v>0</v>
      </c>
      <c r="AO17" s="33">
        <f>IF((AND($F17&lt;=Rota!AO$4,$G17&gt;=Rota!AO$4)),"P/L",IF((AND($I17&lt;=Rota!AO$4,$J17&gt;=Rota!AO$4)),"XO",IF((AND($K17&lt;=Rota!AO$4,$L17&gt;=Rota!AO$4)),"3",IF((AND($M17&lt;=Rota!AO$4,$N17&gt;=Rota!AO$4)),"C",IF((AND($O17&lt;=Rota!AO$4,$P17&gt;=Rota!AO$4)),"CO",IF((AND($Q17&lt;=Rota!AO$4,$R17&gt;=Rota!AO$4)),"C",0))))))</f>
        <v>0</v>
      </c>
      <c r="AP17" s="33">
        <f>IF((AND($F17&lt;=Rota!AP$4,$G17&gt;=Rota!AP$4)),"P/L",IF((AND($I17&lt;=Rota!AP$4,$J17&gt;=Rota!AP$4)),"XO",IF((AND($K17&lt;=Rota!AP$4,$L17&gt;=Rota!AP$4)),"3",IF((AND($M17&lt;=Rota!AP$4,$N17&gt;=Rota!AP$4)),"C",IF((AND($O17&lt;=Rota!AP$4,$P17&gt;=Rota!AP$4)),"CO",IF((AND($Q17&lt;=Rota!AP$4,$R17&gt;=Rota!AP$4)),"C",0))))))</f>
        <v>0</v>
      </c>
      <c r="AQ17" s="33">
        <f>IF((AND($F17&lt;=Rota!AQ$4,$G17&gt;=Rota!AQ$4)),"P/L",IF((AND($I17&lt;=Rota!AQ$4,$J17&gt;=Rota!AQ$4)),"XO",IF((AND($K17&lt;=Rota!AQ$4,$L17&gt;=Rota!AQ$4)),"3",IF((AND($M17&lt;=Rota!AQ$4,$N17&gt;=Rota!AQ$4)),"C",IF((AND($O17&lt;=Rota!AQ$4,$P17&gt;=Rota!AQ$4)),"CO",IF((AND($Q17&lt;=Rota!AQ$4,$R17&gt;=Rota!AQ$4)),"C",0))))))</f>
        <v>0</v>
      </c>
      <c r="AR17" s="33">
        <f>IF((AND($F17&lt;=Rota!AR$4,$G17&gt;=Rota!AR$4)),"P/L",IF((AND($I17&lt;=Rota!AR$4,$J17&gt;=Rota!AR$4)),"XO",IF((AND($K17&lt;=Rota!AR$4,$L17&gt;=Rota!AR$4)),"3",IF((AND($M17&lt;=Rota!AR$4,$N17&gt;=Rota!AR$4)),"C",IF((AND($O17&lt;=Rota!AR$4,$P17&gt;=Rota!AR$4)),"CO",IF((AND($Q17&lt;=Rota!AR$4,$R17&gt;=Rota!AR$4)),"C",0))))))</f>
        <v>0</v>
      </c>
      <c r="AS17" s="33">
        <f>IF((AND($F17&lt;=Rota!AS$4,$G17&gt;=Rota!AS$4)),"P/L",IF((AND($I17&lt;=Rota!AS$4,$J17&gt;=Rota!AS$4)),"XO",IF((AND($K17&lt;=Rota!AS$4,$L17&gt;=Rota!AS$4)),"3",IF((AND($M17&lt;=Rota!AS$4,$N17&gt;=Rota!AS$4)),"C",IF((AND($O17&lt;=Rota!AS$4,$P17&gt;=Rota!AS$4)),"CO",IF((AND($Q17&lt;=Rota!AS$4,$R17&gt;=Rota!AS$4)),"C",0))))))</f>
        <v>0</v>
      </c>
      <c r="AT17" s="33">
        <f>IF((AND($F17&lt;=Rota!AT$4,$G17&gt;=Rota!AT$4)),"P/L",IF((AND($I17&lt;=Rota!AT$4,$J17&gt;=Rota!AT$4)),"XO",IF((AND($K17&lt;=Rota!AT$4,$L17&gt;=Rota!AT$4)),"3",IF((AND($M17&lt;=Rota!AT$4,$N17&gt;=Rota!AT$4)),"C",IF((AND($O17&lt;=Rota!AT$4,$P17&gt;=Rota!AT$4)),"CO",IF((AND($Q17&lt;=Rota!AT$4,$R17&gt;=Rota!AT$4)),"C",0))))))</f>
        <v>0</v>
      </c>
      <c r="AU17" s="33">
        <f>IF((AND($F17&lt;=Rota!AU$4,$G17&gt;=Rota!AU$4)),"P/L",IF((AND($I17&lt;=Rota!AU$4,$J17&gt;=Rota!AU$4)),"XO",IF((AND($K17&lt;=Rota!AU$4,$L17&gt;=Rota!AU$4)),"3",IF((AND($M17&lt;=Rota!AU$4,$N17&gt;=Rota!AU$4)),"C",IF((AND($O17&lt;=Rota!AU$4,$P17&gt;=Rota!AU$4)),"CO",IF((AND($Q17&lt;=Rota!AU$4,$R17&gt;=Rota!AU$4)),"C",0))))))</f>
        <v>0</v>
      </c>
      <c r="AV17" s="33">
        <f>IF((AND($F17&lt;=Rota!AV$4,$G17&gt;=Rota!AV$4)),"P/L",IF((AND($I17&lt;=Rota!AV$4,$J17&gt;=Rota!AV$4)),"XO",IF((AND($K17&lt;=Rota!AV$4,$L17&gt;=Rota!AV$4)),"3",IF((AND($M17&lt;=Rota!AV$4,$N17&gt;=Rota!AV$4)),"C",IF((AND($O17&lt;=Rota!AV$4,$P17&gt;=Rota!AV$4)),"CO",IF((AND($Q17&lt;=Rota!AV$4,$R17&gt;=Rota!AV$4)),"C",0))))))</f>
        <v>0</v>
      </c>
      <c r="AW17" s="33">
        <f>IF((AND($F17&lt;=Rota!AW$4,$G17&gt;=Rota!AW$4)),"P/L",IF((AND($I17&lt;=Rota!AW$4,$J17&gt;=Rota!AW$4)),"XO",IF((AND($K17&lt;=Rota!AW$4,$L17&gt;=Rota!AW$4)),"3",IF((AND($M17&lt;=Rota!AW$4,$N17&gt;=Rota!AW$4)),"C",IF((AND($O17&lt;=Rota!AW$4,$P17&gt;=Rota!AW$4)),"CO",IF((AND($Q17&lt;=Rota!AW$4,$R17&gt;=Rota!AW$4)),"C",0))))))</f>
        <v>0</v>
      </c>
      <c r="AX17" s="33">
        <f>IF((AND($F17&lt;=Rota!AX$4,$G17&gt;=Rota!AX$4)),"P/L",IF((AND($I17&lt;=Rota!AX$4,$J17&gt;=Rota!AX$4)),"XO",IF((AND($K17&lt;=Rota!AX$4,$L17&gt;=Rota!AX$4)),"3",IF((AND($M17&lt;=Rota!AX$4,$N17&gt;=Rota!AX$4)),"C",IF((AND($O17&lt;=Rota!AX$4,$P17&gt;=Rota!AX$4)),"CO",IF((AND($Q17&lt;=Rota!AX$4,$R17&gt;=Rota!AX$4)),"C",0))))))</f>
        <v>0</v>
      </c>
      <c r="AY17" s="33">
        <f>IF((AND($F17&lt;=Rota!AY$4,$G17&gt;=Rota!AY$4)),"P/L",IF((AND($I17&lt;=Rota!AY$4,$J17&gt;=Rota!AY$4)),"XO",IF((AND($K17&lt;=Rota!AY$4,$L17&gt;=Rota!AY$4)),"3",IF((AND($M17&lt;=Rota!AY$4,$N17&gt;=Rota!AY$4)),"C",IF((AND($O17&lt;=Rota!AY$4,$P17&gt;=Rota!AY$4)),"CO",IF((AND($Q17&lt;=Rota!AY$4,$R17&gt;=Rota!AY$4)),"C",0))))))</f>
        <v>0</v>
      </c>
      <c r="AZ17" s="33">
        <f>IF((AND($F17&lt;=Rota!AZ$4,$G17&gt;=Rota!AZ$4)),"P/L",IF((AND($I17&lt;=Rota!AZ$4,$J17&gt;=Rota!AZ$4)),"XO",IF((AND($K17&lt;=Rota!AZ$4,$L17&gt;=Rota!AZ$4)),"3",IF((AND($M17&lt;=Rota!AZ$4,$N17&gt;=Rota!AZ$4)),"C",IF((AND($O17&lt;=Rota!AZ$4,$P17&gt;=Rota!AZ$4)),"CO",IF((AND($Q17&lt;=Rota!AZ$4,$R17&gt;=Rota!AZ$4)),"C",0))))))</f>
        <v>0</v>
      </c>
      <c r="BA17" s="33">
        <f>IF((AND($F17&lt;=Rota!BA$4,$G17&gt;=Rota!BA$4)),"P/L",IF((AND($I17&lt;=Rota!BA$4,$J17&gt;=Rota!BA$4)),"XO",IF((AND($K17&lt;=Rota!BA$4,$L17&gt;=Rota!BA$4)),"3",IF((AND($M17&lt;=Rota!BA$4,$N17&gt;=Rota!BA$4)),"C",IF((AND($O17&lt;=Rota!BA$4,$P17&gt;=Rota!BA$4)),"CO",IF((AND($Q17&lt;=Rota!BA$4,$R17&gt;=Rota!BA$4)),"C",0))))))</f>
        <v>0</v>
      </c>
      <c r="BB17" s="33">
        <f>IF((AND($F17&lt;=Rota!BB$4,$G17&gt;=Rota!BB$4)),"P/L",IF((AND($I17&lt;=Rota!BB$4,$J17&gt;=Rota!BB$4)),"XO",IF((AND($K17&lt;=Rota!BB$4,$L17&gt;=Rota!BB$4)),"3",IF((AND($M17&lt;=Rota!BB$4,$N17&gt;=Rota!BB$4)),"C",IF((AND($O17&lt;=Rota!BB$4,$P17&gt;=Rota!BB$4)),"CO",IF((AND($Q17&lt;=Rota!BB$4,$R17&gt;=Rota!BB$4)),"C",0))))))</f>
        <v>0</v>
      </c>
      <c r="BC17" s="33">
        <f>IF((AND($F17&lt;=Rota!BC$4,$G17&gt;=Rota!BC$4)),"P/L",IF((AND($I17&lt;=Rota!BC$4,$J17&gt;=Rota!BC$4)),"XO",IF((AND($K17&lt;=Rota!BC$4,$L17&gt;=Rota!BC$4)),"3",IF((AND($M17&lt;=Rota!BC$4,$N17&gt;=Rota!BC$4)),"C",IF((AND($O17&lt;=Rota!BC$4,$P17&gt;=Rota!BC$4)),"CO",IF((AND($Q17&lt;=Rota!BC$4,$R17&gt;=Rota!BC$4)),"C",0))))))</f>
        <v>0</v>
      </c>
      <c r="BD17" s="33">
        <f>IF((AND($F17&lt;=Rota!BD$4,$G17&gt;=Rota!BD$4)),"P/L",IF((AND($I17&lt;=Rota!BD$4,$J17&gt;=Rota!BD$4)),"XO",IF((AND($K17&lt;=Rota!BD$4,$L17&gt;=Rota!BD$4)),"3",IF((AND($M17&lt;=Rota!BD$4,$N17&gt;=Rota!BD$4)),"C",IF((AND($O17&lt;=Rota!BD$4,$P17&gt;=Rota!BD$4)),"CO",IF((AND($Q17&lt;=Rota!BD$4,$R17&gt;=Rota!BD$4)),"C",0))))))</f>
        <v>0</v>
      </c>
      <c r="BE17" s="33">
        <f>IF((AND($F17&lt;=Rota!BE$4,$G17&gt;=Rota!BE$4)),"P/L",IF((AND($I17&lt;=Rota!BE$4,$J17&gt;=Rota!BE$4)),"XO",IF((AND($K17&lt;=Rota!BE$4,$L17&gt;=Rota!BE$4)),"3",IF((AND($M17&lt;=Rota!BE$4,$N17&gt;=Rota!BE$4)),"C",IF((AND($O17&lt;=Rota!BE$4,$P17&gt;=Rota!BE$4)),"CO",IF((AND($Q17&lt;=Rota!BE$4,$R17&gt;=Rota!BE$4)),"C",0))))))</f>
        <v>0</v>
      </c>
      <c r="BF17" s="33">
        <f>IF((AND($F17&lt;=Rota!BF$4,$G17&gt;=Rota!BF$4)),"P/L",IF((AND($I17&lt;=Rota!BF$4,$J17&gt;=Rota!BF$4)),"XO",IF((AND($K17&lt;=Rota!BF$4,$L17&gt;=Rota!BF$4)),"3",IF((AND($M17&lt;=Rota!BF$4,$N17&gt;=Rota!BF$4)),"C",IF((AND($O17&lt;=Rota!BF$4,$P17&gt;=Rota!BF$4)),"CO",IF((AND($Q17&lt;=Rota!BF$4,$R17&gt;=Rota!BF$4)),"C",0))))))</f>
        <v>0</v>
      </c>
      <c r="BG17" s="33">
        <f>IF((AND($F17&lt;=Rota!BG$4,$G17&gt;=Rota!BG$4)),"P/L",IF((AND($I17&lt;=Rota!BG$4,$J17&gt;=Rota!BG$4)),"XO",IF((AND($K17&lt;=Rota!BG$4,$L17&gt;=Rota!BG$4)),"3",IF((AND($M17&lt;=Rota!BG$4,$N17&gt;=Rota!BG$4)),"C",IF((AND($O17&lt;=Rota!BG$4,$P17&gt;=Rota!BG$4)),"CO",IF((AND($Q17&lt;=Rota!BG$4,$R17&gt;=Rota!BG$4)),"C",0))))))</f>
        <v>0</v>
      </c>
      <c r="BH17" s="33">
        <f>IF((AND($F17&lt;=Rota!BH$4,$G17&gt;=Rota!BH$4)),"P/L",IF((AND($I17&lt;=Rota!BH$4,$J17&gt;=Rota!BH$4)),"XO",IF((AND($K17&lt;=Rota!BH$4,$L17&gt;=Rota!BH$4)),"3",IF((AND($M17&lt;=Rota!BH$4,$N17&gt;=Rota!BH$4)),"C",IF((AND($O17&lt;=Rota!BH$4,$P17&gt;=Rota!BH$4)),"CO",IF((AND($Q17&lt;=Rota!BH$4,$R17&gt;=Rota!BH$4)),"C",0))))))</f>
        <v>0</v>
      </c>
      <c r="BI17" s="33">
        <f>IF((AND($F17&lt;=Rota!BI$4,$G17&gt;=Rota!BI$4)),"P/L",IF((AND($I17&lt;=Rota!BI$4,$J17&gt;=Rota!BI$4)),"XO",IF((AND($K17&lt;=Rota!BI$4,$L17&gt;=Rota!BI$4)),"3",IF((AND($M17&lt;=Rota!BI$4,$N17&gt;=Rota!BI$4)),"C",IF((AND($O17&lt;=Rota!BI$4,$P17&gt;=Rota!BI$4)),"CO",IF((AND($Q17&lt;=Rota!BI$4,$R17&gt;=Rota!BI$4)),"C",0))))))</f>
        <v>0</v>
      </c>
      <c r="BJ17" s="33">
        <f>IF((AND($F17&lt;=Rota!BJ$4,$G17&gt;=Rota!BJ$4)),"P/L",IF((AND($I17&lt;=Rota!BJ$4,$J17&gt;=Rota!BJ$4)),"XO",IF((AND($K17&lt;=Rota!BJ$4,$L17&gt;=Rota!BJ$4)),"3",IF((AND($M17&lt;=Rota!BJ$4,$N17&gt;=Rota!BJ$4)),"C",IF((AND($O17&lt;=Rota!BJ$4,$P17&gt;=Rota!BJ$4)),"CO",IF((AND($Q17&lt;=Rota!BJ$4,$R17&gt;=Rota!BJ$4)),"C",0))))))</f>
        <v>0</v>
      </c>
      <c r="BK17" s="33">
        <f>IF((AND($F17&lt;=Rota!BK$4,$G17&gt;=Rota!BK$4)),"P/L",IF((AND($I17&lt;=Rota!BK$4,$J17&gt;=Rota!BK$4)),"XO",IF((AND($K17&lt;=Rota!BK$4,$L17&gt;=Rota!BK$4)),"3",IF((AND($M17&lt;=Rota!BK$4,$N17&gt;=Rota!BK$4)),"C",IF((AND($O17&lt;=Rota!BK$4,$P17&gt;=Rota!BK$4)),"CO",IF((AND($Q17&lt;=Rota!BK$4,$R17&gt;=Rota!BK$4)),"C",0))))))</f>
        <v>0</v>
      </c>
      <c r="BL17" s="33">
        <f>IF((AND($F17&lt;=Rota!BL$4,$G17&gt;=Rota!BL$4)),"P/L",IF((AND($I17&lt;=Rota!BL$4,$J17&gt;=Rota!BL$4)),"XO",IF((AND($K17&lt;=Rota!BL$4,$L17&gt;=Rota!BL$4)),"3",IF((AND($M17&lt;=Rota!BL$4,$N17&gt;=Rota!BL$4)),"C",IF((AND($O17&lt;=Rota!BL$4,$P17&gt;=Rota!BL$4)),"CO",IF((AND($Q17&lt;=Rota!BL$4,$R17&gt;=Rota!BL$4)),"C",0))))))</f>
        <v>0</v>
      </c>
      <c r="BM17" s="33">
        <f>IF((AND($F17&lt;=Rota!BM$4,$G17&gt;=Rota!BM$4)),"P/L",IF((AND($I17&lt;=Rota!BM$4,$J17&gt;=Rota!BM$4)),"XO",IF((AND($K17&lt;=Rota!BM$4,$L17&gt;=Rota!BM$4)),"3",IF((AND($M17&lt;=Rota!BM$4,$N17&gt;=Rota!BM$4)),"C",IF((AND($O17&lt;=Rota!BM$4,$P17&gt;=Rota!BM$4)),"CO",IF((AND($Q17&lt;=Rota!BM$4,$R17&gt;=Rota!BM$4)),"C",0))))))</f>
        <v>0</v>
      </c>
      <c r="BN17" s="33">
        <f>IF((AND($F17&lt;=Rota!BN$4,$G17&gt;=Rota!BN$4)),"P/L",IF((AND($I17&lt;=Rota!BN$4,$J17&gt;=Rota!BN$4)),"XO",IF((AND($K17&lt;=Rota!BN$4,$L17&gt;=Rota!BN$4)),"3",IF((AND($M17&lt;=Rota!BN$4,$N17&gt;=Rota!BN$4)),"C",IF((AND($O17&lt;=Rota!BN$4,$P17&gt;=Rota!BN$4)),"CO",IF((AND($Q17&lt;=Rota!BN$4,$R17&gt;=Rota!BN$4)),"C",0))))))</f>
        <v>0</v>
      </c>
      <c r="BO17" s="33">
        <f>IF((AND($F17&lt;=Rota!BO$4,$G17&gt;=Rota!BO$4)),"P/L",IF((AND($I17&lt;=Rota!BO$4,$J17&gt;=Rota!BO$4)),"XO",IF((AND($K17&lt;=Rota!BO$4,$L17&gt;=Rota!BO$4)),"3",IF((AND($M17&lt;=Rota!BO$4,$N17&gt;=Rota!BO$4)),"C",IF((AND($O17&lt;=Rota!BO$4,$P17&gt;=Rota!BO$4)),"CO",IF((AND($Q17&lt;=Rota!BO$4,$R17&gt;=Rota!BO$4)),"C",0))))))</f>
        <v>0</v>
      </c>
      <c r="BP17" s="33">
        <f>IF((AND($F17&lt;=Rota!BP$4,$G17&gt;=Rota!BP$4)),"P/L",IF((AND($I17&lt;=Rota!BP$4,$J17&gt;=Rota!BP$4)),"XO",IF((AND($K17&lt;=Rota!BP$4,$L17&gt;=Rota!BP$4)),"3",IF((AND($M17&lt;=Rota!BP$4,$N17&gt;=Rota!BP$4)),"C",IF((AND($O17&lt;=Rota!BP$4,$P17&gt;=Rota!BP$4)),"CO",IF((AND($Q17&lt;=Rota!BP$4,$R17&gt;=Rota!BP$4)),"C",0))))))</f>
        <v>0</v>
      </c>
      <c r="BQ17" s="33">
        <f>IF((AND($F17&lt;=Rota!BQ$4,$G17&gt;=Rota!BQ$4)),"P/L",IF((AND($I17&lt;=Rota!BQ$4,$J17&gt;=Rota!BQ$4)),"XO",IF((AND($K17&lt;=Rota!BQ$4,$L17&gt;=Rota!BQ$4)),"3",IF((AND($M17&lt;=Rota!BQ$4,$N17&gt;=Rota!BQ$4)),"C",IF((AND($O17&lt;=Rota!BQ$4,$P17&gt;=Rota!BQ$4)),"CO",IF((AND($Q17&lt;=Rota!BQ$4,$R17&gt;=Rota!BQ$4)),"C",0))))))</f>
        <v>0</v>
      </c>
      <c r="BR17" s="33">
        <f>IF((AND($F17&lt;=Rota!BR$4,$G17&gt;=Rota!BR$4)),"P/L",IF((AND($I17&lt;=Rota!BR$4,$J17&gt;=Rota!BR$4)),"XO",IF((AND($K17&lt;=Rota!BR$4,$L17&gt;=Rota!BR$4)),"3",IF((AND($M17&lt;=Rota!BR$4,$N17&gt;=Rota!BR$4)),"C",IF((AND($O17&lt;=Rota!BR$4,$P17&gt;=Rota!BR$4)),"CO",IF((AND($Q17&lt;=Rota!BR$4,$R17&gt;=Rota!BR$4)),"C",0))))))</f>
        <v>0</v>
      </c>
      <c r="BS17" s="33">
        <f>IF((AND($F17&lt;=Rota!BS$4,$G17&gt;=Rota!BS$4)),"P/L",IF((AND($I17&lt;=Rota!BS$4,$J17&gt;=Rota!BS$4)),"XO",IF((AND($K17&lt;=Rota!BS$4,$L17&gt;=Rota!BS$4)),"3",IF((AND($M17&lt;=Rota!BS$4,$N17&gt;=Rota!BS$4)),"C",IF((AND($O17&lt;=Rota!BS$4,$P17&gt;=Rota!BS$4)),"CO",IF((AND($Q17&lt;=Rota!BS$4,$R17&gt;=Rota!BS$4)),"C",0))))))</f>
        <v>0</v>
      </c>
      <c r="BT17" s="33">
        <f>IF((AND($F17&lt;=Rota!BT$4,$G17&gt;=Rota!BT$4)),"P/L",IF((AND($I17&lt;=Rota!BT$4,$J17&gt;=Rota!BT$4)),"XO",IF((AND($K17&lt;=Rota!BT$4,$L17&gt;=Rota!BT$4)),"3",IF((AND($M17&lt;=Rota!BT$4,$N17&gt;=Rota!BT$4)),"C",IF((AND($O17&lt;=Rota!BT$4,$P17&gt;=Rota!BT$4)),"CO",IF((AND($Q17&lt;=Rota!BT$4,$R17&gt;=Rota!BT$4)),"C",0))))))</f>
        <v>0</v>
      </c>
      <c r="BU17" s="33">
        <f>IF((AND($F17&lt;=Rota!BU$4,$G17&gt;=Rota!BU$4)),"P/L",IF((AND($I17&lt;=Rota!BU$4,$J17&gt;=Rota!BU$4)),"XO",IF((AND($K17&lt;=Rota!BU$4,$L17&gt;=Rota!BU$4)),"3",IF((AND($M17&lt;=Rota!BU$4,$N17&gt;=Rota!BU$4)),"C",IF((AND($O17&lt;=Rota!BU$4,$P17&gt;=Rota!BU$4)),"CO",IF((AND($Q17&lt;=Rota!BU$4,$R17&gt;=Rota!BU$4)),"C",0))))))</f>
        <v>0</v>
      </c>
      <c r="BV17" s="33">
        <f>IF((AND($F17&lt;=Rota!BV$4,$G17&gt;=Rota!BV$4)),"P/L",IF((AND($I17&lt;=Rota!BV$4,$J17&gt;=Rota!BV$4)),"XO",IF((AND($K17&lt;=Rota!BV$4,$L17&gt;=Rota!BV$4)),"3",IF((AND($M17&lt;=Rota!BV$4,$N17&gt;=Rota!BV$4)),"C",IF((AND($O17&lt;=Rota!BV$4,$P17&gt;=Rota!BV$4)),"CO",IF((AND($Q17&lt;=Rota!BV$4,$R17&gt;=Rota!BV$4)),"C",0))))))</f>
        <v>0</v>
      </c>
      <c r="BW17" s="33">
        <f>IF((AND($F17&lt;=Rota!BW$4,$G17&gt;=Rota!BW$4)),"P/L",IF((AND($I17&lt;=Rota!BW$4,$J17&gt;=Rota!BW$4)),"XO",IF((AND($K17&lt;=Rota!BW$4,$L17&gt;=Rota!BW$4)),"3",IF((AND($M17&lt;=Rota!BW$4,$N17&gt;=Rota!BW$4)),"C",IF((AND($O17&lt;=Rota!BW$4,$P17&gt;=Rota!BW$4)),"CO",IF((AND($Q17&lt;=Rota!BW$4,$R17&gt;=Rota!BW$4)),"C",0))))))</f>
        <v>0</v>
      </c>
      <c r="BX17" s="33">
        <f>IF((AND($F17&lt;=Rota!BX$4,$G17&gt;=Rota!BX$4)),"P/L",IF((AND($I17&lt;=Rota!BX$4,$J17&gt;=Rota!BX$4)),"XO",IF((AND($K17&lt;=Rota!BX$4,$L17&gt;=Rota!BX$4)),"3",IF((AND($M17&lt;=Rota!BX$4,$N17&gt;=Rota!BX$4)),"C",IF((AND($O17&lt;=Rota!BX$4,$P17&gt;=Rota!BX$4)),"CO",IF((AND($Q17&lt;=Rota!BX$4,$R17&gt;=Rota!BX$4)),"C",0))))))</f>
        <v>0</v>
      </c>
      <c r="BY17" s="33">
        <f>IF((AND($F17&lt;=Rota!BY$4,$G17&gt;=Rota!BY$4)),"P/L",IF((AND($I17&lt;=Rota!BY$4,$J17&gt;=Rota!BY$4)),"XO",IF((AND($K17&lt;=Rota!BY$4,$L17&gt;=Rota!BY$4)),"3",IF((AND($M17&lt;=Rota!BY$4,$N17&gt;=Rota!BY$4)),"C",IF((AND($O17&lt;=Rota!BY$4,$P17&gt;=Rota!BY$4)),"CO",IF((AND($Q17&lt;=Rota!BY$4,$R17&gt;=Rota!BY$4)),"C",0))))))</f>
        <v>0</v>
      </c>
      <c r="BZ17" s="33">
        <f>IF((AND($F17&lt;=Rota!BZ$4,$G17&gt;=Rota!BZ$4)),"P/L",IF((AND($I17&lt;=Rota!BZ$4,$J17&gt;=Rota!BZ$4)),"XO",IF((AND($K17&lt;=Rota!BZ$4,$L17&gt;=Rota!BZ$4)),"3",IF((AND($M17&lt;=Rota!BZ$4,$N17&gt;=Rota!BZ$4)),"C",IF((AND($O17&lt;=Rota!BZ$4,$P17&gt;=Rota!BZ$4)),"CO",IF((AND($Q17&lt;=Rota!BZ$4,$R17&gt;=Rota!BZ$4)),"C",0))))))</f>
        <v>0</v>
      </c>
      <c r="CA17" s="33">
        <f>IF((AND($F17&lt;=Rota!CA$4,$G17&gt;=Rota!CA$4)),"P/L",IF((AND($I17&lt;=Rota!CA$4,$J17&gt;=Rota!CA$4)),"XO",IF((AND($K17&lt;=Rota!CA$4,$L17&gt;=Rota!CA$4)),"3",IF((AND($M17&lt;=Rota!CA$4,$N17&gt;=Rota!CA$4)),"C",IF((AND($O17&lt;=Rota!CA$4,$P17&gt;=Rota!CA$4)),"CO",IF((AND($Q17&lt;=Rota!CA$4,$R17&gt;=Rota!CA$4)),"C",0))))))</f>
        <v>0</v>
      </c>
      <c r="CB17" s="33">
        <f>IF((AND($F17&lt;=Rota!CB$4,$G17&gt;=Rota!CB$4)),"P/L",IF((AND($I17&lt;=Rota!CB$4,$J17&gt;=Rota!CB$4)),"XO",IF((AND($K17&lt;=Rota!CB$4,$L17&gt;=Rota!CB$4)),"3",IF((AND($M17&lt;=Rota!CB$4,$N17&gt;=Rota!CB$4)),"C",IF((AND($O17&lt;=Rota!CB$4,$P17&gt;=Rota!CB$4)),"CO",IF((AND($Q17&lt;=Rota!CB$4,$R17&gt;=Rota!CB$4)),"C",0))))))</f>
        <v>0</v>
      </c>
      <c r="CC17" s="33">
        <f>IF((AND($F17&lt;=Rota!CC$4,$G17&gt;=Rota!CC$4)),"P/L",IF((AND($I17&lt;=Rota!CC$4,$J17&gt;=Rota!CC$4)),"XO",IF((AND($K17&lt;=Rota!CC$4,$L17&gt;=Rota!CC$4)),"3",IF((AND($M17&lt;=Rota!CC$4,$N17&gt;=Rota!CC$4)),"C",IF((AND($O17&lt;=Rota!CC$4,$P17&gt;=Rota!CC$4)),"CO",IF((AND($Q17&lt;=Rota!CC$4,$R17&gt;=Rota!CC$4)),"C",0))))))</f>
        <v>0</v>
      </c>
      <c r="CD17" s="33">
        <f>IF((AND($F17&lt;=Rota!CD$4,$G17&gt;=Rota!CD$4)),"P/L",IF((AND($I17&lt;=Rota!CD$4,$J17&gt;=Rota!CD$4)),"XO",IF((AND($K17&lt;=Rota!CD$4,$L17&gt;=Rota!CD$4)),"3",IF((AND($M17&lt;=Rota!CD$4,$N17&gt;=Rota!CD$4)),"C",IF((AND($O17&lt;=Rota!CD$4,$P17&gt;=Rota!CD$4)),"CO",IF((AND($Q17&lt;=Rota!CD$4,$R17&gt;=Rota!CD$4)),"C",0))))))</f>
        <v>0</v>
      </c>
      <c r="CE17" s="33">
        <f>IF((AND($F17&lt;=Rota!CE$4,$G17&gt;=Rota!CE$4)),"P/L",IF((AND($I17&lt;=Rota!CE$4,$J17&gt;=Rota!CE$4)),"XO",IF((AND($K17&lt;=Rota!CE$4,$L17&gt;=Rota!CE$4)),"3",IF((AND($M17&lt;=Rota!CE$4,$N17&gt;=Rota!CE$4)),"C",IF((AND($O17&lt;=Rota!CE$4,$P17&gt;=Rota!CE$4)),"CO",IF((AND($Q17&lt;=Rota!CE$4,$R17&gt;=Rota!CE$4)),"C",0))))))</f>
        <v>0</v>
      </c>
      <c r="CF17" s="33">
        <f>IF((AND($F17&lt;=Rota!CF$4,$G17&gt;=Rota!CF$4)),"P/L",IF((AND($I17&lt;=Rota!CF$4,$J17&gt;=Rota!CF$4)),"XO",IF((AND($K17&lt;=Rota!CF$4,$L17&gt;=Rota!CF$4)),"3",IF((AND($M17&lt;=Rota!CF$4,$N17&gt;=Rota!CF$4)),"C",IF((AND($O17&lt;=Rota!CF$4,$P17&gt;=Rota!CF$4)),"CO",IF((AND($Q17&lt;=Rota!CF$4,$R17&gt;=Rota!CF$4)),"C",0))))))</f>
        <v>0</v>
      </c>
      <c r="CG17" s="33">
        <f>IF((AND($F17&lt;=Rota!CG$4,$G17&gt;=Rota!CG$4)),"P/L",IF((AND($I17&lt;=Rota!CG$4,$J17&gt;=Rota!CG$4)),"XO",IF((AND($K17&lt;=Rota!CG$4,$L17&gt;=Rota!CG$4)),"3",IF((AND($M17&lt;=Rota!CG$4,$N17&gt;=Rota!CG$4)),"C",IF((AND($O17&lt;=Rota!CG$4,$P17&gt;=Rota!CG$4)),"CO",IF((AND($Q17&lt;=Rota!CG$4,$R17&gt;=Rota!CG$4)),"C",0))))))</f>
        <v>0</v>
      </c>
      <c r="CH17" s="33">
        <f>IF((AND($F17&lt;=Rota!CH$4,$G17&gt;=Rota!CH$4)),"P/L",IF((AND($I17&lt;=Rota!CH$4,$J17&gt;=Rota!CH$4)),"XO",IF((AND($K17&lt;=Rota!CH$4,$L17&gt;=Rota!CH$4)),"3",IF((AND($M17&lt;=Rota!CH$4,$N17&gt;=Rota!CH$4)),"C",IF((AND($O17&lt;=Rota!CH$4,$P17&gt;=Rota!CH$4)),"CO",IF((AND($Q17&lt;=Rota!CH$4,$R17&gt;=Rota!CH$4)),"C",0))))))</f>
        <v>0</v>
      </c>
      <c r="CI17" s="33">
        <f>IF((AND($F17&lt;=Rota!CI$4,$G17&gt;=Rota!CI$4)),"P/L",IF((AND($I17&lt;=Rota!CI$4,$J17&gt;=Rota!CI$4)),"XO",IF((AND($K17&lt;=Rota!CI$4,$L17&gt;=Rota!CI$4)),"3",IF((AND($M17&lt;=Rota!CI$4,$N17&gt;=Rota!CI$4)),"C",IF((AND($O17&lt;=Rota!CI$4,$P17&gt;=Rota!CI$4)),"CO",IF((AND($Q17&lt;=Rota!CI$4,$R17&gt;=Rota!CI$4)),"C",0))))))</f>
        <v>0</v>
      </c>
      <c r="CJ17" s="33">
        <f>IF((AND($F17&lt;=Rota!CJ$4,$G17&gt;=Rota!CJ$4)),"P/L",IF((AND($I17&lt;=Rota!CJ$4,$J17&gt;=Rota!CJ$4)),"XO",IF((AND($K17&lt;=Rota!CJ$4,$L17&gt;=Rota!CJ$4)),"3",IF((AND($M17&lt;=Rota!CJ$4,$N17&gt;=Rota!CJ$4)),"C",IF((AND($O17&lt;=Rota!CJ$4,$P17&gt;=Rota!CJ$4)),"CO",IF((AND($Q17&lt;=Rota!CJ$4,$R17&gt;=Rota!CJ$4)),"C",0))))))</f>
        <v>0</v>
      </c>
      <c r="CK17" s="33">
        <f>IF((AND($F17&lt;=Rota!CK$4,$G17&gt;=Rota!CK$4)),"P/L",IF((AND($I17&lt;=Rota!CK$4,$J17&gt;=Rota!CK$4)),"XO",IF((AND($K17&lt;=Rota!CK$4,$L17&gt;=Rota!CK$4)),"3",IF((AND($M17&lt;=Rota!CK$4,$N17&gt;=Rota!CK$4)),"C",IF((AND($O17&lt;=Rota!CK$4,$P17&gt;=Rota!CK$4)),"CO",IF((AND($Q17&lt;=Rota!CK$4,$R17&gt;=Rota!CK$4)),"C",0))))))</f>
        <v>0</v>
      </c>
      <c r="CL17" s="33">
        <f>IF((AND($F17&lt;=Rota!CL$4,$G17&gt;=Rota!CL$4)),"P/L",IF((AND($I17&lt;=Rota!CL$4,$J17&gt;=Rota!CL$4)),"XO",IF((AND($K17&lt;=Rota!CL$4,$L17&gt;=Rota!CL$4)),"3",IF((AND($M17&lt;=Rota!CL$4,$N17&gt;=Rota!CL$4)),"C",IF((AND($O17&lt;=Rota!CL$4,$P17&gt;=Rota!CL$4)),"CO",IF((AND($Q17&lt;=Rota!CL$4,$R17&gt;=Rota!CL$4)),"C",0))))))</f>
        <v>0</v>
      </c>
      <c r="CM17" s="33">
        <f>IF((AND($F17&lt;=Rota!CM$4,$G17&gt;=Rota!CM$4)),"P/L",IF((AND($I17&lt;=Rota!CM$4,$J17&gt;=Rota!CM$4)),"XO",IF((AND($K17&lt;=Rota!CM$4,$L17&gt;=Rota!CM$4)),"3",IF((AND($M17&lt;=Rota!CM$4,$N17&gt;=Rota!CM$4)),"C",IF((AND($O17&lt;=Rota!CM$4,$P17&gt;=Rota!CM$4)),"CO",IF((AND($Q17&lt;=Rota!CM$4,$R17&gt;=Rota!CM$4)),"C",0))))))</f>
        <v>0</v>
      </c>
    </row>
    <row r="18" spans="1:91" s="2" customFormat="1" x14ac:dyDescent="0.25">
      <c r="A18" s="30" t="s">
        <v>313</v>
      </c>
      <c r="B18" s="55"/>
      <c r="C18" s="31">
        <v>17</v>
      </c>
      <c r="D18" s="31">
        <v>16</v>
      </c>
      <c r="E18" s="31">
        <v>1</v>
      </c>
      <c r="F18" s="39"/>
      <c r="G18" s="39"/>
      <c r="H18" s="33">
        <f>G18-F18</f>
        <v>0</v>
      </c>
      <c r="I18" s="36">
        <v>45833</v>
      </c>
      <c r="J18" s="37">
        <f>IF(I18="",0,DATE(YEAR(I18),MONTH(I18)+C18,DAY(I18)))</f>
        <v>46351</v>
      </c>
      <c r="K18" s="32">
        <f>IF(J18="","",(DATE(YEAR(J18),MONTH(J18)+1,DAY(J18))))</f>
        <v>46381</v>
      </c>
      <c r="L18" s="32">
        <f>IF(K18="","",(DATE(YEAR(K18),MONTH(K18)+E18,DAY(K18))))</f>
        <v>46412</v>
      </c>
      <c r="M18" s="37">
        <f>IF(O18="","",DATE(YEAR(O18), MONTH(O18)-1,DAY(O18)))</f>
        <v>46443</v>
      </c>
      <c r="N18" s="37">
        <f>IF(O18="","",DATE(YEAR(M18),MONTH(M18),DAY(M18)))</f>
        <v>46443</v>
      </c>
      <c r="O18" s="32">
        <f>IF(L18="","",(DATE(YEAR(L18),MONTH(L18)+2,DAY(L18))))</f>
        <v>46471</v>
      </c>
      <c r="P18" s="32">
        <f>IF(O18="","",(DATE(YEAR(O18),MONTH(O18)+D18,DAY(O18))))</f>
        <v>46959</v>
      </c>
      <c r="Q18" s="32">
        <f>IF(P18="","",DATE(YEAR(P18), MONTH(P18)+1,DAY(P18)))</f>
        <v>46990</v>
      </c>
      <c r="R18" s="32">
        <f>IF(P18="","",DATE(YEAR(Q18),MONTH(Q18),DAY(Q18)))</f>
        <v>46990</v>
      </c>
      <c r="S18" s="33" t="str">
        <f>IF((AND($F18&lt;=Rota!S$4,$G18&gt;=Rota!S$4)),"P/L",IF((AND($I18&lt;=Rota!S$4,$J18&gt;=Rota!S$4)),"XO",IF((AND($K18&lt;=Rota!S$4,$L18&gt;=Rota!S$4)),"3",IF((AND($M18&lt;=Rota!S$4,$N18&gt;=Rota!S$4)),"C",IF((AND($O18&lt;=Rota!S$4,$P18&gt;=Rota!S$4)),"CO",IF((AND($Q18&lt;=Rota!S$4,$R18&gt;=Rota!S$4)),"C",0))))))</f>
        <v>XO</v>
      </c>
      <c r="T18" s="33" t="str">
        <f>IF((AND($F18&lt;=Rota!T$4,$G18&gt;=Rota!T$4)),"P/L",IF((AND($I18&lt;=Rota!T$4,$J18&gt;=Rota!T$4)),"XO",IF((AND($K18&lt;=Rota!T$4,$L18&gt;=Rota!T$4)),"3",IF((AND($M18&lt;=Rota!T$4,$N18&gt;=Rota!T$4)),"C",IF((AND($O18&lt;=Rota!T$4,$P18&gt;=Rota!T$4)),"CO",IF((AND($Q18&lt;=Rota!T$4,$R18&gt;=Rota!T$4)),"C",0))))))</f>
        <v>XO</v>
      </c>
      <c r="U18" s="33" t="str">
        <f>IF((AND($F18&lt;=Rota!U$4,$G18&gt;=Rota!U$4)),"P/L",IF((AND($I18&lt;=Rota!U$4,$J18&gt;=Rota!U$4)),"XO",IF((AND($K18&lt;=Rota!U$4,$L18&gt;=Rota!U$4)),"3",IF((AND($M18&lt;=Rota!U$4,$N18&gt;=Rota!U$4)),"C",IF((AND($O18&lt;=Rota!U$4,$P18&gt;=Rota!U$4)),"CO",IF((AND($Q18&lt;=Rota!U$4,$R18&gt;=Rota!U$4)),"C",0))))))</f>
        <v>XO</v>
      </c>
      <c r="V18" s="33" t="str">
        <f>IF((AND($F18&lt;=Rota!V$4,$G18&gt;=Rota!V$4)),"P/L",IF((AND($I18&lt;=Rota!V$4,$J18&gt;=Rota!V$4)),"XO",IF((AND($K18&lt;=Rota!V$4,$L18&gt;=Rota!V$4)),"3",IF((AND($M18&lt;=Rota!V$4,$N18&gt;=Rota!V$4)),"C",IF((AND($O18&lt;=Rota!V$4,$P18&gt;=Rota!V$4)),"CO",IF((AND($Q18&lt;=Rota!V$4,$R18&gt;=Rota!V$4)),"C",0))))))</f>
        <v>XO</v>
      </c>
      <c r="W18" s="33" t="str">
        <f>IF((AND($F18&lt;=Rota!W$4,$G18&gt;=Rota!W$4)),"P/L",IF((AND($I18&lt;=Rota!W$4,$J18&gt;=Rota!W$4)),"XO",IF((AND($K18&lt;=Rota!W$4,$L18&gt;=Rota!W$4)),"3",IF((AND($M18&lt;=Rota!W$4,$N18&gt;=Rota!W$4)),"C",IF((AND($O18&lt;=Rota!W$4,$P18&gt;=Rota!W$4)),"CO",IF((AND($Q18&lt;=Rota!W$4,$R18&gt;=Rota!W$4)),"C",0))))))</f>
        <v>XO</v>
      </c>
      <c r="X18" s="33" t="str">
        <f>IF((AND($F18&lt;=Rota!X$4,$G18&gt;=Rota!X$4)),"P/L",IF((AND($I18&lt;=Rota!X$4,$J18&gt;=Rota!X$4)),"XO",IF((AND($K18&lt;=Rota!X$4,$L18&gt;=Rota!X$4)),"3",IF((AND($M18&lt;=Rota!X$4,$N18&gt;=Rota!X$4)),"C",IF((AND($O18&lt;=Rota!X$4,$P18&gt;=Rota!X$4)),"CO",IF((AND($Q18&lt;=Rota!X$4,$R18&gt;=Rota!X$4)),"C",0))))))</f>
        <v>XO</v>
      </c>
      <c r="Y18" s="33" t="str">
        <f>IF((AND($F18&lt;=Rota!Y$4,$G18&gt;=Rota!Y$4)),"P/L",IF((AND($I18&lt;=Rota!Y$4,$J18&gt;=Rota!Y$4)),"XO",IF((AND($K18&lt;=Rota!Y$4,$L18&gt;=Rota!Y$4)),"3",IF((AND($M18&lt;=Rota!Y$4,$N18&gt;=Rota!Y$4)),"C",IF((AND($O18&lt;=Rota!Y$4,$P18&gt;=Rota!Y$4)),"CO",IF((AND($Q18&lt;=Rota!Y$4,$R18&gt;=Rota!Y$4)),"C",0))))))</f>
        <v>XO</v>
      </c>
      <c r="Z18" s="33" t="str">
        <f>IF((AND($F18&lt;=Rota!Z$4,$G18&gt;=Rota!Z$4)),"P/L",IF((AND($I18&lt;=Rota!Z$4,$J18&gt;=Rota!Z$4)),"XO",IF((AND($K18&lt;=Rota!Z$4,$L18&gt;=Rota!Z$4)),"3",IF((AND($M18&lt;=Rota!Z$4,$N18&gt;=Rota!Z$4)),"C",IF((AND($O18&lt;=Rota!Z$4,$P18&gt;=Rota!Z$4)),"CO",IF((AND($Q18&lt;=Rota!Z$4,$R18&gt;=Rota!Z$4)),"C",0))))))</f>
        <v>XO</v>
      </c>
      <c r="AA18" s="33" t="str">
        <f>IF((AND($F18&lt;=Rota!AA$4,$G18&gt;=Rota!AA$4)),"P/L",IF((AND($I18&lt;=Rota!AA$4,$J18&gt;=Rota!AA$4)),"XO",IF((AND($K18&lt;=Rota!AA$4,$L18&gt;=Rota!AA$4)),"3",IF((AND($M18&lt;=Rota!AA$4,$N18&gt;=Rota!AA$4)),"C",IF((AND($O18&lt;=Rota!AA$4,$P18&gt;=Rota!AA$4)),"CO",IF((AND($Q18&lt;=Rota!AA$4,$R18&gt;=Rota!AA$4)),"C",0))))))</f>
        <v>XO</v>
      </c>
      <c r="AB18" s="33" t="str">
        <f>IF((AND($F18&lt;=Rota!AB$4,$G18&gt;=Rota!AB$4)),"P/L",IF((AND($I18&lt;=Rota!AB$4,$J18&gt;=Rota!AB$4)),"XO",IF((AND($K18&lt;=Rota!AB$4,$L18&gt;=Rota!AB$4)),"3",IF((AND($M18&lt;=Rota!AB$4,$N18&gt;=Rota!AB$4)),"C",IF((AND($O18&lt;=Rota!AB$4,$P18&gt;=Rota!AB$4)),"CO",IF((AND($Q18&lt;=Rota!AB$4,$R18&gt;=Rota!AB$4)),"C",0))))))</f>
        <v>XO</v>
      </c>
      <c r="AC18" s="33">
        <f>IF((AND($F18&lt;=Rota!AC$4,$G18&gt;=Rota!AC$4)),"P/L",IF((AND($I18&lt;=Rota!AC$4,$J18&gt;=Rota!AC$4)),"XO",IF((AND($K18&lt;=Rota!AC$4,$L18&gt;=Rota!AC$4)),"3",IF((AND($M18&lt;=Rota!AC$4,$N18&gt;=Rota!AC$4)),"C",IF((AND($O18&lt;=Rota!AC$4,$P18&gt;=Rota!AC$4)),"CO",IF((AND($Q18&lt;=Rota!AC$4,$R18&gt;=Rota!AC$4)),"C",0))))))</f>
        <v>0</v>
      </c>
      <c r="AD18" s="33" t="str">
        <f>IF((AND($F18&lt;=Rota!AD$4,$G18&gt;=Rota!AD$4)),"P/L",IF((AND($I18&lt;=Rota!AD$4,$J18&gt;=Rota!AD$4)),"XO",IF((AND($K18&lt;=Rota!AD$4,$L18&gt;=Rota!AD$4)),"3",IF((AND($M18&lt;=Rota!AD$4,$N18&gt;=Rota!AD$4)),"C",IF((AND($O18&lt;=Rota!AD$4,$P18&gt;=Rota!AD$4)),"CO",IF((AND($Q18&lt;=Rota!AD$4,$R18&gt;=Rota!AD$4)),"C",0))))))</f>
        <v>3</v>
      </c>
      <c r="AE18" s="33">
        <f>IF((AND($F18&lt;=Rota!AE$4,$G18&gt;=Rota!AE$4)),"P/L",IF((AND($I18&lt;=Rota!AE$4,$J18&gt;=Rota!AE$4)),"XO",IF((AND($K18&lt;=Rota!AE$4,$L18&gt;=Rota!AE$4)),"3",IF((AND($M18&lt;=Rota!AE$4,$N18&gt;=Rota!AE$4)),"C",IF((AND($O18&lt;=Rota!AE$4,$P18&gt;=Rota!AE$4)),"CO",IF((AND($Q18&lt;=Rota!AE$4,$R18&gt;=Rota!AE$4)),"C",0))))))</f>
        <v>0</v>
      </c>
      <c r="AF18" s="33">
        <f>IF((AND($F18&lt;=Rota!AF$4,$G18&gt;=Rota!AF$4)),"P/L",IF((AND($I18&lt;=Rota!AF$4,$J18&gt;=Rota!AF$4)),"XO",IF((AND($K18&lt;=Rota!AF$4,$L18&gt;=Rota!AF$4)),"3",IF((AND($M18&lt;=Rota!AF$4,$N18&gt;=Rota!AF$4)),"C",IF((AND($O18&lt;=Rota!AF$4,$P18&gt;=Rota!AF$4)),"CO",IF((AND($Q18&lt;=Rota!AF$4,$R18&gt;=Rota!AF$4)),"C",0))))))</f>
        <v>0</v>
      </c>
      <c r="AG18" s="33" t="str">
        <f>IF((AND($F18&lt;=Rota!AG$4,$G18&gt;=Rota!AG$4)),"P/L",IF((AND($I18&lt;=Rota!AG$4,$J18&gt;=Rota!AG$4)),"XO",IF((AND($K18&lt;=Rota!AG$4,$L18&gt;=Rota!AG$4)),"3",IF((AND($M18&lt;=Rota!AG$4,$N18&gt;=Rota!AG$4)),"C",IF((AND($O18&lt;=Rota!AG$4,$P18&gt;=Rota!AG$4)),"CO",IF((AND($Q18&lt;=Rota!AG$4,$R18&gt;=Rota!AG$4)),"C",0))))))</f>
        <v>CO</v>
      </c>
      <c r="AH18" s="33" t="str">
        <f>IF((AND($F18&lt;=Rota!AH$4,$G18&gt;=Rota!AH$4)),"P/L",IF((AND($I18&lt;=Rota!AH$4,$J18&gt;=Rota!AH$4)),"XO",IF((AND($K18&lt;=Rota!AH$4,$L18&gt;=Rota!AH$4)),"3",IF((AND($M18&lt;=Rota!AH$4,$N18&gt;=Rota!AH$4)),"C",IF((AND($O18&lt;=Rota!AH$4,$P18&gt;=Rota!AH$4)),"CO",IF((AND($Q18&lt;=Rota!AH$4,$R18&gt;=Rota!AH$4)),"C",0))))))</f>
        <v>CO</v>
      </c>
      <c r="AI18" s="33" t="str">
        <f>IF((AND($F18&lt;=Rota!AI$4,$G18&gt;=Rota!AI$4)),"P/L",IF((AND($I18&lt;=Rota!AI$4,$J18&gt;=Rota!AI$4)),"XO",IF((AND($K18&lt;=Rota!AI$4,$L18&gt;=Rota!AI$4)),"3",IF((AND($M18&lt;=Rota!AI$4,$N18&gt;=Rota!AI$4)),"C",IF((AND($O18&lt;=Rota!AI$4,$P18&gt;=Rota!AI$4)),"CO",IF((AND($Q18&lt;=Rota!AI$4,$R18&gt;=Rota!AI$4)),"C",0))))))</f>
        <v>CO</v>
      </c>
      <c r="AJ18" s="33" t="str">
        <f>IF((AND($F18&lt;=Rota!AJ$4,$G18&gt;=Rota!AJ$4)),"P/L",IF((AND($I18&lt;=Rota!AJ$4,$J18&gt;=Rota!AJ$4)),"XO",IF((AND($K18&lt;=Rota!AJ$4,$L18&gt;=Rota!AJ$4)),"3",IF((AND($M18&lt;=Rota!AJ$4,$N18&gt;=Rota!AJ$4)),"C",IF((AND($O18&lt;=Rota!AJ$4,$P18&gt;=Rota!AJ$4)),"CO",IF((AND($Q18&lt;=Rota!AJ$4,$R18&gt;=Rota!AJ$4)),"C",0))))))</f>
        <v>CO</v>
      </c>
      <c r="AK18" s="33" t="str">
        <f>IF((AND($F18&lt;=Rota!AK$4,$G18&gt;=Rota!AK$4)),"P/L",IF((AND($I18&lt;=Rota!AK$4,$J18&gt;=Rota!AK$4)),"XO",IF((AND($K18&lt;=Rota!AK$4,$L18&gt;=Rota!AK$4)),"3",IF((AND($M18&lt;=Rota!AK$4,$N18&gt;=Rota!AK$4)),"C",IF((AND($O18&lt;=Rota!AK$4,$P18&gt;=Rota!AK$4)),"CO",IF((AND($Q18&lt;=Rota!AK$4,$R18&gt;=Rota!AK$4)),"C",0))))))</f>
        <v>CO</v>
      </c>
      <c r="AL18" s="33" t="str">
        <f>IF((AND($F18&lt;=Rota!AL$4,$G18&gt;=Rota!AL$4)),"P/L",IF((AND($I18&lt;=Rota!AL$4,$J18&gt;=Rota!AL$4)),"XO",IF((AND($K18&lt;=Rota!AL$4,$L18&gt;=Rota!AL$4)),"3",IF((AND($M18&lt;=Rota!AL$4,$N18&gt;=Rota!AL$4)),"C",IF((AND($O18&lt;=Rota!AL$4,$P18&gt;=Rota!AL$4)),"CO",IF((AND($Q18&lt;=Rota!AL$4,$R18&gt;=Rota!AL$4)),"C",0))))))</f>
        <v>CO</v>
      </c>
      <c r="AM18" s="33" t="str">
        <f>IF((AND($F18&lt;=Rota!AM$4,$G18&gt;=Rota!AM$4)),"P/L",IF((AND($I18&lt;=Rota!AM$4,$J18&gt;=Rota!AM$4)),"XO",IF((AND($K18&lt;=Rota!AM$4,$L18&gt;=Rota!AM$4)),"3",IF((AND($M18&lt;=Rota!AM$4,$N18&gt;=Rota!AM$4)),"C",IF((AND($O18&lt;=Rota!AM$4,$P18&gt;=Rota!AM$4)),"CO",IF((AND($Q18&lt;=Rota!AM$4,$R18&gt;=Rota!AM$4)),"C",0))))))</f>
        <v>CO</v>
      </c>
      <c r="AN18" s="33" t="str">
        <f>IF((AND($F18&lt;=Rota!AN$4,$G18&gt;=Rota!AN$4)),"P/L",IF((AND($I18&lt;=Rota!AN$4,$J18&gt;=Rota!AN$4)),"XO",IF((AND($K18&lt;=Rota!AN$4,$L18&gt;=Rota!AN$4)),"3",IF((AND($M18&lt;=Rota!AN$4,$N18&gt;=Rota!AN$4)),"C",IF((AND($O18&lt;=Rota!AN$4,$P18&gt;=Rota!AN$4)),"CO",IF((AND($Q18&lt;=Rota!AN$4,$R18&gt;=Rota!AN$4)),"C",0))))))</f>
        <v>CO</v>
      </c>
      <c r="AO18" s="33" t="str">
        <f>IF((AND($F18&lt;=Rota!AO$4,$G18&gt;=Rota!AO$4)),"P/L",IF((AND($I18&lt;=Rota!AO$4,$J18&gt;=Rota!AO$4)),"XO",IF((AND($K18&lt;=Rota!AO$4,$L18&gt;=Rota!AO$4)),"3",IF((AND($M18&lt;=Rota!AO$4,$N18&gt;=Rota!AO$4)),"C",IF((AND($O18&lt;=Rota!AO$4,$P18&gt;=Rota!AO$4)),"CO",IF((AND($Q18&lt;=Rota!AO$4,$R18&gt;=Rota!AO$4)),"C",0))))))</f>
        <v>CO</v>
      </c>
      <c r="AP18" s="33" t="str">
        <f>IF((AND($F18&lt;=Rota!AP$4,$G18&gt;=Rota!AP$4)),"P/L",IF((AND($I18&lt;=Rota!AP$4,$J18&gt;=Rota!AP$4)),"XO",IF((AND($K18&lt;=Rota!AP$4,$L18&gt;=Rota!AP$4)),"3",IF((AND($M18&lt;=Rota!AP$4,$N18&gt;=Rota!AP$4)),"C",IF((AND($O18&lt;=Rota!AP$4,$P18&gt;=Rota!AP$4)),"CO",IF((AND($Q18&lt;=Rota!AP$4,$R18&gt;=Rota!AP$4)),"C",0))))))</f>
        <v>CO</v>
      </c>
      <c r="AQ18" s="33" t="str">
        <f>IF((AND($F18&lt;=Rota!AQ$4,$G18&gt;=Rota!AQ$4)),"P/L",IF((AND($I18&lt;=Rota!AQ$4,$J18&gt;=Rota!AQ$4)),"XO",IF((AND($K18&lt;=Rota!AQ$4,$L18&gt;=Rota!AQ$4)),"3",IF((AND($M18&lt;=Rota!AQ$4,$N18&gt;=Rota!AQ$4)),"C",IF((AND($O18&lt;=Rota!AQ$4,$P18&gt;=Rota!AQ$4)),"CO",IF((AND($Q18&lt;=Rota!AQ$4,$R18&gt;=Rota!AQ$4)),"C",0))))))</f>
        <v>CO</v>
      </c>
      <c r="AR18" s="33" t="str">
        <f>IF((AND($F18&lt;=Rota!AR$4,$G18&gt;=Rota!AR$4)),"P/L",IF((AND($I18&lt;=Rota!AR$4,$J18&gt;=Rota!AR$4)),"XO",IF((AND($K18&lt;=Rota!AR$4,$L18&gt;=Rota!AR$4)),"3",IF((AND($M18&lt;=Rota!AR$4,$N18&gt;=Rota!AR$4)),"C",IF((AND($O18&lt;=Rota!AR$4,$P18&gt;=Rota!AR$4)),"CO",IF((AND($Q18&lt;=Rota!AR$4,$R18&gt;=Rota!AR$4)),"C",0))))))</f>
        <v>CO</v>
      </c>
      <c r="AS18" s="33" t="str">
        <f>IF((AND($F18&lt;=Rota!AS$4,$G18&gt;=Rota!AS$4)),"P/L",IF((AND($I18&lt;=Rota!AS$4,$J18&gt;=Rota!AS$4)),"XO",IF((AND($K18&lt;=Rota!AS$4,$L18&gt;=Rota!AS$4)),"3",IF((AND($M18&lt;=Rota!AS$4,$N18&gt;=Rota!AS$4)),"C",IF((AND($O18&lt;=Rota!AS$4,$P18&gt;=Rota!AS$4)),"CO",IF((AND($Q18&lt;=Rota!AS$4,$R18&gt;=Rota!AS$4)),"C",0))))))</f>
        <v>CO</v>
      </c>
      <c r="AT18" s="33" t="str">
        <f>IF((AND($F18&lt;=Rota!AT$4,$G18&gt;=Rota!AT$4)),"P/L",IF((AND($I18&lt;=Rota!AT$4,$J18&gt;=Rota!AT$4)),"XO",IF((AND($K18&lt;=Rota!AT$4,$L18&gt;=Rota!AT$4)),"3",IF((AND($M18&lt;=Rota!AT$4,$N18&gt;=Rota!AT$4)),"C",IF((AND($O18&lt;=Rota!AT$4,$P18&gt;=Rota!AT$4)),"CO",IF((AND($Q18&lt;=Rota!AT$4,$R18&gt;=Rota!AT$4)),"C",0))))))</f>
        <v>CO</v>
      </c>
      <c r="AU18" s="33" t="str">
        <f>IF((AND($F18&lt;=Rota!AU$4,$G18&gt;=Rota!AU$4)),"P/L",IF((AND($I18&lt;=Rota!AU$4,$J18&gt;=Rota!AU$4)),"XO",IF((AND($K18&lt;=Rota!AU$4,$L18&gt;=Rota!AU$4)),"3",IF((AND($M18&lt;=Rota!AU$4,$N18&gt;=Rota!AU$4)),"C",IF((AND($O18&lt;=Rota!AU$4,$P18&gt;=Rota!AU$4)),"CO",IF((AND($Q18&lt;=Rota!AU$4,$R18&gt;=Rota!AU$4)),"C",0))))))</f>
        <v>CO</v>
      </c>
      <c r="AV18" s="33" t="str">
        <f>IF((AND($F18&lt;=Rota!AV$4,$G18&gt;=Rota!AV$4)),"P/L",IF((AND($I18&lt;=Rota!AV$4,$J18&gt;=Rota!AV$4)),"XO",IF((AND($K18&lt;=Rota!AV$4,$L18&gt;=Rota!AV$4)),"3",IF((AND($M18&lt;=Rota!AV$4,$N18&gt;=Rota!AV$4)),"C",IF((AND($O18&lt;=Rota!AV$4,$P18&gt;=Rota!AV$4)),"CO",IF((AND($Q18&lt;=Rota!AV$4,$R18&gt;=Rota!AV$4)),"C",0))))))</f>
        <v>CO</v>
      </c>
      <c r="AW18" s="33">
        <f>IF((AND($F18&lt;=Rota!AW$4,$G18&gt;=Rota!AW$4)),"P/L",IF((AND($I18&lt;=Rota!AW$4,$J18&gt;=Rota!AW$4)),"XO",IF((AND($K18&lt;=Rota!AW$4,$L18&gt;=Rota!AW$4)),"3",IF((AND($M18&lt;=Rota!AW$4,$N18&gt;=Rota!AW$4)),"C",IF((AND($O18&lt;=Rota!AW$4,$P18&gt;=Rota!AW$4)),"CO",IF((AND($Q18&lt;=Rota!AW$4,$R18&gt;=Rota!AW$4)),"C",0))))))</f>
        <v>0</v>
      </c>
      <c r="AX18" s="33">
        <f>IF((AND($F18&lt;=Rota!AX$4,$G18&gt;=Rota!AX$4)),"P/L",IF((AND($I18&lt;=Rota!AX$4,$J18&gt;=Rota!AX$4)),"XO",IF((AND($K18&lt;=Rota!AX$4,$L18&gt;=Rota!AX$4)),"3",IF((AND($M18&lt;=Rota!AX$4,$N18&gt;=Rota!AX$4)),"C",IF((AND($O18&lt;=Rota!AX$4,$P18&gt;=Rota!AX$4)),"CO",IF((AND($Q18&lt;=Rota!AX$4,$R18&gt;=Rota!AX$4)),"C",0))))))</f>
        <v>0</v>
      </c>
      <c r="AY18" s="33">
        <f>IF((AND($F18&lt;=Rota!AY$4,$G18&gt;=Rota!AY$4)),"P/L",IF((AND($I18&lt;=Rota!AY$4,$J18&gt;=Rota!AY$4)),"XO",IF((AND($K18&lt;=Rota!AY$4,$L18&gt;=Rota!AY$4)),"3",IF((AND($M18&lt;=Rota!AY$4,$N18&gt;=Rota!AY$4)),"C",IF((AND($O18&lt;=Rota!AY$4,$P18&gt;=Rota!AY$4)),"CO",IF((AND($Q18&lt;=Rota!AY$4,$R18&gt;=Rota!AY$4)),"C",0))))))</f>
        <v>0</v>
      </c>
      <c r="AZ18" s="33">
        <f>IF((AND($F18&lt;=Rota!AZ$4,$G18&gt;=Rota!AZ$4)),"P/L",IF((AND($I18&lt;=Rota!AZ$4,$J18&gt;=Rota!AZ$4)),"XO",IF((AND($K18&lt;=Rota!AZ$4,$L18&gt;=Rota!AZ$4)),"3",IF((AND($M18&lt;=Rota!AZ$4,$N18&gt;=Rota!AZ$4)),"C",IF((AND($O18&lt;=Rota!AZ$4,$P18&gt;=Rota!AZ$4)),"CO",IF((AND($Q18&lt;=Rota!AZ$4,$R18&gt;=Rota!AZ$4)),"C",0))))))</f>
        <v>0</v>
      </c>
      <c r="BA18" s="33">
        <f>IF((AND($F18&lt;=Rota!BA$4,$G18&gt;=Rota!BA$4)),"P/L",IF((AND($I18&lt;=Rota!BA$4,$J18&gt;=Rota!BA$4)),"XO",IF((AND($K18&lt;=Rota!BA$4,$L18&gt;=Rota!BA$4)),"3",IF((AND($M18&lt;=Rota!BA$4,$N18&gt;=Rota!BA$4)),"C",IF((AND($O18&lt;=Rota!BA$4,$P18&gt;=Rota!BA$4)),"CO",IF((AND($Q18&lt;=Rota!BA$4,$R18&gt;=Rota!BA$4)),"C",0))))))</f>
        <v>0</v>
      </c>
      <c r="BB18" s="33">
        <f>IF((AND($F18&lt;=Rota!BB$4,$G18&gt;=Rota!BB$4)),"P/L",IF((AND($I18&lt;=Rota!BB$4,$J18&gt;=Rota!BB$4)),"XO",IF((AND($K18&lt;=Rota!BB$4,$L18&gt;=Rota!BB$4)),"3",IF((AND($M18&lt;=Rota!BB$4,$N18&gt;=Rota!BB$4)),"C",IF((AND($O18&lt;=Rota!BB$4,$P18&gt;=Rota!BB$4)),"CO",IF((AND($Q18&lt;=Rota!BB$4,$R18&gt;=Rota!BB$4)),"C",0))))))</f>
        <v>0</v>
      </c>
      <c r="BC18" s="33">
        <f>IF((AND($F18&lt;=Rota!BC$4,$G18&gt;=Rota!BC$4)),"P/L",IF((AND($I18&lt;=Rota!BC$4,$J18&gt;=Rota!BC$4)),"XO",IF((AND($K18&lt;=Rota!BC$4,$L18&gt;=Rota!BC$4)),"3",IF((AND($M18&lt;=Rota!BC$4,$N18&gt;=Rota!BC$4)),"C",IF((AND($O18&lt;=Rota!BC$4,$P18&gt;=Rota!BC$4)),"CO",IF((AND($Q18&lt;=Rota!BC$4,$R18&gt;=Rota!BC$4)),"C",0))))))</f>
        <v>0</v>
      </c>
      <c r="BD18" s="33">
        <f>IF((AND($F18&lt;=Rota!BD$4,$G18&gt;=Rota!BD$4)),"P/L",IF((AND($I18&lt;=Rota!BD$4,$J18&gt;=Rota!BD$4)),"XO",IF((AND($K18&lt;=Rota!BD$4,$L18&gt;=Rota!BD$4)),"3",IF((AND($M18&lt;=Rota!BD$4,$N18&gt;=Rota!BD$4)),"C",IF((AND($O18&lt;=Rota!BD$4,$P18&gt;=Rota!BD$4)),"CO",IF((AND($Q18&lt;=Rota!BD$4,$R18&gt;=Rota!BD$4)),"C",0))))))</f>
        <v>0</v>
      </c>
      <c r="BE18" s="33">
        <f>IF((AND($F18&lt;=Rota!BE$4,$G18&gt;=Rota!BE$4)),"P/L",IF((AND($I18&lt;=Rota!BE$4,$J18&gt;=Rota!BE$4)),"XO",IF((AND($K18&lt;=Rota!BE$4,$L18&gt;=Rota!BE$4)),"3",IF((AND($M18&lt;=Rota!BE$4,$N18&gt;=Rota!BE$4)),"C",IF((AND($O18&lt;=Rota!BE$4,$P18&gt;=Rota!BE$4)),"CO",IF((AND($Q18&lt;=Rota!BE$4,$R18&gt;=Rota!BE$4)),"C",0))))))</f>
        <v>0</v>
      </c>
      <c r="BF18" s="33">
        <f>IF((AND($F18&lt;=Rota!BF$4,$G18&gt;=Rota!BF$4)),"P/L",IF((AND($I18&lt;=Rota!BF$4,$J18&gt;=Rota!BF$4)),"XO",IF((AND($K18&lt;=Rota!BF$4,$L18&gt;=Rota!BF$4)),"3",IF((AND($M18&lt;=Rota!BF$4,$N18&gt;=Rota!BF$4)),"C",IF((AND($O18&lt;=Rota!BF$4,$P18&gt;=Rota!BF$4)),"CO",IF((AND($Q18&lt;=Rota!BF$4,$R18&gt;=Rota!BF$4)),"C",0))))))</f>
        <v>0</v>
      </c>
      <c r="BG18" s="33">
        <f>IF((AND($F18&lt;=Rota!BG$4,$G18&gt;=Rota!BG$4)),"P/L",IF((AND($I18&lt;=Rota!BG$4,$J18&gt;=Rota!BG$4)),"XO",IF((AND($K18&lt;=Rota!BG$4,$L18&gt;=Rota!BG$4)),"3",IF((AND($M18&lt;=Rota!BG$4,$N18&gt;=Rota!BG$4)),"C",IF((AND($O18&lt;=Rota!BG$4,$P18&gt;=Rota!BG$4)),"CO",IF((AND($Q18&lt;=Rota!BG$4,$R18&gt;=Rota!BG$4)),"C",0))))))</f>
        <v>0</v>
      </c>
      <c r="BH18" s="33">
        <f>IF((AND($F18&lt;=Rota!BH$4,$G18&gt;=Rota!BH$4)),"P/L",IF((AND($I18&lt;=Rota!BH$4,$J18&gt;=Rota!BH$4)),"XO",IF((AND($K18&lt;=Rota!BH$4,$L18&gt;=Rota!BH$4)),"3",IF((AND($M18&lt;=Rota!BH$4,$N18&gt;=Rota!BH$4)),"C",IF((AND($O18&lt;=Rota!BH$4,$P18&gt;=Rota!BH$4)),"CO",IF((AND($Q18&lt;=Rota!BH$4,$R18&gt;=Rota!BH$4)),"C",0))))))</f>
        <v>0</v>
      </c>
      <c r="BI18" s="33">
        <f>IF((AND($F18&lt;=Rota!BI$4,$G18&gt;=Rota!BI$4)),"P/L",IF((AND($I18&lt;=Rota!BI$4,$J18&gt;=Rota!BI$4)),"XO",IF((AND($K18&lt;=Rota!BI$4,$L18&gt;=Rota!BI$4)),"3",IF((AND($M18&lt;=Rota!BI$4,$N18&gt;=Rota!BI$4)),"C",IF((AND($O18&lt;=Rota!BI$4,$P18&gt;=Rota!BI$4)),"CO",IF((AND($Q18&lt;=Rota!BI$4,$R18&gt;=Rota!BI$4)),"C",0))))))</f>
        <v>0</v>
      </c>
      <c r="BJ18" s="33">
        <f>IF((AND($F18&lt;=Rota!BJ$4,$G18&gt;=Rota!BJ$4)),"P/L",IF((AND($I18&lt;=Rota!BJ$4,$J18&gt;=Rota!BJ$4)),"XO",IF((AND($K18&lt;=Rota!BJ$4,$L18&gt;=Rota!BJ$4)),"3",IF((AND($M18&lt;=Rota!BJ$4,$N18&gt;=Rota!BJ$4)),"C",IF((AND($O18&lt;=Rota!BJ$4,$P18&gt;=Rota!BJ$4)),"CO",IF((AND($Q18&lt;=Rota!BJ$4,$R18&gt;=Rota!BJ$4)),"C",0))))))</f>
        <v>0</v>
      </c>
      <c r="BK18" s="33">
        <f>IF((AND($F18&lt;=Rota!BK$4,$G18&gt;=Rota!BK$4)),"P/L",IF((AND($I18&lt;=Rota!BK$4,$J18&gt;=Rota!BK$4)),"XO",IF((AND($K18&lt;=Rota!BK$4,$L18&gt;=Rota!BK$4)),"3",IF((AND($M18&lt;=Rota!BK$4,$N18&gt;=Rota!BK$4)),"C",IF((AND($O18&lt;=Rota!BK$4,$P18&gt;=Rota!BK$4)),"CO",IF((AND($Q18&lt;=Rota!BK$4,$R18&gt;=Rota!BK$4)),"C",0))))))</f>
        <v>0</v>
      </c>
      <c r="BL18" s="33">
        <f>IF((AND($F18&lt;=Rota!BL$4,$G18&gt;=Rota!BL$4)),"P/L",IF((AND($I18&lt;=Rota!BL$4,$J18&gt;=Rota!BL$4)),"XO",IF((AND($K18&lt;=Rota!BL$4,$L18&gt;=Rota!BL$4)),"3",IF((AND($M18&lt;=Rota!BL$4,$N18&gt;=Rota!BL$4)),"C",IF((AND($O18&lt;=Rota!BL$4,$P18&gt;=Rota!BL$4)),"CO",IF((AND($Q18&lt;=Rota!BL$4,$R18&gt;=Rota!BL$4)),"C",0))))))</f>
        <v>0</v>
      </c>
      <c r="BM18" s="33">
        <f>IF((AND($F18&lt;=Rota!BM$4,$G18&gt;=Rota!BM$4)),"P/L",IF((AND($I18&lt;=Rota!BM$4,$J18&gt;=Rota!BM$4)),"XO",IF((AND($K18&lt;=Rota!BM$4,$L18&gt;=Rota!BM$4)),"3",IF((AND($M18&lt;=Rota!BM$4,$N18&gt;=Rota!BM$4)),"C",IF((AND($O18&lt;=Rota!BM$4,$P18&gt;=Rota!BM$4)),"CO",IF((AND($Q18&lt;=Rota!BM$4,$R18&gt;=Rota!BM$4)),"C",0))))))</f>
        <v>0</v>
      </c>
      <c r="BN18" s="33">
        <f>IF((AND($F18&lt;=Rota!BN$4,$G18&gt;=Rota!BN$4)),"P/L",IF((AND($I18&lt;=Rota!BN$4,$J18&gt;=Rota!BN$4)),"XO",IF((AND($K18&lt;=Rota!BN$4,$L18&gt;=Rota!BN$4)),"3",IF((AND($M18&lt;=Rota!BN$4,$N18&gt;=Rota!BN$4)),"C",IF((AND($O18&lt;=Rota!BN$4,$P18&gt;=Rota!BN$4)),"CO",IF((AND($Q18&lt;=Rota!BN$4,$R18&gt;=Rota!BN$4)),"C",0))))))</f>
        <v>0</v>
      </c>
      <c r="BO18" s="33">
        <f>IF((AND($F18&lt;=Rota!BO$4,$G18&gt;=Rota!BO$4)),"P/L",IF((AND($I18&lt;=Rota!BO$4,$J18&gt;=Rota!BO$4)),"XO",IF((AND($K18&lt;=Rota!BO$4,$L18&gt;=Rota!BO$4)),"3",IF((AND($M18&lt;=Rota!BO$4,$N18&gt;=Rota!BO$4)),"C",IF((AND($O18&lt;=Rota!BO$4,$P18&gt;=Rota!BO$4)),"CO",IF((AND($Q18&lt;=Rota!BO$4,$R18&gt;=Rota!BO$4)),"C",0))))))</f>
        <v>0</v>
      </c>
      <c r="BP18" s="33">
        <f>IF((AND($F18&lt;=Rota!BP$4,$G18&gt;=Rota!BP$4)),"P/L",IF((AND($I18&lt;=Rota!BP$4,$J18&gt;=Rota!BP$4)),"XO",IF((AND($K18&lt;=Rota!BP$4,$L18&gt;=Rota!BP$4)),"3",IF((AND($M18&lt;=Rota!BP$4,$N18&gt;=Rota!BP$4)),"C",IF((AND($O18&lt;=Rota!BP$4,$P18&gt;=Rota!BP$4)),"CO",IF((AND($Q18&lt;=Rota!BP$4,$R18&gt;=Rota!BP$4)),"C",0))))))</f>
        <v>0</v>
      </c>
      <c r="BQ18" s="33">
        <f>IF((AND($F18&lt;=Rota!BQ$4,$G18&gt;=Rota!BQ$4)),"P/L",IF((AND($I18&lt;=Rota!BQ$4,$J18&gt;=Rota!BQ$4)),"XO",IF((AND($K18&lt;=Rota!BQ$4,$L18&gt;=Rota!BQ$4)),"3",IF((AND($M18&lt;=Rota!BQ$4,$N18&gt;=Rota!BQ$4)),"C",IF((AND($O18&lt;=Rota!BQ$4,$P18&gt;=Rota!BQ$4)),"CO",IF((AND($Q18&lt;=Rota!BQ$4,$R18&gt;=Rota!BQ$4)),"C",0))))))</f>
        <v>0</v>
      </c>
      <c r="BR18" s="33">
        <f>IF((AND($F18&lt;=Rota!BR$4,$G18&gt;=Rota!BR$4)),"P/L",IF((AND($I18&lt;=Rota!BR$4,$J18&gt;=Rota!BR$4)),"XO",IF((AND($K18&lt;=Rota!BR$4,$L18&gt;=Rota!BR$4)),"3",IF((AND($M18&lt;=Rota!BR$4,$N18&gt;=Rota!BR$4)),"C",IF((AND($O18&lt;=Rota!BR$4,$P18&gt;=Rota!BR$4)),"CO",IF((AND($Q18&lt;=Rota!BR$4,$R18&gt;=Rota!BR$4)),"C",0))))))</f>
        <v>0</v>
      </c>
      <c r="BS18" s="33">
        <f>IF((AND($F18&lt;=Rota!BS$4,$G18&gt;=Rota!BS$4)),"P/L",IF((AND($I18&lt;=Rota!BS$4,$J18&gt;=Rota!BS$4)),"XO",IF((AND($K18&lt;=Rota!BS$4,$L18&gt;=Rota!BS$4)),"3",IF((AND($M18&lt;=Rota!BS$4,$N18&gt;=Rota!BS$4)),"C",IF((AND($O18&lt;=Rota!BS$4,$P18&gt;=Rota!BS$4)),"CO",IF((AND($Q18&lt;=Rota!BS$4,$R18&gt;=Rota!BS$4)),"C",0))))))</f>
        <v>0</v>
      </c>
      <c r="BT18" s="33">
        <f>IF((AND($F18&lt;=Rota!BT$4,$G18&gt;=Rota!BT$4)),"P/L",IF((AND($I18&lt;=Rota!BT$4,$J18&gt;=Rota!BT$4)),"XO",IF((AND($K18&lt;=Rota!BT$4,$L18&gt;=Rota!BT$4)),"3",IF((AND($M18&lt;=Rota!BT$4,$N18&gt;=Rota!BT$4)),"C",IF((AND($O18&lt;=Rota!BT$4,$P18&gt;=Rota!BT$4)),"CO",IF((AND($Q18&lt;=Rota!BT$4,$R18&gt;=Rota!BT$4)),"C",0))))))</f>
        <v>0</v>
      </c>
      <c r="BU18" s="33">
        <f>IF((AND($F18&lt;=Rota!BU$4,$G18&gt;=Rota!BU$4)),"P/L",IF((AND($I18&lt;=Rota!BU$4,$J18&gt;=Rota!BU$4)),"XO",IF((AND($K18&lt;=Rota!BU$4,$L18&gt;=Rota!BU$4)),"3",IF((AND($M18&lt;=Rota!BU$4,$N18&gt;=Rota!BU$4)),"C",IF((AND($O18&lt;=Rota!BU$4,$P18&gt;=Rota!BU$4)),"CO",IF((AND($Q18&lt;=Rota!BU$4,$R18&gt;=Rota!BU$4)),"C",0))))))</f>
        <v>0</v>
      </c>
      <c r="BV18" s="33">
        <f>IF((AND($F18&lt;=Rota!BV$4,$G18&gt;=Rota!BV$4)),"P/L",IF((AND($I18&lt;=Rota!BV$4,$J18&gt;=Rota!BV$4)),"XO",IF((AND($K18&lt;=Rota!BV$4,$L18&gt;=Rota!BV$4)),"3",IF((AND($M18&lt;=Rota!BV$4,$N18&gt;=Rota!BV$4)),"C",IF((AND($O18&lt;=Rota!BV$4,$P18&gt;=Rota!BV$4)),"CO",IF((AND($Q18&lt;=Rota!BV$4,$R18&gt;=Rota!BV$4)),"C",0))))))</f>
        <v>0</v>
      </c>
      <c r="BW18" s="33">
        <f>IF((AND($F18&lt;=Rota!BW$4,$G18&gt;=Rota!BW$4)),"P/L",IF((AND($I18&lt;=Rota!BW$4,$J18&gt;=Rota!BW$4)),"XO",IF((AND($K18&lt;=Rota!BW$4,$L18&gt;=Rota!BW$4)),"3",IF((AND($M18&lt;=Rota!BW$4,$N18&gt;=Rota!BW$4)),"C",IF((AND($O18&lt;=Rota!BW$4,$P18&gt;=Rota!BW$4)),"CO",IF((AND($Q18&lt;=Rota!BW$4,$R18&gt;=Rota!BW$4)),"C",0))))))</f>
        <v>0</v>
      </c>
      <c r="BX18" s="33">
        <f>IF((AND($F18&lt;=Rota!BX$4,$G18&gt;=Rota!BX$4)),"P/L",IF((AND($I18&lt;=Rota!BX$4,$J18&gt;=Rota!BX$4)),"XO",IF((AND($K18&lt;=Rota!BX$4,$L18&gt;=Rota!BX$4)),"3",IF((AND($M18&lt;=Rota!BX$4,$N18&gt;=Rota!BX$4)),"C",IF((AND($O18&lt;=Rota!BX$4,$P18&gt;=Rota!BX$4)),"CO",IF((AND($Q18&lt;=Rota!BX$4,$R18&gt;=Rota!BX$4)),"C",0))))))</f>
        <v>0</v>
      </c>
      <c r="BY18" s="33">
        <f>IF((AND($F18&lt;=Rota!BY$4,$G18&gt;=Rota!BY$4)),"P/L",IF((AND($I18&lt;=Rota!BY$4,$J18&gt;=Rota!BY$4)),"XO",IF((AND($K18&lt;=Rota!BY$4,$L18&gt;=Rota!BY$4)),"3",IF((AND($M18&lt;=Rota!BY$4,$N18&gt;=Rota!BY$4)),"C",IF((AND($O18&lt;=Rota!BY$4,$P18&gt;=Rota!BY$4)),"CO",IF((AND($Q18&lt;=Rota!BY$4,$R18&gt;=Rota!BY$4)),"C",0))))))</f>
        <v>0</v>
      </c>
      <c r="BZ18" s="33">
        <f>IF((AND($F18&lt;=Rota!BZ$4,$G18&gt;=Rota!BZ$4)),"P/L",IF((AND($I18&lt;=Rota!BZ$4,$J18&gt;=Rota!BZ$4)),"XO",IF((AND($K18&lt;=Rota!BZ$4,$L18&gt;=Rota!BZ$4)),"3",IF((AND($M18&lt;=Rota!BZ$4,$N18&gt;=Rota!BZ$4)),"C",IF((AND($O18&lt;=Rota!BZ$4,$P18&gt;=Rota!BZ$4)),"CO",IF((AND($Q18&lt;=Rota!BZ$4,$R18&gt;=Rota!BZ$4)),"C",0))))))</f>
        <v>0</v>
      </c>
      <c r="CA18" s="33">
        <f>IF((AND($F18&lt;=Rota!CA$4,$G18&gt;=Rota!CA$4)),"P/L",IF((AND($I18&lt;=Rota!CA$4,$J18&gt;=Rota!CA$4)),"XO",IF((AND($K18&lt;=Rota!CA$4,$L18&gt;=Rota!CA$4)),"3",IF((AND($M18&lt;=Rota!CA$4,$N18&gt;=Rota!CA$4)),"C",IF((AND($O18&lt;=Rota!CA$4,$P18&gt;=Rota!CA$4)),"CO",IF((AND($Q18&lt;=Rota!CA$4,$R18&gt;=Rota!CA$4)),"C",0))))))</f>
        <v>0</v>
      </c>
      <c r="CB18" s="33">
        <f>IF((AND($F18&lt;=Rota!CB$4,$G18&gt;=Rota!CB$4)),"P/L",IF((AND($I18&lt;=Rota!CB$4,$J18&gt;=Rota!CB$4)),"XO",IF((AND($K18&lt;=Rota!CB$4,$L18&gt;=Rota!CB$4)),"3",IF((AND($M18&lt;=Rota!CB$4,$N18&gt;=Rota!CB$4)),"C",IF((AND($O18&lt;=Rota!CB$4,$P18&gt;=Rota!CB$4)),"CO",IF((AND($Q18&lt;=Rota!CB$4,$R18&gt;=Rota!CB$4)),"C",0))))))</f>
        <v>0</v>
      </c>
      <c r="CC18" s="33">
        <f>IF((AND($F18&lt;=Rota!CC$4,$G18&gt;=Rota!CC$4)),"P/L",IF((AND($I18&lt;=Rota!CC$4,$J18&gt;=Rota!CC$4)),"XO",IF((AND($K18&lt;=Rota!CC$4,$L18&gt;=Rota!CC$4)),"3",IF((AND($M18&lt;=Rota!CC$4,$N18&gt;=Rota!CC$4)),"C",IF((AND($O18&lt;=Rota!CC$4,$P18&gt;=Rota!CC$4)),"CO",IF((AND($Q18&lt;=Rota!CC$4,$R18&gt;=Rota!CC$4)),"C",0))))))</f>
        <v>0</v>
      </c>
      <c r="CD18" s="33">
        <f>IF((AND($F18&lt;=Rota!CD$4,$G18&gt;=Rota!CD$4)),"P/L",IF((AND($I18&lt;=Rota!CD$4,$J18&gt;=Rota!CD$4)),"XO",IF((AND($K18&lt;=Rota!CD$4,$L18&gt;=Rota!CD$4)),"3",IF((AND($M18&lt;=Rota!CD$4,$N18&gt;=Rota!CD$4)),"C",IF((AND($O18&lt;=Rota!CD$4,$P18&gt;=Rota!CD$4)),"CO",IF((AND($Q18&lt;=Rota!CD$4,$R18&gt;=Rota!CD$4)),"C",0))))))</f>
        <v>0</v>
      </c>
      <c r="CE18" s="33">
        <f>IF((AND($F18&lt;=Rota!CE$4,$G18&gt;=Rota!CE$4)),"P/L",IF((AND($I18&lt;=Rota!CE$4,$J18&gt;=Rota!CE$4)),"XO",IF((AND($K18&lt;=Rota!CE$4,$L18&gt;=Rota!CE$4)),"3",IF((AND($M18&lt;=Rota!CE$4,$N18&gt;=Rota!CE$4)),"C",IF((AND($O18&lt;=Rota!CE$4,$P18&gt;=Rota!CE$4)),"CO",IF((AND($Q18&lt;=Rota!CE$4,$R18&gt;=Rota!CE$4)),"C",0))))))</f>
        <v>0</v>
      </c>
      <c r="CF18" s="33">
        <f>IF((AND($F18&lt;=Rota!CF$4,$G18&gt;=Rota!CF$4)),"P/L",IF((AND($I18&lt;=Rota!CF$4,$J18&gt;=Rota!CF$4)),"XO",IF((AND($K18&lt;=Rota!CF$4,$L18&gt;=Rota!CF$4)),"3",IF((AND($M18&lt;=Rota!CF$4,$N18&gt;=Rota!CF$4)),"C",IF((AND($O18&lt;=Rota!CF$4,$P18&gt;=Rota!CF$4)),"CO",IF((AND($Q18&lt;=Rota!CF$4,$R18&gt;=Rota!CF$4)),"C",0))))))</f>
        <v>0</v>
      </c>
      <c r="CG18" s="33">
        <f>IF((AND($F18&lt;=Rota!CG$4,$G18&gt;=Rota!CG$4)),"P/L",IF((AND($I18&lt;=Rota!CG$4,$J18&gt;=Rota!CG$4)),"XO",IF((AND($K18&lt;=Rota!CG$4,$L18&gt;=Rota!CG$4)),"3",IF((AND($M18&lt;=Rota!CG$4,$N18&gt;=Rota!CG$4)),"C",IF((AND($O18&lt;=Rota!CG$4,$P18&gt;=Rota!CG$4)),"CO",IF((AND($Q18&lt;=Rota!CG$4,$R18&gt;=Rota!CG$4)),"C",0))))))</f>
        <v>0</v>
      </c>
      <c r="CH18" s="33">
        <f>IF((AND($F18&lt;=Rota!CH$4,$G18&gt;=Rota!CH$4)),"P/L",IF((AND($I18&lt;=Rota!CH$4,$J18&gt;=Rota!CH$4)),"XO",IF((AND($K18&lt;=Rota!CH$4,$L18&gt;=Rota!CH$4)),"3",IF((AND($M18&lt;=Rota!CH$4,$N18&gt;=Rota!CH$4)),"C",IF((AND($O18&lt;=Rota!CH$4,$P18&gt;=Rota!CH$4)),"CO",IF((AND($Q18&lt;=Rota!CH$4,$R18&gt;=Rota!CH$4)),"C",0))))))</f>
        <v>0</v>
      </c>
      <c r="CI18" s="33">
        <f>IF((AND($F18&lt;=Rota!CI$4,$G18&gt;=Rota!CI$4)),"P/L",IF((AND($I18&lt;=Rota!CI$4,$J18&gt;=Rota!CI$4)),"XO",IF((AND($K18&lt;=Rota!CI$4,$L18&gt;=Rota!CI$4)),"3",IF((AND($M18&lt;=Rota!CI$4,$N18&gt;=Rota!CI$4)),"C",IF((AND($O18&lt;=Rota!CI$4,$P18&gt;=Rota!CI$4)),"CO",IF((AND($Q18&lt;=Rota!CI$4,$R18&gt;=Rota!CI$4)),"C",0))))))</f>
        <v>0</v>
      </c>
      <c r="CJ18" s="33">
        <f>IF((AND($F18&lt;=Rota!CJ$4,$G18&gt;=Rota!CJ$4)),"P/L",IF((AND($I18&lt;=Rota!CJ$4,$J18&gt;=Rota!CJ$4)),"XO",IF((AND($K18&lt;=Rota!CJ$4,$L18&gt;=Rota!CJ$4)),"3",IF((AND($M18&lt;=Rota!CJ$4,$N18&gt;=Rota!CJ$4)),"C",IF((AND($O18&lt;=Rota!CJ$4,$P18&gt;=Rota!CJ$4)),"CO",IF((AND($Q18&lt;=Rota!CJ$4,$R18&gt;=Rota!CJ$4)),"C",0))))))</f>
        <v>0</v>
      </c>
      <c r="CK18" s="33">
        <f>IF((AND($F18&lt;=Rota!CK$4,$G18&gt;=Rota!CK$4)),"P/L",IF((AND($I18&lt;=Rota!CK$4,$J18&gt;=Rota!CK$4)),"XO",IF((AND($K18&lt;=Rota!CK$4,$L18&gt;=Rota!CK$4)),"3",IF((AND($M18&lt;=Rota!CK$4,$N18&gt;=Rota!CK$4)),"C",IF((AND($O18&lt;=Rota!CK$4,$P18&gt;=Rota!CK$4)),"CO",IF((AND($Q18&lt;=Rota!CK$4,$R18&gt;=Rota!CK$4)),"C",0))))))</f>
        <v>0</v>
      </c>
      <c r="CL18" s="33">
        <f>IF((AND($F18&lt;=Rota!CL$4,$G18&gt;=Rota!CL$4)),"P/L",IF((AND($I18&lt;=Rota!CL$4,$J18&gt;=Rota!CL$4)),"XO",IF((AND($K18&lt;=Rota!CL$4,$L18&gt;=Rota!CL$4)),"3",IF((AND($M18&lt;=Rota!CL$4,$N18&gt;=Rota!CL$4)),"C",IF((AND($O18&lt;=Rota!CL$4,$P18&gt;=Rota!CL$4)),"CO",IF((AND($Q18&lt;=Rota!CL$4,$R18&gt;=Rota!CL$4)),"C",0))))))</f>
        <v>0</v>
      </c>
      <c r="CM18" s="33">
        <f>IF((AND($F18&lt;=Rota!CM$4,$G18&gt;=Rota!CM$4)),"P/L",IF((AND($I18&lt;=Rota!CM$4,$J18&gt;=Rota!CM$4)),"XO",IF((AND($K18&lt;=Rota!CM$4,$L18&gt;=Rota!CM$4)),"3",IF((AND($M18&lt;=Rota!CM$4,$N18&gt;=Rota!CM$4)),"C",IF((AND($O18&lt;=Rota!CM$4,$P18&gt;=Rota!CM$4)),"CO",IF((AND($Q18&lt;=Rota!CM$4,$R18&gt;=Rota!CM$4)),"C",0))))))</f>
        <v>0</v>
      </c>
    </row>
    <row r="19" spans="1:91" s="2" customFormat="1" x14ac:dyDescent="0.25">
      <c r="A19" s="59" t="s">
        <v>314</v>
      </c>
      <c r="B19" s="55"/>
      <c r="C19" s="31">
        <v>18</v>
      </c>
      <c r="D19" s="31">
        <v>16</v>
      </c>
      <c r="E19" s="31">
        <v>1</v>
      </c>
      <c r="F19" s="39"/>
      <c r="G19" s="39"/>
      <c r="H19" s="33">
        <f>G19-F19</f>
        <v>0</v>
      </c>
      <c r="I19" s="56">
        <v>46352</v>
      </c>
      <c r="J19" s="37">
        <f>IF(I19="",0,DATE(YEAR(I19),MONTH(I19)+C19,DAY(I19)))</f>
        <v>46899</v>
      </c>
      <c r="K19" s="32">
        <f>IF(J19="","",(DATE(YEAR(J19),MONTH(J19)+1,DAY(J19))))</f>
        <v>46930</v>
      </c>
      <c r="L19" s="32">
        <f>IF(K19="","",(DATE(YEAR(K19),MONTH(K19)+E19,DAY(K19))))</f>
        <v>46960</v>
      </c>
      <c r="M19" s="37">
        <f>IF(O19="","",DATE(YEAR(O19), MONTH(O19)-1,DAY(O19)))</f>
        <v>46991</v>
      </c>
      <c r="N19" s="37">
        <f>IF(O19="","",DATE(YEAR(M19),MONTH(M19),DAY(M19)))</f>
        <v>46991</v>
      </c>
      <c r="O19" s="32">
        <f>IF(L19="","",(DATE(YEAR(L19),MONTH(L19)+2,DAY(L19))))</f>
        <v>47022</v>
      </c>
      <c r="P19" s="32">
        <f>IF(O19="","",(DATE(YEAR(O19),MONTH(O19)+D19,DAY(O19))))</f>
        <v>47509</v>
      </c>
      <c r="Q19" s="32">
        <f>IF(P19="","",DATE(YEAR(P19), MONTH(P19)+1,DAY(P19)))</f>
        <v>47540</v>
      </c>
      <c r="R19" s="32">
        <f>IF(P19="","",DATE(YEAR(Q19),MONTH(Q19),DAY(Q19)))</f>
        <v>47540</v>
      </c>
      <c r="S19" s="33">
        <f>IF((AND($F19&lt;=Rota!S$4,$G19&gt;=Rota!S$4)),"P/L",IF((AND($I19&lt;=Rota!S$4,$J19&gt;=Rota!S$4)),"XO",IF((AND($K19&lt;=Rota!S$4,$L19&gt;=Rota!S$4)),"3",IF((AND($M19&lt;=Rota!S$4,$N19&gt;=Rota!S$4)),"C",IF((AND($O19&lt;=Rota!S$4,$P19&gt;=Rota!S$4)),"CO",IF((AND($Q19&lt;=Rota!S$4,$R19&gt;=Rota!S$4)),"C",0))))))</f>
        <v>0</v>
      </c>
      <c r="T19" s="33">
        <f>IF((AND($F19&lt;=Rota!T$4,$G19&gt;=Rota!T$4)),"P/L",IF((AND($I19&lt;=Rota!T$4,$J19&gt;=Rota!T$4)),"XO",IF((AND($K19&lt;=Rota!T$4,$L19&gt;=Rota!T$4)),"3",IF((AND($M19&lt;=Rota!T$4,$N19&gt;=Rota!T$4)),"C",IF((AND($O19&lt;=Rota!T$4,$P19&gt;=Rota!T$4)),"CO",IF((AND($Q19&lt;=Rota!T$4,$R19&gt;=Rota!T$4)),"C",0))))))</f>
        <v>0</v>
      </c>
      <c r="U19" s="33">
        <f>IF((AND($F19&lt;=Rota!U$4,$G19&gt;=Rota!U$4)),"P/L",IF((AND($I19&lt;=Rota!U$4,$J19&gt;=Rota!U$4)),"XO",IF((AND($K19&lt;=Rota!U$4,$L19&gt;=Rota!U$4)),"3",IF((AND($M19&lt;=Rota!U$4,$N19&gt;=Rota!U$4)),"C",IF((AND($O19&lt;=Rota!U$4,$P19&gt;=Rota!U$4)),"CO",IF((AND($Q19&lt;=Rota!U$4,$R19&gt;=Rota!U$4)),"C",0))))))</f>
        <v>0</v>
      </c>
      <c r="V19" s="33">
        <f>IF((AND($F19&lt;=Rota!V$4,$G19&gt;=Rota!V$4)),"P/L",IF((AND($I19&lt;=Rota!V$4,$J19&gt;=Rota!V$4)),"XO",IF((AND($K19&lt;=Rota!V$4,$L19&gt;=Rota!V$4)),"3",IF((AND($M19&lt;=Rota!V$4,$N19&gt;=Rota!V$4)),"C",IF((AND($O19&lt;=Rota!V$4,$P19&gt;=Rota!V$4)),"CO",IF((AND($Q19&lt;=Rota!V$4,$R19&gt;=Rota!V$4)),"C",0))))))</f>
        <v>0</v>
      </c>
      <c r="W19" s="33">
        <f>IF((AND($F19&lt;=Rota!W$4,$G19&gt;=Rota!W$4)),"P/L",IF((AND($I19&lt;=Rota!W$4,$J19&gt;=Rota!W$4)),"XO",IF((AND($K19&lt;=Rota!W$4,$L19&gt;=Rota!W$4)),"3",IF((AND($M19&lt;=Rota!W$4,$N19&gt;=Rota!W$4)),"C",IF((AND($O19&lt;=Rota!W$4,$P19&gt;=Rota!W$4)),"CO",IF((AND($Q19&lt;=Rota!W$4,$R19&gt;=Rota!W$4)),"C",0))))))</f>
        <v>0</v>
      </c>
      <c r="X19" s="33">
        <f>IF((AND($F19&lt;=Rota!X$4,$G19&gt;=Rota!X$4)),"P/L",IF((AND($I19&lt;=Rota!X$4,$J19&gt;=Rota!X$4)),"XO",IF((AND($K19&lt;=Rota!X$4,$L19&gt;=Rota!X$4)),"3",IF((AND($M19&lt;=Rota!X$4,$N19&gt;=Rota!X$4)),"C",IF((AND($O19&lt;=Rota!X$4,$P19&gt;=Rota!X$4)),"CO",IF((AND($Q19&lt;=Rota!X$4,$R19&gt;=Rota!X$4)),"C",0))))))</f>
        <v>0</v>
      </c>
      <c r="Y19" s="33">
        <f>IF((AND($F19&lt;=Rota!Y$4,$G19&gt;=Rota!Y$4)),"P/L",IF((AND($I19&lt;=Rota!Y$4,$J19&gt;=Rota!Y$4)),"XO",IF((AND($K19&lt;=Rota!Y$4,$L19&gt;=Rota!Y$4)),"3",IF((AND($M19&lt;=Rota!Y$4,$N19&gt;=Rota!Y$4)),"C",IF((AND($O19&lt;=Rota!Y$4,$P19&gt;=Rota!Y$4)),"CO",IF((AND($Q19&lt;=Rota!Y$4,$R19&gt;=Rota!Y$4)),"C",0))))))</f>
        <v>0</v>
      </c>
      <c r="Z19" s="33">
        <f>IF((AND($F19&lt;=Rota!Z$4,$G19&gt;=Rota!Z$4)),"P/L",IF((AND($I19&lt;=Rota!Z$4,$J19&gt;=Rota!Z$4)),"XO",IF((AND($K19&lt;=Rota!Z$4,$L19&gt;=Rota!Z$4)),"3",IF((AND($M19&lt;=Rota!Z$4,$N19&gt;=Rota!Z$4)),"C",IF((AND($O19&lt;=Rota!Z$4,$P19&gt;=Rota!Z$4)),"CO",IF((AND($Q19&lt;=Rota!Z$4,$R19&gt;=Rota!Z$4)),"C",0))))))</f>
        <v>0</v>
      </c>
      <c r="AA19" s="33">
        <f>IF((AND($F19&lt;=Rota!AA$4,$G19&gt;=Rota!AA$4)),"P/L",IF((AND($I19&lt;=Rota!AA$4,$J19&gt;=Rota!AA$4)),"XO",IF((AND($K19&lt;=Rota!AA$4,$L19&gt;=Rota!AA$4)),"3",IF((AND($M19&lt;=Rota!AA$4,$N19&gt;=Rota!AA$4)),"C",IF((AND($O19&lt;=Rota!AA$4,$P19&gt;=Rota!AA$4)),"CO",IF((AND($Q19&lt;=Rota!AA$4,$R19&gt;=Rota!AA$4)),"C",0))))))</f>
        <v>0</v>
      </c>
      <c r="AB19" s="33">
        <f>IF((AND($F19&lt;=Rota!AB$4,$G19&gt;=Rota!AB$4)),"P/L",IF((AND($I19&lt;=Rota!AB$4,$J19&gt;=Rota!AB$4)),"XO",IF((AND($K19&lt;=Rota!AB$4,$L19&gt;=Rota!AB$4)),"3",IF((AND($M19&lt;=Rota!AB$4,$N19&gt;=Rota!AB$4)),"C",IF((AND($O19&lt;=Rota!AB$4,$P19&gt;=Rota!AB$4)),"CO",IF((AND($Q19&lt;=Rota!AB$4,$R19&gt;=Rota!AB$4)),"C",0))))))</f>
        <v>0</v>
      </c>
      <c r="AC19" s="33" t="str">
        <f>IF((AND($F19&lt;=Rota!AC$4,$G19&gt;=Rota!AC$4)),"P/L",IF((AND($I19&lt;=Rota!AC$4,$J19&gt;=Rota!AC$4)),"XO",IF((AND($K19&lt;=Rota!AC$4,$L19&gt;=Rota!AC$4)),"3",IF((AND($M19&lt;=Rota!AC$4,$N19&gt;=Rota!AC$4)),"C",IF((AND($O19&lt;=Rota!AC$4,$P19&gt;=Rota!AC$4)),"CO",IF((AND($Q19&lt;=Rota!AC$4,$R19&gt;=Rota!AC$4)),"C",0))))))</f>
        <v>XO</v>
      </c>
      <c r="AD19" s="33" t="str">
        <f>IF((AND($F19&lt;=Rota!AD$4,$G19&gt;=Rota!AD$4)),"P/L",IF((AND($I19&lt;=Rota!AD$4,$J19&gt;=Rota!AD$4)),"XO",IF((AND($K19&lt;=Rota!AD$4,$L19&gt;=Rota!AD$4)),"3",IF((AND($M19&lt;=Rota!AD$4,$N19&gt;=Rota!AD$4)),"C",IF((AND($O19&lt;=Rota!AD$4,$P19&gt;=Rota!AD$4)),"CO",IF((AND($Q19&lt;=Rota!AD$4,$R19&gt;=Rota!AD$4)),"C",0))))))</f>
        <v>XO</v>
      </c>
      <c r="AE19" s="33" t="str">
        <f>IF((AND($F19&lt;=Rota!AE$4,$G19&gt;=Rota!AE$4)),"P/L",IF((AND($I19&lt;=Rota!AE$4,$J19&gt;=Rota!AE$4)),"XO",IF((AND($K19&lt;=Rota!AE$4,$L19&gt;=Rota!AE$4)),"3",IF((AND($M19&lt;=Rota!AE$4,$N19&gt;=Rota!AE$4)),"C",IF((AND($O19&lt;=Rota!AE$4,$P19&gt;=Rota!AE$4)),"CO",IF((AND($Q19&lt;=Rota!AE$4,$R19&gt;=Rota!AE$4)),"C",0))))))</f>
        <v>XO</v>
      </c>
      <c r="AF19" s="33" t="str">
        <f>IF((AND($F19&lt;=Rota!AF$4,$G19&gt;=Rota!AF$4)),"P/L",IF((AND($I19&lt;=Rota!AF$4,$J19&gt;=Rota!AF$4)),"XO",IF((AND($K19&lt;=Rota!AF$4,$L19&gt;=Rota!AF$4)),"3",IF((AND($M19&lt;=Rota!AF$4,$N19&gt;=Rota!AF$4)),"C",IF((AND($O19&lt;=Rota!AF$4,$P19&gt;=Rota!AF$4)),"CO",IF((AND($Q19&lt;=Rota!AF$4,$R19&gt;=Rota!AF$4)),"C",0))))))</f>
        <v>XO</v>
      </c>
      <c r="AG19" s="33" t="str">
        <f>IF((AND($F19&lt;=Rota!AG$4,$G19&gt;=Rota!AG$4)),"P/L",IF((AND($I19&lt;=Rota!AG$4,$J19&gt;=Rota!AG$4)),"XO",IF((AND($K19&lt;=Rota!AG$4,$L19&gt;=Rota!AG$4)),"3",IF((AND($M19&lt;=Rota!AG$4,$N19&gt;=Rota!AG$4)),"C",IF((AND($O19&lt;=Rota!AG$4,$P19&gt;=Rota!AG$4)),"CO",IF((AND($Q19&lt;=Rota!AG$4,$R19&gt;=Rota!AG$4)),"C",0))))))</f>
        <v>XO</v>
      </c>
      <c r="AH19" s="33" t="str">
        <f>IF((AND($F19&lt;=Rota!AH$4,$G19&gt;=Rota!AH$4)),"P/L",IF((AND($I19&lt;=Rota!AH$4,$J19&gt;=Rota!AH$4)),"XO",IF((AND($K19&lt;=Rota!AH$4,$L19&gt;=Rota!AH$4)),"3",IF((AND($M19&lt;=Rota!AH$4,$N19&gt;=Rota!AH$4)),"C",IF((AND($O19&lt;=Rota!AH$4,$P19&gt;=Rota!AH$4)),"CO",IF((AND($Q19&lt;=Rota!AH$4,$R19&gt;=Rota!AH$4)),"C",0))))))</f>
        <v>XO</v>
      </c>
      <c r="AI19" s="33" t="str">
        <f>IF((AND($F19&lt;=Rota!AI$4,$G19&gt;=Rota!AI$4)),"P/L",IF((AND($I19&lt;=Rota!AI$4,$J19&gt;=Rota!AI$4)),"XO",IF((AND($K19&lt;=Rota!AI$4,$L19&gt;=Rota!AI$4)),"3",IF((AND($M19&lt;=Rota!AI$4,$N19&gt;=Rota!AI$4)),"C",IF((AND($O19&lt;=Rota!AI$4,$P19&gt;=Rota!AI$4)),"CO",IF((AND($Q19&lt;=Rota!AI$4,$R19&gt;=Rota!AI$4)),"C",0))))))</f>
        <v>XO</v>
      </c>
      <c r="AJ19" s="33" t="str">
        <f>IF((AND($F19&lt;=Rota!AJ$4,$G19&gt;=Rota!AJ$4)),"P/L",IF((AND($I19&lt;=Rota!AJ$4,$J19&gt;=Rota!AJ$4)),"XO",IF((AND($K19&lt;=Rota!AJ$4,$L19&gt;=Rota!AJ$4)),"3",IF((AND($M19&lt;=Rota!AJ$4,$N19&gt;=Rota!AJ$4)),"C",IF((AND($O19&lt;=Rota!AJ$4,$P19&gt;=Rota!AJ$4)),"CO",IF((AND($Q19&lt;=Rota!AJ$4,$R19&gt;=Rota!AJ$4)),"C",0))))))</f>
        <v>XO</v>
      </c>
      <c r="AK19" s="33" t="str">
        <f>IF((AND($F19&lt;=Rota!AK$4,$G19&gt;=Rota!AK$4)),"P/L",IF((AND($I19&lt;=Rota!AK$4,$J19&gt;=Rota!AK$4)),"XO",IF((AND($K19&lt;=Rota!AK$4,$L19&gt;=Rota!AK$4)),"3",IF((AND($M19&lt;=Rota!AK$4,$N19&gt;=Rota!AK$4)),"C",IF((AND($O19&lt;=Rota!AK$4,$P19&gt;=Rota!AK$4)),"CO",IF((AND($Q19&lt;=Rota!AK$4,$R19&gt;=Rota!AK$4)),"C",0))))))</f>
        <v>XO</v>
      </c>
      <c r="AL19" s="33" t="str">
        <f>IF((AND($F19&lt;=Rota!AL$4,$G19&gt;=Rota!AL$4)),"P/L",IF((AND($I19&lt;=Rota!AL$4,$J19&gt;=Rota!AL$4)),"XO",IF((AND($K19&lt;=Rota!AL$4,$L19&gt;=Rota!AL$4)),"3",IF((AND($M19&lt;=Rota!AL$4,$N19&gt;=Rota!AL$4)),"C",IF((AND($O19&lt;=Rota!AL$4,$P19&gt;=Rota!AL$4)),"CO",IF((AND($Q19&lt;=Rota!AL$4,$R19&gt;=Rota!AL$4)),"C",0))))))</f>
        <v>XO</v>
      </c>
      <c r="AM19" s="33" t="str">
        <f>IF((AND($F19&lt;=Rota!AM$4,$G19&gt;=Rota!AM$4)),"P/L",IF((AND($I19&lt;=Rota!AM$4,$J19&gt;=Rota!AM$4)),"XO",IF((AND($K19&lt;=Rota!AM$4,$L19&gt;=Rota!AM$4)),"3",IF((AND($M19&lt;=Rota!AM$4,$N19&gt;=Rota!AM$4)),"C",IF((AND($O19&lt;=Rota!AM$4,$P19&gt;=Rota!AM$4)),"CO",IF((AND($Q19&lt;=Rota!AM$4,$R19&gt;=Rota!AM$4)),"C",0))))))</f>
        <v>XO</v>
      </c>
      <c r="AN19" s="33" t="str">
        <f>IF((AND($F19&lt;=Rota!AN$4,$G19&gt;=Rota!AN$4)),"P/L",IF((AND($I19&lt;=Rota!AN$4,$J19&gt;=Rota!AN$4)),"XO",IF((AND($K19&lt;=Rota!AN$4,$L19&gt;=Rota!AN$4)),"3",IF((AND($M19&lt;=Rota!AN$4,$N19&gt;=Rota!AN$4)),"C",IF((AND($O19&lt;=Rota!AN$4,$P19&gt;=Rota!AN$4)),"CO",IF((AND($Q19&lt;=Rota!AN$4,$R19&gt;=Rota!AN$4)),"C",0))))))</f>
        <v>XO</v>
      </c>
      <c r="AO19" s="33" t="str">
        <f>IF((AND($F19&lt;=Rota!AO$4,$G19&gt;=Rota!AO$4)),"P/L",IF((AND($I19&lt;=Rota!AO$4,$J19&gt;=Rota!AO$4)),"XO",IF((AND($K19&lt;=Rota!AO$4,$L19&gt;=Rota!AO$4)),"3",IF((AND($M19&lt;=Rota!AO$4,$N19&gt;=Rota!AO$4)),"C",IF((AND($O19&lt;=Rota!AO$4,$P19&gt;=Rota!AO$4)),"CO",IF((AND($Q19&lt;=Rota!AO$4,$R19&gt;=Rota!AO$4)),"C",0))))))</f>
        <v>XO</v>
      </c>
      <c r="AP19" s="33" t="str">
        <f>IF((AND($F19&lt;=Rota!AP$4,$G19&gt;=Rota!AP$4)),"P/L",IF((AND($I19&lt;=Rota!AP$4,$J19&gt;=Rota!AP$4)),"XO",IF((AND($K19&lt;=Rota!AP$4,$L19&gt;=Rota!AP$4)),"3",IF((AND($M19&lt;=Rota!AP$4,$N19&gt;=Rota!AP$4)),"C",IF((AND($O19&lt;=Rota!AP$4,$P19&gt;=Rota!AP$4)),"CO",IF((AND($Q19&lt;=Rota!AP$4,$R19&gt;=Rota!AP$4)),"C",0))))))</f>
        <v>XO</v>
      </c>
      <c r="AQ19" s="33" t="str">
        <f>IF((AND($F19&lt;=Rota!AQ$4,$G19&gt;=Rota!AQ$4)),"P/L",IF((AND($I19&lt;=Rota!AQ$4,$J19&gt;=Rota!AQ$4)),"XO",IF((AND($K19&lt;=Rota!AQ$4,$L19&gt;=Rota!AQ$4)),"3",IF((AND($M19&lt;=Rota!AQ$4,$N19&gt;=Rota!AQ$4)),"C",IF((AND($O19&lt;=Rota!AQ$4,$P19&gt;=Rota!AQ$4)),"CO",IF((AND($Q19&lt;=Rota!AQ$4,$R19&gt;=Rota!AQ$4)),"C",0))))))</f>
        <v>XO</v>
      </c>
      <c r="AR19" s="33" t="str">
        <f>IF((AND($F19&lt;=Rota!AR$4,$G19&gt;=Rota!AR$4)),"P/L",IF((AND($I19&lt;=Rota!AR$4,$J19&gt;=Rota!AR$4)),"XO",IF((AND($K19&lt;=Rota!AR$4,$L19&gt;=Rota!AR$4)),"3",IF((AND($M19&lt;=Rota!AR$4,$N19&gt;=Rota!AR$4)),"C",IF((AND($O19&lt;=Rota!AR$4,$P19&gt;=Rota!AR$4)),"CO",IF((AND($Q19&lt;=Rota!AR$4,$R19&gt;=Rota!AR$4)),"C",0))))))</f>
        <v>XO</v>
      </c>
      <c r="AS19" s="33" t="str">
        <f>IF((AND($F19&lt;=Rota!AS$4,$G19&gt;=Rota!AS$4)),"P/L",IF((AND($I19&lt;=Rota!AS$4,$J19&gt;=Rota!AS$4)),"XO",IF((AND($K19&lt;=Rota!AS$4,$L19&gt;=Rota!AS$4)),"3",IF((AND($M19&lt;=Rota!AS$4,$N19&gt;=Rota!AS$4)),"C",IF((AND($O19&lt;=Rota!AS$4,$P19&gt;=Rota!AS$4)),"CO",IF((AND($Q19&lt;=Rota!AS$4,$R19&gt;=Rota!AS$4)),"C",0))))))</f>
        <v>XO</v>
      </c>
      <c r="AT19" s="33" t="str">
        <f>IF((AND($F19&lt;=Rota!AT$4,$G19&gt;=Rota!AT$4)),"P/L",IF((AND($I19&lt;=Rota!AT$4,$J19&gt;=Rota!AT$4)),"XO",IF((AND($K19&lt;=Rota!AT$4,$L19&gt;=Rota!AT$4)),"3",IF((AND($M19&lt;=Rota!AT$4,$N19&gt;=Rota!AT$4)),"C",IF((AND($O19&lt;=Rota!AT$4,$P19&gt;=Rota!AT$4)),"CO",IF((AND($Q19&lt;=Rota!AT$4,$R19&gt;=Rota!AT$4)),"C",0))))))</f>
        <v>XO</v>
      </c>
      <c r="AU19" s="33">
        <f>IF((AND($F19&lt;=Rota!AU$4,$G19&gt;=Rota!AU$4)),"P/L",IF((AND($I19&lt;=Rota!AU$4,$J19&gt;=Rota!AU$4)),"XO",IF((AND($K19&lt;=Rota!AU$4,$L19&gt;=Rota!AU$4)),"3",IF((AND($M19&lt;=Rota!AU$4,$N19&gt;=Rota!AU$4)),"C",IF((AND($O19&lt;=Rota!AU$4,$P19&gt;=Rota!AU$4)),"CO",IF((AND($Q19&lt;=Rota!AU$4,$R19&gt;=Rota!AU$4)),"C",0))))))</f>
        <v>0</v>
      </c>
      <c r="AV19" s="33" t="str">
        <f>IF((AND($F19&lt;=Rota!AV$4,$G19&gt;=Rota!AV$4)),"P/L",IF((AND($I19&lt;=Rota!AV$4,$J19&gt;=Rota!AV$4)),"XO",IF((AND($K19&lt;=Rota!AV$4,$L19&gt;=Rota!AV$4)),"3",IF((AND($M19&lt;=Rota!AV$4,$N19&gt;=Rota!AV$4)),"C",IF((AND($O19&lt;=Rota!AV$4,$P19&gt;=Rota!AV$4)),"CO",IF((AND($Q19&lt;=Rota!AV$4,$R19&gt;=Rota!AV$4)),"C",0))))))</f>
        <v>3</v>
      </c>
      <c r="AW19" s="33">
        <f>IF((AND($F19&lt;=Rota!AW$4,$G19&gt;=Rota!AW$4)),"P/L",IF((AND($I19&lt;=Rota!AW$4,$J19&gt;=Rota!AW$4)),"XO",IF((AND($K19&lt;=Rota!AW$4,$L19&gt;=Rota!AW$4)),"3",IF((AND($M19&lt;=Rota!AW$4,$N19&gt;=Rota!AW$4)),"C",IF((AND($O19&lt;=Rota!AW$4,$P19&gt;=Rota!AW$4)),"CO",IF((AND($Q19&lt;=Rota!AW$4,$R19&gt;=Rota!AW$4)),"C",0))))))</f>
        <v>0</v>
      </c>
      <c r="AX19" s="33">
        <f>IF((AND($F19&lt;=Rota!AX$4,$G19&gt;=Rota!AX$4)),"P/L",IF((AND($I19&lt;=Rota!AX$4,$J19&gt;=Rota!AX$4)),"XO",IF((AND($K19&lt;=Rota!AX$4,$L19&gt;=Rota!AX$4)),"3",IF((AND($M19&lt;=Rota!AX$4,$N19&gt;=Rota!AX$4)),"C",IF((AND($O19&lt;=Rota!AX$4,$P19&gt;=Rota!AX$4)),"CO",IF((AND($Q19&lt;=Rota!AX$4,$R19&gt;=Rota!AX$4)),"C",0))))))</f>
        <v>0</v>
      </c>
      <c r="AY19" s="33" t="str">
        <f>IF((AND($F19&lt;=Rota!AY$4,$G19&gt;=Rota!AY$4)),"P/L",IF((AND($I19&lt;=Rota!AY$4,$J19&gt;=Rota!AY$4)),"XO",IF((AND($K19&lt;=Rota!AY$4,$L19&gt;=Rota!AY$4)),"3",IF((AND($M19&lt;=Rota!AY$4,$N19&gt;=Rota!AY$4)),"C",IF((AND($O19&lt;=Rota!AY$4,$P19&gt;=Rota!AY$4)),"CO",IF((AND($Q19&lt;=Rota!AY$4,$R19&gt;=Rota!AY$4)),"C",0))))))</f>
        <v>CO</v>
      </c>
      <c r="AZ19" s="33" t="str">
        <f>IF((AND($F19&lt;=Rota!AZ$4,$G19&gt;=Rota!AZ$4)),"P/L",IF((AND($I19&lt;=Rota!AZ$4,$J19&gt;=Rota!AZ$4)),"XO",IF((AND($K19&lt;=Rota!AZ$4,$L19&gt;=Rota!AZ$4)),"3",IF((AND($M19&lt;=Rota!AZ$4,$N19&gt;=Rota!AZ$4)),"C",IF((AND($O19&lt;=Rota!AZ$4,$P19&gt;=Rota!AZ$4)),"CO",IF((AND($Q19&lt;=Rota!AZ$4,$R19&gt;=Rota!AZ$4)),"C",0))))))</f>
        <v>CO</v>
      </c>
      <c r="BA19" s="33" t="str">
        <f>IF((AND($F19&lt;=Rota!BA$4,$G19&gt;=Rota!BA$4)),"P/L",IF((AND($I19&lt;=Rota!BA$4,$J19&gt;=Rota!BA$4)),"XO",IF((AND($K19&lt;=Rota!BA$4,$L19&gt;=Rota!BA$4)),"3",IF((AND($M19&lt;=Rota!BA$4,$N19&gt;=Rota!BA$4)),"C",IF((AND($O19&lt;=Rota!BA$4,$P19&gt;=Rota!BA$4)),"CO",IF((AND($Q19&lt;=Rota!BA$4,$R19&gt;=Rota!BA$4)),"C",0))))))</f>
        <v>CO</v>
      </c>
      <c r="BB19" s="33" t="str">
        <f>IF((AND($F19&lt;=Rota!BB$4,$G19&gt;=Rota!BB$4)),"P/L",IF((AND($I19&lt;=Rota!BB$4,$J19&gt;=Rota!BB$4)),"XO",IF((AND($K19&lt;=Rota!BB$4,$L19&gt;=Rota!BB$4)),"3",IF((AND($M19&lt;=Rota!BB$4,$N19&gt;=Rota!BB$4)),"C",IF((AND($O19&lt;=Rota!BB$4,$P19&gt;=Rota!BB$4)),"CO",IF((AND($Q19&lt;=Rota!BB$4,$R19&gt;=Rota!BB$4)),"C",0))))))</f>
        <v>CO</v>
      </c>
      <c r="BC19" s="33" t="str">
        <f>IF((AND($F19&lt;=Rota!BC$4,$G19&gt;=Rota!BC$4)),"P/L",IF((AND($I19&lt;=Rota!BC$4,$J19&gt;=Rota!BC$4)),"XO",IF((AND($K19&lt;=Rota!BC$4,$L19&gt;=Rota!BC$4)),"3",IF((AND($M19&lt;=Rota!BC$4,$N19&gt;=Rota!BC$4)),"C",IF((AND($O19&lt;=Rota!BC$4,$P19&gt;=Rota!BC$4)),"CO",IF((AND($Q19&lt;=Rota!BC$4,$R19&gt;=Rota!BC$4)),"C",0))))))</f>
        <v>CO</v>
      </c>
      <c r="BD19" s="33" t="str">
        <f>IF((AND($F19&lt;=Rota!BD$4,$G19&gt;=Rota!BD$4)),"P/L",IF((AND($I19&lt;=Rota!BD$4,$J19&gt;=Rota!BD$4)),"XO",IF((AND($K19&lt;=Rota!BD$4,$L19&gt;=Rota!BD$4)),"3",IF((AND($M19&lt;=Rota!BD$4,$N19&gt;=Rota!BD$4)),"C",IF((AND($O19&lt;=Rota!BD$4,$P19&gt;=Rota!BD$4)),"CO",IF((AND($Q19&lt;=Rota!BD$4,$R19&gt;=Rota!BD$4)),"C",0))))))</f>
        <v>CO</v>
      </c>
      <c r="BE19" s="33" t="str">
        <f>IF((AND($F19&lt;=Rota!BE$4,$G19&gt;=Rota!BE$4)),"P/L",IF((AND($I19&lt;=Rota!BE$4,$J19&gt;=Rota!BE$4)),"XO",IF((AND($K19&lt;=Rota!BE$4,$L19&gt;=Rota!BE$4)),"3",IF((AND($M19&lt;=Rota!BE$4,$N19&gt;=Rota!BE$4)),"C",IF((AND($O19&lt;=Rota!BE$4,$P19&gt;=Rota!BE$4)),"CO",IF((AND($Q19&lt;=Rota!BE$4,$R19&gt;=Rota!BE$4)),"C",0))))))</f>
        <v>CO</v>
      </c>
      <c r="BF19" s="33" t="str">
        <f>IF((AND($F19&lt;=Rota!BF$4,$G19&gt;=Rota!BF$4)),"P/L",IF((AND($I19&lt;=Rota!BF$4,$J19&gt;=Rota!BF$4)),"XO",IF((AND($K19&lt;=Rota!BF$4,$L19&gt;=Rota!BF$4)),"3",IF((AND($M19&lt;=Rota!BF$4,$N19&gt;=Rota!BF$4)),"C",IF((AND($O19&lt;=Rota!BF$4,$P19&gt;=Rota!BF$4)),"CO",IF((AND($Q19&lt;=Rota!BF$4,$R19&gt;=Rota!BF$4)),"C",0))))))</f>
        <v>CO</v>
      </c>
      <c r="BG19" s="33" t="str">
        <f>IF((AND($F19&lt;=Rota!BG$4,$G19&gt;=Rota!BG$4)),"P/L",IF((AND($I19&lt;=Rota!BG$4,$J19&gt;=Rota!BG$4)),"XO",IF((AND($K19&lt;=Rota!BG$4,$L19&gt;=Rota!BG$4)),"3",IF((AND($M19&lt;=Rota!BG$4,$N19&gt;=Rota!BG$4)),"C",IF((AND($O19&lt;=Rota!BG$4,$P19&gt;=Rota!BG$4)),"CO",IF((AND($Q19&lt;=Rota!BG$4,$R19&gt;=Rota!BG$4)),"C",0))))))</f>
        <v>CO</v>
      </c>
      <c r="BH19" s="33" t="str">
        <f>IF((AND($F19&lt;=Rota!BH$4,$G19&gt;=Rota!BH$4)),"P/L",IF((AND($I19&lt;=Rota!BH$4,$J19&gt;=Rota!BH$4)),"XO",IF((AND($K19&lt;=Rota!BH$4,$L19&gt;=Rota!BH$4)),"3",IF((AND($M19&lt;=Rota!BH$4,$N19&gt;=Rota!BH$4)),"C",IF((AND($O19&lt;=Rota!BH$4,$P19&gt;=Rota!BH$4)),"CO",IF((AND($Q19&lt;=Rota!BH$4,$R19&gt;=Rota!BH$4)),"C",0))))))</f>
        <v>CO</v>
      </c>
      <c r="BI19" s="33" t="str">
        <f>IF((AND($F19&lt;=Rota!BI$4,$G19&gt;=Rota!BI$4)),"P/L",IF((AND($I19&lt;=Rota!BI$4,$J19&gt;=Rota!BI$4)),"XO",IF((AND($K19&lt;=Rota!BI$4,$L19&gt;=Rota!BI$4)),"3",IF((AND($M19&lt;=Rota!BI$4,$N19&gt;=Rota!BI$4)),"C",IF((AND($O19&lt;=Rota!BI$4,$P19&gt;=Rota!BI$4)),"CO",IF((AND($Q19&lt;=Rota!BI$4,$R19&gt;=Rota!BI$4)),"C",0))))))</f>
        <v>CO</v>
      </c>
      <c r="BJ19" s="33" t="str">
        <f>IF((AND($F19&lt;=Rota!BJ$4,$G19&gt;=Rota!BJ$4)),"P/L",IF((AND($I19&lt;=Rota!BJ$4,$J19&gt;=Rota!BJ$4)),"XO",IF((AND($K19&lt;=Rota!BJ$4,$L19&gt;=Rota!BJ$4)),"3",IF((AND($M19&lt;=Rota!BJ$4,$N19&gt;=Rota!BJ$4)),"C",IF((AND($O19&lt;=Rota!BJ$4,$P19&gt;=Rota!BJ$4)),"CO",IF((AND($Q19&lt;=Rota!BJ$4,$R19&gt;=Rota!BJ$4)),"C",0))))))</f>
        <v>CO</v>
      </c>
      <c r="BK19" s="33" t="str">
        <f>IF((AND($F19&lt;=Rota!BK$4,$G19&gt;=Rota!BK$4)),"P/L",IF((AND($I19&lt;=Rota!BK$4,$J19&gt;=Rota!BK$4)),"XO",IF((AND($K19&lt;=Rota!BK$4,$L19&gt;=Rota!BK$4)),"3",IF((AND($M19&lt;=Rota!BK$4,$N19&gt;=Rota!BK$4)),"C",IF((AND($O19&lt;=Rota!BK$4,$P19&gt;=Rota!BK$4)),"CO",IF((AND($Q19&lt;=Rota!BK$4,$R19&gt;=Rota!BK$4)),"C",0))))))</f>
        <v>CO</v>
      </c>
      <c r="BL19" s="33" t="str">
        <f>IF((AND($F19&lt;=Rota!BL$4,$G19&gt;=Rota!BL$4)),"P/L",IF((AND($I19&lt;=Rota!BL$4,$J19&gt;=Rota!BL$4)),"XO",IF((AND($K19&lt;=Rota!BL$4,$L19&gt;=Rota!BL$4)),"3",IF((AND($M19&lt;=Rota!BL$4,$N19&gt;=Rota!BL$4)),"C",IF((AND($O19&lt;=Rota!BL$4,$P19&gt;=Rota!BL$4)),"CO",IF((AND($Q19&lt;=Rota!BL$4,$R19&gt;=Rota!BL$4)),"C",0))))))</f>
        <v>CO</v>
      </c>
      <c r="BM19" s="33" t="str">
        <f>IF((AND($F19&lt;=Rota!BM$4,$G19&gt;=Rota!BM$4)),"P/L",IF((AND($I19&lt;=Rota!BM$4,$J19&gt;=Rota!BM$4)),"XO",IF((AND($K19&lt;=Rota!BM$4,$L19&gt;=Rota!BM$4)),"3",IF((AND($M19&lt;=Rota!BM$4,$N19&gt;=Rota!BM$4)),"C",IF((AND($O19&lt;=Rota!BM$4,$P19&gt;=Rota!BM$4)),"CO",IF((AND($Q19&lt;=Rota!BM$4,$R19&gt;=Rota!BM$4)),"C",0))))))</f>
        <v>CO</v>
      </c>
      <c r="BN19" s="33" t="str">
        <f>IF((AND($F19&lt;=Rota!BN$4,$G19&gt;=Rota!BN$4)),"P/L",IF((AND($I19&lt;=Rota!BN$4,$J19&gt;=Rota!BN$4)),"XO",IF((AND($K19&lt;=Rota!BN$4,$L19&gt;=Rota!BN$4)),"3",IF((AND($M19&lt;=Rota!BN$4,$N19&gt;=Rota!BN$4)),"C",IF((AND($O19&lt;=Rota!BN$4,$P19&gt;=Rota!BN$4)),"CO",IF((AND($Q19&lt;=Rota!BN$4,$R19&gt;=Rota!BN$4)),"C",0))))))</f>
        <v>CO</v>
      </c>
      <c r="BO19" s="33">
        <f>IF((AND($F19&lt;=Rota!BO$4,$G19&gt;=Rota!BO$4)),"P/L",IF((AND($I19&lt;=Rota!BO$4,$J19&gt;=Rota!BO$4)),"XO",IF((AND($K19&lt;=Rota!BO$4,$L19&gt;=Rota!BO$4)),"3",IF((AND($M19&lt;=Rota!BO$4,$N19&gt;=Rota!BO$4)),"C",IF((AND($O19&lt;=Rota!BO$4,$P19&gt;=Rota!BO$4)),"CO",IF((AND($Q19&lt;=Rota!BO$4,$R19&gt;=Rota!BO$4)),"C",0))))))</f>
        <v>0</v>
      </c>
      <c r="BP19" s="33">
        <f>IF((AND($F19&lt;=Rota!BP$4,$G19&gt;=Rota!BP$4)),"P/L",IF((AND($I19&lt;=Rota!BP$4,$J19&gt;=Rota!BP$4)),"XO",IF((AND($K19&lt;=Rota!BP$4,$L19&gt;=Rota!BP$4)),"3",IF((AND($M19&lt;=Rota!BP$4,$N19&gt;=Rota!BP$4)),"C",IF((AND($O19&lt;=Rota!BP$4,$P19&gt;=Rota!BP$4)),"CO",IF((AND($Q19&lt;=Rota!BP$4,$R19&gt;=Rota!BP$4)),"C",0))))))</f>
        <v>0</v>
      </c>
      <c r="BQ19" s="33">
        <f>IF((AND($F19&lt;=Rota!BQ$4,$G19&gt;=Rota!BQ$4)),"P/L",IF((AND($I19&lt;=Rota!BQ$4,$J19&gt;=Rota!BQ$4)),"XO",IF((AND($K19&lt;=Rota!BQ$4,$L19&gt;=Rota!BQ$4)),"3",IF((AND($M19&lt;=Rota!BQ$4,$N19&gt;=Rota!BQ$4)),"C",IF((AND($O19&lt;=Rota!BQ$4,$P19&gt;=Rota!BQ$4)),"CO",IF((AND($Q19&lt;=Rota!BQ$4,$R19&gt;=Rota!BQ$4)),"C",0))))))</f>
        <v>0</v>
      </c>
      <c r="BR19" s="33">
        <f>IF((AND($F19&lt;=Rota!BR$4,$G19&gt;=Rota!BR$4)),"P/L",IF((AND($I19&lt;=Rota!BR$4,$J19&gt;=Rota!BR$4)),"XO",IF((AND($K19&lt;=Rota!BR$4,$L19&gt;=Rota!BR$4)),"3",IF((AND($M19&lt;=Rota!BR$4,$N19&gt;=Rota!BR$4)),"C",IF((AND($O19&lt;=Rota!BR$4,$P19&gt;=Rota!BR$4)),"CO",IF((AND($Q19&lt;=Rota!BR$4,$R19&gt;=Rota!BR$4)),"C",0))))))</f>
        <v>0</v>
      </c>
      <c r="BS19" s="33">
        <f>IF((AND($F19&lt;=Rota!BS$4,$G19&gt;=Rota!BS$4)),"P/L",IF((AND($I19&lt;=Rota!BS$4,$J19&gt;=Rota!BS$4)),"XO",IF((AND($K19&lt;=Rota!BS$4,$L19&gt;=Rota!BS$4)),"3",IF((AND($M19&lt;=Rota!BS$4,$N19&gt;=Rota!BS$4)),"C",IF((AND($O19&lt;=Rota!BS$4,$P19&gt;=Rota!BS$4)),"CO",IF((AND($Q19&lt;=Rota!BS$4,$R19&gt;=Rota!BS$4)),"C",0))))))</f>
        <v>0</v>
      </c>
      <c r="BT19" s="33">
        <f>IF((AND($F19&lt;=Rota!BT$4,$G19&gt;=Rota!BT$4)),"P/L",IF((AND($I19&lt;=Rota!BT$4,$J19&gt;=Rota!BT$4)),"XO",IF((AND($K19&lt;=Rota!BT$4,$L19&gt;=Rota!BT$4)),"3",IF((AND($M19&lt;=Rota!BT$4,$N19&gt;=Rota!BT$4)),"C",IF((AND($O19&lt;=Rota!BT$4,$P19&gt;=Rota!BT$4)),"CO",IF((AND($Q19&lt;=Rota!BT$4,$R19&gt;=Rota!BT$4)),"C",0))))))</f>
        <v>0</v>
      </c>
      <c r="BU19" s="33">
        <f>IF((AND($F19&lt;=Rota!BU$4,$G19&gt;=Rota!BU$4)),"P/L",IF((AND($I19&lt;=Rota!BU$4,$J19&gt;=Rota!BU$4)),"XO",IF((AND($K19&lt;=Rota!BU$4,$L19&gt;=Rota!BU$4)),"3",IF((AND($M19&lt;=Rota!BU$4,$N19&gt;=Rota!BU$4)),"C",IF((AND($O19&lt;=Rota!BU$4,$P19&gt;=Rota!BU$4)),"CO",IF((AND($Q19&lt;=Rota!BU$4,$R19&gt;=Rota!BU$4)),"C",0))))))</f>
        <v>0</v>
      </c>
      <c r="BV19" s="33">
        <f>IF((AND($F19&lt;=Rota!BV$4,$G19&gt;=Rota!BV$4)),"P/L",IF((AND($I19&lt;=Rota!BV$4,$J19&gt;=Rota!BV$4)),"XO",IF((AND($K19&lt;=Rota!BV$4,$L19&gt;=Rota!BV$4)),"3",IF((AND($M19&lt;=Rota!BV$4,$N19&gt;=Rota!BV$4)),"C",IF((AND($O19&lt;=Rota!BV$4,$P19&gt;=Rota!BV$4)),"CO",IF((AND($Q19&lt;=Rota!BV$4,$R19&gt;=Rota!BV$4)),"C",0))))))</f>
        <v>0</v>
      </c>
      <c r="BW19" s="33">
        <f>IF((AND($F19&lt;=Rota!BW$4,$G19&gt;=Rota!BW$4)),"P/L",IF((AND($I19&lt;=Rota!BW$4,$J19&gt;=Rota!BW$4)),"XO",IF((AND($K19&lt;=Rota!BW$4,$L19&gt;=Rota!BW$4)),"3",IF((AND($M19&lt;=Rota!BW$4,$N19&gt;=Rota!BW$4)),"C",IF((AND($O19&lt;=Rota!BW$4,$P19&gt;=Rota!BW$4)),"CO",IF((AND($Q19&lt;=Rota!BW$4,$R19&gt;=Rota!BW$4)),"C",0))))))</f>
        <v>0</v>
      </c>
      <c r="BX19" s="33">
        <f>IF((AND($F19&lt;=Rota!BX$4,$G19&gt;=Rota!BX$4)),"P/L",IF((AND($I19&lt;=Rota!BX$4,$J19&gt;=Rota!BX$4)),"XO",IF((AND($K19&lt;=Rota!BX$4,$L19&gt;=Rota!BX$4)),"3",IF((AND($M19&lt;=Rota!BX$4,$N19&gt;=Rota!BX$4)),"C",IF((AND($O19&lt;=Rota!BX$4,$P19&gt;=Rota!BX$4)),"CO",IF((AND($Q19&lt;=Rota!BX$4,$R19&gt;=Rota!BX$4)),"C",0))))))</f>
        <v>0</v>
      </c>
      <c r="BY19" s="33">
        <f>IF((AND($F19&lt;=Rota!BY$4,$G19&gt;=Rota!BY$4)),"P/L",IF((AND($I19&lt;=Rota!BY$4,$J19&gt;=Rota!BY$4)),"XO",IF((AND($K19&lt;=Rota!BY$4,$L19&gt;=Rota!BY$4)),"3",IF((AND($M19&lt;=Rota!BY$4,$N19&gt;=Rota!BY$4)),"C",IF((AND($O19&lt;=Rota!BY$4,$P19&gt;=Rota!BY$4)),"CO",IF((AND($Q19&lt;=Rota!BY$4,$R19&gt;=Rota!BY$4)),"C",0))))))</f>
        <v>0</v>
      </c>
      <c r="BZ19" s="33">
        <f>IF((AND($F19&lt;=Rota!BZ$4,$G19&gt;=Rota!BZ$4)),"P/L",IF((AND($I19&lt;=Rota!BZ$4,$J19&gt;=Rota!BZ$4)),"XO",IF((AND($K19&lt;=Rota!BZ$4,$L19&gt;=Rota!BZ$4)),"3",IF((AND($M19&lt;=Rota!BZ$4,$N19&gt;=Rota!BZ$4)),"C",IF((AND($O19&lt;=Rota!BZ$4,$P19&gt;=Rota!BZ$4)),"CO",IF((AND($Q19&lt;=Rota!BZ$4,$R19&gt;=Rota!BZ$4)),"C",0))))))</f>
        <v>0</v>
      </c>
      <c r="CA19" s="33">
        <f>IF((AND($F19&lt;=Rota!CA$4,$G19&gt;=Rota!CA$4)),"P/L",IF((AND($I19&lt;=Rota!CA$4,$J19&gt;=Rota!CA$4)),"XO",IF((AND($K19&lt;=Rota!CA$4,$L19&gt;=Rota!CA$4)),"3",IF((AND($M19&lt;=Rota!CA$4,$N19&gt;=Rota!CA$4)),"C",IF((AND($O19&lt;=Rota!CA$4,$P19&gt;=Rota!CA$4)),"CO",IF((AND($Q19&lt;=Rota!CA$4,$R19&gt;=Rota!CA$4)),"C",0))))))</f>
        <v>0</v>
      </c>
      <c r="CB19" s="33">
        <f>IF((AND($F19&lt;=Rota!CB$4,$G19&gt;=Rota!CB$4)),"P/L",IF((AND($I19&lt;=Rota!CB$4,$J19&gt;=Rota!CB$4)),"XO",IF((AND($K19&lt;=Rota!CB$4,$L19&gt;=Rota!CB$4)),"3",IF((AND($M19&lt;=Rota!CB$4,$N19&gt;=Rota!CB$4)),"C",IF((AND($O19&lt;=Rota!CB$4,$P19&gt;=Rota!CB$4)),"CO",IF((AND($Q19&lt;=Rota!CB$4,$R19&gt;=Rota!CB$4)),"C",0))))))</f>
        <v>0</v>
      </c>
      <c r="CC19" s="33">
        <f>IF((AND($F19&lt;=Rota!CC$4,$G19&gt;=Rota!CC$4)),"P/L",IF((AND($I19&lt;=Rota!CC$4,$J19&gt;=Rota!CC$4)),"XO",IF((AND($K19&lt;=Rota!CC$4,$L19&gt;=Rota!CC$4)),"3",IF((AND($M19&lt;=Rota!CC$4,$N19&gt;=Rota!CC$4)),"C",IF((AND($O19&lt;=Rota!CC$4,$P19&gt;=Rota!CC$4)),"CO",IF((AND($Q19&lt;=Rota!CC$4,$R19&gt;=Rota!CC$4)),"C",0))))))</f>
        <v>0</v>
      </c>
      <c r="CD19" s="33">
        <f>IF((AND($F19&lt;=Rota!CD$4,$G19&gt;=Rota!CD$4)),"P/L",IF((AND($I19&lt;=Rota!CD$4,$J19&gt;=Rota!CD$4)),"XO",IF((AND($K19&lt;=Rota!CD$4,$L19&gt;=Rota!CD$4)),"3",IF((AND($M19&lt;=Rota!CD$4,$N19&gt;=Rota!CD$4)),"C",IF((AND($O19&lt;=Rota!CD$4,$P19&gt;=Rota!CD$4)),"CO",IF((AND($Q19&lt;=Rota!CD$4,$R19&gt;=Rota!CD$4)),"C",0))))))</f>
        <v>0</v>
      </c>
      <c r="CE19" s="33">
        <f>IF((AND($F19&lt;=Rota!CE$4,$G19&gt;=Rota!CE$4)),"P/L",IF((AND($I19&lt;=Rota!CE$4,$J19&gt;=Rota!CE$4)),"XO",IF((AND($K19&lt;=Rota!CE$4,$L19&gt;=Rota!CE$4)),"3",IF((AND($M19&lt;=Rota!CE$4,$N19&gt;=Rota!CE$4)),"C",IF((AND($O19&lt;=Rota!CE$4,$P19&gt;=Rota!CE$4)),"CO",IF((AND($Q19&lt;=Rota!CE$4,$R19&gt;=Rota!CE$4)),"C",0))))))</f>
        <v>0</v>
      </c>
      <c r="CF19" s="33">
        <f>IF((AND($F19&lt;=Rota!CF$4,$G19&gt;=Rota!CF$4)),"P/L",IF((AND($I19&lt;=Rota!CF$4,$J19&gt;=Rota!CF$4)),"XO",IF((AND($K19&lt;=Rota!CF$4,$L19&gt;=Rota!CF$4)),"3",IF((AND($M19&lt;=Rota!CF$4,$N19&gt;=Rota!CF$4)),"C",IF((AND($O19&lt;=Rota!CF$4,$P19&gt;=Rota!CF$4)),"CO",IF((AND($Q19&lt;=Rota!CF$4,$R19&gt;=Rota!CF$4)),"C",0))))))</f>
        <v>0</v>
      </c>
      <c r="CG19" s="33">
        <f>IF((AND($F19&lt;=Rota!CG$4,$G19&gt;=Rota!CG$4)),"P/L",IF((AND($I19&lt;=Rota!CG$4,$J19&gt;=Rota!CG$4)),"XO",IF((AND($K19&lt;=Rota!CG$4,$L19&gt;=Rota!CG$4)),"3",IF((AND($M19&lt;=Rota!CG$4,$N19&gt;=Rota!CG$4)),"C",IF((AND($O19&lt;=Rota!CG$4,$P19&gt;=Rota!CG$4)),"CO",IF((AND($Q19&lt;=Rota!CG$4,$R19&gt;=Rota!CG$4)),"C",0))))))</f>
        <v>0</v>
      </c>
      <c r="CH19" s="33">
        <f>IF((AND($F19&lt;=Rota!CH$4,$G19&gt;=Rota!CH$4)),"P/L",IF((AND($I19&lt;=Rota!CH$4,$J19&gt;=Rota!CH$4)),"XO",IF((AND($K19&lt;=Rota!CH$4,$L19&gt;=Rota!CH$4)),"3",IF((AND($M19&lt;=Rota!CH$4,$N19&gt;=Rota!CH$4)),"C",IF((AND($O19&lt;=Rota!CH$4,$P19&gt;=Rota!CH$4)),"CO",IF((AND($Q19&lt;=Rota!CH$4,$R19&gt;=Rota!CH$4)),"C",0))))))</f>
        <v>0</v>
      </c>
      <c r="CI19" s="33">
        <f>IF((AND($F19&lt;=Rota!CI$4,$G19&gt;=Rota!CI$4)),"P/L",IF((AND($I19&lt;=Rota!CI$4,$J19&gt;=Rota!CI$4)),"XO",IF((AND($K19&lt;=Rota!CI$4,$L19&gt;=Rota!CI$4)),"3",IF((AND($M19&lt;=Rota!CI$4,$N19&gt;=Rota!CI$4)),"C",IF((AND($O19&lt;=Rota!CI$4,$P19&gt;=Rota!CI$4)),"CO",IF((AND($Q19&lt;=Rota!CI$4,$R19&gt;=Rota!CI$4)),"C",0))))))</f>
        <v>0</v>
      </c>
      <c r="CJ19" s="33">
        <f>IF((AND($F19&lt;=Rota!CJ$4,$G19&gt;=Rota!CJ$4)),"P/L",IF((AND($I19&lt;=Rota!CJ$4,$J19&gt;=Rota!CJ$4)),"XO",IF((AND($K19&lt;=Rota!CJ$4,$L19&gt;=Rota!CJ$4)),"3",IF((AND($M19&lt;=Rota!CJ$4,$N19&gt;=Rota!CJ$4)),"C",IF((AND($O19&lt;=Rota!CJ$4,$P19&gt;=Rota!CJ$4)),"CO",IF((AND($Q19&lt;=Rota!CJ$4,$R19&gt;=Rota!CJ$4)),"C",0))))))</f>
        <v>0</v>
      </c>
      <c r="CK19" s="33">
        <f>IF((AND($F19&lt;=Rota!CK$4,$G19&gt;=Rota!CK$4)),"P/L",IF((AND($I19&lt;=Rota!CK$4,$J19&gt;=Rota!CK$4)),"XO",IF((AND($K19&lt;=Rota!CK$4,$L19&gt;=Rota!CK$4)),"3",IF((AND($M19&lt;=Rota!CK$4,$N19&gt;=Rota!CK$4)),"C",IF((AND($O19&lt;=Rota!CK$4,$P19&gt;=Rota!CK$4)),"CO",IF((AND($Q19&lt;=Rota!CK$4,$R19&gt;=Rota!CK$4)),"C",0))))))</f>
        <v>0</v>
      </c>
      <c r="CL19" s="33">
        <f>IF((AND($F19&lt;=Rota!CL$4,$G19&gt;=Rota!CL$4)),"P/L",IF((AND($I19&lt;=Rota!CL$4,$J19&gt;=Rota!CL$4)),"XO",IF((AND($K19&lt;=Rota!CL$4,$L19&gt;=Rota!CL$4)),"3",IF((AND($M19&lt;=Rota!CL$4,$N19&gt;=Rota!CL$4)),"C",IF((AND($O19&lt;=Rota!CL$4,$P19&gt;=Rota!CL$4)),"CO",IF((AND($Q19&lt;=Rota!CL$4,$R19&gt;=Rota!CL$4)),"C",0))))))</f>
        <v>0</v>
      </c>
      <c r="CM19" s="33">
        <f>IF((AND($F19&lt;=Rota!CM$4,$G19&gt;=Rota!CM$4)),"P/L",IF((AND($I19&lt;=Rota!CM$4,$J19&gt;=Rota!CM$4)),"XO",IF((AND($K19&lt;=Rota!CM$4,$L19&gt;=Rota!CM$4)),"3",IF((AND($M19&lt;=Rota!CM$4,$N19&gt;=Rota!CM$4)),"C",IF((AND($O19&lt;=Rota!CM$4,$P19&gt;=Rota!CM$4)),"CO",IF((AND($Q19&lt;=Rota!CM$4,$R19&gt;=Rota!CM$4)),"C",0))))))</f>
        <v>0</v>
      </c>
    </row>
    <row r="20" spans="1:91" s="2" customFormat="1" x14ac:dyDescent="0.25">
      <c r="A20" s="40" t="s">
        <v>315</v>
      </c>
      <c r="B20" s="55"/>
      <c r="C20" s="31">
        <v>17</v>
      </c>
      <c r="D20" s="31">
        <v>16</v>
      </c>
      <c r="E20" s="31">
        <v>1</v>
      </c>
      <c r="F20" s="39"/>
      <c r="G20" s="39"/>
      <c r="H20" s="33"/>
      <c r="I20" s="37">
        <v>46905</v>
      </c>
      <c r="J20" s="37">
        <f>IF(I20="",0,DATE(YEAR(I20),MONTH(I20)+C20,DAY(I20)))</f>
        <v>47423</v>
      </c>
      <c r="K20" s="32">
        <f>IF(J20="","",(DATE(YEAR(J20),MONTH(J20)+1,DAY(J20))))</f>
        <v>47453</v>
      </c>
      <c r="L20" s="32">
        <f>IF(K20="","",(DATE(YEAR(K20),MONTH(K20)+E20,DAY(K20))))</f>
        <v>47484</v>
      </c>
      <c r="M20" s="37">
        <f>IF(O20="","",DATE(YEAR(O20), MONTH(O20)-1,DAY(O20)))</f>
        <v>47515</v>
      </c>
      <c r="N20" s="37">
        <f>IF(O20="","",DATE(YEAR(M20),MONTH(M20),DAY(M20)))</f>
        <v>47515</v>
      </c>
      <c r="O20" s="32">
        <f>IF(L20="","",(DATE(YEAR(L20),MONTH(L20)+2,DAY(L20))))</f>
        <v>47543</v>
      </c>
      <c r="P20" s="32">
        <f>IF(O20="","",(DATE(YEAR(O20),MONTH(O20)+D20,DAY(O20))))</f>
        <v>48030</v>
      </c>
      <c r="Q20" s="32">
        <f>IF(P20="","",DATE(YEAR(P20), MONTH(P20)+1,DAY(P20)))</f>
        <v>48061</v>
      </c>
      <c r="R20" s="32">
        <f>IF(P20="","",DATE(YEAR(Q20),MONTH(Q20),DAY(Q20)))</f>
        <v>48061</v>
      </c>
      <c r="S20" s="33">
        <f t="shared" ref="S20:CD20" si="17">IF((AND($F20&lt;=S$4,$G20&gt;=S$4)),"P/L",IF((AND($I20&lt;=S$4,$J20&gt;=S$4)),"XO",IF((AND($K20&lt;=S$4,$L20&gt;=S$4)),"3",IF((AND($M20&lt;=S$4,$N20&gt;=S$4)),"C",IF((AND($O20&lt;=S$4,$P20&gt;=S$4)),"CO",IF((AND($Q20&lt;=S$4,$R20&gt;=S$4)),"C",0))))))</f>
        <v>0</v>
      </c>
      <c r="T20" s="33">
        <f t="shared" si="17"/>
        <v>0</v>
      </c>
      <c r="U20" s="33">
        <f t="shared" si="17"/>
        <v>0</v>
      </c>
      <c r="V20" s="33">
        <f t="shared" si="17"/>
        <v>0</v>
      </c>
      <c r="W20" s="33">
        <f t="shared" si="17"/>
        <v>0</v>
      </c>
      <c r="X20" s="33">
        <f t="shared" si="17"/>
        <v>0</v>
      </c>
      <c r="Y20" s="33">
        <f t="shared" si="17"/>
        <v>0</v>
      </c>
      <c r="Z20" s="33">
        <f t="shared" si="17"/>
        <v>0</v>
      </c>
      <c r="AA20" s="33">
        <f t="shared" si="17"/>
        <v>0</v>
      </c>
      <c r="AB20" s="33">
        <f t="shared" si="17"/>
        <v>0</v>
      </c>
      <c r="AC20" s="33">
        <f t="shared" si="17"/>
        <v>0</v>
      </c>
      <c r="AD20" s="33">
        <f t="shared" si="17"/>
        <v>0</v>
      </c>
      <c r="AE20" s="33">
        <f t="shared" si="17"/>
        <v>0</v>
      </c>
      <c r="AF20" s="33">
        <f t="shared" si="17"/>
        <v>0</v>
      </c>
      <c r="AG20" s="33">
        <f t="shared" si="17"/>
        <v>0</v>
      </c>
      <c r="AH20" s="33">
        <f t="shared" si="17"/>
        <v>0</v>
      </c>
      <c r="AI20" s="33">
        <f t="shared" si="17"/>
        <v>0</v>
      </c>
      <c r="AJ20" s="33">
        <f t="shared" si="17"/>
        <v>0</v>
      </c>
      <c r="AK20" s="33">
        <f t="shared" si="17"/>
        <v>0</v>
      </c>
      <c r="AL20" s="33">
        <f t="shared" si="17"/>
        <v>0</v>
      </c>
      <c r="AM20" s="33">
        <f t="shared" si="17"/>
        <v>0</v>
      </c>
      <c r="AN20" s="33">
        <f t="shared" si="17"/>
        <v>0</v>
      </c>
      <c r="AO20" s="33">
        <f t="shared" si="17"/>
        <v>0</v>
      </c>
      <c r="AP20" s="33">
        <f t="shared" si="17"/>
        <v>0</v>
      </c>
      <c r="AQ20" s="33">
        <f t="shared" si="17"/>
        <v>0</v>
      </c>
      <c r="AR20" s="33">
        <f t="shared" si="17"/>
        <v>0</v>
      </c>
      <c r="AS20" s="33">
        <f t="shared" si="17"/>
        <v>0</v>
      </c>
      <c r="AT20" s="33">
        <f t="shared" si="17"/>
        <v>0</v>
      </c>
      <c r="AU20" s="33" t="str">
        <f t="shared" si="17"/>
        <v>XO</v>
      </c>
      <c r="AV20" s="33" t="str">
        <f t="shared" si="17"/>
        <v>XO</v>
      </c>
      <c r="AW20" s="33" t="str">
        <f t="shared" si="17"/>
        <v>XO</v>
      </c>
      <c r="AX20" s="33" t="str">
        <f t="shared" si="17"/>
        <v>XO</v>
      </c>
      <c r="AY20" s="33" t="str">
        <f t="shared" si="17"/>
        <v>XO</v>
      </c>
      <c r="AZ20" s="33" t="str">
        <f t="shared" si="17"/>
        <v>XO</v>
      </c>
      <c r="BA20" s="33" t="str">
        <f t="shared" si="17"/>
        <v>XO</v>
      </c>
      <c r="BB20" s="33" t="str">
        <f t="shared" si="17"/>
        <v>XO</v>
      </c>
      <c r="BC20" s="33" t="str">
        <f t="shared" si="17"/>
        <v>XO</v>
      </c>
      <c r="BD20" s="33" t="str">
        <f t="shared" si="17"/>
        <v>XO</v>
      </c>
      <c r="BE20" s="33" t="str">
        <f t="shared" si="17"/>
        <v>XO</v>
      </c>
      <c r="BF20" s="33" t="str">
        <f t="shared" si="17"/>
        <v>XO</v>
      </c>
      <c r="BG20" s="33" t="str">
        <f t="shared" si="17"/>
        <v>XO</v>
      </c>
      <c r="BH20" s="33" t="str">
        <f t="shared" si="17"/>
        <v>XO</v>
      </c>
      <c r="BI20" s="33" t="str">
        <f t="shared" si="17"/>
        <v>XO</v>
      </c>
      <c r="BJ20" s="33" t="str">
        <f t="shared" si="17"/>
        <v>XO</v>
      </c>
      <c r="BK20" s="33" t="str">
        <f t="shared" si="17"/>
        <v>XO</v>
      </c>
      <c r="BL20" s="33" t="str">
        <f t="shared" si="17"/>
        <v>XO</v>
      </c>
      <c r="BM20" s="33" t="str">
        <f t="shared" si="17"/>
        <v>3</v>
      </c>
      <c r="BN20" s="33" t="str">
        <f t="shared" si="17"/>
        <v>3</v>
      </c>
      <c r="BO20" s="33" t="str">
        <f t="shared" si="17"/>
        <v>C</v>
      </c>
      <c r="BP20" s="33" t="str">
        <f t="shared" si="17"/>
        <v>CO</v>
      </c>
      <c r="BQ20" s="33" t="str">
        <f t="shared" si="17"/>
        <v>CO</v>
      </c>
      <c r="BR20" s="33" t="str">
        <f t="shared" si="17"/>
        <v>CO</v>
      </c>
      <c r="BS20" s="33" t="str">
        <f t="shared" si="17"/>
        <v>CO</v>
      </c>
      <c r="BT20" s="33" t="str">
        <f t="shared" si="17"/>
        <v>CO</v>
      </c>
      <c r="BU20" s="33" t="str">
        <f t="shared" si="17"/>
        <v>CO</v>
      </c>
      <c r="BV20" s="33" t="str">
        <f t="shared" si="17"/>
        <v>CO</v>
      </c>
      <c r="BW20" s="33" t="str">
        <f t="shared" si="17"/>
        <v>CO</v>
      </c>
      <c r="BX20" s="33" t="str">
        <f t="shared" si="17"/>
        <v>CO</v>
      </c>
      <c r="BY20" s="33" t="str">
        <f t="shared" si="17"/>
        <v>CO</v>
      </c>
      <c r="BZ20" s="33" t="str">
        <f t="shared" si="17"/>
        <v>CO</v>
      </c>
      <c r="CA20" s="33" t="str">
        <f t="shared" si="17"/>
        <v>CO</v>
      </c>
      <c r="CB20" s="33" t="str">
        <f t="shared" si="17"/>
        <v>CO</v>
      </c>
      <c r="CC20" s="33" t="str">
        <f t="shared" si="17"/>
        <v>CO</v>
      </c>
      <c r="CD20" s="33" t="str">
        <f t="shared" si="17"/>
        <v>CO</v>
      </c>
      <c r="CE20" s="33" t="str">
        <f t="shared" ref="CE20:CM20" si="18">IF((AND($F20&lt;=CE$4,$G20&gt;=CE$4)),"P/L",IF((AND($I20&lt;=CE$4,$J20&gt;=CE$4)),"XO",IF((AND($K20&lt;=CE$4,$L20&gt;=CE$4)),"3",IF((AND($M20&lt;=CE$4,$N20&gt;=CE$4)),"C",IF((AND($O20&lt;=CE$4,$P20&gt;=CE$4)),"CO",IF((AND($Q20&lt;=CE$4,$R20&gt;=CE$4)),"C",0))))))</f>
        <v>CO</v>
      </c>
      <c r="CF20" s="33" t="str">
        <f t="shared" si="18"/>
        <v>CO</v>
      </c>
      <c r="CG20" s="33" t="str">
        <f t="shared" si="18"/>
        <v>C</v>
      </c>
      <c r="CH20" s="33">
        <f t="shared" si="18"/>
        <v>0</v>
      </c>
      <c r="CI20" s="33">
        <f t="shared" si="18"/>
        <v>0</v>
      </c>
      <c r="CJ20" s="33">
        <f t="shared" si="18"/>
        <v>0</v>
      </c>
      <c r="CK20" s="33">
        <f t="shared" si="18"/>
        <v>0</v>
      </c>
      <c r="CL20" s="33">
        <f t="shared" si="18"/>
        <v>0</v>
      </c>
      <c r="CM20" s="33">
        <f t="shared" si="18"/>
        <v>0</v>
      </c>
    </row>
    <row r="21" ht="21.75" customHeight="1" spans="1:91" x14ac:dyDescent="0.25">
      <c r="A21" s="25" t="s">
        <v>316</v>
      </c>
      <c r="B21" s="53"/>
      <c r="C21" s="26"/>
      <c r="D21" s="26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  <c r="Q21" s="27"/>
      <c r="R21" s="27"/>
      <c r="S21" s="29">
        <f>Norfolk!$A$2-DAY(Norfolk!$A$2)+1</f>
        <v>46054</v>
      </c>
      <c r="T21" s="29">
        <f t="shared" ref="T21:AY21" si="19">DATE(YEAR(S21),MONTH(S21)+1,DAY(S21))</f>
        <v>46082</v>
      </c>
      <c r="U21" s="29">
        <f t="shared" si="19"/>
        <v>46113</v>
      </c>
      <c r="V21" s="29">
        <f t="shared" si="19"/>
        <v>46143</v>
      </c>
      <c r="W21" s="29">
        <f t="shared" si="19"/>
        <v>46174</v>
      </c>
      <c r="X21" s="29">
        <f t="shared" si="19"/>
        <v>46204</v>
      </c>
      <c r="Y21" s="29">
        <f t="shared" si="19"/>
        <v>46235</v>
      </c>
      <c r="Z21" s="29">
        <f t="shared" si="19"/>
        <v>46266</v>
      </c>
      <c r="AA21" s="29">
        <f t="shared" si="19"/>
        <v>46296</v>
      </c>
      <c r="AB21" s="29">
        <f t="shared" si="19"/>
        <v>46327</v>
      </c>
      <c r="AC21" s="29">
        <f t="shared" si="19"/>
        <v>46357</v>
      </c>
      <c r="AD21" s="29">
        <f t="shared" si="19"/>
        <v>46388</v>
      </c>
      <c r="AE21" s="29">
        <f t="shared" si="19"/>
        <v>46419</v>
      </c>
      <c r="AF21" s="29">
        <f t="shared" si="19"/>
        <v>46447</v>
      </c>
      <c r="AG21" s="29">
        <f t="shared" si="19"/>
        <v>46478</v>
      </c>
      <c r="AH21" s="29">
        <f t="shared" si="19"/>
        <v>46508</v>
      </c>
      <c r="AI21" s="29">
        <f t="shared" si="19"/>
        <v>46539</v>
      </c>
      <c r="AJ21" s="29">
        <f t="shared" si="19"/>
        <v>46569</v>
      </c>
      <c r="AK21" s="29">
        <f t="shared" si="19"/>
        <v>46600</v>
      </c>
      <c r="AL21" s="29">
        <f t="shared" si="19"/>
        <v>46631</v>
      </c>
      <c r="AM21" s="29">
        <f t="shared" si="19"/>
        <v>46661</v>
      </c>
      <c r="AN21" s="29">
        <f t="shared" si="19"/>
        <v>46692</v>
      </c>
      <c r="AO21" s="29">
        <f t="shared" si="19"/>
        <v>46722</v>
      </c>
      <c r="AP21" s="29">
        <f t="shared" si="19"/>
        <v>46753</v>
      </c>
      <c r="AQ21" s="29">
        <f t="shared" si="19"/>
        <v>46784</v>
      </c>
      <c r="AR21" s="29">
        <f t="shared" si="19"/>
        <v>46813</v>
      </c>
      <c r="AS21" s="29">
        <f t="shared" si="19"/>
        <v>46844</v>
      </c>
      <c r="AT21" s="29">
        <f t="shared" si="19"/>
        <v>46874</v>
      </c>
      <c r="AU21" s="29">
        <f t="shared" si="19"/>
        <v>46905</v>
      </c>
      <c r="AV21" s="29">
        <f t="shared" si="19"/>
        <v>46935</v>
      </c>
      <c r="AW21" s="29">
        <f t="shared" si="19"/>
        <v>46966</v>
      </c>
      <c r="AX21" s="29">
        <f t="shared" si="19"/>
        <v>46997</v>
      </c>
      <c r="AY21" s="29">
        <f t="shared" si="19"/>
        <v>47027</v>
      </c>
      <c r="AZ21" s="29">
        <f t="shared" ref="AZ21:CE21" si="20">DATE(YEAR(AY21),MONTH(AY21)+1,DAY(AY21))</f>
        <v>47058</v>
      </c>
      <c r="BA21" s="29">
        <f t="shared" si="20"/>
        <v>47088</v>
      </c>
      <c r="BB21" s="29">
        <f t="shared" si="20"/>
        <v>47119</v>
      </c>
      <c r="BC21" s="29">
        <f t="shared" si="20"/>
        <v>47150</v>
      </c>
      <c r="BD21" s="29">
        <f t="shared" si="20"/>
        <v>47178</v>
      </c>
      <c r="BE21" s="29">
        <f t="shared" si="20"/>
        <v>47209</v>
      </c>
      <c r="BF21" s="29">
        <f t="shared" si="20"/>
        <v>47239</v>
      </c>
      <c r="BG21" s="29">
        <f t="shared" si="20"/>
        <v>47270</v>
      </c>
      <c r="BH21" s="29">
        <f t="shared" si="20"/>
        <v>47300</v>
      </c>
      <c r="BI21" s="29">
        <f t="shared" si="20"/>
        <v>47331</v>
      </c>
      <c r="BJ21" s="29">
        <f t="shared" si="20"/>
        <v>47362</v>
      </c>
      <c r="BK21" s="29">
        <f t="shared" si="20"/>
        <v>47392</v>
      </c>
      <c r="BL21" s="29">
        <f t="shared" si="20"/>
        <v>47423</v>
      </c>
      <c r="BM21" s="29">
        <f t="shared" si="20"/>
        <v>47453</v>
      </c>
      <c r="BN21" s="29">
        <f t="shared" si="20"/>
        <v>47484</v>
      </c>
      <c r="BO21" s="29">
        <f t="shared" si="20"/>
        <v>47515</v>
      </c>
      <c r="BP21" s="29">
        <f t="shared" si="20"/>
        <v>47543</v>
      </c>
      <c r="BQ21" s="29">
        <f t="shared" si="20"/>
        <v>47574</v>
      </c>
      <c r="BR21" s="29">
        <f t="shared" si="20"/>
        <v>47604</v>
      </c>
      <c r="BS21" s="29">
        <f t="shared" si="20"/>
        <v>47635</v>
      </c>
      <c r="BT21" s="29">
        <f t="shared" si="20"/>
        <v>47665</v>
      </c>
      <c r="BU21" s="29">
        <f t="shared" si="20"/>
        <v>47696</v>
      </c>
      <c r="BV21" s="29">
        <f t="shared" si="20"/>
        <v>47727</v>
      </c>
      <c r="BW21" s="29">
        <f t="shared" si="20"/>
        <v>47757</v>
      </c>
      <c r="BX21" s="29">
        <f t="shared" si="20"/>
        <v>47788</v>
      </c>
      <c r="BY21" s="29">
        <f t="shared" si="20"/>
        <v>47818</v>
      </c>
      <c r="BZ21" s="29">
        <f t="shared" si="20"/>
        <v>47849</v>
      </c>
      <c r="CA21" s="29">
        <f t="shared" si="20"/>
        <v>47880</v>
      </c>
      <c r="CB21" s="29">
        <f t="shared" si="20"/>
        <v>47908</v>
      </c>
      <c r="CC21" s="29">
        <f t="shared" si="20"/>
        <v>47939</v>
      </c>
      <c r="CD21" s="29">
        <f t="shared" si="20"/>
        <v>47969</v>
      </c>
      <c r="CE21" s="29">
        <f t="shared" si="20"/>
        <v>48000</v>
      </c>
      <c r="CF21" s="29">
        <f t="shared" ref="CF21:CM21" si="21">DATE(YEAR(CE21),MONTH(CE21)+1,DAY(CE21))</f>
        <v>48030</v>
      </c>
      <c r="CG21" s="29">
        <f t="shared" si="21"/>
        <v>48061</v>
      </c>
      <c r="CH21" s="29">
        <f t="shared" si="21"/>
        <v>48092</v>
      </c>
      <c r="CI21" s="29">
        <f t="shared" si="21"/>
        <v>48122</v>
      </c>
      <c r="CJ21" s="29">
        <f t="shared" si="21"/>
        <v>48153</v>
      </c>
      <c r="CK21" s="29">
        <f t="shared" si="21"/>
        <v>48183</v>
      </c>
      <c r="CL21" s="29">
        <f t="shared" si="21"/>
        <v>48214</v>
      </c>
      <c r="CM21" s="29">
        <f t="shared" si="21"/>
        <v>48245</v>
      </c>
    </row>
    <row r="22" hidden="1" spans="1:91" s="2" customFormat="1" x14ac:dyDescent="0.25">
      <c r="A22" s="30" t="s">
        <v>317</v>
      </c>
      <c r="B22" s="84">
        <v>2539425</v>
      </c>
      <c r="C22" s="31">
        <v>21</v>
      </c>
      <c r="D22" s="31">
        <v>16</v>
      </c>
      <c r="E22" s="31">
        <v>1</v>
      </c>
      <c r="F22" s="32"/>
      <c r="G22" s="32"/>
      <c r="H22" s="33">
        <f>G22-F22</f>
        <v>0</v>
      </c>
      <c r="I22" s="32">
        <v>44287</v>
      </c>
      <c r="J22" s="32">
        <f>IF(I22="",0,DATE(YEAR(I22),MONTH(I22)+C22,DAY(I22)))</f>
        <v>44927</v>
      </c>
      <c r="K22" s="32">
        <f>IF(J22="","",(DATE(YEAR(J22),MONTH(J22)+1,DAY(J22))))</f>
        <v>44958</v>
      </c>
      <c r="L22" s="32">
        <f>IF(K22="","",(DATE(YEAR(K22),MONTH(K22)+E22,DAY(K22))))</f>
        <v>44986</v>
      </c>
      <c r="M22" s="32">
        <f>IF(O22="","",DATE(YEAR(O22), MONTH(O22)-1,DAY(O22)))</f>
        <v>45017</v>
      </c>
      <c r="N22" s="32">
        <f>IF(O22="","",DATE(YEAR(M22),MONTH(M22),DAY(M22)))</f>
        <v>45017</v>
      </c>
      <c r="O22" s="32">
        <f>IF(L22="","",(DATE(YEAR(L22),MONTH(L22)+2,DAY(L22))))</f>
        <v>45047</v>
      </c>
      <c r="P22" s="32">
        <f>IF(O22="","",(DATE(YEAR(O22),MONTH(O22)+D22,DAY(O22))))</f>
        <v>45536</v>
      </c>
      <c r="Q22" s="32">
        <f>IF(P22="","",DATE(YEAR(P22), MONTH(P22)+1,DAY(P22)))</f>
        <v>45566</v>
      </c>
      <c r="R22" s="32">
        <f>IF(P22="","",DATE(YEAR(Q22),MONTH(Q22),DAY(Q22)))</f>
        <v>45566</v>
      </c>
      <c r="S22" s="33">
        <f>IF((AND($F22&lt;=Rota!S$4,$G22&gt;=Rota!S$4)),"P/L",IF((AND($I22&lt;=Rota!S$4,$J22&gt;=Rota!S$4)),"XO",IF((AND($K22&lt;=Rota!S$4,$L22&gt;=Rota!S$4)),"3",IF((AND($M22&lt;=Rota!S$4,$N22&gt;=Rota!S$4)),"C",IF((AND($O22&lt;=Rota!S$4,$P22&gt;=Rota!S$4)),"CO",IF((AND($Q22&lt;=Rota!S$4,$R22&gt;=Rota!S$4)),"C",0))))))</f>
        <v>0</v>
      </c>
      <c r="T22" s="33">
        <f>IF((AND($F22&lt;=Rota!T$4,$G22&gt;=Rota!T$4)),"P/L",IF((AND($I22&lt;=Rota!T$4,$J22&gt;=Rota!T$4)),"XO",IF((AND($K22&lt;=Rota!T$4,$L22&gt;=Rota!T$4)),"3",IF((AND($M22&lt;=Rota!T$4,$N22&gt;=Rota!T$4)),"C",IF((AND($O22&lt;=Rota!T$4,$P22&gt;=Rota!T$4)),"CO",IF((AND($Q22&lt;=Rota!T$4,$R22&gt;=Rota!T$4)),"C",0))))))</f>
        <v>0</v>
      </c>
      <c r="U22" s="33">
        <f>IF((AND($F22&lt;=Rota!U$4,$G22&gt;=Rota!U$4)),"P/L",IF((AND($I22&lt;=Rota!U$4,$J22&gt;=Rota!U$4)),"XO",IF((AND($K22&lt;=Rota!U$4,$L22&gt;=Rota!U$4)),"3",IF((AND($M22&lt;=Rota!U$4,$N22&gt;=Rota!U$4)),"C",IF((AND($O22&lt;=Rota!U$4,$P22&gt;=Rota!U$4)),"CO",IF((AND($Q22&lt;=Rota!U$4,$R22&gt;=Rota!U$4)),"C",0))))))</f>
        <v>0</v>
      </c>
      <c r="V22" s="33">
        <f>IF((AND($F22&lt;=Rota!V$4,$G22&gt;=Rota!V$4)),"P/L",IF((AND($I22&lt;=Rota!V$4,$J22&gt;=Rota!V$4)),"XO",IF((AND($K22&lt;=Rota!V$4,$L22&gt;=Rota!V$4)),"3",IF((AND($M22&lt;=Rota!V$4,$N22&gt;=Rota!V$4)),"C",IF((AND($O22&lt;=Rota!V$4,$P22&gt;=Rota!V$4)),"CO",IF((AND($Q22&lt;=Rota!V$4,$R22&gt;=Rota!V$4)),"C",0))))))</f>
        <v>0</v>
      </c>
      <c r="W22" s="33">
        <f>IF((AND($F22&lt;=Rota!W$4,$G22&gt;=Rota!W$4)),"P/L",IF((AND($I22&lt;=Rota!W$4,$J22&gt;=Rota!W$4)),"XO",IF((AND($K22&lt;=Rota!W$4,$L22&gt;=Rota!W$4)),"3",IF((AND($M22&lt;=Rota!W$4,$N22&gt;=Rota!W$4)),"C",IF((AND($O22&lt;=Rota!W$4,$P22&gt;=Rota!W$4)),"CO",IF((AND($Q22&lt;=Rota!W$4,$R22&gt;=Rota!W$4)),"C",0))))))</f>
        <v>0</v>
      </c>
      <c r="X22" s="33">
        <f>IF((AND($F22&lt;=Rota!X$4,$G22&gt;=Rota!X$4)),"P/L",IF((AND($I22&lt;=Rota!X$4,$J22&gt;=Rota!X$4)),"XO",IF((AND($K22&lt;=Rota!X$4,$L22&gt;=Rota!X$4)),"3",IF((AND($M22&lt;=Rota!X$4,$N22&gt;=Rota!X$4)),"C",IF((AND($O22&lt;=Rota!X$4,$P22&gt;=Rota!X$4)),"CO",IF((AND($Q22&lt;=Rota!X$4,$R22&gt;=Rota!X$4)),"C",0))))))</f>
        <v>0</v>
      </c>
      <c r="Y22" s="33">
        <f>IF((AND($F22&lt;=Rota!Y$4,$G22&gt;=Rota!Y$4)),"P/L",IF((AND($I22&lt;=Rota!Y$4,$J22&gt;=Rota!Y$4)),"XO",IF((AND($K22&lt;=Rota!Y$4,$L22&gt;=Rota!Y$4)),"3",IF((AND($M22&lt;=Rota!Y$4,$N22&gt;=Rota!Y$4)),"C",IF((AND($O22&lt;=Rota!Y$4,$P22&gt;=Rota!Y$4)),"CO",IF((AND($Q22&lt;=Rota!Y$4,$R22&gt;=Rota!Y$4)),"C",0))))))</f>
        <v>0</v>
      </c>
      <c r="Z22" s="33">
        <f>IF((AND($F22&lt;=Rota!Z$4,$G22&gt;=Rota!Z$4)),"P/L",IF((AND($I22&lt;=Rota!Z$4,$J22&gt;=Rota!Z$4)),"XO",IF((AND($K22&lt;=Rota!Z$4,$L22&gt;=Rota!Z$4)),"3",IF((AND($M22&lt;=Rota!Z$4,$N22&gt;=Rota!Z$4)),"C",IF((AND($O22&lt;=Rota!Z$4,$P22&gt;=Rota!Z$4)),"CO",IF((AND($Q22&lt;=Rota!Z$4,$R22&gt;=Rota!Z$4)),"C",0))))))</f>
        <v>0</v>
      </c>
      <c r="AA22" s="33">
        <f>IF((AND($F22&lt;=Rota!AA$4,$G22&gt;=Rota!AA$4)),"P/L",IF((AND($I22&lt;=Rota!AA$4,$J22&gt;=Rota!AA$4)),"XO",IF((AND($K22&lt;=Rota!AA$4,$L22&gt;=Rota!AA$4)),"3",IF((AND($M22&lt;=Rota!AA$4,$N22&gt;=Rota!AA$4)),"C",IF((AND($O22&lt;=Rota!AA$4,$P22&gt;=Rota!AA$4)),"CO",IF((AND($Q22&lt;=Rota!AA$4,$R22&gt;=Rota!AA$4)),"C",0))))))</f>
        <v>0</v>
      </c>
      <c r="AB22" s="33">
        <f>IF((AND($F22&lt;=Rota!AB$4,$G22&gt;=Rota!AB$4)),"P/L",IF((AND($I22&lt;=Rota!AB$4,$J22&gt;=Rota!AB$4)),"XO",IF((AND($K22&lt;=Rota!AB$4,$L22&gt;=Rota!AB$4)),"3",IF((AND($M22&lt;=Rota!AB$4,$N22&gt;=Rota!AB$4)),"C",IF((AND($O22&lt;=Rota!AB$4,$P22&gt;=Rota!AB$4)),"CO",IF((AND($Q22&lt;=Rota!AB$4,$R22&gt;=Rota!AB$4)),"C",0))))))</f>
        <v>0</v>
      </c>
      <c r="AC22" s="33">
        <f>IF((AND($F22&lt;=Rota!AC$4,$G22&gt;=Rota!AC$4)),"P/L",IF((AND($I22&lt;=Rota!AC$4,$J22&gt;=Rota!AC$4)),"XO",IF((AND($K22&lt;=Rota!AC$4,$L22&gt;=Rota!AC$4)),"3",IF((AND($M22&lt;=Rota!AC$4,$N22&gt;=Rota!AC$4)),"C",IF((AND($O22&lt;=Rota!AC$4,$P22&gt;=Rota!AC$4)),"CO",IF((AND($Q22&lt;=Rota!AC$4,$R22&gt;=Rota!AC$4)),"C",0))))))</f>
        <v>0</v>
      </c>
      <c r="AD22" s="33">
        <f>IF((AND($F22&lt;=Rota!AD$4,$G22&gt;=Rota!AD$4)),"P/L",IF((AND($I22&lt;=Rota!AD$4,$J22&gt;=Rota!AD$4)),"XO",IF((AND($K22&lt;=Rota!AD$4,$L22&gt;=Rota!AD$4)),"3",IF((AND($M22&lt;=Rota!AD$4,$N22&gt;=Rota!AD$4)),"C",IF((AND($O22&lt;=Rota!AD$4,$P22&gt;=Rota!AD$4)),"CO",IF((AND($Q22&lt;=Rota!AD$4,$R22&gt;=Rota!AD$4)),"C",0))))))</f>
        <v>0</v>
      </c>
      <c r="AE22" s="33">
        <f>IF((AND($F22&lt;=Rota!AE$4,$G22&gt;=Rota!AE$4)),"P/L",IF((AND($I22&lt;=Rota!AE$4,$J22&gt;=Rota!AE$4)),"XO",IF((AND($K22&lt;=Rota!AE$4,$L22&gt;=Rota!AE$4)),"3",IF((AND($M22&lt;=Rota!AE$4,$N22&gt;=Rota!AE$4)),"C",IF((AND($O22&lt;=Rota!AE$4,$P22&gt;=Rota!AE$4)),"CO",IF((AND($Q22&lt;=Rota!AE$4,$R22&gt;=Rota!AE$4)),"C",0))))))</f>
        <v>0</v>
      </c>
      <c r="AF22" s="33">
        <f>IF((AND($F22&lt;=Rota!AF$4,$G22&gt;=Rota!AF$4)),"P/L",IF((AND($I22&lt;=Rota!AF$4,$J22&gt;=Rota!AF$4)),"XO",IF((AND($K22&lt;=Rota!AF$4,$L22&gt;=Rota!AF$4)),"3",IF((AND($M22&lt;=Rota!AF$4,$N22&gt;=Rota!AF$4)),"C",IF((AND($O22&lt;=Rota!AF$4,$P22&gt;=Rota!AF$4)),"CO",IF((AND($Q22&lt;=Rota!AF$4,$R22&gt;=Rota!AF$4)),"C",0))))))</f>
        <v>0</v>
      </c>
      <c r="AG22" s="33">
        <f>IF((AND($F22&lt;=Rota!AG$4,$G22&gt;=Rota!AG$4)),"P/L",IF((AND($I22&lt;=Rota!AG$4,$J22&gt;=Rota!AG$4)),"XO",IF((AND($K22&lt;=Rota!AG$4,$L22&gt;=Rota!AG$4)),"3",IF((AND($M22&lt;=Rota!AG$4,$N22&gt;=Rota!AG$4)),"C",IF((AND($O22&lt;=Rota!AG$4,$P22&gt;=Rota!AG$4)),"CO",IF((AND($Q22&lt;=Rota!AG$4,$R22&gt;=Rota!AG$4)),"C",0))))))</f>
        <v>0</v>
      </c>
      <c r="AH22" s="33">
        <f>IF((AND($F22&lt;=Rota!AH$4,$G22&gt;=Rota!AH$4)),"P/L",IF((AND($I22&lt;=Rota!AH$4,$J22&gt;=Rota!AH$4)),"XO",IF((AND($K22&lt;=Rota!AH$4,$L22&gt;=Rota!AH$4)),"3",IF((AND($M22&lt;=Rota!AH$4,$N22&gt;=Rota!AH$4)),"C",IF((AND($O22&lt;=Rota!AH$4,$P22&gt;=Rota!AH$4)),"CO",IF((AND($Q22&lt;=Rota!AH$4,$R22&gt;=Rota!AH$4)),"C",0))))))</f>
        <v>0</v>
      </c>
      <c r="AI22" s="33">
        <f>IF((AND($F22&lt;=Rota!AI$4,$G22&gt;=Rota!AI$4)),"P/L",IF((AND($I22&lt;=Rota!AI$4,$J22&gt;=Rota!AI$4)),"XO",IF((AND($K22&lt;=Rota!AI$4,$L22&gt;=Rota!AI$4)),"3",IF((AND($M22&lt;=Rota!AI$4,$N22&gt;=Rota!AI$4)),"C",IF((AND($O22&lt;=Rota!AI$4,$P22&gt;=Rota!AI$4)),"CO",IF((AND($Q22&lt;=Rota!AI$4,$R22&gt;=Rota!AI$4)),"C",0))))))</f>
        <v>0</v>
      </c>
      <c r="AJ22" s="33">
        <f>IF((AND($F22&lt;=Rota!AJ$4,$G22&gt;=Rota!AJ$4)),"P/L",IF((AND($I22&lt;=Rota!AJ$4,$J22&gt;=Rota!AJ$4)),"XO",IF((AND($K22&lt;=Rota!AJ$4,$L22&gt;=Rota!AJ$4)),"3",IF((AND($M22&lt;=Rota!AJ$4,$N22&gt;=Rota!AJ$4)),"C",IF((AND($O22&lt;=Rota!AJ$4,$P22&gt;=Rota!AJ$4)),"CO",IF((AND($Q22&lt;=Rota!AJ$4,$R22&gt;=Rota!AJ$4)),"C",0))))))</f>
        <v>0</v>
      </c>
      <c r="AK22" s="33">
        <f>IF((AND($F22&lt;=Rota!AK$4,$G22&gt;=Rota!AK$4)),"P/L",IF((AND($I22&lt;=Rota!AK$4,$J22&gt;=Rota!AK$4)),"XO",IF((AND($K22&lt;=Rota!AK$4,$L22&gt;=Rota!AK$4)),"3",IF((AND($M22&lt;=Rota!AK$4,$N22&gt;=Rota!AK$4)),"C",IF((AND($O22&lt;=Rota!AK$4,$P22&gt;=Rota!AK$4)),"CO",IF((AND($Q22&lt;=Rota!AK$4,$R22&gt;=Rota!AK$4)),"C",0))))))</f>
        <v>0</v>
      </c>
      <c r="AL22" s="33">
        <f>IF((AND($F22&lt;=Rota!AL$4,$G22&gt;=Rota!AL$4)),"P/L",IF((AND($I22&lt;=Rota!AL$4,$J22&gt;=Rota!AL$4)),"XO",IF((AND($K22&lt;=Rota!AL$4,$L22&gt;=Rota!AL$4)),"3",IF((AND($M22&lt;=Rota!AL$4,$N22&gt;=Rota!AL$4)),"C",IF((AND($O22&lt;=Rota!AL$4,$P22&gt;=Rota!AL$4)),"CO",IF((AND($Q22&lt;=Rota!AL$4,$R22&gt;=Rota!AL$4)),"C",0))))))</f>
        <v>0</v>
      </c>
      <c r="AM22" s="33">
        <f>IF((AND($F22&lt;=Rota!AM$4,$G22&gt;=Rota!AM$4)),"P/L",IF((AND($I22&lt;=Rota!AM$4,$J22&gt;=Rota!AM$4)),"XO",IF((AND($K22&lt;=Rota!AM$4,$L22&gt;=Rota!AM$4)),"3",IF((AND($M22&lt;=Rota!AM$4,$N22&gt;=Rota!AM$4)),"C",IF((AND($O22&lt;=Rota!AM$4,$P22&gt;=Rota!AM$4)),"CO",IF((AND($Q22&lt;=Rota!AM$4,$R22&gt;=Rota!AM$4)),"C",0))))))</f>
        <v>0</v>
      </c>
      <c r="AN22" s="33">
        <f>IF((AND($F22&lt;=Rota!AN$4,$G22&gt;=Rota!AN$4)),"P/L",IF((AND($I22&lt;=Rota!AN$4,$J22&gt;=Rota!AN$4)),"XO",IF((AND($K22&lt;=Rota!AN$4,$L22&gt;=Rota!AN$4)),"3",IF((AND($M22&lt;=Rota!AN$4,$N22&gt;=Rota!AN$4)),"C",IF((AND($O22&lt;=Rota!AN$4,$P22&gt;=Rota!AN$4)),"CO",IF((AND($Q22&lt;=Rota!AN$4,$R22&gt;=Rota!AN$4)),"C",0))))))</f>
        <v>0</v>
      </c>
      <c r="AO22" s="33">
        <f>IF((AND($F22&lt;=Rota!AO$4,$G22&gt;=Rota!AO$4)),"P/L",IF((AND($I22&lt;=Rota!AO$4,$J22&gt;=Rota!AO$4)),"XO",IF((AND($K22&lt;=Rota!AO$4,$L22&gt;=Rota!AO$4)),"3",IF((AND($M22&lt;=Rota!AO$4,$N22&gt;=Rota!AO$4)),"C",IF((AND($O22&lt;=Rota!AO$4,$P22&gt;=Rota!AO$4)),"CO",IF((AND($Q22&lt;=Rota!AO$4,$R22&gt;=Rota!AO$4)),"C",0))))))</f>
        <v>0</v>
      </c>
      <c r="AP22" s="33">
        <f>IF((AND($F22&lt;=Rota!AP$4,$G22&gt;=Rota!AP$4)),"P/L",IF((AND($I22&lt;=Rota!AP$4,$J22&gt;=Rota!AP$4)),"XO",IF((AND($K22&lt;=Rota!AP$4,$L22&gt;=Rota!AP$4)),"3",IF((AND($M22&lt;=Rota!AP$4,$N22&gt;=Rota!AP$4)),"C",IF((AND($O22&lt;=Rota!AP$4,$P22&gt;=Rota!AP$4)),"CO",IF((AND($Q22&lt;=Rota!AP$4,$R22&gt;=Rota!AP$4)),"C",0))))))</f>
        <v>0</v>
      </c>
      <c r="AQ22" s="33">
        <f>IF((AND($F22&lt;=Rota!AQ$4,$G22&gt;=Rota!AQ$4)),"P/L",IF((AND($I22&lt;=Rota!AQ$4,$J22&gt;=Rota!AQ$4)),"XO",IF((AND($K22&lt;=Rota!AQ$4,$L22&gt;=Rota!AQ$4)),"3",IF((AND($M22&lt;=Rota!AQ$4,$N22&gt;=Rota!AQ$4)),"C",IF((AND($O22&lt;=Rota!AQ$4,$P22&gt;=Rota!AQ$4)),"CO",IF((AND($Q22&lt;=Rota!AQ$4,$R22&gt;=Rota!AQ$4)),"C",0))))))</f>
        <v>0</v>
      </c>
      <c r="AR22" s="33">
        <f>IF((AND($F22&lt;=Rota!AR$4,$G22&gt;=Rota!AR$4)),"P/L",IF((AND($I22&lt;=Rota!AR$4,$J22&gt;=Rota!AR$4)),"XO",IF((AND($K22&lt;=Rota!AR$4,$L22&gt;=Rota!AR$4)),"3",IF((AND($M22&lt;=Rota!AR$4,$N22&gt;=Rota!AR$4)),"C",IF((AND($O22&lt;=Rota!AR$4,$P22&gt;=Rota!AR$4)),"CO",IF((AND($Q22&lt;=Rota!AR$4,$R22&gt;=Rota!AR$4)),"C",0))))))</f>
        <v>0</v>
      </c>
      <c r="AS22" s="33">
        <f>IF((AND($F22&lt;=Rota!AS$4,$G22&gt;=Rota!AS$4)),"P/L",IF((AND($I22&lt;=Rota!AS$4,$J22&gt;=Rota!AS$4)),"XO",IF((AND($K22&lt;=Rota!AS$4,$L22&gt;=Rota!AS$4)),"3",IF((AND($M22&lt;=Rota!AS$4,$N22&gt;=Rota!AS$4)),"C",IF((AND($O22&lt;=Rota!AS$4,$P22&gt;=Rota!AS$4)),"CO",IF((AND($Q22&lt;=Rota!AS$4,$R22&gt;=Rota!AS$4)),"C",0))))))</f>
        <v>0</v>
      </c>
      <c r="AT22" s="33">
        <f>IF((AND($F22&lt;=Rota!AT$4,$G22&gt;=Rota!AT$4)),"P/L",IF((AND($I22&lt;=Rota!AT$4,$J22&gt;=Rota!AT$4)),"XO",IF((AND($K22&lt;=Rota!AT$4,$L22&gt;=Rota!AT$4)),"3",IF((AND($M22&lt;=Rota!AT$4,$N22&gt;=Rota!AT$4)),"C",IF((AND($O22&lt;=Rota!AT$4,$P22&gt;=Rota!AT$4)),"CO",IF((AND($Q22&lt;=Rota!AT$4,$R22&gt;=Rota!AT$4)),"C",0))))))</f>
        <v>0</v>
      </c>
      <c r="AU22" s="33">
        <f>IF((AND($F22&lt;=Rota!AU$4,$G22&gt;=Rota!AU$4)),"P/L",IF((AND($I22&lt;=Rota!AU$4,$J22&gt;=Rota!AU$4)),"XO",IF((AND($K22&lt;=Rota!AU$4,$L22&gt;=Rota!AU$4)),"3",IF((AND($M22&lt;=Rota!AU$4,$N22&gt;=Rota!AU$4)),"C",IF((AND($O22&lt;=Rota!AU$4,$P22&gt;=Rota!AU$4)),"CO",IF((AND($Q22&lt;=Rota!AU$4,$R22&gt;=Rota!AU$4)),"C",0))))))</f>
        <v>0</v>
      </c>
      <c r="AV22" s="33">
        <f>IF((AND($F22&lt;=Rota!AV$4,$G22&gt;=Rota!AV$4)),"P/L",IF((AND($I22&lt;=Rota!AV$4,$J22&gt;=Rota!AV$4)),"XO",IF((AND($K22&lt;=Rota!AV$4,$L22&gt;=Rota!AV$4)),"3",IF((AND($M22&lt;=Rota!AV$4,$N22&gt;=Rota!AV$4)),"C",IF((AND($O22&lt;=Rota!AV$4,$P22&gt;=Rota!AV$4)),"CO",IF((AND($Q22&lt;=Rota!AV$4,$R22&gt;=Rota!AV$4)),"C",0))))))</f>
        <v>0</v>
      </c>
      <c r="AW22" s="33">
        <f>IF((AND($F22&lt;=Rota!AW$4,$G22&gt;=Rota!AW$4)),"P/L",IF((AND($I22&lt;=Rota!AW$4,$J22&gt;=Rota!AW$4)),"XO",IF((AND($K22&lt;=Rota!AW$4,$L22&gt;=Rota!AW$4)),"3",IF((AND($M22&lt;=Rota!AW$4,$N22&gt;=Rota!AW$4)),"C",IF((AND($O22&lt;=Rota!AW$4,$P22&gt;=Rota!AW$4)),"CO",IF((AND($Q22&lt;=Rota!AW$4,$R22&gt;=Rota!AW$4)),"C",0))))))</f>
        <v>0</v>
      </c>
      <c r="AX22" s="33">
        <f>IF((AND($F22&lt;=Rota!AX$4,$G22&gt;=Rota!AX$4)),"P/L",IF((AND($I22&lt;=Rota!AX$4,$J22&gt;=Rota!AX$4)),"XO",IF((AND($K22&lt;=Rota!AX$4,$L22&gt;=Rota!AX$4)),"3",IF((AND($M22&lt;=Rota!AX$4,$N22&gt;=Rota!AX$4)),"C",IF((AND($O22&lt;=Rota!AX$4,$P22&gt;=Rota!AX$4)),"CO",IF((AND($Q22&lt;=Rota!AX$4,$R22&gt;=Rota!AX$4)),"C",0))))))</f>
        <v>0</v>
      </c>
      <c r="AY22" s="33">
        <f>IF((AND($F22&lt;=Rota!AY$4,$G22&gt;=Rota!AY$4)),"P/L",IF((AND($I22&lt;=Rota!AY$4,$J22&gt;=Rota!AY$4)),"XO",IF((AND($K22&lt;=Rota!AY$4,$L22&gt;=Rota!AY$4)),"3",IF((AND($M22&lt;=Rota!AY$4,$N22&gt;=Rota!AY$4)),"C",IF((AND($O22&lt;=Rota!AY$4,$P22&gt;=Rota!AY$4)),"CO",IF((AND($Q22&lt;=Rota!AY$4,$R22&gt;=Rota!AY$4)),"C",0))))))</f>
        <v>0</v>
      </c>
      <c r="AZ22" s="33">
        <f>IF((AND($F22&lt;=Rota!AZ$4,$G22&gt;=Rota!AZ$4)),"P/L",IF((AND($I22&lt;=Rota!AZ$4,$J22&gt;=Rota!AZ$4)),"XO",IF((AND($K22&lt;=Rota!AZ$4,$L22&gt;=Rota!AZ$4)),"3",IF((AND($M22&lt;=Rota!AZ$4,$N22&gt;=Rota!AZ$4)),"C",IF((AND($O22&lt;=Rota!AZ$4,$P22&gt;=Rota!AZ$4)),"CO",IF((AND($Q22&lt;=Rota!AZ$4,$R22&gt;=Rota!AZ$4)),"C",0))))))</f>
        <v>0</v>
      </c>
      <c r="BA22" s="33">
        <f>IF((AND($F22&lt;=Rota!BA$4,$G22&gt;=Rota!BA$4)),"P/L",IF((AND($I22&lt;=Rota!BA$4,$J22&gt;=Rota!BA$4)),"XO",IF((AND($K22&lt;=Rota!BA$4,$L22&gt;=Rota!BA$4)),"3",IF((AND($M22&lt;=Rota!BA$4,$N22&gt;=Rota!BA$4)),"C",IF((AND($O22&lt;=Rota!BA$4,$P22&gt;=Rota!BA$4)),"CO",IF((AND($Q22&lt;=Rota!BA$4,$R22&gt;=Rota!BA$4)),"C",0))))))</f>
        <v>0</v>
      </c>
      <c r="BB22" s="33">
        <f>IF((AND($F22&lt;=Rota!BB$4,$G22&gt;=Rota!BB$4)),"P/L",IF((AND($I22&lt;=Rota!BB$4,$J22&gt;=Rota!BB$4)),"XO",IF((AND($K22&lt;=Rota!BB$4,$L22&gt;=Rota!BB$4)),"3",IF((AND($M22&lt;=Rota!BB$4,$N22&gt;=Rota!BB$4)),"C",IF((AND($O22&lt;=Rota!BB$4,$P22&gt;=Rota!BB$4)),"CO",IF((AND($Q22&lt;=Rota!BB$4,$R22&gt;=Rota!BB$4)),"C",0))))))</f>
        <v>0</v>
      </c>
      <c r="BC22" s="33">
        <f>IF((AND($F22&lt;=Rota!BC$4,$G22&gt;=Rota!BC$4)),"P/L",IF((AND($I22&lt;=Rota!BC$4,$J22&gt;=Rota!BC$4)),"XO",IF((AND($K22&lt;=Rota!BC$4,$L22&gt;=Rota!BC$4)),"3",IF((AND($M22&lt;=Rota!BC$4,$N22&gt;=Rota!BC$4)),"C",IF((AND($O22&lt;=Rota!BC$4,$P22&gt;=Rota!BC$4)),"CO",IF((AND($Q22&lt;=Rota!BC$4,$R22&gt;=Rota!BC$4)),"C",0))))))</f>
        <v>0</v>
      </c>
      <c r="BD22" s="33">
        <f>IF((AND($F22&lt;=Rota!BD$4,$G22&gt;=Rota!BD$4)),"P/L",IF((AND($I22&lt;=Rota!BD$4,$J22&gt;=Rota!BD$4)),"XO",IF((AND($K22&lt;=Rota!BD$4,$L22&gt;=Rota!BD$4)),"3",IF((AND($M22&lt;=Rota!BD$4,$N22&gt;=Rota!BD$4)),"C",IF((AND($O22&lt;=Rota!BD$4,$P22&gt;=Rota!BD$4)),"CO",IF((AND($Q22&lt;=Rota!BD$4,$R22&gt;=Rota!BD$4)),"C",0))))))</f>
        <v>0</v>
      </c>
      <c r="BE22" s="33">
        <f>IF((AND($F22&lt;=Rota!BE$4,$G22&gt;=Rota!BE$4)),"P/L",IF((AND($I22&lt;=Rota!BE$4,$J22&gt;=Rota!BE$4)),"XO",IF((AND($K22&lt;=Rota!BE$4,$L22&gt;=Rota!BE$4)),"3",IF((AND($M22&lt;=Rota!BE$4,$N22&gt;=Rota!BE$4)),"C",IF((AND($O22&lt;=Rota!BE$4,$P22&gt;=Rota!BE$4)),"CO",IF((AND($Q22&lt;=Rota!BE$4,$R22&gt;=Rota!BE$4)),"C",0))))))</f>
        <v>0</v>
      </c>
      <c r="BF22" s="33">
        <f>IF((AND($F22&lt;=Rota!BF$4,$G22&gt;=Rota!BF$4)),"P/L",IF((AND($I22&lt;=Rota!BF$4,$J22&gt;=Rota!BF$4)),"XO",IF((AND($K22&lt;=Rota!BF$4,$L22&gt;=Rota!BF$4)),"3",IF((AND($M22&lt;=Rota!BF$4,$N22&gt;=Rota!BF$4)),"C",IF((AND($O22&lt;=Rota!BF$4,$P22&gt;=Rota!BF$4)),"CO",IF((AND($Q22&lt;=Rota!BF$4,$R22&gt;=Rota!BF$4)),"C",0))))))</f>
        <v>0</v>
      </c>
      <c r="BG22" s="33">
        <f>IF((AND($F22&lt;=Rota!BG$4,$G22&gt;=Rota!BG$4)),"P/L",IF((AND($I22&lt;=Rota!BG$4,$J22&gt;=Rota!BG$4)),"XO",IF((AND($K22&lt;=Rota!BG$4,$L22&gt;=Rota!BG$4)),"3",IF((AND($M22&lt;=Rota!BG$4,$N22&gt;=Rota!BG$4)),"C",IF((AND($O22&lt;=Rota!BG$4,$P22&gt;=Rota!BG$4)),"CO",IF((AND($Q22&lt;=Rota!BG$4,$R22&gt;=Rota!BG$4)),"C",0))))))</f>
        <v>0</v>
      </c>
      <c r="BH22" s="33">
        <f>IF((AND($F22&lt;=Rota!BH$4,$G22&gt;=Rota!BH$4)),"P/L",IF((AND($I22&lt;=Rota!BH$4,$J22&gt;=Rota!BH$4)),"XO",IF((AND($K22&lt;=Rota!BH$4,$L22&gt;=Rota!BH$4)),"3",IF((AND($M22&lt;=Rota!BH$4,$N22&gt;=Rota!BH$4)),"C",IF((AND($O22&lt;=Rota!BH$4,$P22&gt;=Rota!BH$4)),"CO",IF((AND($Q22&lt;=Rota!BH$4,$R22&gt;=Rota!BH$4)),"C",0))))))</f>
        <v>0</v>
      </c>
      <c r="BI22" s="33">
        <f>IF((AND($F22&lt;=Rota!BI$4,$G22&gt;=Rota!BI$4)),"P/L",IF((AND($I22&lt;=Rota!BI$4,$J22&gt;=Rota!BI$4)),"XO",IF((AND($K22&lt;=Rota!BI$4,$L22&gt;=Rota!BI$4)),"3",IF((AND($M22&lt;=Rota!BI$4,$N22&gt;=Rota!BI$4)),"C",IF((AND($O22&lt;=Rota!BI$4,$P22&gt;=Rota!BI$4)),"CO",IF((AND($Q22&lt;=Rota!BI$4,$R22&gt;=Rota!BI$4)),"C",0))))))</f>
        <v>0</v>
      </c>
      <c r="BJ22" s="33">
        <f>IF((AND($F22&lt;=Rota!BJ$4,$G22&gt;=Rota!BJ$4)),"P/L",IF((AND($I22&lt;=Rota!BJ$4,$J22&gt;=Rota!BJ$4)),"XO",IF((AND($K22&lt;=Rota!BJ$4,$L22&gt;=Rota!BJ$4)),"3",IF((AND($M22&lt;=Rota!BJ$4,$N22&gt;=Rota!BJ$4)),"C",IF((AND($O22&lt;=Rota!BJ$4,$P22&gt;=Rota!BJ$4)),"CO",IF((AND($Q22&lt;=Rota!BJ$4,$R22&gt;=Rota!BJ$4)),"C",0))))))</f>
        <v>0</v>
      </c>
      <c r="BK22" s="33">
        <f>IF((AND($F22&lt;=Rota!BK$4,$G22&gt;=Rota!BK$4)),"P/L",IF((AND($I22&lt;=Rota!BK$4,$J22&gt;=Rota!BK$4)),"XO",IF((AND($K22&lt;=Rota!BK$4,$L22&gt;=Rota!BK$4)),"3",IF((AND($M22&lt;=Rota!BK$4,$N22&gt;=Rota!BK$4)),"C",IF((AND($O22&lt;=Rota!BK$4,$P22&gt;=Rota!BK$4)),"CO",IF((AND($Q22&lt;=Rota!BK$4,$R22&gt;=Rota!BK$4)),"C",0))))))</f>
        <v>0</v>
      </c>
      <c r="BL22" s="33">
        <f>IF((AND($F22&lt;=Rota!BL$4,$G22&gt;=Rota!BL$4)),"P/L",IF((AND($I22&lt;=Rota!BL$4,$J22&gt;=Rota!BL$4)),"XO",IF((AND($K22&lt;=Rota!BL$4,$L22&gt;=Rota!BL$4)),"3",IF((AND($M22&lt;=Rota!BL$4,$N22&gt;=Rota!BL$4)),"C",IF((AND($O22&lt;=Rota!BL$4,$P22&gt;=Rota!BL$4)),"CO",IF((AND($Q22&lt;=Rota!BL$4,$R22&gt;=Rota!BL$4)),"C",0))))))</f>
        <v>0</v>
      </c>
      <c r="BM22" s="33">
        <f>IF((AND($F22&lt;=Rota!BM$4,$G22&gt;=Rota!BM$4)),"P/L",IF((AND($I22&lt;=Rota!BM$4,$J22&gt;=Rota!BM$4)),"XO",IF((AND($K22&lt;=Rota!BM$4,$L22&gt;=Rota!BM$4)),"3",IF((AND($M22&lt;=Rota!BM$4,$N22&gt;=Rota!BM$4)),"C",IF((AND($O22&lt;=Rota!BM$4,$P22&gt;=Rota!BM$4)),"CO",IF((AND($Q22&lt;=Rota!BM$4,$R22&gt;=Rota!BM$4)),"C",0))))))</f>
        <v>0</v>
      </c>
      <c r="BN22" s="33">
        <f>IF((AND($F22&lt;=Rota!BN$4,$G22&gt;=Rota!BN$4)),"P/L",IF((AND($I22&lt;=Rota!BN$4,$J22&gt;=Rota!BN$4)),"XO",IF((AND($K22&lt;=Rota!BN$4,$L22&gt;=Rota!BN$4)),"3",IF((AND($M22&lt;=Rota!BN$4,$N22&gt;=Rota!BN$4)),"C",IF((AND($O22&lt;=Rota!BN$4,$P22&gt;=Rota!BN$4)),"CO",IF((AND($Q22&lt;=Rota!BN$4,$R22&gt;=Rota!BN$4)),"C",0))))))</f>
        <v>0</v>
      </c>
      <c r="BO22" s="33">
        <f>IF((AND($F22&lt;=Rota!BO$4,$G22&gt;=Rota!BO$4)),"P/L",IF((AND($I22&lt;=Rota!BO$4,$J22&gt;=Rota!BO$4)),"XO",IF((AND($K22&lt;=Rota!BO$4,$L22&gt;=Rota!BO$4)),"3",IF((AND($M22&lt;=Rota!BO$4,$N22&gt;=Rota!BO$4)),"C",IF((AND($O22&lt;=Rota!BO$4,$P22&gt;=Rota!BO$4)),"CO",IF((AND($Q22&lt;=Rota!BO$4,$R22&gt;=Rota!BO$4)),"C",0))))))</f>
        <v>0</v>
      </c>
      <c r="BP22" s="33">
        <f>IF((AND($F22&lt;=Rota!BP$4,$G22&gt;=Rota!BP$4)),"P/L",IF((AND($I22&lt;=Rota!BP$4,$J22&gt;=Rota!BP$4)),"XO",IF((AND($K22&lt;=Rota!BP$4,$L22&gt;=Rota!BP$4)),"3",IF((AND($M22&lt;=Rota!BP$4,$N22&gt;=Rota!BP$4)),"C",IF((AND($O22&lt;=Rota!BP$4,$P22&gt;=Rota!BP$4)),"CO",IF((AND($Q22&lt;=Rota!BP$4,$R22&gt;=Rota!BP$4)),"C",0))))))</f>
        <v>0</v>
      </c>
      <c r="BQ22" s="33">
        <f>IF((AND($F22&lt;=Rota!BQ$4,$G22&gt;=Rota!BQ$4)),"P/L",IF((AND($I22&lt;=Rota!BQ$4,$J22&gt;=Rota!BQ$4)),"XO",IF((AND($K22&lt;=Rota!BQ$4,$L22&gt;=Rota!BQ$4)),"3",IF((AND($M22&lt;=Rota!BQ$4,$N22&gt;=Rota!BQ$4)),"C",IF((AND($O22&lt;=Rota!BQ$4,$P22&gt;=Rota!BQ$4)),"CO",IF((AND($Q22&lt;=Rota!BQ$4,$R22&gt;=Rota!BQ$4)),"C",0))))))</f>
        <v>0</v>
      </c>
      <c r="BR22" s="33">
        <f>IF((AND($F22&lt;=Rota!BR$4,$G22&gt;=Rota!BR$4)),"P/L",IF((AND($I22&lt;=Rota!BR$4,$J22&gt;=Rota!BR$4)),"XO",IF((AND($K22&lt;=Rota!BR$4,$L22&gt;=Rota!BR$4)),"3",IF((AND($M22&lt;=Rota!BR$4,$N22&gt;=Rota!BR$4)),"C",IF((AND($O22&lt;=Rota!BR$4,$P22&gt;=Rota!BR$4)),"CO",IF((AND($Q22&lt;=Rota!BR$4,$R22&gt;=Rota!BR$4)),"C",0))))))</f>
        <v>0</v>
      </c>
      <c r="BS22" s="33">
        <f>IF((AND($F22&lt;=Rota!BS$4,$G22&gt;=Rota!BS$4)),"P/L",IF((AND($I22&lt;=Rota!BS$4,$J22&gt;=Rota!BS$4)),"XO",IF((AND($K22&lt;=Rota!BS$4,$L22&gt;=Rota!BS$4)),"3",IF((AND($M22&lt;=Rota!BS$4,$N22&gt;=Rota!BS$4)),"C",IF((AND($O22&lt;=Rota!BS$4,$P22&gt;=Rota!BS$4)),"CO",IF((AND($Q22&lt;=Rota!BS$4,$R22&gt;=Rota!BS$4)),"C",0))))))</f>
        <v>0</v>
      </c>
      <c r="BT22" s="33">
        <f>IF((AND($F22&lt;=Rota!BT$4,$G22&gt;=Rota!BT$4)),"P/L",IF((AND($I22&lt;=Rota!BT$4,$J22&gt;=Rota!BT$4)),"XO",IF((AND($K22&lt;=Rota!BT$4,$L22&gt;=Rota!BT$4)),"3",IF((AND($M22&lt;=Rota!BT$4,$N22&gt;=Rota!BT$4)),"C",IF((AND($O22&lt;=Rota!BT$4,$P22&gt;=Rota!BT$4)),"CO",IF((AND($Q22&lt;=Rota!BT$4,$R22&gt;=Rota!BT$4)),"C",0))))))</f>
        <v>0</v>
      </c>
      <c r="BU22" s="33">
        <f>IF((AND($F22&lt;=Rota!BU$4,$G22&gt;=Rota!BU$4)),"P/L",IF((AND($I22&lt;=Rota!BU$4,$J22&gt;=Rota!BU$4)),"XO",IF((AND($K22&lt;=Rota!BU$4,$L22&gt;=Rota!BU$4)),"3",IF((AND($M22&lt;=Rota!BU$4,$N22&gt;=Rota!BU$4)),"C",IF((AND($O22&lt;=Rota!BU$4,$P22&gt;=Rota!BU$4)),"CO",IF((AND($Q22&lt;=Rota!BU$4,$R22&gt;=Rota!BU$4)),"C",0))))))</f>
        <v>0</v>
      </c>
      <c r="BV22" s="33">
        <f>IF((AND($F22&lt;=Rota!BV$4,$G22&gt;=Rota!BV$4)),"P/L",IF((AND($I22&lt;=Rota!BV$4,$J22&gt;=Rota!BV$4)),"XO",IF((AND($K22&lt;=Rota!BV$4,$L22&gt;=Rota!BV$4)),"3",IF((AND($M22&lt;=Rota!BV$4,$N22&gt;=Rota!BV$4)),"C",IF((AND($O22&lt;=Rota!BV$4,$P22&gt;=Rota!BV$4)),"CO",IF((AND($Q22&lt;=Rota!BV$4,$R22&gt;=Rota!BV$4)),"C",0))))))</f>
        <v>0</v>
      </c>
      <c r="BW22" s="33">
        <f>IF((AND($F22&lt;=Rota!BW$4,$G22&gt;=Rota!BW$4)),"P/L",IF((AND($I22&lt;=Rota!BW$4,$J22&gt;=Rota!BW$4)),"XO",IF((AND($K22&lt;=Rota!BW$4,$L22&gt;=Rota!BW$4)),"3",IF((AND($M22&lt;=Rota!BW$4,$N22&gt;=Rota!BW$4)),"C",IF((AND($O22&lt;=Rota!BW$4,$P22&gt;=Rota!BW$4)),"CO",IF((AND($Q22&lt;=Rota!BW$4,$R22&gt;=Rota!BW$4)),"C",0))))))</f>
        <v>0</v>
      </c>
      <c r="BX22" s="33">
        <f>IF((AND($F22&lt;=Rota!BX$4,$G22&gt;=Rota!BX$4)),"P/L",IF((AND($I22&lt;=Rota!BX$4,$J22&gt;=Rota!BX$4)),"XO",IF((AND($K22&lt;=Rota!BX$4,$L22&gt;=Rota!BX$4)),"3",IF((AND($M22&lt;=Rota!BX$4,$N22&gt;=Rota!BX$4)),"C",IF((AND($O22&lt;=Rota!BX$4,$P22&gt;=Rota!BX$4)),"CO",IF((AND($Q22&lt;=Rota!BX$4,$R22&gt;=Rota!BX$4)),"C",0))))))</f>
        <v>0</v>
      </c>
      <c r="BY22" s="33">
        <f>IF((AND($F22&lt;=Rota!BY$4,$G22&gt;=Rota!BY$4)),"P/L",IF((AND($I22&lt;=Rota!BY$4,$J22&gt;=Rota!BY$4)),"XO",IF((AND($K22&lt;=Rota!BY$4,$L22&gt;=Rota!BY$4)),"3",IF((AND($M22&lt;=Rota!BY$4,$N22&gt;=Rota!BY$4)),"C",IF((AND($O22&lt;=Rota!BY$4,$P22&gt;=Rota!BY$4)),"CO",IF((AND($Q22&lt;=Rota!BY$4,$R22&gt;=Rota!BY$4)),"C",0))))))</f>
        <v>0</v>
      </c>
      <c r="BZ22" s="33">
        <f>IF((AND($F22&lt;=Rota!BZ$4,$G22&gt;=Rota!BZ$4)),"P/L",IF((AND($I22&lt;=Rota!BZ$4,$J22&gt;=Rota!BZ$4)),"XO",IF((AND($K22&lt;=Rota!BZ$4,$L22&gt;=Rota!BZ$4)),"3",IF((AND($M22&lt;=Rota!BZ$4,$N22&gt;=Rota!BZ$4)),"C",IF((AND($O22&lt;=Rota!BZ$4,$P22&gt;=Rota!BZ$4)),"CO",IF((AND($Q22&lt;=Rota!BZ$4,$R22&gt;=Rota!BZ$4)),"C",0))))))</f>
        <v>0</v>
      </c>
      <c r="CA22" s="33">
        <f>IF((AND($F22&lt;=Rota!CA$4,$G22&gt;=Rota!CA$4)),"P/L",IF((AND($I22&lt;=Rota!CA$4,$J22&gt;=Rota!CA$4)),"XO",IF((AND($K22&lt;=Rota!CA$4,$L22&gt;=Rota!CA$4)),"3",IF((AND($M22&lt;=Rota!CA$4,$N22&gt;=Rota!CA$4)),"C",IF((AND($O22&lt;=Rota!CA$4,$P22&gt;=Rota!CA$4)),"CO",IF((AND($Q22&lt;=Rota!CA$4,$R22&gt;=Rota!CA$4)),"C",0))))))</f>
        <v>0</v>
      </c>
      <c r="CB22" s="33">
        <f>IF((AND($F22&lt;=Rota!CB$4,$G22&gt;=Rota!CB$4)),"P/L",IF((AND($I22&lt;=Rota!CB$4,$J22&gt;=Rota!CB$4)),"XO",IF((AND($K22&lt;=Rota!CB$4,$L22&gt;=Rota!CB$4)),"3",IF((AND($M22&lt;=Rota!CB$4,$N22&gt;=Rota!CB$4)),"C",IF((AND($O22&lt;=Rota!CB$4,$P22&gt;=Rota!CB$4)),"CO",IF((AND($Q22&lt;=Rota!CB$4,$R22&gt;=Rota!CB$4)),"C",0))))))</f>
        <v>0</v>
      </c>
      <c r="CC22" s="33">
        <f>IF((AND($F22&lt;=Rota!CC$4,$G22&gt;=Rota!CC$4)),"P/L",IF((AND($I22&lt;=Rota!CC$4,$J22&gt;=Rota!CC$4)),"XO",IF((AND($K22&lt;=Rota!CC$4,$L22&gt;=Rota!CC$4)),"3",IF((AND($M22&lt;=Rota!CC$4,$N22&gt;=Rota!CC$4)),"C",IF((AND($O22&lt;=Rota!CC$4,$P22&gt;=Rota!CC$4)),"CO",IF((AND($Q22&lt;=Rota!CC$4,$R22&gt;=Rota!CC$4)),"C",0))))))</f>
        <v>0</v>
      </c>
      <c r="CD22" s="33">
        <f>IF((AND($F22&lt;=Rota!CD$4,$G22&gt;=Rota!CD$4)),"P/L",IF((AND($I22&lt;=Rota!CD$4,$J22&gt;=Rota!CD$4)),"XO",IF((AND($K22&lt;=Rota!CD$4,$L22&gt;=Rota!CD$4)),"3",IF((AND($M22&lt;=Rota!CD$4,$N22&gt;=Rota!CD$4)),"C",IF((AND($O22&lt;=Rota!CD$4,$P22&gt;=Rota!CD$4)),"CO",IF((AND($Q22&lt;=Rota!CD$4,$R22&gt;=Rota!CD$4)),"C",0))))))</f>
        <v>0</v>
      </c>
      <c r="CE22" s="33">
        <f>IF((AND($F22&lt;=Rota!CE$4,$G22&gt;=Rota!CE$4)),"P/L",IF((AND($I22&lt;=Rota!CE$4,$J22&gt;=Rota!CE$4)),"XO",IF((AND($K22&lt;=Rota!CE$4,$L22&gt;=Rota!CE$4)),"3",IF((AND($M22&lt;=Rota!CE$4,$N22&gt;=Rota!CE$4)),"C",IF((AND($O22&lt;=Rota!CE$4,$P22&gt;=Rota!CE$4)),"CO",IF((AND($Q22&lt;=Rota!CE$4,$R22&gt;=Rota!CE$4)),"C",0))))))</f>
        <v>0</v>
      </c>
      <c r="CF22" s="33">
        <f>IF((AND($F22&lt;=Rota!CF$4,$G22&gt;=Rota!CF$4)),"P/L",IF((AND($I22&lt;=Rota!CF$4,$J22&gt;=Rota!CF$4)),"XO",IF((AND($K22&lt;=Rota!CF$4,$L22&gt;=Rota!CF$4)),"3",IF((AND($M22&lt;=Rota!CF$4,$N22&gt;=Rota!CF$4)),"C",IF((AND($O22&lt;=Rota!CF$4,$P22&gt;=Rota!CF$4)),"CO",IF((AND($Q22&lt;=Rota!CF$4,$R22&gt;=Rota!CF$4)),"C",0))))))</f>
        <v>0</v>
      </c>
      <c r="CG22" s="33">
        <f>IF((AND($F22&lt;=Rota!CG$4,$G22&gt;=Rota!CG$4)),"P/L",IF((AND($I22&lt;=Rota!CG$4,$J22&gt;=Rota!CG$4)),"XO",IF((AND($K22&lt;=Rota!CG$4,$L22&gt;=Rota!CG$4)),"3",IF((AND($M22&lt;=Rota!CG$4,$N22&gt;=Rota!CG$4)),"C",IF((AND($O22&lt;=Rota!CG$4,$P22&gt;=Rota!CG$4)),"CO",IF((AND($Q22&lt;=Rota!CG$4,$R22&gt;=Rota!CG$4)),"C",0))))))</f>
        <v>0</v>
      </c>
      <c r="CH22" s="33">
        <f>IF((AND($F22&lt;=Rota!CH$4,$G22&gt;=Rota!CH$4)),"P/L",IF((AND($I22&lt;=Rota!CH$4,$J22&gt;=Rota!CH$4)),"XO",IF((AND($K22&lt;=Rota!CH$4,$L22&gt;=Rota!CH$4)),"3",IF((AND($M22&lt;=Rota!CH$4,$N22&gt;=Rota!CH$4)),"C",IF((AND($O22&lt;=Rota!CH$4,$P22&gt;=Rota!CH$4)),"CO",IF((AND($Q22&lt;=Rota!CH$4,$R22&gt;=Rota!CH$4)),"C",0))))))</f>
        <v>0</v>
      </c>
      <c r="CI22" s="33">
        <f>IF((AND($F22&lt;=Rota!CI$4,$G22&gt;=Rota!CI$4)),"P/L",IF((AND($I22&lt;=Rota!CI$4,$J22&gt;=Rota!CI$4)),"XO",IF((AND($K22&lt;=Rota!CI$4,$L22&gt;=Rota!CI$4)),"3",IF((AND($M22&lt;=Rota!CI$4,$N22&gt;=Rota!CI$4)),"C",IF((AND($O22&lt;=Rota!CI$4,$P22&gt;=Rota!CI$4)),"CO",IF((AND($Q22&lt;=Rota!CI$4,$R22&gt;=Rota!CI$4)),"C",0))))))</f>
        <v>0</v>
      </c>
      <c r="CJ22" s="33">
        <f>IF((AND($F22&lt;=Rota!CJ$4,$G22&gt;=Rota!CJ$4)),"P/L",IF((AND($I22&lt;=Rota!CJ$4,$J22&gt;=Rota!CJ$4)),"XO",IF((AND($K22&lt;=Rota!CJ$4,$L22&gt;=Rota!CJ$4)),"3",IF((AND($M22&lt;=Rota!CJ$4,$N22&gt;=Rota!CJ$4)),"C",IF((AND($O22&lt;=Rota!CJ$4,$P22&gt;=Rota!CJ$4)),"CO",IF((AND($Q22&lt;=Rota!CJ$4,$R22&gt;=Rota!CJ$4)),"C",0))))))</f>
        <v>0</v>
      </c>
      <c r="CK22" s="33">
        <f>IF((AND($F22&lt;=Rota!CK$4,$G22&gt;=Rota!CK$4)),"P/L",IF((AND($I22&lt;=Rota!CK$4,$J22&gt;=Rota!CK$4)),"XO",IF((AND($K22&lt;=Rota!CK$4,$L22&gt;=Rota!CK$4)),"3",IF((AND($M22&lt;=Rota!CK$4,$N22&gt;=Rota!CK$4)),"C",IF((AND($O22&lt;=Rota!CK$4,$P22&gt;=Rota!CK$4)),"CO",IF((AND($Q22&lt;=Rota!CK$4,$R22&gt;=Rota!CK$4)),"C",0))))))</f>
        <v>0</v>
      </c>
      <c r="CL22" s="33">
        <f>IF((AND($F22&lt;=Rota!CL$4,$G22&gt;=Rota!CL$4)),"P/L",IF((AND($I22&lt;=Rota!CL$4,$J22&gt;=Rota!CL$4)),"XO",IF((AND($K22&lt;=Rota!CL$4,$L22&gt;=Rota!CL$4)),"3",IF((AND($M22&lt;=Rota!CL$4,$N22&gt;=Rota!CL$4)),"C",IF((AND($O22&lt;=Rota!CL$4,$P22&gt;=Rota!CL$4)),"CO",IF((AND($Q22&lt;=Rota!CL$4,$R22&gt;=Rota!CL$4)),"C",0))))))</f>
        <v>0</v>
      </c>
      <c r="CM22" s="33">
        <f>IF((AND($F22&lt;=Rota!CM$4,$G22&gt;=Rota!CM$4)),"P/L",IF((AND($I22&lt;=Rota!CM$4,$J22&gt;=Rota!CM$4)),"XO",IF((AND($K22&lt;=Rota!CM$4,$L22&gt;=Rota!CM$4)),"3",IF((AND($M22&lt;=Rota!CM$4,$N22&gt;=Rota!CM$4)),"C",IF((AND($O22&lt;=Rota!CM$4,$P22&gt;=Rota!CM$4)),"CO",IF((AND($Q22&lt;=Rota!CM$4,$R22&gt;=Rota!CM$4)),"C",0))))))</f>
        <v>0</v>
      </c>
    </row>
    <row r="23" hidden="1" spans="1:91" s="2" customFormat="1" x14ac:dyDescent="0.25">
      <c r="A23" s="30" t="s">
        <v>318</v>
      </c>
      <c r="B23" s="55"/>
      <c r="C23" s="31">
        <v>17</v>
      </c>
      <c r="D23" s="31">
        <v>16</v>
      </c>
      <c r="E23" s="31">
        <v>1</v>
      </c>
      <c r="F23" s="32"/>
      <c r="G23" s="32"/>
      <c r="H23" s="33">
        <f>G23-F23</f>
        <v>0</v>
      </c>
      <c r="I23" s="32">
        <v>44980</v>
      </c>
      <c r="J23" s="32">
        <f>IF(I23="",0,DATE(YEAR(I23),MONTH(I23)+C23,DAY(I23)))</f>
        <v>45496</v>
      </c>
      <c r="K23" s="32">
        <f>IF(J23="","",(DATE(YEAR(J23),MONTH(J23)+1,DAY(J23))))</f>
        <v>45527</v>
      </c>
      <c r="L23" s="32">
        <f>IF(K23="","",(DATE(YEAR(K23),MONTH(K23)+E23,DAY(K23))))</f>
        <v>45558</v>
      </c>
      <c r="M23" s="32">
        <f>IF(O23="","",DATE(YEAR(O23), MONTH(O23)-1,DAY(O23)))</f>
        <v>45588</v>
      </c>
      <c r="N23" s="32">
        <f>IF(O23="","",DATE(YEAR(M23),MONTH(M23),DAY(M23)))</f>
        <v>45588</v>
      </c>
      <c r="O23" s="32">
        <f>IF(L23="","",(DATE(YEAR(L23),MONTH(L23)+2,DAY(L23))))</f>
        <v>45619</v>
      </c>
      <c r="P23" s="32">
        <f>IF(O23="","",(DATE(YEAR(O23),MONTH(O23)+D23,DAY(O23))))</f>
        <v>46104</v>
      </c>
      <c r="Q23" s="32">
        <f>IF(P23="","",DATE(YEAR(P23), MONTH(P23)+1,DAY(P23)))</f>
        <v>46135</v>
      </c>
      <c r="R23" s="32">
        <f>IF(P23="","",DATE(YEAR(Q23),MONTH(Q23),DAY(Q23)))</f>
        <v>46135</v>
      </c>
      <c r="S23" s="33" t="str">
        <f>IF((AND($F23&lt;=Rota!S$4,$G23&gt;=Rota!S$4)),"P/L",IF((AND($I23&lt;=Rota!S$4,$J23&gt;=Rota!S$4)),"XO",IF((AND($K23&lt;=Rota!S$4,$L23&gt;=Rota!S$4)),"3",IF((AND($M23&lt;=Rota!S$4,$N23&gt;=Rota!S$4)),"C",IF((AND($O23&lt;=Rota!S$4,$P23&gt;=Rota!S$4)),"CO",IF((AND($Q23&lt;=Rota!S$4,$R23&gt;=Rota!S$4)),"C",0))))))</f>
        <v>CO</v>
      </c>
      <c r="T23" s="33" t="str">
        <f>IF((AND($F23&lt;=Rota!T$4,$G23&gt;=Rota!T$4)),"P/L",IF((AND($I23&lt;=Rota!T$4,$J23&gt;=Rota!T$4)),"XO",IF((AND($K23&lt;=Rota!T$4,$L23&gt;=Rota!T$4)),"3",IF((AND($M23&lt;=Rota!T$4,$N23&gt;=Rota!T$4)),"C",IF((AND($O23&lt;=Rota!T$4,$P23&gt;=Rota!T$4)),"CO",IF((AND($Q23&lt;=Rota!T$4,$R23&gt;=Rota!T$4)),"C",0))))))</f>
        <v>CO</v>
      </c>
      <c r="U23" s="33">
        <f>IF((AND($F23&lt;=Rota!U$4,$G23&gt;=Rota!U$4)),"P/L",IF((AND($I23&lt;=Rota!U$4,$J23&gt;=Rota!U$4)),"XO",IF((AND($K23&lt;=Rota!U$4,$L23&gt;=Rota!U$4)),"3",IF((AND($M23&lt;=Rota!U$4,$N23&gt;=Rota!U$4)),"C",IF((AND($O23&lt;=Rota!U$4,$P23&gt;=Rota!U$4)),"CO",IF((AND($Q23&lt;=Rota!U$4,$R23&gt;=Rota!U$4)),"C",0))))))</f>
        <v>0</v>
      </c>
      <c r="V23" s="33">
        <f>IF((AND($F23&lt;=Rota!V$4,$G23&gt;=Rota!V$4)),"P/L",IF((AND($I23&lt;=Rota!V$4,$J23&gt;=Rota!V$4)),"XO",IF((AND($K23&lt;=Rota!V$4,$L23&gt;=Rota!V$4)),"3",IF((AND($M23&lt;=Rota!V$4,$N23&gt;=Rota!V$4)),"C",IF((AND($O23&lt;=Rota!V$4,$P23&gt;=Rota!V$4)),"CO",IF((AND($Q23&lt;=Rota!V$4,$R23&gt;=Rota!V$4)),"C",0))))))</f>
        <v>0</v>
      </c>
      <c r="W23" s="33">
        <f>IF((AND($F23&lt;=Rota!W$4,$G23&gt;=Rota!W$4)),"P/L",IF((AND($I23&lt;=Rota!W$4,$J23&gt;=Rota!W$4)),"XO",IF((AND($K23&lt;=Rota!W$4,$L23&gt;=Rota!W$4)),"3",IF((AND($M23&lt;=Rota!W$4,$N23&gt;=Rota!W$4)),"C",IF((AND($O23&lt;=Rota!W$4,$P23&gt;=Rota!W$4)),"CO",IF((AND($Q23&lt;=Rota!W$4,$R23&gt;=Rota!W$4)),"C",0))))))</f>
        <v>0</v>
      </c>
      <c r="X23" s="33">
        <f>IF((AND($F23&lt;=Rota!X$4,$G23&gt;=Rota!X$4)),"P/L",IF((AND($I23&lt;=Rota!X$4,$J23&gt;=Rota!X$4)),"XO",IF((AND($K23&lt;=Rota!X$4,$L23&gt;=Rota!X$4)),"3",IF((AND($M23&lt;=Rota!X$4,$N23&gt;=Rota!X$4)),"C",IF((AND($O23&lt;=Rota!X$4,$P23&gt;=Rota!X$4)),"CO",IF((AND($Q23&lt;=Rota!X$4,$R23&gt;=Rota!X$4)),"C",0))))))</f>
        <v>0</v>
      </c>
      <c r="Y23" s="33">
        <f>IF((AND($F23&lt;=Rota!Y$4,$G23&gt;=Rota!Y$4)),"P/L",IF((AND($I23&lt;=Rota!Y$4,$J23&gt;=Rota!Y$4)),"XO",IF((AND($K23&lt;=Rota!Y$4,$L23&gt;=Rota!Y$4)),"3",IF((AND($M23&lt;=Rota!Y$4,$N23&gt;=Rota!Y$4)),"C",IF((AND($O23&lt;=Rota!Y$4,$P23&gt;=Rota!Y$4)),"CO",IF((AND($Q23&lt;=Rota!Y$4,$R23&gt;=Rota!Y$4)),"C",0))))))</f>
        <v>0</v>
      </c>
      <c r="Z23" s="33">
        <f>IF((AND($F23&lt;=Rota!Z$4,$G23&gt;=Rota!Z$4)),"P/L",IF((AND($I23&lt;=Rota!Z$4,$J23&gt;=Rota!Z$4)),"XO",IF((AND($K23&lt;=Rota!Z$4,$L23&gt;=Rota!Z$4)),"3",IF((AND($M23&lt;=Rota!Z$4,$N23&gt;=Rota!Z$4)),"C",IF((AND($O23&lt;=Rota!Z$4,$P23&gt;=Rota!Z$4)),"CO",IF((AND($Q23&lt;=Rota!Z$4,$R23&gt;=Rota!Z$4)),"C",0))))))</f>
        <v>0</v>
      </c>
      <c r="AA23" s="33">
        <f>IF((AND($F23&lt;=Rota!AA$4,$G23&gt;=Rota!AA$4)),"P/L",IF((AND($I23&lt;=Rota!AA$4,$J23&gt;=Rota!AA$4)),"XO",IF((AND($K23&lt;=Rota!AA$4,$L23&gt;=Rota!AA$4)),"3",IF((AND($M23&lt;=Rota!AA$4,$N23&gt;=Rota!AA$4)),"C",IF((AND($O23&lt;=Rota!AA$4,$P23&gt;=Rota!AA$4)),"CO",IF((AND($Q23&lt;=Rota!AA$4,$R23&gt;=Rota!AA$4)),"C",0))))))</f>
        <v>0</v>
      </c>
      <c r="AB23" s="33">
        <f>IF((AND($F23&lt;=Rota!AB$4,$G23&gt;=Rota!AB$4)),"P/L",IF((AND($I23&lt;=Rota!AB$4,$J23&gt;=Rota!AB$4)),"XO",IF((AND($K23&lt;=Rota!AB$4,$L23&gt;=Rota!AB$4)),"3",IF((AND($M23&lt;=Rota!AB$4,$N23&gt;=Rota!AB$4)),"C",IF((AND($O23&lt;=Rota!AB$4,$P23&gt;=Rota!AB$4)),"CO",IF((AND($Q23&lt;=Rota!AB$4,$R23&gt;=Rota!AB$4)),"C",0))))))</f>
        <v>0</v>
      </c>
      <c r="AC23" s="33">
        <f>IF((AND($F23&lt;=Rota!AC$4,$G23&gt;=Rota!AC$4)),"P/L",IF((AND($I23&lt;=Rota!AC$4,$J23&gt;=Rota!AC$4)),"XO",IF((AND($K23&lt;=Rota!AC$4,$L23&gt;=Rota!AC$4)),"3",IF((AND($M23&lt;=Rota!AC$4,$N23&gt;=Rota!AC$4)),"C",IF((AND($O23&lt;=Rota!AC$4,$P23&gt;=Rota!AC$4)),"CO",IF((AND($Q23&lt;=Rota!AC$4,$R23&gt;=Rota!AC$4)),"C",0))))))</f>
        <v>0</v>
      </c>
      <c r="AD23" s="33">
        <f>IF((AND($F23&lt;=Rota!AD$4,$G23&gt;=Rota!AD$4)),"P/L",IF((AND($I23&lt;=Rota!AD$4,$J23&gt;=Rota!AD$4)),"XO",IF((AND($K23&lt;=Rota!AD$4,$L23&gt;=Rota!AD$4)),"3",IF((AND($M23&lt;=Rota!AD$4,$N23&gt;=Rota!AD$4)),"C",IF((AND($O23&lt;=Rota!AD$4,$P23&gt;=Rota!AD$4)),"CO",IF((AND($Q23&lt;=Rota!AD$4,$R23&gt;=Rota!AD$4)),"C",0))))))</f>
        <v>0</v>
      </c>
      <c r="AE23" s="33">
        <f>IF((AND($F23&lt;=Rota!AE$4,$G23&gt;=Rota!AE$4)),"P/L",IF((AND($I23&lt;=Rota!AE$4,$J23&gt;=Rota!AE$4)),"XO",IF((AND($K23&lt;=Rota!AE$4,$L23&gt;=Rota!AE$4)),"3",IF((AND($M23&lt;=Rota!AE$4,$N23&gt;=Rota!AE$4)),"C",IF((AND($O23&lt;=Rota!AE$4,$P23&gt;=Rota!AE$4)),"CO",IF((AND($Q23&lt;=Rota!AE$4,$R23&gt;=Rota!AE$4)),"C",0))))))</f>
        <v>0</v>
      </c>
      <c r="AF23" s="33">
        <f>IF((AND($F23&lt;=Rota!AF$4,$G23&gt;=Rota!AF$4)),"P/L",IF((AND($I23&lt;=Rota!AF$4,$J23&gt;=Rota!AF$4)),"XO",IF((AND($K23&lt;=Rota!AF$4,$L23&gt;=Rota!AF$4)),"3",IF((AND($M23&lt;=Rota!AF$4,$N23&gt;=Rota!AF$4)),"C",IF((AND($O23&lt;=Rota!AF$4,$P23&gt;=Rota!AF$4)),"CO",IF((AND($Q23&lt;=Rota!AF$4,$R23&gt;=Rota!AF$4)),"C",0))))))</f>
        <v>0</v>
      </c>
      <c r="AG23" s="33">
        <f>IF((AND($F23&lt;=Rota!AG$4,$G23&gt;=Rota!AG$4)),"P/L",IF((AND($I23&lt;=Rota!AG$4,$J23&gt;=Rota!AG$4)),"XO",IF((AND($K23&lt;=Rota!AG$4,$L23&gt;=Rota!AG$4)),"3",IF((AND($M23&lt;=Rota!AG$4,$N23&gt;=Rota!AG$4)),"C",IF((AND($O23&lt;=Rota!AG$4,$P23&gt;=Rota!AG$4)),"CO",IF((AND($Q23&lt;=Rota!AG$4,$R23&gt;=Rota!AG$4)),"C",0))))))</f>
        <v>0</v>
      </c>
      <c r="AH23" s="33">
        <f>IF((AND($F23&lt;=Rota!AH$4,$G23&gt;=Rota!AH$4)),"P/L",IF((AND($I23&lt;=Rota!AH$4,$J23&gt;=Rota!AH$4)),"XO",IF((AND($K23&lt;=Rota!AH$4,$L23&gt;=Rota!AH$4)),"3",IF((AND($M23&lt;=Rota!AH$4,$N23&gt;=Rota!AH$4)),"C",IF((AND($O23&lt;=Rota!AH$4,$P23&gt;=Rota!AH$4)),"CO",IF((AND($Q23&lt;=Rota!AH$4,$R23&gt;=Rota!AH$4)),"C",0))))))</f>
        <v>0</v>
      </c>
      <c r="AI23" s="33">
        <f>IF((AND($F23&lt;=Rota!AI$4,$G23&gt;=Rota!AI$4)),"P/L",IF((AND($I23&lt;=Rota!AI$4,$J23&gt;=Rota!AI$4)),"XO",IF((AND($K23&lt;=Rota!AI$4,$L23&gt;=Rota!AI$4)),"3",IF((AND($M23&lt;=Rota!AI$4,$N23&gt;=Rota!AI$4)),"C",IF((AND($O23&lt;=Rota!AI$4,$P23&gt;=Rota!AI$4)),"CO",IF((AND($Q23&lt;=Rota!AI$4,$R23&gt;=Rota!AI$4)),"C",0))))))</f>
        <v>0</v>
      </c>
      <c r="AJ23" s="33">
        <f>IF((AND($F23&lt;=Rota!AJ$4,$G23&gt;=Rota!AJ$4)),"P/L",IF((AND($I23&lt;=Rota!AJ$4,$J23&gt;=Rota!AJ$4)),"XO",IF((AND($K23&lt;=Rota!AJ$4,$L23&gt;=Rota!AJ$4)),"3",IF((AND($M23&lt;=Rota!AJ$4,$N23&gt;=Rota!AJ$4)),"C",IF((AND($O23&lt;=Rota!AJ$4,$P23&gt;=Rota!AJ$4)),"CO",IF((AND($Q23&lt;=Rota!AJ$4,$R23&gt;=Rota!AJ$4)),"C",0))))))</f>
        <v>0</v>
      </c>
      <c r="AK23" s="33">
        <f>IF((AND($F23&lt;=Rota!AK$4,$G23&gt;=Rota!AK$4)),"P/L",IF((AND($I23&lt;=Rota!AK$4,$J23&gt;=Rota!AK$4)),"XO",IF((AND($K23&lt;=Rota!AK$4,$L23&gt;=Rota!AK$4)),"3",IF((AND($M23&lt;=Rota!AK$4,$N23&gt;=Rota!AK$4)),"C",IF((AND($O23&lt;=Rota!AK$4,$P23&gt;=Rota!AK$4)),"CO",IF((AND($Q23&lt;=Rota!AK$4,$R23&gt;=Rota!AK$4)),"C",0))))))</f>
        <v>0</v>
      </c>
      <c r="AL23" s="33">
        <f>IF((AND($F23&lt;=Rota!AL$4,$G23&gt;=Rota!AL$4)),"P/L",IF((AND($I23&lt;=Rota!AL$4,$J23&gt;=Rota!AL$4)),"XO",IF((AND($K23&lt;=Rota!AL$4,$L23&gt;=Rota!AL$4)),"3",IF((AND($M23&lt;=Rota!AL$4,$N23&gt;=Rota!AL$4)),"C",IF((AND($O23&lt;=Rota!AL$4,$P23&gt;=Rota!AL$4)),"CO",IF((AND($Q23&lt;=Rota!AL$4,$R23&gt;=Rota!AL$4)),"C",0))))))</f>
        <v>0</v>
      </c>
      <c r="AM23" s="33">
        <f>IF((AND($F23&lt;=Rota!AM$4,$G23&gt;=Rota!AM$4)),"P/L",IF((AND($I23&lt;=Rota!AM$4,$J23&gt;=Rota!AM$4)),"XO",IF((AND($K23&lt;=Rota!AM$4,$L23&gt;=Rota!AM$4)),"3",IF((AND($M23&lt;=Rota!AM$4,$N23&gt;=Rota!AM$4)),"C",IF((AND($O23&lt;=Rota!AM$4,$P23&gt;=Rota!AM$4)),"CO",IF((AND($Q23&lt;=Rota!AM$4,$R23&gt;=Rota!AM$4)),"C",0))))))</f>
        <v>0</v>
      </c>
      <c r="AN23" s="33">
        <f>IF((AND($F23&lt;=Rota!AN$4,$G23&gt;=Rota!AN$4)),"P/L",IF((AND($I23&lt;=Rota!AN$4,$J23&gt;=Rota!AN$4)),"XO",IF((AND($K23&lt;=Rota!AN$4,$L23&gt;=Rota!AN$4)),"3",IF((AND($M23&lt;=Rota!AN$4,$N23&gt;=Rota!AN$4)),"C",IF((AND($O23&lt;=Rota!AN$4,$P23&gt;=Rota!AN$4)),"CO",IF((AND($Q23&lt;=Rota!AN$4,$R23&gt;=Rota!AN$4)),"C",0))))))</f>
        <v>0</v>
      </c>
      <c r="AO23" s="33">
        <f>IF((AND($F23&lt;=Rota!AO$4,$G23&gt;=Rota!AO$4)),"P/L",IF((AND($I23&lt;=Rota!AO$4,$J23&gt;=Rota!AO$4)),"XO",IF((AND($K23&lt;=Rota!AO$4,$L23&gt;=Rota!AO$4)),"3",IF((AND($M23&lt;=Rota!AO$4,$N23&gt;=Rota!AO$4)),"C",IF((AND($O23&lt;=Rota!AO$4,$P23&gt;=Rota!AO$4)),"CO",IF((AND($Q23&lt;=Rota!AO$4,$R23&gt;=Rota!AO$4)),"C",0))))))</f>
        <v>0</v>
      </c>
      <c r="AP23" s="33">
        <f>IF((AND($F23&lt;=Rota!AP$4,$G23&gt;=Rota!AP$4)),"P/L",IF((AND($I23&lt;=Rota!AP$4,$J23&gt;=Rota!AP$4)),"XO",IF((AND($K23&lt;=Rota!AP$4,$L23&gt;=Rota!AP$4)),"3",IF((AND($M23&lt;=Rota!AP$4,$N23&gt;=Rota!AP$4)),"C",IF((AND($O23&lt;=Rota!AP$4,$P23&gt;=Rota!AP$4)),"CO",IF((AND($Q23&lt;=Rota!AP$4,$R23&gt;=Rota!AP$4)),"C",0))))))</f>
        <v>0</v>
      </c>
      <c r="AQ23" s="33">
        <f>IF((AND($F23&lt;=Rota!AQ$4,$G23&gt;=Rota!AQ$4)),"P/L",IF((AND($I23&lt;=Rota!AQ$4,$J23&gt;=Rota!AQ$4)),"XO",IF((AND($K23&lt;=Rota!AQ$4,$L23&gt;=Rota!AQ$4)),"3",IF((AND($M23&lt;=Rota!AQ$4,$N23&gt;=Rota!AQ$4)),"C",IF((AND($O23&lt;=Rota!AQ$4,$P23&gt;=Rota!AQ$4)),"CO",IF((AND($Q23&lt;=Rota!AQ$4,$R23&gt;=Rota!AQ$4)),"C",0))))))</f>
        <v>0</v>
      </c>
      <c r="AR23" s="33">
        <f>IF((AND($F23&lt;=Rota!AR$4,$G23&gt;=Rota!AR$4)),"P/L",IF((AND($I23&lt;=Rota!AR$4,$J23&gt;=Rota!AR$4)),"XO",IF((AND($K23&lt;=Rota!AR$4,$L23&gt;=Rota!AR$4)),"3",IF((AND($M23&lt;=Rota!AR$4,$N23&gt;=Rota!AR$4)),"C",IF((AND($O23&lt;=Rota!AR$4,$P23&gt;=Rota!AR$4)),"CO",IF((AND($Q23&lt;=Rota!AR$4,$R23&gt;=Rota!AR$4)),"C",0))))))</f>
        <v>0</v>
      </c>
      <c r="AS23" s="33">
        <f>IF((AND($F23&lt;=Rota!AS$4,$G23&gt;=Rota!AS$4)),"P/L",IF((AND($I23&lt;=Rota!AS$4,$J23&gt;=Rota!AS$4)),"XO",IF((AND($K23&lt;=Rota!AS$4,$L23&gt;=Rota!AS$4)),"3",IF((AND($M23&lt;=Rota!AS$4,$N23&gt;=Rota!AS$4)),"C",IF((AND($O23&lt;=Rota!AS$4,$P23&gt;=Rota!AS$4)),"CO",IF((AND($Q23&lt;=Rota!AS$4,$R23&gt;=Rota!AS$4)),"C",0))))))</f>
        <v>0</v>
      </c>
      <c r="AT23" s="33">
        <f>IF((AND($F23&lt;=Rota!AT$4,$G23&gt;=Rota!AT$4)),"P/L",IF((AND($I23&lt;=Rota!AT$4,$J23&gt;=Rota!AT$4)),"XO",IF((AND($K23&lt;=Rota!AT$4,$L23&gt;=Rota!AT$4)),"3",IF((AND($M23&lt;=Rota!AT$4,$N23&gt;=Rota!AT$4)),"C",IF((AND($O23&lt;=Rota!AT$4,$P23&gt;=Rota!AT$4)),"CO",IF((AND($Q23&lt;=Rota!AT$4,$R23&gt;=Rota!AT$4)),"C",0))))))</f>
        <v>0</v>
      </c>
      <c r="AU23" s="33">
        <f>IF((AND($F23&lt;=Rota!AU$4,$G23&gt;=Rota!AU$4)),"P/L",IF((AND($I23&lt;=Rota!AU$4,$J23&gt;=Rota!AU$4)),"XO",IF((AND($K23&lt;=Rota!AU$4,$L23&gt;=Rota!AU$4)),"3",IF((AND($M23&lt;=Rota!AU$4,$N23&gt;=Rota!AU$4)),"C",IF((AND($O23&lt;=Rota!AU$4,$P23&gt;=Rota!AU$4)),"CO",IF((AND($Q23&lt;=Rota!AU$4,$R23&gt;=Rota!AU$4)),"C",0))))))</f>
        <v>0</v>
      </c>
      <c r="AV23" s="33">
        <f>IF((AND($F23&lt;=Rota!AV$4,$G23&gt;=Rota!AV$4)),"P/L",IF((AND($I23&lt;=Rota!AV$4,$J23&gt;=Rota!AV$4)),"XO",IF((AND($K23&lt;=Rota!AV$4,$L23&gt;=Rota!AV$4)),"3",IF((AND($M23&lt;=Rota!AV$4,$N23&gt;=Rota!AV$4)),"C",IF((AND($O23&lt;=Rota!AV$4,$P23&gt;=Rota!AV$4)),"CO",IF((AND($Q23&lt;=Rota!AV$4,$R23&gt;=Rota!AV$4)),"C",0))))))</f>
        <v>0</v>
      </c>
      <c r="AW23" s="33">
        <f>IF((AND($F23&lt;=Rota!AW$4,$G23&gt;=Rota!AW$4)),"P/L",IF((AND($I23&lt;=Rota!AW$4,$J23&gt;=Rota!AW$4)),"XO",IF((AND($K23&lt;=Rota!AW$4,$L23&gt;=Rota!AW$4)),"3",IF((AND($M23&lt;=Rota!AW$4,$N23&gt;=Rota!AW$4)),"C",IF((AND($O23&lt;=Rota!AW$4,$P23&gt;=Rota!AW$4)),"CO",IF((AND($Q23&lt;=Rota!AW$4,$R23&gt;=Rota!AW$4)),"C",0))))))</f>
        <v>0</v>
      </c>
      <c r="AX23" s="33">
        <f>IF((AND($F23&lt;=Rota!AX$4,$G23&gt;=Rota!AX$4)),"P/L",IF((AND($I23&lt;=Rota!AX$4,$J23&gt;=Rota!AX$4)),"XO",IF((AND($K23&lt;=Rota!AX$4,$L23&gt;=Rota!AX$4)),"3",IF((AND($M23&lt;=Rota!AX$4,$N23&gt;=Rota!AX$4)),"C",IF((AND($O23&lt;=Rota!AX$4,$P23&gt;=Rota!AX$4)),"CO",IF((AND($Q23&lt;=Rota!AX$4,$R23&gt;=Rota!AX$4)),"C",0))))))</f>
        <v>0</v>
      </c>
      <c r="AY23" s="33">
        <f>IF((AND($F23&lt;=Rota!AY$4,$G23&gt;=Rota!AY$4)),"P/L",IF((AND($I23&lt;=Rota!AY$4,$J23&gt;=Rota!AY$4)),"XO",IF((AND($K23&lt;=Rota!AY$4,$L23&gt;=Rota!AY$4)),"3",IF((AND($M23&lt;=Rota!AY$4,$N23&gt;=Rota!AY$4)),"C",IF((AND($O23&lt;=Rota!AY$4,$P23&gt;=Rota!AY$4)),"CO",IF((AND($Q23&lt;=Rota!AY$4,$R23&gt;=Rota!AY$4)),"C",0))))))</f>
        <v>0</v>
      </c>
      <c r="AZ23" s="33">
        <f>IF((AND($F23&lt;=Rota!AZ$4,$G23&gt;=Rota!AZ$4)),"P/L",IF((AND($I23&lt;=Rota!AZ$4,$J23&gt;=Rota!AZ$4)),"XO",IF((AND($K23&lt;=Rota!AZ$4,$L23&gt;=Rota!AZ$4)),"3",IF((AND($M23&lt;=Rota!AZ$4,$N23&gt;=Rota!AZ$4)),"C",IF((AND($O23&lt;=Rota!AZ$4,$P23&gt;=Rota!AZ$4)),"CO",IF((AND($Q23&lt;=Rota!AZ$4,$R23&gt;=Rota!AZ$4)),"C",0))))))</f>
        <v>0</v>
      </c>
      <c r="BA23" s="33">
        <f>IF((AND($F23&lt;=Rota!BA$4,$G23&gt;=Rota!BA$4)),"P/L",IF((AND($I23&lt;=Rota!BA$4,$J23&gt;=Rota!BA$4)),"XO",IF((AND($K23&lt;=Rota!BA$4,$L23&gt;=Rota!BA$4)),"3",IF((AND($M23&lt;=Rota!BA$4,$N23&gt;=Rota!BA$4)),"C",IF((AND($O23&lt;=Rota!BA$4,$P23&gt;=Rota!BA$4)),"CO",IF((AND($Q23&lt;=Rota!BA$4,$R23&gt;=Rota!BA$4)),"C",0))))))</f>
        <v>0</v>
      </c>
      <c r="BB23" s="33">
        <f>IF((AND($F23&lt;=Rota!BB$4,$G23&gt;=Rota!BB$4)),"P/L",IF((AND($I23&lt;=Rota!BB$4,$J23&gt;=Rota!BB$4)),"XO",IF((AND($K23&lt;=Rota!BB$4,$L23&gt;=Rota!BB$4)),"3",IF((AND($M23&lt;=Rota!BB$4,$N23&gt;=Rota!BB$4)),"C",IF((AND($O23&lt;=Rota!BB$4,$P23&gt;=Rota!BB$4)),"CO",IF((AND($Q23&lt;=Rota!BB$4,$R23&gt;=Rota!BB$4)),"C",0))))))</f>
        <v>0</v>
      </c>
      <c r="BC23" s="33">
        <f>IF((AND($F23&lt;=Rota!BC$4,$G23&gt;=Rota!BC$4)),"P/L",IF((AND($I23&lt;=Rota!BC$4,$J23&gt;=Rota!BC$4)),"XO",IF((AND($K23&lt;=Rota!BC$4,$L23&gt;=Rota!BC$4)),"3",IF((AND($M23&lt;=Rota!BC$4,$N23&gt;=Rota!BC$4)),"C",IF((AND($O23&lt;=Rota!BC$4,$P23&gt;=Rota!BC$4)),"CO",IF((AND($Q23&lt;=Rota!BC$4,$R23&gt;=Rota!BC$4)),"C",0))))))</f>
        <v>0</v>
      </c>
      <c r="BD23" s="33">
        <f>IF((AND($F23&lt;=Rota!BD$4,$G23&gt;=Rota!BD$4)),"P/L",IF((AND($I23&lt;=Rota!BD$4,$J23&gt;=Rota!BD$4)),"XO",IF((AND($K23&lt;=Rota!BD$4,$L23&gt;=Rota!BD$4)),"3",IF((AND($M23&lt;=Rota!BD$4,$N23&gt;=Rota!BD$4)),"C",IF((AND($O23&lt;=Rota!BD$4,$P23&gt;=Rota!BD$4)),"CO",IF((AND($Q23&lt;=Rota!BD$4,$R23&gt;=Rota!BD$4)),"C",0))))))</f>
        <v>0</v>
      </c>
      <c r="BE23" s="33">
        <f>IF((AND($F23&lt;=Rota!BE$4,$G23&gt;=Rota!BE$4)),"P/L",IF((AND($I23&lt;=Rota!BE$4,$J23&gt;=Rota!BE$4)),"XO",IF((AND($K23&lt;=Rota!BE$4,$L23&gt;=Rota!BE$4)),"3",IF((AND($M23&lt;=Rota!BE$4,$N23&gt;=Rota!BE$4)),"C",IF((AND($O23&lt;=Rota!BE$4,$P23&gt;=Rota!BE$4)),"CO",IF((AND($Q23&lt;=Rota!BE$4,$R23&gt;=Rota!BE$4)),"C",0))))))</f>
        <v>0</v>
      </c>
      <c r="BF23" s="33">
        <f>IF((AND($F23&lt;=Rota!BF$4,$G23&gt;=Rota!BF$4)),"P/L",IF((AND($I23&lt;=Rota!BF$4,$J23&gt;=Rota!BF$4)),"XO",IF((AND($K23&lt;=Rota!BF$4,$L23&gt;=Rota!BF$4)),"3",IF((AND($M23&lt;=Rota!BF$4,$N23&gt;=Rota!BF$4)),"C",IF((AND($O23&lt;=Rota!BF$4,$P23&gt;=Rota!BF$4)),"CO",IF((AND($Q23&lt;=Rota!BF$4,$R23&gt;=Rota!BF$4)),"C",0))))))</f>
        <v>0</v>
      </c>
      <c r="BG23" s="33">
        <f>IF((AND($F23&lt;=Rota!BG$4,$G23&gt;=Rota!BG$4)),"P/L",IF((AND($I23&lt;=Rota!BG$4,$J23&gt;=Rota!BG$4)),"XO",IF((AND($K23&lt;=Rota!BG$4,$L23&gt;=Rota!BG$4)),"3",IF((AND($M23&lt;=Rota!BG$4,$N23&gt;=Rota!BG$4)),"C",IF((AND($O23&lt;=Rota!BG$4,$P23&gt;=Rota!BG$4)),"CO",IF((AND($Q23&lt;=Rota!BG$4,$R23&gt;=Rota!BG$4)),"C",0))))))</f>
        <v>0</v>
      </c>
      <c r="BH23" s="33">
        <f>IF((AND($F23&lt;=Rota!BH$4,$G23&gt;=Rota!BH$4)),"P/L",IF((AND($I23&lt;=Rota!BH$4,$J23&gt;=Rota!BH$4)),"XO",IF((AND($K23&lt;=Rota!BH$4,$L23&gt;=Rota!BH$4)),"3",IF((AND($M23&lt;=Rota!BH$4,$N23&gt;=Rota!BH$4)),"C",IF((AND($O23&lt;=Rota!BH$4,$P23&gt;=Rota!BH$4)),"CO",IF((AND($Q23&lt;=Rota!BH$4,$R23&gt;=Rota!BH$4)),"C",0))))))</f>
        <v>0</v>
      </c>
      <c r="BI23" s="33">
        <f>IF((AND($F23&lt;=Rota!BI$4,$G23&gt;=Rota!BI$4)),"P/L",IF((AND($I23&lt;=Rota!BI$4,$J23&gt;=Rota!BI$4)),"XO",IF((AND($K23&lt;=Rota!BI$4,$L23&gt;=Rota!BI$4)),"3",IF((AND($M23&lt;=Rota!BI$4,$N23&gt;=Rota!BI$4)),"C",IF((AND($O23&lt;=Rota!BI$4,$P23&gt;=Rota!BI$4)),"CO",IF((AND($Q23&lt;=Rota!BI$4,$R23&gt;=Rota!BI$4)),"C",0))))))</f>
        <v>0</v>
      </c>
      <c r="BJ23" s="33">
        <f>IF((AND($F23&lt;=Rota!BJ$4,$G23&gt;=Rota!BJ$4)),"P/L",IF((AND($I23&lt;=Rota!BJ$4,$J23&gt;=Rota!BJ$4)),"XO",IF((AND($K23&lt;=Rota!BJ$4,$L23&gt;=Rota!BJ$4)),"3",IF((AND($M23&lt;=Rota!BJ$4,$N23&gt;=Rota!BJ$4)),"C",IF((AND($O23&lt;=Rota!BJ$4,$P23&gt;=Rota!BJ$4)),"CO",IF((AND($Q23&lt;=Rota!BJ$4,$R23&gt;=Rota!BJ$4)),"C",0))))))</f>
        <v>0</v>
      </c>
      <c r="BK23" s="33">
        <f>IF((AND($F23&lt;=Rota!BK$4,$G23&gt;=Rota!BK$4)),"P/L",IF((AND($I23&lt;=Rota!BK$4,$J23&gt;=Rota!BK$4)),"XO",IF((AND($K23&lt;=Rota!BK$4,$L23&gt;=Rota!BK$4)),"3",IF((AND($M23&lt;=Rota!BK$4,$N23&gt;=Rota!BK$4)),"C",IF((AND($O23&lt;=Rota!BK$4,$P23&gt;=Rota!BK$4)),"CO",IF((AND($Q23&lt;=Rota!BK$4,$R23&gt;=Rota!BK$4)),"C",0))))))</f>
        <v>0</v>
      </c>
      <c r="BL23" s="33">
        <f>IF((AND($F23&lt;=Rota!BL$4,$G23&gt;=Rota!BL$4)),"P/L",IF((AND($I23&lt;=Rota!BL$4,$J23&gt;=Rota!BL$4)),"XO",IF((AND($K23&lt;=Rota!BL$4,$L23&gt;=Rota!BL$4)),"3",IF((AND($M23&lt;=Rota!BL$4,$N23&gt;=Rota!BL$4)),"C",IF((AND($O23&lt;=Rota!BL$4,$P23&gt;=Rota!BL$4)),"CO",IF((AND($Q23&lt;=Rota!BL$4,$R23&gt;=Rota!BL$4)),"C",0))))))</f>
        <v>0</v>
      </c>
      <c r="BM23" s="33">
        <f>IF((AND($F23&lt;=Rota!BM$4,$G23&gt;=Rota!BM$4)),"P/L",IF((AND($I23&lt;=Rota!BM$4,$J23&gt;=Rota!BM$4)),"XO",IF((AND($K23&lt;=Rota!BM$4,$L23&gt;=Rota!BM$4)),"3",IF((AND($M23&lt;=Rota!BM$4,$N23&gt;=Rota!BM$4)),"C",IF((AND($O23&lt;=Rota!BM$4,$P23&gt;=Rota!BM$4)),"CO",IF((AND($Q23&lt;=Rota!BM$4,$R23&gt;=Rota!BM$4)),"C",0))))))</f>
        <v>0</v>
      </c>
      <c r="BN23" s="33">
        <f>IF((AND($F23&lt;=Rota!BN$4,$G23&gt;=Rota!BN$4)),"P/L",IF((AND($I23&lt;=Rota!BN$4,$J23&gt;=Rota!BN$4)),"XO",IF((AND($K23&lt;=Rota!BN$4,$L23&gt;=Rota!BN$4)),"3",IF((AND($M23&lt;=Rota!BN$4,$N23&gt;=Rota!BN$4)),"C",IF((AND($O23&lt;=Rota!BN$4,$P23&gt;=Rota!BN$4)),"CO",IF((AND($Q23&lt;=Rota!BN$4,$R23&gt;=Rota!BN$4)),"C",0))))))</f>
        <v>0</v>
      </c>
      <c r="BO23" s="33">
        <f>IF((AND($F23&lt;=Rota!BO$4,$G23&gt;=Rota!BO$4)),"P/L",IF((AND($I23&lt;=Rota!BO$4,$J23&gt;=Rota!BO$4)),"XO",IF((AND($K23&lt;=Rota!BO$4,$L23&gt;=Rota!BO$4)),"3",IF((AND($M23&lt;=Rota!BO$4,$N23&gt;=Rota!BO$4)),"C",IF((AND($O23&lt;=Rota!BO$4,$P23&gt;=Rota!BO$4)),"CO",IF((AND($Q23&lt;=Rota!BO$4,$R23&gt;=Rota!BO$4)),"C",0))))))</f>
        <v>0</v>
      </c>
      <c r="BP23" s="33">
        <f>IF((AND($F23&lt;=Rota!BP$4,$G23&gt;=Rota!BP$4)),"P/L",IF((AND($I23&lt;=Rota!BP$4,$J23&gt;=Rota!BP$4)),"XO",IF((AND($K23&lt;=Rota!BP$4,$L23&gt;=Rota!BP$4)),"3",IF((AND($M23&lt;=Rota!BP$4,$N23&gt;=Rota!BP$4)),"C",IF((AND($O23&lt;=Rota!BP$4,$P23&gt;=Rota!BP$4)),"CO",IF((AND($Q23&lt;=Rota!BP$4,$R23&gt;=Rota!BP$4)),"C",0))))))</f>
        <v>0</v>
      </c>
      <c r="BQ23" s="33">
        <f>IF((AND($F23&lt;=Rota!BQ$4,$G23&gt;=Rota!BQ$4)),"P/L",IF((AND($I23&lt;=Rota!BQ$4,$J23&gt;=Rota!BQ$4)),"XO",IF((AND($K23&lt;=Rota!BQ$4,$L23&gt;=Rota!BQ$4)),"3",IF((AND($M23&lt;=Rota!BQ$4,$N23&gt;=Rota!BQ$4)),"C",IF((AND($O23&lt;=Rota!BQ$4,$P23&gt;=Rota!BQ$4)),"CO",IF((AND($Q23&lt;=Rota!BQ$4,$R23&gt;=Rota!BQ$4)),"C",0))))))</f>
        <v>0</v>
      </c>
      <c r="BR23" s="33">
        <f>IF((AND($F23&lt;=Rota!BR$4,$G23&gt;=Rota!BR$4)),"P/L",IF((AND($I23&lt;=Rota!BR$4,$J23&gt;=Rota!BR$4)),"XO",IF((AND($K23&lt;=Rota!BR$4,$L23&gt;=Rota!BR$4)),"3",IF((AND($M23&lt;=Rota!BR$4,$N23&gt;=Rota!BR$4)),"C",IF((AND($O23&lt;=Rota!BR$4,$P23&gt;=Rota!BR$4)),"CO",IF((AND($Q23&lt;=Rota!BR$4,$R23&gt;=Rota!BR$4)),"C",0))))))</f>
        <v>0</v>
      </c>
      <c r="BS23" s="33">
        <f>IF((AND($F23&lt;=Rota!BS$4,$G23&gt;=Rota!BS$4)),"P/L",IF((AND($I23&lt;=Rota!BS$4,$J23&gt;=Rota!BS$4)),"XO",IF((AND($K23&lt;=Rota!BS$4,$L23&gt;=Rota!BS$4)),"3",IF((AND($M23&lt;=Rota!BS$4,$N23&gt;=Rota!BS$4)),"C",IF((AND($O23&lt;=Rota!BS$4,$P23&gt;=Rota!BS$4)),"CO",IF((AND($Q23&lt;=Rota!BS$4,$R23&gt;=Rota!BS$4)),"C",0))))))</f>
        <v>0</v>
      </c>
      <c r="BT23" s="33">
        <f>IF((AND($F23&lt;=Rota!BT$4,$G23&gt;=Rota!BT$4)),"P/L",IF((AND($I23&lt;=Rota!BT$4,$J23&gt;=Rota!BT$4)),"XO",IF((AND($K23&lt;=Rota!BT$4,$L23&gt;=Rota!BT$4)),"3",IF((AND($M23&lt;=Rota!BT$4,$N23&gt;=Rota!BT$4)),"C",IF((AND($O23&lt;=Rota!BT$4,$P23&gt;=Rota!BT$4)),"CO",IF((AND($Q23&lt;=Rota!BT$4,$R23&gt;=Rota!BT$4)),"C",0))))))</f>
        <v>0</v>
      </c>
      <c r="BU23" s="33">
        <f>IF((AND($F23&lt;=Rota!BU$4,$G23&gt;=Rota!BU$4)),"P/L",IF((AND($I23&lt;=Rota!BU$4,$J23&gt;=Rota!BU$4)),"XO",IF((AND($K23&lt;=Rota!BU$4,$L23&gt;=Rota!BU$4)),"3",IF((AND($M23&lt;=Rota!BU$4,$N23&gt;=Rota!BU$4)),"C",IF((AND($O23&lt;=Rota!BU$4,$P23&gt;=Rota!BU$4)),"CO",IF((AND($Q23&lt;=Rota!BU$4,$R23&gt;=Rota!BU$4)),"C",0))))))</f>
        <v>0</v>
      </c>
      <c r="BV23" s="33">
        <f>IF((AND($F23&lt;=Rota!BV$4,$G23&gt;=Rota!BV$4)),"P/L",IF((AND($I23&lt;=Rota!BV$4,$J23&gt;=Rota!BV$4)),"XO",IF((AND($K23&lt;=Rota!BV$4,$L23&gt;=Rota!BV$4)),"3",IF((AND($M23&lt;=Rota!BV$4,$N23&gt;=Rota!BV$4)),"C",IF((AND($O23&lt;=Rota!BV$4,$P23&gt;=Rota!BV$4)),"CO",IF((AND($Q23&lt;=Rota!BV$4,$R23&gt;=Rota!BV$4)),"C",0))))))</f>
        <v>0</v>
      </c>
      <c r="BW23" s="33">
        <f>IF((AND($F23&lt;=Rota!BW$4,$G23&gt;=Rota!BW$4)),"P/L",IF((AND($I23&lt;=Rota!BW$4,$J23&gt;=Rota!BW$4)),"XO",IF((AND($K23&lt;=Rota!BW$4,$L23&gt;=Rota!BW$4)),"3",IF((AND($M23&lt;=Rota!BW$4,$N23&gt;=Rota!BW$4)),"C",IF((AND($O23&lt;=Rota!BW$4,$P23&gt;=Rota!BW$4)),"CO",IF((AND($Q23&lt;=Rota!BW$4,$R23&gt;=Rota!BW$4)),"C",0))))))</f>
        <v>0</v>
      </c>
      <c r="BX23" s="33">
        <f>IF((AND($F23&lt;=Rota!BX$4,$G23&gt;=Rota!BX$4)),"P/L",IF((AND($I23&lt;=Rota!BX$4,$J23&gt;=Rota!BX$4)),"XO",IF((AND($K23&lt;=Rota!BX$4,$L23&gt;=Rota!BX$4)),"3",IF((AND($M23&lt;=Rota!BX$4,$N23&gt;=Rota!BX$4)),"C",IF((AND($O23&lt;=Rota!BX$4,$P23&gt;=Rota!BX$4)),"CO",IF((AND($Q23&lt;=Rota!BX$4,$R23&gt;=Rota!BX$4)),"C",0))))))</f>
        <v>0</v>
      </c>
      <c r="BY23" s="33">
        <f>IF((AND($F23&lt;=Rota!BY$4,$G23&gt;=Rota!BY$4)),"P/L",IF((AND($I23&lt;=Rota!BY$4,$J23&gt;=Rota!BY$4)),"XO",IF((AND($K23&lt;=Rota!BY$4,$L23&gt;=Rota!BY$4)),"3",IF((AND($M23&lt;=Rota!BY$4,$N23&gt;=Rota!BY$4)),"C",IF((AND($O23&lt;=Rota!BY$4,$P23&gt;=Rota!BY$4)),"CO",IF((AND($Q23&lt;=Rota!BY$4,$R23&gt;=Rota!BY$4)),"C",0))))))</f>
        <v>0</v>
      </c>
      <c r="BZ23" s="33">
        <f>IF((AND($F23&lt;=Rota!BZ$4,$G23&gt;=Rota!BZ$4)),"P/L",IF((AND($I23&lt;=Rota!BZ$4,$J23&gt;=Rota!BZ$4)),"XO",IF((AND($K23&lt;=Rota!BZ$4,$L23&gt;=Rota!BZ$4)),"3",IF((AND($M23&lt;=Rota!BZ$4,$N23&gt;=Rota!BZ$4)),"C",IF((AND($O23&lt;=Rota!BZ$4,$P23&gt;=Rota!BZ$4)),"CO",IF((AND($Q23&lt;=Rota!BZ$4,$R23&gt;=Rota!BZ$4)),"C",0))))))</f>
        <v>0</v>
      </c>
      <c r="CA23" s="33">
        <f>IF((AND($F23&lt;=Rota!CA$4,$G23&gt;=Rota!CA$4)),"P/L",IF((AND($I23&lt;=Rota!CA$4,$J23&gt;=Rota!CA$4)),"XO",IF((AND($K23&lt;=Rota!CA$4,$L23&gt;=Rota!CA$4)),"3",IF((AND($M23&lt;=Rota!CA$4,$N23&gt;=Rota!CA$4)),"C",IF((AND($O23&lt;=Rota!CA$4,$P23&gt;=Rota!CA$4)),"CO",IF((AND($Q23&lt;=Rota!CA$4,$R23&gt;=Rota!CA$4)),"C",0))))))</f>
        <v>0</v>
      </c>
      <c r="CB23" s="33">
        <f>IF((AND($F23&lt;=Rota!CB$4,$G23&gt;=Rota!CB$4)),"P/L",IF((AND($I23&lt;=Rota!CB$4,$J23&gt;=Rota!CB$4)),"XO",IF((AND($K23&lt;=Rota!CB$4,$L23&gt;=Rota!CB$4)),"3",IF((AND($M23&lt;=Rota!CB$4,$N23&gt;=Rota!CB$4)),"C",IF((AND($O23&lt;=Rota!CB$4,$P23&gt;=Rota!CB$4)),"CO",IF((AND($Q23&lt;=Rota!CB$4,$R23&gt;=Rota!CB$4)),"C",0))))))</f>
        <v>0</v>
      </c>
      <c r="CC23" s="33">
        <f>IF((AND($F23&lt;=Rota!CC$4,$G23&gt;=Rota!CC$4)),"P/L",IF((AND($I23&lt;=Rota!CC$4,$J23&gt;=Rota!CC$4)),"XO",IF((AND($K23&lt;=Rota!CC$4,$L23&gt;=Rota!CC$4)),"3",IF((AND($M23&lt;=Rota!CC$4,$N23&gt;=Rota!CC$4)),"C",IF((AND($O23&lt;=Rota!CC$4,$P23&gt;=Rota!CC$4)),"CO",IF((AND($Q23&lt;=Rota!CC$4,$R23&gt;=Rota!CC$4)),"C",0))))))</f>
        <v>0</v>
      </c>
      <c r="CD23" s="33">
        <f>IF((AND($F23&lt;=Rota!CD$4,$G23&gt;=Rota!CD$4)),"P/L",IF((AND($I23&lt;=Rota!CD$4,$J23&gt;=Rota!CD$4)),"XO",IF((AND($K23&lt;=Rota!CD$4,$L23&gt;=Rota!CD$4)),"3",IF((AND($M23&lt;=Rota!CD$4,$N23&gt;=Rota!CD$4)),"C",IF((AND($O23&lt;=Rota!CD$4,$P23&gt;=Rota!CD$4)),"CO",IF((AND($Q23&lt;=Rota!CD$4,$R23&gt;=Rota!CD$4)),"C",0))))))</f>
        <v>0</v>
      </c>
      <c r="CE23" s="33">
        <f>IF((AND($F23&lt;=Rota!CE$4,$G23&gt;=Rota!CE$4)),"P/L",IF((AND($I23&lt;=Rota!CE$4,$J23&gt;=Rota!CE$4)),"XO",IF((AND($K23&lt;=Rota!CE$4,$L23&gt;=Rota!CE$4)),"3",IF((AND($M23&lt;=Rota!CE$4,$N23&gt;=Rota!CE$4)),"C",IF((AND($O23&lt;=Rota!CE$4,$P23&gt;=Rota!CE$4)),"CO",IF((AND($Q23&lt;=Rota!CE$4,$R23&gt;=Rota!CE$4)),"C",0))))))</f>
        <v>0</v>
      </c>
      <c r="CF23" s="33">
        <f>IF((AND($F23&lt;=Rota!CF$4,$G23&gt;=Rota!CF$4)),"P/L",IF((AND($I23&lt;=Rota!CF$4,$J23&gt;=Rota!CF$4)),"XO",IF((AND($K23&lt;=Rota!CF$4,$L23&gt;=Rota!CF$4)),"3",IF((AND($M23&lt;=Rota!CF$4,$N23&gt;=Rota!CF$4)),"C",IF((AND($O23&lt;=Rota!CF$4,$P23&gt;=Rota!CF$4)),"CO",IF((AND($Q23&lt;=Rota!CF$4,$R23&gt;=Rota!CF$4)),"C",0))))))</f>
        <v>0</v>
      </c>
      <c r="CG23" s="33">
        <f>IF((AND($F23&lt;=Rota!CG$4,$G23&gt;=Rota!CG$4)),"P/L",IF((AND($I23&lt;=Rota!CG$4,$J23&gt;=Rota!CG$4)),"XO",IF((AND($K23&lt;=Rota!CG$4,$L23&gt;=Rota!CG$4)),"3",IF((AND($M23&lt;=Rota!CG$4,$N23&gt;=Rota!CG$4)),"C",IF((AND($O23&lt;=Rota!CG$4,$P23&gt;=Rota!CG$4)),"CO",IF((AND($Q23&lt;=Rota!CG$4,$R23&gt;=Rota!CG$4)),"C",0))))))</f>
        <v>0</v>
      </c>
      <c r="CH23" s="33">
        <f>IF((AND($F23&lt;=Rota!CH$4,$G23&gt;=Rota!CH$4)),"P/L",IF((AND($I23&lt;=Rota!CH$4,$J23&gt;=Rota!CH$4)),"XO",IF((AND($K23&lt;=Rota!CH$4,$L23&gt;=Rota!CH$4)),"3",IF((AND($M23&lt;=Rota!CH$4,$N23&gt;=Rota!CH$4)),"C",IF((AND($O23&lt;=Rota!CH$4,$P23&gt;=Rota!CH$4)),"CO",IF((AND($Q23&lt;=Rota!CH$4,$R23&gt;=Rota!CH$4)),"C",0))))))</f>
        <v>0</v>
      </c>
      <c r="CI23" s="33">
        <f>IF((AND($F23&lt;=Rota!CI$4,$G23&gt;=Rota!CI$4)),"P/L",IF((AND($I23&lt;=Rota!CI$4,$J23&gt;=Rota!CI$4)),"XO",IF((AND($K23&lt;=Rota!CI$4,$L23&gt;=Rota!CI$4)),"3",IF((AND($M23&lt;=Rota!CI$4,$N23&gt;=Rota!CI$4)),"C",IF((AND($O23&lt;=Rota!CI$4,$P23&gt;=Rota!CI$4)),"CO",IF((AND($Q23&lt;=Rota!CI$4,$R23&gt;=Rota!CI$4)),"C",0))))))</f>
        <v>0</v>
      </c>
      <c r="CJ23" s="33">
        <f>IF((AND($F23&lt;=Rota!CJ$4,$G23&gt;=Rota!CJ$4)),"P/L",IF((AND($I23&lt;=Rota!CJ$4,$J23&gt;=Rota!CJ$4)),"XO",IF((AND($K23&lt;=Rota!CJ$4,$L23&gt;=Rota!CJ$4)),"3",IF((AND($M23&lt;=Rota!CJ$4,$N23&gt;=Rota!CJ$4)),"C",IF((AND($O23&lt;=Rota!CJ$4,$P23&gt;=Rota!CJ$4)),"CO",IF((AND($Q23&lt;=Rota!CJ$4,$R23&gt;=Rota!CJ$4)),"C",0))))))</f>
        <v>0</v>
      </c>
      <c r="CK23" s="33">
        <f>IF((AND($F23&lt;=Rota!CK$4,$G23&gt;=Rota!CK$4)),"P/L",IF((AND($I23&lt;=Rota!CK$4,$J23&gt;=Rota!CK$4)),"XO",IF((AND($K23&lt;=Rota!CK$4,$L23&gt;=Rota!CK$4)),"3",IF((AND($M23&lt;=Rota!CK$4,$N23&gt;=Rota!CK$4)),"C",IF((AND($O23&lt;=Rota!CK$4,$P23&gt;=Rota!CK$4)),"CO",IF((AND($Q23&lt;=Rota!CK$4,$R23&gt;=Rota!CK$4)),"C",0))))))</f>
        <v>0</v>
      </c>
      <c r="CL23" s="33">
        <f>IF((AND($F23&lt;=Rota!CL$4,$G23&gt;=Rota!CL$4)),"P/L",IF((AND($I23&lt;=Rota!CL$4,$J23&gt;=Rota!CL$4)),"XO",IF((AND($K23&lt;=Rota!CL$4,$L23&gt;=Rota!CL$4)),"3",IF((AND($M23&lt;=Rota!CL$4,$N23&gt;=Rota!CL$4)),"C",IF((AND($O23&lt;=Rota!CL$4,$P23&gt;=Rota!CL$4)),"CO",IF((AND($Q23&lt;=Rota!CL$4,$R23&gt;=Rota!CL$4)),"C",0))))))</f>
        <v>0</v>
      </c>
      <c r="CM23" s="33">
        <f>IF((AND($F23&lt;=Rota!CM$4,$G23&gt;=Rota!CM$4)),"P/L",IF((AND($I23&lt;=Rota!CM$4,$J23&gt;=Rota!CM$4)),"XO",IF((AND($K23&lt;=Rota!CM$4,$L23&gt;=Rota!CM$4)),"3",IF((AND($M23&lt;=Rota!CM$4,$N23&gt;=Rota!CM$4)),"C",IF((AND($O23&lt;=Rota!CM$4,$P23&gt;=Rota!CM$4)),"CO",IF((AND($Q23&lt;=Rota!CM$4,$R23&gt;=Rota!CM$4)),"C",0))))))</f>
        <v>0</v>
      </c>
    </row>
    <row r="24" spans="1:91" s="2" customFormat="1" x14ac:dyDescent="0.25">
      <c r="A24" s="30" t="s">
        <v>319</v>
      </c>
      <c r="B24" s="55"/>
      <c r="C24" s="31">
        <v>16</v>
      </c>
      <c r="D24" s="31">
        <v>16</v>
      </c>
      <c r="E24" s="31">
        <v>0</v>
      </c>
      <c r="F24" s="39"/>
      <c r="G24" s="39"/>
      <c r="H24" s="33">
        <f>G24-F24</f>
        <v>0</v>
      </c>
      <c r="I24" s="36">
        <v>45467</v>
      </c>
      <c r="J24" s="36">
        <f>IF(I24="",0,DATE(YEAR(I24),MONTH(I24)+C24,DAY(I24)))</f>
        <v>45954</v>
      </c>
      <c r="K24" s="36">
        <f>IF(J24="","",(DATE(YEAR(J24),MONTH(J24)+1,DAY(J24))))</f>
        <v>45985</v>
      </c>
      <c r="L24" s="36">
        <f>IF(K24="","",(DATE(YEAR(K24),MONTH(K24)+E24,DAY(K24))))</f>
        <v>45985</v>
      </c>
      <c r="M24" s="36">
        <f>IF(O24="","",DATE(YEAR(O24), MONTH(O24)-1,DAY(O24)))</f>
        <v>46015</v>
      </c>
      <c r="N24" s="36">
        <f>IF(O24="","",DATE(YEAR(M24),MONTH(M24),DAY(M24)))</f>
        <v>46015</v>
      </c>
      <c r="O24" s="36">
        <f>IF(L24="","",(DATE(YEAR(L24),MONTH(L24)+2,DAY(L24))))</f>
        <v>46046</v>
      </c>
      <c r="P24" s="32">
        <f>IF(O24="","",(DATE(YEAR(O24),MONTH(O24)+D24,DAY(O24))))</f>
        <v>46531</v>
      </c>
      <c r="Q24" s="37">
        <f>IF(P24="","",DATE(YEAR(P24), MONTH(P24)+1,DAY(P24)))</f>
        <v>46562</v>
      </c>
      <c r="R24" s="37">
        <f>IF(P24="","",DATE(YEAR(Q24),MONTH(Q24),DAY(Q24)))</f>
        <v>46562</v>
      </c>
      <c r="S24" s="33" t="str">
        <f>IF((AND($F24&lt;=Rota!S$4,$G24&gt;=Rota!S$4)),"P/L",IF((AND($I24&lt;=Rota!S$4,$J24&gt;=Rota!S$4)),"XO",IF((AND($K24&lt;=Rota!S$4,$L24&gt;=Rota!S$4)),"3",IF((AND($M24&lt;=Rota!S$4,$N24&gt;=Rota!S$4)),"C",IF((AND($O24&lt;=Rota!S$4,$P24&gt;=Rota!S$4)),"CO",IF((AND($Q24&lt;=Rota!S$4,$R24&gt;=Rota!S$4)),"C",0))))))</f>
        <v>CO</v>
      </c>
      <c r="T24" s="33" t="str">
        <f>IF((AND($F24&lt;=Rota!T$4,$G24&gt;=Rota!T$4)),"P/L",IF((AND($I24&lt;=Rota!T$4,$J24&gt;=Rota!T$4)),"XO",IF((AND($K24&lt;=Rota!T$4,$L24&gt;=Rota!T$4)),"3",IF((AND($M24&lt;=Rota!T$4,$N24&gt;=Rota!T$4)),"C",IF((AND($O24&lt;=Rota!T$4,$P24&gt;=Rota!T$4)),"CO",IF((AND($Q24&lt;=Rota!T$4,$R24&gt;=Rota!T$4)),"C",0))))))</f>
        <v>CO</v>
      </c>
      <c r="U24" s="33" t="str">
        <f>IF((AND($F24&lt;=Rota!U$4,$G24&gt;=Rota!U$4)),"P/L",IF((AND($I24&lt;=Rota!U$4,$J24&gt;=Rota!U$4)),"XO",IF((AND($K24&lt;=Rota!U$4,$L24&gt;=Rota!U$4)),"3",IF((AND($M24&lt;=Rota!U$4,$N24&gt;=Rota!U$4)),"C",IF((AND($O24&lt;=Rota!U$4,$P24&gt;=Rota!U$4)),"CO",IF((AND($Q24&lt;=Rota!U$4,$R24&gt;=Rota!U$4)),"C",0))))))</f>
        <v>CO</v>
      </c>
      <c r="V24" s="33" t="str">
        <f>IF((AND($F24&lt;=Rota!V$4,$G24&gt;=Rota!V$4)),"P/L",IF((AND($I24&lt;=Rota!V$4,$J24&gt;=Rota!V$4)),"XO",IF((AND($K24&lt;=Rota!V$4,$L24&gt;=Rota!V$4)),"3",IF((AND($M24&lt;=Rota!V$4,$N24&gt;=Rota!V$4)),"C",IF((AND($O24&lt;=Rota!V$4,$P24&gt;=Rota!V$4)),"CO",IF((AND($Q24&lt;=Rota!V$4,$R24&gt;=Rota!V$4)),"C",0))))))</f>
        <v>CO</v>
      </c>
      <c r="W24" s="33" t="str">
        <f>IF((AND($F24&lt;=Rota!W$4,$G24&gt;=Rota!W$4)),"P/L",IF((AND($I24&lt;=Rota!W$4,$J24&gt;=Rota!W$4)),"XO",IF((AND($K24&lt;=Rota!W$4,$L24&gt;=Rota!W$4)),"3",IF((AND($M24&lt;=Rota!W$4,$N24&gt;=Rota!W$4)),"C",IF((AND($O24&lt;=Rota!W$4,$P24&gt;=Rota!W$4)),"CO",IF((AND($Q24&lt;=Rota!W$4,$R24&gt;=Rota!W$4)),"C",0))))))</f>
        <v>CO</v>
      </c>
      <c r="X24" s="33" t="str">
        <f>IF((AND($F24&lt;=Rota!X$4,$G24&gt;=Rota!X$4)),"P/L",IF((AND($I24&lt;=Rota!X$4,$J24&gt;=Rota!X$4)),"XO",IF((AND($K24&lt;=Rota!X$4,$L24&gt;=Rota!X$4)),"3",IF((AND($M24&lt;=Rota!X$4,$N24&gt;=Rota!X$4)),"C",IF((AND($O24&lt;=Rota!X$4,$P24&gt;=Rota!X$4)),"CO",IF((AND($Q24&lt;=Rota!X$4,$R24&gt;=Rota!X$4)),"C",0))))))</f>
        <v>CO</v>
      </c>
      <c r="Y24" s="33" t="str">
        <f>IF((AND($F24&lt;=Rota!Y$4,$G24&gt;=Rota!Y$4)),"P/L",IF((AND($I24&lt;=Rota!Y$4,$J24&gt;=Rota!Y$4)),"XO",IF((AND($K24&lt;=Rota!Y$4,$L24&gt;=Rota!Y$4)),"3",IF((AND($M24&lt;=Rota!Y$4,$N24&gt;=Rota!Y$4)),"C",IF((AND($O24&lt;=Rota!Y$4,$P24&gt;=Rota!Y$4)),"CO",IF((AND($Q24&lt;=Rota!Y$4,$R24&gt;=Rota!Y$4)),"C",0))))))</f>
        <v>CO</v>
      </c>
      <c r="Z24" s="33" t="str">
        <f>IF((AND($F24&lt;=Rota!Z$4,$G24&gt;=Rota!Z$4)),"P/L",IF((AND($I24&lt;=Rota!Z$4,$J24&gt;=Rota!Z$4)),"XO",IF((AND($K24&lt;=Rota!Z$4,$L24&gt;=Rota!Z$4)),"3",IF((AND($M24&lt;=Rota!Z$4,$N24&gt;=Rota!Z$4)),"C",IF((AND($O24&lt;=Rota!Z$4,$P24&gt;=Rota!Z$4)),"CO",IF((AND($Q24&lt;=Rota!Z$4,$R24&gt;=Rota!Z$4)),"C",0))))))</f>
        <v>CO</v>
      </c>
      <c r="AA24" s="33" t="str">
        <f>IF((AND($F24&lt;=Rota!AA$4,$G24&gt;=Rota!AA$4)),"P/L",IF((AND($I24&lt;=Rota!AA$4,$J24&gt;=Rota!AA$4)),"XO",IF((AND($K24&lt;=Rota!AA$4,$L24&gt;=Rota!AA$4)),"3",IF((AND($M24&lt;=Rota!AA$4,$N24&gt;=Rota!AA$4)),"C",IF((AND($O24&lt;=Rota!AA$4,$P24&gt;=Rota!AA$4)),"CO",IF((AND($Q24&lt;=Rota!AA$4,$R24&gt;=Rota!AA$4)),"C",0))))))</f>
        <v>CO</v>
      </c>
      <c r="AB24" s="33" t="str">
        <f>IF((AND($F24&lt;=Rota!AB$4,$G24&gt;=Rota!AB$4)),"P/L",IF((AND($I24&lt;=Rota!AB$4,$J24&gt;=Rota!AB$4)),"XO",IF((AND($K24&lt;=Rota!AB$4,$L24&gt;=Rota!AB$4)),"3",IF((AND($M24&lt;=Rota!AB$4,$N24&gt;=Rota!AB$4)),"C",IF((AND($O24&lt;=Rota!AB$4,$P24&gt;=Rota!AB$4)),"CO",IF((AND($Q24&lt;=Rota!AB$4,$R24&gt;=Rota!AB$4)),"C",0))))))</f>
        <v>CO</v>
      </c>
      <c r="AC24" s="33" t="str">
        <f>IF((AND($F24&lt;=Rota!AC$4,$G24&gt;=Rota!AC$4)),"P/L",IF((AND($I24&lt;=Rota!AC$4,$J24&gt;=Rota!AC$4)),"XO",IF((AND($K24&lt;=Rota!AC$4,$L24&gt;=Rota!AC$4)),"3",IF((AND($M24&lt;=Rota!AC$4,$N24&gt;=Rota!AC$4)),"C",IF((AND($O24&lt;=Rota!AC$4,$P24&gt;=Rota!AC$4)),"CO",IF((AND($Q24&lt;=Rota!AC$4,$R24&gt;=Rota!AC$4)),"C",0))))))</f>
        <v>CO</v>
      </c>
      <c r="AD24" s="33" t="str">
        <f>IF((AND($F24&lt;=Rota!AD$4,$G24&gt;=Rota!AD$4)),"P/L",IF((AND($I24&lt;=Rota!AD$4,$J24&gt;=Rota!AD$4)),"XO",IF((AND($K24&lt;=Rota!AD$4,$L24&gt;=Rota!AD$4)),"3",IF((AND($M24&lt;=Rota!AD$4,$N24&gt;=Rota!AD$4)),"C",IF((AND($O24&lt;=Rota!AD$4,$P24&gt;=Rota!AD$4)),"CO",IF((AND($Q24&lt;=Rota!AD$4,$R24&gt;=Rota!AD$4)),"C",0))))))</f>
        <v>CO</v>
      </c>
      <c r="AE24" s="33" t="str">
        <f>IF((AND($F24&lt;=Rota!AE$4,$G24&gt;=Rota!AE$4)),"P/L",IF((AND($I24&lt;=Rota!AE$4,$J24&gt;=Rota!AE$4)),"XO",IF((AND($K24&lt;=Rota!AE$4,$L24&gt;=Rota!AE$4)),"3",IF((AND($M24&lt;=Rota!AE$4,$N24&gt;=Rota!AE$4)),"C",IF((AND($O24&lt;=Rota!AE$4,$P24&gt;=Rota!AE$4)),"CO",IF((AND($Q24&lt;=Rota!AE$4,$R24&gt;=Rota!AE$4)),"C",0))))))</f>
        <v>CO</v>
      </c>
      <c r="AF24" s="33" t="str">
        <f>IF((AND($F24&lt;=Rota!AF$4,$G24&gt;=Rota!AF$4)),"P/L",IF((AND($I24&lt;=Rota!AF$4,$J24&gt;=Rota!AF$4)),"XO",IF((AND($K24&lt;=Rota!AF$4,$L24&gt;=Rota!AF$4)),"3",IF((AND($M24&lt;=Rota!AF$4,$N24&gt;=Rota!AF$4)),"C",IF((AND($O24&lt;=Rota!AF$4,$P24&gt;=Rota!AF$4)),"CO",IF((AND($Q24&lt;=Rota!AF$4,$R24&gt;=Rota!AF$4)),"C",0))))))</f>
        <v>CO</v>
      </c>
      <c r="AG24" s="33" t="str">
        <f>IF((AND($F24&lt;=Rota!AG$4,$G24&gt;=Rota!AG$4)),"P/L",IF((AND($I24&lt;=Rota!AG$4,$J24&gt;=Rota!AG$4)),"XO",IF((AND($K24&lt;=Rota!AG$4,$L24&gt;=Rota!AG$4)),"3",IF((AND($M24&lt;=Rota!AG$4,$N24&gt;=Rota!AG$4)),"C",IF((AND($O24&lt;=Rota!AG$4,$P24&gt;=Rota!AG$4)),"CO",IF((AND($Q24&lt;=Rota!AG$4,$R24&gt;=Rota!AG$4)),"C",0))))))</f>
        <v>CO</v>
      </c>
      <c r="AH24" s="33" t="str">
        <f>IF((AND($F24&lt;=Rota!AH$4,$G24&gt;=Rota!AH$4)),"P/L",IF((AND($I24&lt;=Rota!AH$4,$J24&gt;=Rota!AH$4)),"XO",IF((AND($K24&lt;=Rota!AH$4,$L24&gt;=Rota!AH$4)),"3",IF((AND($M24&lt;=Rota!AH$4,$N24&gt;=Rota!AH$4)),"C",IF((AND($O24&lt;=Rota!AH$4,$P24&gt;=Rota!AH$4)),"CO",IF((AND($Q24&lt;=Rota!AH$4,$R24&gt;=Rota!AH$4)),"C",0))))))</f>
        <v>CO</v>
      </c>
      <c r="AI24" s="33">
        <f>IF((AND($F24&lt;=Rota!AI$4,$G24&gt;=Rota!AI$4)),"P/L",IF((AND($I24&lt;=Rota!AI$4,$J24&gt;=Rota!AI$4)),"XO",IF((AND($K24&lt;=Rota!AI$4,$L24&gt;=Rota!AI$4)),"3",IF((AND($M24&lt;=Rota!AI$4,$N24&gt;=Rota!AI$4)),"C",IF((AND($O24&lt;=Rota!AI$4,$P24&gt;=Rota!AI$4)),"CO",IF((AND($Q24&lt;=Rota!AI$4,$R24&gt;=Rota!AI$4)),"C",0))))))</f>
        <v>0</v>
      </c>
      <c r="AJ24" s="33">
        <f>IF((AND($F24&lt;=Rota!AJ$4,$G24&gt;=Rota!AJ$4)),"P/L",IF((AND($I24&lt;=Rota!AJ$4,$J24&gt;=Rota!AJ$4)),"XO",IF((AND($K24&lt;=Rota!AJ$4,$L24&gt;=Rota!AJ$4)),"3",IF((AND($M24&lt;=Rota!AJ$4,$N24&gt;=Rota!AJ$4)),"C",IF((AND($O24&lt;=Rota!AJ$4,$P24&gt;=Rota!AJ$4)),"CO",IF((AND($Q24&lt;=Rota!AJ$4,$R24&gt;=Rota!AJ$4)),"C",0))))))</f>
        <v>0</v>
      </c>
      <c r="AK24" s="33">
        <f>IF((AND($F24&lt;=Rota!AK$4,$G24&gt;=Rota!AK$4)),"P/L",IF((AND($I24&lt;=Rota!AK$4,$J24&gt;=Rota!AK$4)),"XO",IF((AND($K24&lt;=Rota!AK$4,$L24&gt;=Rota!AK$4)),"3",IF((AND($M24&lt;=Rota!AK$4,$N24&gt;=Rota!AK$4)),"C",IF((AND($O24&lt;=Rota!AK$4,$P24&gt;=Rota!AK$4)),"CO",IF((AND($Q24&lt;=Rota!AK$4,$R24&gt;=Rota!AK$4)),"C",0))))))</f>
        <v>0</v>
      </c>
      <c r="AL24" s="33">
        <f>IF((AND($F24&lt;=Rota!AL$4,$G24&gt;=Rota!AL$4)),"P/L",IF((AND($I24&lt;=Rota!AL$4,$J24&gt;=Rota!AL$4)),"XO",IF((AND($K24&lt;=Rota!AL$4,$L24&gt;=Rota!AL$4)),"3",IF((AND($M24&lt;=Rota!AL$4,$N24&gt;=Rota!AL$4)),"C",IF((AND($O24&lt;=Rota!AL$4,$P24&gt;=Rota!AL$4)),"CO",IF((AND($Q24&lt;=Rota!AL$4,$R24&gt;=Rota!AL$4)),"C",0))))))</f>
        <v>0</v>
      </c>
      <c r="AM24" s="33">
        <f>IF((AND($F24&lt;=Rota!AM$4,$G24&gt;=Rota!AM$4)),"P/L",IF((AND($I24&lt;=Rota!AM$4,$J24&gt;=Rota!AM$4)),"XO",IF((AND($K24&lt;=Rota!AM$4,$L24&gt;=Rota!AM$4)),"3",IF((AND($M24&lt;=Rota!AM$4,$N24&gt;=Rota!AM$4)),"C",IF((AND($O24&lt;=Rota!AM$4,$P24&gt;=Rota!AM$4)),"CO",IF((AND($Q24&lt;=Rota!AM$4,$R24&gt;=Rota!AM$4)),"C",0))))))</f>
        <v>0</v>
      </c>
      <c r="AN24" s="33">
        <f>IF((AND($F24&lt;=Rota!AN$4,$G24&gt;=Rota!AN$4)),"P/L",IF((AND($I24&lt;=Rota!AN$4,$J24&gt;=Rota!AN$4)),"XO",IF((AND($K24&lt;=Rota!AN$4,$L24&gt;=Rota!AN$4)),"3",IF((AND($M24&lt;=Rota!AN$4,$N24&gt;=Rota!AN$4)),"C",IF((AND($O24&lt;=Rota!AN$4,$P24&gt;=Rota!AN$4)),"CO",IF((AND($Q24&lt;=Rota!AN$4,$R24&gt;=Rota!AN$4)),"C",0))))))</f>
        <v>0</v>
      </c>
      <c r="AO24" s="33">
        <f>IF((AND($F24&lt;=Rota!AO$4,$G24&gt;=Rota!AO$4)),"P/L",IF((AND($I24&lt;=Rota!AO$4,$J24&gt;=Rota!AO$4)),"XO",IF((AND($K24&lt;=Rota!AO$4,$L24&gt;=Rota!AO$4)),"3",IF((AND($M24&lt;=Rota!AO$4,$N24&gt;=Rota!AO$4)),"C",IF((AND($O24&lt;=Rota!AO$4,$P24&gt;=Rota!AO$4)),"CO",IF((AND($Q24&lt;=Rota!AO$4,$R24&gt;=Rota!AO$4)),"C",0))))))</f>
        <v>0</v>
      </c>
      <c r="AP24" s="33">
        <f>IF((AND($F24&lt;=Rota!AP$4,$G24&gt;=Rota!AP$4)),"P/L",IF((AND($I24&lt;=Rota!AP$4,$J24&gt;=Rota!AP$4)),"XO",IF((AND($K24&lt;=Rota!AP$4,$L24&gt;=Rota!AP$4)),"3",IF((AND($M24&lt;=Rota!AP$4,$N24&gt;=Rota!AP$4)),"C",IF((AND($O24&lt;=Rota!AP$4,$P24&gt;=Rota!AP$4)),"CO",IF((AND($Q24&lt;=Rota!AP$4,$R24&gt;=Rota!AP$4)),"C",0))))))</f>
        <v>0</v>
      </c>
      <c r="AQ24" s="33">
        <f>IF((AND($F24&lt;=Rota!AQ$4,$G24&gt;=Rota!AQ$4)),"P/L",IF((AND($I24&lt;=Rota!AQ$4,$J24&gt;=Rota!AQ$4)),"XO",IF((AND($K24&lt;=Rota!AQ$4,$L24&gt;=Rota!AQ$4)),"3",IF((AND($M24&lt;=Rota!AQ$4,$N24&gt;=Rota!AQ$4)),"C",IF((AND($O24&lt;=Rota!AQ$4,$P24&gt;=Rota!AQ$4)),"CO",IF((AND($Q24&lt;=Rota!AQ$4,$R24&gt;=Rota!AQ$4)),"C",0))))))</f>
        <v>0</v>
      </c>
      <c r="AR24" s="33">
        <f>IF((AND($F24&lt;=Rota!AR$4,$G24&gt;=Rota!AR$4)),"P/L",IF((AND($I24&lt;=Rota!AR$4,$J24&gt;=Rota!AR$4)),"XO",IF((AND($K24&lt;=Rota!AR$4,$L24&gt;=Rota!AR$4)),"3",IF((AND($M24&lt;=Rota!AR$4,$N24&gt;=Rota!AR$4)),"C",IF((AND($O24&lt;=Rota!AR$4,$P24&gt;=Rota!AR$4)),"CO",IF((AND($Q24&lt;=Rota!AR$4,$R24&gt;=Rota!AR$4)),"C",0))))))</f>
        <v>0</v>
      </c>
      <c r="AS24" s="33">
        <f>IF((AND($F24&lt;=Rota!AS$4,$G24&gt;=Rota!AS$4)),"P/L",IF((AND($I24&lt;=Rota!AS$4,$J24&gt;=Rota!AS$4)),"XO",IF((AND($K24&lt;=Rota!AS$4,$L24&gt;=Rota!AS$4)),"3",IF((AND($M24&lt;=Rota!AS$4,$N24&gt;=Rota!AS$4)),"C",IF((AND($O24&lt;=Rota!AS$4,$P24&gt;=Rota!AS$4)),"CO",IF((AND($Q24&lt;=Rota!AS$4,$R24&gt;=Rota!AS$4)),"C",0))))))</f>
        <v>0</v>
      </c>
      <c r="AT24" s="33">
        <f>IF((AND($F24&lt;=Rota!AT$4,$G24&gt;=Rota!AT$4)),"P/L",IF((AND($I24&lt;=Rota!AT$4,$J24&gt;=Rota!AT$4)),"XO",IF((AND($K24&lt;=Rota!AT$4,$L24&gt;=Rota!AT$4)),"3",IF((AND($M24&lt;=Rota!AT$4,$N24&gt;=Rota!AT$4)),"C",IF((AND($O24&lt;=Rota!AT$4,$P24&gt;=Rota!AT$4)),"CO",IF((AND($Q24&lt;=Rota!AT$4,$R24&gt;=Rota!AT$4)),"C",0))))))</f>
        <v>0</v>
      </c>
      <c r="AU24" s="33">
        <f>IF((AND($F24&lt;=Rota!AU$4,$G24&gt;=Rota!AU$4)),"P/L",IF((AND($I24&lt;=Rota!AU$4,$J24&gt;=Rota!AU$4)),"XO",IF((AND($K24&lt;=Rota!AU$4,$L24&gt;=Rota!AU$4)),"3",IF((AND($M24&lt;=Rota!AU$4,$N24&gt;=Rota!AU$4)),"C",IF((AND($O24&lt;=Rota!AU$4,$P24&gt;=Rota!AU$4)),"CO",IF((AND($Q24&lt;=Rota!AU$4,$R24&gt;=Rota!AU$4)),"C",0))))))</f>
        <v>0</v>
      </c>
      <c r="AV24" s="33">
        <f>IF((AND($F24&lt;=Rota!AV$4,$G24&gt;=Rota!AV$4)),"P/L",IF((AND($I24&lt;=Rota!AV$4,$J24&gt;=Rota!AV$4)),"XO",IF((AND($K24&lt;=Rota!AV$4,$L24&gt;=Rota!AV$4)),"3",IF((AND($M24&lt;=Rota!AV$4,$N24&gt;=Rota!AV$4)),"C",IF((AND($O24&lt;=Rota!AV$4,$P24&gt;=Rota!AV$4)),"CO",IF((AND($Q24&lt;=Rota!AV$4,$R24&gt;=Rota!AV$4)),"C",0))))))</f>
        <v>0</v>
      </c>
      <c r="AW24" s="33">
        <f>IF((AND($F24&lt;=Rota!AW$4,$G24&gt;=Rota!AW$4)),"P/L",IF((AND($I24&lt;=Rota!AW$4,$J24&gt;=Rota!AW$4)),"XO",IF((AND($K24&lt;=Rota!AW$4,$L24&gt;=Rota!AW$4)),"3",IF((AND($M24&lt;=Rota!AW$4,$N24&gt;=Rota!AW$4)),"C",IF((AND($O24&lt;=Rota!AW$4,$P24&gt;=Rota!AW$4)),"CO",IF((AND($Q24&lt;=Rota!AW$4,$R24&gt;=Rota!AW$4)),"C",0))))))</f>
        <v>0</v>
      </c>
      <c r="AX24" s="33">
        <f>IF((AND($F24&lt;=Rota!AX$4,$G24&gt;=Rota!AX$4)),"P/L",IF((AND($I24&lt;=Rota!AX$4,$J24&gt;=Rota!AX$4)),"XO",IF((AND($K24&lt;=Rota!AX$4,$L24&gt;=Rota!AX$4)),"3",IF((AND($M24&lt;=Rota!AX$4,$N24&gt;=Rota!AX$4)),"C",IF((AND($O24&lt;=Rota!AX$4,$P24&gt;=Rota!AX$4)),"CO",IF((AND($Q24&lt;=Rota!AX$4,$R24&gt;=Rota!AX$4)),"C",0))))))</f>
        <v>0</v>
      </c>
      <c r="AY24" s="33">
        <f>IF((AND($F24&lt;=Rota!AY$4,$G24&gt;=Rota!AY$4)),"P/L",IF((AND($I24&lt;=Rota!AY$4,$J24&gt;=Rota!AY$4)),"XO",IF((AND($K24&lt;=Rota!AY$4,$L24&gt;=Rota!AY$4)),"3",IF((AND($M24&lt;=Rota!AY$4,$N24&gt;=Rota!AY$4)),"C",IF((AND($O24&lt;=Rota!AY$4,$P24&gt;=Rota!AY$4)),"CO",IF((AND($Q24&lt;=Rota!AY$4,$R24&gt;=Rota!AY$4)),"C",0))))))</f>
        <v>0</v>
      </c>
      <c r="AZ24" s="33">
        <f>IF((AND($F24&lt;=Rota!AZ$4,$G24&gt;=Rota!AZ$4)),"P/L",IF((AND($I24&lt;=Rota!AZ$4,$J24&gt;=Rota!AZ$4)),"XO",IF((AND($K24&lt;=Rota!AZ$4,$L24&gt;=Rota!AZ$4)),"3",IF((AND($M24&lt;=Rota!AZ$4,$N24&gt;=Rota!AZ$4)),"C",IF((AND($O24&lt;=Rota!AZ$4,$P24&gt;=Rota!AZ$4)),"CO",IF((AND($Q24&lt;=Rota!AZ$4,$R24&gt;=Rota!AZ$4)),"C",0))))))</f>
        <v>0</v>
      </c>
      <c r="BA24" s="33">
        <f>IF((AND($F24&lt;=Rota!BA$4,$G24&gt;=Rota!BA$4)),"P/L",IF((AND($I24&lt;=Rota!BA$4,$J24&gt;=Rota!BA$4)),"XO",IF((AND($K24&lt;=Rota!BA$4,$L24&gt;=Rota!BA$4)),"3",IF((AND($M24&lt;=Rota!BA$4,$N24&gt;=Rota!BA$4)),"C",IF((AND($O24&lt;=Rota!BA$4,$P24&gt;=Rota!BA$4)),"CO",IF((AND($Q24&lt;=Rota!BA$4,$R24&gt;=Rota!BA$4)),"C",0))))))</f>
        <v>0</v>
      </c>
      <c r="BB24" s="33">
        <f>IF((AND($F24&lt;=Rota!BB$4,$G24&gt;=Rota!BB$4)),"P/L",IF((AND($I24&lt;=Rota!BB$4,$J24&gt;=Rota!BB$4)),"XO",IF((AND($K24&lt;=Rota!BB$4,$L24&gt;=Rota!BB$4)),"3",IF((AND($M24&lt;=Rota!BB$4,$N24&gt;=Rota!BB$4)),"C",IF((AND($O24&lt;=Rota!BB$4,$P24&gt;=Rota!BB$4)),"CO",IF((AND($Q24&lt;=Rota!BB$4,$R24&gt;=Rota!BB$4)),"C",0))))))</f>
        <v>0</v>
      </c>
      <c r="BC24" s="33">
        <f>IF((AND($F24&lt;=Rota!BC$4,$G24&gt;=Rota!BC$4)),"P/L",IF((AND($I24&lt;=Rota!BC$4,$J24&gt;=Rota!BC$4)),"XO",IF((AND($K24&lt;=Rota!BC$4,$L24&gt;=Rota!BC$4)),"3",IF((AND($M24&lt;=Rota!BC$4,$N24&gt;=Rota!BC$4)),"C",IF((AND($O24&lt;=Rota!BC$4,$P24&gt;=Rota!BC$4)),"CO",IF((AND($Q24&lt;=Rota!BC$4,$R24&gt;=Rota!BC$4)),"C",0))))))</f>
        <v>0</v>
      </c>
      <c r="BD24" s="33">
        <f>IF((AND($F24&lt;=Rota!BD$4,$G24&gt;=Rota!BD$4)),"P/L",IF((AND($I24&lt;=Rota!BD$4,$J24&gt;=Rota!BD$4)),"XO",IF((AND($K24&lt;=Rota!BD$4,$L24&gt;=Rota!BD$4)),"3",IF((AND($M24&lt;=Rota!BD$4,$N24&gt;=Rota!BD$4)),"C",IF((AND($O24&lt;=Rota!BD$4,$P24&gt;=Rota!BD$4)),"CO",IF((AND($Q24&lt;=Rota!BD$4,$R24&gt;=Rota!BD$4)),"C",0))))))</f>
        <v>0</v>
      </c>
      <c r="BE24" s="33">
        <f>IF((AND($F24&lt;=Rota!BE$4,$G24&gt;=Rota!BE$4)),"P/L",IF((AND($I24&lt;=Rota!BE$4,$J24&gt;=Rota!BE$4)),"XO",IF((AND($K24&lt;=Rota!BE$4,$L24&gt;=Rota!BE$4)),"3",IF((AND($M24&lt;=Rota!BE$4,$N24&gt;=Rota!BE$4)),"C",IF((AND($O24&lt;=Rota!BE$4,$P24&gt;=Rota!BE$4)),"CO",IF((AND($Q24&lt;=Rota!BE$4,$R24&gt;=Rota!BE$4)),"C",0))))))</f>
        <v>0</v>
      </c>
      <c r="BF24" s="33">
        <f>IF((AND($F24&lt;=Rota!BF$4,$G24&gt;=Rota!BF$4)),"P/L",IF((AND($I24&lt;=Rota!BF$4,$J24&gt;=Rota!BF$4)),"XO",IF((AND($K24&lt;=Rota!BF$4,$L24&gt;=Rota!BF$4)),"3",IF((AND($M24&lt;=Rota!BF$4,$N24&gt;=Rota!BF$4)),"C",IF((AND($O24&lt;=Rota!BF$4,$P24&gt;=Rota!BF$4)),"CO",IF((AND($Q24&lt;=Rota!BF$4,$R24&gt;=Rota!BF$4)),"C",0))))))</f>
        <v>0</v>
      </c>
      <c r="BG24" s="33">
        <f>IF((AND($F24&lt;=Rota!BG$4,$G24&gt;=Rota!BG$4)),"P/L",IF((AND($I24&lt;=Rota!BG$4,$J24&gt;=Rota!BG$4)),"XO",IF((AND($K24&lt;=Rota!BG$4,$L24&gt;=Rota!BG$4)),"3",IF((AND($M24&lt;=Rota!BG$4,$N24&gt;=Rota!BG$4)),"C",IF((AND($O24&lt;=Rota!BG$4,$P24&gt;=Rota!BG$4)),"CO",IF((AND($Q24&lt;=Rota!BG$4,$R24&gt;=Rota!BG$4)),"C",0))))))</f>
        <v>0</v>
      </c>
      <c r="BH24" s="33">
        <f>IF((AND($F24&lt;=Rota!BH$4,$G24&gt;=Rota!BH$4)),"P/L",IF((AND($I24&lt;=Rota!BH$4,$J24&gt;=Rota!BH$4)),"XO",IF((AND($K24&lt;=Rota!BH$4,$L24&gt;=Rota!BH$4)),"3",IF((AND($M24&lt;=Rota!BH$4,$N24&gt;=Rota!BH$4)),"C",IF((AND($O24&lt;=Rota!BH$4,$P24&gt;=Rota!BH$4)),"CO",IF((AND($Q24&lt;=Rota!BH$4,$R24&gt;=Rota!BH$4)),"C",0))))))</f>
        <v>0</v>
      </c>
      <c r="BI24" s="33">
        <f>IF((AND($F24&lt;=Rota!BI$4,$G24&gt;=Rota!BI$4)),"P/L",IF((AND($I24&lt;=Rota!BI$4,$J24&gt;=Rota!BI$4)),"XO",IF((AND($K24&lt;=Rota!BI$4,$L24&gt;=Rota!BI$4)),"3",IF((AND($M24&lt;=Rota!BI$4,$N24&gt;=Rota!BI$4)),"C",IF((AND($O24&lt;=Rota!BI$4,$P24&gt;=Rota!BI$4)),"CO",IF((AND($Q24&lt;=Rota!BI$4,$R24&gt;=Rota!BI$4)),"C",0))))))</f>
        <v>0</v>
      </c>
      <c r="BJ24" s="33">
        <f>IF((AND($F24&lt;=Rota!BJ$4,$G24&gt;=Rota!BJ$4)),"P/L",IF((AND($I24&lt;=Rota!BJ$4,$J24&gt;=Rota!BJ$4)),"XO",IF((AND($K24&lt;=Rota!BJ$4,$L24&gt;=Rota!BJ$4)),"3",IF((AND($M24&lt;=Rota!BJ$4,$N24&gt;=Rota!BJ$4)),"C",IF((AND($O24&lt;=Rota!BJ$4,$P24&gt;=Rota!BJ$4)),"CO",IF((AND($Q24&lt;=Rota!BJ$4,$R24&gt;=Rota!BJ$4)),"C",0))))))</f>
        <v>0</v>
      </c>
      <c r="BK24" s="33">
        <f>IF((AND($F24&lt;=Rota!BK$4,$G24&gt;=Rota!BK$4)),"P/L",IF((AND($I24&lt;=Rota!BK$4,$J24&gt;=Rota!BK$4)),"XO",IF((AND($K24&lt;=Rota!BK$4,$L24&gt;=Rota!BK$4)),"3",IF((AND($M24&lt;=Rota!BK$4,$N24&gt;=Rota!BK$4)),"C",IF((AND($O24&lt;=Rota!BK$4,$P24&gt;=Rota!BK$4)),"CO",IF((AND($Q24&lt;=Rota!BK$4,$R24&gt;=Rota!BK$4)),"C",0))))))</f>
        <v>0</v>
      </c>
      <c r="BL24" s="33">
        <f>IF((AND($F24&lt;=Rota!BL$4,$G24&gt;=Rota!BL$4)),"P/L",IF((AND($I24&lt;=Rota!BL$4,$J24&gt;=Rota!BL$4)),"XO",IF((AND($K24&lt;=Rota!BL$4,$L24&gt;=Rota!BL$4)),"3",IF((AND($M24&lt;=Rota!BL$4,$N24&gt;=Rota!BL$4)),"C",IF((AND($O24&lt;=Rota!BL$4,$P24&gt;=Rota!BL$4)),"CO",IF((AND($Q24&lt;=Rota!BL$4,$R24&gt;=Rota!BL$4)),"C",0))))))</f>
        <v>0</v>
      </c>
      <c r="BM24" s="33">
        <f>IF((AND($F24&lt;=Rota!BM$4,$G24&gt;=Rota!BM$4)),"P/L",IF((AND($I24&lt;=Rota!BM$4,$J24&gt;=Rota!BM$4)),"XO",IF((AND($K24&lt;=Rota!BM$4,$L24&gt;=Rota!BM$4)),"3",IF((AND($M24&lt;=Rota!BM$4,$N24&gt;=Rota!BM$4)),"C",IF((AND($O24&lt;=Rota!BM$4,$P24&gt;=Rota!BM$4)),"CO",IF((AND($Q24&lt;=Rota!BM$4,$R24&gt;=Rota!BM$4)),"C",0))))))</f>
        <v>0</v>
      </c>
      <c r="BN24" s="33">
        <f>IF((AND($F24&lt;=Rota!BN$4,$G24&gt;=Rota!BN$4)),"P/L",IF((AND($I24&lt;=Rota!BN$4,$J24&gt;=Rota!BN$4)),"XO",IF((AND($K24&lt;=Rota!BN$4,$L24&gt;=Rota!BN$4)),"3",IF((AND($M24&lt;=Rota!BN$4,$N24&gt;=Rota!BN$4)),"C",IF((AND($O24&lt;=Rota!BN$4,$P24&gt;=Rota!BN$4)),"CO",IF((AND($Q24&lt;=Rota!BN$4,$R24&gt;=Rota!BN$4)),"C",0))))))</f>
        <v>0</v>
      </c>
      <c r="BO24" s="33">
        <f>IF((AND($F24&lt;=Rota!BO$4,$G24&gt;=Rota!BO$4)),"P/L",IF((AND($I24&lt;=Rota!BO$4,$J24&gt;=Rota!BO$4)),"XO",IF((AND($K24&lt;=Rota!BO$4,$L24&gt;=Rota!BO$4)),"3",IF((AND($M24&lt;=Rota!BO$4,$N24&gt;=Rota!BO$4)),"C",IF((AND($O24&lt;=Rota!BO$4,$P24&gt;=Rota!BO$4)),"CO",IF((AND($Q24&lt;=Rota!BO$4,$R24&gt;=Rota!BO$4)),"C",0))))))</f>
        <v>0</v>
      </c>
      <c r="BP24" s="33">
        <f>IF((AND($F24&lt;=Rota!BP$4,$G24&gt;=Rota!BP$4)),"P/L",IF((AND($I24&lt;=Rota!BP$4,$J24&gt;=Rota!BP$4)),"XO",IF((AND($K24&lt;=Rota!BP$4,$L24&gt;=Rota!BP$4)),"3",IF((AND($M24&lt;=Rota!BP$4,$N24&gt;=Rota!BP$4)),"C",IF((AND($O24&lt;=Rota!BP$4,$P24&gt;=Rota!BP$4)),"CO",IF((AND($Q24&lt;=Rota!BP$4,$R24&gt;=Rota!BP$4)),"C",0))))))</f>
        <v>0</v>
      </c>
      <c r="BQ24" s="33">
        <f>IF((AND($F24&lt;=Rota!BQ$4,$G24&gt;=Rota!BQ$4)),"P/L",IF((AND($I24&lt;=Rota!BQ$4,$J24&gt;=Rota!BQ$4)),"XO",IF((AND($K24&lt;=Rota!BQ$4,$L24&gt;=Rota!BQ$4)),"3",IF((AND($M24&lt;=Rota!BQ$4,$N24&gt;=Rota!BQ$4)),"C",IF((AND($O24&lt;=Rota!BQ$4,$P24&gt;=Rota!BQ$4)),"CO",IF((AND($Q24&lt;=Rota!BQ$4,$R24&gt;=Rota!BQ$4)),"C",0))))))</f>
        <v>0</v>
      </c>
      <c r="BR24" s="33">
        <f>IF((AND($F24&lt;=Rota!BR$4,$G24&gt;=Rota!BR$4)),"P/L",IF((AND($I24&lt;=Rota!BR$4,$J24&gt;=Rota!BR$4)),"XO",IF((AND($K24&lt;=Rota!BR$4,$L24&gt;=Rota!BR$4)),"3",IF((AND($M24&lt;=Rota!BR$4,$N24&gt;=Rota!BR$4)),"C",IF((AND($O24&lt;=Rota!BR$4,$P24&gt;=Rota!BR$4)),"CO",IF((AND($Q24&lt;=Rota!BR$4,$R24&gt;=Rota!BR$4)),"C",0))))))</f>
        <v>0</v>
      </c>
      <c r="BS24" s="33">
        <f>IF((AND($F24&lt;=Rota!BS$4,$G24&gt;=Rota!BS$4)),"P/L",IF((AND($I24&lt;=Rota!BS$4,$J24&gt;=Rota!BS$4)),"XO",IF((AND($K24&lt;=Rota!BS$4,$L24&gt;=Rota!BS$4)),"3",IF((AND($M24&lt;=Rota!BS$4,$N24&gt;=Rota!BS$4)),"C",IF((AND($O24&lt;=Rota!BS$4,$P24&gt;=Rota!BS$4)),"CO",IF((AND($Q24&lt;=Rota!BS$4,$R24&gt;=Rota!BS$4)),"C",0))))))</f>
        <v>0</v>
      </c>
      <c r="BT24" s="33">
        <f>IF((AND($F24&lt;=Rota!BT$4,$G24&gt;=Rota!BT$4)),"P/L",IF((AND($I24&lt;=Rota!BT$4,$J24&gt;=Rota!BT$4)),"XO",IF((AND($K24&lt;=Rota!BT$4,$L24&gt;=Rota!BT$4)),"3",IF((AND($M24&lt;=Rota!BT$4,$N24&gt;=Rota!BT$4)),"C",IF((AND($O24&lt;=Rota!BT$4,$P24&gt;=Rota!BT$4)),"CO",IF((AND($Q24&lt;=Rota!BT$4,$R24&gt;=Rota!BT$4)),"C",0))))))</f>
        <v>0</v>
      </c>
      <c r="BU24" s="33">
        <f>IF((AND($F24&lt;=Rota!BU$4,$G24&gt;=Rota!BU$4)),"P/L",IF((AND($I24&lt;=Rota!BU$4,$J24&gt;=Rota!BU$4)),"XO",IF((AND($K24&lt;=Rota!BU$4,$L24&gt;=Rota!BU$4)),"3",IF((AND($M24&lt;=Rota!BU$4,$N24&gt;=Rota!BU$4)),"C",IF((AND($O24&lt;=Rota!BU$4,$P24&gt;=Rota!BU$4)),"CO",IF((AND($Q24&lt;=Rota!BU$4,$R24&gt;=Rota!BU$4)),"C",0))))))</f>
        <v>0</v>
      </c>
      <c r="BV24" s="33">
        <f>IF((AND($F24&lt;=Rota!BV$4,$G24&gt;=Rota!BV$4)),"P/L",IF((AND($I24&lt;=Rota!BV$4,$J24&gt;=Rota!BV$4)),"XO",IF((AND($K24&lt;=Rota!BV$4,$L24&gt;=Rota!BV$4)),"3",IF((AND($M24&lt;=Rota!BV$4,$N24&gt;=Rota!BV$4)),"C",IF((AND($O24&lt;=Rota!BV$4,$P24&gt;=Rota!BV$4)),"CO",IF((AND($Q24&lt;=Rota!BV$4,$R24&gt;=Rota!BV$4)),"C",0))))))</f>
        <v>0</v>
      </c>
      <c r="BW24" s="33">
        <f>IF((AND($F24&lt;=Rota!BW$4,$G24&gt;=Rota!BW$4)),"P/L",IF((AND($I24&lt;=Rota!BW$4,$J24&gt;=Rota!BW$4)),"XO",IF((AND($K24&lt;=Rota!BW$4,$L24&gt;=Rota!BW$4)),"3",IF((AND($M24&lt;=Rota!BW$4,$N24&gt;=Rota!BW$4)),"C",IF((AND($O24&lt;=Rota!BW$4,$P24&gt;=Rota!BW$4)),"CO",IF((AND($Q24&lt;=Rota!BW$4,$R24&gt;=Rota!BW$4)),"C",0))))))</f>
        <v>0</v>
      </c>
      <c r="BX24" s="33">
        <f>IF((AND($F24&lt;=Rota!BX$4,$G24&gt;=Rota!BX$4)),"P/L",IF((AND($I24&lt;=Rota!BX$4,$J24&gt;=Rota!BX$4)),"XO",IF((AND($K24&lt;=Rota!BX$4,$L24&gt;=Rota!BX$4)),"3",IF((AND($M24&lt;=Rota!BX$4,$N24&gt;=Rota!BX$4)),"C",IF((AND($O24&lt;=Rota!BX$4,$P24&gt;=Rota!BX$4)),"CO",IF((AND($Q24&lt;=Rota!BX$4,$R24&gt;=Rota!BX$4)),"C",0))))))</f>
        <v>0</v>
      </c>
      <c r="BY24" s="33">
        <f>IF((AND($F24&lt;=Rota!BY$4,$G24&gt;=Rota!BY$4)),"P/L",IF((AND($I24&lt;=Rota!BY$4,$J24&gt;=Rota!BY$4)),"XO",IF((AND($K24&lt;=Rota!BY$4,$L24&gt;=Rota!BY$4)),"3",IF((AND($M24&lt;=Rota!BY$4,$N24&gt;=Rota!BY$4)),"C",IF((AND($O24&lt;=Rota!BY$4,$P24&gt;=Rota!BY$4)),"CO",IF((AND($Q24&lt;=Rota!BY$4,$R24&gt;=Rota!BY$4)),"C",0))))))</f>
        <v>0</v>
      </c>
      <c r="BZ24" s="33">
        <f>IF((AND($F24&lt;=Rota!BZ$4,$G24&gt;=Rota!BZ$4)),"P/L",IF((AND($I24&lt;=Rota!BZ$4,$J24&gt;=Rota!BZ$4)),"XO",IF((AND($K24&lt;=Rota!BZ$4,$L24&gt;=Rota!BZ$4)),"3",IF((AND($M24&lt;=Rota!BZ$4,$N24&gt;=Rota!BZ$4)),"C",IF((AND($O24&lt;=Rota!BZ$4,$P24&gt;=Rota!BZ$4)),"CO",IF((AND($Q24&lt;=Rota!BZ$4,$R24&gt;=Rota!BZ$4)),"C",0))))))</f>
        <v>0</v>
      </c>
      <c r="CA24" s="33">
        <f>IF((AND($F24&lt;=Rota!CA$4,$G24&gt;=Rota!CA$4)),"P/L",IF((AND($I24&lt;=Rota!CA$4,$J24&gt;=Rota!CA$4)),"XO",IF((AND($K24&lt;=Rota!CA$4,$L24&gt;=Rota!CA$4)),"3",IF((AND($M24&lt;=Rota!CA$4,$N24&gt;=Rota!CA$4)),"C",IF((AND($O24&lt;=Rota!CA$4,$P24&gt;=Rota!CA$4)),"CO",IF((AND($Q24&lt;=Rota!CA$4,$R24&gt;=Rota!CA$4)),"C",0))))))</f>
        <v>0</v>
      </c>
      <c r="CB24" s="33">
        <f>IF((AND($F24&lt;=Rota!CB$4,$G24&gt;=Rota!CB$4)),"P/L",IF((AND($I24&lt;=Rota!CB$4,$J24&gt;=Rota!CB$4)),"XO",IF((AND($K24&lt;=Rota!CB$4,$L24&gt;=Rota!CB$4)),"3",IF((AND($M24&lt;=Rota!CB$4,$N24&gt;=Rota!CB$4)),"C",IF((AND($O24&lt;=Rota!CB$4,$P24&gt;=Rota!CB$4)),"CO",IF((AND($Q24&lt;=Rota!CB$4,$R24&gt;=Rota!CB$4)),"C",0))))))</f>
        <v>0</v>
      </c>
      <c r="CC24" s="33">
        <f>IF((AND($F24&lt;=Rota!CC$4,$G24&gt;=Rota!CC$4)),"P/L",IF((AND($I24&lt;=Rota!CC$4,$J24&gt;=Rota!CC$4)),"XO",IF((AND($K24&lt;=Rota!CC$4,$L24&gt;=Rota!CC$4)),"3",IF((AND($M24&lt;=Rota!CC$4,$N24&gt;=Rota!CC$4)),"C",IF((AND($O24&lt;=Rota!CC$4,$P24&gt;=Rota!CC$4)),"CO",IF((AND($Q24&lt;=Rota!CC$4,$R24&gt;=Rota!CC$4)),"C",0))))))</f>
        <v>0</v>
      </c>
      <c r="CD24" s="33">
        <f>IF((AND($F24&lt;=Rota!CD$4,$G24&gt;=Rota!CD$4)),"P/L",IF((AND($I24&lt;=Rota!CD$4,$J24&gt;=Rota!CD$4)),"XO",IF((AND($K24&lt;=Rota!CD$4,$L24&gt;=Rota!CD$4)),"3",IF((AND($M24&lt;=Rota!CD$4,$N24&gt;=Rota!CD$4)),"C",IF((AND($O24&lt;=Rota!CD$4,$P24&gt;=Rota!CD$4)),"CO",IF((AND($Q24&lt;=Rota!CD$4,$R24&gt;=Rota!CD$4)),"C",0))))))</f>
        <v>0</v>
      </c>
      <c r="CE24" s="33">
        <f>IF((AND($F24&lt;=Rota!CE$4,$G24&gt;=Rota!CE$4)),"P/L",IF((AND($I24&lt;=Rota!CE$4,$J24&gt;=Rota!CE$4)),"XO",IF((AND($K24&lt;=Rota!CE$4,$L24&gt;=Rota!CE$4)),"3",IF((AND($M24&lt;=Rota!CE$4,$N24&gt;=Rota!CE$4)),"C",IF((AND($O24&lt;=Rota!CE$4,$P24&gt;=Rota!CE$4)),"CO",IF((AND($Q24&lt;=Rota!CE$4,$R24&gt;=Rota!CE$4)),"C",0))))))</f>
        <v>0</v>
      </c>
      <c r="CF24" s="33">
        <f>IF((AND($F24&lt;=Rota!CF$4,$G24&gt;=Rota!CF$4)),"P/L",IF((AND($I24&lt;=Rota!CF$4,$J24&gt;=Rota!CF$4)),"XO",IF((AND($K24&lt;=Rota!CF$4,$L24&gt;=Rota!CF$4)),"3",IF((AND($M24&lt;=Rota!CF$4,$N24&gt;=Rota!CF$4)),"C",IF((AND($O24&lt;=Rota!CF$4,$P24&gt;=Rota!CF$4)),"CO",IF((AND($Q24&lt;=Rota!CF$4,$R24&gt;=Rota!CF$4)),"C",0))))))</f>
        <v>0</v>
      </c>
      <c r="CG24" s="33">
        <f>IF((AND($F24&lt;=Rota!CG$4,$G24&gt;=Rota!CG$4)),"P/L",IF((AND($I24&lt;=Rota!CG$4,$J24&gt;=Rota!CG$4)),"XO",IF((AND($K24&lt;=Rota!CG$4,$L24&gt;=Rota!CG$4)),"3",IF((AND($M24&lt;=Rota!CG$4,$N24&gt;=Rota!CG$4)),"C",IF((AND($O24&lt;=Rota!CG$4,$P24&gt;=Rota!CG$4)),"CO",IF((AND($Q24&lt;=Rota!CG$4,$R24&gt;=Rota!CG$4)),"C",0))))))</f>
        <v>0</v>
      </c>
      <c r="CH24" s="33">
        <f>IF((AND($F24&lt;=Rota!CH$4,$G24&gt;=Rota!CH$4)),"P/L",IF((AND($I24&lt;=Rota!CH$4,$J24&gt;=Rota!CH$4)),"XO",IF((AND($K24&lt;=Rota!CH$4,$L24&gt;=Rota!CH$4)),"3",IF((AND($M24&lt;=Rota!CH$4,$N24&gt;=Rota!CH$4)),"C",IF((AND($O24&lt;=Rota!CH$4,$P24&gt;=Rota!CH$4)),"CO",IF((AND($Q24&lt;=Rota!CH$4,$R24&gt;=Rota!CH$4)),"C",0))))))</f>
        <v>0</v>
      </c>
      <c r="CI24" s="33">
        <f>IF((AND($F24&lt;=Rota!CI$4,$G24&gt;=Rota!CI$4)),"P/L",IF((AND($I24&lt;=Rota!CI$4,$J24&gt;=Rota!CI$4)),"XO",IF((AND($K24&lt;=Rota!CI$4,$L24&gt;=Rota!CI$4)),"3",IF((AND($M24&lt;=Rota!CI$4,$N24&gt;=Rota!CI$4)),"C",IF((AND($O24&lt;=Rota!CI$4,$P24&gt;=Rota!CI$4)),"CO",IF((AND($Q24&lt;=Rota!CI$4,$R24&gt;=Rota!CI$4)),"C",0))))))</f>
        <v>0</v>
      </c>
      <c r="CJ24" s="33">
        <f>IF((AND($F24&lt;=Rota!CJ$4,$G24&gt;=Rota!CJ$4)),"P/L",IF((AND($I24&lt;=Rota!CJ$4,$J24&gt;=Rota!CJ$4)),"XO",IF((AND($K24&lt;=Rota!CJ$4,$L24&gt;=Rota!CJ$4)),"3",IF((AND($M24&lt;=Rota!CJ$4,$N24&gt;=Rota!CJ$4)),"C",IF((AND($O24&lt;=Rota!CJ$4,$P24&gt;=Rota!CJ$4)),"CO",IF((AND($Q24&lt;=Rota!CJ$4,$R24&gt;=Rota!CJ$4)),"C",0))))))</f>
        <v>0</v>
      </c>
      <c r="CK24" s="33">
        <f>IF((AND($F24&lt;=Rota!CK$4,$G24&gt;=Rota!CK$4)),"P/L",IF((AND($I24&lt;=Rota!CK$4,$J24&gt;=Rota!CK$4)),"XO",IF((AND($K24&lt;=Rota!CK$4,$L24&gt;=Rota!CK$4)),"3",IF((AND($M24&lt;=Rota!CK$4,$N24&gt;=Rota!CK$4)),"C",IF((AND($O24&lt;=Rota!CK$4,$P24&gt;=Rota!CK$4)),"CO",IF((AND($Q24&lt;=Rota!CK$4,$R24&gt;=Rota!CK$4)),"C",0))))))</f>
        <v>0</v>
      </c>
      <c r="CL24" s="33">
        <f>IF((AND($F24&lt;=Rota!CL$4,$G24&gt;=Rota!CL$4)),"P/L",IF((AND($I24&lt;=Rota!CL$4,$J24&gt;=Rota!CL$4)),"XO",IF((AND($K24&lt;=Rota!CL$4,$L24&gt;=Rota!CL$4)),"3",IF((AND($M24&lt;=Rota!CL$4,$N24&gt;=Rota!CL$4)),"C",IF((AND($O24&lt;=Rota!CL$4,$P24&gt;=Rota!CL$4)),"CO",IF((AND($Q24&lt;=Rota!CL$4,$R24&gt;=Rota!CL$4)),"C",0))))))</f>
        <v>0</v>
      </c>
      <c r="CM24" s="33">
        <f>IF((AND($F24&lt;=Rota!CM$4,$G24&gt;=Rota!CM$4)),"P/L",IF((AND($I24&lt;=Rota!CM$4,$J24&gt;=Rota!CM$4)),"XO",IF((AND($K24&lt;=Rota!CM$4,$L24&gt;=Rota!CM$4)),"3",IF((AND($M24&lt;=Rota!CM$4,$N24&gt;=Rota!CM$4)),"C",IF((AND($O24&lt;=Rota!CM$4,$P24&gt;=Rota!CM$4)),"CO",IF((AND($Q24&lt;=Rota!CM$4,$R24&gt;=Rota!CM$4)),"C",0))))))</f>
        <v>0</v>
      </c>
    </row>
    <row r="25" spans="1:91" s="2" customFormat="1" x14ac:dyDescent="0.25">
      <c r="A25" s="30" t="s">
        <v>320</v>
      </c>
      <c r="B25" s="55"/>
      <c r="C25" s="31">
        <v>19</v>
      </c>
      <c r="D25" s="31">
        <v>16</v>
      </c>
      <c r="E25" s="31">
        <v>1</v>
      </c>
      <c r="F25" s="39"/>
      <c r="G25" s="39"/>
      <c r="H25" s="33"/>
      <c r="I25" s="36">
        <v>45870</v>
      </c>
      <c r="J25" s="37">
        <f>IF(I25="",0,DATE(YEAR(I25),MONTH(I25)+C25,DAY(I25)))</f>
        <v>46447</v>
      </c>
      <c r="K25" s="32">
        <f>IF(J25="","",(DATE(YEAR(J25),MONTH(J25)+1,DAY(J25))))</f>
        <v>46478</v>
      </c>
      <c r="L25" s="32">
        <f>IF(K25="","",(DATE(YEAR(K25),MONTH(K25)+E25,DAY(K25))))</f>
        <v>46508</v>
      </c>
      <c r="M25" s="37">
        <f>IF(O25="","",DATE(YEAR(O25), MONTH(O25)-1,DAY(O25)))</f>
        <v>46539</v>
      </c>
      <c r="N25" s="37">
        <f>IF(O25="","",DATE(YEAR(M25),MONTH(M25),DAY(M25)))</f>
        <v>46539</v>
      </c>
      <c r="O25" s="32">
        <f>IF(L25="","",(DATE(YEAR(L25),MONTH(L25)+2,DAY(L25))))</f>
        <v>46569</v>
      </c>
      <c r="P25" s="32">
        <f>IF(O25="","",(DATE(YEAR(O25),MONTH(O25)+D25,DAY(O25))))</f>
        <v>47058</v>
      </c>
      <c r="Q25" s="32">
        <f>IF(P25="","",DATE(YEAR(P25), MONTH(P25)+1,DAY(P25)))</f>
        <v>47088</v>
      </c>
      <c r="R25" s="32">
        <f>IF(P25="","",DATE(YEAR(Q25),MONTH(Q25),DAY(Q25)))</f>
        <v>47088</v>
      </c>
      <c r="S25" s="33" t="str">
        <f t="shared" ref="S25:CD26" si="22">IF((AND($F25&lt;=S$4,$G25&gt;=S$4)),"P/L",IF((AND($I25&lt;=S$4,$J25&gt;=S$4)),"XO",IF((AND($K25&lt;=S$4,$L25&gt;=S$4)),"3",IF((AND($M25&lt;=S$4,$N25&gt;=S$4)),"C",IF((AND($O25&lt;=S$4,$P25&gt;=S$4)),"CO",IF((AND($Q25&lt;=S$4,$R25&gt;=S$4)),"C",0))))))</f>
        <v>XO</v>
      </c>
      <c r="T25" s="33" t="str">
        <f t="shared" si="22"/>
        <v>XO</v>
      </c>
      <c r="U25" s="33" t="str">
        <f t="shared" si="22"/>
        <v>XO</v>
      </c>
      <c r="V25" s="33" t="str">
        <f t="shared" si="22"/>
        <v>XO</v>
      </c>
      <c r="W25" s="33" t="str">
        <f t="shared" si="22"/>
        <v>XO</v>
      </c>
      <c r="X25" s="33" t="str">
        <f t="shared" si="22"/>
        <v>XO</v>
      </c>
      <c r="Y25" s="33" t="str">
        <f t="shared" si="22"/>
        <v>XO</v>
      </c>
      <c r="Z25" s="33" t="str">
        <f t="shared" si="22"/>
        <v>XO</v>
      </c>
      <c r="AA25" s="33" t="str">
        <f t="shared" si="22"/>
        <v>XO</v>
      </c>
      <c r="AB25" s="33" t="str">
        <f t="shared" si="22"/>
        <v>XO</v>
      </c>
      <c r="AC25" s="33" t="str">
        <f t="shared" si="22"/>
        <v>XO</v>
      </c>
      <c r="AD25" s="33" t="str">
        <f t="shared" si="22"/>
        <v>XO</v>
      </c>
      <c r="AE25" s="33" t="str">
        <f t="shared" si="22"/>
        <v>XO</v>
      </c>
      <c r="AF25" s="33" t="str">
        <f t="shared" si="22"/>
        <v>XO</v>
      </c>
      <c r="AG25" s="33" t="str">
        <f t="shared" si="22"/>
        <v>3</v>
      </c>
      <c r="AH25" s="33" t="str">
        <f t="shared" si="22"/>
        <v>3</v>
      </c>
      <c r="AI25" s="33" t="str">
        <f t="shared" si="22"/>
        <v>C</v>
      </c>
      <c r="AJ25" s="33" t="str">
        <f t="shared" si="22"/>
        <v>CO</v>
      </c>
      <c r="AK25" s="33" t="str">
        <f t="shared" si="22"/>
        <v>CO</v>
      </c>
      <c r="AL25" s="33" t="str">
        <f t="shared" si="22"/>
        <v>CO</v>
      </c>
      <c r="AM25" s="33" t="str">
        <f t="shared" si="22"/>
        <v>CO</v>
      </c>
      <c r="AN25" s="33" t="str">
        <f t="shared" si="22"/>
        <v>CO</v>
      </c>
      <c r="AO25" s="33" t="str">
        <f t="shared" si="22"/>
        <v>CO</v>
      </c>
      <c r="AP25" s="33" t="str">
        <f t="shared" si="22"/>
        <v>CO</v>
      </c>
      <c r="AQ25" s="33" t="str">
        <f t="shared" si="22"/>
        <v>CO</v>
      </c>
      <c r="AR25" s="33" t="str">
        <f t="shared" si="22"/>
        <v>CO</v>
      </c>
      <c r="AS25" s="33" t="str">
        <f t="shared" si="22"/>
        <v>CO</v>
      </c>
      <c r="AT25" s="33" t="str">
        <f t="shared" si="22"/>
        <v>CO</v>
      </c>
      <c r="AU25" s="33" t="str">
        <f t="shared" si="22"/>
        <v>CO</v>
      </c>
      <c r="AV25" s="33" t="str">
        <f t="shared" si="22"/>
        <v>CO</v>
      </c>
      <c r="AW25" s="33" t="str">
        <f t="shared" si="22"/>
        <v>CO</v>
      </c>
      <c r="AX25" s="33" t="str">
        <f t="shared" si="22"/>
        <v>CO</v>
      </c>
      <c r="AY25" s="33" t="str">
        <f t="shared" si="22"/>
        <v>CO</v>
      </c>
      <c r="AZ25" s="33" t="str">
        <f t="shared" si="22"/>
        <v>CO</v>
      </c>
      <c r="BA25" s="33" t="str">
        <f t="shared" si="22"/>
        <v>C</v>
      </c>
      <c r="BB25" s="33">
        <f t="shared" si="22"/>
        <v>0</v>
      </c>
      <c r="BC25" s="33">
        <f t="shared" si="22"/>
        <v>0</v>
      </c>
      <c r="BD25" s="33">
        <f t="shared" si="22"/>
        <v>0</v>
      </c>
      <c r="BE25" s="33">
        <f t="shared" si="22"/>
        <v>0</v>
      </c>
      <c r="BF25" s="33">
        <f t="shared" si="22"/>
        <v>0</v>
      </c>
      <c r="BG25" s="33">
        <f t="shared" si="22"/>
        <v>0</v>
      </c>
      <c r="BH25" s="33">
        <f t="shared" si="22"/>
        <v>0</v>
      </c>
      <c r="BI25" s="33">
        <f t="shared" si="22"/>
        <v>0</v>
      </c>
      <c r="BJ25" s="33">
        <f t="shared" si="22"/>
        <v>0</v>
      </c>
      <c r="BK25" s="33">
        <f t="shared" si="22"/>
        <v>0</v>
      </c>
      <c r="BL25" s="33">
        <f t="shared" si="22"/>
        <v>0</v>
      </c>
      <c r="BM25" s="33">
        <f t="shared" si="22"/>
        <v>0</v>
      </c>
      <c r="BN25" s="33">
        <f t="shared" si="22"/>
        <v>0</v>
      </c>
      <c r="BO25" s="33">
        <f t="shared" si="22"/>
        <v>0</v>
      </c>
      <c r="BP25" s="33">
        <f t="shared" si="22"/>
        <v>0</v>
      </c>
      <c r="BQ25" s="33">
        <f t="shared" si="22"/>
        <v>0</v>
      </c>
      <c r="BR25" s="33">
        <f t="shared" si="22"/>
        <v>0</v>
      </c>
      <c r="BS25" s="33">
        <f t="shared" si="22"/>
        <v>0</v>
      </c>
      <c r="BT25" s="33">
        <f t="shared" si="22"/>
        <v>0</v>
      </c>
      <c r="BU25" s="33">
        <f t="shared" si="22"/>
        <v>0</v>
      </c>
      <c r="BV25" s="33">
        <f t="shared" si="22"/>
        <v>0</v>
      </c>
      <c r="BW25" s="33">
        <f t="shared" si="22"/>
        <v>0</v>
      </c>
      <c r="BX25" s="33">
        <f t="shared" si="22"/>
        <v>0</v>
      </c>
      <c r="BY25" s="33">
        <f t="shared" si="22"/>
        <v>0</v>
      </c>
      <c r="BZ25" s="33">
        <f t="shared" si="22"/>
        <v>0</v>
      </c>
      <c r="CA25" s="33">
        <f t="shared" si="22"/>
        <v>0</v>
      </c>
      <c r="CB25" s="33">
        <f t="shared" si="22"/>
        <v>0</v>
      </c>
      <c r="CC25" s="33">
        <f t="shared" si="22"/>
        <v>0</v>
      </c>
      <c r="CD25" s="33">
        <f t="shared" si="22"/>
        <v>0</v>
      </c>
      <c r="CE25" s="33">
        <f t="shared" ref="CE25:CM26" si="23">IF((AND($F25&lt;=CE$4,$G25&gt;=CE$4)),"P/L",IF((AND($I25&lt;=CE$4,$J25&gt;=CE$4)),"XO",IF((AND($K25&lt;=CE$4,$L25&gt;=CE$4)),"3",IF((AND($M25&lt;=CE$4,$N25&gt;=CE$4)),"C",IF((AND($O25&lt;=CE$4,$P25&gt;=CE$4)),"CO",IF((AND($Q25&lt;=CE$4,$R25&gt;=CE$4)),"C",0))))))</f>
        <v>0</v>
      </c>
      <c r="CF25" s="33">
        <f t="shared" si="23"/>
        <v>0</v>
      </c>
      <c r="CG25" s="33">
        <f t="shared" si="23"/>
        <v>0</v>
      </c>
      <c r="CH25" s="33">
        <f t="shared" si="23"/>
        <v>0</v>
      </c>
      <c r="CI25" s="33">
        <f t="shared" si="23"/>
        <v>0</v>
      </c>
      <c r="CJ25" s="33">
        <f t="shared" si="23"/>
        <v>0</v>
      </c>
      <c r="CK25" s="33">
        <f t="shared" si="23"/>
        <v>0</v>
      </c>
      <c r="CL25" s="33">
        <f t="shared" si="23"/>
        <v>0</v>
      </c>
      <c r="CM25" s="33">
        <f t="shared" si="23"/>
        <v>0</v>
      </c>
    </row>
    <row r="26" spans="1:91" s="2" customFormat="1" x14ac:dyDescent="0.25">
      <c r="A26" s="40" t="s">
        <v>15</v>
      </c>
      <c r="B26" s="55"/>
      <c r="C26" s="31">
        <v>17</v>
      </c>
      <c r="D26" s="31">
        <v>16</v>
      </c>
      <c r="E26" s="31">
        <v>1</v>
      </c>
      <c r="F26" s="39"/>
      <c r="G26" s="39"/>
      <c r="H26" s="33"/>
      <c r="I26" s="37">
        <v>46478</v>
      </c>
      <c r="J26" s="37">
        <f>IF(I26="",0,DATE(YEAR(I26),MONTH(I26)+C26,DAY(I26)))</f>
        <v>46997</v>
      </c>
      <c r="K26" s="32">
        <f>IF(J26="","",(DATE(YEAR(J26),MONTH(J26)+1,DAY(J26))))</f>
        <v>47027</v>
      </c>
      <c r="L26" s="32">
        <f>IF(K26="","",(DATE(YEAR(K26),MONTH(K26)+E26,DAY(K26))))</f>
        <v>47058</v>
      </c>
      <c r="M26" s="37">
        <f>IF(O26="","",DATE(YEAR(O26), MONTH(O26)-1,DAY(O26)))</f>
        <v>47088</v>
      </c>
      <c r="N26" s="37">
        <f>IF(O26="","",DATE(YEAR(M26),MONTH(M26),DAY(M26)))</f>
        <v>47088</v>
      </c>
      <c r="O26" s="32">
        <f>IF(L26="","",(DATE(YEAR(L26),MONTH(L26)+2,DAY(L26))))</f>
        <v>47119</v>
      </c>
      <c r="P26" s="32">
        <f>IF(O26="","",(DATE(YEAR(O26),MONTH(O26)+D26,DAY(O26))))</f>
        <v>47604</v>
      </c>
      <c r="Q26" s="32">
        <f>IF(P26="","",DATE(YEAR(P26), MONTH(P26)+1,DAY(P26)))</f>
        <v>47635</v>
      </c>
      <c r="R26" s="32">
        <f>IF(P26="","",DATE(YEAR(Q26),MONTH(Q26),DAY(Q26)))</f>
        <v>47635</v>
      </c>
      <c r="S26" s="33">
        <f t="shared" si="22"/>
        <v>0</v>
      </c>
      <c r="T26" s="33">
        <f t="shared" si="22"/>
        <v>0</v>
      </c>
      <c r="U26" s="33">
        <f t="shared" si="22"/>
        <v>0</v>
      </c>
      <c r="V26" s="33">
        <f t="shared" si="22"/>
        <v>0</v>
      </c>
      <c r="W26" s="33">
        <f t="shared" si="22"/>
        <v>0</v>
      </c>
      <c r="X26" s="33">
        <f t="shared" si="22"/>
        <v>0</v>
      </c>
      <c r="Y26" s="33">
        <f t="shared" si="22"/>
        <v>0</v>
      </c>
      <c r="Z26" s="33">
        <f t="shared" si="22"/>
        <v>0</v>
      </c>
      <c r="AA26" s="33">
        <f t="shared" si="22"/>
        <v>0</v>
      </c>
      <c r="AB26" s="33">
        <f t="shared" si="22"/>
        <v>0</v>
      </c>
      <c r="AC26" s="33">
        <f t="shared" si="22"/>
        <v>0</v>
      </c>
      <c r="AD26" s="33">
        <f t="shared" si="22"/>
        <v>0</v>
      </c>
      <c r="AE26" s="33">
        <f t="shared" si="22"/>
        <v>0</v>
      </c>
      <c r="AF26" s="33">
        <f t="shared" si="22"/>
        <v>0</v>
      </c>
      <c r="AG26" s="33" t="str">
        <f t="shared" si="22"/>
        <v>XO</v>
      </c>
      <c r="AH26" s="33" t="str">
        <f t="shared" si="22"/>
        <v>XO</v>
      </c>
      <c r="AI26" s="33" t="str">
        <f t="shared" si="22"/>
        <v>XO</v>
      </c>
      <c r="AJ26" s="33" t="str">
        <f t="shared" si="22"/>
        <v>XO</v>
      </c>
      <c r="AK26" s="33" t="str">
        <f t="shared" si="22"/>
        <v>XO</v>
      </c>
      <c r="AL26" s="33" t="str">
        <f t="shared" si="22"/>
        <v>XO</v>
      </c>
      <c r="AM26" s="33" t="str">
        <f t="shared" si="22"/>
        <v>XO</v>
      </c>
      <c r="AN26" s="33" t="str">
        <f t="shared" si="22"/>
        <v>XO</v>
      </c>
      <c r="AO26" s="33" t="str">
        <f t="shared" si="22"/>
        <v>XO</v>
      </c>
      <c r="AP26" s="33" t="str">
        <f t="shared" si="22"/>
        <v>XO</v>
      </c>
      <c r="AQ26" s="33" t="str">
        <f t="shared" si="22"/>
        <v>XO</v>
      </c>
      <c r="AR26" s="33" t="str">
        <f t="shared" si="22"/>
        <v>XO</v>
      </c>
      <c r="AS26" s="33" t="str">
        <f t="shared" si="22"/>
        <v>XO</v>
      </c>
      <c r="AT26" s="33" t="str">
        <f t="shared" si="22"/>
        <v>XO</v>
      </c>
      <c r="AU26" s="33" t="str">
        <f t="shared" si="22"/>
        <v>XO</v>
      </c>
      <c r="AV26" s="33" t="str">
        <f t="shared" si="22"/>
        <v>XO</v>
      </c>
      <c r="AW26" s="33" t="str">
        <f t="shared" si="22"/>
        <v>XO</v>
      </c>
      <c r="AX26" s="33" t="str">
        <f t="shared" si="22"/>
        <v>XO</v>
      </c>
      <c r="AY26" s="33" t="str">
        <f t="shared" si="22"/>
        <v>3</v>
      </c>
      <c r="AZ26" s="33" t="str">
        <f t="shared" si="22"/>
        <v>3</v>
      </c>
      <c r="BA26" s="33" t="str">
        <f t="shared" si="22"/>
        <v>C</v>
      </c>
      <c r="BB26" s="33" t="str">
        <f t="shared" si="22"/>
        <v>CO</v>
      </c>
      <c r="BC26" s="33" t="str">
        <f t="shared" si="22"/>
        <v>CO</v>
      </c>
      <c r="BD26" s="33" t="str">
        <f t="shared" si="22"/>
        <v>CO</v>
      </c>
      <c r="BE26" s="33" t="str">
        <f t="shared" si="22"/>
        <v>CO</v>
      </c>
      <c r="BF26" s="33" t="str">
        <f t="shared" si="22"/>
        <v>CO</v>
      </c>
      <c r="BG26" s="33" t="str">
        <f t="shared" si="22"/>
        <v>CO</v>
      </c>
      <c r="BH26" s="33" t="str">
        <f t="shared" si="22"/>
        <v>CO</v>
      </c>
      <c r="BI26" s="33" t="str">
        <f t="shared" si="22"/>
        <v>CO</v>
      </c>
      <c r="BJ26" s="33" t="str">
        <f t="shared" si="22"/>
        <v>CO</v>
      </c>
      <c r="BK26" s="33" t="str">
        <f t="shared" si="22"/>
        <v>CO</v>
      </c>
      <c r="BL26" s="33" t="str">
        <f t="shared" si="22"/>
        <v>CO</v>
      </c>
      <c r="BM26" s="33" t="str">
        <f t="shared" si="22"/>
        <v>CO</v>
      </c>
      <c r="BN26" s="33" t="str">
        <f t="shared" si="22"/>
        <v>CO</v>
      </c>
      <c r="BO26" s="33" t="str">
        <f t="shared" si="22"/>
        <v>CO</v>
      </c>
      <c r="BP26" s="33" t="str">
        <f t="shared" si="22"/>
        <v>CO</v>
      </c>
      <c r="BQ26" s="33" t="str">
        <f t="shared" si="22"/>
        <v>CO</v>
      </c>
      <c r="BR26" s="33" t="str">
        <f t="shared" si="22"/>
        <v>CO</v>
      </c>
      <c r="BS26" s="33" t="str">
        <f t="shared" si="22"/>
        <v>C</v>
      </c>
      <c r="BT26" s="33">
        <f t="shared" si="22"/>
        <v>0</v>
      </c>
      <c r="BU26" s="33">
        <f t="shared" si="22"/>
        <v>0</v>
      </c>
      <c r="BV26" s="33">
        <f t="shared" si="22"/>
        <v>0</v>
      </c>
      <c r="BW26" s="33">
        <f t="shared" si="22"/>
        <v>0</v>
      </c>
      <c r="BX26" s="33">
        <f t="shared" si="22"/>
        <v>0</v>
      </c>
      <c r="BY26" s="33">
        <f t="shared" si="22"/>
        <v>0</v>
      </c>
      <c r="BZ26" s="33">
        <f t="shared" si="22"/>
        <v>0</v>
      </c>
      <c r="CA26" s="33">
        <f t="shared" si="22"/>
        <v>0</v>
      </c>
      <c r="CB26" s="33">
        <f t="shared" si="22"/>
        <v>0</v>
      </c>
      <c r="CC26" s="33">
        <f t="shared" si="22"/>
        <v>0</v>
      </c>
      <c r="CD26" s="33">
        <f t="shared" si="22"/>
        <v>0</v>
      </c>
      <c r="CE26" s="33">
        <f t="shared" si="23"/>
        <v>0</v>
      </c>
      <c r="CF26" s="33">
        <f t="shared" si="23"/>
        <v>0</v>
      </c>
      <c r="CG26" s="33">
        <f t="shared" si="23"/>
        <v>0</v>
      </c>
      <c r="CH26" s="33">
        <f t="shared" si="23"/>
        <v>0</v>
      </c>
      <c r="CI26" s="33">
        <f t="shared" si="23"/>
        <v>0</v>
      </c>
      <c r="CJ26" s="33">
        <f t="shared" si="23"/>
        <v>0</v>
      </c>
      <c r="CK26" s="33">
        <f t="shared" si="23"/>
        <v>0</v>
      </c>
      <c r="CL26" s="33">
        <f t="shared" si="23"/>
        <v>0</v>
      </c>
      <c r="CM26" s="33">
        <f t="shared" si="23"/>
        <v>0</v>
      </c>
    </row>
    <row r="27" ht="21.75" customHeight="1" spans="1:91" x14ac:dyDescent="0.25">
      <c r="A27" s="25" t="s">
        <v>321</v>
      </c>
      <c r="B27" s="25"/>
      <c r="C27" s="26"/>
      <c r="D27" s="26"/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8"/>
      <c r="Q27" s="27"/>
      <c r="R27" s="27"/>
      <c r="S27" s="29">
        <f>Norfolk!$A$2-DAY(Norfolk!$A$2)+1</f>
        <v>46054</v>
      </c>
      <c r="T27" s="29">
        <f t="shared" ref="T27:AY27" si="24">DATE(YEAR(S27),MONTH(S27)+1,DAY(S27))</f>
        <v>46082</v>
      </c>
      <c r="U27" s="29">
        <f t="shared" si="24"/>
        <v>46113</v>
      </c>
      <c r="V27" s="29">
        <f t="shared" si="24"/>
        <v>46143</v>
      </c>
      <c r="W27" s="29">
        <f t="shared" si="24"/>
        <v>46174</v>
      </c>
      <c r="X27" s="29">
        <f t="shared" si="24"/>
        <v>46204</v>
      </c>
      <c r="Y27" s="29">
        <f t="shared" si="24"/>
        <v>46235</v>
      </c>
      <c r="Z27" s="29">
        <f t="shared" si="24"/>
        <v>46266</v>
      </c>
      <c r="AA27" s="29">
        <f t="shared" si="24"/>
        <v>46296</v>
      </c>
      <c r="AB27" s="29">
        <f t="shared" si="24"/>
        <v>46327</v>
      </c>
      <c r="AC27" s="29">
        <f t="shared" si="24"/>
        <v>46357</v>
      </c>
      <c r="AD27" s="29">
        <f t="shared" si="24"/>
        <v>46388</v>
      </c>
      <c r="AE27" s="29">
        <f t="shared" si="24"/>
        <v>46419</v>
      </c>
      <c r="AF27" s="29">
        <f t="shared" si="24"/>
        <v>46447</v>
      </c>
      <c r="AG27" s="29">
        <f t="shared" si="24"/>
        <v>46478</v>
      </c>
      <c r="AH27" s="29">
        <f t="shared" si="24"/>
        <v>46508</v>
      </c>
      <c r="AI27" s="29">
        <f t="shared" si="24"/>
        <v>46539</v>
      </c>
      <c r="AJ27" s="29">
        <f t="shared" si="24"/>
        <v>46569</v>
      </c>
      <c r="AK27" s="29">
        <f t="shared" si="24"/>
        <v>46600</v>
      </c>
      <c r="AL27" s="29">
        <f t="shared" si="24"/>
        <v>46631</v>
      </c>
      <c r="AM27" s="29">
        <f t="shared" si="24"/>
        <v>46661</v>
      </c>
      <c r="AN27" s="29">
        <f t="shared" si="24"/>
        <v>46692</v>
      </c>
      <c r="AO27" s="29">
        <f t="shared" si="24"/>
        <v>46722</v>
      </c>
      <c r="AP27" s="29">
        <f t="shared" si="24"/>
        <v>46753</v>
      </c>
      <c r="AQ27" s="29">
        <f t="shared" si="24"/>
        <v>46784</v>
      </c>
      <c r="AR27" s="29">
        <f t="shared" si="24"/>
        <v>46813</v>
      </c>
      <c r="AS27" s="29">
        <f t="shared" si="24"/>
        <v>46844</v>
      </c>
      <c r="AT27" s="29">
        <f t="shared" si="24"/>
        <v>46874</v>
      </c>
      <c r="AU27" s="29">
        <f t="shared" si="24"/>
        <v>46905</v>
      </c>
      <c r="AV27" s="29">
        <f t="shared" si="24"/>
        <v>46935</v>
      </c>
      <c r="AW27" s="29">
        <f t="shared" si="24"/>
        <v>46966</v>
      </c>
      <c r="AX27" s="29">
        <f t="shared" si="24"/>
        <v>46997</v>
      </c>
      <c r="AY27" s="29">
        <f t="shared" si="24"/>
        <v>47027</v>
      </c>
      <c r="AZ27" s="29">
        <f t="shared" ref="AZ27:CE27" si="25">DATE(YEAR(AY27),MONTH(AY27)+1,DAY(AY27))</f>
        <v>47058</v>
      </c>
      <c r="BA27" s="29">
        <f t="shared" si="25"/>
        <v>47088</v>
      </c>
      <c r="BB27" s="29">
        <f t="shared" si="25"/>
        <v>47119</v>
      </c>
      <c r="BC27" s="29">
        <f t="shared" si="25"/>
        <v>47150</v>
      </c>
      <c r="BD27" s="29">
        <f t="shared" si="25"/>
        <v>47178</v>
      </c>
      <c r="BE27" s="29">
        <f t="shared" si="25"/>
        <v>47209</v>
      </c>
      <c r="BF27" s="29">
        <f t="shared" si="25"/>
        <v>47239</v>
      </c>
      <c r="BG27" s="29">
        <f t="shared" si="25"/>
        <v>47270</v>
      </c>
      <c r="BH27" s="29">
        <f t="shared" si="25"/>
        <v>47300</v>
      </c>
      <c r="BI27" s="29">
        <f t="shared" si="25"/>
        <v>47331</v>
      </c>
      <c r="BJ27" s="29">
        <f t="shared" si="25"/>
        <v>47362</v>
      </c>
      <c r="BK27" s="29">
        <f t="shared" si="25"/>
        <v>47392</v>
      </c>
      <c r="BL27" s="29">
        <f t="shared" si="25"/>
        <v>47423</v>
      </c>
      <c r="BM27" s="29">
        <f t="shared" si="25"/>
        <v>47453</v>
      </c>
      <c r="BN27" s="29">
        <f t="shared" si="25"/>
        <v>47484</v>
      </c>
      <c r="BO27" s="29">
        <f t="shared" si="25"/>
        <v>47515</v>
      </c>
      <c r="BP27" s="29">
        <f t="shared" si="25"/>
        <v>47543</v>
      </c>
      <c r="BQ27" s="29">
        <f t="shared" si="25"/>
        <v>47574</v>
      </c>
      <c r="BR27" s="29">
        <f t="shared" si="25"/>
        <v>47604</v>
      </c>
      <c r="BS27" s="29">
        <f t="shared" si="25"/>
        <v>47635</v>
      </c>
      <c r="BT27" s="29">
        <f t="shared" si="25"/>
        <v>47665</v>
      </c>
      <c r="BU27" s="29">
        <f t="shared" si="25"/>
        <v>47696</v>
      </c>
      <c r="BV27" s="29">
        <f t="shared" si="25"/>
        <v>47727</v>
      </c>
      <c r="BW27" s="29">
        <f t="shared" si="25"/>
        <v>47757</v>
      </c>
      <c r="BX27" s="29">
        <f t="shared" si="25"/>
        <v>47788</v>
      </c>
      <c r="BY27" s="29">
        <f t="shared" si="25"/>
        <v>47818</v>
      </c>
      <c r="BZ27" s="29">
        <f t="shared" si="25"/>
        <v>47849</v>
      </c>
      <c r="CA27" s="29">
        <f t="shared" si="25"/>
        <v>47880</v>
      </c>
      <c r="CB27" s="29">
        <f t="shared" si="25"/>
        <v>47908</v>
      </c>
      <c r="CC27" s="29">
        <f t="shared" si="25"/>
        <v>47939</v>
      </c>
      <c r="CD27" s="29">
        <f t="shared" si="25"/>
        <v>47969</v>
      </c>
      <c r="CE27" s="29">
        <f t="shared" si="25"/>
        <v>48000</v>
      </c>
      <c r="CF27" s="29">
        <f t="shared" ref="CF27:CM27" si="26">DATE(YEAR(CE27),MONTH(CE27)+1,DAY(CE27))</f>
        <v>48030</v>
      </c>
      <c r="CG27" s="29">
        <f t="shared" si="26"/>
        <v>48061</v>
      </c>
      <c r="CH27" s="29">
        <f t="shared" si="26"/>
        <v>48092</v>
      </c>
      <c r="CI27" s="29">
        <f t="shared" si="26"/>
        <v>48122</v>
      </c>
      <c r="CJ27" s="29">
        <f t="shared" si="26"/>
        <v>48153</v>
      </c>
      <c r="CK27" s="29">
        <f t="shared" si="26"/>
        <v>48183</v>
      </c>
      <c r="CL27" s="29">
        <f t="shared" si="26"/>
        <v>48214</v>
      </c>
      <c r="CM27" s="29">
        <f t="shared" si="26"/>
        <v>48245</v>
      </c>
    </row>
    <row r="28" spans="1:91" s="2" customFormat="1" x14ac:dyDescent="0.25">
      <c r="A28" s="30" t="s">
        <v>322</v>
      </c>
      <c r="B28" s="55">
        <v>4462300</v>
      </c>
      <c r="C28" s="31">
        <v>17</v>
      </c>
      <c r="D28" s="31">
        <v>15</v>
      </c>
      <c r="E28" s="31">
        <v>0</v>
      </c>
      <c r="F28" s="39"/>
      <c r="G28" s="39"/>
      <c r="H28" s="33">
        <f>G28-F28</f>
        <v>0</v>
      </c>
      <c r="I28" s="36">
        <v>45170</v>
      </c>
      <c r="J28" s="36">
        <f>IF(I28="",0,DATE(YEAR(I28),MONTH(I28)+C28,DAY(I28)))</f>
        <v>45689</v>
      </c>
      <c r="K28" s="36">
        <f>IF(J28="","",(DATE(YEAR(J28),MONTH(J28)+1,DAY(J28))))</f>
        <v>45717</v>
      </c>
      <c r="L28" s="36">
        <f>IF(K28="","",(DATE(YEAR(K28),MONTH(K28)+E28,DAY(K28))))</f>
        <v>45717</v>
      </c>
      <c r="M28" s="36">
        <f>IF(O28="","",DATE(YEAR(O28), MONTH(O28)-1,DAY(O28)))</f>
        <v>45748</v>
      </c>
      <c r="N28" s="36">
        <f>IF(O28="","",DATE(YEAR(M28),MONTH(M28),DAY(M28)))</f>
        <v>45748</v>
      </c>
      <c r="O28" s="36">
        <f>IF(L28="","",(DATE(YEAR(L28),MONTH(L28)+2,DAY(L28))))</f>
        <v>45778</v>
      </c>
      <c r="P28" s="32">
        <f>IF(O28="","",(DATE(YEAR(O28),MONTH(O28)+D28,DAY(O28))))</f>
        <v>46235</v>
      </c>
      <c r="Q28" s="37">
        <f>IF(P28="","",DATE(YEAR(P28), MONTH(P28)+1,DAY(P28)))</f>
        <v>46266</v>
      </c>
      <c r="R28" s="37">
        <f>IF(P28="","",DATE(YEAR(Q28),MONTH(Q28),DAY(Q28)))</f>
        <v>46266</v>
      </c>
      <c r="S28" s="33" t="str">
        <f>IF((AND($F28&lt;=Rota!S$4,$G28&gt;=Rota!S$4)),"P/L",IF((AND($I28&lt;=Rota!S$4,$J28&gt;=Rota!S$4)),"XO",IF((AND($K28&lt;=Rota!S$4,$L28&gt;=Rota!S$4)),"3",IF((AND($M28&lt;=Rota!S$4,$N28&gt;=Rota!S$4)),"C",IF((AND($O28&lt;=Rota!S$4,$P28&gt;=Rota!S$4)),"CO",IF((AND($Q28&lt;=Rota!S$4,$R28&gt;=Rota!S$4)),"C",0))))))</f>
        <v>CO</v>
      </c>
      <c r="T28" s="33" t="str">
        <f>IF((AND($F28&lt;=Rota!T$4,$G28&gt;=Rota!T$4)),"P/L",IF((AND($I28&lt;=Rota!T$4,$J28&gt;=Rota!T$4)),"XO",IF((AND($K28&lt;=Rota!T$4,$L28&gt;=Rota!T$4)),"3",IF((AND($M28&lt;=Rota!T$4,$N28&gt;=Rota!T$4)),"C",IF((AND($O28&lt;=Rota!T$4,$P28&gt;=Rota!T$4)),"CO",IF((AND($Q28&lt;=Rota!T$4,$R28&gt;=Rota!T$4)),"C",0))))))</f>
        <v>CO</v>
      </c>
      <c r="U28" s="33" t="str">
        <f>IF((AND($F28&lt;=Rota!U$4,$G28&gt;=Rota!U$4)),"P/L",IF((AND($I28&lt;=Rota!U$4,$J28&gt;=Rota!U$4)),"XO",IF((AND($K28&lt;=Rota!U$4,$L28&gt;=Rota!U$4)),"3",IF((AND($M28&lt;=Rota!U$4,$N28&gt;=Rota!U$4)),"C",IF((AND($O28&lt;=Rota!U$4,$P28&gt;=Rota!U$4)),"CO",IF((AND($Q28&lt;=Rota!U$4,$R28&gt;=Rota!U$4)),"C",0))))))</f>
        <v>CO</v>
      </c>
      <c r="V28" s="33" t="str">
        <f>IF((AND($F28&lt;=Rota!V$4,$G28&gt;=Rota!V$4)),"P/L",IF((AND($I28&lt;=Rota!V$4,$J28&gt;=Rota!V$4)),"XO",IF((AND($K28&lt;=Rota!V$4,$L28&gt;=Rota!V$4)),"3",IF((AND($M28&lt;=Rota!V$4,$N28&gt;=Rota!V$4)),"C",IF((AND($O28&lt;=Rota!V$4,$P28&gt;=Rota!V$4)),"CO",IF((AND($Q28&lt;=Rota!V$4,$R28&gt;=Rota!V$4)),"C",0))))))</f>
        <v>CO</v>
      </c>
      <c r="W28" s="33" t="str">
        <f>IF((AND($F28&lt;=Rota!W$4,$G28&gt;=Rota!W$4)),"P/L",IF((AND($I28&lt;=Rota!W$4,$J28&gt;=Rota!W$4)),"XO",IF((AND($K28&lt;=Rota!W$4,$L28&gt;=Rota!W$4)),"3",IF((AND($M28&lt;=Rota!W$4,$N28&gt;=Rota!W$4)),"C",IF((AND($O28&lt;=Rota!W$4,$P28&gt;=Rota!W$4)),"CO",IF((AND($Q28&lt;=Rota!W$4,$R28&gt;=Rota!W$4)),"C",0))))))</f>
        <v>CO</v>
      </c>
      <c r="X28" s="33" t="str">
        <f>IF((AND($F28&lt;=Rota!X$4,$G28&gt;=Rota!X$4)),"P/L",IF((AND($I28&lt;=Rota!X$4,$J28&gt;=Rota!X$4)),"XO",IF((AND($K28&lt;=Rota!X$4,$L28&gt;=Rota!X$4)),"3",IF((AND($M28&lt;=Rota!X$4,$N28&gt;=Rota!X$4)),"C",IF((AND($O28&lt;=Rota!X$4,$P28&gt;=Rota!X$4)),"CO",IF((AND($Q28&lt;=Rota!X$4,$R28&gt;=Rota!X$4)),"C",0))))))</f>
        <v>CO</v>
      </c>
      <c r="Y28" s="33" t="str">
        <f>IF((AND($F28&lt;=Rota!Y$4,$G28&gt;=Rota!Y$4)),"P/L",IF((AND($I28&lt;=Rota!Y$4,$J28&gt;=Rota!Y$4)),"XO",IF((AND($K28&lt;=Rota!Y$4,$L28&gt;=Rota!Y$4)),"3",IF((AND($M28&lt;=Rota!Y$4,$N28&gt;=Rota!Y$4)),"C",IF((AND($O28&lt;=Rota!Y$4,$P28&gt;=Rota!Y$4)),"CO",IF((AND($Q28&lt;=Rota!Y$4,$R28&gt;=Rota!Y$4)),"C",0))))))</f>
        <v>CO</v>
      </c>
      <c r="Z28" s="33" t="str">
        <f>IF((AND($F28&lt;=Rota!Z$4,$G28&gt;=Rota!Z$4)),"P/L",IF((AND($I28&lt;=Rota!Z$4,$J28&gt;=Rota!Z$4)),"XO",IF((AND($K28&lt;=Rota!Z$4,$L28&gt;=Rota!Z$4)),"3",IF((AND($M28&lt;=Rota!Z$4,$N28&gt;=Rota!Z$4)),"C",IF((AND($O28&lt;=Rota!Z$4,$P28&gt;=Rota!Z$4)),"CO",IF((AND($Q28&lt;=Rota!Z$4,$R28&gt;=Rota!Z$4)),"C",0))))))</f>
        <v>C</v>
      </c>
      <c r="AA28" s="33">
        <f>IF((AND($F28&lt;=Rota!AA$4,$G28&gt;=Rota!AA$4)),"P/L",IF((AND($I28&lt;=Rota!AA$4,$J28&gt;=Rota!AA$4)),"XO",IF((AND($K28&lt;=Rota!AA$4,$L28&gt;=Rota!AA$4)),"3",IF((AND($M28&lt;=Rota!AA$4,$N28&gt;=Rota!AA$4)),"C",IF((AND($O28&lt;=Rota!AA$4,$P28&gt;=Rota!AA$4)),"CO",IF((AND($Q28&lt;=Rota!AA$4,$R28&gt;=Rota!AA$4)),"C",0))))))</f>
        <v>0</v>
      </c>
      <c r="AB28" s="33">
        <f>IF((AND($F28&lt;=Rota!AB$4,$G28&gt;=Rota!AB$4)),"P/L",IF((AND($I28&lt;=Rota!AB$4,$J28&gt;=Rota!AB$4)),"XO",IF((AND($K28&lt;=Rota!AB$4,$L28&gt;=Rota!AB$4)),"3",IF((AND($M28&lt;=Rota!AB$4,$N28&gt;=Rota!AB$4)),"C",IF((AND($O28&lt;=Rota!AB$4,$P28&gt;=Rota!AB$4)),"CO",IF((AND($Q28&lt;=Rota!AB$4,$R28&gt;=Rota!AB$4)),"C",0))))))</f>
        <v>0</v>
      </c>
      <c r="AC28" s="33">
        <f>IF((AND($F28&lt;=Rota!AC$4,$G28&gt;=Rota!AC$4)),"P/L",IF((AND($I28&lt;=Rota!AC$4,$J28&gt;=Rota!AC$4)),"XO",IF((AND($K28&lt;=Rota!AC$4,$L28&gt;=Rota!AC$4)),"3",IF((AND($M28&lt;=Rota!AC$4,$N28&gt;=Rota!AC$4)),"C",IF((AND($O28&lt;=Rota!AC$4,$P28&gt;=Rota!AC$4)),"CO",IF((AND($Q28&lt;=Rota!AC$4,$R28&gt;=Rota!AC$4)),"C",0))))))</f>
        <v>0</v>
      </c>
      <c r="AD28" s="33">
        <f>IF((AND($F28&lt;=Rota!AD$4,$G28&gt;=Rota!AD$4)),"P/L",IF((AND($I28&lt;=Rota!AD$4,$J28&gt;=Rota!AD$4)),"XO",IF((AND($K28&lt;=Rota!AD$4,$L28&gt;=Rota!AD$4)),"3",IF((AND($M28&lt;=Rota!AD$4,$N28&gt;=Rota!AD$4)),"C",IF((AND($O28&lt;=Rota!AD$4,$P28&gt;=Rota!AD$4)),"CO",IF((AND($Q28&lt;=Rota!AD$4,$R28&gt;=Rota!AD$4)),"C",0))))))</f>
        <v>0</v>
      </c>
      <c r="AE28" s="33">
        <f>IF((AND($F28&lt;=Rota!AE$4,$G28&gt;=Rota!AE$4)),"P/L",IF((AND($I28&lt;=Rota!AE$4,$J28&gt;=Rota!AE$4)),"XO",IF((AND($K28&lt;=Rota!AE$4,$L28&gt;=Rota!AE$4)),"3",IF((AND($M28&lt;=Rota!AE$4,$N28&gt;=Rota!AE$4)),"C",IF((AND($O28&lt;=Rota!AE$4,$P28&gt;=Rota!AE$4)),"CO",IF((AND($Q28&lt;=Rota!AE$4,$R28&gt;=Rota!AE$4)),"C",0))))))</f>
        <v>0</v>
      </c>
      <c r="AF28" s="33">
        <f>IF((AND($F28&lt;=Rota!AF$4,$G28&gt;=Rota!AF$4)),"P/L",IF((AND($I28&lt;=Rota!AF$4,$J28&gt;=Rota!AF$4)),"XO",IF((AND($K28&lt;=Rota!AF$4,$L28&gt;=Rota!AF$4)),"3",IF((AND($M28&lt;=Rota!AF$4,$N28&gt;=Rota!AF$4)),"C",IF((AND($O28&lt;=Rota!AF$4,$P28&gt;=Rota!AF$4)),"CO",IF((AND($Q28&lt;=Rota!AF$4,$R28&gt;=Rota!AF$4)),"C",0))))))</f>
        <v>0</v>
      </c>
      <c r="AG28" s="33">
        <f>IF((AND($F28&lt;=Rota!AG$4,$G28&gt;=Rota!AG$4)),"P/L",IF((AND($I28&lt;=Rota!AG$4,$J28&gt;=Rota!AG$4)),"XO",IF((AND($K28&lt;=Rota!AG$4,$L28&gt;=Rota!AG$4)),"3",IF((AND($M28&lt;=Rota!AG$4,$N28&gt;=Rota!AG$4)),"C",IF((AND($O28&lt;=Rota!AG$4,$P28&gt;=Rota!AG$4)),"CO",IF((AND($Q28&lt;=Rota!AG$4,$R28&gt;=Rota!AG$4)),"C",0))))))</f>
        <v>0</v>
      </c>
      <c r="AH28" s="33">
        <f>IF((AND($F28&lt;=Rota!AH$4,$G28&gt;=Rota!AH$4)),"P/L",IF((AND($I28&lt;=Rota!AH$4,$J28&gt;=Rota!AH$4)),"XO",IF((AND($K28&lt;=Rota!AH$4,$L28&gt;=Rota!AH$4)),"3",IF((AND($M28&lt;=Rota!AH$4,$N28&gt;=Rota!AH$4)),"C",IF((AND($O28&lt;=Rota!AH$4,$P28&gt;=Rota!AH$4)),"CO",IF((AND($Q28&lt;=Rota!AH$4,$R28&gt;=Rota!AH$4)),"C",0))))))</f>
        <v>0</v>
      </c>
      <c r="AI28" s="33">
        <f>IF((AND($F28&lt;=Rota!AI$4,$G28&gt;=Rota!AI$4)),"P/L",IF((AND($I28&lt;=Rota!AI$4,$J28&gt;=Rota!AI$4)),"XO",IF((AND($K28&lt;=Rota!AI$4,$L28&gt;=Rota!AI$4)),"3",IF((AND($M28&lt;=Rota!AI$4,$N28&gt;=Rota!AI$4)),"C",IF((AND($O28&lt;=Rota!AI$4,$P28&gt;=Rota!AI$4)),"CO",IF((AND($Q28&lt;=Rota!AI$4,$R28&gt;=Rota!AI$4)),"C",0))))))</f>
        <v>0</v>
      </c>
      <c r="AJ28" s="33">
        <f>IF((AND($F28&lt;=Rota!AJ$4,$G28&gt;=Rota!AJ$4)),"P/L",IF((AND($I28&lt;=Rota!AJ$4,$J28&gt;=Rota!AJ$4)),"XO",IF((AND($K28&lt;=Rota!AJ$4,$L28&gt;=Rota!AJ$4)),"3",IF((AND($M28&lt;=Rota!AJ$4,$N28&gt;=Rota!AJ$4)),"C",IF((AND($O28&lt;=Rota!AJ$4,$P28&gt;=Rota!AJ$4)),"CO",IF((AND($Q28&lt;=Rota!AJ$4,$R28&gt;=Rota!AJ$4)),"C",0))))))</f>
        <v>0</v>
      </c>
      <c r="AK28" s="33">
        <f>IF((AND($F28&lt;=Rota!AK$4,$G28&gt;=Rota!AK$4)),"P/L",IF((AND($I28&lt;=Rota!AK$4,$J28&gt;=Rota!AK$4)),"XO",IF((AND($K28&lt;=Rota!AK$4,$L28&gt;=Rota!AK$4)),"3",IF((AND($M28&lt;=Rota!AK$4,$N28&gt;=Rota!AK$4)),"C",IF((AND($O28&lt;=Rota!AK$4,$P28&gt;=Rota!AK$4)),"CO",IF((AND($Q28&lt;=Rota!AK$4,$R28&gt;=Rota!AK$4)),"C",0))))))</f>
        <v>0</v>
      </c>
      <c r="AL28" s="33">
        <f>IF((AND($F28&lt;=Rota!AL$4,$G28&gt;=Rota!AL$4)),"P/L",IF((AND($I28&lt;=Rota!AL$4,$J28&gt;=Rota!AL$4)),"XO",IF((AND($K28&lt;=Rota!AL$4,$L28&gt;=Rota!AL$4)),"3",IF((AND($M28&lt;=Rota!AL$4,$N28&gt;=Rota!AL$4)),"C",IF((AND($O28&lt;=Rota!AL$4,$P28&gt;=Rota!AL$4)),"CO",IF((AND($Q28&lt;=Rota!AL$4,$R28&gt;=Rota!AL$4)),"C",0))))))</f>
        <v>0</v>
      </c>
      <c r="AM28" s="33">
        <f>IF((AND($F28&lt;=Rota!AM$4,$G28&gt;=Rota!AM$4)),"P/L",IF((AND($I28&lt;=Rota!AM$4,$J28&gt;=Rota!AM$4)),"XO",IF((AND($K28&lt;=Rota!AM$4,$L28&gt;=Rota!AM$4)),"3",IF((AND($M28&lt;=Rota!AM$4,$N28&gt;=Rota!AM$4)),"C",IF((AND($O28&lt;=Rota!AM$4,$P28&gt;=Rota!AM$4)),"CO",IF((AND($Q28&lt;=Rota!AM$4,$R28&gt;=Rota!AM$4)),"C",0))))))</f>
        <v>0</v>
      </c>
      <c r="AN28" s="33">
        <f>IF((AND($F28&lt;=Rota!AN$4,$G28&gt;=Rota!AN$4)),"P/L",IF((AND($I28&lt;=Rota!AN$4,$J28&gt;=Rota!AN$4)),"XO",IF((AND($K28&lt;=Rota!AN$4,$L28&gt;=Rota!AN$4)),"3",IF((AND($M28&lt;=Rota!AN$4,$N28&gt;=Rota!AN$4)),"C",IF((AND($O28&lt;=Rota!AN$4,$P28&gt;=Rota!AN$4)),"CO",IF((AND($Q28&lt;=Rota!AN$4,$R28&gt;=Rota!AN$4)),"C",0))))))</f>
        <v>0</v>
      </c>
      <c r="AO28" s="33">
        <f>IF((AND($F28&lt;=Rota!AO$4,$G28&gt;=Rota!AO$4)),"P/L",IF((AND($I28&lt;=Rota!AO$4,$J28&gt;=Rota!AO$4)),"XO",IF((AND($K28&lt;=Rota!AO$4,$L28&gt;=Rota!AO$4)),"3",IF((AND($M28&lt;=Rota!AO$4,$N28&gt;=Rota!AO$4)),"C",IF((AND($O28&lt;=Rota!AO$4,$P28&gt;=Rota!AO$4)),"CO",IF((AND($Q28&lt;=Rota!AO$4,$R28&gt;=Rota!AO$4)),"C",0))))))</f>
        <v>0</v>
      </c>
      <c r="AP28" s="33">
        <f>IF((AND($F28&lt;=Rota!AP$4,$G28&gt;=Rota!AP$4)),"P/L",IF((AND($I28&lt;=Rota!AP$4,$J28&gt;=Rota!AP$4)),"XO",IF((AND($K28&lt;=Rota!AP$4,$L28&gt;=Rota!AP$4)),"3",IF((AND($M28&lt;=Rota!AP$4,$N28&gt;=Rota!AP$4)),"C",IF((AND($O28&lt;=Rota!AP$4,$P28&gt;=Rota!AP$4)),"CO",IF((AND($Q28&lt;=Rota!AP$4,$R28&gt;=Rota!AP$4)),"C",0))))))</f>
        <v>0</v>
      </c>
      <c r="AQ28" s="33">
        <f>IF((AND($F28&lt;=Rota!AQ$4,$G28&gt;=Rota!AQ$4)),"P/L",IF((AND($I28&lt;=Rota!AQ$4,$J28&gt;=Rota!AQ$4)),"XO",IF((AND($K28&lt;=Rota!AQ$4,$L28&gt;=Rota!AQ$4)),"3",IF((AND($M28&lt;=Rota!AQ$4,$N28&gt;=Rota!AQ$4)),"C",IF((AND($O28&lt;=Rota!AQ$4,$P28&gt;=Rota!AQ$4)),"CO",IF((AND($Q28&lt;=Rota!AQ$4,$R28&gt;=Rota!AQ$4)),"C",0))))))</f>
        <v>0</v>
      </c>
      <c r="AR28" s="33">
        <f>IF((AND($F28&lt;=Rota!AR$4,$G28&gt;=Rota!AR$4)),"P/L",IF((AND($I28&lt;=Rota!AR$4,$J28&gt;=Rota!AR$4)),"XO",IF((AND($K28&lt;=Rota!AR$4,$L28&gt;=Rota!AR$4)),"3",IF((AND($M28&lt;=Rota!AR$4,$N28&gt;=Rota!AR$4)),"C",IF((AND($O28&lt;=Rota!AR$4,$P28&gt;=Rota!AR$4)),"CO",IF((AND($Q28&lt;=Rota!AR$4,$R28&gt;=Rota!AR$4)),"C",0))))))</f>
        <v>0</v>
      </c>
      <c r="AS28" s="33">
        <f>IF((AND($F28&lt;=Rota!AS$4,$G28&gt;=Rota!AS$4)),"P/L",IF((AND($I28&lt;=Rota!AS$4,$J28&gt;=Rota!AS$4)),"XO",IF((AND($K28&lt;=Rota!AS$4,$L28&gt;=Rota!AS$4)),"3",IF((AND($M28&lt;=Rota!AS$4,$N28&gt;=Rota!AS$4)),"C",IF((AND($O28&lt;=Rota!AS$4,$P28&gt;=Rota!AS$4)),"CO",IF((AND($Q28&lt;=Rota!AS$4,$R28&gt;=Rota!AS$4)),"C",0))))))</f>
        <v>0</v>
      </c>
      <c r="AT28" s="33">
        <f>IF((AND($F28&lt;=Rota!AT$4,$G28&gt;=Rota!AT$4)),"P/L",IF((AND($I28&lt;=Rota!AT$4,$J28&gt;=Rota!AT$4)),"XO",IF((AND($K28&lt;=Rota!AT$4,$L28&gt;=Rota!AT$4)),"3",IF((AND($M28&lt;=Rota!AT$4,$N28&gt;=Rota!AT$4)),"C",IF((AND($O28&lt;=Rota!AT$4,$P28&gt;=Rota!AT$4)),"CO",IF((AND($Q28&lt;=Rota!AT$4,$R28&gt;=Rota!AT$4)),"C",0))))))</f>
        <v>0</v>
      </c>
      <c r="AU28" s="33">
        <f>IF((AND($F28&lt;=Rota!AU$4,$G28&gt;=Rota!AU$4)),"P/L",IF((AND($I28&lt;=Rota!AU$4,$J28&gt;=Rota!AU$4)),"XO",IF((AND($K28&lt;=Rota!AU$4,$L28&gt;=Rota!AU$4)),"3",IF((AND($M28&lt;=Rota!AU$4,$N28&gt;=Rota!AU$4)),"C",IF((AND($O28&lt;=Rota!AU$4,$P28&gt;=Rota!AU$4)),"CO",IF((AND($Q28&lt;=Rota!AU$4,$R28&gt;=Rota!AU$4)),"C",0))))))</f>
        <v>0</v>
      </c>
      <c r="AV28" s="33">
        <f>IF((AND($F28&lt;=Rota!AV$4,$G28&gt;=Rota!AV$4)),"P/L",IF((AND($I28&lt;=Rota!AV$4,$J28&gt;=Rota!AV$4)),"XO",IF((AND($K28&lt;=Rota!AV$4,$L28&gt;=Rota!AV$4)),"3",IF((AND($M28&lt;=Rota!AV$4,$N28&gt;=Rota!AV$4)),"C",IF((AND($O28&lt;=Rota!AV$4,$P28&gt;=Rota!AV$4)),"CO",IF((AND($Q28&lt;=Rota!AV$4,$R28&gt;=Rota!AV$4)),"C",0))))))</f>
        <v>0</v>
      </c>
      <c r="AW28" s="33">
        <f>IF((AND($F28&lt;=Rota!AW$4,$G28&gt;=Rota!AW$4)),"P/L",IF((AND($I28&lt;=Rota!AW$4,$J28&gt;=Rota!AW$4)),"XO",IF((AND($K28&lt;=Rota!AW$4,$L28&gt;=Rota!AW$4)),"3",IF((AND($M28&lt;=Rota!AW$4,$N28&gt;=Rota!AW$4)),"C",IF((AND($O28&lt;=Rota!AW$4,$P28&gt;=Rota!AW$4)),"CO",IF((AND($Q28&lt;=Rota!AW$4,$R28&gt;=Rota!AW$4)),"C",0))))))</f>
        <v>0</v>
      </c>
      <c r="AX28" s="33">
        <f>IF((AND($F28&lt;=Rota!AX$4,$G28&gt;=Rota!AX$4)),"P/L",IF((AND($I28&lt;=Rota!AX$4,$J28&gt;=Rota!AX$4)),"XO",IF((AND($K28&lt;=Rota!AX$4,$L28&gt;=Rota!AX$4)),"3",IF((AND($M28&lt;=Rota!AX$4,$N28&gt;=Rota!AX$4)),"C",IF((AND($O28&lt;=Rota!AX$4,$P28&gt;=Rota!AX$4)),"CO",IF((AND($Q28&lt;=Rota!AX$4,$R28&gt;=Rota!AX$4)),"C",0))))))</f>
        <v>0</v>
      </c>
      <c r="AY28" s="33">
        <f>IF((AND($F28&lt;=Rota!AY$4,$G28&gt;=Rota!AY$4)),"P/L",IF((AND($I28&lt;=Rota!AY$4,$J28&gt;=Rota!AY$4)),"XO",IF((AND($K28&lt;=Rota!AY$4,$L28&gt;=Rota!AY$4)),"3",IF((AND($M28&lt;=Rota!AY$4,$N28&gt;=Rota!AY$4)),"C",IF((AND($O28&lt;=Rota!AY$4,$P28&gt;=Rota!AY$4)),"CO",IF((AND($Q28&lt;=Rota!AY$4,$R28&gt;=Rota!AY$4)),"C",0))))))</f>
        <v>0</v>
      </c>
      <c r="AZ28" s="33">
        <f>IF((AND($F28&lt;=Rota!AZ$4,$G28&gt;=Rota!AZ$4)),"P/L",IF((AND($I28&lt;=Rota!AZ$4,$J28&gt;=Rota!AZ$4)),"XO",IF((AND($K28&lt;=Rota!AZ$4,$L28&gt;=Rota!AZ$4)),"3",IF((AND($M28&lt;=Rota!AZ$4,$N28&gt;=Rota!AZ$4)),"C",IF((AND($O28&lt;=Rota!AZ$4,$P28&gt;=Rota!AZ$4)),"CO",IF((AND($Q28&lt;=Rota!AZ$4,$R28&gt;=Rota!AZ$4)),"C",0))))))</f>
        <v>0</v>
      </c>
      <c r="BA28" s="33">
        <f>IF((AND($F28&lt;=Rota!BA$4,$G28&gt;=Rota!BA$4)),"P/L",IF((AND($I28&lt;=Rota!BA$4,$J28&gt;=Rota!BA$4)),"XO",IF((AND($K28&lt;=Rota!BA$4,$L28&gt;=Rota!BA$4)),"3",IF((AND($M28&lt;=Rota!BA$4,$N28&gt;=Rota!BA$4)),"C",IF((AND($O28&lt;=Rota!BA$4,$P28&gt;=Rota!BA$4)),"CO",IF((AND($Q28&lt;=Rota!BA$4,$R28&gt;=Rota!BA$4)),"C",0))))))</f>
        <v>0</v>
      </c>
      <c r="BB28" s="33">
        <f>IF((AND($F28&lt;=Rota!BB$4,$G28&gt;=Rota!BB$4)),"P/L",IF((AND($I28&lt;=Rota!BB$4,$J28&gt;=Rota!BB$4)),"XO",IF((AND($K28&lt;=Rota!BB$4,$L28&gt;=Rota!BB$4)),"3",IF((AND($M28&lt;=Rota!BB$4,$N28&gt;=Rota!BB$4)),"C",IF((AND($O28&lt;=Rota!BB$4,$P28&gt;=Rota!BB$4)),"CO",IF((AND($Q28&lt;=Rota!BB$4,$R28&gt;=Rota!BB$4)),"C",0))))))</f>
        <v>0</v>
      </c>
      <c r="BC28" s="33">
        <f>IF((AND($F28&lt;=Rota!BC$4,$G28&gt;=Rota!BC$4)),"P/L",IF((AND($I28&lt;=Rota!BC$4,$J28&gt;=Rota!BC$4)),"XO",IF((AND($K28&lt;=Rota!BC$4,$L28&gt;=Rota!BC$4)),"3",IF((AND($M28&lt;=Rota!BC$4,$N28&gt;=Rota!BC$4)),"C",IF((AND($O28&lt;=Rota!BC$4,$P28&gt;=Rota!BC$4)),"CO",IF((AND($Q28&lt;=Rota!BC$4,$R28&gt;=Rota!BC$4)),"C",0))))))</f>
        <v>0</v>
      </c>
      <c r="BD28" s="33">
        <f>IF((AND($F28&lt;=Rota!BD$4,$G28&gt;=Rota!BD$4)),"P/L",IF((AND($I28&lt;=Rota!BD$4,$J28&gt;=Rota!BD$4)),"XO",IF((AND($K28&lt;=Rota!BD$4,$L28&gt;=Rota!BD$4)),"3",IF((AND($M28&lt;=Rota!BD$4,$N28&gt;=Rota!BD$4)),"C",IF((AND($O28&lt;=Rota!BD$4,$P28&gt;=Rota!BD$4)),"CO",IF((AND($Q28&lt;=Rota!BD$4,$R28&gt;=Rota!BD$4)),"C",0))))))</f>
        <v>0</v>
      </c>
      <c r="BE28" s="33">
        <f>IF((AND($F28&lt;=Rota!BE$4,$G28&gt;=Rota!BE$4)),"P/L",IF((AND($I28&lt;=Rota!BE$4,$J28&gt;=Rota!BE$4)),"XO",IF((AND($K28&lt;=Rota!BE$4,$L28&gt;=Rota!BE$4)),"3",IF((AND($M28&lt;=Rota!BE$4,$N28&gt;=Rota!BE$4)),"C",IF((AND($O28&lt;=Rota!BE$4,$P28&gt;=Rota!BE$4)),"CO",IF((AND($Q28&lt;=Rota!BE$4,$R28&gt;=Rota!BE$4)),"C",0))))))</f>
        <v>0</v>
      </c>
      <c r="BF28" s="33">
        <f>IF((AND($F28&lt;=Rota!BF$4,$G28&gt;=Rota!BF$4)),"P/L",IF((AND($I28&lt;=Rota!BF$4,$J28&gt;=Rota!BF$4)),"XO",IF((AND($K28&lt;=Rota!BF$4,$L28&gt;=Rota!BF$4)),"3",IF((AND($M28&lt;=Rota!BF$4,$N28&gt;=Rota!BF$4)),"C",IF((AND($O28&lt;=Rota!BF$4,$P28&gt;=Rota!BF$4)),"CO",IF((AND($Q28&lt;=Rota!BF$4,$R28&gt;=Rota!BF$4)),"C",0))))))</f>
        <v>0</v>
      </c>
      <c r="BG28" s="33">
        <f>IF((AND($F28&lt;=Rota!BG$4,$G28&gt;=Rota!BG$4)),"P/L",IF((AND($I28&lt;=Rota!BG$4,$J28&gt;=Rota!BG$4)),"XO",IF((AND($K28&lt;=Rota!BG$4,$L28&gt;=Rota!BG$4)),"3",IF((AND($M28&lt;=Rota!BG$4,$N28&gt;=Rota!BG$4)),"C",IF((AND($O28&lt;=Rota!BG$4,$P28&gt;=Rota!BG$4)),"CO",IF((AND($Q28&lt;=Rota!BG$4,$R28&gt;=Rota!BG$4)),"C",0))))))</f>
        <v>0</v>
      </c>
      <c r="BH28" s="33">
        <f>IF((AND($F28&lt;=Rota!BH$4,$G28&gt;=Rota!BH$4)),"P/L",IF((AND($I28&lt;=Rota!BH$4,$J28&gt;=Rota!BH$4)),"XO",IF((AND($K28&lt;=Rota!BH$4,$L28&gt;=Rota!BH$4)),"3",IF((AND($M28&lt;=Rota!BH$4,$N28&gt;=Rota!BH$4)),"C",IF((AND($O28&lt;=Rota!BH$4,$P28&gt;=Rota!BH$4)),"CO",IF((AND($Q28&lt;=Rota!BH$4,$R28&gt;=Rota!BH$4)),"C",0))))))</f>
        <v>0</v>
      </c>
      <c r="BI28" s="33">
        <f>IF((AND($F28&lt;=Rota!BI$4,$G28&gt;=Rota!BI$4)),"P/L",IF((AND($I28&lt;=Rota!BI$4,$J28&gt;=Rota!BI$4)),"XO",IF((AND($K28&lt;=Rota!BI$4,$L28&gt;=Rota!BI$4)),"3",IF((AND($M28&lt;=Rota!BI$4,$N28&gt;=Rota!BI$4)),"C",IF((AND($O28&lt;=Rota!BI$4,$P28&gt;=Rota!BI$4)),"CO",IF((AND($Q28&lt;=Rota!BI$4,$R28&gt;=Rota!BI$4)),"C",0))))))</f>
        <v>0</v>
      </c>
      <c r="BJ28" s="33">
        <f>IF((AND($F28&lt;=Rota!BJ$4,$G28&gt;=Rota!BJ$4)),"P/L",IF((AND($I28&lt;=Rota!BJ$4,$J28&gt;=Rota!BJ$4)),"XO",IF((AND($K28&lt;=Rota!BJ$4,$L28&gt;=Rota!BJ$4)),"3",IF((AND($M28&lt;=Rota!BJ$4,$N28&gt;=Rota!BJ$4)),"C",IF((AND($O28&lt;=Rota!BJ$4,$P28&gt;=Rota!BJ$4)),"CO",IF((AND($Q28&lt;=Rota!BJ$4,$R28&gt;=Rota!BJ$4)),"C",0))))))</f>
        <v>0</v>
      </c>
      <c r="BK28" s="33">
        <f>IF((AND($F28&lt;=Rota!BK$4,$G28&gt;=Rota!BK$4)),"P/L",IF((AND($I28&lt;=Rota!BK$4,$J28&gt;=Rota!BK$4)),"XO",IF((AND($K28&lt;=Rota!BK$4,$L28&gt;=Rota!BK$4)),"3",IF((AND($M28&lt;=Rota!BK$4,$N28&gt;=Rota!BK$4)),"C",IF((AND($O28&lt;=Rota!BK$4,$P28&gt;=Rota!BK$4)),"CO",IF((AND($Q28&lt;=Rota!BK$4,$R28&gt;=Rota!BK$4)),"C",0))))))</f>
        <v>0</v>
      </c>
      <c r="BL28" s="33">
        <f>IF((AND($F28&lt;=Rota!BL$4,$G28&gt;=Rota!BL$4)),"P/L",IF((AND($I28&lt;=Rota!BL$4,$J28&gt;=Rota!BL$4)),"XO",IF((AND($K28&lt;=Rota!BL$4,$L28&gt;=Rota!BL$4)),"3",IF((AND($M28&lt;=Rota!BL$4,$N28&gt;=Rota!BL$4)),"C",IF((AND($O28&lt;=Rota!BL$4,$P28&gt;=Rota!BL$4)),"CO",IF((AND($Q28&lt;=Rota!BL$4,$R28&gt;=Rota!BL$4)),"C",0))))))</f>
        <v>0</v>
      </c>
      <c r="BM28" s="33">
        <f>IF((AND($F28&lt;=Rota!BM$4,$G28&gt;=Rota!BM$4)),"P/L",IF((AND($I28&lt;=Rota!BM$4,$J28&gt;=Rota!BM$4)),"XO",IF((AND($K28&lt;=Rota!BM$4,$L28&gt;=Rota!BM$4)),"3",IF((AND($M28&lt;=Rota!BM$4,$N28&gt;=Rota!BM$4)),"C",IF((AND($O28&lt;=Rota!BM$4,$P28&gt;=Rota!BM$4)),"CO",IF((AND($Q28&lt;=Rota!BM$4,$R28&gt;=Rota!BM$4)),"C",0))))))</f>
        <v>0</v>
      </c>
      <c r="BN28" s="33">
        <f>IF((AND($F28&lt;=Rota!BN$4,$G28&gt;=Rota!BN$4)),"P/L",IF((AND($I28&lt;=Rota!BN$4,$J28&gt;=Rota!BN$4)),"XO",IF((AND($K28&lt;=Rota!BN$4,$L28&gt;=Rota!BN$4)),"3",IF((AND($M28&lt;=Rota!BN$4,$N28&gt;=Rota!BN$4)),"C",IF((AND($O28&lt;=Rota!BN$4,$P28&gt;=Rota!BN$4)),"CO",IF((AND($Q28&lt;=Rota!BN$4,$R28&gt;=Rota!BN$4)),"C",0))))))</f>
        <v>0</v>
      </c>
      <c r="BO28" s="33">
        <f>IF((AND($F28&lt;=Rota!BO$4,$G28&gt;=Rota!BO$4)),"P/L",IF((AND($I28&lt;=Rota!BO$4,$J28&gt;=Rota!BO$4)),"XO",IF((AND($K28&lt;=Rota!BO$4,$L28&gt;=Rota!BO$4)),"3",IF((AND($M28&lt;=Rota!BO$4,$N28&gt;=Rota!BO$4)),"C",IF((AND($O28&lt;=Rota!BO$4,$P28&gt;=Rota!BO$4)),"CO",IF((AND($Q28&lt;=Rota!BO$4,$R28&gt;=Rota!BO$4)),"C",0))))))</f>
        <v>0</v>
      </c>
      <c r="BP28" s="33">
        <f>IF((AND($F28&lt;=Rota!BP$4,$G28&gt;=Rota!BP$4)),"P/L",IF((AND($I28&lt;=Rota!BP$4,$J28&gt;=Rota!BP$4)),"XO",IF((AND($K28&lt;=Rota!BP$4,$L28&gt;=Rota!BP$4)),"3",IF((AND($M28&lt;=Rota!BP$4,$N28&gt;=Rota!BP$4)),"C",IF((AND($O28&lt;=Rota!BP$4,$P28&gt;=Rota!BP$4)),"CO",IF((AND($Q28&lt;=Rota!BP$4,$R28&gt;=Rota!BP$4)),"C",0))))))</f>
        <v>0</v>
      </c>
      <c r="BQ28" s="33">
        <f>IF((AND($F28&lt;=Rota!BQ$4,$G28&gt;=Rota!BQ$4)),"P/L",IF((AND($I28&lt;=Rota!BQ$4,$J28&gt;=Rota!BQ$4)),"XO",IF((AND($K28&lt;=Rota!BQ$4,$L28&gt;=Rota!BQ$4)),"3",IF((AND($M28&lt;=Rota!BQ$4,$N28&gt;=Rota!BQ$4)),"C",IF((AND($O28&lt;=Rota!BQ$4,$P28&gt;=Rota!BQ$4)),"CO",IF((AND($Q28&lt;=Rota!BQ$4,$R28&gt;=Rota!BQ$4)),"C",0))))))</f>
        <v>0</v>
      </c>
      <c r="BR28" s="33">
        <f>IF((AND($F28&lt;=Rota!BR$4,$G28&gt;=Rota!BR$4)),"P/L",IF((AND($I28&lt;=Rota!BR$4,$J28&gt;=Rota!BR$4)),"XO",IF((AND($K28&lt;=Rota!BR$4,$L28&gt;=Rota!BR$4)),"3",IF((AND($M28&lt;=Rota!BR$4,$N28&gt;=Rota!BR$4)),"C",IF((AND($O28&lt;=Rota!BR$4,$P28&gt;=Rota!BR$4)),"CO",IF((AND($Q28&lt;=Rota!BR$4,$R28&gt;=Rota!BR$4)),"C",0))))))</f>
        <v>0</v>
      </c>
      <c r="BS28" s="33">
        <f>IF((AND($F28&lt;=Rota!BS$4,$G28&gt;=Rota!BS$4)),"P/L",IF((AND($I28&lt;=Rota!BS$4,$J28&gt;=Rota!BS$4)),"XO",IF((AND($K28&lt;=Rota!BS$4,$L28&gt;=Rota!BS$4)),"3",IF((AND($M28&lt;=Rota!BS$4,$N28&gt;=Rota!BS$4)),"C",IF((AND($O28&lt;=Rota!BS$4,$P28&gt;=Rota!BS$4)),"CO",IF((AND($Q28&lt;=Rota!BS$4,$R28&gt;=Rota!BS$4)),"C",0))))))</f>
        <v>0</v>
      </c>
      <c r="BT28" s="33">
        <f>IF((AND($F28&lt;=Rota!BT$4,$G28&gt;=Rota!BT$4)),"P/L",IF((AND($I28&lt;=Rota!BT$4,$J28&gt;=Rota!BT$4)),"XO",IF((AND($K28&lt;=Rota!BT$4,$L28&gt;=Rota!BT$4)),"3",IF((AND($M28&lt;=Rota!BT$4,$N28&gt;=Rota!BT$4)),"C",IF((AND($O28&lt;=Rota!BT$4,$P28&gt;=Rota!BT$4)),"CO",IF((AND($Q28&lt;=Rota!BT$4,$R28&gt;=Rota!BT$4)),"C",0))))))</f>
        <v>0</v>
      </c>
      <c r="BU28" s="33">
        <f>IF((AND($F28&lt;=Rota!BU$4,$G28&gt;=Rota!BU$4)),"P/L",IF((AND($I28&lt;=Rota!BU$4,$J28&gt;=Rota!BU$4)),"XO",IF((AND($K28&lt;=Rota!BU$4,$L28&gt;=Rota!BU$4)),"3",IF((AND($M28&lt;=Rota!BU$4,$N28&gt;=Rota!BU$4)),"C",IF((AND($O28&lt;=Rota!BU$4,$P28&gt;=Rota!BU$4)),"CO",IF((AND($Q28&lt;=Rota!BU$4,$R28&gt;=Rota!BU$4)),"C",0))))))</f>
        <v>0</v>
      </c>
      <c r="BV28" s="33">
        <f>IF((AND($F28&lt;=Rota!BV$4,$G28&gt;=Rota!BV$4)),"P/L",IF((AND($I28&lt;=Rota!BV$4,$J28&gt;=Rota!BV$4)),"XO",IF((AND($K28&lt;=Rota!BV$4,$L28&gt;=Rota!BV$4)),"3",IF((AND($M28&lt;=Rota!BV$4,$N28&gt;=Rota!BV$4)),"C",IF((AND($O28&lt;=Rota!BV$4,$P28&gt;=Rota!BV$4)),"CO",IF((AND($Q28&lt;=Rota!BV$4,$R28&gt;=Rota!BV$4)),"C",0))))))</f>
        <v>0</v>
      </c>
      <c r="BW28" s="33">
        <f>IF((AND($F28&lt;=Rota!BW$4,$G28&gt;=Rota!BW$4)),"P/L",IF((AND($I28&lt;=Rota!BW$4,$J28&gt;=Rota!BW$4)),"XO",IF((AND($K28&lt;=Rota!BW$4,$L28&gt;=Rota!BW$4)),"3",IF((AND($M28&lt;=Rota!BW$4,$N28&gt;=Rota!BW$4)),"C",IF((AND($O28&lt;=Rota!BW$4,$P28&gt;=Rota!BW$4)),"CO",IF((AND($Q28&lt;=Rota!BW$4,$R28&gt;=Rota!BW$4)),"C",0))))))</f>
        <v>0</v>
      </c>
      <c r="BX28" s="33">
        <f>IF((AND($F28&lt;=Rota!BX$4,$G28&gt;=Rota!BX$4)),"P/L",IF((AND($I28&lt;=Rota!BX$4,$J28&gt;=Rota!BX$4)),"XO",IF((AND($K28&lt;=Rota!BX$4,$L28&gt;=Rota!BX$4)),"3",IF((AND($M28&lt;=Rota!BX$4,$N28&gt;=Rota!BX$4)),"C",IF((AND($O28&lt;=Rota!BX$4,$P28&gt;=Rota!BX$4)),"CO",IF((AND($Q28&lt;=Rota!BX$4,$R28&gt;=Rota!BX$4)),"C",0))))))</f>
        <v>0</v>
      </c>
      <c r="BY28" s="33">
        <f>IF((AND($F28&lt;=Rota!BY$4,$G28&gt;=Rota!BY$4)),"P/L",IF((AND($I28&lt;=Rota!BY$4,$J28&gt;=Rota!BY$4)),"XO",IF((AND($K28&lt;=Rota!BY$4,$L28&gt;=Rota!BY$4)),"3",IF((AND($M28&lt;=Rota!BY$4,$N28&gt;=Rota!BY$4)),"C",IF((AND($O28&lt;=Rota!BY$4,$P28&gt;=Rota!BY$4)),"CO",IF((AND($Q28&lt;=Rota!BY$4,$R28&gt;=Rota!BY$4)),"C",0))))))</f>
        <v>0</v>
      </c>
      <c r="BZ28" s="33">
        <f>IF((AND($F28&lt;=Rota!BZ$4,$G28&gt;=Rota!BZ$4)),"P/L",IF((AND($I28&lt;=Rota!BZ$4,$J28&gt;=Rota!BZ$4)),"XO",IF((AND($K28&lt;=Rota!BZ$4,$L28&gt;=Rota!BZ$4)),"3",IF((AND($M28&lt;=Rota!BZ$4,$N28&gt;=Rota!BZ$4)),"C",IF((AND($O28&lt;=Rota!BZ$4,$P28&gt;=Rota!BZ$4)),"CO",IF((AND($Q28&lt;=Rota!BZ$4,$R28&gt;=Rota!BZ$4)),"C",0))))))</f>
        <v>0</v>
      </c>
      <c r="CA28" s="33">
        <f>IF((AND($F28&lt;=Rota!CA$4,$G28&gt;=Rota!CA$4)),"P/L",IF((AND($I28&lt;=Rota!CA$4,$J28&gt;=Rota!CA$4)),"XO",IF((AND($K28&lt;=Rota!CA$4,$L28&gt;=Rota!CA$4)),"3",IF((AND($M28&lt;=Rota!CA$4,$N28&gt;=Rota!CA$4)),"C",IF((AND($O28&lt;=Rota!CA$4,$P28&gt;=Rota!CA$4)),"CO",IF((AND($Q28&lt;=Rota!CA$4,$R28&gt;=Rota!CA$4)),"C",0))))))</f>
        <v>0</v>
      </c>
      <c r="CB28" s="33">
        <f>IF((AND($F28&lt;=Rota!CB$4,$G28&gt;=Rota!CB$4)),"P/L",IF((AND($I28&lt;=Rota!CB$4,$J28&gt;=Rota!CB$4)),"XO",IF((AND($K28&lt;=Rota!CB$4,$L28&gt;=Rota!CB$4)),"3",IF((AND($M28&lt;=Rota!CB$4,$N28&gt;=Rota!CB$4)),"C",IF((AND($O28&lt;=Rota!CB$4,$P28&gt;=Rota!CB$4)),"CO",IF((AND($Q28&lt;=Rota!CB$4,$R28&gt;=Rota!CB$4)),"C",0))))))</f>
        <v>0</v>
      </c>
      <c r="CC28" s="33">
        <f>IF((AND($F28&lt;=Rota!CC$4,$G28&gt;=Rota!CC$4)),"P/L",IF((AND($I28&lt;=Rota!CC$4,$J28&gt;=Rota!CC$4)),"XO",IF((AND($K28&lt;=Rota!CC$4,$L28&gt;=Rota!CC$4)),"3",IF((AND($M28&lt;=Rota!CC$4,$N28&gt;=Rota!CC$4)),"C",IF((AND($O28&lt;=Rota!CC$4,$P28&gt;=Rota!CC$4)),"CO",IF((AND($Q28&lt;=Rota!CC$4,$R28&gt;=Rota!CC$4)),"C",0))))))</f>
        <v>0</v>
      </c>
      <c r="CD28" s="33">
        <f>IF((AND($F28&lt;=Rota!CD$4,$G28&gt;=Rota!CD$4)),"P/L",IF((AND($I28&lt;=Rota!CD$4,$J28&gt;=Rota!CD$4)),"XO",IF((AND($K28&lt;=Rota!CD$4,$L28&gt;=Rota!CD$4)),"3",IF((AND($M28&lt;=Rota!CD$4,$N28&gt;=Rota!CD$4)),"C",IF((AND($O28&lt;=Rota!CD$4,$P28&gt;=Rota!CD$4)),"CO",IF((AND($Q28&lt;=Rota!CD$4,$R28&gt;=Rota!CD$4)),"C",0))))))</f>
        <v>0</v>
      </c>
      <c r="CE28" s="33">
        <f>IF((AND($F28&lt;=Rota!CE$4,$G28&gt;=Rota!CE$4)),"P/L",IF((AND($I28&lt;=Rota!CE$4,$J28&gt;=Rota!CE$4)),"XO",IF((AND($K28&lt;=Rota!CE$4,$L28&gt;=Rota!CE$4)),"3",IF((AND($M28&lt;=Rota!CE$4,$N28&gt;=Rota!CE$4)),"C",IF((AND($O28&lt;=Rota!CE$4,$P28&gt;=Rota!CE$4)),"CO",IF((AND($Q28&lt;=Rota!CE$4,$R28&gt;=Rota!CE$4)),"C",0))))))</f>
        <v>0</v>
      </c>
      <c r="CF28" s="33">
        <f>IF((AND($F28&lt;=Rota!CF$4,$G28&gt;=Rota!CF$4)),"P/L",IF((AND($I28&lt;=Rota!CF$4,$J28&gt;=Rota!CF$4)),"XO",IF((AND($K28&lt;=Rota!CF$4,$L28&gt;=Rota!CF$4)),"3",IF((AND($M28&lt;=Rota!CF$4,$N28&gt;=Rota!CF$4)),"C",IF((AND($O28&lt;=Rota!CF$4,$P28&gt;=Rota!CF$4)),"CO",IF((AND($Q28&lt;=Rota!CF$4,$R28&gt;=Rota!CF$4)),"C",0))))))</f>
        <v>0</v>
      </c>
      <c r="CG28" s="33">
        <f>IF((AND($F28&lt;=Rota!CG$4,$G28&gt;=Rota!CG$4)),"P/L",IF((AND($I28&lt;=Rota!CG$4,$J28&gt;=Rota!CG$4)),"XO",IF((AND($K28&lt;=Rota!CG$4,$L28&gt;=Rota!CG$4)),"3",IF((AND($M28&lt;=Rota!CG$4,$N28&gt;=Rota!CG$4)),"C",IF((AND($O28&lt;=Rota!CG$4,$P28&gt;=Rota!CG$4)),"CO",IF((AND($Q28&lt;=Rota!CG$4,$R28&gt;=Rota!CG$4)),"C",0))))))</f>
        <v>0</v>
      </c>
      <c r="CH28" s="33">
        <f>IF((AND($F28&lt;=Rota!CH$4,$G28&gt;=Rota!CH$4)),"P/L",IF((AND($I28&lt;=Rota!CH$4,$J28&gt;=Rota!CH$4)),"XO",IF((AND($K28&lt;=Rota!CH$4,$L28&gt;=Rota!CH$4)),"3",IF((AND($M28&lt;=Rota!CH$4,$N28&gt;=Rota!CH$4)),"C",IF((AND($O28&lt;=Rota!CH$4,$P28&gt;=Rota!CH$4)),"CO",IF((AND($Q28&lt;=Rota!CH$4,$R28&gt;=Rota!CH$4)),"C",0))))))</f>
        <v>0</v>
      </c>
      <c r="CI28" s="33">
        <f>IF((AND($F28&lt;=Rota!CI$4,$G28&gt;=Rota!CI$4)),"P/L",IF((AND($I28&lt;=Rota!CI$4,$J28&gt;=Rota!CI$4)),"XO",IF((AND($K28&lt;=Rota!CI$4,$L28&gt;=Rota!CI$4)),"3",IF((AND($M28&lt;=Rota!CI$4,$N28&gt;=Rota!CI$4)),"C",IF((AND($O28&lt;=Rota!CI$4,$P28&gt;=Rota!CI$4)),"CO",IF((AND($Q28&lt;=Rota!CI$4,$R28&gt;=Rota!CI$4)),"C",0))))))</f>
        <v>0</v>
      </c>
      <c r="CJ28" s="33">
        <f>IF((AND($F28&lt;=Rota!CJ$4,$G28&gt;=Rota!CJ$4)),"P/L",IF((AND($I28&lt;=Rota!CJ$4,$J28&gt;=Rota!CJ$4)),"XO",IF((AND($K28&lt;=Rota!CJ$4,$L28&gt;=Rota!CJ$4)),"3",IF((AND($M28&lt;=Rota!CJ$4,$N28&gt;=Rota!CJ$4)),"C",IF((AND($O28&lt;=Rota!CJ$4,$P28&gt;=Rota!CJ$4)),"CO",IF((AND($Q28&lt;=Rota!CJ$4,$R28&gt;=Rota!CJ$4)),"C",0))))))</f>
        <v>0</v>
      </c>
      <c r="CK28" s="33">
        <f>IF((AND($F28&lt;=Rota!CK$4,$G28&gt;=Rota!CK$4)),"P/L",IF((AND($I28&lt;=Rota!CK$4,$J28&gt;=Rota!CK$4)),"XO",IF((AND($K28&lt;=Rota!CK$4,$L28&gt;=Rota!CK$4)),"3",IF((AND($M28&lt;=Rota!CK$4,$N28&gt;=Rota!CK$4)),"C",IF((AND($O28&lt;=Rota!CK$4,$P28&gt;=Rota!CK$4)),"CO",IF((AND($Q28&lt;=Rota!CK$4,$R28&gt;=Rota!CK$4)),"C",0))))))</f>
        <v>0</v>
      </c>
      <c r="CL28" s="33">
        <f>IF((AND($F28&lt;=Rota!CL$4,$G28&gt;=Rota!CL$4)),"P/L",IF((AND($I28&lt;=Rota!CL$4,$J28&gt;=Rota!CL$4)),"XO",IF((AND($K28&lt;=Rota!CL$4,$L28&gt;=Rota!CL$4)),"3",IF((AND($M28&lt;=Rota!CL$4,$N28&gt;=Rota!CL$4)),"C",IF((AND($O28&lt;=Rota!CL$4,$P28&gt;=Rota!CL$4)),"CO",IF((AND($Q28&lt;=Rota!CL$4,$R28&gt;=Rota!CL$4)),"C",0))))))</f>
        <v>0</v>
      </c>
      <c r="CM28" s="33">
        <f>IF((AND($F28&lt;=Rota!CM$4,$G28&gt;=Rota!CM$4)),"P/L",IF((AND($I28&lt;=Rota!CM$4,$J28&gt;=Rota!CM$4)),"XO",IF((AND($K28&lt;=Rota!CM$4,$L28&gt;=Rota!CM$4)),"3",IF((AND($M28&lt;=Rota!CM$4,$N28&gt;=Rota!CM$4)),"C",IF((AND($O28&lt;=Rota!CM$4,$P28&gt;=Rota!CM$4)),"CO",IF((AND($Q28&lt;=Rota!CM$4,$R28&gt;=Rota!CM$4)),"C",0))))))</f>
        <v>0</v>
      </c>
    </row>
    <row r="29" spans="1:91" s="2" customFormat="1" x14ac:dyDescent="0.25">
      <c r="A29" s="30" t="s">
        <v>323</v>
      </c>
      <c r="B29" s="55"/>
      <c r="C29" s="31">
        <v>16</v>
      </c>
      <c r="D29" s="31">
        <v>16</v>
      </c>
      <c r="E29" s="31">
        <v>1</v>
      </c>
      <c r="F29" s="39"/>
      <c r="G29" s="39"/>
      <c r="H29" s="33">
        <f>G29-F29</f>
        <v>0</v>
      </c>
      <c r="I29" s="36">
        <v>45713</v>
      </c>
      <c r="J29" s="37">
        <f>IF(I29="",0,DATE(YEAR(I29),MONTH(I29)+C29,DAY(I29)))</f>
        <v>46198</v>
      </c>
      <c r="K29" s="32">
        <f>IF(J29="","",(DATE(YEAR(J29),MONTH(J29)+1,DAY(J29))))</f>
        <v>46228</v>
      </c>
      <c r="L29" s="32">
        <f>IF(K29="","",(DATE(YEAR(K29),MONTH(K29)+E29,DAY(K29))))</f>
        <v>46259</v>
      </c>
      <c r="M29" s="37">
        <f>IF(O29="","",DATE(YEAR(O29), MONTH(O29)-1,DAY(O29)))</f>
        <v>46290</v>
      </c>
      <c r="N29" s="37">
        <f>IF(O29="","",DATE(YEAR(M29),MONTH(M29),DAY(M29)))</f>
        <v>46290</v>
      </c>
      <c r="O29" s="32">
        <f>IF(L29="","",(DATE(YEAR(L29),MONTH(L29)+2,DAY(L29))))</f>
        <v>46320</v>
      </c>
      <c r="P29" s="32">
        <f>IF(O29="","",(DATE(YEAR(O29),MONTH(O29)+D29,DAY(O29))))</f>
        <v>46808</v>
      </c>
      <c r="Q29" s="32">
        <f>IF(P29="","",DATE(YEAR(P29), MONTH(P29)+1,DAY(P29)))</f>
        <v>46837</v>
      </c>
      <c r="R29" s="32">
        <f>IF(P29="","",DATE(YEAR(Q29),MONTH(Q29),DAY(Q29)))</f>
        <v>46837</v>
      </c>
      <c r="S29" s="33" t="str">
        <f>IF((AND($F29&lt;=Rota!S$4,$G29&gt;=Rota!S$4)),"P/L",IF((AND($I29&lt;=Rota!S$4,$J29&gt;=Rota!S$4)),"XO",IF((AND($K29&lt;=Rota!S$4,$L29&gt;=Rota!S$4)),"3",IF((AND($M29&lt;=Rota!S$4,$N29&gt;=Rota!S$4)),"C",IF((AND($O29&lt;=Rota!S$4,$P29&gt;=Rota!S$4)),"CO",IF((AND($Q29&lt;=Rota!S$4,$R29&gt;=Rota!S$4)),"C",0))))))</f>
        <v>XO</v>
      </c>
      <c r="T29" s="33" t="str">
        <f>IF((AND($F29&lt;=Rota!T$4,$G29&gt;=Rota!T$4)),"P/L",IF((AND($I29&lt;=Rota!T$4,$J29&gt;=Rota!T$4)),"XO",IF((AND($K29&lt;=Rota!T$4,$L29&gt;=Rota!T$4)),"3",IF((AND($M29&lt;=Rota!T$4,$N29&gt;=Rota!T$4)),"C",IF((AND($O29&lt;=Rota!T$4,$P29&gt;=Rota!T$4)),"CO",IF((AND($Q29&lt;=Rota!T$4,$R29&gt;=Rota!T$4)),"C",0))))))</f>
        <v>XO</v>
      </c>
      <c r="U29" s="33" t="str">
        <f>IF((AND($F29&lt;=Rota!U$4,$G29&gt;=Rota!U$4)),"P/L",IF((AND($I29&lt;=Rota!U$4,$J29&gt;=Rota!U$4)),"XO",IF((AND($K29&lt;=Rota!U$4,$L29&gt;=Rota!U$4)),"3",IF((AND($M29&lt;=Rota!U$4,$N29&gt;=Rota!U$4)),"C",IF((AND($O29&lt;=Rota!U$4,$P29&gt;=Rota!U$4)),"CO",IF((AND($Q29&lt;=Rota!U$4,$R29&gt;=Rota!U$4)),"C",0))))))</f>
        <v>XO</v>
      </c>
      <c r="V29" s="33" t="str">
        <f>IF((AND($F29&lt;=Rota!V$4,$G29&gt;=Rota!V$4)),"P/L",IF((AND($I29&lt;=Rota!V$4,$J29&gt;=Rota!V$4)),"XO",IF((AND($K29&lt;=Rota!V$4,$L29&gt;=Rota!V$4)),"3",IF((AND($M29&lt;=Rota!V$4,$N29&gt;=Rota!V$4)),"C",IF((AND($O29&lt;=Rota!V$4,$P29&gt;=Rota!V$4)),"CO",IF((AND($Q29&lt;=Rota!V$4,$R29&gt;=Rota!V$4)),"C",0))))))</f>
        <v>XO</v>
      </c>
      <c r="W29" s="33" t="str">
        <f>IF((AND($F29&lt;=Rota!W$4,$G29&gt;=Rota!W$4)),"P/L",IF((AND($I29&lt;=Rota!W$4,$J29&gt;=Rota!W$4)),"XO",IF((AND($K29&lt;=Rota!W$4,$L29&gt;=Rota!W$4)),"3",IF((AND($M29&lt;=Rota!W$4,$N29&gt;=Rota!W$4)),"C",IF((AND($O29&lt;=Rota!W$4,$P29&gt;=Rota!W$4)),"CO",IF((AND($Q29&lt;=Rota!W$4,$R29&gt;=Rota!W$4)),"C",0))))))</f>
        <v>XO</v>
      </c>
      <c r="X29" s="33">
        <f>IF((AND($F29&lt;=Rota!X$4,$G29&gt;=Rota!X$4)),"P/L",IF((AND($I29&lt;=Rota!X$4,$J29&gt;=Rota!X$4)),"XO",IF((AND($K29&lt;=Rota!X$4,$L29&gt;=Rota!X$4)),"3",IF((AND($M29&lt;=Rota!X$4,$N29&gt;=Rota!X$4)),"C",IF((AND($O29&lt;=Rota!X$4,$P29&gt;=Rota!X$4)),"CO",IF((AND($Q29&lt;=Rota!X$4,$R29&gt;=Rota!X$4)),"C",0))))))</f>
        <v>0</v>
      </c>
      <c r="Y29" s="33" t="str">
        <f>IF((AND($F29&lt;=Rota!Y$4,$G29&gt;=Rota!Y$4)),"P/L",IF((AND($I29&lt;=Rota!Y$4,$J29&gt;=Rota!Y$4)),"XO",IF((AND($K29&lt;=Rota!Y$4,$L29&gt;=Rota!Y$4)),"3",IF((AND($M29&lt;=Rota!Y$4,$N29&gt;=Rota!Y$4)),"C",IF((AND($O29&lt;=Rota!Y$4,$P29&gt;=Rota!Y$4)),"CO",IF((AND($Q29&lt;=Rota!Y$4,$R29&gt;=Rota!Y$4)),"C",0))))))</f>
        <v>3</v>
      </c>
      <c r="Z29" s="33">
        <f>IF((AND($F29&lt;=Rota!Z$4,$G29&gt;=Rota!Z$4)),"P/L",IF((AND($I29&lt;=Rota!Z$4,$J29&gt;=Rota!Z$4)),"XO",IF((AND($K29&lt;=Rota!Z$4,$L29&gt;=Rota!Z$4)),"3",IF((AND($M29&lt;=Rota!Z$4,$N29&gt;=Rota!Z$4)),"C",IF((AND($O29&lt;=Rota!Z$4,$P29&gt;=Rota!Z$4)),"CO",IF((AND($Q29&lt;=Rota!Z$4,$R29&gt;=Rota!Z$4)),"C",0))))))</f>
        <v>0</v>
      </c>
      <c r="AA29" s="33">
        <f>IF((AND($F29&lt;=Rota!AA$4,$G29&gt;=Rota!AA$4)),"P/L",IF((AND($I29&lt;=Rota!AA$4,$J29&gt;=Rota!AA$4)),"XO",IF((AND($K29&lt;=Rota!AA$4,$L29&gt;=Rota!AA$4)),"3",IF((AND($M29&lt;=Rota!AA$4,$N29&gt;=Rota!AA$4)),"C",IF((AND($O29&lt;=Rota!AA$4,$P29&gt;=Rota!AA$4)),"CO",IF((AND($Q29&lt;=Rota!AA$4,$R29&gt;=Rota!AA$4)),"C",0))))))</f>
        <v>0</v>
      </c>
      <c r="AB29" s="33" t="str">
        <f>IF((AND($F29&lt;=Rota!AB$4,$G29&gt;=Rota!AB$4)),"P/L",IF((AND($I29&lt;=Rota!AB$4,$J29&gt;=Rota!AB$4)),"XO",IF((AND($K29&lt;=Rota!AB$4,$L29&gt;=Rota!AB$4)),"3",IF((AND($M29&lt;=Rota!AB$4,$N29&gt;=Rota!AB$4)),"C",IF((AND($O29&lt;=Rota!AB$4,$P29&gt;=Rota!AB$4)),"CO",IF((AND($Q29&lt;=Rota!AB$4,$R29&gt;=Rota!AB$4)),"C",0))))))</f>
        <v>CO</v>
      </c>
      <c r="AC29" s="33" t="str">
        <f>IF((AND($F29&lt;=Rota!AC$4,$G29&gt;=Rota!AC$4)),"P/L",IF((AND($I29&lt;=Rota!AC$4,$J29&gt;=Rota!AC$4)),"XO",IF((AND($K29&lt;=Rota!AC$4,$L29&gt;=Rota!AC$4)),"3",IF((AND($M29&lt;=Rota!AC$4,$N29&gt;=Rota!AC$4)),"C",IF((AND($O29&lt;=Rota!AC$4,$P29&gt;=Rota!AC$4)),"CO",IF((AND($Q29&lt;=Rota!AC$4,$R29&gt;=Rota!AC$4)),"C",0))))))</f>
        <v>CO</v>
      </c>
      <c r="AD29" s="33" t="str">
        <f>IF((AND($F29&lt;=Rota!AD$4,$G29&gt;=Rota!AD$4)),"P/L",IF((AND($I29&lt;=Rota!AD$4,$J29&gt;=Rota!AD$4)),"XO",IF((AND($K29&lt;=Rota!AD$4,$L29&gt;=Rota!AD$4)),"3",IF((AND($M29&lt;=Rota!AD$4,$N29&gt;=Rota!AD$4)),"C",IF((AND($O29&lt;=Rota!AD$4,$P29&gt;=Rota!AD$4)),"CO",IF((AND($Q29&lt;=Rota!AD$4,$R29&gt;=Rota!AD$4)),"C",0))))))</f>
        <v>CO</v>
      </c>
      <c r="AE29" s="33" t="str">
        <f>IF((AND($F29&lt;=Rota!AE$4,$G29&gt;=Rota!AE$4)),"P/L",IF((AND($I29&lt;=Rota!AE$4,$J29&gt;=Rota!AE$4)),"XO",IF((AND($K29&lt;=Rota!AE$4,$L29&gt;=Rota!AE$4)),"3",IF((AND($M29&lt;=Rota!AE$4,$N29&gt;=Rota!AE$4)),"C",IF((AND($O29&lt;=Rota!AE$4,$P29&gt;=Rota!AE$4)),"CO",IF((AND($Q29&lt;=Rota!AE$4,$R29&gt;=Rota!AE$4)),"C",0))))))</f>
        <v>CO</v>
      </c>
      <c r="AF29" s="33" t="str">
        <f>IF((AND($F29&lt;=Rota!AF$4,$G29&gt;=Rota!AF$4)),"P/L",IF((AND($I29&lt;=Rota!AF$4,$J29&gt;=Rota!AF$4)),"XO",IF((AND($K29&lt;=Rota!AF$4,$L29&gt;=Rota!AF$4)),"3",IF((AND($M29&lt;=Rota!AF$4,$N29&gt;=Rota!AF$4)),"C",IF((AND($O29&lt;=Rota!AF$4,$P29&gt;=Rota!AF$4)),"CO",IF((AND($Q29&lt;=Rota!AF$4,$R29&gt;=Rota!AF$4)),"C",0))))))</f>
        <v>CO</v>
      </c>
      <c r="AG29" s="33" t="str">
        <f>IF((AND($F29&lt;=Rota!AG$4,$G29&gt;=Rota!AG$4)),"P/L",IF((AND($I29&lt;=Rota!AG$4,$J29&gt;=Rota!AG$4)),"XO",IF((AND($K29&lt;=Rota!AG$4,$L29&gt;=Rota!AG$4)),"3",IF((AND($M29&lt;=Rota!AG$4,$N29&gt;=Rota!AG$4)),"C",IF((AND($O29&lt;=Rota!AG$4,$P29&gt;=Rota!AG$4)),"CO",IF((AND($Q29&lt;=Rota!AG$4,$R29&gt;=Rota!AG$4)),"C",0))))))</f>
        <v>CO</v>
      </c>
      <c r="AH29" s="33" t="str">
        <f>IF((AND($F29&lt;=Rota!AH$4,$G29&gt;=Rota!AH$4)),"P/L",IF((AND($I29&lt;=Rota!AH$4,$J29&gt;=Rota!AH$4)),"XO",IF((AND($K29&lt;=Rota!AH$4,$L29&gt;=Rota!AH$4)),"3",IF((AND($M29&lt;=Rota!AH$4,$N29&gt;=Rota!AH$4)),"C",IF((AND($O29&lt;=Rota!AH$4,$P29&gt;=Rota!AH$4)),"CO",IF((AND($Q29&lt;=Rota!AH$4,$R29&gt;=Rota!AH$4)),"C",0))))))</f>
        <v>CO</v>
      </c>
      <c r="AI29" s="33" t="str">
        <f>IF((AND($F29&lt;=Rota!AI$4,$G29&gt;=Rota!AI$4)),"P/L",IF((AND($I29&lt;=Rota!AI$4,$J29&gt;=Rota!AI$4)),"XO",IF((AND($K29&lt;=Rota!AI$4,$L29&gt;=Rota!AI$4)),"3",IF((AND($M29&lt;=Rota!AI$4,$N29&gt;=Rota!AI$4)),"C",IF((AND($O29&lt;=Rota!AI$4,$P29&gt;=Rota!AI$4)),"CO",IF((AND($Q29&lt;=Rota!AI$4,$R29&gt;=Rota!AI$4)),"C",0))))))</f>
        <v>CO</v>
      </c>
      <c r="AJ29" s="33" t="str">
        <f>IF((AND($F29&lt;=Rota!AJ$4,$G29&gt;=Rota!AJ$4)),"P/L",IF((AND($I29&lt;=Rota!AJ$4,$J29&gt;=Rota!AJ$4)),"XO",IF((AND($K29&lt;=Rota!AJ$4,$L29&gt;=Rota!AJ$4)),"3",IF((AND($M29&lt;=Rota!AJ$4,$N29&gt;=Rota!AJ$4)),"C",IF((AND($O29&lt;=Rota!AJ$4,$P29&gt;=Rota!AJ$4)),"CO",IF((AND($Q29&lt;=Rota!AJ$4,$R29&gt;=Rota!AJ$4)),"C",0))))))</f>
        <v>CO</v>
      </c>
      <c r="AK29" s="33" t="str">
        <f>IF((AND($F29&lt;=Rota!AK$4,$G29&gt;=Rota!AK$4)),"P/L",IF((AND($I29&lt;=Rota!AK$4,$J29&gt;=Rota!AK$4)),"XO",IF((AND($K29&lt;=Rota!AK$4,$L29&gt;=Rota!AK$4)),"3",IF((AND($M29&lt;=Rota!AK$4,$N29&gt;=Rota!AK$4)),"C",IF((AND($O29&lt;=Rota!AK$4,$P29&gt;=Rota!AK$4)),"CO",IF((AND($Q29&lt;=Rota!AK$4,$R29&gt;=Rota!AK$4)),"C",0))))))</f>
        <v>CO</v>
      </c>
      <c r="AL29" s="33" t="str">
        <f>IF((AND($F29&lt;=Rota!AL$4,$G29&gt;=Rota!AL$4)),"P/L",IF((AND($I29&lt;=Rota!AL$4,$J29&gt;=Rota!AL$4)),"XO",IF((AND($K29&lt;=Rota!AL$4,$L29&gt;=Rota!AL$4)),"3",IF((AND($M29&lt;=Rota!AL$4,$N29&gt;=Rota!AL$4)),"C",IF((AND($O29&lt;=Rota!AL$4,$P29&gt;=Rota!AL$4)),"CO",IF((AND($Q29&lt;=Rota!AL$4,$R29&gt;=Rota!AL$4)),"C",0))))))</f>
        <v>CO</v>
      </c>
      <c r="AM29" s="33" t="str">
        <f>IF((AND($F29&lt;=Rota!AM$4,$G29&gt;=Rota!AM$4)),"P/L",IF((AND($I29&lt;=Rota!AM$4,$J29&gt;=Rota!AM$4)),"XO",IF((AND($K29&lt;=Rota!AM$4,$L29&gt;=Rota!AM$4)),"3",IF((AND($M29&lt;=Rota!AM$4,$N29&gt;=Rota!AM$4)),"C",IF((AND($O29&lt;=Rota!AM$4,$P29&gt;=Rota!AM$4)),"CO",IF((AND($Q29&lt;=Rota!AM$4,$R29&gt;=Rota!AM$4)),"C",0))))))</f>
        <v>CO</v>
      </c>
      <c r="AN29" s="33" t="str">
        <f>IF((AND($F29&lt;=Rota!AN$4,$G29&gt;=Rota!AN$4)),"P/L",IF((AND($I29&lt;=Rota!AN$4,$J29&gt;=Rota!AN$4)),"XO",IF((AND($K29&lt;=Rota!AN$4,$L29&gt;=Rota!AN$4)),"3",IF((AND($M29&lt;=Rota!AN$4,$N29&gt;=Rota!AN$4)),"C",IF((AND($O29&lt;=Rota!AN$4,$P29&gt;=Rota!AN$4)),"CO",IF((AND($Q29&lt;=Rota!AN$4,$R29&gt;=Rota!AN$4)),"C",0))))))</f>
        <v>CO</v>
      </c>
      <c r="AO29" s="33" t="str">
        <f>IF((AND($F29&lt;=Rota!AO$4,$G29&gt;=Rota!AO$4)),"P/L",IF((AND($I29&lt;=Rota!AO$4,$J29&gt;=Rota!AO$4)),"XO",IF((AND($K29&lt;=Rota!AO$4,$L29&gt;=Rota!AO$4)),"3",IF((AND($M29&lt;=Rota!AO$4,$N29&gt;=Rota!AO$4)),"C",IF((AND($O29&lt;=Rota!AO$4,$P29&gt;=Rota!AO$4)),"CO",IF((AND($Q29&lt;=Rota!AO$4,$R29&gt;=Rota!AO$4)),"C",0))))))</f>
        <v>CO</v>
      </c>
      <c r="AP29" s="33" t="str">
        <f>IF((AND($F29&lt;=Rota!AP$4,$G29&gt;=Rota!AP$4)),"P/L",IF((AND($I29&lt;=Rota!AP$4,$J29&gt;=Rota!AP$4)),"XO",IF((AND($K29&lt;=Rota!AP$4,$L29&gt;=Rota!AP$4)),"3",IF((AND($M29&lt;=Rota!AP$4,$N29&gt;=Rota!AP$4)),"C",IF((AND($O29&lt;=Rota!AP$4,$P29&gt;=Rota!AP$4)),"CO",IF((AND($Q29&lt;=Rota!AP$4,$R29&gt;=Rota!AP$4)),"C",0))))))</f>
        <v>CO</v>
      </c>
      <c r="AQ29" s="33" t="str">
        <f>IF((AND($F29&lt;=Rota!AQ$4,$G29&gt;=Rota!AQ$4)),"P/L",IF((AND($I29&lt;=Rota!AQ$4,$J29&gt;=Rota!AQ$4)),"XO",IF((AND($K29&lt;=Rota!AQ$4,$L29&gt;=Rota!AQ$4)),"3",IF((AND($M29&lt;=Rota!AQ$4,$N29&gt;=Rota!AQ$4)),"C",IF((AND($O29&lt;=Rota!AQ$4,$P29&gt;=Rota!AQ$4)),"CO",IF((AND($Q29&lt;=Rota!AQ$4,$R29&gt;=Rota!AQ$4)),"C",0))))))</f>
        <v>CO</v>
      </c>
      <c r="AR29" s="33">
        <f>IF((AND($F29&lt;=Rota!AR$4,$G29&gt;=Rota!AR$4)),"P/L",IF((AND($I29&lt;=Rota!AR$4,$J29&gt;=Rota!AR$4)),"XO",IF((AND($K29&lt;=Rota!AR$4,$L29&gt;=Rota!AR$4)),"3",IF((AND($M29&lt;=Rota!AR$4,$N29&gt;=Rota!AR$4)),"C",IF((AND($O29&lt;=Rota!AR$4,$P29&gt;=Rota!AR$4)),"CO",IF((AND($Q29&lt;=Rota!AR$4,$R29&gt;=Rota!AR$4)),"C",0))))))</f>
        <v>0</v>
      </c>
      <c r="AS29" s="33">
        <f>IF((AND($F29&lt;=Rota!AS$4,$G29&gt;=Rota!AS$4)),"P/L",IF((AND($I29&lt;=Rota!AS$4,$J29&gt;=Rota!AS$4)),"XO",IF((AND($K29&lt;=Rota!AS$4,$L29&gt;=Rota!AS$4)),"3",IF((AND($M29&lt;=Rota!AS$4,$N29&gt;=Rota!AS$4)),"C",IF((AND($O29&lt;=Rota!AS$4,$P29&gt;=Rota!AS$4)),"CO",IF((AND($Q29&lt;=Rota!AS$4,$R29&gt;=Rota!AS$4)),"C",0))))))</f>
        <v>0</v>
      </c>
      <c r="AT29" s="33">
        <f>IF((AND($F29&lt;=Rota!AT$4,$G29&gt;=Rota!AT$4)),"P/L",IF((AND($I29&lt;=Rota!AT$4,$J29&gt;=Rota!AT$4)),"XO",IF((AND($K29&lt;=Rota!AT$4,$L29&gt;=Rota!AT$4)),"3",IF((AND($M29&lt;=Rota!AT$4,$N29&gt;=Rota!AT$4)),"C",IF((AND($O29&lt;=Rota!AT$4,$P29&gt;=Rota!AT$4)),"CO",IF((AND($Q29&lt;=Rota!AT$4,$R29&gt;=Rota!AT$4)),"C",0))))))</f>
        <v>0</v>
      </c>
      <c r="AU29" s="33">
        <f>IF((AND($F29&lt;=Rota!AU$4,$G29&gt;=Rota!AU$4)),"P/L",IF((AND($I29&lt;=Rota!AU$4,$J29&gt;=Rota!AU$4)),"XO",IF((AND($K29&lt;=Rota!AU$4,$L29&gt;=Rota!AU$4)),"3",IF((AND($M29&lt;=Rota!AU$4,$N29&gt;=Rota!AU$4)),"C",IF((AND($O29&lt;=Rota!AU$4,$P29&gt;=Rota!AU$4)),"CO",IF((AND($Q29&lt;=Rota!AU$4,$R29&gt;=Rota!AU$4)),"C",0))))))</f>
        <v>0</v>
      </c>
      <c r="AV29" s="33">
        <f>IF((AND($F29&lt;=Rota!AV$4,$G29&gt;=Rota!AV$4)),"P/L",IF((AND($I29&lt;=Rota!AV$4,$J29&gt;=Rota!AV$4)),"XO",IF((AND($K29&lt;=Rota!AV$4,$L29&gt;=Rota!AV$4)),"3",IF((AND($M29&lt;=Rota!AV$4,$N29&gt;=Rota!AV$4)),"C",IF((AND($O29&lt;=Rota!AV$4,$P29&gt;=Rota!AV$4)),"CO",IF((AND($Q29&lt;=Rota!AV$4,$R29&gt;=Rota!AV$4)),"C",0))))))</f>
        <v>0</v>
      </c>
      <c r="AW29" s="33">
        <f>IF((AND($F29&lt;=Rota!AW$4,$G29&gt;=Rota!AW$4)),"P/L",IF((AND($I29&lt;=Rota!AW$4,$J29&gt;=Rota!AW$4)),"XO",IF((AND($K29&lt;=Rota!AW$4,$L29&gt;=Rota!AW$4)),"3",IF((AND($M29&lt;=Rota!AW$4,$N29&gt;=Rota!AW$4)),"C",IF((AND($O29&lt;=Rota!AW$4,$P29&gt;=Rota!AW$4)),"CO",IF((AND($Q29&lt;=Rota!AW$4,$R29&gt;=Rota!AW$4)),"C",0))))))</f>
        <v>0</v>
      </c>
      <c r="AX29" s="33">
        <f>IF((AND($F29&lt;=Rota!AX$4,$G29&gt;=Rota!AX$4)),"P/L",IF((AND($I29&lt;=Rota!AX$4,$J29&gt;=Rota!AX$4)),"XO",IF((AND($K29&lt;=Rota!AX$4,$L29&gt;=Rota!AX$4)),"3",IF((AND($M29&lt;=Rota!AX$4,$N29&gt;=Rota!AX$4)),"C",IF((AND($O29&lt;=Rota!AX$4,$P29&gt;=Rota!AX$4)),"CO",IF((AND($Q29&lt;=Rota!AX$4,$R29&gt;=Rota!AX$4)),"C",0))))))</f>
        <v>0</v>
      </c>
      <c r="AY29" s="33">
        <f>IF((AND($F29&lt;=Rota!AY$4,$G29&gt;=Rota!AY$4)),"P/L",IF((AND($I29&lt;=Rota!AY$4,$J29&gt;=Rota!AY$4)),"XO",IF((AND($K29&lt;=Rota!AY$4,$L29&gt;=Rota!AY$4)),"3",IF((AND($M29&lt;=Rota!AY$4,$N29&gt;=Rota!AY$4)),"C",IF((AND($O29&lt;=Rota!AY$4,$P29&gt;=Rota!AY$4)),"CO",IF((AND($Q29&lt;=Rota!AY$4,$R29&gt;=Rota!AY$4)),"C",0))))))</f>
        <v>0</v>
      </c>
      <c r="AZ29" s="33">
        <f>IF((AND($F29&lt;=Rota!AZ$4,$G29&gt;=Rota!AZ$4)),"P/L",IF((AND($I29&lt;=Rota!AZ$4,$J29&gt;=Rota!AZ$4)),"XO",IF((AND($K29&lt;=Rota!AZ$4,$L29&gt;=Rota!AZ$4)),"3",IF((AND($M29&lt;=Rota!AZ$4,$N29&gt;=Rota!AZ$4)),"C",IF((AND($O29&lt;=Rota!AZ$4,$P29&gt;=Rota!AZ$4)),"CO",IF((AND($Q29&lt;=Rota!AZ$4,$R29&gt;=Rota!AZ$4)),"C",0))))))</f>
        <v>0</v>
      </c>
      <c r="BA29" s="33">
        <f>IF((AND($F29&lt;=Rota!BA$4,$G29&gt;=Rota!BA$4)),"P/L",IF((AND($I29&lt;=Rota!BA$4,$J29&gt;=Rota!BA$4)),"XO",IF((AND($K29&lt;=Rota!BA$4,$L29&gt;=Rota!BA$4)),"3",IF((AND($M29&lt;=Rota!BA$4,$N29&gt;=Rota!BA$4)),"C",IF((AND($O29&lt;=Rota!BA$4,$P29&gt;=Rota!BA$4)),"CO",IF((AND($Q29&lt;=Rota!BA$4,$R29&gt;=Rota!BA$4)),"C",0))))))</f>
        <v>0</v>
      </c>
      <c r="BB29" s="33">
        <f>IF((AND($F29&lt;=Rota!BB$4,$G29&gt;=Rota!BB$4)),"P/L",IF((AND($I29&lt;=Rota!BB$4,$J29&gt;=Rota!BB$4)),"XO",IF((AND($K29&lt;=Rota!BB$4,$L29&gt;=Rota!BB$4)),"3",IF((AND($M29&lt;=Rota!BB$4,$N29&gt;=Rota!BB$4)),"C",IF((AND($O29&lt;=Rota!BB$4,$P29&gt;=Rota!BB$4)),"CO",IF((AND($Q29&lt;=Rota!BB$4,$R29&gt;=Rota!BB$4)),"C",0))))))</f>
        <v>0</v>
      </c>
      <c r="BC29" s="33">
        <f>IF((AND($F29&lt;=Rota!BC$4,$G29&gt;=Rota!BC$4)),"P/L",IF((AND($I29&lt;=Rota!BC$4,$J29&gt;=Rota!BC$4)),"XO",IF((AND($K29&lt;=Rota!BC$4,$L29&gt;=Rota!BC$4)),"3",IF((AND($M29&lt;=Rota!BC$4,$N29&gt;=Rota!BC$4)),"C",IF((AND($O29&lt;=Rota!BC$4,$P29&gt;=Rota!BC$4)),"CO",IF((AND($Q29&lt;=Rota!BC$4,$R29&gt;=Rota!BC$4)),"C",0))))))</f>
        <v>0</v>
      </c>
      <c r="BD29" s="33">
        <f>IF((AND($F29&lt;=Rota!BD$4,$G29&gt;=Rota!BD$4)),"P/L",IF((AND($I29&lt;=Rota!BD$4,$J29&gt;=Rota!BD$4)),"XO",IF((AND($K29&lt;=Rota!BD$4,$L29&gt;=Rota!BD$4)),"3",IF((AND($M29&lt;=Rota!BD$4,$N29&gt;=Rota!BD$4)),"C",IF((AND($O29&lt;=Rota!BD$4,$P29&gt;=Rota!BD$4)),"CO",IF((AND($Q29&lt;=Rota!BD$4,$R29&gt;=Rota!BD$4)),"C",0))))))</f>
        <v>0</v>
      </c>
      <c r="BE29" s="33">
        <f>IF((AND($F29&lt;=Rota!BE$4,$G29&gt;=Rota!BE$4)),"P/L",IF((AND($I29&lt;=Rota!BE$4,$J29&gt;=Rota!BE$4)),"XO",IF((AND($K29&lt;=Rota!BE$4,$L29&gt;=Rota!BE$4)),"3",IF((AND($M29&lt;=Rota!BE$4,$N29&gt;=Rota!BE$4)),"C",IF((AND($O29&lt;=Rota!BE$4,$P29&gt;=Rota!BE$4)),"CO",IF((AND($Q29&lt;=Rota!BE$4,$R29&gt;=Rota!BE$4)),"C",0))))))</f>
        <v>0</v>
      </c>
      <c r="BF29" s="33">
        <f>IF((AND($F29&lt;=Rota!BF$4,$G29&gt;=Rota!BF$4)),"P/L",IF((AND($I29&lt;=Rota!BF$4,$J29&gt;=Rota!BF$4)),"XO",IF((AND($K29&lt;=Rota!BF$4,$L29&gt;=Rota!BF$4)),"3",IF((AND($M29&lt;=Rota!BF$4,$N29&gt;=Rota!BF$4)),"C",IF((AND($O29&lt;=Rota!BF$4,$P29&gt;=Rota!BF$4)),"CO",IF((AND($Q29&lt;=Rota!BF$4,$R29&gt;=Rota!BF$4)),"C",0))))))</f>
        <v>0</v>
      </c>
      <c r="BG29" s="33">
        <f>IF((AND($F29&lt;=Rota!BG$4,$G29&gt;=Rota!BG$4)),"P/L",IF((AND($I29&lt;=Rota!BG$4,$J29&gt;=Rota!BG$4)),"XO",IF((AND($K29&lt;=Rota!BG$4,$L29&gt;=Rota!BG$4)),"3",IF((AND($M29&lt;=Rota!BG$4,$N29&gt;=Rota!BG$4)),"C",IF((AND($O29&lt;=Rota!BG$4,$P29&gt;=Rota!BG$4)),"CO",IF((AND($Q29&lt;=Rota!BG$4,$R29&gt;=Rota!BG$4)),"C",0))))))</f>
        <v>0</v>
      </c>
      <c r="BH29" s="33">
        <f>IF((AND($F29&lt;=Rota!BH$4,$G29&gt;=Rota!BH$4)),"P/L",IF((AND($I29&lt;=Rota!BH$4,$J29&gt;=Rota!BH$4)),"XO",IF((AND($K29&lt;=Rota!BH$4,$L29&gt;=Rota!BH$4)),"3",IF((AND($M29&lt;=Rota!BH$4,$N29&gt;=Rota!BH$4)),"C",IF((AND($O29&lt;=Rota!BH$4,$P29&gt;=Rota!BH$4)),"CO",IF((AND($Q29&lt;=Rota!BH$4,$R29&gt;=Rota!BH$4)),"C",0))))))</f>
        <v>0</v>
      </c>
      <c r="BI29" s="33">
        <f>IF((AND($F29&lt;=Rota!BI$4,$G29&gt;=Rota!BI$4)),"P/L",IF((AND($I29&lt;=Rota!BI$4,$J29&gt;=Rota!BI$4)),"XO",IF((AND($K29&lt;=Rota!BI$4,$L29&gt;=Rota!BI$4)),"3",IF((AND($M29&lt;=Rota!BI$4,$N29&gt;=Rota!BI$4)),"C",IF((AND($O29&lt;=Rota!BI$4,$P29&gt;=Rota!BI$4)),"CO",IF((AND($Q29&lt;=Rota!BI$4,$R29&gt;=Rota!BI$4)),"C",0))))))</f>
        <v>0</v>
      </c>
      <c r="BJ29" s="33">
        <f>IF((AND($F29&lt;=Rota!BJ$4,$G29&gt;=Rota!BJ$4)),"P/L",IF((AND($I29&lt;=Rota!BJ$4,$J29&gt;=Rota!BJ$4)),"XO",IF((AND($K29&lt;=Rota!BJ$4,$L29&gt;=Rota!BJ$4)),"3",IF((AND($M29&lt;=Rota!BJ$4,$N29&gt;=Rota!BJ$4)),"C",IF((AND($O29&lt;=Rota!BJ$4,$P29&gt;=Rota!BJ$4)),"CO",IF((AND($Q29&lt;=Rota!BJ$4,$R29&gt;=Rota!BJ$4)),"C",0))))))</f>
        <v>0</v>
      </c>
      <c r="BK29" s="33">
        <f>IF((AND($F29&lt;=Rota!BK$4,$G29&gt;=Rota!BK$4)),"P/L",IF((AND($I29&lt;=Rota!BK$4,$J29&gt;=Rota!BK$4)),"XO",IF((AND($K29&lt;=Rota!BK$4,$L29&gt;=Rota!BK$4)),"3",IF((AND($M29&lt;=Rota!BK$4,$N29&gt;=Rota!BK$4)),"C",IF((AND($O29&lt;=Rota!BK$4,$P29&gt;=Rota!BK$4)),"CO",IF((AND($Q29&lt;=Rota!BK$4,$R29&gt;=Rota!BK$4)),"C",0))))))</f>
        <v>0</v>
      </c>
      <c r="BL29" s="33">
        <f>IF((AND($F29&lt;=Rota!BL$4,$G29&gt;=Rota!BL$4)),"P/L",IF((AND($I29&lt;=Rota!BL$4,$J29&gt;=Rota!BL$4)),"XO",IF((AND($K29&lt;=Rota!BL$4,$L29&gt;=Rota!BL$4)),"3",IF((AND($M29&lt;=Rota!BL$4,$N29&gt;=Rota!BL$4)),"C",IF((AND($O29&lt;=Rota!BL$4,$P29&gt;=Rota!BL$4)),"CO",IF((AND($Q29&lt;=Rota!BL$4,$R29&gt;=Rota!BL$4)),"C",0))))))</f>
        <v>0</v>
      </c>
      <c r="BM29" s="33">
        <f>IF((AND($F29&lt;=Rota!BM$4,$G29&gt;=Rota!BM$4)),"P/L",IF((AND($I29&lt;=Rota!BM$4,$J29&gt;=Rota!BM$4)),"XO",IF((AND($K29&lt;=Rota!BM$4,$L29&gt;=Rota!BM$4)),"3",IF((AND($M29&lt;=Rota!BM$4,$N29&gt;=Rota!BM$4)),"C",IF((AND($O29&lt;=Rota!BM$4,$P29&gt;=Rota!BM$4)),"CO",IF((AND($Q29&lt;=Rota!BM$4,$R29&gt;=Rota!BM$4)),"C",0))))))</f>
        <v>0</v>
      </c>
      <c r="BN29" s="33">
        <f>IF((AND($F29&lt;=Rota!BN$4,$G29&gt;=Rota!BN$4)),"P/L",IF((AND($I29&lt;=Rota!BN$4,$J29&gt;=Rota!BN$4)),"XO",IF((AND($K29&lt;=Rota!BN$4,$L29&gt;=Rota!BN$4)),"3",IF((AND($M29&lt;=Rota!BN$4,$N29&gt;=Rota!BN$4)),"C",IF((AND($O29&lt;=Rota!BN$4,$P29&gt;=Rota!BN$4)),"CO",IF((AND($Q29&lt;=Rota!BN$4,$R29&gt;=Rota!BN$4)),"C",0))))))</f>
        <v>0</v>
      </c>
      <c r="BO29" s="33">
        <f>IF((AND($F29&lt;=Rota!BO$4,$G29&gt;=Rota!BO$4)),"P/L",IF((AND($I29&lt;=Rota!BO$4,$J29&gt;=Rota!BO$4)),"XO",IF((AND($K29&lt;=Rota!BO$4,$L29&gt;=Rota!BO$4)),"3",IF((AND($M29&lt;=Rota!BO$4,$N29&gt;=Rota!BO$4)),"C",IF((AND($O29&lt;=Rota!BO$4,$P29&gt;=Rota!BO$4)),"CO",IF((AND($Q29&lt;=Rota!BO$4,$R29&gt;=Rota!BO$4)),"C",0))))))</f>
        <v>0</v>
      </c>
      <c r="BP29" s="33">
        <f>IF((AND($F29&lt;=Rota!BP$4,$G29&gt;=Rota!BP$4)),"P/L",IF((AND($I29&lt;=Rota!BP$4,$J29&gt;=Rota!BP$4)),"XO",IF((AND($K29&lt;=Rota!BP$4,$L29&gt;=Rota!BP$4)),"3",IF((AND($M29&lt;=Rota!BP$4,$N29&gt;=Rota!BP$4)),"C",IF((AND($O29&lt;=Rota!BP$4,$P29&gt;=Rota!BP$4)),"CO",IF((AND($Q29&lt;=Rota!BP$4,$R29&gt;=Rota!BP$4)),"C",0))))))</f>
        <v>0</v>
      </c>
      <c r="BQ29" s="33">
        <f>IF((AND($F29&lt;=Rota!BQ$4,$G29&gt;=Rota!BQ$4)),"P/L",IF((AND($I29&lt;=Rota!BQ$4,$J29&gt;=Rota!BQ$4)),"XO",IF((AND($K29&lt;=Rota!BQ$4,$L29&gt;=Rota!BQ$4)),"3",IF((AND($M29&lt;=Rota!BQ$4,$N29&gt;=Rota!BQ$4)),"C",IF((AND($O29&lt;=Rota!BQ$4,$P29&gt;=Rota!BQ$4)),"CO",IF((AND($Q29&lt;=Rota!BQ$4,$R29&gt;=Rota!BQ$4)),"C",0))))))</f>
        <v>0</v>
      </c>
      <c r="BR29" s="33">
        <f>IF((AND($F29&lt;=Rota!BR$4,$G29&gt;=Rota!BR$4)),"P/L",IF((AND($I29&lt;=Rota!BR$4,$J29&gt;=Rota!BR$4)),"XO",IF((AND($K29&lt;=Rota!BR$4,$L29&gt;=Rota!BR$4)),"3",IF((AND($M29&lt;=Rota!BR$4,$N29&gt;=Rota!BR$4)),"C",IF((AND($O29&lt;=Rota!BR$4,$P29&gt;=Rota!BR$4)),"CO",IF((AND($Q29&lt;=Rota!BR$4,$R29&gt;=Rota!BR$4)),"C",0))))))</f>
        <v>0</v>
      </c>
      <c r="BS29" s="33">
        <f>IF((AND($F29&lt;=Rota!BS$4,$G29&gt;=Rota!BS$4)),"P/L",IF((AND($I29&lt;=Rota!BS$4,$J29&gt;=Rota!BS$4)),"XO",IF((AND($K29&lt;=Rota!BS$4,$L29&gt;=Rota!BS$4)),"3",IF((AND($M29&lt;=Rota!BS$4,$N29&gt;=Rota!BS$4)),"C",IF((AND($O29&lt;=Rota!BS$4,$P29&gt;=Rota!BS$4)),"CO",IF((AND($Q29&lt;=Rota!BS$4,$R29&gt;=Rota!BS$4)),"C",0))))))</f>
        <v>0</v>
      </c>
      <c r="BT29" s="33">
        <f>IF((AND($F29&lt;=Rota!BT$4,$G29&gt;=Rota!BT$4)),"P/L",IF((AND($I29&lt;=Rota!BT$4,$J29&gt;=Rota!BT$4)),"XO",IF((AND($K29&lt;=Rota!BT$4,$L29&gt;=Rota!BT$4)),"3",IF((AND($M29&lt;=Rota!BT$4,$N29&gt;=Rota!BT$4)),"C",IF((AND($O29&lt;=Rota!BT$4,$P29&gt;=Rota!BT$4)),"CO",IF((AND($Q29&lt;=Rota!BT$4,$R29&gt;=Rota!BT$4)),"C",0))))))</f>
        <v>0</v>
      </c>
      <c r="BU29" s="33">
        <f>IF((AND($F29&lt;=Rota!BU$4,$G29&gt;=Rota!BU$4)),"P/L",IF((AND($I29&lt;=Rota!BU$4,$J29&gt;=Rota!BU$4)),"XO",IF((AND($K29&lt;=Rota!BU$4,$L29&gt;=Rota!BU$4)),"3",IF((AND($M29&lt;=Rota!BU$4,$N29&gt;=Rota!BU$4)),"C",IF((AND($O29&lt;=Rota!BU$4,$P29&gt;=Rota!BU$4)),"CO",IF((AND($Q29&lt;=Rota!BU$4,$R29&gt;=Rota!BU$4)),"C",0))))))</f>
        <v>0</v>
      </c>
      <c r="BV29" s="33">
        <f>IF((AND($F29&lt;=Rota!BV$4,$G29&gt;=Rota!BV$4)),"P/L",IF((AND($I29&lt;=Rota!BV$4,$J29&gt;=Rota!BV$4)),"XO",IF((AND($K29&lt;=Rota!BV$4,$L29&gt;=Rota!BV$4)),"3",IF((AND($M29&lt;=Rota!BV$4,$N29&gt;=Rota!BV$4)),"C",IF((AND($O29&lt;=Rota!BV$4,$P29&gt;=Rota!BV$4)),"CO",IF((AND($Q29&lt;=Rota!BV$4,$R29&gt;=Rota!BV$4)),"C",0))))))</f>
        <v>0</v>
      </c>
      <c r="BW29" s="33">
        <f>IF((AND($F29&lt;=Rota!BW$4,$G29&gt;=Rota!BW$4)),"P/L",IF((AND($I29&lt;=Rota!BW$4,$J29&gt;=Rota!BW$4)),"XO",IF((AND($K29&lt;=Rota!BW$4,$L29&gt;=Rota!BW$4)),"3",IF((AND($M29&lt;=Rota!BW$4,$N29&gt;=Rota!BW$4)),"C",IF((AND($O29&lt;=Rota!BW$4,$P29&gt;=Rota!BW$4)),"CO",IF((AND($Q29&lt;=Rota!BW$4,$R29&gt;=Rota!BW$4)),"C",0))))))</f>
        <v>0</v>
      </c>
      <c r="BX29" s="33">
        <f>IF((AND($F29&lt;=Rota!BX$4,$G29&gt;=Rota!BX$4)),"P/L",IF((AND($I29&lt;=Rota!BX$4,$J29&gt;=Rota!BX$4)),"XO",IF((AND($K29&lt;=Rota!BX$4,$L29&gt;=Rota!BX$4)),"3",IF((AND($M29&lt;=Rota!BX$4,$N29&gt;=Rota!BX$4)),"C",IF((AND($O29&lt;=Rota!BX$4,$P29&gt;=Rota!BX$4)),"CO",IF((AND($Q29&lt;=Rota!BX$4,$R29&gt;=Rota!BX$4)),"C",0))))))</f>
        <v>0</v>
      </c>
      <c r="BY29" s="33">
        <f>IF((AND($F29&lt;=Rota!BY$4,$G29&gt;=Rota!BY$4)),"P/L",IF((AND($I29&lt;=Rota!BY$4,$J29&gt;=Rota!BY$4)),"XO",IF((AND($K29&lt;=Rota!BY$4,$L29&gt;=Rota!BY$4)),"3",IF((AND($M29&lt;=Rota!BY$4,$N29&gt;=Rota!BY$4)),"C",IF((AND($O29&lt;=Rota!BY$4,$P29&gt;=Rota!BY$4)),"CO",IF((AND($Q29&lt;=Rota!BY$4,$R29&gt;=Rota!BY$4)),"C",0))))))</f>
        <v>0</v>
      </c>
      <c r="BZ29" s="33">
        <f>IF((AND($F29&lt;=Rota!BZ$4,$G29&gt;=Rota!BZ$4)),"P/L",IF((AND($I29&lt;=Rota!BZ$4,$J29&gt;=Rota!BZ$4)),"XO",IF((AND($K29&lt;=Rota!BZ$4,$L29&gt;=Rota!BZ$4)),"3",IF((AND($M29&lt;=Rota!BZ$4,$N29&gt;=Rota!BZ$4)),"C",IF((AND($O29&lt;=Rota!BZ$4,$P29&gt;=Rota!BZ$4)),"CO",IF((AND($Q29&lt;=Rota!BZ$4,$R29&gt;=Rota!BZ$4)),"C",0))))))</f>
        <v>0</v>
      </c>
      <c r="CA29" s="33">
        <f>IF((AND($F29&lt;=Rota!CA$4,$G29&gt;=Rota!CA$4)),"P/L",IF((AND($I29&lt;=Rota!CA$4,$J29&gt;=Rota!CA$4)),"XO",IF((AND($K29&lt;=Rota!CA$4,$L29&gt;=Rota!CA$4)),"3",IF((AND($M29&lt;=Rota!CA$4,$N29&gt;=Rota!CA$4)),"C",IF((AND($O29&lt;=Rota!CA$4,$P29&gt;=Rota!CA$4)),"CO",IF((AND($Q29&lt;=Rota!CA$4,$R29&gt;=Rota!CA$4)),"C",0))))))</f>
        <v>0</v>
      </c>
      <c r="CB29" s="33">
        <f>IF((AND($F29&lt;=Rota!CB$4,$G29&gt;=Rota!CB$4)),"P/L",IF((AND($I29&lt;=Rota!CB$4,$J29&gt;=Rota!CB$4)),"XO",IF((AND($K29&lt;=Rota!CB$4,$L29&gt;=Rota!CB$4)),"3",IF((AND($M29&lt;=Rota!CB$4,$N29&gt;=Rota!CB$4)),"C",IF((AND($O29&lt;=Rota!CB$4,$P29&gt;=Rota!CB$4)),"CO",IF((AND($Q29&lt;=Rota!CB$4,$R29&gt;=Rota!CB$4)),"C",0))))))</f>
        <v>0</v>
      </c>
      <c r="CC29" s="33">
        <f>IF((AND($F29&lt;=Rota!CC$4,$G29&gt;=Rota!CC$4)),"P/L",IF((AND($I29&lt;=Rota!CC$4,$J29&gt;=Rota!CC$4)),"XO",IF((AND($K29&lt;=Rota!CC$4,$L29&gt;=Rota!CC$4)),"3",IF((AND($M29&lt;=Rota!CC$4,$N29&gt;=Rota!CC$4)),"C",IF((AND($O29&lt;=Rota!CC$4,$P29&gt;=Rota!CC$4)),"CO",IF((AND($Q29&lt;=Rota!CC$4,$R29&gt;=Rota!CC$4)),"C",0))))))</f>
        <v>0</v>
      </c>
      <c r="CD29" s="33">
        <f>IF((AND($F29&lt;=Rota!CD$4,$G29&gt;=Rota!CD$4)),"P/L",IF((AND($I29&lt;=Rota!CD$4,$J29&gt;=Rota!CD$4)),"XO",IF((AND($K29&lt;=Rota!CD$4,$L29&gt;=Rota!CD$4)),"3",IF((AND($M29&lt;=Rota!CD$4,$N29&gt;=Rota!CD$4)),"C",IF((AND($O29&lt;=Rota!CD$4,$P29&gt;=Rota!CD$4)),"CO",IF((AND($Q29&lt;=Rota!CD$4,$R29&gt;=Rota!CD$4)),"C",0))))))</f>
        <v>0</v>
      </c>
      <c r="CE29" s="33">
        <f>IF((AND($F29&lt;=Rota!CE$4,$G29&gt;=Rota!CE$4)),"P/L",IF((AND($I29&lt;=Rota!CE$4,$J29&gt;=Rota!CE$4)),"XO",IF((AND($K29&lt;=Rota!CE$4,$L29&gt;=Rota!CE$4)),"3",IF((AND($M29&lt;=Rota!CE$4,$N29&gt;=Rota!CE$4)),"C",IF((AND($O29&lt;=Rota!CE$4,$P29&gt;=Rota!CE$4)),"CO",IF((AND($Q29&lt;=Rota!CE$4,$R29&gt;=Rota!CE$4)),"C",0))))))</f>
        <v>0</v>
      </c>
      <c r="CF29" s="33">
        <f>IF((AND($F29&lt;=Rota!CF$4,$G29&gt;=Rota!CF$4)),"P/L",IF((AND($I29&lt;=Rota!CF$4,$J29&gt;=Rota!CF$4)),"XO",IF((AND($K29&lt;=Rota!CF$4,$L29&gt;=Rota!CF$4)),"3",IF((AND($M29&lt;=Rota!CF$4,$N29&gt;=Rota!CF$4)),"C",IF((AND($O29&lt;=Rota!CF$4,$P29&gt;=Rota!CF$4)),"CO",IF((AND($Q29&lt;=Rota!CF$4,$R29&gt;=Rota!CF$4)),"C",0))))))</f>
        <v>0</v>
      </c>
      <c r="CG29" s="33">
        <f>IF((AND($F29&lt;=Rota!CG$4,$G29&gt;=Rota!CG$4)),"P/L",IF((AND($I29&lt;=Rota!CG$4,$J29&gt;=Rota!CG$4)),"XO",IF((AND($K29&lt;=Rota!CG$4,$L29&gt;=Rota!CG$4)),"3",IF((AND($M29&lt;=Rota!CG$4,$N29&gt;=Rota!CG$4)),"C",IF((AND($O29&lt;=Rota!CG$4,$P29&gt;=Rota!CG$4)),"CO",IF((AND($Q29&lt;=Rota!CG$4,$R29&gt;=Rota!CG$4)),"C",0))))))</f>
        <v>0</v>
      </c>
      <c r="CH29" s="33">
        <f>IF((AND($F29&lt;=Rota!CH$4,$G29&gt;=Rota!CH$4)),"P/L",IF((AND($I29&lt;=Rota!CH$4,$J29&gt;=Rota!CH$4)),"XO",IF((AND($K29&lt;=Rota!CH$4,$L29&gt;=Rota!CH$4)),"3",IF((AND($M29&lt;=Rota!CH$4,$N29&gt;=Rota!CH$4)),"C",IF((AND($O29&lt;=Rota!CH$4,$P29&gt;=Rota!CH$4)),"CO",IF((AND($Q29&lt;=Rota!CH$4,$R29&gt;=Rota!CH$4)),"C",0))))))</f>
        <v>0</v>
      </c>
      <c r="CI29" s="33">
        <f>IF((AND($F29&lt;=Rota!CI$4,$G29&gt;=Rota!CI$4)),"P/L",IF((AND($I29&lt;=Rota!CI$4,$J29&gt;=Rota!CI$4)),"XO",IF((AND($K29&lt;=Rota!CI$4,$L29&gt;=Rota!CI$4)),"3",IF((AND($M29&lt;=Rota!CI$4,$N29&gt;=Rota!CI$4)),"C",IF((AND($O29&lt;=Rota!CI$4,$P29&gt;=Rota!CI$4)),"CO",IF((AND($Q29&lt;=Rota!CI$4,$R29&gt;=Rota!CI$4)),"C",0))))))</f>
        <v>0</v>
      </c>
      <c r="CJ29" s="33">
        <f>IF((AND($F29&lt;=Rota!CJ$4,$G29&gt;=Rota!CJ$4)),"P/L",IF((AND($I29&lt;=Rota!CJ$4,$J29&gt;=Rota!CJ$4)),"XO",IF((AND($K29&lt;=Rota!CJ$4,$L29&gt;=Rota!CJ$4)),"3",IF((AND($M29&lt;=Rota!CJ$4,$N29&gt;=Rota!CJ$4)),"C",IF((AND($O29&lt;=Rota!CJ$4,$P29&gt;=Rota!CJ$4)),"CO",IF((AND($Q29&lt;=Rota!CJ$4,$R29&gt;=Rota!CJ$4)),"C",0))))))</f>
        <v>0</v>
      </c>
      <c r="CK29" s="33">
        <f>IF((AND($F29&lt;=Rota!CK$4,$G29&gt;=Rota!CK$4)),"P/L",IF((AND($I29&lt;=Rota!CK$4,$J29&gt;=Rota!CK$4)),"XO",IF((AND($K29&lt;=Rota!CK$4,$L29&gt;=Rota!CK$4)),"3",IF((AND($M29&lt;=Rota!CK$4,$N29&gt;=Rota!CK$4)),"C",IF((AND($O29&lt;=Rota!CK$4,$P29&gt;=Rota!CK$4)),"CO",IF((AND($Q29&lt;=Rota!CK$4,$R29&gt;=Rota!CK$4)),"C",0))))))</f>
        <v>0</v>
      </c>
      <c r="CL29" s="33">
        <f>IF((AND($F29&lt;=Rota!CL$4,$G29&gt;=Rota!CL$4)),"P/L",IF((AND($I29&lt;=Rota!CL$4,$J29&gt;=Rota!CL$4)),"XO",IF((AND($K29&lt;=Rota!CL$4,$L29&gt;=Rota!CL$4)),"3",IF((AND($M29&lt;=Rota!CL$4,$N29&gt;=Rota!CL$4)),"C",IF((AND($O29&lt;=Rota!CL$4,$P29&gt;=Rota!CL$4)),"CO",IF((AND($Q29&lt;=Rota!CL$4,$R29&gt;=Rota!CL$4)),"C",0))))))</f>
        <v>0</v>
      </c>
      <c r="CM29" s="33">
        <f>IF((AND($F29&lt;=Rota!CM$4,$G29&gt;=Rota!CM$4)),"P/L",IF((AND($I29&lt;=Rota!CM$4,$J29&gt;=Rota!CM$4)),"XO",IF((AND($K29&lt;=Rota!CM$4,$L29&gt;=Rota!CM$4)),"3",IF((AND($M29&lt;=Rota!CM$4,$N29&gt;=Rota!CM$4)),"C",IF((AND($O29&lt;=Rota!CM$4,$P29&gt;=Rota!CM$4)),"CO",IF((AND($Q29&lt;=Rota!CM$4,$R29&gt;=Rota!CM$4)),"C",0))))))</f>
        <v>0</v>
      </c>
    </row>
    <row r="30" spans="1:91" s="2" customFormat="1" x14ac:dyDescent="0.25">
      <c r="A30" s="57" t="s">
        <v>324</v>
      </c>
      <c r="B30" s="55"/>
      <c r="C30" s="31">
        <v>18</v>
      </c>
      <c r="D30" s="31">
        <v>17</v>
      </c>
      <c r="E30" s="31">
        <v>1</v>
      </c>
      <c r="F30" s="32"/>
      <c r="G30" s="32"/>
      <c r="H30" s="33"/>
      <c r="I30" s="36">
        <v>46229</v>
      </c>
      <c r="J30" s="37">
        <f>IF(I30="",0,DATE(YEAR(I30),MONTH(I30)+C30,DAY(I30)))</f>
        <v>46778</v>
      </c>
      <c r="K30" s="32">
        <f>IF(J30="","",(DATE(YEAR(J30),MONTH(J30)+1,DAY(J30))))</f>
        <v>46809</v>
      </c>
      <c r="L30" s="32">
        <f>IF(K30="","",(DATE(YEAR(K30),MONTH(K30)+E30,DAY(K30))))</f>
        <v>46838</v>
      </c>
      <c r="M30" s="37">
        <f>IF(O30="","",DATE(YEAR(O30), MONTH(O30)-1,DAY(O30)))</f>
        <v>46869</v>
      </c>
      <c r="N30" s="37">
        <f>IF(O30="","",DATE(YEAR(M30),MONTH(M30),DAY(M30)))</f>
        <v>46869</v>
      </c>
      <c r="O30" s="32">
        <f>IF(L30="","",(DATE(YEAR(L30),MONTH(L30)+2,DAY(L30))))</f>
        <v>46899</v>
      </c>
      <c r="P30" s="32">
        <f>IF(O30="","",(DATE(YEAR(O30),MONTH(O30)+D30,DAY(O30))))</f>
        <v>47417</v>
      </c>
      <c r="Q30" s="32">
        <f>IF(P30="","",DATE(YEAR(P30), MONTH(P30)+1,DAY(P30)))</f>
        <v>47448</v>
      </c>
      <c r="R30" s="32">
        <f>IF(P30="","",DATE(YEAR(Q30),MONTH(Q30),DAY(Q30)))</f>
        <v>47448</v>
      </c>
      <c r="S30" s="33">
        <f>IF((AND($F30&lt;=Rota!S$4,$G30&gt;=Rota!S$4)),"P/L",IF((AND($I30&lt;=Rota!S$4,$J30&gt;=Rota!S$4)),"XO",IF((AND($K30&lt;=Rota!S$4,$L30&gt;=Rota!S$4)),"3",IF((AND($M30&lt;=Rota!S$4,$N30&gt;=Rota!S$4)),"C",IF((AND($O30&lt;=Rota!S$4,$P30&gt;=Rota!S$4)),"CO",IF((AND($Q30&lt;=Rota!S$4,$R30&gt;=Rota!S$4)),"C",0))))))</f>
        <v>0</v>
      </c>
      <c r="T30" s="33">
        <f>IF((AND($F30&lt;=Rota!T$4,$G30&gt;=Rota!T$4)),"P/L",IF((AND($I30&lt;=Rota!T$4,$J30&gt;=Rota!T$4)),"XO",IF((AND($K30&lt;=Rota!T$4,$L30&gt;=Rota!T$4)),"3",IF((AND($M30&lt;=Rota!T$4,$N30&gt;=Rota!T$4)),"C",IF((AND($O30&lt;=Rota!T$4,$P30&gt;=Rota!T$4)),"CO",IF((AND($Q30&lt;=Rota!T$4,$R30&gt;=Rota!T$4)),"C",0))))))</f>
        <v>0</v>
      </c>
      <c r="U30" s="33">
        <f>IF((AND($F30&lt;=Rota!U$4,$G30&gt;=Rota!U$4)),"P/L",IF((AND($I30&lt;=Rota!U$4,$J30&gt;=Rota!U$4)),"XO",IF((AND($K30&lt;=Rota!U$4,$L30&gt;=Rota!U$4)),"3",IF((AND($M30&lt;=Rota!U$4,$N30&gt;=Rota!U$4)),"C",IF((AND($O30&lt;=Rota!U$4,$P30&gt;=Rota!U$4)),"CO",IF((AND($Q30&lt;=Rota!U$4,$R30&gt;=Rota!U$4)),"C",0))))))</f>
        <v>0</v>
      </c>
      <c r="V30" s="33">
        <f>IF((AND($F30&lt;=Rota!V$4,$G30&gt;=Rota!V$4)),"P/L",IF((AND($I30&lt;=Rota!V$4,$J30&gt;=Rota!V$4)),"XO",IF((AND($K30&lt;=Rota!V$4,$L30&gt;=Rota!V$4)),"3",IF((AND($M30&lt;=Rota!V$4,$N30&gt;=Rota!V$4)),"C",IF((AND($O30&lt;=Rota!V$4,$P30&gt;=Rota!V$4)),"CO",IF((AND($Q30&lt;=Rota!V$4,$R30&gt;=Rota!V$4)),"C",0))))))</f>
        <v>0</v>
      </c>
      <c r="W30" s="33">
        <f>IF((AND($F30&lt;=Rota!W$4,$G30&gt;=Rota!W$4)),"P/L",IF((AND($I30&lt;=Rota!W$4,$J30&gt;=Rota!W$4)),"XO",IF((AND($K30&lt;=Rota!W$4,$L30&gt;=Rota!W$4)),"3",IF((AND($M30&lt;=Rota!W$4,$N30&gt;=Rota!W$4)),"C",IF((AND($O30&lt;=Rota!W$4,$P30&gt;=Rota!W$4)),"CO",IF((AND($Q30&lt;=Rota!W$4,$R30&gt;=Rota!W$4)),"C",0))))))</f>
        <v>0</v>
      </c>
      <c r="X30" s="33">
        <f>IF((AND($F30&lt;=Rota!X$4,$G30&gt;=Rota!X$4)),"P/L",IF((AND($I30&lt;=Rota!X$4,$J30&gt;=Rota!X$4)),"XO",IF((AND($K30&lt;=Rota!X$4,$L30&gt;=Rota!X$4)),"3",IF((AND($M30&lt;=Rota!X$4,$N30&gt;=Rota!X$4)),"C",IF((AND($O30&lt;=Rota!X$4,$P30&gt;=Rota!X$4)),"CO",IF((AND($Q30&lt;=Rota!X$4,$R30&gt;=Rota!X$4)),"C",0))))))</f>
        <v>0</v>
      </c>
      <c r="Y30" s="33" t="str">
        <f>IF((AND($F30&lt;=Rota!Y$4,$G30&gt;=Rota!Y$4)),"P/L",IF((AND($I30&lt;=Rota!Y$4,$J30&gt;=Rota!Y$4)),"XO",IF((AND($K30&lt;=Rota!Y$4,$L30&gt;=Rota!Y$4)),"3",IF((AND($M30&lt;=Rota!Y$4,$N30&gt;=Rota!Y$4)),"C",IF((AND($O30&lt;=Rota!Y$4,$P30&gt;=Rota!Y$4)),"CO",IF((AND($Q30&lt;=Rota!Y$4,$R30&gt;=Rota!Y$4)),"C",0))))))</f>
        <v>XO</v>
      </c>
      <c r="Z30" s="33" t="str">
        <f>IF((AND($F30&lt;=Rota!Z$4,$G30&gt;=Rota!Z$4)),"P/L",IF((AND($I30&lt;=Rota!Z$4,$J30&gt;=Rota!Z$4)),"XO",IF((AND($K30&lt;=Rota!Z$4,$L30&gt;=Rota!Z$4)),"3",IF((AND($M30&lt;=Rota!Z$4,$N30&gt;=Rota!Z$4)),"C",IF((AND($O30&lt;=Rota!Z$4,$P30&gt;=Rota!Z$4)),"CO",IF((AND($Q30&lt;=Rota!Z$4,$R30&gt;=Rota!Z$4)),"C",0))))))</f>
        <v>XO</v>
      </c>
      <c r="AA30" s="33" t="str">
        <f>IF((AND($F30&lt;=Rota!AA$4,$G30&gt;=Rota!AA$4)),"P/L",IF((AND($I30&lt;=Rota!AA$4,$J30&gt;=Rota!AA$4)),"XO",IF((AND($K30&lt;=Rota!AA$4,$L30&gt;=Rota!AA$4)),"3",IF((AND($M30&lt;=Rota!AA$4,$N30&gt;=Rota!AA$4)),"C",IF((AND($O30&lt;=Rota!AA$4,$P30&gt;=Rota!AA$4)),"CO",IF((AND($Q30&lt;=Rota!AA$4,$R30&gt;=Rota!AA$4)),"C",0))))))</f>
        <v>XO</v>
      </c>
      <c r="AB30" s="33" t="str">
        <f>IF((AND($F30&lt;=Rota!AB$4,$G30&gt;=Rota!AB$4)),"P/L",IF((AND($I30&lt;=Rota!AB$4,$J30&gt;=Rota!AB$4)),"XO",IF((AND($K30&lt;=Rota!AB$4,$L30&gt;=Rota!AB$4)),"3",IF((AND($M30&lt;=Rota!AB$4,$N30&gt;=Rota!AB$4)),"C",IF((AND($O30&lt;=Rota!AB$4,$P30&gt;=Rota!AB$4)),"CO",IF((AND($Q30&lt;=Rota!AB$4,$R30&gt;=Rota!AB$4)),"C",0))))))</f>
        <v>XO</v>
      </c>
      <c r="AC30" s="33" t="str">
        <f>IF((AND($F30&lt;=Rota!AC$4,$G30&gt;=Rota!AC$4)),"P/L",IF((AND($I30&lt;=Rota!AC$4,$J30&gt;=Rota!AC$4)),"XO",IF((AND($K30&lt;=Rota!AC$4,$L30&gt;=Rota!AC$4)),"3",IF((AND($M30&lt;=Rota!AC$4,$N30&gt;=Rota!AC$4)),"C",IF((AND($O30&lt;=Rota!AC$4,$P30&gt;=Rota!AC$4)),"CO",IF((AND($Q30&lt;=Rota!AC$4,$R30&gt;=Rota!AC$4)),"C",0))))))</f>
        <v>XO</v>
      </c>
      <c r="AD30" s="33" t="str">
        <f>IF((AND($F30&lt;=Rota!AD$4,$G30&gt;=Rota!AD$4)),"P/L",IF((AND($I30&lt;=Rota!AD$4,$J30&gt;=Rota!AD$4)),"XO",IF((AND($K30&lt;=Rota!AD$4,$L30&gt;=Rota!AD$4)),"3",IF((AND($M30&lt;=Rota!AD$4,$N30&gt;=Rota!AD$4)),"C",IF((AND($O30&lt;=Rota!AD$4,$P30&gt;=Rota!AD$4)),"CO",IF((AND($Q30&lt;=Rota!AD$4,$R30&gt;=Rota!AD$4)),"C",0))))))</f>
        <v>XO</v>
      </c>
      <c r="AE30" s="33" t="str">
        <f>IF((AND($F30&lt;=Rota!AE$4,$G30&gt;=Rota!AE$4)),"P/L",IF((AND($I30&lt;=Rota!AE$4,$J30&gt;=Rota!AE$4)),"XO",IF((AND($K30&lt;=Rota!AE$4,$L30&gt;=Rota!AE$4)),"3",IF((AND($M30&lt;=Rota!AE$4,$N30&gt;=Rota!AE$4)),"C",IF((AND($O30&lt;=Rota!AE$4,$P30&gt;=Rota!AE$4)),"CO",IF((AND($Q30&lt;=Rota!AE$4,$R30&gt;=Rota!AE$4)),"C",0))))))</f>
        <v>XO</v>
      </c>
      <c r="AF30" s="33" t="str">
        <f>IF((AND($F30&lt;=Rota!AF$4,$G30&gt;=Rota!AF$4)),"P/L",IF((AND($I30&lt;=Rota!AF$4,$J30&gt;=Rota!AF$4)),"XO",IF((AND($K30&lt;=Rota!AF$4,$L30&gt;=Rota!AF$4)),"3",IF((AND($M30&lt;=Rota!AF$4,$N30&gt;=Rota!AF$4)),"C",IF((AND($O30&lt;=Rota!AF$4,$P30&gt;=Rota!AF$4)),"CO",IF((AND($Q30&lt;=Rota!AF$4,$R30&gt;=Rota!AF$4)),"C",0))))))</f>
        <v>XO</v>
      </c>
      <c r="AG30" s="33" t="str">
        <f>IF((AND($F30&lt;=Rota!AG$4,$G30&gt;=Rota!AG$4)),"P/L",IF((AND($I30&lt;=Rota!AG$4,$J30&gt;=Rota!AG$4)),"XO",IF((AND($K30&lt;=Rota!AG$4,$L30&gt;=Rota!AG$4)),"3",IF((AND($M30&lt;=Rota!AG$4,$N30&gt;=Rota!AG$4)),"C",IF((AND($O30&lt;=Rota!AG$4,$P30&gt;=Rota!AG$4)),"CO",IF((AND($Q30&lt;=Rota!AG$4,$R30&gt;=Rota!AG$4)),"C",0))))))</f>
        <v>XO</v>
      </c>
      <c r="AH30" s="33" t="str">
        <f>IF((AND($F30&lt;=Rota!AH$4,$G30&gt;=Rota!AH$4)),"P/L",IF((AND($I30&lt;=Rota!AH$4,$J30&gt;=Rota!AH$4)),"XO",IF((AND($K30&lt;=Rota!AH$4,$L30&gt;=Rota!AH$4)),"3",IF((AND($M30&lt;=Rota!AH$4,$N30&gt;=Rota!AH$4)),"C",IF((AND($O30&lt;=Rota!AH$4,$P30&gt;=Rota!AH$4)),"CO",IF((AND($Q30&lt;=Rota!AH$4,$R30&gt;=Rota!AH$4)),"C",0))))))</f>
        <v>XO</v>
      </c>
      <c r="AI30" s="33" t="str">
        <f>IF((AND($F30&lt;=Rota!AI$4,$G30&gt;=Rota!AI$4)),"P/L",IF((AND($I30&lt;=Rota!AI$4,$J30&gt;=Rota!AI$4)),"XO",IF((AND($K30&lt;=Rota!AI$4,$L30&gt;=Rota!AI$4)),"3",IF((AND($M30&lt;=Rota!AI$4,$N30&gt;=Rota!AI$4)),"C",IF((AND($O30&lt;=Rota!AI$4,$P30&gt;=Rota!AI$4)),"CO",IF((AND($Q30&lt;=Rota!AI$4,$R30&gt;=Rota!AI$4)),"C",0))))))</f>
        <v>XO</v>
      </c>
      <c r="AJ30" s="33" t="str">
        <f>IF((AND($F30&lt;=Rota!AJ$4,$G30&gt;=Rota!AJ$4)),"P/L",IF((AND($I30&lt;=Rota!AJ$4,$J30&gt;=Rota!AJ$4)),"XO",IF((AND($K30&lt;=Rota!AJ$4,$L30&gt;=Rota!AJ$4)),"3",IF((AND($M30&lt;=Rota!AJ$4,$N30&gt;=Rota!AJ$4)),"C",IF((AND($O30&lt;=Rota!AJ$4,$P30&gt;=Rota!AJ$4)),"CO",IF((AND($Q30&lt;=Rota!AJ$4,$R30&gt;=Rota!AJ$4)),"C",0))))))</f>
        <v>XO</v>
      </c>
      <c r="AK30" s="33" t="str">
        <f>IF((AND($F30&lt;=Rota!AK$4,$G30&gt;=Rota!AK$4)),"P/L",IF((AND($I30&lt;=Rota!AK$4,$J30&gt;=Rota!AK$4)),"XO",IF((AND($K30&lt;=Rota!AK$4,$L30&gt;=Rota!AK$4)),"3",IF((AND($M30&lt;=Rota!AK$4,$N30&gt;=Rota!AK$4)),"C",IF((AND($O30&lt;=Rota!AK$4,$P30&gt;=Rota!AK$4)),"CO",IF((AND($Q30&lt;=Rota!AK$4,$R30&gt;=Rota!AK$4)),"C",0))))))</f>
        <v>XO</v>
      </c>
      <c r="AL30" s="33" t="str">
        <f>IF((AND($F30&lt;=Rota!AL$4,$G30&gt;=Rota!AL$4)),"P/L",IF((AND($I30&lt;=Rota!AL$4,$J30&gt;=Rota!AL$4)),"XO",IF((AND($K30&lt;=Rota!AL$4,$L30&gt;=Rota!AL$4)),"3",IF((AND($M30&lt;=Rota!AL$4,$N30&gt;=Rota!AL$4)),"C",IF((AND($O30&lt;=Rota!AL$4,$P30&gt;=Rota!AL$4)),"CO",IF((AND($Q30&lt;=Rota!AL$4,$R30&gt;=Rota!AL$4)),"C",0))))))</f>
        <v>XO</v>
      </c>
      <c r="AM30" s="33" t="str">
        <f>IF((AND($F30&lt;=Rota!AM$4,$G30&gt;=Rota!AM$4)),"P/L",IF((AND($I30&lt;=Rota!AM$4,$J30&gt;=Rota!AM$4)),"XO",IF((AND($K30&lt;=Rota!AM$4,$L30&gt;=Rota!AM$4)),"3",IF((AND($M30&lt;=Rota!AM$4,$N30&gt;=Rota!AM$4)),"C",IF((AND($O30&lt;=Rota!AM$4,$P30&gt;=Rota!AM$4)),"CO",IF((AND($Q30&lt;=Rota!AM$4,$R30&gt;=Rota!AM$4)),"C",0))))))</f>
        <v>XO</v>
      </c>
      <c r="AN30" s="33" t="str">
        <f>IF((AND($F30&lt;=Rota!AN$4,$G30&gt;=Rota!AN$4)),"P/L",IF((AND($I30&lt;=Rota!AN$4,$J30&gt;=Rota!AN$4)),"XO",IF((AND($K30&lt;=Rota!AN$4,$L30&gt;=Rota!AN$4)),"3",IF((AND($M30&lt;=Rota!AN$4,$N30&gt;=Rota!AN$4)),"C",IF((AND($O30&lt;=Rota!AN$4,$P30&gt;=Rota!AN$4)),"CO",IF((AND($Q30&lt;=Rota!AN$4,$R30&gt;=Rota!AN$4)),"C",0))))))</f>
        <v>XO</v>
      </c>
      <c r="AO30" s="33" t="str">
        <f>IF((AND($F30&lt;=Rota!AO$4,$G30&gt;=Rota!AO$4)),"P/L",IF((AND($I30&lt;=Rota!AO$4,$J30&gt;=Rota!AO$4)),"XO",IF((AND($K30&lt;=Rota!AO$4,$L30&gt;=Rota!AO$4)),"3",IF((AND($M30&lt;=Rota!AO$4,$N30&gt;=Rota!AO$4)),"C",IF((AND($O30&lt;=Rota!AO$4,$P30&gt;=Rota!AO$4)),"CO",IF((AND($Q30&lt;=Rota!AO$4,$R30&gt;=Rota!AO$4)),"C",0))))))</f>
        <v>XO</v>
      </c>
      <c r="AP30" s="33" t="str">
        <f>IF((AND($F30&lt;=Rota!AP$4,$G30&gt;=Rota!AP$4)),"P/L",IF((AND($I30&lt;=Rota!AP$4,$J30&gt;=Rota!AP$4)),"XO",IF((AND($K30&lt;=Rota!AP$4,$L30&gt;=Rota!AP$4)),"3",IF((AND($M30&lt;=Rota!AP$4,$N30&gt;=Rota!AP$4)),"C",IF((AND($O30&lt;=Rota!AP$4,$P30&gt;=Rota!AP$4)),"CO",IF((AND($Q30&lt;=Rota!AP$4,$R30&gt;=Rota!AP$4)),"C",0))))))</f>
        <v>XO</v>
      </c>
      <c r="AQ30" s="33">
        <f>IF((AND($F30&lt;=Rota!AQ$4,$G30&gt;=Rota!AQ$4)),"P/L",IF((AND($I30&lt;=Rota!AQ$4,$J30&gt;=Rota!AQ$4)),"XO",IF((AND($K30&lt;=Rota!AQ$4,$L30&gt;=Rota!AQ$4)),"3",IF((AND($M30&lt;=Rota!AQ$4,$N30&gt;=Rota!AQ$4)),"C",IF((AND($O30&lt;=Rota!AQ$4,$P30&gt;=Rota!AQ$4)),"CO",IF((AND($Q30&lt;=Rota!AQ$4,$R30&gt;=Rota!AQ$4)),"C",0))))))</f>
        <v>0</v>
      </c>
      <c r="AR30" s="33" t="str">
        <f>IF((AND($F30&lt;=Rota!AR$4,$G30&gt;=Rota!AR$4)),"P/L",IF((AND($I30&lt;=Rota!AR$4,$J30&gt;=Rota!AR$4)),"XO",IF((AND($K30&lt;=Rota!AR$4,$L30&gt;=Rota!AR$4)),"3",IF((AND($M30&lt;=Rota!AR$4,$N30&gt;=Rota!AR$4)),"C",IF((AND($O30&lt;=Rota!AR$4,$P30&gt;=Rota!AR$4)),"CO",IF((AND($Q30&lt;=Rota!AR$4,$R30&gt;=Rota!AR$4)),"C",0))))))</f>
        <v>3</v>
      </c>
      <c r="AS30" s="33">
        <f>IF((AND($F30&lt;=Rota!AS$4,$G30&gt;=Rota!AS$4)),"P/L",IF((AND($I30&lt;=Rota!AS$4,$J30&gt;=Rota!AS$4)),"XO",IF((AND($K30&lt;=Rota!AS$4,$L30&gt;=Rota!AS$4)),"3",IF((AND($M30&lt;=Rota!AS$4,$N30&gt;=Rota!AS$4)),"C",IF((AND($O30&lt;=Rota!AS$4,$P30&gt;=Rota!AS$4)),"CO",IF((AND($Q30&lt;=Rota!AS$4,$R30&gt;=Rota!AS$4)),"C",0))))))</f>
        <v>0</v>
      </c>
      <c r="AT30" s="33">
        <f>IF((AND($F30&lt;=Rota!AT$4,$G30&gt;=Rota!AT$4)),"P/L",IF((AND($I30&lt;=Rota!AT$4,$J30&gt;=Rota!AT$4)),"XO",IF((AND($K30&lt;=Rota!AT$4,$L30&gt;=Rota!AT$4)),"3",IF((AND($M30&lt;=Rota!AT$4,$N30&gt;=Rota!AT$4)),"C",IF((AND($O30&lt;=Rota!AT$4,$P30&gt;=Rota!AT$4)),"CO",IF((AND($Q30&lt;=Rota!AT$4,$R30&gt;=Rota!AT$4)),"C",0))))))</f>
        <v>0</v>
      </c>
      <c r="AU30" s="33" t="str">
        <f>IF((AND($F30&lt;=Rota!AU$4,$G30&gt;=Rota!AU$4)),"P/L",IF((AND($I30&lt;=Rota!AU$4,$J30&gt;=Rota!AU$4)),"XO",IF((AND($K30&lt;=Rota!AU$4,$L30&gt;=Rota!AU$4)),"3",IF((AND($M30&lt;=Rota!AU$4,$N30&gt;=Rota!AU$4)),"C",IF((AND($O30&lt;=Rota!AU$4,$P30&gt;=Rota!AU$4)),"CO",IF((AND($Q30&lt;=Rota!AU$4,$R30&gt;=Rota!AU$4)),"C",0))))))</f>
        <v>CO</v>
      </c>
      <c r="AV30" s="33" t="str">
        <f>IF((AND($F30&lt;=Rota!AV$4,$G30&gt;=Rota!AV$4)),"P/L",IF((AND($I30&lt;=Rota!AV$4,$J30&gt;=Rota!AV$4)),"XO",IF((AND($K30&lt;=Rota!AV$4,$L30&gt;=Rota!AV$4)),"3",IF((AND($M30&lt;=Rota!AV$4,$N30&gt;=Rota!AV$4)),"C",IF((AND($O30&lt;=Rota!AV$4,$P30&gt;=Rota!AV$4)),"CO",IF((AND($Q30&lt;=Rota!AV$4,$R30&gt;=Rota!AV$4)),"C",0))))))</f>
        <v>CO</v>
      </c>
      <c r="AW30" s="33" t="str">
        <f>IF((AND($F30&lt;=Rota!AW$4,$G30&gt;=Rota!AW$4)),"P/L",IF((AND($I30&lt;=Rota!AW$4,$J30&gt;=Rota!AW$4)),"XO",IF((AND($K30&lt;=Rota!AW$4,$L30&gt;=Rota!AW$4)),"3",IF((AND($M30&lt;=Rota!AW$4,$N30&gt;=Rota!AW$4)),"C",IF((AND($O30&lt;=Rota!AW$4,$P30&gt;=Rota!AW$4)),"CO",IF((AND($Q30&lt;=Rota!AW$4,$R30&gt;=Rota!AW$4)),"C",0))))))</f>
        <v>CO</v>
      </c>
      <c r="AX30" s="33" t="str">
        <f>IF((AND($F30&lt;=Rota!AX$4,$G30&gt;=Rota!AX$4)),"P/L",IF((AND($I30&lt;=Rota!AX$4,$J30&gt;=Rota!AX$4)),"XO",IF((AND($K30&lt;=Rota!AX$4,$L30&gt;=Rota!AX$4)),"3",IF((AND($M30&lt;=Rota!AX$4,$N30&gt;=Rota!AX$4)),"C",IF((AND($O30&lt;=Rota!AX$4,$P30&gt;=Rota!AX$4)),"CO",IF((AND($Q30&lt;=Rota!AX$4,$R30&gt;=Rota!AX$4)),"C",0))))))</f>
        <v>CO</v>
      </c>
      <c r="AY30" s="33" t="str">
        <f>IF((AND($F30&lt;=Rota!AY$4,$G30&gt;=Rota!AY$4)),"P/L",IF((AND($I30&lt;=Rota!AY$4,$J30&gt;=Rota!AY$4)),"XO",IF((AND($K30&lt;=Rota!AY$4,$L30&gt;=Rota!AY$4)),"3",IF((AND($M30&lt;=Rota!AY$4,$N30&gt;=Rota!AY$4)),"C",IF((AND($O30&lt;=Rota!AY$4,$P30&gt;=Rota!AY$4)),"CO",IF((AND($Q30&lt;=Rota!AY$4,$R30&gt;=Rota!AY$4)),"C",0))))))</f>
        <v>CO</v>
      </c>
      <c r="AZ30" s="33" t="str">
        <f>IF((AND($F30&lt;=Rota!AZ$4,$G30&gt;=Rota!AZ$4)),"P/L",IF((AND($I30&lt;=Rota!AZ$4,$J30&gt;=Rota!AZ$4)),"XO",IF((AND($K30&lt;=Rota!AZ$4,$L30&gt;=Rota!AZ$4)),"3",IF((AND($M30&lt;=Rota!AZ$4,$N30&gt;=Rota!AZ$4)),"C",IF((AND($O30&lt;=Rota!AZ$4,$P30&gt;=Rota!AZ$4)),"CO",IF((AND($Q30&lt;=Rota!AZ$4,$R30&gt;=Rota!AZ$4)),"C",0))))))</f>
        <v>CO</v>
      </c>
      <c r="BA30" s="33" t="str">
        <f>IF((AND($F30&lt;=Rota!BA$4,$G30&gt;=Rota!BA$4)),"P/L",IF((AND($I30&lt;=Rota!BA$4,$J30&gt;=Rota!BA$4)),"XO",IF((AND($K30&lt;=Rota!BA$4,$L30&gt;=Rota!BA$4)),"3",IF((AND($M30&lt;=Rota!BA$4,$N30&gt;=Rota!BA$4)),"C",IF((AND($O30&lt;=Rota!BA$4,$P30&gt;=Rota!BA$4)),"CO",IF((AND($Q30&lt;=Rota!BA$4,$R30&gt;=Rota!BA$4)),"C",0))))))</f>
        <v>CO</v>
      </c>
      <c r="BB30" s="33" t="str">
        <f>IF((AND($F30&lt;=Rota!BB$4,$G30&gt;=Rota!BB$4)),"P/L",IF((AND($I30&lt;=Rota!BB$4,$J30&gt;=Rota!BB$4)),"XO",IF((AND($K30&lt;=Rota!BB$4,$L30&gt;=Rota!BB$4)),"3",IF((AND($M30&lt;=Rota!BB$4,$N30&gt;=Rota!BB$4)),"C",IF((AND($O30&lt;=Rota!BB$4,$P30&gt;=Rota!BB$4)),"CO",IF((AND($Q30&lt;=Rota!BB$4,$R30&gt;=Rota!BB$4)),"C",0))))))</f>
        <v>CO</v>
      </c>
      <c r="BC30" s="33" t="str">
        <f>IF((AND($F30&lt;=Rota!BC$4,$G30&gt;=Rota!BC$4)),"P/L",IF((AND($I30&lt;=Rota!BC$4,$J30&gt;=Rota!BC$4)),"XO",IF((AND($K30&lt;=Rota!BC$4,$L30&gt;=Rota!BC$4)),"3",IF((AND($M30&lt;=Rota!BC$4,$N30&gt;=Rota!BC$4)),"C",IF((AND($O30&lt;=Rota!BC$4,$P30&gt;=Rota!BC$4)),"CO",IF((AND($Q30&lt;=Rota!BC$4,$R30&gt;=Rota!BC$4)),"C",0))))))</f>
        <v>CO</v>
      </c>
      <c r="BD30" s="33" t="str">
        <f>IF((AND($F30&lt;=Rota!BD$4,$G30&gt;=Rota!BD$4)),"P/L",IF((AND($I30&lt;=Rota!BD$4,$J30&gt;=Rota!BD$4)),"XO",IF((AND($K30&lt;=Rota!BD$4,$L30&gt;=Rota!BD$4)),"3",IF((AND($M30&lt;=Rota!BD$4,$N30&gt;=Rota!BD$4)),"C",IF((AND($O30&lt;=Rota!BD$4,$P30&gt;=Rota!BD$4)),"CO",IF((AND($Q30&lt;=Rota!BD$4,$R30&gt;=Rota!BD$4)),"C",0))))))</f>
        <v>CO</v>
      </c>
      <c r="BE30" s="33" t="str">
        <f>IF((AND($F30&lt;=Rota!BE$4,$G30&gt;=Rota!BE$4)),"P/L",IF((AND($I30&lt;=Rota!BE$4,$J30&gt;=Rota!BE$4)),"XO",IF((AND($K30&lt;=Rota!BE$4,$L30&gt;=Rota!BE$4)),"3",IF((AND($M30&lt;=Rota!BE$4,$N30&gt;=Rota!BE$4)),"C",IF((AND($O30&lt;=Rota!BE$4,$P30&gt;=Rota!BE$4)),"CO",IF((AND($Q30&lt;=Rota!BE$4,$R30&gt;=Rota!BE$4)),"C",0))))))</f>
        <v>CO</v>
      </c>
      <c r="BF30" s="33" t="str">
        <f>IF((AND($F30&lt;=Rota!BF$4,$G30&gt;=Rota!BF$4)),"P/L",IF((AND($I30&lt;=Rota!BF$4,$J30&gt;=Rota!BF$4)),"XO",IF((AND($K30&lt;=Rota!BF$4,$L30&gt;=Rota!BF$4)),"3",IF((AND($M30&lt;=Rota!BF$4,$N30&gt;=Rota!BF$4)),"C",IF((AND($O30&lt;=Rota!BF$4,$P30&gt;=Rota!BF$4)),"CO",IF((AND($Q30&lt;=Rota!BF$4,$R30&gt;=Rota!BF$4)),"C",0))))))</f>
        <v>CO</v>
      </c>
      <c r="BG30" s="33" t="str">
        <f>IF((AND($F30&lt;=Rota!BG$4,$G30&gt;=Rota!BG$4)),"P/L",IF((AND($I30&lt;=Rota!BG$4,$J30&gt;=Rota!BG$4)),"XO",IF((AND($K30&lt;=Rota!BG$4,$L30&gt;=Rota!BG$4)),"3",IF((AND($M30&lt;=Rota!BG$4,$N30&gt;=Rota!BG$4)),"C",IF((AND($O30&lt;=Rota!BG$4,$P30&gt;=Rota!BG$4)),"CO",IF((AND($Q30&lt;=Rota!BG$4,$R30&gt;=Rota!BG$4)),"C",0))))))</f>
        <v>CO</v>
      </c>
      <c r="BH30" s="33" t="str">
        <f>IF((AND($F30&lt;=Rota!BH$4,$G30&gt;=Rota!BH$4)),"P/L",IF((AND($I30&lt;=Rota!BH$4,$J30&gt;=Rota!BH$4)),"XO",IF((AND($K30&lt;=Rota!BH$4,$L30&gt;=Rota!BH$4)),"3",IF((AND($M30&lt;=Rota!BH$4,$N30&gt;=Rota!BH$4)),"C",IF((AND($O30&lt;=Rota!BH$4,$P30&gt;=Rota!BH$4)),"CO",IF((AND($Q30&lt;=Rota!BH$4,$R30&gt;=Rota!BH$4)),"C",0))))))</f>
        <v>CO</v>
      </c>
      <c r="BI30" s="33" t="str">
        <f>IF((AND($F30&lt;=Rota!BI$4,$G30&gt;=Rota!BI$4)),"P/L",IF((AND($I30&lt;=Rota!BI$4,$J30&gt;=Rota!BI$4)),"XO",IF((AND($K30&lt;=Rota!BI$4,$L30&gt;=Rota!BI$4)),"3",IF((AND($M30&lt;=Rota!BI$4,$N30&gt;=Rota!BI$4)),"C",IF((AND($O30&lt;=Rota!BI$4,$P30&gt;=Rota!BI$4)),"CO",IF((AND($Q30&lt;=Rota!BI$4,$R30&gt;=Rota!BI$4)),"C",0))))))</f>
        <v>CO</v>
      </c>
      <c r="BJ30" s="33" t="str">
        <f>IF((AND($F30&lt;=Rota!BJ$4,$G30&gt;=Rota!BJ$4)),"P/L",IF((AND($I30&lt;=Rota!BJ$4,$J30&gt;=Rota!BJ$4)),"XO",IF((AND($K30&lt;=Rota!BJ$4,$L30&gt;=Rota!BJ$4)),"3",IF((AND($M30&lt;=Rota!BJ$4,$N30&gt;=Rota!BJ$4)),"C",IF((AND($O30&lt;=Rota!BJ$4,$P30&gt;=Rota!BJ$4)),"CO",IF((AND($Q30&lt;=Rota!BJ$4,$R30&gt;=Rota!BJ$4)),"C",0))))))</f>
        <v>CO</v>
      </c>
      <c r="BK30" s="33" t="str">
        <f>IF((AND($F30&lt;=Rota!BK$4,$G30&gt;=Rota!BK$4)),"P/L",IF((AND($I30&lt;=Rota!BK$4,$J30&gt;=Rota!BK$4)),"XO",IF((AND($K30&lt;=Rota!BK$4,$L30&gt;=Rota!BK$4)),"3",IF((AND($M30&lt;=Rota!BK$4,$N30&gt;=Rota!BK$4)),"C",IF((AND($O30&lt;=Rota!BK$4,$P30&gt;=Rota!BK$4)),"CO",IF((AND($Q30&lt;=Rota!BK$4,$R30&gt;=Rota!BK$4)),"C",0))))))</f>
        <v>CO</v>
      </c>
      <c r="BL30" s="33">
        <f>IF((AND($F30&lt;=Rota!BL$4,$G30&gt;=Rota!BL$4)),"P/L",IF((AND($I30&lt;=Rota!BL$4,$J30&gt;=Rota!BL$4)),"XO",IF((AND($K30&lt;=Rota!BL$4,$L30&gt;=Rota!BL$4)),"3",IF((AND($M30&lt;=Rota!BL$4,$N30&gt;=Rota!BL$4)),"C",IF((AND($O30&lt;=Rota!BL$4,$P30&gt;=Rota!BL$4)),"CO",IF((AND($Q30&lt;=Rota!BL$4,$R30&gt;=Rota!BL$4)),"C",0))))))</f>
        <v>0</v>
      </c>
      <c r="BM30" s="33">
        <f>IF((AND($F30&lt;=Rota!BM$4,$G30&gt;=Rota!BM$4)),"P/L",IF((AND($I30&lt;=Rota!BM$4,$J30&gt;=Rota!BM$4)),"XO",IF((AND($K30&lt;=Rota!BM$4,$L30&gt;=Rota!BM$4)),"3",IF((AND($M30&lt;=Rota!BM$4,$N30&gt;=Rota!BM$4)),"C",IF((AND($O30&lt;=Rota!BM$4,$P30&gt;=Rota!BM$4)),"CO",IF((AND($Q30&lt;=Rota!BM$4,$R30&gt;=Rota!BM$4)),"C",0))))))</f>
        <v>0</v>
      </c>
      <c r="BN30" s="33">
        <f>IF((AND($F30&lt;=Rota!BN$4,$G30&gt;=Rota!BN$4)),"P/L",IF((AND($I30&lt;=Rota!BN$4,$J30&gt;=Rota!BN$4)),"XO",IF((AND($K30&lt;=Rota!BN$4,$L30&gt;=Rota!BN$4)),"3",IF((AND($M30&lt;=Rota!BN$4,$N30&gt;=Rota!BN$4)),"C",IF((AND($O30&lt;=Rota!BN$4,$P30&gt;=Rota!BN$4)),"CO",IF((AND($Q30&lt;=Rota!BN$4,$R30&gt;=Rota!BN$4)),"C",0))))))</f>
        <v>0</v>
      </c>
      <c r="BO30" s="33">
        <f>IF((AND($F30&lt;=Rota!BO$4,$G30&gt;=Rota!BO$4)),"P/L",IF((AND($I30&lt;=Rota!BO$4,$J30&gt;=Rota!BO$4)),"XO",IF((AND($K30&lt;=Rota!BO$4,$L30&gt;=Rota!BO$4)),"3",IF((AND($M30&lt;=Rota!BO$4,$N30&gt;=Rota!BO$4)),"C",IF((AND($O30&lt;=Rota!BO$4,$P30&gt;=Rota!BO$4)),"CO",IF((AND($Q30&lt;=Rota!BO$4,$R30&gt;=Rota!BO$4)),"C",0))))))</f>
        <v>0</v>
      </c>
      <c r="BP30" s="33">
        <f>IF((AND($F30&lt;=Rota!BP$4,$G30&gt;=Rota!BP$4)),"P/L",IF((AND($I30&lt;=Rota!BP$4,$J30&gt;=Rota!BP$4)),"XO",IF((AND($K30&lt;=Rota!BP$4,$L30&gt;=Rota!BP$4)),"3",IF((AND($M30&lt;=Rota!BP$4,$N30&gt;=Rota!BP$4)),"C",IF((AND($O30&lt;=Rota!BP$4,$P30&gt;=Rota!BP$4)),"CO",IF((AND($Q30&lt;=Rota!BP$4,$R30&gt;=Rota!BP$4)),"C",0))))))</f>
        <v>0</v>
      </c>
      <c r="BQ30" s="33">
        <f>IF((AND($F30&lt;=Rota!BQ$4,$G30&gt;=Rota!BQ$4)),"P/L",IF((AND($I30&lt;=Rota!BQ$4,$J30&gt;=Rota!BQ$4)),"XO",IF((AND($K30&lt;=Rota!BQ$4,$L30&gt;=Rota!BQ$4)),"3",IF((AND($M30&lt;=Rota!BQ$4,$N30&gt;=Rota!BQ$4)),"C",IF((AND($O30&lt;=Rota!BQ$4,$P30&gt;=Rota!BQ$4)),"CO",IF((AND($Q30&lt;=Rota!BQ$4,$R30&gt;=Rota!BQ$4)),"C",0))))))</f>
        <v>0</v>
      </c>
      <c r="BR30" s="33">
        <f>IF((AND($F30&lt;=Rota!BR$4,$G30&gt;=Rota!BR$4)),"P/L",IF((AND($I30&lt;=Rota!BR$4,$J30&gt;=Rota!BR$4)),"XO",IF((AND($K30&lt;=Rota!BR$4,$L30&gt;=Rota!BR$4)),"3",IF((AND($M30&lt;=Rota!BR$4,$N30&gt;=Rota!BR$4)),"C",IF((AND($O30&lt;=Rota!BR$4,$P30&gt;=Rota!BR$4)),"CO",IF((AND($Q30&lt;=Rota!BR$4,$R30&gt;=Rota!BR$4)),"C",0))))))</f>
        <v>0</v>
      </c>
      <c r="BS30" s="33">
        <f>IF((AND($F30&lt;=Rota!BS$4,$G30&gt;=Rota!BS$4)),"P/L",IF((AND($I30&lt;=Rota!BS$4,$J30&gt;=Rota!BS$4)),"XO",IF((AND($K30&lt;=Rota!BS$4,$L30&gt;=Rota!BS$4)),"3",IF((AND($M30&lt;=Rota!BS$4,$N30&gt;=Rota!BS$4)),"C",IF((AND($O30&lt;=Rota!BS$4,$P30&gt;=Rota!BS$4)),"CO",IF((AND($Q30&lt;=Rota!BS$4,$R30&gt;=Rota!BS$4)),"C",0))))))</f>
        <v>0</v>
      </c>
      <c r="BT30" s="33">
        <f>IF((AND($F30&lt;=Rota!BT$4,$G30&gt;=Rota!BT$4)),"P/L",IF((AND($I30&lt;=Rota!BT$4,$J30&gt;=Rota!BT$4)),"XO",IF((AND($K30&lt;=Rota!BT$4,$L30&gt;=Rota!BT$4)),"3",IF((AND($M30&lt;=Rota!BT$4,$N30&gt;=Rota!BT$4)),"C",IF((AND($O30&lt;=Rota!BT$4,$P30&gt;=Rota!BT$4)),"CO",IF((AND($Q30&lt;=Rota!BT$4,$R30&gt;=Rota!BT$4)),"C",0))))))</f>
        <v>0</v>
      </c>
      <c r="BU30" s="33">
        <f>IF((AND($F30&lt;=Rota!BU$4,$G30&gt;=Rota!BU$4)),"P/L",IF((AND($I30&lt;=Rota!BU$4,$J30&gt;=Rota!BU$4)),"XO",IF((AND($K30&lt;=Rota!BU$4,$L30&gt;=Rota!BU$4)),"3",IF((AND($M30&lt;=Rota!BU$4,$N30&gt;=Rota!BU$4)),"C",IF((AND($O30&lt;=Rota!BU$4,$P30&gt;=Rota!BU$4)),"CO",IF((AND($Q30&lt;=Rota!BU$4,$R30&gt;=Rota!BU$4)),"C",0))))))</f>
        <v>0</v>
      </c>
      <c r="BV30" s="33">
        <f>IF((AND($F30&lt;=Rota!BV$4,$G30&gt;=Rota!BV$4)),"P/L",IF((AND($I30&lt;=Rota!BV$4,$J30&gt;=Rota!BV$4)),"XO",IF((AND($K30&lt;=Rota!BV$4,$L30&gt;=Rota!BV$4)),"3",IF((AND($M30&lt;=Rota!BV$4,$N30&gt;=Rota!BV$4)),"C",IF((AND($O30&lt;=Rota!BV$4,$P30&gt;=Rota!BV$4)),"CO",IF((AND($Q30&lt;=Rota!BV$4,$R30&gt;=Rota!BV$4)),"C",0))))))</f>
        <v>0</v>
      </c>
      <c r="BW30" s="33">
        <f>IF((AND($F30&lt;=Rota!BW$4,$G30&gt;=Rota!BW$4)),"P/L",IF((AND($I30&lt;=Rota!BW$4,$J30&gt;=Rota!BW$4)),"XO",IF((AND($K30&lt;=Rota!BW$4,$L30&gt;=Rota!BW$4)),"3",IF((AND($M30&lt;=Rota!BW$4,$N30&gt;=Rota!BW$4)),"C",IF((AND($O30&lt;=Rota!BW$4,$P30&gt;=Rota!BW$4)),"CO",IF((AND($Q30&lt;=Rota!BW$4,$R30&gt;=Rota!BW$4)),"C",0))))))</f>
        <v>0</v>
      </c>
      <c r="BX30" s="33">
        <f>IF((AND($F30&lt;=Rota!BX$4,$G30&gt;=Rota!BX$4)),"P/L",IF((AND($I30&lt;=Rota!BX$4,$J30&gt;=Rota!BX$4)),"XO",IF((AND($K30&lt;=Rota!BX$4,$L30&gt;=Rota!BX$4)),"3",IF((AND($M30&lt;=Rota!BX$4,$N30&gt;=Rota!BX$4)),"C",IF((AND($O30&lt;=Rota!BX$4,$P30&gt;=Rota!BX$4)),"CO",IF((AND($Q30&lt;=Rota!BX$4,$R30&gt;=Rota!BX$4)),"C",0))))))</f>
        <v>0</v>
      </c>
      <c r="BY30" s="33">
        <f>IF((AND($F30&lt;=Rota!BY$4,$G30&gt;=Rota!BY$4)),"P/L",IF((AND($I30&lt;=Rota!BY$4,$J30&gt;=Rota!BY$4)),"XO",IF((AND($K30&lt;=Rota!BY$4,$L30&gt;=Rota!BY$4)),"3",IF((AND($M30&lt;=Rota!BY$4,$N30&gt;=Rota!BY$4)),"C",IF((AND($O30&lt;=Rota!BY$4,$P30&gt;=Rota!BY$4)),"CO",IF((AND($Q30&lt;=Rota!BY$4,$R30&gt;=Rota!BY$4)),"C",0))))))</f>
        <v>0</v>
      </c>
      <c r="BZ30" s="33">
        <f>IF((AND($F30&lt;=Rota!BZ$4,$G30&gt;=Rota!BZ$4)),"P/L",IF((AND($I30&lt;=Rota!BZ$4,$J30&gt;=Rota!BZ$4)),"XO",IF((AND($K30&lt;=Rota!BZ$4,$L30&gt;=Rota!BZ$4)),"3",IF((AND($M30&lt;=Rota!BZ$4,$N30&gt;=Rota!BZ$4)),"C",IF((AND($O30&lt;=Rota!BZ$4,$P30&gt;=Rota!BZ$4)),"CO",IF((AND($Q30&lt;=Rota!BZ$4,$R30&gt;=Rota!BZ$4)),"C",0))))))</f>
        <v>0</v>
      </c>
      <c r="CA30" s="33">
        <f>IF((AND($F30&lt;=Rota!CA$4,$G30&gt;=Rota!CA$4)),"P/L",IF((AND($I30&lt;=Rota!CA$4,$J30&gt;=Rota!CA$4)),"XO",IF((AND($K30&lt;=Rota!CA$4,$L30&gt;=Rota!CA$4)),"3",IF((AND($M30&lt;=Rota!CA$4,$N30&gt;=Rota!CA$4)),"C",IF((AND($O30&lt;=Rota!CA$4,$P30&gt;=Rota!CA$4)),"CO",IF((AND($Q30&lt;=Rota!CA$4,$R30&gt;=Rota!CA$4)),"C",0))))))</f>
        <v>0</v>
      </c>
      <c r="CB30" s="33">
        <f>IF((AND($F30&lt;=Rota!CB$4,$G30&gt;=Rota!CB$4)),"P/L",IF((AND($I30&lt;=Rota!CB$4,$J30&gt;=Rota!CB$4)),"XO",IF((AND($K30&lt;=Rota!CB$4,$L30&gt;=Rota!CB$4)),"3",IF((AND($M30&lt;=Rota!CB$4,$N30&gt;=Rota!CB$4)),"C",IF((AND($O30&lt;=Rota!CB$4,$P30&gt;=Rota!CB$4)),"CO",IF((AND($Q30&lt;=Rota!CB$4,$R30&gt;=Rota!CB$4)),"C",0))))))</f>
        <v>0</v>
      </c>
      <c r="CC30" s="33">
        <f>IF((AND($F30&lt;=Rota!CC$4,$G30&gt;=Rota!CC$4)),"P/L",IF((AND($I30&lt;=Rota!CC$4,$J30&gt;=Rota!CC$4)),"XO",IF((AND($K30&lt;=Rota!CC$4,$L30&gt;=Rota!CC$4)),"3",IF((AND($M30&lt;=Rota!CC$4,$N30&gt;=Rota!CC$4)),"C",IF((AND($O30&lt;=Rota!CC$4,$P30&gt;=Rota!CC$4)),"CO",IF((AND($Q30&lt;=Rota!CC$4,$R30&gt;=Rota!CC$4)),"C",0))))))</f>
        <v>0</v>
      </c>
      <c r="CD30" s="33">
        <f>IF((AND($F30&lt;=Rota!CD$4,$G30&gt;=Rota!CD$4)),"P/L",IF((AND($I30&lt;=Rota!CD$4,$J30&gt;=Rota!CD$4)),"XO",IF((AND($K30&lt;=Rota!CD$4,$L30&gt;=Rota!CD$4)),"3",IF((AND($M30&lt;=Rota!CD$4,$N30&gt;=Rota!CD$4)),"C",IF((AND($O30&lt;=Rota!CD$4,$P30&gt;=Rota!CD$4)),"CO",IF((AND($Q30&lt;=Rota!CD$4,$R30&gt;=Rota!CD$4)),"C",0))))))</f>
        <v>0</v>
      </c>
      <c r="CE30" s="33">
        <f>IF((AND($F30&lt;=Rota!CE$4,$G30&gt;=Rota!CE$4)),"P/L",IF((AND($I30&lt;=Rota!CE$4,$J30&gt;=Rota!CE$4)),"XO",IF((AND($K30&lt;=Rota!CE$4,$L30&gt;=Rota!CE$4)),"3",IF((AND($M30&lt;=Rota!CE$4,$N30&gt;=Rota!CE$4)),"C",IF((AND($O30&lt;=Rota!CE$4,$P30&gt;=Rota!CE$4)),"CO",IF((AND($Q30&lt;=Rota!CE$4,$R30&gt;=Rota!CE$4)),"C",0))))))</f>
        <v>0</v>
      </c>
      <c r="CF30" s="33">
        <f>IF((AND($F30&lt;=Rota!CF$4,$G30&gt;=Rota!CF$4)),"P/L",IF((AND($I30&lt;=Rota!CF$4,$J30&gt;=Rota!CF$4)),"XO",IF((AND($K30&lt;=Rota!CF$4,$L30&gt;=Rota!CF$4)),"3",IF((AND($M30&lt;=Rota!CF$4,$N30&gt;=Rota!CF$4)),"C",IF((AND($O30&lt;=Rota!CF$4,$P30&gt;=Rota!CF$4)),"CO",IF((AND($Q30&lt;=Rota!CF$4,$R30&gt;=Rota!CF$4)),"C",0))))))</f>
        <v>0</v>
      </c>
      <c r="CG30" s="33">
        <f>IF((AND($F30&lt;=Rota!CG$4,$G30&gt;=Rota!CG$4)),"P/L",IF((AND($I30&lt;=Rota!CG$4,$J30&gt;=Rota!CG$4)),"XO",IF((AND($K30&lt;=Rota!CG$4,$L30&gt;=Rota!CG$4)),"3",IF((AND($M30&lt;=Rota!CG$4,$N30&gt;=Rota!CG$4)),"C",IF((AND($O30&lt;=Rota!CG$4,$P30&gt;=Rota!CG$4)),"CO",IF((AND($Q30&lt;=Rota!CG$4,$R30&gt;=Rota!CG$4)),"C",0))))))</f>
        <v>0</v>
      </c>
      <c r="CH30" s="33">
        <f>IF((AND($F30&lt;=Rota!CH$4,$G30&gt;=Rota!CH$4)),"P/L",IF((AND($I30&lt;=Rota!CH$4,$J30&gt;=Rota!CH$4)),"XO",IF((AND($K30&lt;=Rota!CH$4,$L30&gt;=Rota!CH$4)),"3",IF((AND($M30&lt;=Rota!CH$4,$N30&gt;=Rota!CH$4)),"C",IF((AND($O30&lt;=Rota!CH$4,$P30&gt;=Rota!CH$4)),"CO",IF((AND($Q30&lt;=Rota!CH$4,$R30&gt;=Rota!CH$4)),"C",0))))))</f>
        <v>0</v>
      </c>
      <c r="CI30" s="33">
        <f>IF((AND($F30&lt;=Rota!CI$4,$G30&gt;=Rota!CI$4)),"P/L",IF((AND($I30&lt;=Rota!CI$4,$J30&gt;=Rota!CI$4)),"XO",IF((AND($K30&lt;=Rota!CI$4,$L30&gt;=Rota!CI$4)),"3",IF((AND($M30&lt;=Rota!CI$4,$N30&gt;=Rota!CI$4)),"C",IF((AND($O30&lt;=Rota!CI$4,$P30&gt;=Rota!CI$4)),"CO",IF((AND($Q30&lt;=Rota!CI$4,$R30&gt;=Rota!CI$4)),"C",0))))))</f>
        <v>0</v>
      </c>
      <c r="CJ30" s="33">
        <f>IF((AND($F30&lt;=Rota!CJ$4,$G30&gt;=Rota!CJ$4)),"P/L",IF((AND($I30&lt;=Rota!CJ$4,$J30&gt;=Rota!CJ$4)),"XO",IF((AND($K30&lt;=Rota!CJ$4,$L30&gt;=Rota!CJ$4)),"3",IF((AND($M30&lt;=Rota!CJ$4,$N30&gt;=Rota!CJ$4)),"C",IF((AND($O30&lt;=Rota!CJ$4,$P30&gt;=Rota!CJ$4)),"CO",IF((AND($Q30&lt;=Rota!CJ$4,$R30&gt;=Rota!CJ$4)),"C",0))))))</f>
        <v>0</v>
      </c>
      <c r="CK30" s="33">
        <f>IF((AND($F30&lt;=Rota!CK$4,$G30&gt;=Rota!CK$4)),"P/L",IF((AND($I30&lt;=Rota!CK$4,$J30&gt;=Rota!CK$4)),"XO",IF((AND($K30&lt;=Rota!CK$4,$L30&gt;=Rota!CK$4)),"3",IF((AND($M30&lt;=Rota!CK$4,$N30&gt;=Rota!CK$4)),"C",IF((AND($O30&lt;=Rota!CK$4,$P30&gt;=Rota!CK$4)),"CO",IF((AND($Q30&lt;=Rota!CK$4,$R30&gt;=Rota!CK$4)),"C",0))))))</f>
        <v>0</v>
      </c>
      <c r="CL30" s="33">
        <f>IF((AND($F30&lt;=Rota!CL$4,$G30&gt;=Rota!CL$4)),"P/L",IF((AND($I30&lt;=Rota!CL$4,$J30&gt;=Rota!CL$4)),"XO",IF((AND($K30&lt;=Rota!CL$4,$L30&gt;=Rota!CL$4)),"3",IF((AND($M30&lt;=Rota!CL$4,$N30&gt;=Rota!CL$4)),"C",IF((AND($O30&lt;=Rota!CL$4,$P30&gt;=Rota!CL$4)),"CO",IF((AND($Q30&lt;=Rota!CL$4,$R30&gt;=Rota!CL$4)),"C",0))))))</f>
        <v>0</v>
      </c>
      <c r="CM30" s="33">
        <f>IF((AND($F30&lt;=Rota!CM$4,$G30&gt;=Rota!CM$4)),"P/L",IF((AND($I30&lt;=Rota!CM$4,$J30&gt;=Rota!CM$4)),"XO",IF((AND($K30&lt;=Rota!CM$4,$L30&gt;=Rota!CM$4)),"3",IF((AND($M30&lt;=Rota!CM$4,$N30&gt;=Rota!CM$4)),"C",IF((AND($O30&lt;=Rota!CM$4,$P30&gt;=Rota!CM$4)),"CO",IF((AND($Q30&lt;=Rota!CM$4,$R30&gt;=Rota!CM$4)),"C",0))))))</f>
        <v>0</v>
      </c>
    </row>
    <row r="31" spans="1:91" s="2" customFormat="1" x14ac:dyDescent="0.25">
      <c r="A31" s="40" t="s">
        <v>34</v>
      </c>
      <c r="B31" s="55"/>
      <c r="C31" s="31">
        <v>17</v>
      </c>
      <c r="D31" s="31">
        <v>16</v>
      </c>
      <c r="E31" s="31">
        <v>1</v>
      </c>
      <c r="F31" s="87"/>
      <c r="G31" s="87"/>
      <c r="H31" s="31"/>
      <c r="I31" s="37">
        <v>46810</v>
      </c>
      <c r="J31" s="37">
        <f>IF(I31="",0,DATE(YEAR(I31),MONTH(I31)+C31,DAY(I31)))</f>
        <v>47326</v>
      </c>
      <c r="K31" s="32">
        <f>IF(J31="","",(DATE(YEAR(J31),MONTH(J31)+1,DAY(J31))))</f>
        <v>47357</v>
      </c>
      <c r="L31" s="32">
        <f>IF(K31="","",(DATE(YEAR(K31),MONTH(K31)+E31,DAY(K31))))</f>
        <v>47388</v>
      </c>
      <c r="M31" s="37">
        <f>IF(O31="","",DATE(YEAR(O31), MONTH(O31)-1,DAY(O31)))</f>
        <v>47418</v>
      </c>
      <c r="N31" s="37">
        <f>IF(O31="","",DATE(YEAR(M31),MONTH(M31),DAY(M31)))</f>
        <v>47418</v>
      </c>
      <c r="O31" s="32">
        <f>IF(L31="","",(DATE(YEAR(L31),MONTH(L31)+2,DAY(L31))))</f>
        <v>47449</v>
      </c>
      <c r="P31" s="32">
        <f>IF(O31="","",(DATE(YEAR(O31),MONTH(O31)+D31,DAY(O31))))</f>
        <v>47934</v>
      </c>
      <c r="Q31" s="32">
        <f>IF(P31="","",DATE(YEAR(P31), MONTH(P31)+1,DAY(P31)))</f>
        <v>47965</v>
      </c>
      <c r="R31" s="32">
        <f>IF(P31="","",DATE(YEAR(Q31),MONTH(Q31),DAY(Q31)))</f>
        <v>47965</v>
      </c>
      <c r="S31" s="33">
        <f t="shared" ref="S31:CD31" si="27">IF((AND($F31&lt;=S$4,$G31&gt;=S$4)),"P/L",IF((AND($I31&lt;=S$4,$J31&gt;=S$4)),"XO",IF((AND($K31&lt;=S$4,$L31&gt;=S$4)),"3",IF((AND($M31&lt;=S$4,$N31&gt;=S$4)),"C",IF((AND($O31&lt;=S$4,$P31&gt;=S$4)),"CO",IF((AND($Q31&lt;=S$4,$R31&gt;=S$4)),"C",0))))))</f>
        <v>0</v>
      </c>
      <c r="T31" s="33">
        <f t="shared" si="27"/>
        <v>0</v>
      </c>
      <c r="U31" s="33">
        <f t="shared" si="27"/>
        <v>0</v>
      </c>
      <c r="V31" s="33">
        <f t="shared" si="27"/>
        <v>0</v>
      </c>
      <c r="W31" s="33">
        <f t="shared" si="27"/>
        <v>0</v>
      </c>
      <c r="X31" s="33">
        <f t="shared" si="27"/>
        <v>0</v>
      </c>
      <c r="Y31" s="33">
        <f t="shared" si="27"/>
        <v>0</v>
      </c>
      <c r="Z31" s="33">
        <f t="shared" si="27"/>
        <v>0</v>
      </c>
      <c r="AA31" s="33">
        <f t="shared" si="27"/>
        <v>0</v>
      </c>
      <c r="AB31" s="33">
        <f t="shared" si="27"/>
        <v>0</v>
      </c>
      <c r="AC31" s="33">
        <f t="shared" si="27"/>
        <v>0</v>
      </c>
      <c r="AD31" s="33">
        <f t="shared" si="27"/>
        <v>0</v>
      </c>
      <c r="AE31" s="33">
        <f t="shared" si="27"/>
        <v>0</v>
      </c>
      <c r="AF31" s="33">
        <f t="shared" si="27"/>
        <v>0</v>
      </c>
      <c r="AG31" s="33">
        <f t="shared" si="27"/>
        <v>0</v>
      </c>
      <c r="AH31" s="33">
        <f t="shared" si="27"/>
        <v>0</v>
      </c>
      <c r="AI31" s="33">
        <f t="shared" si="27"/>
        <v>0</v>
      </c>
      <c r="AJ31" s="33">
        <f t="shared" si="27"/>
        <v>0</v>
      </c>
      <c r="AK31" s="33">
        <f t="shared" si="27"/>
        <v>0</v>
      </c>
      <c r="AL31" s="33">
        <f t="shared" si="27"/>
        <v>0</v>
      </c>
      <c r="AM31" s="33">
        <f t="shared" si="27"/>
        <v>0</v>
      </c>
      <c r="AN31" s="33">
        <f t="shared" si="27"/>
        <v>0</v>
      </c>
      <c r="AO31" s="33">
        <f t="shared" si="27"/>
        <v>0</v>
      </c>
      <c r="AP31" s="33">
        <f t="shared" si="27"/>
        <v>0</v>
      </c>
      <c r="AQ31" s="33">
        <f t="shared" si="27"/>
        <v>0</v>
      </c>
      <c r="AR31" s="33" t="str">
        <f t="shared" si="27"/>
        <v>XO</v>
      </c>
      <c r="AS31" s="33" t="str">
        <f t="shared" si="27"/>
        <v>XO</v>
      </c>
      <c r="AT31" s="33" t="str">
        <f t="shared" si="27"/>
        <v>XO</v>
      </c>
      <c r="AU31" s="33" t="str">
        <f t="shared" si="27"/>
        <v>XO</v>
      </c>
      <c r="AV31" s="33" t="str">
        <f t="shared" si="27"/>
        <v>XO</v>
      </c>
      <c r="AW31" s="33" t="str">
        <f t="shared" si="27"/>
        <v>XO</v>
      </c>
      <c r="AX31" s="33" t="str">
        <f t="shared" si="27"/>
        <v>XO</v>
      </c>
      <c r="AY31" s="33" t="str">
        <f t="shared" si="27"/>
        <v>XO</v>
      </c>
      <c r="AZ31" s="33" t="str">
        <f t="shared" si="27"/>
        <v>XO</v>
      </c>
      <c r="BA31" s="33" t="str">
        <f t="shared" si="27"/>
        <v>XO</v>
      </c>
      <c r="BB31" s="33" t="str">
        <f t="shared" si="27"/>
        <v>XO</v>
      </c>
      <c r="BC31" s="33" t="str">
        <f t="shared" si="27"/>
        <v>XO</v>
      </c>
      <c r="BD31" s="33" t="str">
        <f t="shared" si="27"/>
        <v>XO</v>
      </c>
      <c r="BE31" s="33" t="str">
        <f t="shared" si="27"/>
        <v>XO</v>
      </c>
      <c r="BF31" s="33" t="str">
        <f t="shared" si="27"/>
        <v>XO</v>
      </c>
      <c r="BG31" s="33" t="str">
        <f t="shared" si="27"/>
        <v>XO</v>
      </c>
      <c r="BH31" s="33" t="str">
        <f t="shared" si="27"/>
        <v>XO</v>
      </c>
      <c r="BI31" s="33">
        <f t="shared" si="27"/>
        <v>0</v>
      </c>
      <c r="BJ31" s="33" t="str">
        <f t="shared" si="27"/>
        <v>3</v>
      </c>
      <c r="BK31" s="33">
        <f t="shared" si="27"/>
        <v>0</v>
      </c>
      <c r="BL31" s="33">
        <f t="shared" si="27"/>
        <v>0</v>
      </c>
      <c r="BM31" s="33" t="str">
        <f t="shared" si="27"/>
        <v>CO</v>
      </c>
      <c r="BN31" s="33" t="str">
        <f t="shared" si="27"/>
        <v>CO</v>
      </c>
      <c r="BO31" s="33" t="str">
        <f t="shared" si="27"/>
        <v>CO</v>
      </c>
      <c r="BP31" s="33" t="str">
        <f t="shared" si="27"/>
        <v>CO</v>
      </c>
      <c r="BQ31" s="33" t="str">
        <f t="shared" si="27"/>
        <v>CO</v>
      </c>
      <c r="BR31" s="33" t="str">
        <f t="shared" si="27"/>
        <v>CO</v>
      </c>
      <c r="BS31" s="33" t="str">
        <f t="shared" si="27"/>
        <v>CO</v>
      </c>
      <c r="BT31" s="33" t="str">
        <f t="shared" si="27"/>
        <v>CO</v>
      </c>
      <c r="BU31" s="33" t="str">
        <f t="shared" si="27"/>
        <v>CO</v>
      </c>
      <c r="BV31" s="33" t="str">
        <f t="shared" si="27"/>
        <v>CO</v>
      </c>
      <c r="BW31" s="33" t="str">
        <f t="shared" si="27"/>
        <v>CO</v>
      </c>
      <c r="BX31" s="33" t="str">
        <f t="shared" si="27"/>
        <v>CO</v>
      </c>
      <c r="BY31" s="33" t="str">
        <f t="shared" si="27"/>
        <v>CO</v>
      </c>
      <c r="BZ31" s="33" t="str">
        <f t="shared" si="27"/>
        <v>CO</v>
      </c>
      <c r="CA31" s="33" t="str">
        <f t="shared" si="27"/>
        <v>CO</v>
      </c>
      <c r="CB31" s="33" t="str">
        <f t="shared" si="27"/>
        <v>CO</v>
      </c>
      <c r="CC31" s="33">
        <f t="shared" si="27"/>
        <v>0</v>
      </c>
      <c r="CD31" s="33">
        <f t="shared" si="27"/>
        <v>0</v>
      </c>
      <c r="CE31" s="33">
        <f t="shared" ref="CE31:CM31" si="28">IF((AND($F31&lt;=CE$4,$G31&gt;=CE$4)),"P/L",IF((AND($I31&lt;=CE$4,$J31&gt;=CE$4)),"XO",IF((AND($K31&lt;=CE$4,$L31&gt;=CE$4)),"3",IF((AND($M31&lt;=CE$4,$N31&gt;=CE$4)),"C",IF((AND($O31&lt;=CE$4,$P31&gt;=CE$4)),"CO",IF((AND($Q31&lt;=CE$4,$R31&gt;=CE$4)),"C",0))))))</f>
        <v>0</v>
      </c>
      <c r="CF31" s="33">
        <f t="shared" si="28"/>
        <v>0</v>
      </c>
      <c r="CG31" s="33">
        <f t="shared" si="28"/>
        <v>0</v>
      </c>
      <c r="CH31" s="33">
        <f t="shared" si="28"/>
        <v>0</v>
      </c>
      <c r="CI31" s="33">
        <f t="shared" si="28"/>
        <v>0</v>
      </c>
      <c r="CJ31" s="33">
        <f t="shared" si="28"/>
        <v>0</v>
      </c>
      <c r="CK31" s="33">
        <f t="shared" si="28"/>
        <v>0</v>
      </c>
      <c r="CL31" s="33">
        <f t="shared" si="28"/>
        <v>0</v>
      </c>
      <c r="CM31" s="33">
        <f t="shared" si="28"/>
        <v>0</v>
      </c>
    </row>
    <row r="32" ht="21.75" customHeight="1" spans="1:91" x14ac:dyDescent="0.25">
      <c r="A32" s="25" t="s">
        <v>325</v>
      </c>
      <c r="B32" s="25"/>
      <c r="C32" s="25"/>
      <c r="D32" s="25"/>
      <c r="E32" s="25"/>
      <c r="F32" s="25"/>
      <c r="G32" s="25"/>
      <c r="H32" s="25"/>
      <c r="I32" s="128"/>
      <c r="J32" s="128"/>
      <c r="K32" s="128"/>
      <c r="L32" s="27"/>
      <c r="M32" s="27"/>
      <c r="N32" s="27"/>
      <c r="O32" s="27"/>
      <c r="P32" s="28"/>
      <c r="Q32" s="27"/>
      <c r="R32" s="27"/>
      <c r="S32" s="29">
        <f>Norfolk!$A$2-DAY(Norfolk!$A$2)+1</f>
        <v>46054</v>
      </c>
      <c r="T32" s="29">
        <f t="shared" ref="T32:AY32" si="29">DATE(YEAR(S32),MONTH(S32)+1,DAY(S32))</f>
        <v>46082</v>
      </c>
      <c r="U32" s="29">
        <f t="shared" si="29"/>
        <v>46113</v>
      </c>
      <c r="V32" s="29">
        <f t="shared" si="29"/>
        <v>46143</v>
      </c>
      <c r="W32" s="29">
        <f t="shared" si="29"/>
        <v>46174</v>
      </c>
      <c r="X32" s="29">
        <f t="shared" si="29"/>
        <v>46204</v>
      </c>
      <c r="Y32" s="29">
        <f t="shared" si="29"/>
        <v>46235</v>
      </c>
      <c r="Z32" s="29">
        <f t="shared" si="29"/>
        <v>46266</v>
      </c>
      <c r="AA32" s="29">
        <f t="shared" si="29"/>
        <v>46296</v>
      </c>
      <c r="AB32" s="29">
        <f t="shared" si="29"/>
        <v>46327</v>
      </c>
      <c r="AC32" s="29">
        <f t="shared" si="29"/>
        <v>46357</v>
      </c>
      <c r="AD32" s="29">
        <f t="shared" si="29"/>
        <v>46388</v>
      </c>
      <c r="AE32" s="29">
        <f t="shared" si="29"/>
        <v>46419</v>
      </c>
      <c r="AF32" s="29">
        <f t="shared" si="29"/>
        <v>46447</v>
      </c>
      <c r="AG32" s="29">
        <f t="shared" si="29"/>
        <v>46478</v>
      </c>
      <c r="AH32" s="29">
        <f t="shared" si="29"/>
        <v>46508</v>
      </c>
      <c r="AI32" s="29">
        <f t="shared" si="29"/>
        <v>46539</v>
      </c>
      <c r="AJ32" s="29">
        <f t="shared" si="29"/>
        <v>46569</v>
      </c>
      <c r="AK32" s="29">
        <f t="shared" si="29"/>
        <v>46600</v>
      </c>
      <c r="AL32" s="29">
        <f t="shared" si="29"/>
        <v>46631</v>
      </c>
      <c r="AM32" s="29">
        <f t="shared" si="29"/>
        <v>46661</v>
      </c>
      <c r="AN32" s="29">
        <f t="shared" si="29"/>
        <v>46692</v>
      </c>
      <c r="AO32" s="29">
        <f t="shared" si="29"/>
        <v>46722</v>
      </c>
      <c r="AP32" s="29">
        <f t="shared" si="29"/>
        <v>46753</v>
      </c>
      <c r="AQ32" s="29">
        <f t="shared" si="29"/>
        <v>46784</v>
      </c>
      <c r="AR32" s="29">
        <f t="shared" si="29"/>
        <v>46813</v>
      </c>
      <c r="AS32" s="29">
        <f t="shared" si="29"/>
        <v>46844</v>
      </c>
      <c r="AT32" s="29">
        <f t="shared" si="29"/>
        <v>46874</v>
      </c>
      <c r="AU32" s="29">
        <f t="shared" si="29"/>
        <v>46905</v>
      </c>
      <c r="AV32" s="29">
        <f t="shared" si="29"/>
        <v>46935</v>
      </c>
      <c r="AW32" s="29">
        <f t="shared" si="29"/>
        <v>46966</v>
      </c>
      <c r="AX32" s="29">
        <f t="shared" si="29"/>
        <v>46997</v>
      </c>
      <c r="AY32" s="29">
        <f t="shared" si="29"/>
        <v>47027</v>
      </c>
      <c r="AZ32" s="29">
        <f t="shared" ref="AZ32:CE32" si="30">DATE(YEAR(AY32),MONTH(AY32)+1,DAY(AY32))</f>
        <v>47058</v>
      </c>
      <c r="BA32" s="29">
        <f t="shared" si="30"/>
        <v>47088</v>
      </c>
      <c r="BB32" s="29">
        <f t="shared" si="30"/>
        <v>47119</v>
      </c>
      <c r="BC32" s="29">
        <f t="shared" si="30"/>
        <v>47150</v>
      </c>
      <c r="BD32" s="29">
        <f t="shared" si="30"/>
        <v>47178</v>
      </c>
      <c r="BE32" s="29">
        <f t="shared" si="30"/>
        <v>47209</v>
      </c>
      <c r="BF32" s="29">
        <f t="shared" si="30"/>
        <v>47239</v>
      </c>
      <c r="BG32" s="29">
        <f t="shared" si="30"/>
        <v>47270</v>
      </c>
      <c r="BH32" s="29">
        <f t="shared" si="30"/>
        <v>47300</v>
      </c>
      <c r="BI32" s="29">
        <f t="shared" si="30"/>
        <v>47331</v>
      </c>
      <c r="BJ32" s="29">
        <f t="shared" si="30"/>
        <v>47362</v>
      </c>
      <c r="BK32" s="29">
        <f t="shared" si="30"/>
        <v>47392</v>
      </c>
      <c r="BL32" s="29">
        <f t="shared" si="30"/>
        <v>47423</v>
      </c>
      <c r="BM32" s="29">
        <f t="shared" si="30"/>
        <v>47453</v>
      </c>
      <c r="BN32" s="29">
        <f t="shared" si="30"/>
        <v>47484</v>
      </c>
      <c r="BO32" s="29">
        <f t="shared" si="30"/>
        <v>47515</v>
      </c>
      <c r="BP32" s="29">
        <f t="shared" si="30"/>
        <v>47543</v>
      </c>
      <c r="BQ32" s="29">
        <f t="shared" si="30"/>
        <v>47574</v>
      </c>
      <c r="BR32" s="29">
        <f t="shared" si="30"/>
        <v>47604</v>
      </c>
      <c r="BS32" s="29">
        <f t="shared" si="30"/>
        <v>47635</v>
      </c>
      <c r="BT32" s="29">
        <f t="shared" si="30"/>
        <v>47665</v>
      </c>
      <c r="BU32" s="29">
        <f t="shared" si="30"/>
        <v>47696</v>
      </c>
      <c r="BV32" s="29">
        <f t="shared" si="30"/>
        <v>47727</v>
      </c>
      <c r="BW32" s="29">
        <f t="shared" si="30"/>
        <v>47757</v>
      </c>
      <c r="BX32" s="29">
        <f t="shared" si="30"/>
        <v>47788</v>
      </c>
      <c r="BY32" s="29">
        <f t="shared" si="30"/>
        <v>47818</v>
      </c>
      <c r="BZ32" s="29">
        <f t="shared" si="30"/>
        <v>47849</v>
      </c>
      <c r="CA32" s="29">
        <f t="shared" si="30"/>
        <v>47880</v>
      </c>
      <c r="CB32" s="29">
        <f t="shared" si="30"/>
        <v>47908</v>
      </c>
      <c r="CC32" s="29">
        <f t="shared" si="30"/>
        <v>47939</v>
      </c>
      <c r="CD32" s="29">
        <f t="shared" si="30"/>
        <v>47969</v>
      </c>
      <c r="CE32" s="29">
        <f t="shared" si="30"/>
        <v>48000</v>
      </c>
      <c r="CF32" s="29">
        <f t="shared" ref="CF32:CM32" si="31">DATE(YEAR(CE32),MONTH(CE32)+1,DAY(CE32))</f>
        <v>48030</v>
      </c>
      <c r="CG32" s="29">
        <f t="shared" si="31"/>
        <v>48061</v>
      </c>
      <c r="CH32" s="29">
        <f t="shared" si="31"/>
        <v>48092</v>
      </c>
      <c r="CI32" s="29">
        <f t="shared" si="31"/>
        <v>48122</v>
      </c>
      <c r="CJ32" s="29">
        <f t="shared" si="31"/>
        <v>48153</v>
      </c>
      <c r="CK32" s="29">
        <f t="shared" si="31"/>
        <v>48183</v>
      </c>
      <c r="CL32" s="29">
        <f t="shared" si="31"/>
        <v>48214</v>
      </c>
      <c r="CM32" s="29">
        <f t="shared" si="31"/>
        <v>48245</v>
      </c>
    </row>
    <row r="33" spans="1:91" x14ac:dyDescent="0.25">
      <c r="A33" s="30" t="s">
        <v>326</v>
      </c>
      <c r="B33" s="55">
        <v>2569775</v>
      </c>
      <c r="C33" s="31">
        <v>17</v>
      </c>
      <c r="D33" s="31">
        <v>16</v>
      </c>
      <c r="E33" s="31">
        <v>1</v>
      </c>
      <c r="F33" s="32"/>
      <c r="G33" s="32"/>
      <c r="H33" s="33">
        <f>G33-F33</f>
        <v>0</v>
      </c>
      <c r="I33" s="36">
        <v>44949</v>
      </c>
      <c r="J33" s="36">
        <v>45650</v>
      </c>
      <c r="K33" s="36">
        <v>45650</v>
      </c>
      <c r="L33" s="36">
        <f>IF(K33="","",(DATE(YEAR(K33),MONTH(K33)+E33,DAY(K33))))</f>
        <v>45681</v>
      </c>
      <c r="M33" s="36">
        <f>IF(O33="","",DATE(YEAR(O33), MONTH(O33)-1,DAY(O33)))</f>
        <v>45712</v>
      </c>
      <c r="N33" s="36">
        <f>IF(O33="","",DATE(YEAR(M33),MONTH(M33),DAY(M33)))</f>
        <v>45712</v>
      </c>
      <c r="O33" s="36">
        <f>IF(L33="","",(DATE(YEAR(L33),MONTH(L33)+2,DAY(L33))))</f>
        <v>45740</v>
      </c>
      <c r="P33" s="36">
        <f>IF(O33="","",(DATE(YEAR(O33),MONTH(O33)+D33,DAY(O33))))</f>
        <v>46227</v>
      </c>
      <c r="Q33" s="36">
        <f>IF(P33="","",DATE(YEAR(P33), MONTH(P33)+1,DAY(P33)))</f>
        <v>46258</v>
      </c>
      <c r="R33" s="36">
        <f>IF(P33="","",DATE(YEAR(Q33),MONTH(Q33),DAY(Q33)))</f>
        <v>46258</v>
      </c>
      <c r="S33" s="33" t="str">
        <f>IF((AND($F33&lt;=Rota!S$4,$G33&gt;=Rota!S$4)),"P/L",IF((AND($I33&lt;=Rota!S$4,$J33&gt;=Rota!S$4)),"XO",IF((AND($K33&lt;=Rota!S$4,$L33&gt;=Rota!S$4)),"3",IF((AND($M33&lt;=Rota!S$4,$N33&gt;=Rota!S$4)),"C",IF((AND($O33&lt;=Rota!S$4,$P33&gt;=Rota!S$4)),"CO",IF((AND($Q33&lt;=Rota!S$4,$R33&gt;=Rota!S$4)),"C",0))))))</f>
        <v>CO</v>
      </c>
      <c r="T33" s="33" t="str">
        <f>IF((AND($F33&lt;=Rota!T$4,$G33&gt;=Rota!T$4)),"P/L",IF((AND($I33&lt;=Rota!T$4,$J33&gt;=Rota!T$4)),"XO",IF((AND($K33&lt;=Rota!T$4,$L33&gt;=Rota!T$4)),"3",IF((AND($M33&lt;=Rota!T$4,$N33&gt;=Rota!T$4)),"C",IF((AND($O33&lt;=Rota!T$4,$P33&gt;=Rota!T$4)),"CO",IF((AND($Q33&lt;=Rota!T$4,$R33&gt;=Rota!T$4)),"C",0))))))</f>
        <v>CO</v>
      </c>
      <c r="U33" s="33" t="str">
        <f>IF((AND($F33&lt;=Rota!U$4,$G33&gt;=Rota!U$4)),"P/L",IF((AND($I33&lt;=Rota!U$4,$J33&gt;=Rota!U$4)),"XO",IF((AND($K33&lt;=Rota!U$4,$L33&gt;=Rota!U$4)),"3",IF((AND($M33&lt;=Rota!U$4,$N33&gt;=Rota!U$4)),"C",IF((AND($O33&lt;=Rota!U$4,$P33&gt;=Rota!U$4)),"CO",IF((AND($Q33&lt;=Rota!U$4,$R33&gt;=Rota!U$4)),"C",0))))))</f>
        <v>CO</v>
      </c>
      <c r="V33" s="33" t="str">
        <f>IF((AND($F33&lt;=Rota!V$4,$G33&gt;=Rota!V$4)),"P/L",IF((AND($I33&lt;=Rota!V$4,$J33&gt;=Rota!V$4)),"XO",IF((AND($K33&lt;=Rota!V$4,$L33&gt;=Rota!V$4)),"3",IF((AND($M33&lt;=Rota!V$4,$N33&gt;=Rota!V$4)),"C",IF((AND($O33&lt;=Rota!V$4,$P33&gt;=Rota!V$4)),"CO",IF((AND($Q33&lt;=Rota!V$4,$R33&gt;=Rota!V$4)),"C",0))))))</f>
        <v>CO</v>
      </c>
      <c r="W33" s="33" t="str">
        <f>IF((AND($F33&lt;=Rota!W$4,$G33&gt;=Rota!W$4)),"P/L",IF((AND($I33&lt;=Rota!W$4,$J33&gt;=Rota!W$4)),"XO",IF((AND($K33&lt;=Rota!W$4,$L33&gt;=Rota!W$4)),"3",IF((AND($M33&lt;=Rota!W$4,$N33&gt;=Rota!W$4)),"C",IF((AND($O33&lt;=Rota!W$4,$P33&gt;=Rota!W$4)),"CO",IF((AND($Q33&lt;=Rota!W$4,$R33&gt;=Rota!W$4)),"C",0))))))</f>
        <v>CO</v>
      </c>
      <c r="X33" s="33" t="str">
        <f>IF((AND($F33&lt;=Rota!X$4,$G33&gt;=Rota!X$4)),"P/L",IF((AND($I33&lt;=Rota!X$4,$J33&gt;=Rota!X$4)),"XO",IF((AND($K33&lt;=Rota!X$4,$L33&gt;=Rota!X$4)),"3",IF((AND($M33&lt;=Rota!X$4,$N33&gt;=Rota!X$4)),"C",IF((AND($O33&lt;=Rota!X$4,$P33&gt;=Rota!X$4)),"CO",IF((AND($Q33&lt;=Rota!X$4,$R33&gt;=Rota!X$4)),"C",0))))))</f>
        <v>CO</v>
      </c>
      <c r="Y33" s="33">
        <f>IF((AND($F33&lt;=Rota!Y$4,$G33&gt;=Rota!Y$4)),"P/L",IF((AND($I33&lt;=Rota!Y$4,$J33&gt;=Rota!Y$4)),"XO",IF((AND($K33&lt;=Rota!Y$4,$L33&gt;=Rota!Y$4)),"3",IF((AND($M33&lt;=Rota!Y$4,$N33&gt;=Rota!Y$4)),"C",IF((AND($O33&lt;=Rota!Y$4,$P33&gt;=Rota!Y$4)),"CO",IF((AND($Q33&lt;=Rota!Y$4,$R33&gt;=Rota!Y$4)),"C",0))))))</f>
        <v>0</v>
      </c>
      <c r="Z33" s="33">
        <f>IF((AND($F33&lt;=Rota!Z$4,$G33&gt;=Rota!Z$4)),"P/L",IF((AND($I33&lt;=Rota!Z$4,$J33&gt;=Rota!Z$4)),"XO",IF((AND($K33&lt;=Rota!Z$4,$L33&gt;=Rota!Z$4)),"3",IF((AND($M33&lt;=Rota!Z$4,$N33&gt;=Rota!Z$4)),"C",IF((AND($O33&lt;=Rota!Z$4,$P33&gt;=Rota!Z$4)),"CO",IF((AND($Q33&lt;=Rota!Z$4,$R33&gt;=Rota!Z$4)),"C",0))))))</f>
        <v>0</v>
      </c>
      <c r="AA33" s="33">
        <f>IF((AND($F33&lt;=Rota!AA$4,$G33&gt;=Rota!AA$4)),"P/L",IF((AND($I33&lt;=Rota!AA$4,$J33&gt;=Rota!AA$4)),"XO",IF((AND($K33&lt;=Rota!AA$4,$L33&gt;=Rota!AA$4)),"3",IF((AND($M33&lt;=Rota!AA$4,$N33&gt;=Rota!AA$4)),"C",IF((AND($O33&lt;=Rota!AA$4,$P33&gt;=Rota!AA$4)),"CO",IF((AND($Q33&lt;=Rota!AA$4,$R33&gt;=Rota!AA$4)),"C",0))))))</f>
        <v>0</v>
      </c>
      <c r="AB33" s="33">
        <f>IF((AND($F33&lt;=Rota!AB$4,$G33&gt;=Rota!AB$4)),"P/L",IF((AND($I33&lt;=Rota!AB$4,$J33&gt;=Rota!AB$4)),"XO",IF((AND($K33&lt;=Rota!AB$4,$L33&gt;=Rota!AB$4)),"3",IF((AND($M33&lt;=Rota!AB$4,$N33&gt;=Rota!AB$4)),"C",IF((AND($O33&lt;=Rota!AB$4,$P33&gt;=Rota!AB$4)),"CO",IF((AND($Q33&lt;=Rota!AB$4,$R33&gt;=Rota!AB$4)),"C",0))))))</f>
        <v>0</v>
      </c>
      <c r="AC33" s="33">
        <f>IF((AND($F33&lt;=Rota!AC$4,$G33&gt;=Rota!AC$4)),"P/L",IF((AND($I33&lt;=Rota!AC$4,$J33&gt;=Rota!AC$4)),"XO",IF((AND($K33&lt;=Rota!AC$4,$L33&gt;=Rota!AC$4)),"3",IF((AND($M33&lt;=Rota!AC$4,$N33&gt;=Rota!AC$4)),"C",IF((AND($O33&lt;=Rota!AC$4,$P33&gt;=Rota!AC$4)),"CO",IF((AND($Q33&lt;=Rota!AC$4,$R33&gt;=Rota!AC$4)),"C",0))))))</f>
        <v>0</v>
      </c>
      <c r="AD33" s="33">
        <f>IF((AND($F33&lt;=Rota!AD$4,$G33&gt;=Rota!AD$4)),"P/L",IF((AND($I33&lt;=Rota!AD$4,$J33&gt;=Rota!AD$4)),"XO",IF((AND($K33&lt;=Rota!AD$4,$L33&gt;=Rota!AD$4)),"3",IF((AND($M33&lt;=Rota!AD$4,$N33&gt;=Rota!AD$4)),"C",IF((AND($O33&lt;=Rota!AD$4,$P33&gt;=Rota!AD$4)),"CO",IF((AND($Q33&lt;=Rota!AD$4,$R33&gt;=Rota!AD$4)),"C",0))))))</f>
        <v>0</v>
      </c>
      <c r="AE33" s="33">
        <f>IF((AND($F33&lt;=Rota!AE$4,$G33&gt;=Rota!AE$4)),"P/L",IF((AND($I33&lt;=Rota!AE$4,$J33&gt;=Rota!AE$4)),"XO",IF((AND($K33&lt;=Rota!AE$4,$L33&gt;=Rota!AE$4)),"3",IF((AND($M33&lt;=Rota!AE$4,$N33&gt;=Rota!AE$4)),"C",IF((AND($O33&lt;=Rota!AE$4,$P33&gt;=Rota!AE$4)),"CO",IF((AND($Q33&lt;=Rota!AE$4,$R33&gt;=Rota!AE$4)),"C",0))))))</f>
        <v>0</v>
      </c>
      <c r="AF33" s="33">
        <f>IF((AND($F33&lt;=Rota!AF$4,$G33&gt;=Rota!AF$4)),"P/L",IF((AND($I33&lt;=Rota!AF$4,$J33&gt;=Rota!AF$4)),"XO",IF((AND($K33&lt;=Rota!AF$4,$L33&gt;=Rota!AF$4)),"3",IF((AND($M33&lt;=Rota!AF$4,$N33&gt;=Rota!AF$4)),"C",IF((AND($O33&lt;=Rota!AF$4,$P33&gt;=Rota!AF$4)),"CO",IF((AND($Q33&lt;=Rota!AF$4,$R33&gt;=Rota!AF$4)),"C",0))))))</f>
        <v>0</v>
      </c>
      <c r="AG33" s="33">
        <f>IF((AND($F33&lt;=Rota!AG$4,$G33&gt;=Rota!AG$4)),"P/L",IF((AND($I33&lt;=Rota!AG$4,$J33&gt;=Rota!AG$4)),"XO",IF((AND($K33&lt;=Rota!AG$4,$L33&gt;=Rota!AG$4)),"3",IF((AND($M33&lt;=Rota!AG$4,$N33&gt;=Rota!AG$4)),"C",IF((AND($O33&lt;=Rota!AG$4,$P33&gt;=Rota!AG$4)),"CO",IF((AND($Q33&lt;=Rota!AG$4,$R33&gt;=Rota!AG$4)),"C",0))))))</f>
        <v>0</v>
      </c>
      <c r="AH33" s="33">
        <f>IF((AND($F33&lt;=Rota!AH$4,$G33&gt;=Rota!AH$4)),"P/L",IF((AND($I33&lt;=Rota!AH$4,$J33&gt;=Rota!AH$4)),"XO",IF((AND($K33&lt;=Rota!AH$4,$L33&gt;=Rota!AH$4)),"3",IF((AND($M33&lt;=Rota!AH$4,$N33&gt;=Rota!AH$4)),"C",IF((AND($O33&lt;=Rota!AH$4,$P33&gt;=Rota!AH$4)),"CO",IF((AND($Q33&lt;=Rota!AH$4,$R33&gt;=Rota!AH$4)),"C",0))))))</f>
        <v>0</v>
      </c>
      <c r="AI33" s="33">
        <f>IF((AND($F33&lt;=Rota!AI$4,$G33&gt;=Rota!AI$4)),"P/L",IF((AND($I33&lt;=Rota!AI$4,$J33&gt;=Rota!AI$4)),"XO",IF((AND($K33&lt;=Rota!AI$4,$L33&gt;=Rota!AI$4)),"3",IF((AND($M33&lt;=Rota!AI$4,$N33&gt;=Rota!AI$4)),"C",IF((AND($O33&lt;=Rota!AI$4,$P33&gt;=Rota!AI$4)),"CO",IF((AND($Q33&lt;=Rota!AI$4,$R33&gt;=Rota!AI$4)),"C",0))))))</f>
        <v>0</v>
      </c>
      <c r="AJ33" s="33">
        <f>IF((AND($F33&lt;=Rota!AJ$4,$G33&gt;=Rota!AJ$4)),"P/L",IF((AND($I33&lt;=Rota!AJ$4,$J33&gt;=Rota!AJ$4)),"XO",IF((AND($K33&lt;=Rota!AJ$4,$L33&gt;=Rota!AJ$4)),"3",IF((AND($M33&lt;=Rota!AJ$4,$N33&gt;=Rota!AJ$4)),"C",IF((AND($O33&lt;=Rota!AJ$4,$P33&gt;=Rota!AJ$4)),"CO",IF((AND($Q33&lt;=Rota!AJ$4,$R33&gt;=Rota!AJ$4)),"C",0))))))</f>
        <v>0</v>
      </c>
      <c r="AK33" s="33">
        <f>IF((AND($F33&lt;=Rota!AK$4,$G33&gt;=Rota!AK$4)),"P/L",IF((AND($I33&lt;=Rota!AK$4,$J33&gt;=Rota!AK$4)),"XO",IF((AND($K33&lt;=Rota!AK$4,$L33&gt;=Rota!AK$4)),"3",IF((AND($M33&lt;=Rota!AK$4,$N33&gt;=Rota!AK$4)),"C",IF((AND($O33&lt;=Rota!AK$4,$P33&gt;=Rota!AK$4)),"CO",IF((AND($Q33&lt;=Rota!AK$4,$R33&gt;=Rota!AK$4)),"C",0))))))</f>
        <v>0</v>
      </c>
      <c r="AL33" s="33">
        <f>IF((AND($F33&lt;=Rota!AL$4,$G33&gt;=Rota!AL$4)),"P/L",IF((AND($I33&lt;=Rota!AL$4,$J33&gt;=Rota!AL$4)),"XO",IF((AND($K33&lt;=Rota!AL$4,$L33&gt;=Rota!AL$4)),"3",IF((AND($M33&lt;=Rota!AL$4,$N33&gt;=Rota!AL$4)),"C",IF((AND($O33&lt;=Rota!AL$4,$P33&gt;=Rota!AL$4)),"CO",IF((AND($Q33&lt;=Rota!AL$4,$R33&gt;=Rota!AL$4)),"C",0))))))</f>
        <v>0</v>
      </c>
      <c r="AM33" s="33">
        <f>IF((AND($F33&lt;=Rota!AM$4,$G33&gt;=Rota!AM$4)),"P/L",IF((AND($I33&lt;=Rota!AM$4,$J33&gt;=Rota!AM$4)),"XO",IF((AND($K33&lt;=Rota!AM$4,$L33&gt;=Rota!AM$4)),"3",IF((AND($M33&lt;=Rota!AM$4,$N33&gt;=Rota!AM$4)),"C",IF((AND($O33&lt;=Rota!AM$4,$P33&gt;=Rota!AM$4)),"CO",IF((AND($Q33&lt;=Rota!AM$4,$R33&gt;=Rota!AM$4)),"C",0))))))</f>
        <v>0</v>
      </c>
      <c r="AN33" s="33">
        <f>IF((AND($F33&lt;=Rota!AN$4,$G33&gt;=Rota!AN$4)),"P/L",IF((AND($I33&lt;=Rota!AN$4,$J33&gt;=Rota!AN$4)),"XO",IF((AND($K33&lt;=Rota!AN$4,$L33&gt;=Rota!AN$4)),"3",IF((AND($M33&lt;=Rota!AN$4,$N33&gt;=Rota!AN$4)),"C",IF((AND($O33&lt;=Rota!AN$4,$P33&gt;=Rota!AN$4)),"CO",IF((AND($Q33&lt;=Rota!AN$4,$R33&gt;=Rota!AN$4)),"C",0))))))</f>
        <v>0</v>
      </c>
      <c r="AO33" s="33">
        <f>IF((AND($F33&lt;=Rota!AO$4,$G33&gt;=Rota!AO$4)),"P/L",IF((AND($I33&lt;=Rota!AO$4,$J33&gt;=Rota!AO$4)),"XO",IF((AND($K33&lt;=Rota!AO$4,$L33&gt;=Rota!AO$4)),"3",IF((AND($M33&lt;=Rota!AO$4,$N33&gt;=Rota!AO$4)),"C",IF((AND($O33&lt;=Rota!AO$4,$P33&gt;=Rota!AO$4)),"CO",IF((AND($Q33&lt;=Rota!AO$4,$R33&gt;=Rota!AO$4)),"C",0))))))</f>
        <v>0</v>
      </c>
      <c r="AP33" s="33">
        <f>IF((AND($F33&lt;=Rota!AP$4,$G33&gt;=Rota!AP$4)),"P/L",IF((AND($I33&lt;=Rota!AP$4,$J33&gt;=Rota!AP$4)),"XO",IF((AND($K33&lt;=Rota!AP$4,$L33&gt;=Rota!AP$4)),"3",IF((AND($M33&lt;=Rota!AP$4,$N33&gt;=Rota!AP$4)),"C",IF((AND($O33&lt;=Rota!AP$4,$P33&gt;=Rota!AP$4)),"CO",IF((AND($Q33&lt;=Rota!AP$4,$R33&gt;=Rota!AP$4)),"C",0))))))</f>
        <v>0</v>
      </c>
      <c r="AQ33" s="33">
        <f>IF((AND($F33&lt;=Rota!AQ$4,$G33&gt;=Rota!AQ$4)),"P/L",IF((AND($I33&lt;=Rota!AQ$4,$J33&gt;=Rota!AQ$4)),"XO",IF((AND($K33&lt;=Rota!AQ$4,$L33&gt;=Rota!AQ$4)),"3",IF((AND($M33&lt;=Rota!AQ$4,$N33&gt;=Rota!AQ$4)),"C",IF((AND($O33&lt;=Rota!AQ$4,$P33&gt;=Rota!AQ$4)),"CO",IF((AND($Q33&lt;=Rota!AQ$4,$R33&gt;=Rota!AQ$4)),"C",0))))))</f>
        <v>0</v>
      </c>
      <c r="AR33" s="33">
        <f>IF((AND($F33&lt;=Rota!AR$4,$G33&gt;=Rota!AR$4)),"P/L",IF((AND($I33&lt;=Rota!AR$4,$J33&gt;=Rota!AR$4)),"XO",IF((AND($K33&lt;=Rota!AR$4,$L33&gt;=Rota!AR$4)),"3",IF((AND($M33&lt;=Rota!AR$4,$N33&gt;=Rota!AR$4)),"C",IF((AND($O33&lt;=Rota!AR$4,$P33&gt;=Rota!AR$4)),"CO",IF((AND($Q33&lt;=Rota!AR$4,$R33&gt;=Rota!AR$4)),"C",0))))))</f>
        <v>0</v>
      </c>
      <c r="AS33" s="33">
        <f>IF((AND($F33&lt;=Rota!AS$4,$G33&gt;=Rota!AS$4)),"P/L",IF((AND($I33&lt;=Rota!AS$4,$J33&gt;=Rota!AS$4)),"XO",IF((AND($K33&lt;=Rota!AS$4,$L33&gt;=Rota!AS$4)),"3",IF((AND($M33&lt;=Rota!AS$4,$N33&gt;=Rota!AS$4)),"C",IF((AND($O33&lt;=Rota!AS$4,$P33&gt;=Rota!AS$4)),"CO",IF((AND($Q33&lt;=Rota!AS$4,$R33&gt;=Rota!AS$4)),"C",0))))))</f>
        <v>0</v>
      </c>
      <c r="AT33" s="33">
        <f>IF((AND($F33&lt;=Rota!AT$4,$G33&gt;=Rota!AT$4)),"P/L",IF((AND($I33&lt;=Rota!AT$4,$J33&gt;=Rota!AT$4)),"XO",IF((AND($K33&lt;=Rota!AT$4,$L33&gt;=Rota!AT$4)),"3",IF((AND($M33&lt;=Rota!AT$4,$N33&gt;=Rota!AT$4)),"C",IF((AND($O33&lt;=Rota!AT$4,$P33&gt;=Rota!AT$4)),"CO",IF((AND($Q33&lt;=Rota!AT$4,$R33&gt;=Rota!AT$4)),"C",0))))))</f>
        <v>0</v>
      </c>
      <c r="AU33" s="33">
        <f>IF((AND($F33&lt;=Rota!AU$4,$G33&gt;=Rota!AU$4)),"P/L",IF((AND($I33&lt;=Rota!AU$4,$J33&gt;=Rota!AU$4)),"XO",IF((AND($K33&lt;=Rota!AU$4,$L33&gt;=Rota!AU$4)),"3",IF((AND($M33&lt;=Rota!AU$4,$N33&gt;=Rota!AU$4)),"C",IF((AND($O33&lt;=Rota!AU$4,$P33&gt;=Rota!AU$4)),"CO",IF((AND($Q33&lt;=Rota!AU$4,$R33&gt;=Rota!AU$4)),"C",0))))))</f>
        <v>0</v>
      </c>
      <c r="AV33" s="33">
        <f>IF((AND($F33&lt;=Rota!AV$4,$G33&gt;=Rota!AV$4)),"P/L",IF((AND($I33&lt;=Rota!AV$4,$J33&gt;=Rota!AV$4)),"XO",IF((AND($K33&lt;=Rota!AV$4,$L33&gt;=Rota!AV$4)),"3",IF((AND($M33&lt;=Rota!AV$4,$N33&gt;=Rota!AV$4)),"C",IF((AND($O33&lt;=Rota!AV$4,$P33&gt;=Rota!AV$4)),"CO",IF((AND($Q33&lt;=Rota!AV$4,$R33&gt;=Rota!AV$4)),"C",0))))))</f>
        <v>0</v>
      </c>
      <c r="AW33" s="33">
        <f>IF((AND($F33&lt;=Rota!AW$4,$G33&gt;=Rota!AW$4)),"P/L",IF((AND($I33&lt;=Rota!AW$4,$J33&gt;=Rota!AW$4)),"XO",IF((AND($K33&lt;=Rota!AW$4,$L33&gt;=Rota!AW$4)),"3",IF((AND($M33&lt;=Rota!AW$4,$N33&gt;=Rota!AW$4)),"C",IF((AND($O33&lt;=Rota!AW$4,$P33&gt;=Rota!AW$4)),"CO",IF((AND($Q33&lt;=Rota!AW$4,$R33&gt;=Rota!AW$4)),"C",0))))))</f>
        <v>0</v>
      </c>
      <c r="AX33" s="33">
        <f>IF((AND($F33&lt;=Rota!AX$4,$G33&gt;=Rota!AX$4)),"P/L",IF((AND($I33&lt;=Rota!AX$4,$J33&gt;=Rota!AX$4)),"XO",IF((AND($K33&lt;=Rota!AX$4,$L33&gt;=Rota!AX$4)),"3",IF((AND($M33&lt;=Rota!AX$4,$N33&gt;=Rota!AX$4)),"C",IF((AND($O33&lt;=Rota!AX$4,$P33&gt;=Rota!AX$4)),"CO",IF((AND($Q33&lt;=Rota!AX$4,$R33&gt;=Rota!AX$4)),"C",0))))))</f>
        <v>0</v>
      </c>
      <c r="AY33" s="33">
        <f>IF((AND($F33&lt;=Rota!AY$4,$G33&gt;=Rota!AY$4)),"P/L",IF((AND($I33&lt;=Rota!AY$4,$J33&gt;=Rota!AY$4)),"XO",IF((AND($K33&lt;=Rota!AY$4,$L33&gt;=Rota!AY$4)),"3",IF((AND($M33&lt;=Rota!AY$4,$N33&gt;=Rota!AY$4)),"C",IF((AND($O33&lt;=Rota!AY$4,$P33&gt;=Rota!AY$4)),"CO",IF((AND($Q33&lt;=Rota!AY$4,$R33&gt;=Rota!AY$4)),"C",0))))))</f>
        <v>0</v>
      </c>
      <c r="AZ33" s="33">
        <f>IF((AND($F33&lt;=Rota!AZ$4,$G33&gt;=Rota!AZ$4)),"P/L",IF((AND($I33&lt;=Rota!AZ$4,$J33&gt;=Rota!AZ$4)),"XO",IF((AND($K33&lt;=Rota!AZ$4,$L33&gt;=Rota!AZ$4)),"3",IF((AND($M33&lt;=Rota!AZ$4,$N33&gt;=Rota!AZ$4)),"C",IF((AND($O33&lt;=Rota!AZ$4,$P33&gt;=Rota!AZ$4)),"CO",IF((AND($Q33&lt;=Rota!AZ$4,$R33&gt;=Rota!AZ$4)),"C",0))))))</f>
        <v>0</v>
      </c>
      <c r="BA33" s="33">
        <f>IF((AND($F33&lt;=Rota!BA$4,$G33&gt;=Rota!BA$4)),"P/L",IF((AND($I33&lt;=Rota!BA$4,$J33&gt;=Rota!BA$4)),"XO",IF((AND($K33&lt;=Rota!BA$4,$L33&gt;=Rota!BA$4)),"3",IF((AND($M33&lt;=Rota!BA$4,$N33&gt;=Rota!BA$4)),"C",IF((AND($O33&lt;=Rota!BA$4,$P33&gt;=Rota!BA$4)),"CO",IF((AND($Q33&lt;=Rota!BA$4,$R33&gt;=Rota!BA$4)),"C",0))))))</f>
        <v>0</v>
      </c>
      <c r="BB33" s="33">
        <f>IF((AND($F33&lt;=Rota!BB$4,$G33&gt;=Rota!BB$4)),"P/L",IF((AND($I33&lt;=Rota!BB$4,$J33&gt;=Rota!BB$4)),"XO",IF((AND($K33&lt;=Rota!BB$4,$L33&gt;=Rota!BB$4)),"3",IF((AND($M33&lt;=Rota!BB$4,$N33&gt;=Rota!BB$4)),"C",IF((AND($O33&lt;=Rota!BB$4,$P33&gt;=Rota!BB$4)),"CO",IF((AND($Q33&lt;=Rota!BB$4,$R33&gt;=Rota!BB$4)),"C",0))))))</f>
        <v>0</v>
      </c>
      <c r="BC33" s="33">
        <f>IF((AND($F33&lt;=Rota!BC$4,$G33&gt;=Rota!BC$4)),"P/L",IF((AND($I33&lt;=Rota!BC$4,$J33&gt;=Rota!BC$4)),"XO",IF((AND($K33&lt;=Rota!BC$4,$L33&gt;=Rota!BC$4)),"3",IF((AND($M33&lt;=Rota!BC$4,$N33&gt;=Rota!BC$4)),"C",IF((AND($O33&lt;=Rota!BC$4,$P33&gt;=Rota!BC$4)),"CO",IF((AND($Q33&lt;=Rota!BC$4,$R33&gt;=Rota!BC$4)),"C",0))))))</f>
        <v>0</v>
      </c>
      <c r="BD33" s="33">
        <f>IF((AND($F33&lt;=Rota!BD$4,$G33&gt;=Rota!BD$4)),"P/L",IF((AND($I33&lt;=Rota!BD$4,$J33&gt;=Rota!BD$4)),"XO",IF((AND($K33&lt;=Rota!BD$4,$L33&gt;=Rota!BD$4)),"3",IF((AND($M33&lt;=Rota!BD$4,$N33&gt;=Rota!BD$4)),"C",IF((AND($O33&lt;=Rota!BD$4,$P33&gt;=Rota!BD$4)),"CO",IF((AND($Q33&lt;=Rota!BD$4,$R33&gt;=Rota!BD$4)),"C",0))))))</f>
        <v>0</v>
      </c>
      <c r="BE33" s="33">
        <f>IF((AND($F33&lt;=Rota!BE$4,$G33&gt;=Rota!BE$4)),"P/L",IF((AND($I33&lt;=Rota!BE$4,$J33&gt;=Rota!BE$4)),"XO",IF((AND($K33&lt;=Rota!BE$4,$L33&gt;=Rota!BE$4)),"3",IF((AND($M33&lt;=Rota!BE$4,$N33&gt;=Rota!BE$4)),"C",IF((AND($O33&lt;=Rota!BE$4,$P33&gt;=Rota!BE$4)),"CO",IF((AND($Q33&lt;=Rota!BE$4,$R33&gt;=Rota!BE$4)),"C",0))))))</f>
        <v>0</v>
      </c>
      <c r="BF33" s="33">
        <f>IF((AND($F33&lt;=Rota!BF$4,$G33&gt;=Rota!BF$4)),"P/L",IF((AND($I33&lt;=Rota!BF$4,$J33&gt;=Rota!BF$4)),"XO",IF((AND($K33&lt;=Rota!BF$4,$L33&gt;=Rota!BF$4)),"3",IF((AND($M33&lt;=Rota!BF$4,$N33&gt;=Rota!BF$4)),"C",IF((AND($O33&lt;=Rota!BF$4,$P33&gt;=Rota!BF$4)),"CO",IF((AND($Q33&lt;=Rota!BF$4,$R33&gt;=Rota!BF$4)),"C",0))))))</f>
        <v>0</v>
      </c>
      <c r="BG33" s="33">
        <f>IF((AND($F33&lt;=Rota!BG$4,$G33&gt;=Rota!BG$4)),"P/L",IF((AND($I33&lt;=Rota!BG$4,$J33&gt;=Rota!BG$4)),"XO",IF((AND($K33&lt;=Rota!BG$4,$L33&gt;=Rota!BG$4)),"3",IF((AND($M33&lt;=Rota!BG$4,$N33&gt;=Rota!BG$4)),"C",IF((AND($O33&lt;=Rota!BG$4,$P33&gt;=Rota!BG$4)),"CO",IF((AND($Q33&lt;=Rota!BG$4,$R33&gt;=Rota!BG$4)),"C",0))))))</f>
        <v>0</v>
      </c>
      <c r="BH33" s="33">
        <f>IF((AND($F33&lt;=Rota!BH$4,$G33&gt;=Rota!BH$4)),"P/L",IF((AND($I33&lt;=Rota!BH$4,$J33&gt;=Rota!BH$4)),"XO",IF((AND($K33&lt;=Rota!BH$4,$L33&gt;=Rota!BH$4)),"3",IF((AND($M33&lt;=Rota!BH$4,$N33&gt;=Rota!BH$4)),"C",IF((AND($O33&lt;=Rota!BH$4,$P33&gt;=Rota!BH$4)),"CO",IF((AND($Q33&lt;=Rota!BH$4,$R33&gt;=Rota!BH$4)),"C",0))))))</f>
        <v>0</v>
      </c>
      <c r="BI33" s="33">
        <f>IF((AND($F33&lt;=Rota!BI$4,$G33&gt;=Rota!BI$4)),"P/L",IF((AND($I33&lt;=Rota!BI$4,$J33&gt;=Rota!BI$4)),"XO",IF((AND($K33&lt;=Rota!BI$4,$L33&gt;=Rota!BI$4)),"3",IF((AND($M33&lt;=Rota!BI$4,$N33&gt;=Rota!BI$4)),"C",IF((AND($O33&lt;=Rota!BI$4,$P33&gt;=Rota!BI$4)),"CO",IF((AND($Q33&lt;=Rota!BI$4,$R33&gt;=Rota!BI$4)),"C",0))))))</f>
        <v>0</v>
      </c>
      <c r="BJ33" s="33">
        <f>IF((AND($F33&lt;=Rota!BJ$4,$G33&gt;=Rota!BJ$4)),"P/L",IF((AND($I33&lt;=Rota!BJ$4,$J33&gt;=Rota!BJ$4)),"XO",IF((AND($K33&lt;=Rota!BJ$4,$L33&gt;=Rota!BJ$4)),"3",IF((AND($M33&lt;=Rota!BJ$4,$N33&gt;=Rota!BJ$4)),"C",IF((AND($O33&lt;=Rota!BJ$4,$P33&gt;=Rota!BJ$4)),"CO",IF((AND($Q33&lt;=Rota!BJ$4,$R33&gt;=Rota!BJ$4)),"C",0))))))</f>
        <v>0</v>
      </c>
      <c r="BK33" s="33">
        <f>IF((AND($F33&lt;=Rota!BK$4,$G33&gt;=Rota!BK$4)),"P/L",IF((AND($I33&lt;=Rota!BK$4,$J33&gt;=Rota!BK$4)),"XO",IF((AND($K33&lt;=Rota!BK$4,$L33&gt;=Rota!BK$4)),"3",IF((AND($M33&lt;=Rota!BK$4,$N33&gt;=Rota!BK$4)),"C",IF((AND($O33&lt;=Rota!BK$4,$P33&gt;=Rota!BK$4)),"CO",IF((AND($Q33&lt;=Rota!BK$4,$R33&gt;=Rota!BK$4)),"C",0))))))</f>
        <v>0</v>
      </c>
      <c r="BL33" s="33">
        <f>IF((AND($F33&lt;=Rota!BL$4,$G33&gt;=Rota!BL$4)),"P/L",IF((AND($I33&lt;=Rota!BL$4,$J33&gt;=Rota!BL$4)),"XO",IF((AND($K33&lt;=Rota!BL$4,$L33&gt;=Rota!BL$4)),"3",IF((AND($M33&lt;=Rota!BL$4,$N33&gt;=Rota!BL$4)),"C",IF((AND($O33&lt;=Rota!BL$4,$P33&gt;=Rota!BL$4)),"CO",IF((AND($Q33&lt;=Rota!BL$4,$R33&gt;=Rota!BL$4)),"C",0))))))</f>
        <v>0</v>
      </c>
      <c r="BM33" s="33">
        <f>IF((AND($F33&lt;=Rota!BM$4,$G33&gt;=Rota!BM$4)),"P/L",IF((AND($I33&lt;=Rota!BM$4,$J33&gt;=Rota!BM$4)),"XO",IF((AND($K33&lt;=Rota!BM$4,$L33&gt;=Rota!BM$4)),"3",IF((AND($M33&lt;=Rota!BM$4,$N33&gt;=Rota!BM$4)),"C",IF((AND($O33&lt;=Rota!BM$4,$P33&gt;=Rota!BM$4)),"CO",IF((AND($Q33&lt;=Rota!BM$4,$R33&gt;=Rota!BM$4)),"C",0))))))</f>
        <v>0</v>
      </c>
      <c r="BN33" s="33">
        <f>IF((AND($F33&lt;=Rota!BN$4,$G33&gt;=Rota!BN$4)),"P/L",IF((AND($I33&lt;=Rota!BN$4,$J33&gt;=Rota!BN$4)),"XO",IF((AND($K33&lt;=Rota!BN$4,$L33&gt;=Rota!BN$4)),"3",IF((AND($M33&lt;=Rota!BN$4,$N33&gt;=Rota!BN$4)),"C",IF((AND($O33&lt;=Rota!BN$4,$P33&gt;=Rota!BN$4)),"CO",IF((AND($Q33&lt;=Rota!BN$4,$R33&gt;=Rota!BN$4)),"C",0))))))</f>
        <v>0</v>
      </c>
      <c r="BO33" s="33">
        <f>IF((AND($F33&lt;=Rota!BO$4,$G33&gt;=Rota!BO$4)),"P/L",IF((AND($I33&lt;=Rota!BO$4,$J33&gt;=Rota!BO$4)),"XO",IF((AND($K33&lt;=Rota!BO$4,$L33&gt;=Rota!BO$4)),"3",IF((AND($M33&lt;=Rota!BO$4,$N33&gt;=Rota!BO$4)),"C",IF((AND($O33&lt;=Rota!BO$4,$P33&gt;=Rota!BO$4)),"CO",IF((AND($Q33&lt;=Rota!BO$4,$R33&gt;=Rota!BO$4)),"C",0))))))</f>
        <v>0</v>
      </c>
      <c r="BP33" s="33">
        <f>IF((AND($F33&lt;=Rota!BP$4,$G33&gt;=Rota!BP$4)),"P/L",IF((AND($I33&lt;=Rota!BP$4,$J33&gt;=Rota!BP$4)),"XO",IF((AND($K33&lt;=Rota!BP$4,$L33&gt;=Rota!BP$4)),"3",IF((AND($M33&lt;=Rota!BP$4,$N33&gt;=Rota!BP$4)),"C",IF((AND($O33&lt;=Rota!BP$4,$P33&gt;=Rota!BP$4)),"CO",IF((AND($Q33&lt;=Rota!BP$4,$R33&gt;=Rota!BP$4)),"C",0))))))</f>
        <v>0</v>
      </c>
      <c r="BQ33" s="33">
        <f>IF((AND($F33&lt;=Rota!BQ$4,$G33&gt;=Rota!BQ$4)),"P/L",IF((AND($I33&lt;=Rota!BQ$4,$J33&gt;=Rota!BQ$4)),"XO",IF((AND($K33&lt;=Rota!BQ$4,$L33&gt;=Rota!BQ$4)),"3",IF((AND($M33&lt;=Rota!BQ$4,$N33&gt;=Rota!BQ$4)),"C",IF((AND($O33&lt;=Rota!BQ$4,$P33&gt;=Rota!BQ$4)),"CO",IF((AND($Q33&lt;=Rota!BQ$4,$R33&gt;=Rota!BQ$4)),"C",0))))))</f>
        <v>0</v>
      </c>
      <c r="BR33" s="33">
        <f>IF((AND($F33&lt;=Rota!BR$4,$G33&gt;=Rota!BR$4)),"P/L",IF((AND($I33&lt;=Rota!BR$4,$J33&gt;=Rota!BR$4)),"XO",IF((AND($K33&lt;=Rota!BR$4,$L33&gt;=Rota!BR$4)),"3",IF((AND($M33&lt;=Rota!BR$4,$N33&gt;=Rota!BR$4)),"C",IF((AND($O33&lt;=Rota!BR$4,$P33&gt;=Rota!BR$4)),"CO",IF((AND($Q33&lt;=Rota!BR$4,$R33&gt;=Rota!BR$4)),"C",0))))))</f>
        <v>0</v>
      </c>
      <c r="BS33" s="33">
        <f>IF((AND($F33&lt;=Rota!BS$4,$G33&gt;=Rota!BS$4)),"P/L",IF((AND($I33&lt;=Rota!BS$4,$J33&gt;=Rota!BS$4)),"XO",IF((AND($K33&lt;=Rota!BS$4,$L33&gt;=Rota!BS$4)),"3",IF((AND($M33&lt;=Rota!BS$4,$N33&gt;=Rota!BS$4)),"C",IF((AND($O33&lt;=Rota!BS$4,$P33&gt;=Rota!BS$4)),"CO",IF((AND($Q33&lt;=Rota!BS$4,$R33&gt;=Rota!BS$4)),"C",0))))))</f>
        <v>0</v>
      </c>
      <c r="BT33" s="33">
        <f>IF((AND($F33&lt;=Rota!BT$4,$G33&gt;=Rota!BT$4)),"P/L",IF((AND($I33&lt;=Rota!BT$4,$J33&gt;=Rota!BT$4)),"XO",IF((AND($K33&lt;=Rota!BT$4,$L33&gt;=Rota!BT$4)),"3",IF((AND($M33&lt;=Rota!BT$4,$N33&gt;=Rota!BT$4)),"C",IF((AND($O33&lt;=Rota!BT$4,$P33&gt;=Rota!BT$4)),"CO",IF((AND($Q33&lt;=Rota!BT$4,$R33&gt;=Rota!BT$4)),"C",0))))))</f>
        <v>0</v>
      </c>
      <c r="BU33" s="33">
        <f>IF((AND($F33&lt;=Rota!BU$4,$G33&gt;=Rota!BU$4)),"P/L",IF((AND($I33&lt;=Rota!BU$4,$J33&gt;=Rota!BU$4)),"XO",IF((AND($K33&lt;=Rota!BU$4,$L33&gt;=Rota!BU$4)),"3",IF((AND($M33&lt;=Rota!BU$4,$N33&gt;=Rota!BU$4)),"C",IF((AND($O33&lt;=Rota!BU$4,$P33&gt;=Rota!BU$4)),"CO",IF((AND($Q33&lt;=Rota!BU$4,$R33&gt;=Rota!BU$4)),"C",0))))))</f>
        <v>0</v>
      </c>
      <c r="BV33" s="33">
        <f>IF((AND($F33&lt;=Rota!BV$4,$G33&gt;=Rota!BV$4)),"P/L",IF((AND($I33&lt;=Rota!BV$4,$J33&gt;=Rota!BV$4)),"XO",IF((AND($K33&lt;=Rota!BV$4,$L33&gt;=Rota!BV$4)),"3",IF((AND($M33&lt;=Rota!BV$4,$N33&gt;=Rota!BV$4)),"C",IF((AND($O33&lt;=Rota!BV$4,$P33&gt;=Rota!BV$4)),"CO",IF((AND($Q33&lt;=Rota!BV$4,$R33&gt;=Rota!BV$4)),"C",0))))))</f>
        <v>0</v>
      </c>
      <c r="BW33" s="33">
        <f>IF((AND($F33&lt;=Rota!BW$4,$G33&gt;=Rota!BW$4)),"P/L",IF((AND($I33&lt;=Rota!BW$4,$J33&gt;=Rota!BW$4)),"XO",IF((AND($K33&lt;=Rota!BW$4,$L33&gt;=Rota!BW$4)),"3",IF((AND($M33&lt;=Rota!BW$4,$N33&gt;=Rota!BW$4)),"C",IF((AND($O33&lt;=Rota!BW$4,$P33&gt;=Rota!BW$4)),"CO",IF((AND($Q33&lt;=Rota!BW$4,$R33&gt;=Rota!BW$4)),"C",0))))))</f>
        <v>0</v>
      </c>
      <c r="BX33" s="33">
        <f>IF((AND($F33&lt;=Rota!BX$4,$G33&gt;=Rota!BX$4)),"P/L",IF((AND($I33&lt;=Rota!BX$4,$J33&gt;=Rota!BX$4)),"XO",IF((AND($K33&lt;=Rota!BX$4,$L33&gt;=Rota!BX$4)),"3",IF((AND($M33&lt;=Rota!BX$4,$N33&gt;=Rota!BX$4)),"C",IF((AND($O33&lt;=Rota!BX$4,$P33&gt;=Rota!BX$4)),"CO",IF((AND($Q33&lt;=Rota!BX$4,$R33&gt;=Rota!BX$4)),"C",0))))))</f>
        <v>0</v>
      </c>
      <c r="BY33" s="33">
        <f>IF((AND($F33&lt;=Rota!BY$4,$G33&gt;=Rota!BY$4)),"P/L",IF((AND($I33&lt;=Rota!BY$4,$J33&gt;=Rota!BY$4)),"XO",IF((AND($K33&lt;=Rota!BY$4,$L33&gt;=Rota!BY$4)),"3",IF((AND($M33&lt;=Rota!BY$4,$N33&gt;=Rota!BY$4)),"C",IF((AND($O33&lt;=Rota!BY$4,$P33&gt;=Rota!BY$4)),"CO",IF((AND($Q33&lt;=Rota!BY$4,$R33&gt;=Rota!BY$4)),"C",0))))))</f>
        <v>0</v>
      </c>
      <c r="BZ33" s="33">
        <f>IF((AND($F33&lt;=Rota!BZ$4,$G33&gt;=Rota!BZ$4)),"P/L",IF((AND($I33&lt;=Rota!BZ$4,$J33&gt;=Rota!BZ$4)),"XO",IF((AND($K33&lt;=Rota!BZ$4,$L33&gt;=Rota!BZ$4)),"3",IF((AND($M33&lt;=Rota!BZ$4,$N33&gt;=Rota!BZ$4)),"C",IF((AND($O33&lt;=Rota!BZ$4,$P33&gt;=Rota!BZ$4)),"CO",IF((AND($Q33&lt;=Rota!BZ$4,$R33&gt;=Rota!BZ$4)),"C",0))))))</f>
        <v>0</v>
      </c>
      <c r="CA33" s="33">
        <f>IF((AND($F33&lt;=Rota!CA$4,$G33&gt;=Rota!CA$4)),"P/L",IF((AND($I33&lt;=Rota!CA$4,$J33&gt;=Rota!CA$4)),"XO",IF((AND($K33&lt;=Rota!CA$4,$L33&gt;=Rota!CA$4)),"3",IF((AND($M33&lt;=Rota!CA$4,$N33&gt;=Rota!CA$4)),"C",IF((AND($O33&lt;=Rota!CA$4,$P33&gt;=Rota!CA$4)),"CO",IF((AND($Q33&lt;=Rota!CA$4,$R33&gt;=Rota!CA$4)),"C",0))))))</f>
        <v>0</v>
      </c>
      <c r="CB33" s="33">
        <f>IF((AND($F33&lt;=Rota!CB$4,$G33&gt;=Rota!CB$4)),"P/L",IF((AND($I33&lt;=Rota!CB$4,$J33&gt;=Rota!CB$4)),"XO",IF((AND($K33&lt;=Rota!CB$4,$L33&gt;=Rota!CB$4)),"3",IF((AND($M33&lt;=Rota!CB$4,$N33&gt;=Rota!CB$4)),"C",IF((AND($O33&lt;=Rota!CB$4,$P33&gt;=Rota!CB$4)),"CO",IF((AND($Q33&lt;=Rota!CB$4,$R33&gt;=Rota!CB$4)),"C",0))))))</f>
        <v>0</v>
      </c>
      <c r="CC33" s="33">
        <f>IF((AND($F33&lt;=Rota!CC$4,$G33&gt;=Rota!CC$4)),"P/L",IF((AND($I33&lt;=Rota!CC$4,$J33&gt;=Rota!CC$4)),"XO",IF((AND($K33&lt;=Rota!CC$4,$L33&gt;=Rota!CC$4)),"3",IF((AND($M33&lt;=Rota!CC$4,$N33&gt;=Rota!CC$4)),"C",IF((AND($O33&lt;=Rota!CC$4,$P33&gt;=Rota!CC$4)),"CO",IF((AND($Q33&lt;=Rota!CC$4,$R33&gt;=Rota!CC$4)),"C",0))))))</f>
        <v>0</v>
      </c>
      <c r="CD33" s="33">
        <f>IF((AND($F33&lt;=Rota!CD$4,$G33&gt;=Rota!CD$4)),"P/L",IF((AND($I33&lt;=Rota!CD$4,$J33&gt;=Rota!CD$4)),"XO",IF((AND($K33&lt;=Rota!CD$4,$L33&gt;=Rota!CD$4)),"3",IF((AND($M33&lt;=Rota!CD$4,$N33&gt;=Rota!CD$4)),"C",IF((AND($O33&lt;=Rota!CD$4,$P33&gt;=Rota!CD$4)),"CO",IF((AND($Q33&lt;=Rota!CD$4,$R33&gt;=Rota!CD$4)),"C",0))))))</f>
        <v>0</v>
      </c>
      <c r="CE33" s="33">
        <f>IF((AND($F33&lt;=Rota!CE$4,$G33&gt;=Rota!CE$4)),"P/L",IF((AND($I33&lt;=Rota!CE$4,$J33&gt;=Rota!CE$4)),"XO",IF((AND($K33&lt;=Rota!CE$4,$L33&gt;=Rota!CE$4)),"3",IF((AND($M33&lt;=Rota!CE$4,$N33&gt;=Rota!CE$4)),"C",IF((AND($O33&lt;=Rota!CE$4,$P33&gt;=Rota!CE$4)),"CO",IF((AND($Q33&lt;=Rota!CE$4,$R33&gt;=Rota!CE$4)),"C",0))))))</f>
        <v>0</v>
      </c>
      <c r="CF33" s="33">
        <f>IF((AND($F33&lt;=Rota!CF$4,$G33&gt;=Rota!CF$4)),"P/L",IF((AND($I33&lt;=Rota!CF$4,$J33&gt;=Rota!CF$4)),"XO",IF((AND($K33&lt;=Rota!CF$4,$L33&gt;=Rota!CF$4)),"3",IF((AND($M33&lt;=Rota!CF$4,$N33&gt;=Rota!CF$4)),"C",IF((AND($O33&lt;=Rota!CF$4,$P33&gt;=Rota!CF$4)),"CO",IF((AND($Q33&lt;=Rota!CF$4,$R33&gt;=Rota!CF$4)),"C",0))))))</f>
        <v>0</v>
      </c>
      <c r="CG33" s="33">
        <f>IF((AND($F33&lt;=Rota!CG$4,$G33&gt;=Rota!CG$4)),"P/L",IF((AND($I33&lt;=Rota!CG$4,$J33&gt;=Rota!CG$4)),"XO",IF((AND($K33&lt;=Rota!CG$4,$L33&gt;=Rota!CG$4)),"3",IF((AND($M33&lt;=Rota!CG$4,$N33&gt;=Rota!CG$4)),"C",IF((AND($O33&lt;=Rota!CG$4,$P33&gt;=Rota!CG$4)),"CO",IF((AND($Q33&lt;=Rota!CG$4,$R33&gt;=Rota!CG$4)),"C",0))))))</f>
        <v>0</v>
      </c>
      <c r="CH33" s="33">
        <f>IF((AND($F33&lt;=Rota!CH$4,$G33&gt;=Rota!CH$4)),"P/L",IF((AND($I33&lt;=Rota!CH$4,$J33&gt;=Rota!CH$4)),"XO",IF((AND($K33&lt;=Rota!CH$4,$L33&gt;=Rota!CH$4)),"3",IF((AND($M33&lt;=Rota!CH$4,$N33&gt;=Rota!CH$4)),"C",IF((AND($O33&lt;=Rota!CH$4,$P33&gt;=Rota!CH$4)),"CO",IF((AND($Q33&lt;=Rota!CH$4,$R33&gt;=Rota!CH$4)),"C",0))))))</f>
        <v>0</v>
      </c>
      <c r="CI33" s="33">
        <f>IF((AND($F33&lt;=Rota!CI$4,$G33&gt;=Rota!CI$4)),"P/L",IF((AND($I33&lt;=Rota!CI$4,$J33&gt;=Rota!CI$4)),"XO",IF((AND($K33&lt;=Rota!CI$4,$L33&gt;=Rota!CI$4)),"3",IF((AND($M33&lt;=Rota!CI$4,$N33&gt;=Rota!CI$4)),"C",IF((AND($O33&lt;=Rota!CI$4,$P33&gt;=Rota!CI$4)),"CO",IF((AND($Q33&lt;=Rota!CI$4,$R33&gt;=Rota!CI$4)),"C",0))))))</f>
        <v>0</v>
      </c>
      <c r="CJ33" s="33">
        <f>IF((AND($F33&lt;=Rota!CJ$4,$G33&gt;=Rota!CJ$4)),"P/L",IF((AND($I33&lt;=Rota!CJ$4,$J33&gt;=Rota!CJ$4)),"XO",IF((AND($K33&lt;=Rota!CJ$4,$L33&gt;=Rota!CJ$4)),"3",IF((AND($M33&lt;=Rota!CJ$4,$N33&gt;=Rota!CJ$4)),"C",IF((AND($O33&lt;=Rota!CJ$4,$P33&gt;=Rota!CJ$4)),"CO",IF((AND($Q33&lt;=Rota!CJ$4,$R33&gt;=Rota!CJ$4)),"C",0))))))</f>
        <v>0</v>
      </c>
      <c r="CK33" s="33">
        <f>IF((AND($F33&lt;=Rota!CK$4,$G33&gt;=Rota!CK$4)),"P/L",IF((AND($I33&lt;=Rota!CK$4,$J33&gt;=Rota!CK$4)),"XO",IF((AND($K33&lt;=Rota!CK$4,$L33&gt;=Rota!CK$4)),"3",IF((AND($M33&lt;=Rota!CK$4,$N33&gt;=Rota!CK$4)),"C",IF((AND($O33&lt;=Rota!CK$4,$P33&gt;=Rota!CK$4)),"CO",IF((AND($Q33&lt;=Rota!CK$4,$R33&gt;=Rota!CK$4)),"C",0))))))</f>
        <v>0</v>
      </c>
      <c r="CL33" s="33">
        <f>IF((AND($F33&lt;=Rota!CL$4,$G33&gt;=Rota!CL$4)),"P/L",IF((AND($I33&lt;=Rota!CL$4,$J33&gt;=Rota!CL$4)),"XO",IF((AND($K33&lt;=Rota!CL$4,$L33&gt;=Rota!CL$4)),"3",IF((AND($M33&lt;=Rota!CL$4,$N33&gt;=Rota!CL$4)),"C",IF((AND($O33&lt;=Rota!CL$4,$P33&gt;=Rota!CL$4)),"CO",IF((AND($Q33&lt;=Rota!CL$4,$R33&gt;=Rota!CL$4)),"C",0))))))</f>
        <v>0</v>
      </c>
      <c r="CM33" s="33">
        <f>IF((AND($F33&lt;=Rota!CM$4,$G33&gt;=Rota!CM$4)),"P/L",IF((AND($I33&lt;=Rota!CM$4,$J33&gt;=Rota!CM$4)),"XO",IF((AND($K33&lt;=Rota!CM$4,$L33&gt;=Rota!CM$4)),"3",IF((AND($M33&lt;=Rota!CM$4,$N33&gt;=Rota!CM$4)),"C",IF((AND($O33&lt;=Rota!CM$4,$P33&gt;=Rota!CM$4)),"CO",IF((AND($Q33&lt;=Rota!CM$4,$R33&gt;=Rota!CM$4)),"C",0))))))</f>
        <v>0</v>
      </c>
    </row>
    <row r="34" spans="1:91" x14ac:dyDescent="0.25">
      <c r="A34" s="60" t="s">
        <v>327</v>
      </c>
      <c r="B34" s="55"/>
      <c r="C34" s="31">
        <v>16</v>
      </c>
      <c r="D34" s="31">
        <v>16</v>
      </c>
      <c r="E34" s="31">
        <v>0</v>
      </c>
      <c r="F34" s="32"/>
      <c r="G34" s="32"/>
      <c r="H34" s="33">
        <f>G34-F34</f>
        <v>0</v>
      </c>
      <c r="I34" s="36">
        <v>45713</v>
      </c>
      <c r="J34" s="36">
        <f>IF(I34="",0,DATE(YEAR(I34),MONTH(I34)+C34,DAY(I34)))</f>
        <v>46198</v>
      </c>
      <c r="K34" s="36">
        <f>IF(J34="","",(DATE(YEAR(J34),MONTH(J34)+1,DAY(J34))))</f>
        <v>46228</v>
      </c>
      <c r="L34" s="36">
        <f>IF(K34="","",(DATE(YEAR(K34),MONTH(K34)+E34,DAY(K34))))</f>
        <v>46228</v>
      </c>
      <c r="M34" s="36">
        <f>IF(O34="","",DATE(YEAR(O34), MONTH(O34)-1,DAY(O34)))</f>
        <v>46259</v>
      </c>
      <c r="N34" s="37">
        <f>IF(O34="","",DATE(YEAR(M34),MONTH(M34),DAY(M34)))</f>
        <v>46259</v>
      </c>
      <c r="O34" s="32">
        <f>IF(L34="","",(DATE(YEAR(L34),MONTH(L34)+2,DAY(L34))))</f>
        <v>46290</v>
      </c>
      <c r="P34" s="32">
        <f>IF(O34="","",(DATE(YEAR(O34),MONTH(O34)+D34,DAY(O34))))</f>
        <v>46777</v>
      </c>
      <c r="Q34" s="32">
        <f>IF(P34="","",DATE(YEAR(P34), MONTH(P34)+1,DAY(P34)))</f>
        <v>46808</v>
      </c>
      <c r="R34" s="32">
        <f>IF(P34="","",DATE(YEAR(Q34),MONTH(Q34),DAY(Q34)))</f>
        <v>46808</v>
      </c>
      <c r="S34" s="33" t="str">
        <f>IF((AND($F34&lt;=Rota!S$4,$G34&gt;=Rota!S$4)),"P/L",IF((AND($I34&lt;=Rota!S$4,$J34&gt;=Rota!S$4)),"XO",IF((AND($K34&lt;=Rota!S$4,$L34&gt;=Rota!S$4)),"3",IF((AND($M34&lt;=Rota!S$4,$N34&gt;=Rota!S$4)),"C",IF((AND($O34&lt;=Rota!S$4,$P34&gt;=Rota!S$4)),"CO",IF((AND($Q34&lt;=Rota!S$4,$R34&gt;=Rota!S$4)),"C",0))))))</f>
        <v>XO</v>
      </c>
      <c r="T34" s="33" t="str">
        <f>IF((AND($F34&lt;=Rota!T$4,$G34&gt;=Rota!T$4)),"P/L",IF((AND($I34&lt;=Rota!T$4,$J34&gt;=Rota!T$4)),"XO",IF((AND($K34&lt;=Rota!T$4,$L34&gt;=Rota!T$4)),"3",IF((AND($M34&lt;=Rota!T$4,$N34&gt;=Rota!T$4)),"C",IF((AND($O34&lt;=Rota!T$4,$P34&gt;=Rota!T$4)),"CO",IF((AND($Q34&lt;=Rota!T$4,$R34&gt;=Rota!T$4)),"C",0))))))</f>
        <v>XO</v>
      </c>
      <c r="U34" s="33" t="str">
        <f>IF((AND($F34&lt;=Rota!U$4,$G34&gt;=Rota!U$4)),"P/L",IF((AND($I34&lt;=Rota!U$4,$J34&gt;=Rota!U$4)),"XO",IF((AND($K34&lt;=Rota!U$4,$L34&gt;=Rota!U$4)),"3",IF((AND($M34&lt;=Rota!U$4,$N34&gt;=Rota!U$4)),"C",IF((AND($O34&lt;=Rota!U$4,$P34&gt;=Rota!U$4)),"CO",IF((AND($Q34&lt;=Rota!U$4,$R34&gt;=Rota!U$4)),"C",0))))))</f>
        <v>XO</v>
      </c>
      <c r="V34" s="33" t="str">
        <f>IF((AND($F34&lt;=Rota!V$4,$G34&gt;=Rota!V$4)),"P/L",IF((AND($I34&lt;=Rota!V$4,$J34&gt;=Rota!V$4)),"XO",IF((AND($K34&lt;=Rota!V$4,$L34&gt;=Rota!V$4)),"3",IF((AND($M34&lt;=Rota!V$4,$N34&gt;=Rota!V$4)),"C",IF((AND($O34&lt;=Rota!V$4,$P34&gt;=Rota!V$4)),"CO",IF((AND($Q34&lt;=Rota!V$4,$R34&gt;=Rota!V$4)),"C",0))))))</f>
        <v>XO</v>
      </c>
      <c r="W34" s="33" t="str">
        <f>IF((AND($F34&lt;=Rota!W$4,$G34&gt;=Rota!W$4)),"P/L",IF((AND($I34&lt;=Rota!W$4,$J34&gt;=Rota!W$4)),"XO",IF((AND($K34&lt;=Rota!W$4,$L34&gt;=Rota!W$4)),"3",IF((AND($M34&lt;=Rota!W$4,$N34&gt;=Rota!W$4)),"C",IF((AND($O34&lt;=Rota!W$4,$P34&gt;=Rota!W$4)),"CO",IF((AND($Q34&lt;=Rota!W$4,$R34&gt;=Rota!W$4)),"C",0))))))</f>
        <v>XO</v>
      </c>
      <c r="X34" s="33">
        <f>IF((AND($F34&lt;=Rota!X$4,$G34&gt;=Rota!X$4)),"P/L",IF((AND($I34&lt;=Rota!X$4,$J34&gt;=Rota!X$4)),"XO",IF((AND($K34&lt;=Rota!X$4,$L34&gt;=Rota!X$4)),"3",IF((AND($M34&lt;=Rota!X$4,$N34&gt;=Rota!X$4)),"C",IF((AND($O34&lt;=Rota!X$4,$P34&gt;=Rota!X$4)),"CO",IF((AND($Q34&lt;=Rota!X$4,$R34&gt;=Rota!X$4)),"C",0))))))</f>
        <v>0</v>
      </c>
      <c r="Y34" s="33">
        <f>IF((AND($F34&lt;=Rota!Y$4,$G34&gt;=Rota!Y$4)),"P/L",IF((AND($I34&lt;=Rota!Y$4,$J34&gt;=Rota!Y$4)),"XO",IF((AND($K34&lt;=Rota!Y$4,$L34&gt;=Rota!Y$4)),"3",IF((AND($M34&lt;=Rota!Y$4,$N34&gt;=Rota!Y$4)),"C",IF((AND($O34&lt;=Rota!Y$4,$P34&gt;=Rota!Y$4)),"CO",IF((AND($Q34&lt;=Rota!Y$4,$R34&gt;=Rota!Y$4)),"C",0))))))</f>
        <v>0</v>
      </c>
      <c r="Z34" s="33">
        <f>IF((AND($F34&lt;=Rota!Z$4,$G34&gt;=Rota!Z$4)),"P/L",IF((AND($I34&lt;=Rota!Z$4,$J34&gt;=Rota!Z$4)),"XO",IF((AND($K34&lt;=Rota!Z$4,$L34&gt;=Rota!Z$4)),"3",IF((AND($M34&lt;=Rota!Z$4,$N34&gt;=Rota!Z$4)),"C",IF((AND($O34&lt;=Rota!Z$4,$P34&gt;=Rota!Z$4)),"CO",IF((AND($Q34&lt;=Rota!Z$4,$R34&gt;=Rota!Z$4)),"C",0))))))</f>
        <v>0</v>
      </c>
      <c r="AA34" s="33" t="str">
        <f>IF((AND($F34&lt;=Rota!AA$4,$G34&gt;=Rota!AA$4)),"P/L",IF((AND($I34&lt;=Rota!AA$4,$J34&gt;=Rota!AA$4)),"XO",IF((AND($K34&lt;=Rota!AA$4,$L34&gt;=Rota!AA$4)),"3",IF((AND($M34&lt;=Rota!AA$4,$N34&gt;=Rota!AA$4)),"C",IF((AND($O34&lt;=Rota!AA$4,$P34&gt;=Rota!AA$4)),"CO",IF((AND($Q34&lt;=Rota!AA$4,$R34&gt;=Rota!AA$4)),"C",0))))))</f>
        <v>CO</v>
      </c>
      <c r="AB34" s="33" t="str">
        <f>IF((AND($F34&lt;=Rota!AB$4,$G34&gt;=Rota!AB$4)),"P/L",IF((AND($I34&lt;=Rota!AB$4,$J34&gt;=Rota!AB$4)),"XO",IF((AND($K34&lt;=Rota!AB$4,$L34&gt;=Rota!AB$4)),"3",IF((AND($M34&lt;=Rota!AB$4,$N34&gt;=Rota!AB$4)),"C",IF((AND($O34&lt;=Rota!AB$4,$P34&gt;=Rota!AB$4)),"CO",IF((AND($Q34&lt;=Rota!AB$4,$R34&gt;=Rota!AB$4)),"C",0))))))</f>
        <v>CO</v>
      </c>
      <c r="AC34" s="33" t="str">
        <f>IF((AND($F34&lt;=Rota!AC$4,$G34&gt;=Rota!AC$4)),"P/L",IF((AND($I34&lt;=Rota!AC$4,$J34&gt;=Rota!AC$4)),"XO",IF((AND($K34&lt;=Rota!AC$4,$L34&gt;=Rota!AC$4)),"3",IF((AND($M34&lt;=Rota!AC$4,$N34&gt;=Rota!AC$4)),"C",IF((AND($O34&lt;=Rota!AC$4,$P34&gt;=Rota!AC$4)),"CO",IF((AND($Q34&lt;=Rota!AC$4,$R34&gt;=Rota!AC$4)),"C",0))))))</f>
        <v>CO</v>
      </c>
      <c r="AD34" s="33" t="str">
        <f>IF((AND($F34&lt;=Rota!AD$4,$G34&gt;=Rota!AD$4)),"P/L",IF((AND($I34&lt;=Rota!AD$4,$J34&gt;=Rota!AD$4)),"XO",IF((AND($K34&lt;=Rota!AD$4,$L34&gt;=Rota!AD$4)),"3",IF((AND($M34&lt;=Rota!AD$4,$N34&gt;=Rota!AD$4)),"C",IF((AND($O34&lt;=Rota!AD$4,$P34&gt;=Rota!AD$4)),"CO",IF((AND($Q34&lt;=Rota!AD$4,$R34&gt;=Rota!AD$4)),"C",0))))))</f>
        <v>CO</v>
      </c>
      <c r="AE34" s="33" t="str">
        <f>IF((AND($F34&lt;=Rota!AE$4,$G34&gt;=Rota!AE$4)),"P/L",IF((AND($I34&lt;=Rota!AE$4,$J34&gt;=Rota!AE$4)),"XO",IF((AND($K34&lt;=Rota!AE$4,$L34&gt;=Rota!AE$4)),"3",IF((AND($M34&lt;=Rota!AE$4,$N34&gt;=Rota!AE$4)),"C",IF((AND($O34&lt;=Rota!AE$4,$P34&gt;=Rota!AE$4)),"CO",IF((AND($Q34&lt;=Rota!AE$4,$R34&gt;=Rota!AE$4)),"C",0))))))</f>
        <v>CO</v>
      </c>
      <c r="AF34" s="33" t="str">
        <f>IF((AND($F34&lt;=Rota!AF$4,$G34&gt;=Rota!AF$4)),"P/L",IF((AND($I34&lt;=Rota!AF$4,$J34&gt;=Rota!AF$4)),"XO",IF((AND($K34&lt;=Rota!AF$4,$L34&gt;=Rota!AF$4)),"3",IF((AND($M34&lt;=Rota!AF$4,$N34&gt;=Rota!AF$4)),"C",IF((AND($O34&lt;=Rota!AF$4,$P34&gt;=Rota!AF$4)),"CO",IF((AND($Q34&lt;=Rota!AF$4,$R34&gt;=Rota!AF$4)),"C",0))))))</f>
        <v>CO</v>
      </c>
      <c r="AG34" s="33" t="str">
        <f>IF((AND($F34&lt;=Rota!AG$4,$G34&gt;=Rota!AG$4)),"P/L",IF((AND($I34&lt;=Rota!AG$4,$J34&gt;=Rota!AG$4)),"XO",IF((AND($K34&lt;=Rota!AG$4,$L34&gt;=Rota!AG$4)),"3",IF((AND($M34&lt;=Rota!AG$4,$N34&gt;=Rota!AG$4)),"C",IF((AND($O34&lt;=Rota!AG$4,$P34&gt;=Rota!AG$4)),"CO",IF((AND($Q34&lt;=Rota!AG$4,$R34&gt;=Rota!AG$4)),"C",0))))))</f>
        <v>CO</v>
      </c>
      <c r="AH34" s="33" t="str">
        <f>IF((AND($F34&lt;=Rota!AH$4,$G34&gt;=Rota!AH$4)),"P/L",IF((AND($I34&lt;=Rota!AH$4,$J34&gt;=Rota!AH$4)),"XO",IF((AND($K34&lt;=Rota!AH$4,$L34&gt;=Rota!AH$4)),"3",IF((AND($M34&lt;=Rota!AH$4,$N34&gt;=Rota!AH$4)),"C",IF((AND($O34&lt;=Rota!AH$4,$P34&gt;=Rota!AH$4)),"CO",IF((AND($Q34&lt;=Rota!AH$4,$R34&gt;=Rota!AH$4)),"C",0))))))</f>
        <v>CO</v>
      </c>
      <c r="AI34" s="33" t="str">
        <f>IF((AND($F34&lt;=Rota!AI$4,$G34&gt;=Rota!AI$4)),"P/L",IF((AND($I34&lt;=Rota!AI$4,$J34&gt;=Rota!AI$4)),"XO",IF((AND($K34&lt;=Rota!AI$4,$L34&gt;=Rota!AI$4)),"3",IF((AND($M34&lt;=Rota!AI$4,$N34&gt;=Rota!AI$4)),"C",IF((AND($O34&lt;=Rota!AI$4,$P34&gt;=Rota!AI$4)),"CO",IF((AND($Q34&lt;=Rota!AI$4,$R34&gt;=Rota!AI$4)),"C",0))))))</f>
        <v>CO</v>
      </c>
      <c r="AJ34" s="33" t="str">
        <f>IF((AND($F34&lt;=Rota!AJ$4,$G34&gt;=Rota!AJ$4)),"P/L",IF((AND($I34&lt;=Rota!AJ$4,$J34&gt;=Rota!AJ$4)),"XO",IF((AND($K34&lt;=Rota!AJ$4,$L34&gt;=Rota!AJ$4)),"3",IF((AND($M34&lt;=Rota!AJ$4,$N34&gt;=Rota!AJ$4)),"C",IF((AND($O34&lt;=Rota!AJ$4,$P34&gt;=Rota!AJ$4)),"CO",IF((AND($Q34&lt;=Rota!AJ$4,$R34&gt;=Rota!AJ$4)),"C",0))))))</f>
        <v>CO</v>
      </c>
      <c r="AK34" s="33" t="str">
        <f>IF((AND($F34&lt;=Rota!AK$4,$G34&gt;=Rota!AK$4)),"P/L",IF((AND($I34&lt;=Rota!AK$4,$J34&gt;=Rota!AK$4)),"XO",IF((AND($K34&lt;=Rota!AK$4,$L34&gt;=Rota!AK$4)),"3",IF((AND($M34&lt;=Rota!AK$4,$N34&gt;=Rota!AK$4)),"C",IF((AND($O34&lt;=Rota!AK$4,$P34&gt;=Rota!AK$4)),"CO",IF((AND($Q34&lt;=Rota!AK$4,$R34&gt;=Rota!AK$4)),"C",0))))))</f>
        <v>CO</v>
      </c>
      <c r="AL34" s="33" t="str">
        <f>IF((AND($F34&lt;=Rota!AL$4,$G34&gt;=Rota!AL$4)),"P/L",IF((AND($I34&lt;=Rota!AL$4,$J34&gt;=Rota!AL$4)),"XO",IF((AND($K34&lt;=Rota!AL$4,$L34&gt;=Rota!AL$4)),"3",IF((AND($M34&lt;=Rota!AL$4,$N34&gt;=Rota!AL$4)),"C",IF((AND($O34&lt;=Rota!AL$4,$P34&gt;=Rota!AL$4)),"CO",IF((AND($Q34&lt;=Rota!AL$4,$R34&gt;=Rota!AL$4)),"C",0))))))</f>
        <v>CO</v>
      </c>
      <c r="AM34" s="33" t="str">
        <f>IF((AND($F34&lt;=Rota!AM$4,$G34&gt;=Rota!AM$4)),"P/L",IF((AND($I34&lt;=Rota!AM$4,$J34&gt;=Rota!AM$4)),"XO",IF((AND($K34&lt;=Rota!AM$4,$L34&gt;=Rota!AM$4)),"3",IF((AND($M34&lt;=Rota!AM$4,$N34&gt;=Rota!AM$4)),"C",IF((AND($O34&lt;=Rota!AM$4,$P34&gt;=Rota!AM$4)),"CO",IF((AND($Q34&lt;=Rota!AM$4,$R34&gt;=Rota!AM$4)),"C",0))))))</f>
        <v>CO</v>
      </c>
      <c r="AN34" s="33" t="str">
        <f>IF((AND($F34&lt;=Rota!AN$4,$G34&gt;=Rota!AN$4)),"P/L",IF((AND($I34&lt;=Rota!AN$4,$J34&gt;=Rota!AN$4)),"XO",IF((AND($K34&lt;=Rota!AN$4,$L34&gt;=Rota!AN$4)),"3",IF((AND($M34&lt;=Rota!AN$4,$N34&gt;=Rota!AN$4)),"C",IF((AND($O34&lt;=Rota!AN$4,$P34&gt;=Rota!AN$4)),"CO",IF((AND($Q34&lt;=Rota!AN$4,$R34&gt;=Rota!AN$4)),"C",0))))))</f>
        <v>CO</v>
      </c>
      <c r="AO34" s="33" t="str">
        <f>IF((AND($F34&lt;=Rota!AO$4,$G34&gt;=Rota!AO$4)),"P/L",IF((AND($I34&lt;=Rota!AO$4,$J34&gt;=Rota!AO$4)),"XO",IF((AND($K34&lt;=Rota!AO$4,$L34&gt;=Rota!AO$4)),"3",IF((AND($M34&lt;=Rota!AO$4,$N34&gt;=Rota!AO$4)),"C",IF((AND($O34&lt;=Rota!AO$4,$P34&gt;=Rota!AO$4)),"CO",IF((AND($Q34&lt;=Rota!AO$4,$R34&gt;=Rota!AO$4)),"C",0))))))</f>
        <v>CO</v>
      </c>
      <c r="AP34" s="33" t="str">
        <f>IF((AND($F34&lt;=Rota!AP$4,$G34&gt;=Rota!AP$4)),"P/L",IF((AND($I34&lt;=Rota!AP$4,$J34&gt;=Rota!AP$4)),"XO",IF((AND($K34&lt;=Rota!AP$4,$L34&gt;=Rota!AP$4)),"3",IF((AND($M34&lt;=Rota!AP$4,$N34&gt;=Rota!AP$4)),"C",IF((AND($O34&lt;=Rota!AP$4,$P34&gt;=Rota!AP$4)),"CO",IF((AND($Q34&lt;=Rota!AP$4,$R34&gt;=Rota!AP$4)),"C",0))))))</f>
        <v>CO</v>
      </c>
      <c r="AQ34" s="33">
        <f>IF((AND($F34&lt;=Rota!AQ$4,$G34&gt;=Rota!AQ$4)),"P/L",IF((AND($I34&lt;=Rota!AQ$4,$J34&gt;=Rota!AQ$4)),"XO",IF((AND($K34&lt;=Rota!AQ$4,$L34&gt;=Rota!AQ$4)),"3",IF((AND($M34&lt;=Rota!AQ$4,$N34&gt;=Rota!AQ$4)),"C",IF((AND($O34&lt;=Rota!AQ$4,$P34&gt;=Rota!AQ$4)),"CO",IF((AND($Q34&lt;=Rota!AQ$4,$R34&gt;=Rota!AQ$4)),"C",0))))))</f>
        <v>0</v>
      </c>
      <c r="AR34" s="33">
        <f>IF((AND($F34&lt;=Rota!AR$4,$G34&gt;=Rota!AR$4)),"P/L",IF((AND($I34&lt;=Rota!AR$4,$J34&gt;=Rota!AR$4)),"XO",IF((AND($K34&lt;=Rota!AR$4,$L34&gt;=Rota!AR$4)),"3",IF((AND($M34&lt;=Rota!AR$4,$N34&gt;=Rota!AR$4)),"C",IF((AND($O34&lt;=Rota!AR$4,$P34&gt;=Rota!AR$4)),"CO",IF((AND($Q34&lt;=Rota!AR$4,$R34&gt;=Rota!AR$4)),"C",0))))))</f>
        <v>0</v>
      </c>
      <c r="AS34" s="33">
        <f>IF((AND($F34&lt;=Rota!AS$4,$G34&gt;=Rota!AS$4)),"P/L",IF((AND($I34&lt;=Rota!AS$4,$J34&gt;=Rota!AS$4)),"XO",IF((AND($K34&lt;=Rota!AS$4,$L34&gt;=Rota!AS$4)),"3",IF((AND($M34&lt;=Rota!AS$4,$N34&gt;=Rota!AS$4)),"C",IF((AND($O34&lt;=Rota!AS$4,$P34&gt;=Rota!AS$4)),"CO",IF((AND($Q34&lt;=Rota!AS$4,$R34&gt;=Rota!AS$4)),"C",0))))))</f>
        <v>0</v>
      </c>
      <c r="AT34" s="33">
        <f>IF((AND($F34&lt;=Rota!AT$4,$G34&gt;=Rota!AT$4)),"P/L",IF((AND($I34&lt;=Rota!AT$4,$J34&gt;=Rota!AT$4)),"XO",IF((AND($K34&lt;=Rota!AT$4,$L34&gt;=Rota!AT$4)),"3",IF((AND($M34&lt;=Rota!AT$4,$N34&gt;=Rota!AT$4)),"C",IF((AND($O34&lt;=Rota!AT$4,$P34&gt;=Rota!AT$4)),"CO",IF((AND($Q34&lt;=Rota!AT$4,$R34&gt;=Rota!AT$4)),"C",0))))))</f>
        <v>0</v>
      </c>
      <c r="AU34" s="33">
        <f>IF((AND($F34&lt;=Rota!AU$4,$G34&gt;=Rota!AU$4)),"P/L",IF((AND($I34&lt;=Rota!AU$4,$J34&gt;=Rota!AU$4)),"XO",IF((AND($K34&lt;=Rota!AU$4,$L34&gt;=Rota!AU$4)),"3",IF((AND($M34&lt;=Rota!AU$4,$N34&gt;=Rota!AU$4)),"C",IF((AND($O34&lt;=Rota!AU$4,$P34&gt;=Rota!AU$4)),"CO",IF((AND($Q34&lt;=Rota!AU$4,$R34&gt;=Rota!AU$4)),"C",0))))))</f>
        <v>0</v>
      </c>
      <c r="AV34" s="33">
        <f>IF((AND($F34&lt;=Rota!AV$4,$G34&gt;=Rota!AV$4)),"P/L",IF((AND($I34&lt;=Rota!AV$4,$J34&gt;=Rota!AV$4)),"XO",IF((AND($K34&lt;=Rota!AV$4,$L34&gt;=Rota!AV$4)),"3",IF((AND($M34&lt;=Rota!AV$4,$N34&gt;=Rota!AV$4)),"C",IF((AND($O34&lt;=Rota!AV$4,$P34&gt;=Rota!AV$4)),"CO",IF((AND($Q34&lt;=Rota!AV$4,$R34&gt;=Rota!AV$4)),"C",0))))))</f>
        <v>0</v>
      </c>
      <c r="AW34" s="33">
        <f>IF((AND($F34&lt;=Rota!AW$4,$G34&gt;=Rota!AW$4)),"P/L",IF((AND($I34&lt;=Rota!AW$4,$J34&gt;=Rota!AW$4)),"XO",IF((AND($K34&lt;=Rota!AW$4,$L34&gt;=Rota!AW$4)),"3",IF((AND($M34&lt;=Rota!AW$4,$N34&gt;=Rota!AW$4)),"C",IF((AND($O34&lt;=Rota!AW$4,$P34&gt;=Rota!AW$4)),"CO",IF((AND($Q34&lt;=Rota!AW$4,$R34&gt;=Rota!AW$4)),"C",0))))))</f>
        <v>0</v>
      </c>
      <c r="AX34" s="33">
        <f>IF((AND($F34&lt;=Rota!AX$4,$G34&gt;=Rota!AX$4)),"P/L",IF((AND($I34&lt;=Rota!AX$4,$J34&gt;=Rota!AX$4)),"XO",IF((AND($K34&lt;=Rota!AX$4,$L34&gt;=Rota!AX$4)),"3",IF((AND($M34&lt;=Rota!AX$4,$N34&gt;=Rota!AX$4)),"C",IF((AND($O34&lt;=Rota!AX$4,$P34&gt;=Rota!AX$4)),"CO",IF((AND($Q34&lt;=Rota!AX$4,$R34&gt;=Rota!AX$4)),"C",0))))))</f>
        <v>0</v>
      </c>
      <c r="AY34" s="33">
        <f>IF((AND($F34&lt;=Rota!AY$4,$G34&gt;=Rota!AY$4)),"P/L",IF((AND($I34&lt;=Rota!AY$4,$J34&gt;=Rota!AY$4)),"XO",IF((AND($K34&lt;=Rota!AY$4,$L34&gt;=Rota!AY$4)),"3",IF((AND($M34&lt;=Rota!AY$4,$N34&gt;=Rota!AY$4)),"C",IF((AND($O34&lt;=Rota!AY$4,$P34&gt;=Rota!AY$4)),"CO",IF((AND($Q34&lt;=Rota!AY$4,$R34&gt;=Rota!AY$4)),"C",0))))))</f>
        <v>0</v>
      </c>
      <c r="AZ34" s="33">
        <f>IF((AND($F34&lt;=Rota!AZ$4,$G34&gt;=Rota!AZ$4)),"P/L",IF((AND($I34&lt;=Rota!AZ$4,$J34&gt;=Rota!AZ$4)),"XO",IF((AND($K34&lt;=Rota!AZ$4,$L34&gt;=Rota!AZ$4)),"3",IF((AND($M34&lt;=Rota!AZ$4,$N34&gt;=Rota!AZ$4)),"C",IF((AND($O34&lt;=Rota!AZ$4,$P34&gt;=Rota!AZ$4)),"CO",IF((AND($Q34&lt;=Rota!AZ$4,$R34&gt;=Rota!AZ$4)),"C",0))))))</f>
        <v>0</v>
      </c>
      <c r="BA34" s="33">
        <f>IF((AND($F34&lt;=Rota!BA$4,$G34&gt;=Rota!BA$4)),"P/L",IF((AND($I34&lt;=Rota!BA$4,$J34&gt;=Rota!BA$4)),"XO",IF((AND($K34&lt;=Rota!BA$4,$L34&gt;=Rota!BA$4)),"3",IF((AND($M34&lt;=Rota!BA$4,$N34&gt;=Rota!BA$4)),"C",IF((AND($O34&lt;=Rota!BA$4,$P34&gt;=Rota!BA$4)),"CO",IF((AND($Q34&lt;=Rota!BA$4,$R34&gt;=Rota!BA$4)),"C",0))))))</f>
        <v>0</v>
      </c>
      <c r="BB34" s="33">
        <f>IF((AND($F34&lt;=Rota!BB$4,$G34&gt;=Rota!BB$4)),"P/L",IF((AND($I34&lt;=Rota!BB$4,$J34&gt;=Rota!BB$4)),"XO",IF((AND($K34&lt;=Rota!BB$4,$L34&gt;=Rota!BB$4)),"3",IF((AND($M34&lt;=Rota!BB$4,$N34&gt;=Rota!BB$4)),"C",IF((AND($O34&lt;=Rota!BB$4,$P34&gt;=Rota!BB$4)),"CO",IF((AND($Q34&lt;=Rota!BB$4,$R34&gt;=Rota!BB$4)),"C",0))))))</f>
        <v>0</v>
      </c>
      <c r="BC34" s="33">
        <f>IF((AND($F34&lt;=Rota!BC$4,$G34&gt;=Rota!BC$4)),"P/L",IF((AND($I34&lt;=Rota!BC$4,$J34&gt;=Rota!BC$4)),"XO",IF((AND($K34&lt;=Rota!BC$4,$L34&gt;=Rota!BC$4)),"3",IF((AND($M34&lt;=Rota!BC$4,$N34&gt;=Rota!BC$4)),"C",IF((AND($O34&lt;=Rota!BC$4,$P34&gt;=Rota!BC$4)),"CO",IF((AND($Q34&lt;=Rota!BC$4,$R34&gt;=Rota!BC$4)),"C",0))))))</f>
        <v>0</v>
      </c>
      <c r="BD34" s="33">
        <f>IF((AND($F34&lt;=Rota!BD$4,$G34&gt;=Rota!BD$4)),"P/L",IF((AND($I34&lt;=Rota!BD$4,$J34&gt;=Rota!BD$4)),"XO",IF((AND($K34&lt;=Rota!BD$4,$L34&gt;=Rota!BD$4)),"3",IF((AND($M34&lt;=Rota!BD$4,$N34&gt;=Rota!BD$4)),"C",IF((AND($O34&lt;=Rota!BD$4,$P34&gt;=Rota!BD$4)),"CO",IF((AND($Q34&lt;=Rota!BD$4,$R34&gt;=Rota!BD$4)),"C",0))))))</f>
        <v>0</v>
      </c>
      <c r="BE34" s="33">
        <f>IF((AND($F34&lt;=Rota!BE$4,$G34&gt;=Rota!BE$4)),"P/L",IF((AND($I34&lt;=Rota!BE$4,$J34&gt;=Rota!BE$4)),"XO",IF((AND($K34&lt;=Rota!BE$4,$L34&gt;=Rota!BE$4)),"3",IF((AND($M34&lt;=Rota!BE$4,$N34&gt;=Rota!BE$4)),"C",IF((AND($O34&lt;=Rota!BE$4,$P34&gt;=Rota!BE$4)),"CO",IF((AND($Q34&lt;=Rota!BE$4,$R34&gt;=Rota!BE$4)),"C",0))))))</f>
        <v>0</v>
      </c>
      <c r="BF34" s="33">
        <f>IF((AND($F34&lt;=Rota!BF$4,$G34&gt;=Rota!BF$4)),"P/L",IF((AND($I34&lt;=Rota!BF$4,$J34&gt;=Rota!BF$4)),"XO",IF((AND($K34&lt;=Rota!BF$4,$L34&gt;=Rota!BF$4)),"3",IF((AND($M34&lt;=Rota!BF$4,$N34&gt;=Rota!BF$4)),"C",IF((AND($O34&lt;=Rota!BF$4,$P34&gt;=Rota!BF$4)),"CO",IF((AND($Q34&lt;=Rota!BF$4,$R34&gt;=Rota!BF$4)),"C",0))))))</f>
        <v>0</v>
      </c>
      <c r="BG34" s="33">
        <f>IF((AND($F34&lt;=Rota!BG$4,$G34&gt;=Rota!BG$4)),"P/L",IF((AND($I34&lt;=Rota!BG$4,$J34&gt;=Rota!BG$4)),"XO",IF((AND($K34&lt;=Rota!BG$4,$L34&gt;=Rota!BG$4)),"3",IF((AND($M34&lt;=Rota!BG$4,$N34&gt;=Rota!BG$4)),"C",IF((AND($O34&lt;=Rota!BG$4,$P34&gt;=Rota!BG$4)),"CO",IF((AND($Q34&lt;=Rota!BG$4,$R34&gt;=Rota!BG$4)),"C",0))))))</f>
        <v>0</v>
      </c>
      <c r="BH34" s="33">
        <f>IF((AND($F34&lt;=Rota!BH$4,$G34&gt;=Rota!BH$4)),"P/L",IF((AND($I34&lt;=Rota!BH$4,$J34&gt;=Rota!BH$4)),"XO",IF((AND($K34&lt;=Rota!BH$4,$L34&gt;=Rota!BH$4)),"3",IF((AND($M34&lt;=Rota!BH$4,$N34&gt;=Rota!BH$4)),"C",IF((AND($O34&lt;=Rota!BH$4,$P34&gt;=Rota!BH$4)),"CO",IF((AND($Q34&lt;=Rota!BH$4,$R34&gt;=Rota!BH$4)),"C",0))))))</f>
        <v>0</v>
      </c>
      <c r="BI34" s="33">
        <f>IF((AND($F34&lt;=Rota!BI$4,$G34&gt;=Rota!BI$4)),"P/L",IF((AND($I34&lt;=Rota!BI$4,$J34&gt;=Rota!BI$4)),"XO",IF((AND($K34&lt;=Rota!BI$4,$L34&gt;=Rota!BI$4)),"3",IF((AND($M34&lt;=Rota!BI$4,$N34&gt;=Rota!BI$4)),"C",IF((AND($O34&lt;=Rota!BI$4,$P34&gt;=Rota!BI$4)),"CO",IF((AND($Q34&lt;=Rota!BI$4,$R34&gt;=Rota!BI$4)),"C",0))))))</f>
        <v>0</v>
      </c>
      <c r="BJ34" s="33">
        <f>IF((AND($F34&lt;=Rota!BJ$4,$G34&gt;=Rota!BJ$4)),"P/L",IF((AND($I34&lt;=Rota!BJ$4,$J34&gt;=Rota!BJ$4)),"XO",IF((AND($K34&lt;=Rota!BJ$4,$L34&gt;=Rota!BJ$4)),"3",IF((AND($M34&lt;=Rota!BJ$4,$N34&gt;=Rota!BJ$4)),"C",IF((AND($O34&lt;=Rota!BJ$4,$P34&gt;=Rota!BJ$4)),"CO",IF((AND($Q34&lt;=Rota!BJ$4,$R34&gt;=Rota!BJ$4)),"C",0))))))</f>
        <v>0</v>
      </c>
      <c r="BK34" s="33">
        <f>IF((AND($F34&lt;=Rota!BK$4,$G34&gt;=Rota!BK$4)),"P/L",IF((AND($I34&lt;=Rota!BK$4,$J34&gt;=Rota!BK$4)),"XO",IF((AND($K34&lt;=Rota!BK$4,$L34&gt;=Rota!BK$4)),"3",IF((AND($M34&lt;=Rota!BK$4,$N34&gt;=Rota!BK$4)),"C",IF((AND($O34&lt;=Rota!BK$4,$P34&gt;=Rota!BK$4)),"CO",IF((AND($Q34&lt;=Rota!BK$4,$R34&gt;=Rota!BK$4)),"C",0))))))</f>
        <v>0</v>
      </c>
      <c r="BL34" s="33">
        <f>IF((AND($F34&lt;=Rota!BL$4,$G34&gt;=Rota!BL$4)),"P/L",IF((AND($I34&lt;=Rota!BL$4,$J34&gt;=Rota!BL$4)),"XO",IF((AND($K34&lt;=Rota!BL$4,$L34&gt;=Rota!BL$4)),"3",IF((AND($M34&lt;=Rota!BL$4,$N34&gt;=Rota!BL$4)),"C",IF((AND($O34&lt;=Rota!BL$4,$P34&gt;=Rota!BL$4)),"CO",IF((AND($Q34&lt;=Rota!BL$4,$R34&gt;=Rota!BL$4)),"C",0))))))</f>
        <v>0</v>
      </c>
      <c r="BM34" s="33">
        <f>IF((AND($F34&lt;=Rota!BM$4,$G34&gt;=Rota!BM$4)),"P/L",IF((AND($I34&lt;=Rota!BM$4,$J34&gt;=Rota!BM$4)),"XO",IF((AND($K34&lt;=Rota!BM$4,$L34&gt;=Rota!BM$4)),"3",IF((AND($M34&lt;=Rota!BM$4,$N34&gt;=Rota!BM$4)),"C",IF((AND($O34&lt;=Rota!BM$4,$P34&gt;=Rota!BM$4)),"CO",IF((AND($Q34&lt;=Rota!BM$4,$R34&gt;=Rota!BM$4)),"C",0))))))</f>
        <v>0</v>
      </c>
      <c r="BN34" s="33">
        <f>IF((AND($F34&lt;=Rota!BN$4,$G34&gt;=Rota!BN$4)),"P/L",IF((AND($I34&lt;=Rota!BN$4,$J34&gt;=Rota!BN$4)),"XO",IF((AND($K34&lt;=Rota!BN$4,$L34&gt;=Rota!BN$4)),"3",IF((AND($M34&lt;=Rota!BN$4,$N34&gt;=Rota!BN$4)),"C",IF((AND($O34&lt;=Rota!BN$4,$P34&gt;=Rota!BN$4)),"CO",IF((AND($Q34&lt;=Rota!BN$4,$R34&gt;=Rota!BN$4)),"C",0))))))</f>
        <v>0</v>
      </c>
      <c r="BO34" s="33">
        <f>IF((AND($F34&lt;=Rota!BO$4,$G34&gt;=Rota!BO$4)),"P/L",IF((AND($I34&lt;=Rota!BO$4,$J34&gt;=Rota!BO$4)),"XO",IF((AND($K34&lt;=Rota!BO$4,$L34&gt;=Rota!BO$4)),"3",IF((AND($M34&lt;=Rota!BO$4,$N34&gt;=Rota!BO$4)),"C",IF((AND($O34&lt;=Rota!BO$4,$P34&gt;=Rota!BO$4)),"CO",IF((AND($Q34&lt;=Rota!BO$4,$R34&gt;=Rota!BO$4)),"C",0))))))</f>
        <v>0</v>
      </c>
      <c r="BP34" s="33">
        <f>IF((AND($F34&lt;=Rota!BP$4,$G34&gt;=Rota!BP$4)),"P/L",IF((AND($I34&lt;=Rota!BP$4,$J34&gt;=Rota!BP$4)),"XO",IF((AND($K34&lt;=Rota!BP$4,$L34&gt;=Rota!BP$4)),"3",IF((AND($M34&lt;=Rota!BP$4,$N34&gt;=Rota!BP$4)),"C",IF((AND($O34&lt;=Rota!BP$4,$P34&gt;=Rota!BP$4)),"CO",IF((AND($Q34&lt;=Rota!BP$4,$R34&gt;=Rota!BP$4)),"C",0))))))</f>
        <v>0</v>
      </c>
      <c r="BQ34" s="33">
        <f>IF((AND($F34&lt;=Rota!BQ$4,$G34&gt;=Rota!BQ$4)),"P/L",IF((AND($I34&lt;=Rota!BQ$4,$J34&gt;=Rota!BQ$4)),"XO",IF((AND($K34&lt;=Rota!BQ$4,$L34&gt;=Rota!BQ$4)),"3",IF((AND($M34&lt;=Rota!BQ$4,$N34&gt;=Rota!BQ$4)),"C",IF((AND($O34&lt;=Rota!BQ$4,$P34&gt;=Rota!BQ$4)),"CO",IF((AND($Q34&lt;=Rota!BQ$4,$R34&gt;=Rota!BQ$4)),"C",0))))))</f>
        <v>0</v>
      </c>
      <c r="BR34" s="33">
        <f>IF((AND($F34&lt;=Rota!BR$4,$G34&gt;=Rota!BR$4)),"P/L",IF((AND($I34&lt;=Rota!BR$4,$J34&gt;=Rota!BR$4)),"XO",IF((AND($K34&lt;=Rota!BR$4,$L34&gt;=Rota!BR$4)),"3",IF((AND($M34&lt;=Rota!BR$4,$N34&gt;=Rota!BR$4)),"C",IF((AND($O34&lt;=Rota!BR$4,$P34&gt;=Rota!BR$4)),"CO",IF((AND($Q34&lt;=Rota!BR$4,$R34&gt;=Rota!BR$4)),"C",0))))))</f>
        <v>0</v>
      </c>
      <c r="BS34" s="33">
        <f>IF((AND($F34&lt;=Rota!BS$4,$G34&gt;=Rota!BS$4)),"P/L",IF((AND($I34&lt;=Rota!BS$4,$J34&gt;=Rota!BS$4)),"XO",IF((AND($K34&lt;=Rota!BS$4,$L34&gt;=Rota!BS$4)),"3",IF((AND($M34&lt;=Rota!BS$4,$N34&gt;=Rota!BS$4)),"C",IF((AND($O34&lt;=Rota!BS$4,$P34&gt;=Rota!BS$4)),"CO",IF((AND($Q34&lt;=Rota!BS$4,$R34&gt;=Rota!BS$4)),"C",0))))))</f>
        <v>0</v>
      </c>
      <c r="BT34" s="33">
        <f>IF((AND($F34&lt;=Rota!BT$4,$G34&gt;=Rota!BT$4)),"P/L",IF((AND($I34&lt;=Rota!BT$4,$J34&gt;=Rota!BT$4)),"XO",IF((AND($K34&lt;=Rota!BT$4,$L34&gt;=Rota!BT$4)),"3",IF((AND($M34&lt;=Rota!BT$4,$N34&gt;=Rota!BT$4)),"C",IF((AND($O34&lt;=Rota!BT$4,$P34&gt;=Rota!BT$4)),"CO",IF((AND($Q34&lt;=Rota!BT$4,$R34&gt;=Rota!BT$4)),"C",0))))))</f>
        <v>0</v>
      </c>
      <c r="BU34" s="33">
        <f>IF((AND($F34&lt;=Rota!BU$4,$G34&gt;=Rota!BU$4)),"P/L",IF((AND($I34&lt;=Rota!BU$4,$J34&gt;=Rota!BU$4)),"XO",IF((AND($K34&lt;=Rota!BU$4,$L34&gt;=Rota!BU$4)),"3",IF((AND($M34&lt;=Rota!BU$4,$N34&gt;=Rota!BU$4)),"C",IF((AND($O34&lt;=Rota!BU$4,$P34&gt;=Rota!BU$4)),"CO",IF((AND($Q34&lt;=Rota!BU$4,$R34&gt;=Rota!BU$4)),"C",0))))))</f>
        <v>0</v>
      </c>
      <c r="BV34" s="33">
        <f>IF((AND($F34&lt;=Rota!BV$4,$G34&gt;=Rota!BV$4)),"P/L",IF((AND($I34&lt;=Rota!BV$4,$J34&gt;=Rota!BV$4)),"XO",IF((AND($K34&lt;=Rota!BV$4,$L34&gt;=Rota!BV$4)),"3",IF((AND($M34&lt;=Rota!BV$4,$N34&gt;=Rota!BV$4)),"C",IF((AND($O34&lt;=Rota!BV$4,$P34&gt;=Rota!BV$4)),"CO",IF((AND($Q34&lt;=Rota!BV$4,$R34&gt;=Rota!BV$4)),"C",0))))))</f>
        <v>0</v>
      </c>
      <c r="BW34" s="33">
        <f>IF((AND($F34&lt;=Rota!BW$4,$G34&gt;=Rota!BW$4)),"P/L",IF((AND($I34&lt;=Rota!BW$4,$J34&gt;=Rota!BW$4)),"XO",IF((AND($K34&lt;=Rota!BW$4,$L34&gt;=Rota!BW$4)),"3",IF((AND($M34&lt;=Rota!BW$4,$N34&gt;=Rota!BW$4)),"C",IF((AND($O34&lt;=Rota!BW$4,$P34&gt;=Rota!BW$4)),"CO",IF((AND($Q34&lt;=Rota!BW$4,$R34&gt;=Rota!BW$4)),"C",0))))))</f>
        <v>0</v>
      </c>
      <c r="BX34" s="33">
        <f>IF((AND($F34&lt;=Rota!BX$4,$G34&gt;=Rota!BX$4)),"P/L",IF((AND($I34&lt;=Rota!BX$4,$J34&gt;=Rota!BX$4)),"XO",IF((AND($K34&lt;=Rota!BX$4,$L34&gt;=Rota!BX$4)),"3",IF((AND($M34&lt;=Rota!BX$4,$N34&gt;=Rota!BX$4)),"C",IF((AND($O34&lt;=Rota!BX$4,$P34&gt;=Rota!BX$4)),"CO",IF((AND($Q34&lt;=Rota!BX$4,$R34&gt;=Rota!BX$4)),"C",0))))))</f>
        <v>0</v>
      </c>
      <c r="BY34" s="33">
        <f>IF((AND($F34&lt;=Rota!BY$4,$G34&gt;=Rota!BY$4)),"P/L",IF((AND($I34&lt;=Rota!BY$4,$J34&gt;=Rota!BY$4)),"XO",IF((AND($K34&lt;=Rota!BY$4,$L34&gt;=Rota!BY$4)),"3",IF((AND($M34&lt;=Rota!BY$4,$N34&gt;=Rota!BY$4)),"C",IF((AND($O34&lt;=Rota!BY$4,$P34&gt;=Rota!BY$4)),"CO",IF((AND($Q34&lt;=Rota!BY$4,$R34&gt;=Rota!BY$4)),"C",0))))))</f>
        <v>0</v>
      </c>
      <c r="BZ34" s="33">
        <f>IF((AND($F34&lt;=Rota!BZ$4,$G34&gt;=Rota!BZ$4)),"P/L",IF((AND($I34&lt;=Rota!BZ$4,$J34&gt;=Rota!BZ$4)),"XO",IF((AND($K34&lt;=Rota!BZ$4,$L34&gt;=Rota!BZ$4)),"3",IF((AND($M34&lt;=Rota!BZ$4,$N34&gt;=Rota!BZ$4)),"C",IF((AND($O34&lt;=Rota!BZ$4,$P34&gt;=Rota!BZ$4)),"CO",IF((AND($Q34&lt;=Rota!BZ$4,$R34&gt;=Rota!BZ$4)),"C",0))))))</f>
        <v>0</v>
      </c>
      <c r="CA34" s="33">
        <f>IF((AND($F34&lt;=Rota!CA$4,$G34&gt;=Rota!CA$4)),"P/L",IF((AND($I34&lt;=Rota!CA$4,$J34&gt;=Rota!CA$4)),"XO",IF((AND($K34&lt;=Rota!CA$4,$L34&gt;=Rota!CA$4)),"3",IF((AND($M34&lt;=Rota!CA$4,$N34&gt;=Rota!CA$4)),"C",IF((AND($O34&lt;=Rota!CA$4,$P34&gt;=Rota!CA$4)),"CO",IF((AND($Q34&lt;=Rota!CA$4,$R34&gt;=Rota!CA$4)),"C",0))))))</f>
        <v>0</v>
      </c>
      <c r="CB34" s="33">
        <f>IF((AND($F34&lt;=Rota!CB$4,$G34&gt;=Rota!CB$4)),"P/L",IF((AND($I34&lt;=Rota!CB$4,$J34&gt;=Rota!CB$4)),"XO",IF((AND($K34&lt;=Rota!CB$4,$L34&gt;=Rota!CB$4)),"3",IF((AND($M34&lt;=Rota!CB$4,$N34&gt;=Rota!CB$4)),"C",IF((AND($O34&lt;=Rota!CB$4,$P34&gt;=Rota!CB$4)),"CO",IF((AND($Q34&lt;=Rota!CB$4,$R34&gt;=Rota!CB$4)),"C",0))))))</f>
        <v>0</v>
      </c>
      <c r="CC34" s="33">
        <f>IF((AND($F34&lt;=Rota!CC$4,$G34&gt;=Rota!CC$4)),"P/L",IF((AND($I34&lt;=Rota!CC$4,$J34&gt;=Rota!CC$4)),"XO",IF((AND($K34&lt;=Rota!CC$4,$L34&gt;=Rota!CC$4)),"3",IF((AND($M34&lt;=Rota!CC$4,$N34&gt;=Rota!CC$4)),"C",IF((AND($O34&lt;=Rota!CC$4,$P34&gt;=Rota!CC$4)),"CO",IF((AND($Q34&lt;=Rota!CC$4,$R34&gt;=Rota!CC$4)),"C",0))))))</f>
        <v>0</v>
      </c>
      <c r="CD34" s="33">
        <f>IF((AND($F34&lt;=Rota!CD$4,$G34&gt;=Rota!CD$4)),"P/L",IF((AND($I34&lt;=Rota!CD$4,$J34&gt;=Rota!CD$4)),"XO",IF((AND($K34&lt;=Rota!CD$4,$L34&gt;=Rota!CD$4)),"3",IF((AND($M34&lt;=Rota!CD$4,$N34&gt;=Rota!CD$4)),"C",IF((AND($O34&lt;=Rota!CD$4,$P34&gt;=Rota!CD$4)),"CO",IF((AND($Q34&lt;=Rota!CD$4,$R34&gt;=Rota!CD$4)),"C",0))))))</f>
        <v>0</v>
      </c>
      <c r="CE34" s="33">
        <f>IF((AND($F34&lt;=Rota!CE$4,$G34&gt;=Rota!CE$4)),"P/L",IF((AND($I34&lt;=Rota!CE$4,$J34&gt;=Rota!CE$4)),"XO",IF((AND($K34&lt;=Rota!CE$4,$L34&gt;=Rota!CE$4)),"3",IF((AND($M34&lt;=Rota!CE$4,$N34&gt;=Rota!CE$4)),"C",IF((AND($O34&lt;=Rota!CE$4,$P34&gt;=Rota!CE$4)),"CO",IF((AND($Q34&lt;=Rota!CE$4,$R34&gt;=Rota!CE$4)),"C",0))))))</f>
        <v>0</v>
      </c>
      <c r="CF34" s="33">
        <f>IF((AND($F34&lt;=Rota!CF$4,$G34&gt;=Rota!CF$4)),"P/L",IF((AND($I34&lt;=Rota!CF$4,$J34&gt;=Rota!CF$4)),"XO",IF((AND($K34&lt;=Rota!CF$4,$L34&gt;=Rota!CF$4)),"3",IF((AND($M34&lt;=Rota!CF$4,$N34&gt;=Rota!CF$4)),"C",IF((AND($O34&lt;=Rota!CF$4,$P34&gt;=Rota!CF$4)),"CO",IF((AND($Q34&lt;=Rota!CF$4,$R34&gt;=Rota!CF$4)),"C",0))))))</f>
        <v>0</v>
      </c>
      <c r="CG34" s="33">
        <f>IF((AND($F34&lt;=Rota!CG$4,$G34&gt;=Rota!CG$4)),"P/L",IF((AND($I34&lt;=Rota!CG$4,$J34&gt;=Rota!CG$4)),"XO",IF((AND($K34&lt;=Rota!CG$4,$L34&gt;=Rota!CG$4)),"3",IF((AND($M34&lt;=Rota!CG$4,$N34&gt;=Rota!CG$4)),"C",IF((AND($O34&lt;=Rota!CG$4,$P34&gt;=Rota!CG$4)),"CO",IF((AND($Q34&lt;=Rota!CG$4,$R34&gt;=Rota!CG$4)),"C",0))))))</f>
        <v>0</v>
      </c>
      <c r="CH34" s="33">
        <f>IF((AND($F34&lt;=Rota!CH$4,$G34&gt;=Rota!CH$4)),"P/L",IF((AND($I34&lt;=Rota!CH$4,$J34&gt;=Rota!CH$4)),"XO",IF((AND($K34&lt;=Rota!CH$4,$L34&gt;=Rota!CH$4)),"3",IF((AND($M34&lt;=Rota!CH$4,$N34&gt;=Rota!CH$4)),"C",IF((AND($O34&lt;=Rota!CH$4,$P34&gt;=Rota!CH$4)),"CO",IF((AND($Q34&lt;=Rota!CH$4,$R34&gt;=Rota!CH$4)),"C",0))))))</f>
        <v>0</v>
      </c>
      <c r="CI34" s="33">
        <f>IF((AND($F34&lt;=Rota!CI$4,$G34&gt;=Rota!CI$4)),"P/L",IF((AND($I34&lt;=Rota!CI$4,$J34&gt;=Rota!CI$4)),"XO",IF((AND($K34&lt;=Rota!CI$4,$L34&gt;=Rota!CI$4)),"3",IF((AND($M34&lt;=Rota!CI$4,$N34&gt;=Rota!CI$4)),"C",IF((AND($O34&lt;=Rota!CI$4,$P34&gt;=Rota!CI$4)),"CO",IF((AND($Q34&lt;=Rota!CI$4,$R34&gt;=Rota!CI$4)),"C",0))))))</f>
        <v>0</v>
      </c>
      <c r="CJ34" s="33">
        <f>IF((AND($F34&lt;=Rota!CJ$4,$G34&gt;=Rota!CJ$4)),"P/L",IF((AND($I34&lt;=Rota!CJ$4,$J34&gt;=Rota!CJ$4)),"XO",IF((AND($K34&lt;=Rota!CJ$4,$L34&gt;=Rota!CJ$4)),"3",IF((AND($M34&lt;=Rota!CJ$4,$N34&gt;=Rota!CJ$4)),"C",IF((AND($O34&lt;=Rota!CJ$4,$P34&gt;=Rota!CJ$4)),"CO",IF((AND($Q34&lt;=Rota!CJ$4,$R34&gt;=Rota!CJ$4)),"C",0))))))</f>
        <v>0</v>
      </c>
      <c r="CK34" s="33">
        <f>IF((AND($F34&lt;=Rota!CK$4,$G34&gt;=Rota!CK$4)),"P/L",IF((AND($I34&lt;=Rota!CK$4,$J34&gt;=Rota!CK$4)),"XO",IF((AND($K34&lt;=Rota!CK$4,$L34&gt;=Rota!CK$4)),"3",IF((AND($M34&lt;=Rota!CK$4,$N34&gt;=Rota!CK$4)),"C",IF((AND($O34&lt;=Rota!CK$4,$P34&gt;=Rota!CK$4)),"CO",IF((AND($Q34&lt;=Rota!CK$4,$R34&gt;=Rota!CK$4)),"C",0))))))</f>
        <v>0</v>
      </c>
      <c r="CL34" s="33">
        <f>IF((AND($F34&lt;=Rota!CL$4,$G34&gt;=Rota!CL$4)),"P/L",IF((AND($I34&lt;=Rota!CL$4,$J34&gt;=Rota!CL$4)),"XO",IF((AND($K34&lt;=Rota!CL$4,$L34&gt;=Rota!CL$4)),"3",IF((AND($M34&lt;=Rota!CL$4,$N34&gt;=Rota!CL$4)),"C",IF((AND($O34&lt;=Rota!CL$4,$P34&gt;=Rota!CL$4)),"CO",IF((AND($Q34&lt;=Rota!CL$4,$R34&gt;=Rota!CL$4)),"C",0))))))</f>
        <v>0</v>
      </c>
      <c r="CM34" s="33">
        <f>IF((AND($F34&lt;=Rota!CM$4,$G34&gt;=Rota!CM$4)),"P/L",IF((AND($I34&lt;=Rota!CM$4,$J34&gt;=Rota!CM$4)),"XO",IF((AND($K34&lt;=Rota!CM$4,$L34&gt;=Rota!CM$4)),"3",IF((AND($M34&lt;=Rota!CM$4,$N34&gt;=Rota!CM$4)),"C",IF((AND($O34&lt;=Rota!CM$4,$P34&gt;=Rota!CM$4)),"CO",IF((AND($Q34&lt;=Rota!CM$4,$R34&gt;=Rota!CM$4)),"C",0))))))</f>
        <v>0</v>
      </c>
    </row>
    <row r="35" spans="1:91" s="2" customFormat="1" x14ac:dyDescent="0.25">
      <c r="A35" s="57" t="s">
        <v>328</v>
      </c>
      <c r="B35" s="55"/>
      <c r="C35" s="31">
        <v>17</v>
      </c>
      <c r="D35" s="31">
        <v>16</v>
      </c>
      <c r="E35" s="31">
        <v>1</v>
      </c>
      <c r="F35" s="32"/>
      <c r="G35" s="32"/>
      <c r="H35" s="33">
        <f>G35-F35</f>
        <v>0</v>
      </c>
      <c r="I35" s="36">
        <v>46199</v>
      </c>
      <c r="J35" s="37">
        <f>IF(I35="",0,DATE(YEAR(I35),MONTH(I35)+C35,DAY(I35)))</f>
        <v>46717</v>
      </c>
      <c r="K35" s="32">
        <f>IF(J35="","",(DATE(YEAR(J35),MONTH(J35)+1,DAY(J35))))</f>
        <v>46747</v>
      </c>
      <c r="L35" s="32">
        <f>IF(K35="","",(DATE(YEAR(K35),MONTH(K35)+E35,DAY(K35))))</f>
        <v>46778</v>
      </c>
      <c r="M35" s="37">
        <f>IF(O35="","",DATE(YEAR(O35), MONTH(O35)-1,DAY(O35)))</f>
        <v>46809</v>
      </c>
      <c r="N35" s="37">
        <f>IF(O35="","",DATE(YEAR(M35),MONTH(M35),DAY(M35)))</f>
        <v>46809</v>
      </c>
      <c r="O35" s="32">
        <f>IF(L35="","",(DATE(YEAR(L35),MONTH(L35)+2,DAY(L35))))</f>
        <v>46838</v>
      </c>
      <c r="P35" s="32">
        <f>IF(O35="","",(DATE(YEAR(O35),MONTH(O35)+D35,DAY(O35))))</f>
        <v>47325</v>
      </c>
      <c r="Q35" s="32">
        <f>IF(P35="","",DATE(YEAR(P35), MONTH(P35)+1,DAY(P35)))</f>
        <v>47356</v>
      </c>
      <c r="R35" s="32">
        <f>IF(P35="","",DATE(YEAR(Q35),MONTH(Q35),DAY(Q35)))</f>
        <v>47356</v>
      </c>
      <c r="S35" s="33">
        <f>IF((AND($F35&lt;=Rota!S$4,$G35&gt;=Rota!S$4)),"P/L",IF((AND($I35&lt;=Rota!S$4,$J35&gt;=Rota!S$4)),"XO",IF((AND($K35&lt;=Rota!S$4,$L35&gt;=Rota!S$4)),"3",IF((AND($M35&lt;=Rota!S$4,$N35&gt;=Rota!S$4)),"C",IF((AND($O35&lt;=Rota!S$4,$P35&gt;=Rota!S$4)),"CO",IF((AND($Q35&lt;=Rota!S$4,$R35&gt;=Rota!S$4)),"C",0))))))</f>
        <v>0</v>
      </c>
      <c r="T35" s="33">
        <f>IF((AND($F35&lt;=Rota!T$4,$G35&gt;=Rota!T$4)),"P/L",IF((AND($I35&lt;=Rota!T$4,$J35&gt;=Rota!T$4)),"XO",IF((AND($K35&lt;=Rota!T$4,$L35&gt;=Rota!T$4)),"3",IF((AND($M35&lt;=Rota!T$4,$N35&gt;=Rota!T$4)),"C",IF((AND($O35&lt;=Rota!T$4,$P35&gt;=Rota!T$4)),"CO",IF((AND($Q35&lt;=Rota!T$4,$R35&gt;=Rota!T$4)),"C",0))))))</f>
        <v>0</v>
      </c>
      <c r="U35" s="33">
        <f>IF((AND($F35&lt;=Rota!U$4,$G35&gt;=Rota!U$4)),"P/L",IF((AND($I35&lt;=Rota!U$4,$J35&gt;=Rota!U$4)),"XO",IF((AND($K35&lt;=Rota!U$4,$L35&gt;=Rota!U$4)),"3",IF((AND($M35&lt;=Rota!U$4,$N35&gt;=Rota!U$4)),"C",IF((AND($O35&lt;=Rota!U$4,$P35&gt;=Rota!U$4)),"CO",IF((AND($Q35&lt;=Rota!U$4,$R35&gt;=Rota!U$4)),"C",0))))))</f>
        <v>0</v>
      </c>
      <c r="V35" s="33">
        <f>IF((AND($F35&lt;=Rota!V$4,$G35&gt;=Rota!V$4)),"P/L",IF((AND($I35&lt;=Rota!V$4,$J35&gt;=Rota!V$4)),"XO",IF((AND($K35&lt;=Rota!V$4,$L35&gt;=Rota!V$4)),"3",IF((AND($M35&lt;=Rota!V$4,$N35&gt;=Rota!V$4)),"C",IF((AND($O35&lt;=Rota!V$4,$P35&gt;=Rota!V$4)),"CO",IF((AND($Q35&lt;=Rota!V$4,$R35&gt;=Rota!V$4)),"C",0))))))</f>
        <v>0</v>
      </c>
      <c r="W35" s="33">
        <f>IF((AND($F35&lt;=Rota!W$4,$G35&gt;=Rota!W$4)),"P/L",IF((AND($I35&lt;=Rota!W$4,$J35&gt;=Rota!W$4)),"XO",IF((AND($K35&lt;=Rota!W$4,$L35&gt;=Rota!W$4)),"3",IF((AND($M35&lt;=Rota!W$4,$N35&gt;=Rota!W$4)),"C",IF((AND($O35&lt;=Rota!W$4,$P35&gt;=Rota!W$4)),"CO",IF((AND($Q35&lt;=Rota!W$4,$R35&gt;=Rota!W$4)),"C",0))))))</f>
        <v>0</v>
      </c>
      <c r="X35" s="33" t="str">
        <f>IF((AND($F35&lt;=Rota!X$4,$G35&gt;=Rota!X$4)),"P/L",IF((AND($I35&lt;=Rota!X$4,$J35&gt;=Rota!X$4)),"XO",IF((AND($K35&lt;=Rota!X$4,$L35&gt;=Rota!X$4)),"3",IF((AND($M35&lt;=Rota!X$4,$N35&gt;=Rota!X$4)),"C",IF((AND($O35&lt;=Rota!X$4,$P35&gt;=Rota!X$4)),"CO",IF((AND($Q35&lt;=Rota!X$4,$R35&gt;=Rota!X$4)),"C",0))))))</f>
        <v>XO</v>
      </c>
      <c r="Y35" s="33" t="str">
        <f>IF((AND($F35&lt;=Rota!Y$4,$G35&gt;=Rota!Y$4)),"P/L",IF((AND($I35&lt;=Rota!Y$4,$J35&gt;=Rota!Y$4)),"XO",IF((AND($K35&lt;=Rota!Y$4,$L35&gt;=Rota!Y$4)),"3",IF((AND($M35&lt;=Rota!Y$4,$N35&gt;=Rota!Y$4)),"C",IF((AND($O35&lt;=Rota!Y$4,$P35&gt;=Rota!Y$4)),"CO",IF((AND($Q35&lt;=Rota!Y$4,$R35&gt;=Rota!Y$4)),"C",0))))))</f>
        <v>XO</v>
      </c>
      <c r="Z35" s="33" t="str">
        <f>IF((AND($F35&lt;=Rota!Z$4,$G35&gt;=Rota!Z$4)),"P/L",IF((AND($I35&lt;=Rota!Z$4,$J35&gt;=Rota!Z$4)),"XO",IF((AND($K35&lt;=Rota!Z$4,$L35&gt;=Rota!Z$4)),"3",IF((AND($M35&lt;=Rota!Z$4,$N35&gt;=Rota!Z$4)),"C",IF((AND($O35&lt;=Rota!Z$4,$P35&gt;=Rota!Z$4)),"CO",IF((AND($Q35&lt;=Rota!Z$4,$R35&gt;=Rota!Z$4)),"C",0))))))</f>
        <v>XO</v>
      </c>
      <c r="AA35" s="33" t="str">
        <f>IF((AND($F35&lt;=Rota!AA$4,$G35&gt;=Rota!AA$4)),"P/L",IF((AND($I35&lt;=Rota!AA$4,$J35&gt;=Rota!AA$4)),"XO",IF((AND($K35&lt;=Rota!AA$4,$L35&gt;=Rota!AA$4)),"3",IF((AND($M35&lt;=Rota!AA$4,$N35&gt;=Rota!AA$4)),"C",IF((AND($O35&lt;=Rota!AA$4,$P35&gt;=Rota!AA$4)),"CO",IF((AND($Q35&lt;=Rota!AA$4,$R35&gt;=Rota!AA$4)),"C",0))))))</f>
        <v>XO</v>
      </c>
      <c r="AB35" s="33" t="str">
        <f>IF((AND($F35&lt;=Rota!AB$4,$G35&gt;=Rota!AB$4)),"P/L",IF((AND($I35&lt;=Rota!AB$4,$J35&gt;=Rota!AB$4)),"XO",IF((AND($K35&lt;=Rota!AB$4,$L35&gt;=Rota!AB$4)),"3",IF((AND($M35&lt;=Rota!AB$4,$N35&gt;=Rota!AB$4)),"C",IF((AND($O35&lt;=Rota!AB$4,$P35&gt;=Rota!AB$4)),"CO",IF((AND($Q35&lt;=Rota!AB$4,$R35&gt;=Rota!AB$4)),"C",0))))))</f>
        <v>XO</v>
      </c>
      <c r="AC35" s="33" t="str">
        <f>IF((AND($F35&lt;=Rota!AC$4,$G35&gt;=Rota!AC$4)),"P/L",IF((AND($I35&lt;=Rota!AC$4,$J35&gt;=Rota!AC$4)),"XO",IF((AND($K35&lt;=Rota!AC$4,$L35&gt;=Rota!AC$4)),"3",IF((AND($M35&lt;=Rota!AC$4,$N35&gt;=Rota!AC$4)),"C",IF((AND($O35&lt;=Rota!AC$4,$P35&gt;=Rota!AC$4)),"CO",IF((AND($Q35&lt;=Rota!AC$4,$R35&gt;=Rota!AC$4)),"C",0))))))</f>
        <v>XO</v>
      </c>
      <c r="AD35" s="33" t="str">
        <f>IF((AND($F35&lt;=Rota!AD$4,$G35&gt;=Rota!AD$4)),"P/L",IF((AND($I35&lt;=Rota!AD$4,$J35&gt;=Rota!AD$4)),"XO",IF((AND($K35&lt;=Rota!AD$4,$L35&gt;=Rota!AD$4)),"3",IF((AND($M35&lt;=Rota!AD$4,$N35&gt;=Rota!AD$4)),"C",IF((AND($O35&lt;=Rota!AD$4,$P35&gt;=Rota!AD$4)),"CO",IF((AND($Q35&lt;=Rota!AD$4,$R35&gt;=Rota!AD$4)),"C",0))))))</f>
        <v>XO</v>
      </c>
      <c r="AE35" s="33" t="str">
        <f>IF((AND($F35&lt;=Rota!AE$4,$G35&gt;=Rota!AE$4)),"P/L",IF((AND($I35&lt;=Rota!AE$4,$J35&gt;=Rota!AE$4)),"XO",IF((AND($K35&lt;=Rota!AE$4,$L35&gt;=Rota!AE$4)),"3",IF((AND($M35&lt;=Rota!AE$4,$N35&gt;=Rota!AE$4)),"C",IF((AND($O35&lt;=Rota!AE$4,$P35&gt;=Rota!AE$4)),"CO",IF((AND($Q35&lt;=Rota!AE$4,$R35&gt;=Rota!AE$4)),"C",0))))))</f>
        <v>XO</v>
      </c>
      <c r="AF35" s="33" t="str">
        <f>IF((AND($F35&lt;=Rota!AF$4,$G35&gt;=Rota!AF$4)),"P/L",IF((AND($I35&lt;=Rota!AF$4,$J35&gt;=Rota!AF$4)),"XO",IF((AND($K35&lt;=Rota!AF$4,$L35&gt;=Rota!AF$4)),"3",IF((AND($M35&lt;=Rota!AF$4,$N35&gt;=Rota!AF$4)),"C",IF((AND($O35&lt;=Rota!AF$4,$P35&gt;=Rota!AF$4)),"CO",IF((AND($Q35&lt;=Rota!AF$4,$R35&gt;=Rota!AF$4)),"C",0))))))</f>
        <v>XO</v>
      </c>
      <c r="AG35" s="33" t="str">
        <f>IF((AND($F35&lt;=Rota!AG$4,$G35&gt;=Rota!AG$4)),"P/L",IF((AND($I35&lt;=Rota!AG$4,$J35&gt;=Rota!AG$4)),"XO",IF((AND($K35&lt;=Rota!AG$4,$L35&gt;=Rota!AG$4)),"3",IF((AND($M35&lt;=Rota!AG$4,$N35&gt;=Rota!AG$4)),"C",IF((AND($O35&lt;=Rota!AG$4,$P35&gt;=Rota!AG$4)),"CO",IF((AND($Q35&lt;=Rota!AG$4,$R35&gt;=Rota!AG$4)),"C",0))))))</f>
        <v>XO</v>
      </c>
      <c r="AH35" s="33" t="str">
        <f>IF((AND($F35&lt;=Rota!AH$4,$G35&gt;=Rota!AH$4)),"P/L",IF((AND($I35&lt;=Rota!AH$4,$J35&gt;=Rota!AH$4)),"XO",IF((AND($K35&lt;=Rota!AH$4,$L35&gt;=Rota!AH$4)),"3",IF((AND($M35&lt;=Rota!AH$4,$N35&gt;=Rota!AH$4)),"C",IF((AND($O35&lt;=Rota!AH$4,$P35&gt;=Rota!AH$4)),"CO",IF((AND($Q35&lt;=Rota!AH$4,$R35&gt;=Rota!AH$4)),"C",0))))))</f>
        <v>XO</v>
      </c>
      <c r="AI35" s="33" t="str">
        <f>IF((AND($F35&lt;=Rota!AI$4,$G35&gt;=Rota!AI$4)),"P/L",IF((AND($I35&lt;=Rota!AI$4,$J35&gt;=Rota!AI$4)),"XO",IF((AND($K35&lt;=Rota!AI$4,$L35&gt;=Rota!AI$4)),"3",IF((AND($M35&lt;=Rota!AI$4,$N35&gt;=Rota!AI$4)),"C",IF((AND($O35&lt;=Rota!AI$4,$P35&gt;=Rota!AI$4)),"CO",IF((AND($Q35&lt;=Rota!AI$4,$R35&gt;=Rota!AI$4)),"C",0))))))</f>
        <v>XO</v>
      </c>
      <c r="AJ35" s="33" t="str">
        <f>IF((AND($F35&lt;=Rota!AJ$4,$G35&gt;=Rota!AJ$4)),"P/L",IF((AND($I35&lt;=Rota!AJ$4,$J35&gt;=Rota!AJ$4)),"XO",IF((AND($K35&lt;=Rota!AJ$4,$L35&gt;=Rota!AJ$4)),"3",IF((AND($M35&lt;=Rota!AJ$4,$N35&gt;=Rota!AJ$4)),"C",IF((AND($O35&lt;=Rota!AJ$4,$P35&gt;=Rota!AJ$4)),"CO",IF((AND($Q35&lt;=Rota!AJ$4,$R35&gt;=Rota!AJ$4)),"C",0))))))</f>
        <v>XO</v>
      </c>
      <c r="AK35" s="33" t="str">
        <f>IF((AND($F35&lt;=Rota!AK$4,$G35&gt;=Rota!AK$4)),"P/L",IF((AND($I35&lt;=Rota!AK$4,$J35&gt;=Rota!AK$4)),"XO",IF((AND($K35&lt;=Rota!AK$4,$L35&gt;=Rota!AK$4)),"3",IF((AND($M35&lt;=Rota!AK$4,$N35&gt;=Rota!AK$4)),"C",IF((AND($O35&lt;=Rota!AK$4,$P35&gt;=Rota!AK$4)),"CO",IF((AND($Q35&lt;=Rota!AK$4,$R35&gt;=Rota!AK$4)),"C",0))))))</f>
        <v>XO</v>
      </c>
      <c r="AL35" s="33" t="str">
        <f>IF((AND($F35&lt;=Rota!AL$4,$G35&gt;=Rota!AL$4)),"P/L",IF((AND($I35&lt;=Rota!AL$4,$J35&gt;=Rota!AL$4)),"XO",IF((AND($K35&lt;=Rota!AL$4,$L35&gt;=Rota!AL$4)),"3",IF((AND($M35&lt;=Rota!AL$4,$N35&gt;=Rota!AL$4)),"C",IF((AND($O35&lt;=Rota!AL$4,$P35&gt;=Rota!AL$4)),"CO",IF((AND($Q35&lt;=Rota!AL$4,$R35&gt;=Rota!AL$4)),"C",0))))))</f>
        <v>XO</v>
      </c>
      <c r="AM35" s="33" t="str">
        <f>IF((AND($F35&lt;=Rota!AM$4,$G35&gt;=Rota!AM$4)),"P/L",IF((AND($I35&lt;=Rota!AM$4,$J35&gt;=Rota!AM$4)),"XO",IF((AND($K35&lt;=Rota!AM$4,$L35&gt;=Rota!AM$4)),"3",IF((AND($M35&lt;=Rota!AM$4,$N35&gt;=Rota!AM$4)),"C",IF((AND($O35&lt;=Rota!AM$4,$P35&gt;=Rota!AM$4)),"CO",IF((AND($Q35&lt;=Rota!AM$4,$R35&gt;=Rota!AM$4)),"C",0))))))</f>
        <v>XO</v>
      </c>
      <c r="AN35" s="33" t="str">
        <f>IF((AND($F35&lt;=Rota!AN$4,$G35&gt;=Rota!AN$4)),"P/L",IF((AND($I35&lt;=Rota!AN$4,$J35&gt;=Rota!AN$4)),"XO",IF((AND($K35&lt;=Rota!AN$4,$L35&gt;=Rota!AN$4)),"3",IF((AND($M35&lt;=Rota!AN$4,$N35&gt;=Rota!AN$4)),"C",IF((AND($O35&lt;=Rota!AN$4,$P35&gt;=Rota!AN$4)),"CO",IF((AND($Q35&lt;=Rota!AN$4,$R35&gt;=Rota!AN$4)),"C",0))))))</f>
        <v>XO</v>
      </c>
      <c r="AO35" s="33">
        <f>IF((AND($F35&lt;=Rota!AO$4,$G35&gt;=Rota!AO$4)),"P/L",IF((AND($I35&lt;=Rota!AO$4,$J35&gt;=Rota!AO$4)),"XO",IF((AND($K35&lt;=Rota!AO$4,$L35&gt;=Rota!AO$4)),"3",IF((AND($M35&lt;=Rota!AO$4,$N35&gt;=Rota!AO$4)),"C",IF((AND($O35&lt;=Rota!AO$4,$P35&gt;=Rota!AO$4)),"CO",IF((AND($Q35&lt;=Rota!AO$4,$R35&gt;=Rota!AO$4)),"C",0))))))</f>
        <v>0</v>
      </c>
      <c r="AP35" s="33" t="str">
        <f>IF((AND($F35&lt;=Rota!AP$4,$G35&gt;=Rota!AP$4)),"P/L",IF((AND($I35&lt;=Rota!AP$4,$J35&gt;=Rota!AP$4)),"XO",IF((AND($K35&lt;=Rota!AP$4,$L35&gt;=Rota!AP$4)),"3",IF((AND($M35&lt;=Rota!AP$4,$N35&gt;=Rota!AP$4)),"C",IF((AND($O35&lt;=Rota!AP$4,$P35&gt;=Rota!AP$4)),"CO",IF((AND($Q35&lt;=Rota!AP$4,$R35&gt;=Rota!AP$4)),"C",0))))))</f>
        <v>3</v>
      </c>
      <c r="AQ35" s="33">
        <f>IF((AND($F35&lt;=Rota!AQ$4,$G35&gt;=Rota!AQ$4)),"P/L",IF((AND($I35&lt;=Rota!AQ$4,$J35&gt;=Rota!AQ$4)),"XO",IF((AND($K35&lt;=Rota!AQ$4,$L35&gt;=Rota!AQ$4)),"3",IF((AND($M35&lt;=Rota!AQ$4,$N35&gt;=Rota!AQ$4)),"C",IF((AND($O35&lt;=Rota!AQ$4,$P35&gt;=Rota!AQ$4)),"CO",IF((AND($Q35&lt;=Rota!AQ$4,$R35&gt;=Rota!AQ$4)),"C",0))))))</f>
        <v>0</v>
      </c>
      <c r="AR35" s="33">
        <f>IF((AND($F35&lt;=Rota!AR$4,$G35&gt;=Rota!AR$4)),"P/L",IF((AND($I35&lt;=Rota!AR$4,$J35&gt;=Rota!AR$4)),"XO",IF((AND($K35&lt;=Rota!AR$4,$L35&gt;=Rota!AR$4)),"3",IF((AND($M35&lt;=Rota!AR$4,$N35&gt;=Rota!AR$4)),"C",IF((AND($O35&lt;=Rota!AR$4,$P35&gt;=Rota!AR$4)),"CO",IF((AND($Q35&lt;=Rota!AR$4,$R35&gt;=Rota!AR$4)),"C",0))))))</f>
        <v>0</v>
      </c>
      <c r="AS35" s="33" t="str">
        <f>IF((AND($F35&lt;=Rota!AS$4,$G35&gt;=Rota!AS$4)),"P/L",IF((AND($I35&lt;=Rota!AS$4,$J35&gt;=Rota!AS$4)),"XO",IF((AND($K35&lt;=Rota!AS$4,$L35&gt;=Rota!AS$4)),"3",IF((AND($M35&lt;=Rota!AS$4,$N35&gt;=Rota!AS$4)),"C",IF((AND($O35&lt;=Rota!AS$4,$P35&gt;=Rota!AS$4)),"CO",IF((AND($Q35&lt;=Rota!AS$4,$R35&gt;=Rota!AS$4)),"C",0))))))</f>
        <v>CO</v>
      </c>
      <c r="AT35" s="33" t="str">
        <f>IF((AND($F35&lt;=Rota!AT$4,$G35&gt;=Rota!AT$4)),"P/L",IF((AND($I35&lt;=Rota!AT$4,$J35&gt;=Rota!AT$4)),"XO",IF((AND($K35&lt;=Rota!AT$4,$L35&gt;=Rota!AT$4)),"3",IF((AND($M35&lt;=Rota!AT$4,$N35&gt;=Rota!AT$4)),"C",IF((AND($O35&lt;=Rota!AT$4,$P35&gt;=Rota!AT$4)),"CO",IF((AND($Q35&lt;=Rota!AT$4,$R35&gt;=Rota!AT$4)),"C",0))))))</f>
        <v>CO</v>
      </c>
      <c r="AU35" s="33" t="str">
        <f>IF((AND($F35&lt;=Rota!AU$4,$G35&gt;=Rota!AU$4)),"P/L",IF((AND($I35&lt;=Rota!AU$4,$J35&gt;=Rota!AU$4)),"XO",IF((AND($K35&lt;=Rota!AU$4,$L35&gt;=Rota!AU$4)),"3",IF((AND($M35&lt;=Rota!AU$4,$N35&gt;=Rota!AU$4)),"C",IF((AND($O35&lt;=Rota!AU$4,$P35&gt;=Rota!AU$4)),"CO",IF((AND($Q35&lt;=Rota!AU$4,$R35&gt;=Rota!AU$4)),"C",0))))))</f>
        <v>CO</v>
      </c>
      <c r="AV35" s="33" t="str">
        <f>IF((AND($F35&lt;=Rota!AV$4,$G35&gt;=Rota!AV$4)),"P/L",IF((AND($I35&lt;=Rota!AV$4,$J35&gt;=Rota!AV$4)),"XO",IF((AND($K35&lt;=Rota!AV$4,$L35&gt;=Rota!AV$4)),"3",IF((AND($M35&lt;=Rota!AV$4,$N35&gt;=Rota!AV$4)),"C",IF((AND($O35&lt;=Rota!AV$4,$P35&gt;=Rota!AV$4)),"CO",IF((AND($Q35&lt;=Rota!AV$4,$R35&gt;=Rota!AV$4)),"C",0))))))</f>
        <v>CO</v>
      </c>
      <c r="AW35" s="33" t="str">
        <f>IF((AND($F35&lt;=Rota!AW$4,$G35&gt;=Rota!AW$4)),"P/L",IF((AND($I35&lt;=Rota!AW$4,$J35&gt;=Rota!AW$4)),"XO",IF((AND($K35&lt;=Rota!AW$4,$L35&gt;=Rota!AW$4)),"3",IF((AND($M35&lt;=Rota!AW$4,$N35&gt;=Rota!AW$4)),"C",IF((AND($O35&lt;=Rota!AW$4,$P35&gt;=Rota!AW$4)),"CO",IF((AND($Q35&lt;=Rota!AW$4,$R35&gt;=Rota!AW$4)),"C",0))))))</f>
        <v>CO</v>
      </c>
      <c r="AX35" s="33" t="str">
        <f>IF((AND($F35&lt;=Rota!AX$4,$G35&gt;=Rota!AX$4)),"P/L",IF((AND($I35&lt;=Rota!AX$4,$J35&gt;=Rota!AX$4)),"XO",IF((AND($K35&lt;=Rota!AX$4,$L35&gt;=Rota!AX$4)),"3",IF((AND($M35&lt;=Rota!AX$4,$N35&gt;=Rota!AX$4)),"C",IF((AND($O35&lt;=Rota!AX$4,$P35&gt;=Rota!AX$4)),"CO",IF((AND($Q35&lt;=Rota!AX$4,$R35&gt;=Rota!AX$4)),"C",0))))))</f>
        <v>CO</v>
      </c>
      <c r="AY35" s="33" t="str">
        <f>IF((AND($F35&lt;=Rota!AY$4,$G35&gt;=Rota!AY$4)),"P/L",IF((AND($I35&lt;=Rota!AY$4,$J35&gt;=Rota!AY$4)),"XO",IF((AND($K35&lt;=Rota!AY$4,$L35&gt;=Rota!AY$4)),"3",IF((AND($M35&lt;=Rota!AY$4,$N35&gt;=Rota!AY$4)),"C",IF((AND($O35&lt;=Rota!AY$4,$P35&gt;=Rota!AY$4)),"CO",IF((AND($Q35&lt;=Rota!AY$4,$R35&gt;=Rota!AY$4)),"C",0))))))</f>
        <v>CO</v>
      </c>
      <c r="AZ35" s="33" t="str">
        <f>IF((AND($F35&lt;=Rota!AZ$4,$G35&gt;=Rota!AZ$4)),"P/L",IF((AND($I35&lt;=Rota!AZ$4,$J35&gt;=Rota!AZ$4)),"XO",IF((AND($K35&lt;=Rota!AZ$4,$L35&gt;=Rota!AZ$4)),"3",IF((AND($M35&lt;=Rota!AZ$4,$N35&gt;=Rota!AZ$4)),"C",IF((AND($O35&lt;=Rota!AZ$4,$P35&gt;=Rota!AZ$4)),"CO",IF((AND($Q35&lt;=Rota!AZ$4,$R35&gt;=Rota!AZ$4)),"C",0))))))</f>
        <v>CO</v>
      </c>
      <c r="BA35" s="33" t="str">
        <f>IF((AND($F35&lt;=Rota!BA$4,$G35&gt;=Rota!BA$4)),"P/L",IF((AND($I35&lt;=Rota!BA$4,$J35&gt;=Rota!BA$4)),"XO",IF((AND($K35&lt;=Rota!BA$4,$L35&gt;=Rota!BA$4)),"3",IF((AND($M35&lt;=Rota!BA$4,$N35&gt;=Rota!BA$4)),"C",IF((AND($O35&lt;=Rota!BA$4,$P35&gt;=Rota!BA$4)),"CO",IF((AND($Q35&lt;=Rota!BA$4,$R35&gt;=Rota!BA$4)),"C",0))))))</f>
        <v>CO</v>
      </c>
      <c r="BB35" s="33" t="str">
        <f>IF((AND($F35&lt;=Rota!BB$4,$G35&gt;=Rota!BB$4)),"P/L",IF((AND($I35&lt;=Rota!BB$4,$J35&gt;=Rota!BB$4)),"XO",IF((AND($K35&lt;=Rota!BB$4,$L35&gt;=Rota!BB$4)),"3",IF((AND($M35&lt;=Rota!BB$4,$N35&gt;=Rota!BB$4)),"C",IF((AND($O35&lt;=Rota!BB$4,$P35&gt;=Rota!BB$4)),"CO",IF((AND($Q35&lt;=Rota!BB$4,$R35&gt;=Rota!BB$4)),"C",0))))))</f>
        <v>CO</v>
      </c>
      <c r="BC35" s="33" t="str">
        <f>IF((AND($F35&lt;=Rota!BC$4,$G35&gt;=Rota!BC$4)),"P/L",IF((AND($I35&lt;=Rota!BC$4,$J35&gt;=Rota!BC$4)),"XO",IF((AND($K35&lt;=Rota!BC$4,$L35&gt;=Rota!BC$4)),"3",IF((AND($M35&lt;=Rota!BC$4,$N35&gt;=Rota!BC$4)),"C",IF((AND($O35&lt;=Rota!BC$4,$P35&gt;=Rota!BC$4)),"CO",IF((AND($Q35&lt;=Rota!BC$4,$R35&gt;=Rota!BC$4)),"C",0))))))</f>
        <v>CO</v>
      </c>
      <c r="BD35" s="33" t="str">
        <f>IF((AND($F35&lt;=Rota!BD$4,$G35&gt;=Rota!BD$4)),"P/L",IF((AND($I35&lt;=Rota!BD$4,$J35&gt;=Rota!BD$4)),"XO",IF((AND($K35&lt;=Rota!BD$4,$L35&gt;=Rota!BD$4)),"3",IF((AND($M35&lt;=Rota!BD$4,$N35&gt;=Rota!BD$4)),"C",IF((AND($O35&lt;=Rota!BD$4,$P35&gt;=Rota!BD$4)),"CO",IF((AND($Q35&lt;=Rota!BD$4,$R35&gt;=Rota!BD$4)),"C",0))))))</f>
        <v>CO</v>
      </c>
      <c r="BE35" s="33" t="str">
        <f>IF((AND($F35&lt;=Rota!BE$4,$G35&gt;=Rota!BE$4)),"P/L",IF((AND($I35&lt;=Rota!BE$4,$J35&gt;=Rota!BE$4)),"XO",IF((AND($K35&lt;=Rota!BE$4,$L35&gt;=Rota!BE$4)),"3",IF((AND($M35&lt;=Rota!BE$4,$N35&gt;=Rota!BE$4)),"C",IF((AND($O35&lt;=Rota!BE$4,$P35&gt;=Rota!BE$4)),"CO",IF((AND($Q35&lt;=Rota!BE$4,$R35&gt;=Rota!BE$4)),"C",0))))))</f>
        <v>CO</v>
      </c>
      <c r="BF35" s="33" t="str">
        <f>IF((AND($F35&lt;=Rota!BF$4,$G35&gt;=Rota!BF$4)),"P/L",IF((AND($I35&lt;=Rota!BF$4,$J35&gt;=Rota!BF$4)),"XO",IF((AND($K35&lt;=Rota!BF$4,$L35&gt;=Rota!BF$4)),"3",IF((AND($M35&lt;=Rota!BF$4,$N35&gt;=Rota!BF$4)),"C",IF((AND($O35&lt;=Rota!BF$4,$P35&gt;=Rota!BF$4)),"CO",IF((AND($Q35&lt;=Rota!BF$4,$R35&gt;=Rota!BF$4)),"C",0))))))</f>
        <v>CO</v>
      </c>
      <c r="BG35" s="33" t="str">
        <f>IF((AND($F35&lt;=Rota!BG$4,$G35&gt;=Rota!BG$4)),"P/L",IF((AND($I35&lt;=Rota!BG$4,$J35&gt;=Rota!BG$4)),"XO",IF((AND($K35&lt;=Rota!BG$4,$L35&gt;=Rota!BG$4)),"3",IF((AND($M35&lt;=Rota!BG$4,$N35&gt;=Rota!BG$4)),"C",IF((AND($O35&lt;=Rota!BG$4,$P35&gt;=Rota!BG$4)),"CO",IF((AND($Q35&lt;=Rota!BG$4,$R35&gt;=Rota!BG$4)),"C",0))))))</f>
        <v>CO</v>
      </c>
      <c r="BH35" s="33" t="str">
        <f>IF((AND($F35&lt;=Rota!BH$4,$G35&gt;=Rota!BH$4)),"P/L",IF((AND($I35&lt;=Rota!BH$4,$J35&gt;=Rota!BH$4)),"XO",IF((AND($K35&lt;=Rota!BH$4,$L35&gt;=Rota!BH$4)),"3",IF((AND($M35&lt;=Rota!BH$4,$N35&gt;=Rota!BH$4)),"C",IF((AND($O35&lt;=Rota!BH$4,$P35&gt;=Rota!BH$4)),"CO",IF((AND($Q35&lt;=Rota!BH$4,$R35&gt;=Rota!BH$4)),"C",0))))))</f>
        <v>CO</v>
      </c>
      <c r="BI35" s="33">
        <f>IF((AND($F35&lt;=Rota!BI$4,$G35&gt;=Rota!BI$4)),"P/L",IF((AND($I35&lt;=Rota!BI$4,$J35&gt;=Rota!BI$4)),"XO",IF((AND($K35&lt;=Rota!BI$4,$L35&gt;=Rota!BI$4)),"3",IF((AND($M35&lt;=Rota!BI$4,$N35&gt;=Rota!BI$4)),"C",IF((AND($O35&lt;=Rota!BI$4,$P35&gt;=Rota!BI$4)),"CO",IF((AND($Q35&lt;=Rota!BI$4,$R35&gt;=Rota!BI$4)),"C",0))))))</f>
        <v>0</v>
      </c>
      <c r="BJ35" s="33">
        <f>IF((AND($F35&lt;=Rota!BJ$4,$G35&gt;=Rota!BJ$4)),"P/L",IF((AND($I35&lt;=Rota!BJ$4,$J35&gt;=Rota!BJ$4)),"XO",IF((AND($K35&lt;=Rota!BJ$4,$L35&gt;=Rota!BJ$4)),"3",IF((AND($M35&lt;=Rota!BJ$4,$N35&gt;=Rota!BJ$4)),"C",IF((AND($O35&lt;=Rota!BJ$4,$P35&gt;=Rota!BJ$4)),"CO",IF((AND($Q35&lt;=Rota!BJ$4,$R35&gt;=Rota!BJ$4)),"C",0))))))</f>
        <v>0</v>
      </c>
      <c r="BK35" s="33">
        <f>IF((AND($F35&lt;=Rota!BK$4,$G35&gt;=Rota!BK$4)),"P/L",IF((AND($I35&lt;=Rota!BK$4,$J35&gt;=Rota!BK$4)),"XO",IF((AND($K35&lt;=Rota!BK$4,$L35&gt;=Rota!BK$4)),"3",IF((AND($M35&lt;=Rota!BK$4,$N35&gt;=Rota!BK$4)),"C",IF((AND($O35&lt;=Rota!BK$4,$P35&gt;=Rota!BK$4)),"CO",IF((AND($Q35&lt;=Rota!BK$4,$R35&gt;=Rota!BK$4)),"C",0))))))</f>
        <v>0</v>
      </c>
      <c r="BL35" s="33">
        <f>IF((AND($F35&lt;=Rota!BL$4,$G35&gt;=Rota!BL$4)),"P/L",IF((AND($I35&lt;=Rota!BL$4,$J35&gt;=Rota!BL$4)),"XO",IF((AND($K35&lt;=Rota!BL$4,$L35&gt;=Rota!BL$4)),"3",IF((AND($M35&lt;=Rota!BL$4,$N35&gt;=Rota!BL$4)),"C",IF((AND($O35&lt;=Rota!BL$4,$P35&gt;=Rota!BL$4)),"CO",IF((AND($Q35&lt;=Rota!BL$4,$R35&gt;=Rota!BL$4)),"C",0))))))</f>
        <v>0</v>
      </c>
      <c r="BM35" s="33">
        <f>IF((AND($F35&lt;=Rota!BM$4,$G35&gt;=Rota!BM$4)),"P/L",IF((AND($I35&lt;=Rota!BM$4,$J35&gt;=Rota!BM$4)),"XO",IF((AND($K35&lt;=Rota!BM$4,$L35&gt;=Rota!BM$4)),"3",IF((AND($M35&lt;=Rota!BM$4,$N35&gt;=Rota!BM$4)),"C",IF((AND($O35&lt;=Rota!BM$4,$P35&gt;=Rota!BM$4)),"CO",IF((AND($Q35&lt;=Rota!BM$4,$R35&gt;=Rota!BM$4)),"C",0))))))</f>
        <v>0</v>
      </c>
      <c r="BN35" s="33">
        <f>IF((AND($F35&lt;=Rota!BN$4,$G35&gt;=Rota!BN$4)),"P/L",IF((AND($I35&lt;=Rota!BN$4,$J35&gt;=Rota!BN$4)),"XO",IF((AND($K35&lt;=Rota!BN$4,$L35&gt;=Rota!BN$4)),"3",IF((AND($M35&lt;=Rota!BN$4,$N35&gt;=Rota!BN$4)),"C",IF((AND($O35&lt;=Rota!BN$4,$P35&gt;=Rota!BN$4)),"CO",IF((AND($Q35&lt;=Rota!BN$4,$R35&gt;=Rota!BN$4)),"C",0))))))</f>
        <v>0</v>
      </c>
      <c r="BO35" s="33">
        <f>IF((AND($F35&lt;=Rota!BO$4,$G35&gt;=Rota!BO$4)),"P/L",IF((AND($I35&lt;=Rota!BO$4,$J35&gt;=Rota!BO$4)),"XO",IF((AND($K35&lt;=Rota!BO$4,$L35&gt;=Rota!BO$4)),"3",IF((AND($M35&lt;=Rota!BO$4,$N35&gt;=Rota!BO$4)),"C",IF((AND($O35&lt;=Rota!BO$4,$P35&gt;=Rota!BO$4)),"CO",IF((AND($Q35&lt;=Rota!BO$4,$R35&gt;=Rota!BO$4)),"C",0))))))</f>
        <v>0</v>
      </c>
      <c r="BP35" s="33">
        <f>IF((AND($F35&lt;=Rota!BP$4,$G35&gt;=Rota!BP$4)),"P/L",IF((AND($I35&lt;=Rota!BP$4,$J35&gt;=Rota!BP$4)),"XO",IF((AND($K35&lt;=Rota!BP$4,$L35&gt;=Rota!BP$4)),"3",IF((AND($M35&lt;=Rota!BP$4,$N35&gt;=Rota!BP$4)),"C",IF((AND($O35&lt;=Rota!BP$4,$P35&gt;=Rota!BP$4)),"CO",IF((AND($Q35&lt;=Rota!BP$4,$R35&gt;=Rota!BP$4)),"C",0))))))</f>
        <v>0</v>
      </c>
      <c r="BQ35" s="33">
        <f>IF((AND($F35&lt;=Rota!BQ$4,$G35&gt;=Rota!BQ$4)),"P/L",IF((AND($I35&lt;=Rota!BQ$4,$J35&gt;=Rota!BQ$4)),"XO",IF((AND($K35&lt;=Rota!BQ$4,$L35&gt;=Rota!BQ$4)),"3",IF((AND($M35&lt;=Rota!BQ$4,$N35&gt;=Rota!BQ$4)),"C",IF((AND($O35&lt;=Rota!BQ$4,$P35&gt;=Rota!BQ$4)),"CO",IF((AND($Q35&lt;=Rota!BQ$4,$R35&gt;=Rota!BQ$4)),"C",0))))))</f>
        <v>0</v>
      </c>
      <c r="BR35" s="33">
        <f>IF((AND($F35&lt;=Rota!BR$4,$G35&gt;=Rota!BR$4)),"P/L",IF((AND($I35&lt;=Rota!BR$4,$J35&gt;=Rota!BR$4)),"XO",IF((AND($K35&lt;=Rota!BR$4,$L35&gt;=Rota!BR$4)),"3",IF((AND($M35&lt;=Rota!BR$4,$N35&gt;=Rota!BR$4)),"C",IF((AND($O35&lt;=Rota!BR$4,$P35&gt;=Rota!BR$4)),"CO",IF((AND($Q35&lt;=Rota!BR$4,$R35&gt;=Rota!BR$4)),"C",0))))))</f>
        <v>0</v>
      </c>
      <c r="BS35" s="33">
        <f>IF((AND($F35&lt;=Rota!BS$4,$G35&gt;=Rota!BS$4)),"P/L",IF((AND($I35&lt;=Rota!BS$4,$J35&gt;=Rota!BS$4)),"XO",IF((AND($K35&lt;=Rota!BS$4,$L35&gt;=Rota!BS$4)),"3",IF((AND($M35&lt;=Rota!BS$4,$N35&gt;=Rota!BS$4)),"C",IF((AND($O35&lt;=Rota!BS$4,$P35&gt;=Rota!BS$4)),"CO",IF((AND($Q35&lt;=Rota!BS$4,$R35&gt;=Rota!BS$4)),"C",0))))))</f>
        <v>0</v>
      </c>
      <c r="BT35" s="33">
        <f>IF((AND($F35&lt;=Rota!BT$4,$G35&gt;=Rota!BT$4)),"P/L",IF((AND($I35&lt;=Rota!BT$4,$J35&gt;=Rota!BT$4)),"XO",IF((AND($K35&lt;=Rota!BT$4,$L35&gt;=Rota!BT$4)),"3",IF((AND($M35&lt;=Rota!BT$4,$N35&gt;=Rota!BT$4)),"C",IF((AND($O35&lt;=Rota!BT$4,$P35&gt;=Rota!BT$4)),"CO",IF((AND($Q35&lt;=Rota!BT$4,$R35&gt;=Rota!BT$4)),"C",0))))))</f>
        <v>0</v>
      </c>
      <c r="BU35" s="33">
        <f>IF((AND($F35&lt;=Rota!BU$4,$G35&gt;=Rota!BU$4)),"P/L",IF((AND($I35&lt;=Rota!BU$4,$J35&gt;=Rota!BU$4)),"XO",IF((AND($K35&lt;=Rota!BU$4,$L35&gt;=Rota!BU$4)),"3",IF((AND($M35&lt;=Rota!BU$4,$N35&gt;=Rota!BU$4)),"C",IF((AND($O35&lt;=Rota!BU$4,$P35&gt;=Rota!BU$4)),"CO",IF((AND($Q35&lt;=Rota!BU$4,$R35&gt;=Rota!BU$4)),"C",0))))))</f>
        <v>0</v>
      </c>
      <c r="BV35" s="33">
        <f>IF((AND($F35&lt;=Rota!BV$4,$G35&gt;=Rota!BV$4)),"P/L",IF((AND($I35&lt;=Rota!BV$4,$J35&gt;=Rota!BV$4)),"XO",IF((AND($K35&lt;=Rota!BV$4,$L35&gt;=Rota!BV$4)),"3",IF((AND($M35&lt;=Rota!BV$4,$N35&gt;=Rota!BV$4)),"C",IF((AND($O35&lt;=Rota!BV$4,$P35&gt;=Rota!BV$4)),"CO",IF((AND($Q35&lt;=Rota!BV$4,$R35&gt;=Rota!BV$4)),"C",0))))))</f>
        <v>0</v>
      </c>
      <c r="BW35" s="33">
        <f>IF((AND($F35&lt;=Rota!BW$4,$G35&gt;=Rota!BW$4)),"P/L",IF((AND($I35&lt;=Rota!BW$4,$J35&gt;=Rota!BW$4)),"XO",IF((AND($K35&lt;=Rota!BW$4,$L35&gt;=Rota!BW$4)),"3",IF((AND($M35&lt;=Rota!BW$4,$N35&gt;=Rota!BW$4)),"C",IF((AND($O35&lt;=Rota!BW$4,$P35&gt;=Rota!BW$4)),"CO",IF((AND($Q35&lt;=Rota!BW$4,$R35&gt;=Rota!BW$4)),"C",0))))))</f>
        <v>0</v>
      </c>
      <c r="BX35" s="33">
        <f>IF((AND($F35&lt;=Rota!BX$4,$G35&gt;=Rota!BX$4)),"P/L",IF((AND($I35&lt;=Rota!BX$4,$J35&gt;=Rota!BX$4)),"XO",IF((AND($K35&lt;=Rota!BX$4,$L35&gt;=Rota!BX$4)),"3",IF((AND($M35&lt;=Rota!BX$4,$N35&gt;=Rota!BX$4)),"C",IF((AND($O35&lt;=Rota!BX$4,$P35&gt;=Rota!BX$4)),"CO",IF((AND($Q35&lt;=Rota!BX$4,$R35&gt;=Rota!BX$4)),"C",0))))))</f>
        <v>0</v>
      </c>
      <c r="BY35" s="33">
        <f>IF((AND($F35&lt;=Rota!BY$4,$G35&gt;=Rota!BY$4)),"P/L",IF((AND($I35&lt;=Rota!BY$4,$J35&gt;=Rota!BY$4)),"XO",IF((AND($K35&lt;=Rota!BY$4,$L35&gt;=Rota!BY$4)),"3",IF((AND($M35&lt;=Rota!BY$4,$N35&gt;=Rota!BY$4)),"C",IF((AND($O35&lt;=Rota!BY$4,$P35&gt;=Rota!BY$4)),"CO",IF((AND($Q35&lt;=Rota!BY$4,$R35&gt;=Rota!BY$4)),"C",0))))))</f>
        <v>0</v>
      </c>
      <c r="BZ35" s="33">
        <f>IF((AND($F35&lt;=Rota!BZ$4,$G35&gt;=Rota!BZ$4)),"P/L",IF((AND($I35&lt;=Rota!BZ$4,$J35&gt;=Rota!BZ$4)),"XO",IF((AND($K35&lt;=Rota!BZ$4,$L35&gt;=Rota!BZ$4)),"3",IF((AND($M35&lt;=Rota!BZ$4,$N35&gt;=Rota!BZ$4)),"C",IF((AND($O35&lt;=Rota!BZ$4,$P35&gt;=Rota!BZ$4)),"CO",IF((AND($Q35&lt;=Rota!BZ$4,$R35&gt;=Rota!BZ$4)),"C",0))))))</f>
        <v>0</v>
      </c>
      <c r="CA35" s="33">
        <f>IF((AND($F35&lt;=Rota!CA$4,$G35&gt;=Rota!CA$4)),"P/L",IF((AND($I35&lt;=Rota!CA$4,$J35&gt;=Rota!CA$4)),"XO",IF((AND($K35&lt;=Rota!CA$4,$L35&gt;=Rota!CA$4)),"3",IF((AND($M35&lt;=Rota!CA$4,$N35&gt;=Rota!CA$4)),"C",IF((AND($O35&lt;=Rota!CA$4,$P35&gt;=Rota!CA$4)),"CO",IF((AND($Q35&lt;=Rota!CA$4,$R35&gt;=Rota!CA$4)),"C",0))))))</f>
        <v>0</v>
      </c>
      <c r="CB35" s="33">
        <f>IF((AND($F35&lt;=Rota!CB$4,$G35&gt;=Rota!CB$4)),"P/L",IF((AND($I35&lt;=Rota!CB$4,$J35&gt;=Rota!CB$4)),"XO",IF((AND($K35&lt;=Rota!CB$4,$L35&gt;=Rota!CB$4)),"3",IF((AND($M35&lt;=Rota!CB$4,$N35&gt;=Rota!CB$4)),"C",IF((AND($O35&lt;=Rota!CB$4,$P35&gt;=Rota!CB$4)),"CO",IF((AND($Q35&lt;=Rota!CB$4,$R35&gt;=Rota!CB$4)),"C",0))))))</f>
        <v>0</v>
      </c>
      <c r="CC35" s="33">
        <f>IF((AND($F35&lt;=Rota!CC$4,$G35&gt;=Rota!CC$4)),"P/L",IF((AND($I35&lt;=Rota!CC$4,$J35&gt;=Rota!CC$4)),"XO",IF((AND($K35&lt;=Rota!CC$4,$L35&gt;=Rota!CC$4)),"3",IF((AND($M35&lt;=Rota!CC$4,$N35&gt;=Rota!CC$4)),"C",IF((AND($O35&lt;=Rota!CC$4,$P35&gt;=Rota!CC$4)),"CO",IF((AND($Q35&lt;=Rota!CC$4,$R35&gt;=Rota!CC$4)),"C",0))))))</f>
        <v>0</v>
      </c>
      <c r="CD35" s="33">
        <f>IF((AND($F35&lt;=Rota!CD$4,$G35&gt;=Rota!CD$4)),"P/L",IF((AND($I35&lt;=Rota!CD$4,$J35&gt;=Rota!CD$4)),"XO",IF((AND($K35&lt;=Rota!CD$4,$L35&gt;=Rota!CD$4)),"3",IF((AND($M35&lt;=Rota!CD$4,$N35&gt;=Rota!CD$4)),"C",IF((AND($O35&lt;=Rota!CD$4,$P35&gt;=Rota!CD$4)),"CO",IF((AND($Q35&lt;=Rota!CD$4,$R35&gt;=Rota!CD$4)),"C",0))))))</f>
        <v>0</v>
      </c>
      <c r="CE35" s="33">
        <f>IF((AND($F35&lt;=Rota!CE$4,$G35&gt;=Rota!CE$4)),"P/L",IF((AND($I35&lt;=Rota!CE$4,$J35&gt;=Rota!CE$4)),"XO",IF((AND($K35&lt;=Rota!CE$4,$L35&gt;=Rota!CE$4)),"3",IF((AND($M35&lt;=Rota!CE$4,$N35&gt;=Rota!CE$4)),"C",IF((AND($O35&lt;=Rota!CE$4,$P35&gt;=Rota!CE$4)),"CO",IF((AND($Q35&lt;=Rota!CE$4,$R35&gt;=Rota!CE$4)),"C",0))))))</f>
        <v>0</v>
      </c>
      <c r="CF35" s="33">
        <f>IF((AND($F35&lt;=Rota!CF$4,$G35&gt;=Rota!CF$4)),"P/L",IF((AND($I35&lt;=Rota!CF$4,$J35&gt;=Rota!CF$4)),"XO",IF((AND($K35&lt;=Rota!CF$4,$L35&gt;=Rota!CF$4)),"3",IF((AND($M35&lt;=Rota!CF$4,$N35&gt;=Rota!CF$4)),"C",IF((AND($O35&lt;=Rota!CF$4,$P35&gt;=Rota!CF$4)),"CO",IF((AND($Q35&lt;=Rota!CF$4,$R35&gt;=Rota!CF$4)),"C",0))))))</f>
        <v>0</v>
      </c>
      <c r="CG35" s="33">
        <f>IF((AND($F35&lt;=Rota!CG$4,$G35&gt;=Rota!CG$4)),"P/L",IF((AND($I35&lt;=Rota!CG$4,$J35&gt;=Rota!CG$4)),"XO",IF((AND($K35&lt;=Rota!CG$4,$L35&gt;=Rota!CG$4)),"3",IF((AND($M35&lt;=Rota!CG$4,$N35&gt;=Rota!CG$4)),"C",IF((AND($O35&lt;=Rota!CG$4,$P35&gt;=Rota!CG$4)),"CO",IF((AND($Q35&lt;=Rota!CG$4,$R35&gt;=Rota!CG$4)),"C",0))))))</f>
        <v>0</v>
      </c>
      <c r="CH35" s="33">
        <f>IF((AND($F35&lt;=Rota!CH$4,$G35&gt;=Rota!CH$4)),"P/L",IF((AND($I35&lt;=Rota!CH$4,$J35&gt;=Rota!CH$4)),"XO",IF((AND($K35&lt;=Rota!CH$4,$L35&gt;=Rota!CH$4)),"3",IF((AND($M35&lt;=Rota!CH$4,$N35&gt;=Rota!CH$4)),"C",IF((AND($O35&lt;=Rota!CH$4,$P35&gt;=Rota!CH$4)),"CO",IF((AND($Q35&lt;=Rota!CH$4,$R35&gt;=Rota!CH$4)),"C",0))))))</f>
        <v>0</v>
      </c>
      <c r="CI35" s="33">
        <f>IF((AND($F35&lt;=Rota!CI$4,$G35&gt;=Rota!CI$4)),"P/L",IF((AND($I35&lt;=Rota!CI$4,$J35&gt;=Rota!CI$4)),"XO",IF((AND($K35&lt;=Rota!CI$4,$L35&gt;=Rota!CI$4)),"3",IF((AND($M35&lt;=Rota!CI$4,$N35&gt;=Rota!CI$4)),"C",IF((AND($O35&lt;=Rota!CI$4,$P35&gt;=Rota!CI$4)),"CO",IF((AND($Q35&lt;=Rota!CI$4,$R35&gt;=Rota!CI$4)),"C",0))))))</f>
        <v>0</v>
      </c>
      <c r="CJ35" s="33">
        <f>IF((AND($F35&lt;=Rota!CJ$4,$G35&gt;=Rota!CJ$4)),"P/L",IF((AND($I35&lt;=Rota!CJ$4,$J35&gt;=Rota!CJ$4)),"XO",IF((AND($K35&lt;=Rota!CJ$4,$L35&gt;=Rota!CJ$4)),"3",IF((AND($M35&lt;=Rota!CJ$4,$N35&gt;=Rota!CJ$4)),"C",IF((AND($O35&lt;=Rota!CJ$4,$P35&gt;=Rota!CJ$4)),"CO",IF((AND($Q35&lt;=Rota!CJ$4,$R35&gt;=Rota!CJ$4)),"C",0))))))</f>
        <v>0</v>
      </c>
      <c r="CK35" s="33">
        <f>IF((AND($F35&lt;=Rota!CK$4,$G35&gt;=Rota!CK$4)),"P/L",IF((AND($I35&lt;=Rota!CK$4,$J35&gt;=Rota!CK$4)),"XO",IF((AND($K35&lt;=Rota!CK$4,$L35&gt;=Rota!CK$4)),"3",IF((AND($M35&lt;=Rota!CK$4,$N35&gt;=Rota!CK$4)),"C",IF((AND($O35&lt;=Rota!CK$4,$P35&gt;=Rota!CK$4)),"CO",IF((AND($Q35&lt;=Rota!CK$4,$R35&gt;=Rota!CK$4)),"C",0))))))</f>
        <v>0</v>
      </c>
      <c r="CL35" s="33">
        <f>IF((AND($F35&lt;=Rota!CL$4,$G35&gt;=Rota!CL$4)),"P/L",IF((AND($I35&lt;=Rota!CL$4,$J35&gt;=Rota!CL$4)),"XO",IF((AND($K35&lt;=Rota!CL$4,$L35&gt;=Rota!CL$4)),"3",IF((AND($M35&lt;=Rota!CL$4,$N35&gt;=Rota!CL$4)),"C",IF((AND($O35&lt;=Rota!CL$4,$P35&gt;=Rota!CL$4)),"CO",IF((AND($Q35&lt;=Rota!CL$4,$R35&gt;=Rota!CL$4)),"C",0))))))</f>
        <v>0</v>
      </c>
      <c r="CM35" s="33">
        <f>IF((AND($F35&lt;=Rota!CM$4,$G35&gt;=Rota!CM$4)),"P/L",IF((AND($I35&lt;=Rota!CM$4,$J35&gt;=Rota!CM$4)),"XO",IF((AND($K35&lt;=Rota!CM$4,$L35&gt;=Rota!CM$4)),"3",IF((AND($M35&lt;=Rota!CM$4,$N35&gt;=Rota!CM$4)),"C",IF((AND($O35&lt;=Rota!CM$4,$P35&gt;=Rota!CM$4)),"CO",IF((AND($Q35&lt;=Rota!CM$4,$R35&gt;=Rota!CM$4)),"C",0))))))</f>
        <v>0</v>
      </c>
    </row>
    <row r="36" spans="1:91" s="2" customFormat="1" x14ac:dyDescent="0.25">
      <c r="A36" s="40" t="s">
        <v>329</v>
      </c>
      <c r="B36" s="55"/>
      <c r="C36" s="31">
        <v>17</v>
      </c>
      <c r="D36" s="31">
        <v>16</v>
      </c>
      <c r="E36" s="31">
        <v>1</v>
      </c>
      <c r="F36" s="32"/>
      <c r="G36" s="32"/>
      <c r="H36" s="33">
        <f>G36-F36</f>
        <v>0</v>
      </c>
      <c r="I36" s="37">
        <v>46747</v>
      </c>
      <c r="J36" s="37">
        <f>IF(I36="",0,DATE(YEAR(I36),MONTH(I36)+C36,DAY(I36)))</f>
        <v>47264</v>
      </c>
      <c r="K36" s="32">
        <f>IF(J36="","",(DATE(YEAR(J36),MONTH(J36)+1,DAY(J36))))</f>
        <v>47295</v>
      </c>
      <c r="L36" s="32">
        <f>IF(K36="","",(DATE(YEAR(K36),MONTH(K36)+E36,DAY(K36))))</f>
        <v>47325</v>
      </c>
      <c r="M36" s="37">
        <f>IF(O36="","",DATE(YEAR(O36), MONTH(O36)-1,DAY(O36)))</f>
        <v>47356</v>
      </c>
      <c r="N36" s="37">
        <f>IF(O36="","",DATE(YEAR(M36),MONTH(M36),DAY(M36)))</f>
        <v>47356</v>
      </c>
      <c r="O36" s="32">
        <f>IF(L36="","",(DATE(YEAR(L36),MONTH(L36)+2,DAY(L36))))</f>
        <v>47387</v>
      </c>
      <c r="P36" s="32">
        <f>IF(O36="","",(DATE(YEAR(O36),MONTH(O36)+D36,DAY(O36))))</f>
        <v>47874</v>
      </c>
      <c r="Q36" s="32">
        <f>IF(P36="","",DATE(YEAR(P36), MONTH(P36)+1,DAY(P36)))</f>
        <v>47905</v>
      </c>
      <c r="R36" s="32">
        <f>IF(P36="","",DATE(YEAR(Q36),MONTH(Q36),DAY(Q36)))</f>
        <v>47905</v>
      </c>
      <c r="S36" s="33">
        <f>IF((AND($F36&lt;=Rota!S$4,$G36&gt;=Rota!S$4)),"P/L",IF((AND($I36&lt;=Rota!S$4,$J36&gt;=Rota!S$4)),"XO",IF((AND($K36&lt;=Rota!S$4,$L36&gt;=Rota!S$4)),"3",IF((AND($M36&lt;=Rota!S$4,$N36&gt;=Rota!S$4)),"C",IF((AND($O36&lt;=Rota!S$4,$P36&gt;=Rota!S$4)),"CO",IF((AND($Q36&lt;=Rota!S$4,$R36&gt;=Rota!S$4)),"C",0))))))</f>
        <v>0</v>
      </c>
      <c r="T36" s="33">
        <f>IF((AND($F36&lt;=Rota!T$4,$G36&gt;=Rota!T$4)),"P/L",IF((AND($I36&lt;=Rota!T$4,$J36&gt;=Rota!T$4)),"XO",IF((AND($K36&lt;=Rota!T$4,$L36&gt;=Rota!T$4)),"3",IF((AND($M36&lt;=Rota!T$4,$N36&gt;=Rota!T$4)),"C",IF((AND($O36&lt;=Rota!T$4,$P36&gt;=Rota!T$4)),"CO",IF((AND($Q36&lt;=Rota!T$4,$R36&gt;=Rota!T$4)),"C",0))))))</f>
        <v>0</v>
      </c>
      <c r="U36" s="33">
        <f>IF((AND($F36&lt;=Rota!U$4,$G36&gt;=Rota!U$4)),"P/L",IF((AND($I36&lt;=Rota!U$4,$J36&gt;=Rota!U$4)),"XO",IF((AND($K36&lt;=Rota!U$4,$L36&gt;=Rota!U$4)),"3",IF((AND($M36&lt;=Rota!U$4,$N36&gt;=Rota!U$4)),"C",IF((AND($O36&lt;=Rota!U$4,$P36&gt;=Rota!U$4)),"CO",IF((AND($Q36&lt;=Rota!U$4,$R36&gt;=Rota!U$4)),"C",0))))))</f>
        <v>0</v>
      </c>
      <c r="V36" s="33">
        <f>IF((AND($F36&lt;=Rota!V$4,$G36&gt;=Rota!V$4)),"P/L",IF((AND($I36&lt;=Rota!V$4,$J36&gt;=Rota!V$4)),"XO",IF((AND($K36&lt;=Rota!V$4,$L36&gt;=Rota!V$4)),"3",IF((AND($M36&lt;=Rota!V$4,$N36&gt;=Rota!V$4)),"C",IF((AND($O36&lt;=Rota!V$4,$P36&gt;=Rota!V$4)),"CO",IF((AND($Q36&lt;=Rota!V$4,$R36&gt;=Rota!V$4)),"C",0))))))</f>
        <v>0</v>
      </c>
      <c r="W36" s="33">
        <f>IF((AND($F36&lt;=Rota!W$4,$G36&gt;=Rota!W$4)),"P/L",IF((AND($I36&lt;=Rota!W$4,$J36&gt;=Rota!W$4)),"XO",IF((AND($K36&lt;=Rota!W$4,$L36&gt;=Rota!W$4)),"3",IF((AND($M36&lt;=Rota!W$4,$N36&gt;=Rota!W$4)),"C",IF((AND($O36&lt;=Rota!W$4,$P36&gt;=Rota!W$4)),"CO",IF((AND($Q36&lt;=Rota!W$4,$R36&gt;=Rota!W$4)),"C",0))))))</f>
        <v>0</v>
      </c>
      <c r="X36" s="33">
        <f>IF((AND($F36&lt;=Rota!X$4,$G36&gt;=Rota!X$4)),"P/L",IF((AND($I36&lt;=Rota!X$4,$J36&gt;=Rota!X$4)),"XO",IF((AND($K36&lt;=Rota!X$4,$L36&gt;=Rota!X$4)),"3",IF((AND($M36&lt;=Rota!X$4,$N36&gt;=Rota!X$4)),"C",IF((AND($O36&lt;=Rota!X$4,$P36&gt;=Rota!X$4)),"CO",IF((AND($Q36&lt;=Rota!X$4,$R36&gt;=Rota!X$4)),"C",0))))))</f>
        <v>0</v>
      </c>
      <c r="Y36" s="33">
        <f>IF((AND($F36&lt;=Rota!Y$4,$G36&gt;=Rota!Y$4)),"P/L",IF((AND($I36&lt;=Rota!Y$4,$J36&gt;=Rota!Y$4)),"XO",IF((AND($K36&lt;=Rota!Y$4,$L36&gt;=Rota!Y$4)),"3",IF((AND($M36&lt;=Rota!Y$4,$N36&gt;=Rota!Y$4)),"C",IF((AND($O36&lt;=Rota!Y$4,$P36&gt;=Rota!Y$4)),"CO",IF((AND($Q36&lt;=Rota!Y$4,$R36&gt;=Rota!Y$4)),"C",0))))))</f>
        <v>0</v>
      </c>
      <c r="Z36" s="33">
        <f>IF((AND($F36&lt;=Rota!Z$4,$G36&gt;=Rota!Z$4)),"P/L",IF((AND($I36&lt;=Rota!Z$4,$J36&gt;=Rota!Z$4)),"XO",IF((AND($K36&lt;=Rota!Z$4,$L36&gt;=Rota!Z$4)),"3",IF((AND($M36&lt;=Rota!Z$4,$N36&gt;=Rota!Z$4)),"C",IF((AND($O36&lt;=Rota!Z$4,$P36&gt;=Rota!Z$4)),"CO",IF((AND($Q36&lt;=Rota!Z$4,$R36&gt;=Rota!Z$4)),"C",0))))))</f>
        <v>0</v>
      </c>
      <c r="AA36" s="33">
        <f>IF((AND($F36&lt;=Rota!AA$4,$G36&gt;=Rota!AA$4)),"P/L",IF((AND($I36&lt;=Rota!AA$4,$J36&gt;=Rota!AA$4)),"XO",IF((AND($K36&lt;=Rota!AA$4,$L36&gt;=Rota!AA$4)),"3",IF((AND($M36&lt;=Rota!AA$4,$N36&gt;=Rota!AA$4)),"C",IF((AND($O36&lt;=Rota!AA$4,$P36&gt;=Rota!AA$4)),"CO",IF((AND($Q36&lt;=Rota!AA$4,$R36&gt;=Rota!AA$4)),"C",0))))))</f>
        <v>0</v>
      </c>
      <c r="AB36" s="33">
        <f>IF((AND($F36&lt;=Rota!AB$4,$G36&gt;=Rota!AB$4)),"P/L",IF((AND($I36&lt;=Rota!AB$4,$J36&gt;=Rota!AB$4)),"XO",IF((AND($K36&lt;=Rota!AB$4,$L36&gt;=Rota!AB$4)),"3",IF((AND($M36&lt;=Rota!AB$4,$N36&gt;=Rota!AB$4)),"C",IF((AND($O36&lt;=Rota!AB$4,$P36&gt;=Rota!AB$4)),"CO",IF((AND($Q36&lt;=Rota!AB$4,$R36&gt;=Rota!AB$4)),"C",0))))))</f>
        <v>0</v>
      </c>
      <c r="AC36" s="33">
        <f>IF((AND($F36&lt;=Rota!AC$4,$G36&gt;=Rota!AC$4)),"P/L",IF((AND($I36&lt;=Rota!AC$4,$J36&gt;=Rota!AC$4)),"XO",IF((AND($K36&lt;=Rota!AC$4,$L36&gt;=Rota!AC$4)),"3",IF((AND($M36&lt;=Rota!AC$4,$N36&gt;=Rota!AC$4)),"C",IF((AND($O36&lt;=Rota!AC$4,$P36&gt;=Rota!AC$4)),"CO",IF((AND($Q36&lt;=Rota!AC$4,$R36&gt;=Rota!AC$4)),"C",0))))))</f>
        <v>0</v>
      </c>
      <c r="AD36" s="33">
        <f>IF((AND($F36&lt;=Rota!AD$4,$G36&gt;=Rota!AD$4)),"P/L",IF((AND($I36&lt;=Rota!AD$4,$J36&gt;=Rota!AD$4)),"XO",IF((AND($K36&lt;=Rota!AD$4,$L36&gt;=Rota!AD$4)),"3",IF((AND($M36&lt;=Rota!AD$4,$N36&gt;=Rota!AD$4)),"C",IF((AND($O36&lt;=Rota!AD$4,$P36&gt;=Rota!AD$4)),"CO",IF((AND($Q36&lt;=Rota!AD$4,$R36&gt;=Rota!AD$4)),"C",0))))))</f>
        <v>0</v>
      </c>
      <c r="AE36" s="33">
        <f>IF((AND($F36&lt;=Rota!AE$4,$G36&gt;=Rota!AE$4)),"P/L",IF((AND($I36&lt;=Rota!AE$4,$J36&gt;=Rota!AE$4)),"XO",IF((AND($K36&lt;=Rota!AE$4,$L36&gt;=Rota!AE$4)),"3",IF((AND($M36&lt;=Rota!AE$4,$N36&gt;=Rota!AE$4)),"C",IF((AND($O36&lt;=Rota!AE$4,$P36&gt;=Rota!AE$4)),"CO",IF((AND($Q36&lt;=Rota!AE$4,$R36&gt;=Rota!AE$4)),"C",0))))))</f>
        <v>0</v>
      </c>
      <c r="AF36" s="33">
        <f>IF((AND($F36&lt;=Rota!AF$4,$G36&gt;=Rota!AF$4)),"P/L",IF((AND($I36&lt;=Rota!AF$4,$J36&gt;=Rota!AF$4)),"XO",IF((AND($K36&lt;=Rota!AF$4,$L36&gt;=Rota!AF$4)),"3",IF((AND($M36&lt;=Rota!AF$4,$N36&gt;=Rota!AF$4)),"C",IF((AND($O36&lt;=Rota!AF$4,$P36&gt;=Rota!AF$4)),"CO",IF((AND($Q36&lt;=Rota!AF$4,$R36&gt;=Rota!AF$4)),"C",0))))))</f>
        <v>0</v>
      </c>
      <c r="AG36" s="33">
        <f>IF((AND($F36&lt;=Rota!AG$4,$G36&gt;=Rota!AG$4)),"P/L",IF((AND($I36&lt;=Rota!AG$4,$J36&gt;=Rota!AG$4)),"XO",IF((AND($K36&lt;=Rota!AG$4,$L36&gt;=Rota!AG$4)),"3",IF((AND($M36&lt;=Rota!AG$4,$N36&gt;=Rota!AG$4)),"C",IF((AND($O36&lt;=Rota!AG$4,$P36&gt;=Rota!AG$4)),"CO",IF((AND($Q36&lt;=Rota!AG$4,$R36&gt;=Rota!AG$4)),"C",0))))))</f>
        <v>0</v>
      </c>
      <c r="AH36" s="33">
        <f>IF((AND($F36&lt;=Rota!AH$4,$G36&gt;=Rota!AH$4)),"P/L",IF((AND($I36&lt;=Rota!AH$4,$J36&gt;=Rota!AH$4)),"XO",IF((AND($K36&lt;=Rota!AH$4,$L36&gt;=Rota!AH$4)),"3",IF((AND($M36&lt;=Rota!AH$4,$N36&gt;=Rota!AH$4)),"C",IF((AND($O36&lt;=Rota!AH$4,$P36&gt;=Rota!AH$4)),"CO",IF((AND($Q36&lt;=Rota!AH$4,$R36&gt;=Rota!AH$4)),"C",0))))))</f>
        <v>0</v>
      </c>
      <c r="AI36" s="33">
        <f>IF((AND($F36&lt;=Rota!AI$4,$G36&gt;=Rota!AI$4)),"P/L",IF((AND($I36&lt;=Rota!AI$4,$J36&gt;=Rota!AI$4)),"XO",IF((AND($K36&lt;=Rota!AI$4,$L36&gt;=Rota!AI$4)),"3",IF((AND($M36&lt;=Rota!AI$4,$N36&gt;=Rota!AI$4)),"C",IF((AND($O36&lt;=Rota!AI$4,$P36&gt;=Rota!AI$4)),"CO",IF((AND($Q36&lt;=Rota!AI$4,$R36&gt;=Rota!AI$4)),"C",0))))))</f>
        <v>0</v>
      </c>
      <c r="AJ36" s="33">
        <f>IF((AND($F36&lt;=Rota!AJ$4,$G36&gt;=Rota!AJ$4)),"P/L",IF((AND($I36&lt;=Rota!AJ$4,$J36&gt;=Rota!AJ$4)),"XO",IF((AND($K36&lt;=Rota!AJ$4,$L36&gt;=Rota!AJ$4)),"3",IF((AND($M36&lt;=Rota!AJ$4,$N36&gt;=Rota!AJ$4)),"C",IF((AND($O36&lt;=Rota!AJ$4,$P36&gt;=Rota!AJ$4)),"CO",IF((AND($Q36&lt;=Rota!AJ$4,$R36&gt;=Rota!AJ$4)),"C",0))))))</f>
        <v>0</v>
      </c>
      <c r="AK36" s="33">
        <f>IF((AND($F36&lt;=Rota!AK$4,$G36&gt;=Rota!AK$4)),"P/L",IF((AND($I36&lt;=Rota!AK$4,$J36&gt;=Rota!AK$4)),"XO",IF((AND($K36&lt;=Rota!AK$4,$L36&gt;=Rota!AK$4)),"3",IF((AND($M36&lt;=Rota!AK$4,$N36&gt;=Rota!AK$4)),"C",IF((AND($O36&lt;=Rota!AK$4,$P36&gt;=Rota!AK$4)),"CO",IF((AND($Q36&lt;=Rota!AK$4,$R36&gt;=Rota!AK$4)),"C",0))))))</f>
        <v>0</v>
      </c>
      <c r="AL36" s="33">
        <f>IF((AND($F36&lt;=Rota!AL$4,$G36&gt;=Rota!AL$4)),"P/L",IF((AND($I36&lt;=Rota!AL$4,$J36&gt;=Rota!AL$4)),"XO",IF((AND($K36&lt;=Rota!AL$4,$L36&gt;=Rota!AL$4)),"3",IF((AND($M36&lt;=Rota!AL$4,$N36&gt;=Rota!AL$4)),"C",IF((AND($O36&lt;=Rota!AL$4,$P36&gt;=Rota!AL$4)),"CO",IF((AND($Q36&lt;=Rota!AL$4,$R36&gt;=Rota!AL$4)),"C",0))))))</f>
        <v>0</v>
      </c>
      <c r="AM36" s="33">
        <f>IF((AND($F36&lt;=Rota!AM$4,$G36&gt;=Rota!AM$4)),"P/L",IF((AND($I36&lt;=Rota!AM$4,$J36&gt;=Rota!AM$4)),"XO",IF((AND($K36&lt;=Rota!AM$4,$L36&gt;=Rota!AM$4)),"3",IF((AND($M36&lt;=Rota!AM$4,$N36&gt;=Rota!AM$4)),"C",IF((AND($O36&lt;=Rota!AM$4,$P36&gt;=Rota!AM$4)),"CO",IF((AND($Q36&lt;=Rota!AM$4,$R36&gt;=Rota!AM$4)),"C",0))))))</f>
        <v>0</v>
      </c>
      <c r="AN36" s="33">
        <f>IF((AND($F36&lt;=Rota!AN$4,$G36&gt;=Rota!AN$4)),"P/L",IF((AND($I36&lt;=Rota!AN$4,$J36&gt;=Rota!AN$4)),"XO",IF((AND($K36&lt;=Rota!AN$4,$L36&gt;=Rota!AN$4)),"3",IF((AND($M36&lt;=Rota!AN$4,$N36&gt;=Rota!AN$4)),"C",IF((AND($O36&lt;=Rota!AN$4,$P36&gt;=Rota!AN$4)),"CO",IF((AND($Q36&lt;=Rota!AN$4,$R36&gt;=Rota!AN$4)),"C",0))))))</f>
        <v>0</v>
      </c>
      <c r="AO36" s="33">
        <f>IF((AND($F36&lt;=Rota!AO$4,$G36&gt;=Rota!AO$4)),"P/L",IF((AND($I36&lt;=Rota!AO$4,$J36&gt;=Rota!AO$4)),"XO",IF((AND($K36&lt;=Rota!AO$4,$L36&gt;=Rota!AO$4)),"3",IF((AND($M36&lt;=Rota!AO$4,$N36&gt;=Rota!AO$4)),"C",IF((AND($O36&lt;=Rota!AO$4,$P36&gt;=Rota!AO$4)),"CO",IF((AND($Q36&lt;=Rota!AO$4,$R36&gt;=Rota!AO$4)),"C",0))))))</f>
        <v>0</v>
      </c>
      <c r="AP36" s="33" t="str">
        <f>IF((AND($F36&lt;=Rota!AP$4,$G36&gt;=Rota!AP$4)),"P/L",IF((AND($I36&lt;=Rota!AP$4,$J36&gt;=Rota!AP$4)),"XO",IF((AND($K36&lt;=Rota!AP$4,$L36&gt;=Rota!AP$4)),"3",IF((AND($M36&lt;=Rota!AP$4,$N36&gt;=Rota!AP$4)),"C",IF((AND($O36&lt;=Rota!AP$4,$P36&gt;=Rota!AP$4)),"CO",IF((AND($Q36&lt;=Rota!AP$4,$R36&gt;=Rota!AP$4)),"C",0))))))</f>
        <v>XO</v>
      </c>
      <c r="AQ36" s="33" t="str">
        <f>IF((AND($F36&lt;=Rota!AQ$4,$G36&gt;=Rota!AQ$4)),"P/L",IF((AND($I36&lt;=Rota!AQ$4,$J36&gt;=Rota!AQ$4)),"XO",IF((AND($K36&lt;=Rota!AQ$4,$L36&gt;=Rota!AQ$4)),"3",IF((AND($M36&lt;=Rota!AQ$4,$N36&gt;=Rota!AQ$4)),"C",IF((AND($O36&lt;=Rota!AQ$4,$P36&gt;=Rota!AQ$4)),"CO",IF((AND($Q36&lt;=Rota!AQ$4,$R36&gt;=Rota!AQ$4)),"C",0))))))</f>
        <v>XO</v>
      </c>
      <c r="AR36" s="33" t="str">
        <f>IF((AND($F36&lt;=Rota!AR$4,$G36&gt;=Rota!AR$4)),"P/L",IF((AND($I36&lt;=Rota!AR$4,$J36&gt;=Rota!AR$4)),"XO",IF((AND($K36&lt;=Rota!AR$4,$L36&gt;=Rota!AR$4)),"3",IF((AND($M36&lt;=Rota!AR$4,$N36&gt;=Rota!AR$4)),"C",IF((AND($O36&lt;=Rota!AR$4,$P36&gt;=Rota!AR$4)),"CO",IF((AND($Q36&lt;=Rota!AR$4,$R36&gt;=Rota!AR$4)),"C",0))))))</f>
        <v>XO</v>
      </c>
      <c r="AS36" s="33" t="str">
        <f>IF((AND($F36&lt;=Rota!AS$4,$G36&gt;=Rota!AS$4)),"P/L",IF((AND($I36&lt;=Rota!AS$4,$J36&gt;=Rota!AS$4)),"XO",IF((AND($K36&lt;=Rota!AS$4,$L36&gt;=Rota!AS$4)),"3",IF((AND($M36&lt;=Rota!AS$4,$N36&gt;=Rota!AS$4)),"C",IF((AND($O36&lt;=Rota!AS$4,$P36&gt;=Rota!AS$4)),"CO",IF((AND($Q36&lt;=Rota!AS$4,$R36&gt;=Rota!AS$4)),"C",0))))))</f>
        <v>XO</v>
      </c>
      <c r="AT36" s="33" t="str">
        <f>IF((AND($F36&lt;=Rota!AT$4,$G36&gt;=Rota!AT$4)),"P/L",IF((AND($I36&lt;=Rota!AT$4,$J36&gt;=Rota!AT$4)),"XO",IF((AND($K36&lt;=Rota!AT$4,$L36&gt;=Rota!AT$4)),"3",IF((AND($M36&lt;=Rota!AT$4,$N36&gt;=Rota!AT$4)),"C",IF((AND($O36&lt;=Rota!AT$4,$P36&gt;=Rota!AT$4)),"CO",IF((AND($Q36&lt;=Rota!AT$4,$R36&gt;=Rota!AT$4)),"C",0))))))</f>
        <v>XO</v>
      </c>
      <c r="AU36" s="33" t="str">
        <f>IF((AND($F36&lt;=Rota!AU$4,$G36&gt;=Rota!AU$4)),"P/L",IF((AND($I36&lt;=Rota!AU$4,$J36&gt;=Rota!AU$4)),"XO",IF((AND($K36&lt;=Rota!AU$4,$L36&gt;=Rota!AU$4)),"3",IF((AND($M36&lt;=Rota!AU$4,$N36&gt;=Rota!AU$4)),"C",IF((AND($O36&lt;=Rota!AU$4,$P36&gt;=Rota!AU$4)),"CO",IF((AND($Q36&lt;=Rota!AU$4,$R36&gt;=Rota!AU$4)),"C",0))))))</f>
        <v>XO</v>
      </c>
      <c r="AV36" s="33" t="str">
        <f>IF((AND($F36&lt;=Rota!AV$4,$G36&gt;=Rota!AV$4)),"P/L",IF((AND($I36&lt;=Rota!AV$4,$J36&gt;=Rota!AV$4)),"XO",IF((AND($K36&lt;=Rota!AV$4,$L36&gt;=Rota!AV$4)),"3",IF((AND($M36&lt;=Rota!AV$4,$N36&gt;=Rota!AV$4)),"C",IF((AND($O36&lt;=Rota!AV$4,$P36&gt;=Rota!AV$4)),"CO",IF((AND($Q36&lt;=Rota!AV$4,$R36&gt;=Rota!AV$4)),"C",0))))))</f>
        <v>XO</v>
      </c>
      <c r="AW36" s="33" t="str">
        <f>IF((AND($F36&lt;=Rota!AW$4,$G36&gt;=Rota!AW$4)),"P/L",IF((AND($I36&lt;=Rota!AW$4,$J36&gt;=Rota!AW$4)),"XO",IF((AND($K36&lt;=Rota!AW$4,$L36&gt;=Rota!AW$4)),"3",IF((AND($M36&lt;=Rota!AW$4,$N36&gt;=Rota!AW$4)),"C",IF((AND($O36&lt;=Rota!AW$4,$P36&gt;=Rota!AW$4)),"CO",IF((AND($Q36&lt;=Rota!AW$4,$R36&gt;=Rota!AW$4)),"C",0))))))</f>
        <v>XO</v>
      </c>
      <c r="AX36" s="33" t="str">
        <f>IF((AND($F36&lt;=Rota!AX$4,$G36&gt;=Rota!AX$4)),"P/L",IF((AND($I36&lt;=Rota!AX$4,$J36&gt;=Rota!AX$4)),"XO",IF((AND($K36&lt;=Rota!AX$4,$L36&gt;=Rota!AX$4)),"3",IF((AND($M36&lt;=Rota!AX$4,$N36&gt;=Rota!AX$4)),"C",IF((AND($O36&lt;=Rota!AX$4,$P36&gt;=Rota!AX$4)),"CO",IF((AND($Q36&lt;=Rota!AX$4,$R36&gt;=Rota!AX$4)),"C",0))))))</f>
        <v>XO</v>
      </c>
      <c r="AY36" s="33" t="str">
        <f>IF((AND($F36&lt;=Rota!AY$4,$G36&gt;=Rota!AY$4)),"P/L",IF((AND($I36&lt;=Rota!AY$4,$J36&gt;=Rota!AY$4)),"XO",IF((AND($K36&lt;=Rota!AY$4,$L36&gt;=Rota!AY$4)),"3",IF((AND($M36&lt;=Rota!AY$4,$N36&gt;=Rota!AY$4)),"C",IF((AND($O36&lt;=Rota!AY$4,$P36&gt;=Rota!AY$4)),"CO",IF((AND($Q36&lt;=Rota!AY$4,$R36&gt;=Rota!AY$4)),"C",0))))))</f>
        <v>XO</v>
      </c>
      <c r="AZ36" s="33" t="str">
        <f>IF((AND($F36&lt;=Rota!AZ$4,$G36&gt;=Rota!AZ$4)),"P/L",IF((AND($I36&lt;=Rota!AZ$4,$J36&gt;=Rota!AZ$4)),"XO",IF((AND($K36&lt;=Rota!AZ$4,$L36&gt;=Rota!AZ$4)),"3",IF((AND($M36&lt;=Rota!AZ$4,$N36&gt;=Rota!AZ$4)),"C",IF((AND($O36&lt;=Rota!AZ$4,$P36&gt;=Rota!AZ$4)),"CO",IF((AND($Q36&lt;=Rota!AZ$4,$R36&gt;=Rota!AZ$4)),"C",0))))))</f>
        <v>XO</v>
      </c>
      <c r="BA36" s="33" t="str">
        <f>IF((AND($F36&lt;=Rota!BA$4,$G36&gt;=Rota!BA$4)),"P/L",IF((AND($I36&lt;=Rota!BA$4,$J36&gt;=Rota!BA$4)),"XO",IF((AND($K36&lt;=Rota!BA$4,$L36&gt;=Rota!BA$4)),"3",IF((AND($M36&lt;=Rota!BA$4,$N36&gt;=Rota!BA$4)),"C",IF((AND($O36&lt;=Rota!BA$4,$P36&gt;=Rota!BA$4)),"CO",IF((AND($Q36&lt;=Rota!BA$4,$R36&gt;=Rota!BA$4)),"C",0))))))</f>
        <v>XO</v>
      </c>
      <c r="BB36" s="33" t="str">
        <f>IF((AND($F36&lt;=Rota!BB$4,$G36&gt;=Rota!BB$4)),"P/L",IF((AND($I36&lt;=Rota!BB$4,$J36&gt;=Rota!BB$4)),"XO",IF((AND($K36&lt;=Rota!BB$4,$L36&gt;=Rota!BB$4)),"3",IF((AND($M36&lt;=Rota!BB$4,$N36&gt;=Rota!BB$4)),"C",IF((AND($O36&lt;=Rota!BB$4,$P36&gt;=Rota!BB$4)),"CO",IF((AND($Q36&lt;=Rota!BB$4,$R36&gt;=Rota!BB$4)),"C",0))))))</f>
        <v>XO</v>
      </c>
      <c r="BC36" s="33" t="str">
        <f>IF((AND($F36&lt;=Rota!BC$4,$G36&gt;=Rota!BC$4)),"P/L",IF((AND($I36&lt;=Rota!BC$4,$J36&gt;=Rota!BC$4)),"XO",IF((AND($K36&lt;=Rota!BC$4,$L36&gt;=Rota!BC$4)),"3",IF((AND($M36&lt;=Rota!BC$4,$N36&gt;=Rota!BC$4)),"C",IF((AND($O36&lt;=Rota!BC$4,$P36&gt;=Rota!BC$4)),"CO",IF((AND($Q36&lt;=Rota!BC$4,$R36&gt;=Rota!BC$4)),"C",0))))))</f>
        <v>XO</v>
      </c>
      <c r="BD36" s="33" t="str">
        <f>IF((AND($F36&lt;=Rota!BD$4,$G36&gt;=Rota!BD$4)),"P/L",IF((AND($I36&lt;=Rota!BD$4,$J36&gt;=Rota!BD$4)),"XO",IF((AND($K36&lt;=Rota!BD$4,$L36&gt;=Rota!BD$4)),"3",IF((AND($M36&lt;=Rota!BD$4,$N36&gt;=Rota!BD$4)),"C",IF((AND($O36&lt;=Rota!BD$4,$P36&gt;=Rota!BD$4)),"CO",IF((AND($Q36&lt;=Rota!BD$4,$R36&gt;=Rota!BD$4)),"C",0))))))</f>
        <v>XO</v>
      </c>
      <c r="BE36" s="33" t="str">
        <f>IF((AND($F36&lt;=Rota!BE$4,$G36&gt;=Rota!BE$4)),"P/L",IF((AND($I36&lt;=Rota!BE$4,$J36&gt;=Rota!BE$4)),"XO",IF((AND($K36&lt;=Rota!BE$4,$L36&gt;=Rota!BE$4)),"3",IF((AND($M36&lt;=Rota!BE$4,$N36&gt;=Rota!BE$4)),"C",IF((AND($O36&lt;=Rota!BE$4,$P36&gt;=Rota!BE$4)),"CO",IF((AND($Q36&lt;=Rota!BE$4,$R36&gt;=Rota!BE$4)),"C",0))))))</f>
        <v>XO</v>
      </c>
      <c r="BF36" s="33" t="str">
        <f>IF((AND($F36&lt;=Rota!BF$4,$G36&gt;=Rota!BF$4)),"P/L",IF((AND($I36&lt;=Rota!BF$4,$J36&gt;=Rota!BF$4)),"XO",IF((AND($K36&lt;=Rota!BF$4,$L36&gt;=Rota!BF$4)),"3",IF((AND($M36&lt;=Rota!BF$4,$N36&gt;=Rota!BF$4)),"C",IF((AND($O36&lt;=Rota!BF$4,$P36&gt;=Rota!BF$4)),"CO",IF((AND($Q36&lt;=Rota!BF$4,$R36&gt;=Rota!BF$4)),"C",0))))))</f>
        <v>XO</v>
      </c>
      <c r="BG36" s="33">
        <f>IF((AND($F36&lt;=Rota!BG$4,$G36&gt;=Rota!BG$4)),"P/L",IF((AND($I36&lt;=Rota!BG$4,$J36&gt;=Rota!BG$4)),"XO",IF((AND($K36&lt;=Rota!BG$4,$L36&gt;=Rota!BG$4)),"3",IF((AND($M36&lt;=Rota!BG$4,$N36&gt;=Rota!BG$4)),"C",IF((AND($O36&lt;=Rota!BG$4,$P36&gt;=Rota!BG$4)),"CO",IF((AND($Q36&lt;=Rota!BG$4,$R36&gt;=Rota!BG$4)),"C",0))))))</f>
        <v>0</v>
      </c>
      <c r="BH36" s="33" t="str">
        <f>IF((AND($F36&lt;=Rota!BH$4,$G36&gt;=Rota!BH$4)),"P/L",IF((AND($I36&lt;=Rota!BH$4,$J36&gt;=Rota!BH$4)),"XO",IF((AND($K36&lt;=Rota!BH$4,$L36&gt;=Rota!BH$4)),"3",IF((AND($M36&lt;=Rota!BH$4,$N36&gt;=Rota!BH$4)),"C",IF((AND($O36&lt;=Rota!BH$4,$P36&gt;=Rota!BH$4)),"CO",IF((AND($Q36&lt;=Rota!BH$4,$R36&gt;=Rota!BH$4)),"C",0))))))</f>
        <v>3</v>
      </c>
      <c r="BI36" s="33">
        <f>IF((AND($F36&lt;=Rota!BI$4,$G36&gt;=Rota!BI$4)),"P/L",IF((AND($I36&lt;=Rota!BI$4,$J36&gt;=Rota!BI$4)),"XO",IF((AND($K36&lt;=Rota!BI$4,$L36&gt;=Rota!BI$4)),"3",IF((AND($M36&lt;=Rota!BI$4,$N36&gt;=Rota!BI$4)),"C",IF((AND($O36&lt;=Rota!BI$4,$P36&gt;=Rota!BI$4)),"CO",IF((AND($Q36&lt;=Rota!BI$4,$R36&gt;=Rota!BI$4)),"C",0))))))</f>
        <v>0</v>
      </c>
      <c r="BJ36" s="33">
        <f>IF((AND($F36&lt;=Rota!BJ$4,$G36&gt;=Rota!BJ$4)),"P/L",IF((AND($I36&lt;=Rota!BJ$4,$J36&gt;=Rota!BJ$4)),"XO",IF((AND($K36&lt;=Rota!BJ$4,$L36&gt;=Rota!BJ$4)),"3",IF((AND($M36&lt;=Rota!BJ$4,$N36&gt;=Rota!BJ$4)),"C",IF((AND($O36&lt;=Rota!BJ$4,$P36&gt;=Rota!BJ$4)),"CO",IF((AND($Q36&lt;=Rota!BJ$4,$R36&gt;=Rota!BJ$4)),"C",0))))))</f>
        <v>0</v>
      </c>
      <c r="BK36" s="33" t="str">
        <f>IF((AND($F36&lt;=Rota!BK$4,$G36&gt;=Rota!BK$4)),"P/L",IF((AND($I36&lt;=Rota!BK$4,$J36&gt;=Rota!BK$4)),"XO",IF((AND($K36&lt;=Rota!BK$4,$L36&gt;=Rota!BK$4)),"3",IF((AND($M36&lt;=Rota!BK$4,$N36&gt;=Rota!BK$4)),"C",IF((AND($O36&lt;=Rota!BK$4,$P36&gt;=Rota!BK$4)),"CO",IF((AND($Q36&lt;=Rota!BK$4,$R36&gt;=Rota!BK$4)),"C",0))))))</f>
        <v>CO</v>
      </c>
      <c r="BL36" s="33" t="str">
        <f>IF((AND($F36&lt;=Rota!BL$4,$G36&gt;=Rota!BL$4)),"P/L",IF((AND($I36&lt;=Rota!BL$4,$J36&gt;=Rota!BL$4)),"XO",IF((AND($K36&lt;=Rota!BL$4,$L36&gt;=Rota!BL$4)),"3",IF((AND($M36&lt;=Rota!BL$4,$N36&gt;=Rota!BL$4)),"C",IF((AND($O36&lt;=Rota!BL$4,$P36&gt;=Rota!BL$4)),"CO",IF((AND($Q36&lt;=Rota!BL$4,$R36&gt;=Rota!BL$4)),"C",0))))))</f>
        <v>CO</v>
      </c>
      <c r="BM36" s="33" t="str">
        <f>IF((AND($F36&lt;=Rota!BM$4,$G36&gt;=Rota!BM$4)),"P/L",IF((AND($I36&lt;=Rota!BM$4,$J36&gt;=Rota!BM$4)),"XO",IF((AND($K36&lt;=Rota!BM$4,$L36&gt;=Rota!BM$4)),"3",IF((AND($M36&lt;=Rota!BM$4,$N36&gt;=Rota!BM$4)),"C",IF((AND($O36&lt;=Rota!BM$4,$P36&gt;=Rota!BM$4)),"CO",IF((AND($Q36&lt;=Rota!BM$4,$R36&gt;=Rota!BM$4)),"C",0))))))</f>
        <v>CO</v>
      </c>
      <c r="BN36" s="33" t="str">
        <f>IF((AND($F36&lt;=Rota!BN$4,$G36&gt;=Rota!BN$4)),"P/L",IF((AND($I36&lt;=Rota!BN$4,$J36&gt;=Rota!BN$4)),"XO",IF((AND($K36&lt;=Rota!BN$4,$L36&gt;=Rota!BN$4)),"3",IF((AND($M36&lt;=Rota!BN$4,$N36&gt;=Rota!BN$4)),"C",IF((AND($O36&lt;=Rota!BN$4,$P36&gt;=Rota!BN$4)),"CO",IF((AND($Q36&lt;=Rota!BN$4,$R36&gt;=Rota!BN$4)),"C",0))))))</f>
        <v>CO</v>
      </c>
      <c r="BO36" s="33" t="str">
        <f>IF((AND($F36&lt;=Rota!BO$4,$G36&gt;=Rota!BO$4)),"P/L",IF((AND($I36&lt;=Rota!BO$4,$J36&gt;=Rota!BO$4)),"XO",IF((AND($K36&lt;=Rota!BO$4,$L36&gt;=Rota!BO$4)),"3",IF((AND($M36&lt;=Rota!BO$4,$N36&gt;=Rota!BO$4)),"C",IF((AND($O36&lt;=Rota!BO$4,$P36&gt;=Rota!BO$4)),"CO",IF((AND($Q36&lt;=Rota!BO$4,$R36&gt;=Rota!BO$4)),"C",0))))))</f>
        <v>CO</v>
      </c>
      <c r="BP36" s="33" t="str">
        <f>IF((AND($F36&lt;=Rota!BP$4,$G36&gt;=Rota!BP$4)),"P/L",IF((AND($I36&lt;=Rota!BP$4,$J36&gt;=Rota!BP$4)),"XO",IF((AND($K36&lt;=Rota!BP$4,$L36&gt;=Rota!BP$4)),"3",IF((AND($M36&lt;=Rota!BP$4,$N36&gt;=Rota!BP$4)),"C",IF((AND($O36&lt;=Rota!BP$4,$P36&gt;=Rota!BP$4)),"CO",IF((AND($Q36&lt;=Rota!BP$4,$R36&gt;=Rota!BP$4)),"C",0))))))</f>
        <v>CO</v>
      </c>
      <c r="BQ36" s="33" t="str">
        <f>IF((AND($F36&lt;=Rota!BQ$4,$G36&gt;=Rota!BQ$4)),"P/L",IF((AND($I36&lt;=Rota!BQ$4,$J36&gt;=Rota!BQ$4)),"XO",IF((AND($K36&lt;=Rota!BQ$4,$L36&gt;=Rota!BQ$4)),"3",IF((AND($M36&lt;=Rota!BQ$4,$N36&gt;=Rota!BQ$4)),"C",IF((AND($O36&lt;=Rota!BQ$4,$P36&gt;=Rota!BQ$4)),"CO",IF((AND($Q36&lt;=Rota!BQ$4,$R36&gt;=Rota!BQ$4)),"C",0))))))</f>
        <v>CO</v>
      </c>
      <c r="BR36" s="33" t="str">
        <f>IF((AND($F36&lt;=Rota!BR$4,$G36&gt;=Rota!BR$4)),"P/L",IF((AND($I36&lt;=Rota!BR$4,$J36&gt;=Rota!BR$4)),"XO",IF((AND($K36&lt;=Rota!BR$4,$L36&gt;=Rota!BR$4)),"3",IF((AND($M36&lt;=Rota!BR$4,$N36&gt;=Rota!BR$4)),"C",IF((AND($O36&lt;=Rota!BR$4,$P36&gt;=Rota!BR$4)),"CO",IF((AND($Q36&lt;=Rota!BR$4,$R36&gt;=Rota!BR$4)),"C",0))))))</f>
        <v>CO</v>
      </c>
      <c r="BS36" s="33" t="str">
        <f>IF((AND($F36&lt;=Rota!BS$4,$G36&gt;=Rota!BS$4)),"P/L",IF((AND($I36&lt;=Rota!BS$4,$J36&gt;=Rota!BS$4)),"XO",IF((AND($K36&lt;=Rota!BS$4,$L36&gt;=Rota!BS$4)),"3",IF((AND($M36&lt;=Rota!BS$4,$N36&gt;=Rota!BS$4)),"C",IF((AND($O36&lt;=Rota!BS$4,$P36&gt;=Rota!BS$4)),"CO",IF((AND($Q36&lt;=Rota!BS$4,$R36&gt;=Rota!BS$4)),"C",0))))))</f>
        <v>CO</v>
      </c>
      <c r="BT36" s="33" t="str">
        <f>IF((AND($F36&lt;=Rota!BT$4,$G36&gt;=Rota!BT$4)),"P/L",IF((AND($I36&lt;=Rota!BT$4,$J36&gt;=Rota!BT$4)),"XO",IF((AND($K36&lt;=Rota!BT$4,$L36&gt;=Rota!BT$4)),"3",IF((AND($M36&lt;=Rota!BT$4,$N36&gt;=Rota!BT$4)),"C",IF((AND($O36&lt;=Rota!BT$4,$P36&gt;=Rota!BT$4)),"CO",IF((AND($Q36&lt;=Rota!BT$4,$R36&gt;=Rota!BT$4)),"C",0))))))</f>
        <v>CO</v>
      </c>
      <c r="BU36" s="33" t="str">
        <f>IF((AND($F36&lt;=Rota!BU$4,$G36&gt;=Rota!BU$4)),"P/L",IF((AND($I36&lt;=Rota!BU$4,$J36&gt;=Rota!BU$4)),"XO",IF((AND($K36&lt;=Rota!BU$4,$L36&gt;=Rota!BU$4)),"3",IF((AND($M36&lt;=Rota!BU$4,$N36&gt;=Rota!BU$4)),"C",IF((AND($O36&lt;=Rota!BU$4,$P36&gt;=Rota!BU$4)),"CO",IF((AND($Q36&lt;=Rota!BU$4,$R36&gt;=Rota!BU$4)),"C",0))))))</f>
        <v>CO</v>
      </c>
      <c r="BV36" s="33" t="str">
        <f>IF((AND($F36&lt;=Rota!BV$4,$G36&gt;=Rota!BV$4)),"P/L",IF((AND($I36&lt;=Rota!BV$4,$J36&gt;=Rota!BV$4)),"XO",IF((AND($K36&lt;=Rota!BV$4,$L36&gt;=Rota!BV$4)),"3",IF((AND($M36&lt;=Rota!BV$4,$N36&gt;=Rota!BV$4)),"C",IF((AND($O36&lt;=Rota!BV$4,$P36&gt;=Rota!BV$4)),"CO",IF((AND($Q36&lt;=Rota!BV$4,$R36&gt;=Rota!BV$4)),"C",0))))))</f>
        <v>CO</v>
      </c>
      <c r="BW36" s="33" t="str">
        <f>IF((AND($F36&lt;=Rota!BW$4,$G36&gt;=Rota!BW$4)),"P/L",IF((AND($I36&lt;=Rota!BW$4,$J36&gt;=Rota!BW$4)),"XO",IF((AND($K36&lt;=Rota!BW$4,$L36&gt;=Rota!BW$4)),"3",IF((AND($M36&lt;=Rota!BW$4,$N36&gt;=Rota!BW$4)),"C",IF((AND($O36&lt;=Rota!BW$4,$P36&gt;=Rota!BW$4)),"CO",IF((AND($Q36&lt;=Rota!BW$4,$R36&gt;=Rota!BW$4)),"C",0))))))</f>
        <v>CO</v>
      </c>
      <c r="BX36" s="33" t="str">
        <f>IF((AND($F36&lt;=Rota!BX$4,$G36&gt;=Rota!BX$4)),"P/L",IF((AND($I36&lt;=Rota!BX$4,$J36&gt;=Rota!BX$4)),"XO",IF((AND($K36&lt;=Rota!BX$4,$L36&gt;=Rota!BX$4)),"3",IF((AND($M36&lt;=Rota!BX$4,$N36&gt;=Rota!BX$4)),"C",IF((AND($O36&lt;=Rota!BX$4,$P36&gt;=Rota!BX$4)),"CO",IF((AND($Q36&lt;=Rota!BX$4,$R36&gt;=Rota!BX$4)),"C",0))))))</f>
        <v>CO</v>
      </c>
      <c r="BY36" s="33" t="str">
        <f>IF((AND($F36&lt;=Rota!BY$4,$G36&gt;=Rota!BY$4)),"P/L",IF((AND($I36&lt;=Rota!BY$4,$J36&gt;=Rota!BY$4)),"XO",IF((AND($K36&lt;=Rota!BY$4,$L36&gt;=Rota!BY$4)),"3",IF((AND($M36&lt;=Rota!BY$4,$N36&gt;=Rota!BY$4)),"C",IF((AND($O36&lt;=Rota!BY$4,$P36&gt;=Rota!BY$4)),"CO",IF((AND($Q36&lt;=Rota!BY$4,$R36&gt;=Rota!BY$4)),"C",0))))))</f>
        <v>CO</v>
      </c>
      <c r="BZ36" s="33" t="str">
        <f>IF((AND($F36&lt;=Rota!BZ$4,$G36&gt;=Rota!BZ$4)),"P/L",IF((AND($I36&lt;=Rota!BZ$4,$J36&gt;=Rota!BZ$4)),"XO",IF((AND($K36&lt;=Rota!BZ$4,$L36&gt;=Rota!BZ$4)),"3",IF((AND($M36&lt;=Rota!BZ$4,$N36&gt;=Rota!BZ$4)),"C",IF((AND($O36&lt;=Rota!BZ$4,$P36&gt;=Rota!BZ$4)),"CO",IF((AND($Q36&lt;=Rota!BZ$4,$R36&gt;=Rota!BZ$4)),"C",0))))))</f>
        <v>CO</v>
      </c>
      <c r="CA36" s="33">
        <f>IF((AND($F36&lt;=Rota!CA$4,$G36&gt;=Rota!CA$4)),"P/L",IF((AND($I36&lt;=Rota!CA$4,$J36&gt;=Rota!CA$4)),"XO",IF((AND($K36&lt;=Rota!CA$4,$L36&gt;=Rota!CA$4)),"3",IF((AND($M36&lt;=Rota!CA$4,$N36&gt;=Rota!CA$4)),"C",IF((AND($O36&lt;=Rota!CA$4,$P36&gt;=Rota!CA$4)),"CO",IF((AND($Q36&lt;=Rota!CA$4,$R36&gt;=Rota!CA$4)),"C",0))))))</f>
        <v>0</v>
      </c>
      <c r="CB36" s="33">
        <f>IF((AND($F36&lt;=Rota!CB$4,$G36&gt;=Rota!CB$4)),"P/L",IF((AND($I36&lt;=Rota!CB$4,$J36&gt;=Rota!CB$4)),"XO",IF((AND($K36&lt;=Rota!CB$4,$L36&gt;=Rota!CB$4)),"3",IF((AND($M36&lt;=Rota!CB$4,$N36&gt;=Rota!CB$4)),"C",IF((AND($O36&lt;=Rota!CB$4,$P36&gt;=Rota!CB$4)),"CO",IF((AND($Q36&lt;=Rota!CB$4,$R36&gt;=Rota!CB$4)),"C",0))))))</f>
        <v>0</v>
      </c>
      <c r="CC36" s="33">
        <f>IF((AND($F36&lt;=Rota!CC$4,$G36&gt;=Rota!CC$4)),"P/L",IF((AND($I36&lt;=Rota!CC$4,$J36&gt;=Rota!CC$4)),"XO",IF((AND($K36&lt;=Rota!CC$4,$L36&gt;=Rota!CC$4)),"3",IF((AND($M36&lt;=Rota!CC$4,$N36&gt;=Rota!CC$4)),"C",IF((AND($O36&lt;=Rota!CC$4,$P36&gt;=Rota!CC$4)),"CO",IF((AND($Q36&lt;=Rota!CC$4,$R36&gt;=Rota!CC$4)),"C",0))))))</f>
        <v>0</v>
      </c>
      <c r="CD36" s="33">
        <f>IF((AND($F36&lt;=Rota!CD$4,$G36&gt;=Rota!CD$4)),"P/L",IF((AND($I36&lt;=Rota!CD$4,$J36&gt;=Rota!CD$4)),"XO",IF((AND($K36&lt;=Rota!CD$4,$L36&gt;=Rota!CD$4)),"3",IF((AND($M36&lt;=Rota!CD$4,$N36&gt;=Rota!CD$4)),"C",IF((AND($O36&lt;=Rota!CD$4,$P36&gt;=Rota!CD$4)),"CO",IF((AND($Q36&lt;=Rota!CD$4,$R36&gt;=Rota!CD$4)),"C",0))))))</f>
        <v>0</v>
      </c>
      <c r="CE36" s="33">
        <f>IF((AND($F36&lt;=Rota!CE$4,$G36&gt;=Rota!CE$4)),"P/L",IF((AND($I36&lt;=Rota!CE$4,$J36&gt;=Rota!CE$4)),"XO",IF((AND($K36&lt;=Rota!CE$4,$L36&gt;=Rota!CE$4)),"3",IF((AND($M36&lt;=Rota!CE$4,$N36&gt;=Rota!CE$4)),"C",IF((AND($O36&lt;=Rota!CE$4,$P36&gt;=Rota!CE$4)),"CO",IF((AND($Q36&lt;=Rota!CE$4,$R36&gt;=Rota!CE$4)),"C",0))))))</f>
        <v>0</v>
      </c>
      <c r="CF36" s="33">
        <f>IF((AND($F36&lt;=Rota!CF$4,$G36&gt;=Rota!CF$4)),"P/L",IF((AND($I36&lt;=Rota!CF$4,$J36&gt;=Rota!CF$4)),"XO",IF((AND($K36&lt;=Rota!CF$4,$L36&gt;=Rota!CF$4)),"3",IF((AND($M36&lt;=Rota!CF$4,$N36&gt;=Rota!CF$4)),"C",IF((AND($O36&lt;=Rota!CF$4,$P36&gt;=Rota!CF$4)),"CO",IF((AND($Q36&lt;=Rota!CF$4,$R36&gt;=Rota!CF$4)),"C",0))))))</f>
        <v>0</v>
      </c>
      <c r="CG36" s="33">
        <f>IF((AND($F36&lt;=Rota!CG$4,$G36&gt;=Rota!CG$4)),"P/L",IF((AND($I36&lt;=Rota!CG$4,$J36&gt;=Rota!CG$4)),"XO",IF((AND($K36&lt;=Rota!CG$4,$L36&gt;=Rota!CG$4)),"3",IF((AND($M36&lt;=Rota!CG$4,$N36&gt;=Rota!CG$4)),"C",IF((AND($O36&lt;=Rota!CG$4,$P36&gt;=Rota!CG$4)),"CO",IF((AND($Q36&lt;=Rota!CG$4,$R36&gt;=Rota!CG$4)),"C",0))))))</f>
        <v>0</v>
      </c>
      <c r="CH36" s="33">
        <f>IF((AND($F36&lt;=Rota!CH$4,$G36&gt;=Rota!CH$4)),"P/L",IF((AND($I36&lt;=Rota!CH$4,$J36&gt;=Rota!CH$4)),"XO",IF((AND($K36&lt;=Rota!CH$4,$L36&gt;=Rota!CH$4)),"3",IF((AND($M36&lt;=Rota!CH$4,$N36&gt;=Rota!CH$4)),"C",IF((AND($O36&lt;=Rota!CH$4,$P36&gt;=Rota!CH$4)),"CO",IF((AND($Q36&lt;=Rota!CH$4,$R36&gt;=Rota!CH$4)),"C",0))))))</f>
        <v>0</v>
      </c>
      <c r="CI36" s="33">
        <f>IF((AND($F36&lt;=Rota!CI$4,$G36&gt;=Rota!CI$4)),"P/L",IF((AND($I36&lt;=Rota!CI$4,$J36&gt;=Rota!CI$4)),"XO",IF((AND($K36&lt;=Rota!CI$4,$L36&gt;=Rota!CI$4)),"3",IF((AND($M36&lt;=Rota!CI$4,$N36&gt;=Rota!CI$4)),"C",IF((AND($O36&lt;=Rota!CI$4,$P36&gt;=Rota!CI$4)),"CO",IF((AND($Q36&lt;=Rota!CI$4,$R36&gt;=Rota!CI$4)),"C",0))))))</f>
        <v>0</v>
      </c>
      <c r="CJ36" s="33">
        <f>IF((AND($F36&lt;=Rota!CJ$4,$G36&gt;=Rota!CJ$4)),"P/L",IF((AND($I36&lt;=Rota!CJ$4,$J36&gt;=Rota!CJ$4)),"XO",IF((AND($K36&lt;=Rota!CJ$4,$L36&gt;=Rota!CJ$4)),"3",IF((AND($M36&lt;=Rota!CJ$4,$N36&gt;=Rota!CJ$4)),"C",IF((AND($O36&lt;=Rota!CJ$4,$P36&gt;=Rota!CJ$4)),"CO",IF((AND($Q36&lt;=Rota!CJ$4,$R36&gt;=Rota!CJ$4)),"C",0))))))</f>
        <v>0</v>
      </c>
      <c r="CK36" s="33">
        <f>IF((AND($F36&lt;=Rota!CK$4,$G36&gt;=Rota!CK$4)),"P/L",IF((AND($I36&lt;=Rota!CK$4,$J36&gt;=Rota!CK$4)),"XO",IF((AND($K36&lt;=Rota!CK$4,$L36&gt;=Rota!CK$4)),"3",IF((AND($M36&lt;=Rota!CK$4,$N36&gt;=Rota!CK$4)),"C",IF((AND($O36&lt;=Rota!CK$4,$P36&gt;=Rota!CK$4)),"CO",IF((AND($Q36&lt;=Rota!CK$4,$R36&gt;=Rota!CK$4)),"C",0))))))</f>
        <v>0</v>
      </c>
      <c r="CL36" s="33">
        <f>IF((AND($F36&lt;=Rota!CL$4,$G36&gt;=Rota!CL$4)),"P/L",IF((AND($I36&lt;=Rota!CL$4,$J36&gt;=Rota!CL$4)),"XO",IF((AND($K36&lt;=Rota!CL$4,$L36&gt;=Rota!CL$4)),"3",IF((AND($M36&lt;=Rota!CL$4,$N36&gt;=Rota!CL$4)),"C",IF((AND($O36&lt;=Rota!CL$4,$P36&gt;=Rota!CL$4)),"CO",IF((AND($Q36&lt;=Rota!CL$4,$R36&gt;=Rota!CL$4)),"C",0))))))</f>
        <v>0</v>
      </c>
      <c r="CM36" s="33">
        <f>IF((AND($F36&lt;=Rota!CM$4,$G36&gt;=Rota!CM$4)),"P/L",IF((AND($I36&lt;=Rota!CM$4,$J36&gt;=Rota!CM$4)),"XO",IF((AND($K36&lt;=Rota!CM$4,$L36&gt;=Rota!CM$4)),"3",IF((AND($M36&lt;=Rota!CM$4,$N36&gt;=Rota!CM$4)),"C",IF((AND($O36&lt;=Rota!CM$4,$P36&gt;=Rota!CM$4)),"CO",IF((AND($Q36&lt;=Rota!CM$4,$R36&gt;=Rota!CM$4)),"C",0))))))</f>
        <v>0</v>
      </c>
    </row>
  </sheetData>
  <sheetProtection selectLockedCells="1"/>
  <mergeCells count="6">
    <mergeCell ref="F3:G3"/>
    <mergeCell ref="I3:J3"/>
    <mergeCell ref="K3:L3"/>
    <mergeCell ref="M3:N3"/>
    <mergeCell ref="O3:P3"/>
    <mergeCell ref="Q3:R3"/>
  </mergeCells>
  <conditionalFormatting sqref="S5:CM8 S33:CM36">
    <cfRule type="cellIs" dxfId="1250" priority="113" operator="equal">
      <formula>"XO"</formula>
    </cfRule>
    <cfRule type="cellIs" dxfId="1251" priority="112" operator="equal">
      <formula>"CO"</formula>
    </cfRule>
    <cfRule type="cellIs" dxfId="1252" priority="110" operator="equal">
      <formula>"3"</formula>
    </cfRule>
    <cfRule type="cellIs" dxfId="1253" priority="109" operator="equal">
      <formula>"C"</formula>
    </cfRule>
    <cfRule type="cellIs" dxfId="1254" priority="111" operator="equal">
      <formula>0</formula>
    </cfRule>
  </conditionalFormatting>
  <conditionalFormatting sqref="S10:CM14">
    <cfRule type="cellIs" dxfId="1255" priority="25" operator="equal">
      <formula>"P/L"</formula>
    </cfRule>
    <cfRule type="cellIs" dxfId="1256" priority="26" operator="equal">
      <formula>"C"</formula>
    </cfRule>
    <cfRule type="cellIs" dxfId="1257" priority="27" operator="equal">
      <formula>"3"</formula>
    </cfRule>
    <cfRule type="cellIs" dxfId="1258" priority="28" operator="equal">
      <formula>0</formula>
    </cfRule>
    <cfRule type="cellIs" dxfId="1259" priority="29" operator="equal">
      <formula>"CO"</formula>
    </cfRule>
    <cfRule type="cellIs" dxfId="1260" priority="30" operator="equal">
      <formula>"XO"</formula>
    </cfRule>
  </conditionalFormatting>
  <conditionalFormatting sqref="S15:CM18">
    <cfRule type="cellIs" dxfId="1261" priority="96" operator="equal">
      <formula>"XO"</formula>
    </cfRule>
    <cfRule type="cellIs" dxfId="1262" priority="95" operator="equal">
      <formula>"CO"</formula>
    </cfRule>
    <cfRule type="cellIs" dxfId="1263" priority="94" operator="equal">
      <formula>0</formula>
    </cfRule>
    <cfRule type="cellIs" dxfId="1264" priority="93" operator="equal">
      <formula>"3"</formula>
    </cfRule>
  </conditionalFormatting>
  <conditionalFormatting sqref="S16:CM18 S28:CM30">
    <cfRule type="cellIs" dxfId="1265" priority="124" operator="equal">
      <formula>0</formula>
    </cfRule>
    <cfRule type="cellIs" dxfId="1266" priority="123" operator="equal">
      <formula>"3"</formula>
    </cfRule>
    <cfRule type="cellIs" dxfId="1267" priority="122" operator="equal">
      <formula>"C"</formula>
    </cfRule>
    <cfRule type="cellIs" dxfId="1268" priority="126" operator="equal">
      <formula>"XO"</formula>
    </cfRule>
    <cfRule type="cellIs" dxfId="1269" priority="125" operator="equal">
      <formula>"CO"</formula>
    </cfRule>
  </conditionalFormatting>
  <conditionalFormatting sqref="S19:CM19">
    <cfRule type="cellIs" dxfId="1270" priority="60" operator="equal">
      <formula>"3"</formula>
    </cfRule>
    <cfRule type="cellIs" dxfId="1271" priority="61" operator="equal">
      <formula>0</formula>
    </cfRule>
    <cfRule type="cellIs" dxfId="1272" priority="62" operator="equal">
      <formula>"CO"</formula>
    </cfRule>
    <cfRule type="cellIs" dxfId="1273" priority="63" operator="equal">
      <formula>"XO"</formula>
    </cfRule>
  </conditionalFormatting>
  <conditionalFormatting sqref="S19:CM20">
    <cfRule type="cellIs" dxfId="1274" priority="22" operator="equal">
      <formula>0</formula>
    </cfRule>
    <cfRule type="cellIs" dxfId="1275" priority="19" operator="equal">
      <formula>"P/L"</formula>
    </cfRule>
    <cfRule type="cellIs" dxfId="1276" priority="20" operator="equal">
      <formula>"C"</formula>
    </cfRule>
    <cfRule type="cellIs" dxfId="1277" priority="21" operator="equal">
      <formula>"3"</formula>
    </cfRule>
    <cfRule type="cellIs" dxfId="1278" priority="23" operator="equal">
      <formula>"CO"</formula>
    </cfRule>
    <cfRule type="cellIs" dxfId="1279" priority="24" operator="equal">
      <formula>"XO"</formula>
    </cfRule>
  </conditionalFormatting>
  <conditionalFormatting sqref="S21:CM24 S15:CM19">
    <cfRule type="cellIs" dxfId="1280" priority="80" operator="equal">
      <formula>"P/L"</formula>
    </cfRule>
  </conditionalFormatting>
  <conditionalFormatting sqref="S21:CM24">
    <cfRule type="cellIs" dxfId="1281" priority="82" operator="equal">
      <formula>"3"</formula>
    </cfRule>
    <cfRule type="cellIs" dxfId="1282" priority="83" operator="equal">
      <formula>0</formula>
    </cfRule>
    <cfRule type="cellIs" dxfId="1283" priority="84" operator="equal">
      <formula>"CO"</formula>
    </cfRule>
    <cfRule type="cellIs" dxfId="1284" priority="85" operator="equal">
      <formula>"XO"</formula>
    </cfRule>
  </conditionalFormatting>
  <conditionalFormatting sqref="S22:CM24">
    <cfRule type="cellIs" dxfId="1285" priority="102" operator="equal">
      <formula>"P/L"</formula>
    </cfRule>
    <cfRule type="cellIs" dxfId="1286" priority="103" operator="equal">
      <formula>"C"</formula>
    </cfRule>
    <cfRule type="cellIs" dxfId="1287" priority="105" operator="equal">
      <formula>0</formula>
    </cfRule>
    <cfRule type="cellIs" dxfId="1288" priority="106" operator="equal">
      <formula>"CO"</formula>
    </cfRule>
    <cfRule type="cellIs" dxfId="1289" priority="107" operator="equal">
      <formula>"XO"</formula>
    </cfRule>
    <cfRule type="cellIs" dxfId="1290" priority="104" operator="equal">
      <formula>"3"</formula>
    </cfRule>
  </conditionalFormatting>
  <conditionalFormatting sqref="S24:CM24">
    <cfRule type="cellIs" dxfId="1291" priority="74" operator="equal">
      <formula>"XO"</formula>
    </cfRule>
    <cfRule type="cellIs" dxfId="1292" priority="71" operator="equal">
      <formula>"3"</formula>
    </cfRule>
    <cfRule type="cellIs" dxfId="1293" priority="72" operator="equal">
      <formula>0</formula>
    </cfRule>
    <cfRule type="cellIs" dxfId="1294" priority="70" operator="equal">
      <formula>"C"</formula>
    </cfRule>
    <cfRule type="cellIs" dxfId="1295" priority="69" operator="equal">
      <formula>"P/L"</formula>
    </cfRule>
    <cfRule type="cellIs" dxfId="1296" priority="73" operator="equal">
      <formula>"CO"</formula>
    </cfRule>
  </conditionalFormatting>
  <conditionalFormatting sqref="S24:CM30">
    <cfRule type="cellIs" dxfId="1297" priority="12" operator="equal">
      <formula>"XO"</formula>
    </cfRule>
    <cfRule type="cellIs" dxfId="1298" priority="11" operator="equal">
      <formula>"CO"</formula>
    </cfRule>
    <cfRule type="cellIs" dxfId="1299" priority="10" operator="equal">
      <formula>0</formula>
    </cfRule>
    <cfRule type="cellIs" dxfId="1300" priority="9" operator="equal">
      <formula>"3"</formula>
    </cfRule>
  </conditionalFormatting>
  <conditionalFormatting sqref="S24:CM36">
    <cfRule type="cellIs" dxfId="1301" priority="1" operator="equal">
      <formula>"P/L"</formula>
    </cfRule>
  </conditionalFormatting>
  <conditionalFormatting sqref="S25:CM26">
    <cfRule type="cellIs" dxfId="1302" priority="8" operator="equal">
      <formula>"C"</formula>
    </cfRule>
  </conditionalFormatting>
  <conditionalFormatting sqref="S28:CM30">
    <cfRule type="cellIs" dxfId="1303" priority="92" operator="equal">
      <formula>"P/L"</formula>
    </cfRule>
  </conditionalFormatting>
  <conditionalFormatting sqref="S31:CM31">
    <cfRule type="cellIs" dxfId="1304" priority="2" operator="equal">
      <formula>"C"</formula>
    </cfRule>
  </conditionalFormatting>
  <conditionalFormatting sqref="S31:CM36">
    <cfRule type="cellIs" dxfId="1305" priority="6" operator="equal">
      <formula>"XO"</formula>
    </cfRule>
    <cfRule type="cellIs" dxfId="1306" priority="5" operator="equal">
      <formula>"CO"</formula>
    </cfRule>
    <cfRule type="cellIs" dxfId="1307" priority="4" operator="equal">
      <formula>0</formula>
    </cfRule>
    <cfRule type="cellIs" dxfId="1308" priority="3" operator="equal">
      <formula>"3"</formula>
    </cfRule>
  </conditionalFormatting>
  <conditionalFormatting sqref="S33:CM36 S5:CM8">
    <cfRule type="cellIs" dxfId="1309" priority="108" operator="equal">
      <formula>"P/L"</formula>
    </cfRule>
  </conditionalFormatting>
  <printOptions horizontalCentered="1"/>
  <pageMargins left="0.19" right="0.17" top="0.69" bottom="0.5" header="0.24" footer="0.24"/>
  <pageSetup paperSize="5" orientation="landscape" horizontalDpi="4294967295" verticalDpi="4294967295" scale="33" fitToWidth="1" fitToHeight="1" firstPageNumber="1" useFirstPageNumber="1" copies="1"/>
  <headerFooter>
    <oddFooter>&amp;L&amp;T  &amp;D&amp;R&amp;P of 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CM8"/>
  <sheetViews>
    <sheetView workbookViewId="0" zoomScale="80" zoomScaleNormal="80">
      <pane xSplit="18" ySplit="3" topLeftCell="S4" activePane="bottomRight" state="frozen"/>
      <selection pane="bottomRight" activeCell="M6" sqref="M6"/>
    </sheetView>
  </sheetViews>
  <sheetFormatPr defaultRowHeight="12.75" outlineLevelRow="0" outlineLevelCol="0" x14ac:dyDescent="0.2" defaultColWidth="9.28515625" customHeight="1"/>
  <cols>
    <col min="1" max="1" width="25.42578125" style="2" customWidth="1"/>
    <col min="2" max="2" width="8.7109375" style="2" customWidth="1"/>
    <col min="3" max="5" width="5.28515625" style="46" customWidth="1"/>
    <col min="6" max="8" width="7.28515625" style="2" hidden="1" customWidth="1"/>
    <col min="9" max="12" width="7.28515625" style="2" customWidth="1"/>
    <col min="13" max="14" width="7.42578125" style="2" customWidth="1"/>
    <col min="15" max="16" width="7.28515625" style="2" customWidth="1"/>
    <col min="17" max="18" width="7.42578125" style="2" customWidth="1"/>
    <col min="19" max="91" width="5.7109375" style="2" customWidth="1"/>
    <col min="92" max="16384" width="9.28515625" style="2" customWidth="1"/>
  </cols>
  <sheetData>
    <row r="1" ht="13.5" customHeight="1" spans="1:51" x14ac:dyDescent="0.25">
      <c r="A1" s="3"/>
      <c r="B1" s="3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5"/>
      <c r="P1" s="3"/>
      <c r="Q1" s="6"/>
      <c r="R1" s="7"/>
      <c r="S1" s="7"/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ht="13.5" customHeight="1" spans="1:91" x14ac:dyDescent="0.25">
      <c r="A2" s="10">
        <f>TODAY()</f>
        <v>46066</v>
      </c>
      <c r="B2" s="49"/>
      <c r="C2" s="11"/>
      <c r="D2" s="11"/>
      <c r="E2" s="11"/>
      <c r="F2" s="12"/>
      <c r="G2" s="12"/>
      <c r="H2" s="12"/>
      <c r="I2" s="12"/>
      <c r="J2" s="12"/>
      <c r="K2" s="12"/>
      <c r="L2" s="12"/>
      <c r="M2" s="12"/>
      <c r="N2" s="12"/>
      <c r="O2" s="14"/>
      <c r="P2" s="12"/>
      <c r="Q2" s="3"/>
      <c r="R2" s="3"/>
      <c r="S2" s="4">
        <f>YEAR('San Diego'!S95)</f>
        <v>2026</v>
      </c>
      <c r="T2" s="4">
        <f>YEAR('San Diego'!T95)</f>
        <v>2026</v>
      </c>
      <c r="U2" s="4">
        <f>YEAR('San Diego'!U95)</f>
        <v>2026</v>
      </c>
      <c r="V2" s="4">
        <f>YEAR('San Diego'!V95)</f>
        <v>2026</v>
      </c>
      <c r="W2" s="4">
        <f>YEAR('San Diego'!W95)</f>
        <v>2026</v>
      </c>
      <c r="X2" s="4">
        <f>YEAR('San Diego'!X95)</f>
        <v>2026</v>
      </c>
      <c r="Y2" s="4">
        <f>YEAR('San Diego'!Y95)</f>
        <v>2026</v>
      </c>
      <c r="Z2" s="4">
        <f>YEAR('San Diego'!Z95)</f>
        <v>2026</v>
      </c>
      <c r="AA2" s="4">
        <f>YEAR('San Diego'!AA95)</f>
        <v>2026</v>
      </c>
      <c r="AB2" s="4">
        <f>YEAR('San Diego'!AB95)</f>
        <v>2026</v>
      </c>
      <c r="AC2" s="4">
        <f>YEAR('San Diego'!AC95)</f>
        <v>2026</v>
      </c>
      <c r="AD2" s="4">
        <f>YEAR('San Diego'!AD95)</f>
        <v>2027</v>
      </c>
      <c r="AE2" s="4">
        <f>YEAR('San Diego'!AE95)</f>
        <v>2027</v>
      </c>
      <c r="AF2" s="4">
        <f>YEAR('San Diego'!AF95)</f>
        <v>2027</v>
      </c>
      <c r="AG2" s="4">
        <f>YEAR('San Diego'!AG95)</f>
        <v>2027</v>
      </c>
      <c r="AH2" s="4">
        <f>YEAR('San Diego'!AH95)</f>
        <v>2027</v>
      </c>
      <c r="AI2" s="4">
        <f>YEAR('San Diego'!AI95)</f>
        <v>2027</v>
      </c>
      <c r="AJ2" s="4">
        <f>YEAR('San Diego'!AJ95)</f>
        <v>2027</v>
      </c>
      <c r="AK2" s="4">
        <f>YEAR('San Diego'!AK95)</f>
        <v>2027</v>
      </c>
      <c r="AL2" s="4">
        <f>YEAR('San Diego'!AL95)</f>
        <v>2027</v>
      </c>
      <c r="AM2" s="4">
        <f>YEAR('San Diego'!AM95)</f>
        <v>2027</v>
      </c>
      <c r="AN2" s="4">
        <f>YEAR('San Diego'!AN95)</f>
        <v>2027</v>
      </c>
      <c r="AO2" s="4">
        <f>YEAR('San Diego'!AO95)</f>
        <v>2027</v>
      </c>
      <c r="AP2" s="4">
        <f>YEAR('San Diego'!AP95)</f>
        <v>2028</v>
      </c>
      <c r="AQ2" s="4">
        <f>YEAR('San Diego'!AQ95)</f>
        <v>2028</v>
      </c>
      <c r="AR2" s="4">
        <f>YEAR('San Diego'!AR95)</f>
        <v>2028</v>
      </c>
      <c r="AS2" s="4">
        <f>YEAR('San Diego'!AS95)</f>
        <v>2028</v>
      </c>
      <c r="AT2" s="4">
        <f>YEAR('San Diego'!AT95)</f>
        <v>2028</v>
      </c>
      <c r="AU2" s="4">
        <f>YEAR('San Diego'!AU95)</f>
        <v>2028</v>
      </c>
      <c r="AV2" s="4">
        <f>YEAR('San Diego'!AV95)</f>
        <v>2028</v>
      </c>
      <c r="AW2" s="4">
        <f>YEAR('San Diego'!AW95)</f>
        <v>2028</v>
      </c>
      <c r="AX2" s="4">
        <f>YEAR('San Diego'!AX95)</f>
        <v>2028</v>
      </c>
      <c r="AY2" s="4">
        <f>YEAR('San Diego'!AY95)</f>
        <v>2028</v>
      </c>
      <c r="AZ2" s="4">
        <f>YEAR('San Diego'!AZ95)</f>
        <v>2028</v>
      </c>
      <c r="BA2" s="4">
        <f>YEAR('San Diego'!BA95)</f>
        <v>2028</v>
      </c>
      <c r="BB2" s="4">
        <f>YEAR('San Diego'!BB95)</f>
        <v>2029</v>
      </c>
      <c r="BC2" s="4">
        <f>YEAR('San Diego'!BC95)</f>
        <v>2029</v>
      </c>
      <c r="BD2" s="4">
        <f>YEAR('San Diego'!BD95)</f>
        <v>2029</v>
      </c>
      <c r="BE2" s="4">
        <f>YEAR('San Diego'!BE95)</f>
        <v>2029</v>
      </c>
      <c r="BF2" s="4">
        <f>YEAR('San Diego'!BF95)</f>
        <v>2029</v>
      </c>
      <c r="BG2" s="4">
        <f>YEAR('San Diego'!BG95)</f>
        <v>2029</v>
      </c>
      <c r="BH2" s="4">
        <f>YEAR('San Diego'!BH95)</f>
        <v>2029</v>
      </c>
      <c r="BI2" s="4">
        <f>YEAR('San Diego'!BI95)</f>
        <v>2029</v>
      </c>
      <c r="BJ2" s="4">
        <f>YEAR('San Diego'!BJ95)</f>
        <v>2029</v>
      </c>
      <c r="BK2" s="4">
        <f>YEAR('San Diego'!BK95)</f>
        <v>2029</v>
      </c>
      <c r="BL2" s="4">
        <f>YEAR('San Diego'!BL95)</f>
        <v>2029</v>
      </c>
      <c r="BM2" s="4">
        <f>YEAR('San Diego'!BM95)</f>
        <v>2029</v>
      </c>
      <c r="BN2" s="4">
        <f>YEAR('San Diego'!BN95)</f>
        <v>2030</v>
      </c>
      <c r="BO2" s="4">
        <f>YEAR('San Diego'!BO95)</f>
        <v>2030</v>
      </c>
      <c r="BP2" s="4">
        <f>YEAR('San Diego'!BP95)</f>
        <v>2030</v>
      </c>
      <c r="BQ2" s="4">
        <f>YEAR('San Diego'!BQ95)</f>
        <v>2030</v>
      </c>
      <c r="BR2" s="4">
        <f>YEAR('San Diego'!BR95)</f>
        <v>2030</v>
      </c>
      <c r="BS2" s="4">
        <f>YEAR('San Diego'!BS95)</f>
        <v>2030</v>
      </c>
      <c r="BT2" s="4">
        <f>YEAR('San Diego'!BT95)</f>
        <v>2030</v>
      </c>
      <c r="BU2" s="4">
        <f>YEAR('San Diego'!BU95)</f>
        <v>2030</v>
      </c>
      <c r="BV2" s="4">
        <f>YEAR('San Diego'!BV95)</f>
        <v>2030</v>
      </c>
      <c r="BW2" s="4">
        <f>YEAR('San Diego'!BW95)</f>
        <v>2030</v>
      </c>
      <c r="BX2" s="4">
        <f>YEAR('San Diego'!BX95)</f>
        <v>2030</v>
      </c>
      <c r="BY2" s="4">
        <f>YEAR('San Diego'!BY95)</f>
        <v>2030</v>
      </c>
      <c r="BZ2" s="4">
        <f>YEAR('San Diego'!BZ95)</f>
        <v>2031</v>
      </c>
      <c r="CA2" s="4">
        <f>YEAR('San Diego'!CA95)</f>
        <v>2031</v>
      </c>
      <c r="CB2" s="4">
        <f>YEAR('San Diego'!CB95)</f>
        <v>2031</v>
      </c>
      <c r="CC2" s="4">
        <f>YEAR('San Diego'!CC95)</f>
        <v>2031</v>
      </c>
      <c r="CD2" s="4">
        <f>YEAR('San Diego'!CD95)</f>
        <v>2031</v>
      </c>
      <c r="CE2" s="4">
        <f>YEAR('San Diego'!CE95)</f>
        <v>2031</v>
      </c>
      <c r="CF2" s="4">
        <f>YEAR('San Diego'!CF95)</f>
        <v>2031</v>
      </c>
      <c r="CG2" s="4">
        <f>YEAR('San Diego'!CG95)</f>
        <v>2031</v>
      </c>
      <c r="CH2" s="4">
        <f>YEAR('San Diego'!CH95)</f>
        <v>2031</v>
      </c>
      <c r="CI2" s="4">
        <f>YEAR('San Diego'!CI95)</f>
        <v>2031</v>
      </c>
      <c r="CJ2" s="4">
        <f>YEAR('San Diego'!CJ95)</f>
        <v>2031</v>
      </c>
      <c r="CK2" s="4">
        <f>YEAR('San Diego'!CK95)</f>
        <v>2031</v>
      </c>
      <c r="CL2" s="4">
        <f>YEAR('San Diego'!CL95)</f>
        <v>2032</v>
      </c>
      <c r="CM2" s="4">
        <f>YEAR('San Diego'!CM95)</f>
        <v>2032</v>
      </c>
    </row>
    <row r="3" ht="34.5" customHeight="1" spans="1:91" x14ac:dyDescent="0.25">
      <c r="A3" s="15" t="s">
        <v>0</v>
      </c>
      <c r="B3" s="16" t="s">
        <v>35</v>
      </c>
      <c r="C3" s="16" t="s">
        <v>1</v>
      </c>
      <c r="D3" s="16" t="s">
        <v>2</v>
      </c>
      <c r="E3" s="16" t="s">
        <v>3</v>
      </c>
      <c r="F3" s="17" t="s">
        <v>4</v>
      </c>
      <c r="G3" s="17"/>
      <c r="H3" s="17" t="s">
        <v>5</v>
      </c>
      <c r="I3" s="18" t="s">
        <v>6</v>
      </c>
      <c r="J3" s="18"/>
      <c r="K3" s="19" t="s">
        <v>7</v>
      </c>
      <c r="L3" s="19"/>
      <c r="M3" s="20" t="s">
        <v>8</v>
      </c>
      <c r="N3" s="20"/>
      <c r="O3" s="21" t="s">
        <v>9</v>
      </c>
      <c r="P3" s="21"/>
      <c r="Q3" s="22" t="s">
        <v>8</v>
      </c>
      <c r="R3" s="23"/>
      <c r="S3" s="24">
        <f>RIGHT(YEAR('San Diego'!S95),2)+(MONTH('San Diego'!S95)&gt;=10)&amp;"-"&amp;INT(1+MOD(MONTH('San Diego'!S95)-10,12)/3)</f>
        <v>NaN</v>
      </c>
      <c r="T3" s="24">
        <f>RIGHT(YEAR('San Diego'!T95),2)+(MONTH('San Diego'!T95)&gt;=10)&amp;"-"&amp;INT(1+MOD(MONTH('San Diego'!T95)-10,12)/3)</f>
        <v>NaN</v>
      </c>
      <c r="U3" s="24">
        <f>RIGHT(YEAR('San Diego'!U95),2)+(MONTH('San Diego'!U95)&gt;=10)&amp;"-"&amp;INT(1+MOD(MONTH('San Diego'!U95)-10,12)/3)</f>
        <v>NaN</v>
      </c>
      <c r="V3" s="24">
        <f>RIGHT(YEAR('San Diego'!V95),2)+(MONTH('San Diego'!V95)&gt;=10)&amp;"-"&amp;INT(1+MOD(MONTH('San Diego'!V95)-10,12)/3)</f>
        <v>NaN</v>
      </c>
      <c r="W3" s="24">
        <f>RIGHT(YEAR('San Diego'!W95),2)+(MONTH('San Diego'!W95)&gt;=10)&amp;"-"&amp;INT(1+MOD(MONTH('San Diego'!W95)-10,12)/3)</f>
        <v>NaN</v>
      </c>
      <c r="X3" s="24">
        <f>RIGHT(YEAR('San Diego'!X95),2)+(MONTH('San Diego'!X95)&gt;=10)&amp;"-"&amp;INT(1+MOD(MONTH('San Diego'!X95)-10,12)/3)</f>
        <v>NaN</v>
      </c>
      <c r="Y3" s="24">
        <f>RIGHT(YEAR('San Diego'!Y95),2)+(MONTH('San Diego'!Y95)&gt;=10)&amp;"-"&amp;INT(1+MOD(MONTH('San Diego'!Y95)-10,12)/3)</f>
        <v>NaN</v>
      </c>
      <c r="Z3" s="24">
        <f>RIGHT(YEAR('San Diego'!Z95),2)+(MONTH('San Diego'!Z95)&gt;=10)&amp;"-"&amp;INT(1+MOD(MONTH('San Diego'!Z95)-10,12)/3)</f>
        <v>NaN</v>
      </c>
      <c r="AA3" s="24">
        <f>RIGHT(YEAR('San Diego'!AA95),2)+(MONTH('San Diego'!AA95)&gt;=10)&amp;"-"&amp;INT(1+MOD(MONTH('San Diego'!AA95)-10,12)/3)</f>
        <v>NaN</v>
      </c>
      <c r="AB3" s="24">
        <f>RIGHT(YEAR('San Diego'!AB95),2)+(MONTH('San Diego'!AB95)&gt;=10)&amp;"-"&amp;INT(1+MOD(MONTH('San Diego'!AB95)-10,12)/3)</f>
        <v>NaN</v>
      </c>
      <c r="AC3" s="24">
        <f>RIGHT(YEAR('San Diego'!AC95),2)+(MONTH('San Diego'!AC95)&gt;=10)&amp;"-"&amp;INT(1+MOD(MONTH('San Diego'!AC95)-10,12)/3)</f>
        <v>NaN</v>
      </c>
      <c r="AD3" s="24">
        <f>RIGHT(YEAR('San Diego'!AD95),2)+(MONTH('San Diego'!AD95)&gt;=10)&amp;"-"&amp;INT(1+MOD(MONTH('San Diego'!AD95)-10,12)/3)</f>
        <v>NaN</v>
      </c>
      <c r="AE3" s="24">
        <f>RIGHT(YEAR('San Diego'!AE95),2)+(MONTH('San Diego'!AE95)&gt;=10)&amp;"-"&amp;INT(1+MOD(MONTH('San Diego'!AE95)-10,12)/3)</f>
        <v>NaN</v>
      </c>
      <c r="AF3" s="24">
        <f>RIGHT(YEAR('San Diego'!AF95),2)+(MONTH('San Diego'!AF95)&gt;=10)&amp;"-"&amp;INT(1+MOD(MONTH('San Diego'!AF95)-10,12)/3)</f>
        <v>NaN</v>
      </c>
      <c r="AG3" s="24">
        <f>RIGHT(YEAR('San Diego'!AG95),2)+(MONTH('San Diego'!AG95)&gt;=10)&amp;"-"&amp;INT(1+MOD(MONTH('San Diego'!AG95)-10,12)/3)</f>
        <v>NaN</v>
      </c>
      <c r="AH3" s="24">
        <f>RIGHT(YEAR('San Diego'!AH95),2)+(MONTH('San Diego'!AH95)&gt;=10)&amp;"-"&amp;INT(1+MOD(MONTH('San Diego'!AH95)-10,12)/3)</f>
        <v>NaN</v>
      </c>
      <c r="AI3" s="24">
        <f>RIGHT(YEAR('San Diego'!AI95),2)+(MONTH('San Diego'!AI95)&gt;=10)&amp;"-"&amp;INT(1+MOD(MONTH('San Diego'!AI95)-10,12)/3)</f>
        <v>NaN</v>
      </c>
      <c r="AJ3" s="24">
        <f>RIGHT(YEAR('San Diego'!AJ95),2)+(MONTH('San Diego'!AJ95)&gt;=10)&amp;"-"&amp;INT(1+MOD(MONTH('San Diego'!AJ95)-10,12)/3)</f>
        <v>NaN</v>
      </c>
      <c r="AK3" s="24">
        <f>RIGHT(YEAR('San Diego'!AK95),2)+(MONTH('San Diego'!AK95)&gt;=10)&amp;"-"&amp;INT(1+MOD(MONTH('San Diego'!AK95)-10,12)/3)</f>
        <v>NaN</v>
      </c>
      <c r="AL3" s="24">
        <f>RIGHT(YEAR('San Diego'!AL95),2)+(MONTH('San Diego'!AL95)&gt;=10)&amp;"-"&amp;INT(1+MOD(MONTH('San Diego'!AL95)-10,12)/3)</f>
        <v>NaN</v>
      </c>
      <c r="AM3" s="24">
        <f>RIGHT(YEAR('San Diego'!AM95),2)+(MONTH('San Diego'!AM95)&gt;=10)&amp;"-"&amp;INT(1+MOD(MONTH('San Diego'!AM95)-10,12)/3)</f>
        <v>NaN</v>
      </c>
      <c r="AN3" s="24">
        <f>RIGHT(YEAR('San Diego'!AN95),2)+(MONTH('San Diego'!AN95)&gt;=10)&amp;"-"&amp;INT(1+MOD(MONTH('San Diego'!AN95)-10,12)/3)</f>
        <v>NaN</v>
      </c>
      <c r="AO3" s="24">
        <f>RIGHT(YEAR('San Diego'!AO95),2)+(MONTH('San Diego'!AO95)&gt;=10)&amp;"-"&amp;INT(1+MOD(MONTH('San Diego'!AO95)-10,12)/3)</f>
        <v>NaN</v>
      </c>
      <c r="AP3" s="24">
        <f>RIGHT(YEAR('San Diego'!AP95),2)+(MONTH('San Diego'!AP95)&gt;=10)&amp;"-"&amp;INT(1+MOD(MONTH('San Diego'!AP95)-10,12)/3)</f>
        <v>NaN</v>
      </c>
      <c r="AQ3" s="24">
        <f>RIGHT(YEAR('San Diego'!AQ95),2)+(MONTH('San Diego'!AQ95)&gt;=10)&amp;"-"&amp;INT(1+MOD(MONTH('San Diego'!AQ95)-10,12)/3)</f>
        <v>NaN</v>
      </c>
      <c r="AR3" s="24">
        <f>RIGHT(YEAR('San Diego'!AR95),2)+(MONTH('San Diego'!AR95)&gt;=10)&amp;"-"&amp;INT(1+MOD(MONTH('San Diego'!AR95)-10,12)/3)</f>
        <v>NaN</v>
      </c>
      <c r="AS3" s="24">
        <f>RIGHT(YEAR('San Diego'!AS95),2)+(MONTH('San Diego'!AS95)&gt;=10)&amp;"-"&amp;INT(1+MOD(MONTH('San Diego'!AS95)-10,12)/3)</f>
        <v>NaN</v>
      </c>
      <c r="AT3" s="24">
        <f>RIGHT(YEAR('San Diego'!AT95),2)+(MONTH('San Diego'!AT95)&gt;=10)&amp;"-"&amp;INT(1+MOD(MONTH('San Diego'!AT95)-10,12)/3)</f>
        <v>NaN</v>
      </c>
      <c r="AU3" s="24">
        <f>RIGHT(YEAR('San Diego'!AU95),2)+(MONTH('San Diego'!AU95)&gt;=10)&amp;"-"&amp;INT(1+MOD(MONTH('San Diego'!AU95)-10,12)/3)</f>
        <v>NaN</v>
      </c>
      <c r="AV3" s="24">
        <f>RIGHT(YEAR('San Diego'!AV95),2)+(MONTH('San Diego'!AV95)&gt;=10)&amp;"-"&amp;INT(1+MOD(MONTH('San Diego'!AV95)-10,12)/3)</f>
        <v>NaN</v>
      </c>
      <c r="AW3" s="24">
        <f>RIGHT(YEAR('San Diego'!AW95),2)+(MONTH('San Diego'!AW95)&gt;=10)&amp;"-"&amp;INT(1+MOD(MONTH('San Diego'!AW95)-10,12)/3)</f>
        <v>NaN</v>
      </c>
      <c r="AX3" s="24">
        <f>RIGHT(YEAR('San Diego'!AX95),2)+(MONTH('San Diego'!AX95)&gt;=10)&amp;"-"&amp;INT(1+MOD(MONTH('San Diego'!AX95)-10,12)/3)</f>
        <v>NaN</v>
      </c>
      <c r="AY3" s="24">
        <f>RIGHT(YEAR('San Diego'!AY95),2)+(MONTH('San Diego'!AY95)&gt;=10)&amp;"-"&amp;INT(1+MOD(MONTH('San Diego'!AY95)-10,12)/3)</f>
        <v>NaN</v>
      </c>
      <c r="AZ3" s="24">
        <f>RIGHT(YEAR('San Diego'!AZ95),2)+(MONTH('San Diego'!AZ95)&gt;=10)&amp;"-"&amp;INT(1+MOD(MONTH('San Diego'!AZ95)-10,12)/3)</f>
        <v>NaN</v>
      </c>
      <c r="BA3" s="24">
        <f>RIGHT(YEAR('San Diego'!BA95),2)+(MONTH('San Diego'!BA95)&gt;=10)&amp;"-"&amp;INT(1+MOD(MONTH('San Diego'!BA95)-10,12)/3)</f>
        <v>NaN</v>
      </c>
      <c r="BB3" s="24">
        <f>RIGHT(YEAR('San Diego'!BB95),2)+(MONTH('San Diego'!BB95)&gt;=10)&amp;"-"&amp;INT(1+MOD(MONTH('San Diego'!BB95)-10,12)/3)</f>
        <v>NaN</v>
      </c>
      <c r="BC3" s="24">
        <f>RIGHT(YEAR('San Diego'!BC95),2)+(MONTH('San Diego'!BC95)&gt;=10)&amp;"-"&amp;INT(1+MOD(MONTH('San Diego'!BC95)-10,12)/3)</f>
        <v>NaN</v>
      </c>
      <c r="BD3" s="24">
        <f>RIGHT(YEAR('San Diego'!BD95),2)+(MONTH('San Diego'!BD95)&gt;=10)&amp;"-"&amp;INT(1+MOD(MONTH('San Diego'!BD95)-10,12)/3)</f>
        <v>NaN</v>
      </c>
      <c r="BE3" s="24">
        <f>RIGHT(YEAR('San Diego'!BE95),2)+(MONTH('San Diego'!BE95)&gt;=10)&amp;"-"&amp;INT(1+MOD(MONTH('San Diego'!BE95)-10,12)/3)</f>
        <v>NaN</v>
      </c>
      <c r="BF3" s="24">
        <f>RIGHT(YEAR('San Diego'!BF95),2)+(MONTH('San Diego'!BF95)&gt;=10)&amp;"-"&amp;INT(1+MOD(MONTH('San Diego'!BF95)-10,12)/3)</f>
        <v>NaN</v>
      </c>
      <c r="BG3" s="24">
        <f>RIGHT(YEAR('San Diego'!BG95),2)+(MONTH('San Diego'!BG95)&gt;=10)&amp;"-"&amp;INT(1+MOD(MONTH('San Diego'!BG95)-10,12)/3)</f>
        <v>NaN</v>
      </c>
      <c r="BH3" s="24">
        <f>RIGHT(YEAR('San Diego'!BH95),2)+(MONTH('San Diego'!BH95)&gt;=10)&amp;"-"&amp;INT(1+MOD(MONTH('San Diego'!BH95)-10,12)/3)</f>
        <v>NaN</v>
      </c>
      <c r="BI3" s="24">
        <f>RIGHT(YEAR('San Diego'!BI95),2)+(MONTH('San Diego'!BI95)&gt;=10)&amp;"-"&amp;INT(1+MOD(MONTH('San Diego'!BI95)-10,12)/3)</f>
        <v>NaN</v>
      </c>
      <c r="BJ3" s="24">
        <f>RIGHT(YEAR('San Diego'!BJ95),2)+(MONTH('San Diego'!BJ95)&gt;=10)&amp;"-"&amp;INT(1+MOD(MONTH('San Diego'!BJ95)-10,12)/3)</f>
        <v>NaN</v>
      </c>
      <c r="BK3" s="24">
        <f>RIGHT(YEAR('San Diego'!BK95),2)+(MONTH('San Diego'!BK95)&gt;=10)&amp;"-"&amp;INT(1+MOD(MONTH('San Diego'!BK95)-10,12)/3)</f>
        <v>NaN</v>
      </c>
      <c r="BL3" s="24">
        <f>RIGHT(YEAR('San Diego'!BL95),2)+(MONTH('San Diego'!BL95)&gt;=10)&amp;"-"&amp;INT(1+MOD(MONTH('San Diego'!BL95)-10,12)/3)</f>
        <v>NaN</v>
      </c>
      <c r="BM3" s="24">
        <f>RIGHT(YEAR('San Diego'!BM95),2)+(MONTH('San Diego'!BM95)&gt;=10)&amp;"-"&amp;INT(1+MOD(MONTH('San Diego'!BM95)-10,12)/3)</f>
        <v>NaN</v>
      </c>
      <c r="BN3" s="24">
        <f>RIGHT(YEAR('San Diego'!BN95),2)+(MONTH('San Diego'!BN95)&gt;=10)&amp;"-"&amp;INT(1+MOD(MONTH('San Diego'!BN95)-10,12)/3)</f>
        <v>NaN</v>
      </c>
      <c r="BO3" s="24">
        <f>RIGHT(YEAR('San Diego'!BO95),2)+(MONTH('San Diego'!BO95)&gt;=10)&amp;"-"&amp;INT(1+MOD(MONTH('San Diego'!BO95)-10,12)/3)</f>
        <v>NaN</v>
      </c>
      <c r="BP3" s="24">
        <f>RIGHT(YEAR('San Diego'!BP95),2)+(MONTH('San Diego'!BP95)&gt;=10)&amp;"-"&amp;INT(1+MOD(MONTH('San Diego'!BP95)-10,12)/3)</f>
        <v>NaN</v>
      </c>
      <c r="BQ3" s="24">
        <f>RIGHT(YEAR('San Diego'!BQ95),2)+(MONTH('San Diego'!BQ95)&gt;=10)&amp;"-"&amp;INT(1+MOD(MONTH('San Diego'!BQ95)-10,12)/3)</f>
        <v>NaN</v>
      </c>
      <c r="BR3" s="24">
        <f>RIGHT(YEAR('San Diego'!BR95),2)+(MONTH('San Diego'!BR95)&gt;=10)&amp;"-"&amp;INT(1+MOD(MONTH('San Diego'!BR95)-10,12)/3)</f>
        <v>NaN</v>
      </c>
      <c r="BS3" s="24">
        <f>RIGHT(YEAR('San Diego'!BS95),2)+(MONTH('San Diego'!BS95)&gt;=10)&amp;"-"&amp;INT(1+MOD(MONTH('San Diego'!BS95)-10,12)/3)</f>
        <v>NaN</v>
      </c>
      <c r="BT3" s="24">
        <f>RIGHT(YEAR('San Diego'!BT95),2)+(MONTH('San Diego'!BT95)&gt;=10)&amp;"-"&amp;INT(1+MOD(MONTH('San Diego'!BT95)-10,12)/3)</f>
        <v>NaN</v>
      </c>
      <c r="BU3" s="24">
        <f>RIGHT(YEAR('San Diego'!BU95),2)+(MONTH('San Diego'!BU95)&gt;=10)&amp;"-"&amp;INT(1+MOD(MONTH('San Diego'!BU95)-10,12)/3)</f>
        <v>NaN</v>
      </c>
      <c r="BV3" s="24">
        <f>RIGHT(YEAR('San Diego'!BV95),2)+(MONTH('San Diego'!BV95)&gt;=10)&amp;"-"&amp;INT(1+MOD(MONTH('San Diego'!BV95)-10,12)/3)</f>
        <v>NaN</v>
      </c>
      <c r="BW3" s="24">
        <f>RIGHT(YEAR('San Diego'!BW95),2)+(MONTH('San Diego'!BW95)&gt;=10)&amp;"-"&amp;INT(1+MOD(MONTH('San Diego'!BW95)-10,12)/3)</f>
        <v>NaN</v>
      </c>
      <c r="BX3" s="24">
        <f>RIGHT(YEAR('San Diego'!BX95),2)+(MONTH('San Diego'!BX95)&gt;=10)&amp;"-"&amp;INT(1+MOD(MONTH('San Diego'!BX95)-10,12)/3)</f>
        <v>NaN</v>
      </c>
      <c r="BY3" s="24">
        <f>RIGHT(YEAR('San Diego'!BY95),2)+(MONTH('San Diego'!BY95)&gt;=10)&amp;"-"&amp;INT(1+MOD(MONTH('San Diego'!BY95)-10,12)/3)</f>
        <v>NaN</v>
      </c>
      <c r="BZ3" s="24">
        <f>RIGHT(YEAR('San Diego'!BZ95),2)+(MONTH('San Diego'!BZ95)&gt;=10)&amp;"-"&amp;INT(1+MOD(MONTH('San Diego'!BZ95)-10,12)/3)</f>
        <v>NaN</v>
      </c>
      <c r="CA3" s="24">
        <f>RIGHT(YEAR('San Diego'!CA95),2)+(MONTH('San Diego'!CA95)&gt;=10)&amp;"-"&amp;INT(1+MOD(MONTH('San Diego'!CA95)-10,12)/3)</f>
        <v>NaN</v>
      </c>
      <c r="CB3" s="24">
        <f>RIGHT(YEAR('San Diego'!CB95),2)+(MONTH('San Diego'!CB95)&gt;=10)&amp;"-"&amp;INT(1+MOD(MONTH('San Diego'!CB95)-10,12)/3)</f>
        <v>NaN</v>
      </c>
      <c r="CC3" s="24">
        <f>RIGHT(YEAR('San Diego'!CC95),2)+(MONTH('San Diego'!CC95)&gt;=10)&amp;"-"&amp;INT(1+MOD(MONTH('San Diego'!CC95)-10,12)/3)</f>
        <v>NaN</v>
      </c>
      <c r="CD3" s="24">
        <f>RIGHT(YEAR('San Diego'!CD95),2)+(MONTH('San Diego'!CD95)&gt;=10)&amp;"-"&amp;INT(1+MOD(MONTH('San Diego'!CD95)-10,12)/3)</f>
        <v>NaN</v>
      </c>
      <c r="CE3" s="24">
        <f>RIGHT(YEAR('San Diego'!CE95),2)+(MONTH('San Diego'!CE95)&gt;=10)&amp;"-"&amp;INT(1+MOD(MONTH('San Diego'!CE95)-10,12)/3)</f>
        <v>NaN</v>
      </c>
      <c r="CF3" s="24">
        <f>RIGHT(YEAR('San Diego'!CF95),2)+(MONTH('San Diego'!CF95)&gt;=10)&amp;"-"&amp;INT(1+MOD(MONTH('San Diego'!CF95)-10,12)/3)</f>
        <v>NaN</v>
      </c>
      <c r="CG3" s="24">
        <f>RIGHT(YEAR('San Diego'!CG95),2)+(MONTH('San Diego'!CG95)&gt;=10)&amp;"-"&amp;INT(1+MOD(MONTH('San Diego'!CG95)-10,12)/3)</f>
        <v>NaN</v>
      </c>
      <c r="CH3" s="24">
        <f>RIGHT(YEAR('San Diego'!CH95),2)+(MONTH('San Diego'!CH95)&gt;=10)&amp;"-"&amp;INT(1+MOD(MONTH('San Diego'!CH95)-10,12)/3)</f>
        <v>NaN</v>
      </c>
      <c r="CI3" s="24">
        <f>RIGHT(YEAR('San Diego'!CI95),2)+(MONTH('San Diego'!CI95)&gt;=10)&amp;"-"&amp;INT(1+MOD(MONTH('San Diego'!CI95)-10,12)/3)</f>
        <v>NaN</v>
      </c>
      <c r="CJ3" s="24">
        <f>RIGHT(YEAR('San Diego'!CJ95),2)+(MONTH('San Diego'!CJ95)&gt;=10)&amp;"-"&amp;INT(1+MOD(MONTH('San Diego'!CJ95)-10,12)/3)</f>
        <v>NaN</v>
      </c>
      <c r="CK3" s="24">
        <f>RIGHT(YEAR('San Diego'!CK95),2)+(MONTH('San Diego'!CK95)&gt;=10)&amp;"-"&amp;INT(1+MOD(MONTH('San Diego'!CK95)-10,12)/3)</f>
        <v>NaN</v>
      </c>
      <c r="CL3" s="24">
        <f>RIGHT(YEAR('San Diego'!CL95),2)+(MONTH('San Diego'!CL95)&gt;=10)&amp;"-"&amp;INT(1+MOD(MONTH('San Diego'!CL95)-10,12)/3)</f>
        <v>NaN</v>
      </c>
      <c r="CM3" s="24">
        <f>RIGHT(YEAR('San Diego'!CM95),2)+(MONTH('San Diego'!CM95)&gt;=10)&amp;"-"&amp;INT(1+MOD(MONTH('San Diego'!CM95)-10,12)/3)</f>
        <v>NaN</v>
      </c>
    </row>
    <row r="4" ht="21.75" customHeight="1" spans="1:91" x14ac:dyDescent="0.25">
      <c r="A4" s="25" t="s">
        <v>541</v>
      </c>
      <c r="B4" s="53"/>
      <c r="C4" s="26"/>
      <c r="D4" s="26"/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8"/>
      <c r="Q4" s="27"/>
      <c r="R4" s="27"/>
      <c r="S4" s="29">
        <f>'San Diego'!$A$2-DAY('San Diego'!$A$2)+1</f>
        <v>46054</v>
      </c>
      <c r="T4" s="29">
        <f t="shared" ref="T4:AY4" si="0">DATE(YEAR(S4),MONTH(S4)+1,DAY(S4))</f>
        <v>46082</v>
      </c>
      <c r="U4" s="29">
        <f t="shared" si="0"/>
        <v>46113</v>
      </c>
      <c r="V4" s="29">
        <f t="shared" si="0"/>
        <v>46143</v>
      </c>
      <c r="W4" s="29">
        <f t="shared" si="0"/>
        <v>46174</v>
      </c>
      <c r="X4" s="29">
        <f t="shared" si="0"/>
        <v>46204</v>
      </c>
      <c r="Y4" s="29">
        <f t="shared" si="0"/>
        <v>46235</v>
      </c>
      <c r="Z4" s="29">
        <f t="shared" si="0"/>
        <v>46266</v>
      </c>
      <c r="AA4" s="29">
        <f t="shared" si="0"/>
        <v>46296</v>
      </c>
      <c r="AB4" s="29">
        <f t="shared" si="0"/>
        <v>46327</v>
      </c>
      <c r="AC4" s="29">
        <f t="shared" si="0"/>
        <v>46357</v>
      </c>
      <c r="AD4" s="29">
        <f t="shared" si="0"/>
        <v>46388</v>
      </c>
      <c r="AE4" s="29">
        <f t="shared" si="0"/>
        <v>46419</v>
      </c>
      <c r="AF4" s="29">
        <f t="shared" si="0"/>
        <v>46447</v>
      </c>
      <c r="AG4" s="29">
        <f t="shared" si="0"/>
        <v>46478</v>
      </c>
      <c r="AH4" s="29">
        <f t="shared" si="0"/>
        <v>46508</v>
      </c>
      <c r="AI4" s="29">
        <f t="shared" si="0"/>
        <v>46539</v>
      </c>
      <c r="AJ4" s="29">
        <f t="shared" si="0"/>
        <v>46569</v>
      </c>
      <c r="AK4" s="29">
        <f t="shared" si="0"/>
        <v>46600</v>
      </c>
      <c r="AL4" s="29">
        <f t="shared" si="0"/>
        <v>46631</v>
      </c>
      <c r="AM4" s="29">
        <f t="shared" si="0"/>
        <v>46661</v>
      </c>
      <c r="AN4" s="29">
        <f t="shared" si="0"/>
        <v>46692</v>
      </c>
      <c r="AO4" s="29">
        <f t="shared" si="0"/>
        <v>46722</v>
      </c>
      <c r="AP4" s="29">
        <f t="shared" si="0"/>
        <v>46753</v>
      </c>
      <c r="AQ4" s="29">
        <f t="shared" si="0"/>
        <v>46784</v>
      </c>
      <c r="AR4" s="29">
        <f t="shared" si="0"/>
        <v>46813</v>
      </c>
      <c r="AS4" s="29">
        <f t="shared" si="0"/>
        <v>46844</v>
      </c>
      <c r="AT4" s="29">
        <f t="shared" si="0"/>
        <v>46874</v>
      </c>
      <c r="AU4" s="29">
        <f t="shared" si="0"/>
        <v>46905</v>
      </c>
      <c r="AV4" s="29">
        <f t="shared" si="0"/>
        <v>46935</v>
      </c>
      <c r="AW4" s="29">
        <f t="shared" si="0"/>
        <v>46966</v>
      </c>
      <c r="AX4" s="29">
        <f t="shared" si="0"/>
        <v>46997</v>
      </c>
      <c r="AY4" s="29">
        <f t="shared" si="0"/>
        <v>47027</v>
      </c>
      <c r="AZ4" s="29">
        <f t="shared" ref="AZ4:CE4" si="1">DATE(YEAR(AY4),MONTH(AY4)+1,DAY(AY4))</f>
        <v>47058</v>
      </c>
      <c r="BA4" s="29">
        <f t="shared" si="1"/>
        <v>47088</v>
      </c>
      <c r="BB4" s="29">
        <f t="shared" si="1"/>
        <v>47119</v>
      </c>
      <c r="BC4" s="29">
        <f t="shared" si="1"/>
        <v>47150</v>
      </c>
      <c r="BD4" s="29">
        <f t="shared" si="1"/>
        <v>47178</v>
      </c>
      <c r="BE4" s="29">
        <f t="shared" si="1"/>
        <v>47209</v>
      </c>
      <c r="BF4" s="29">
        <f t="shared" si="1"/>
        <v>47239</v>
      </c>
      <c r="BG4" s="29">
        <f t="shared" si="1"/>
        <v>47270</v>
      </c>
      <c r="BH4" s="29">
        <f t="shared" si="1"/>
        <v>47300</v>
      </c>
      <c r="BI4" s="29">
        <f t="shared" si="1"/>
        <v>47331</v>
      </c>
      <c r="BJ4" s="29">
        <f t="shared" si="1"/>
        <v>47362</v>
      </c>
      <c r="BK4" s="29">
        <f t="shared" si="1"/>
        <v>47392</v>
      </c>
      <c r="BL4" s="29">
        <f t="shared" si="1"/>
        <v>47423</v>
      </c>
      <c r="BM4" s="29">
        <f t="shared" si="1"/>
        <v>47453</v>
      </c>
      <c r="BN4" s="29">
        <f t="shared" si="1"/>
        <v>47484</v>
      </c>
      <c r="BO4" s="29">
        <f t="shared" si="1"/>
        <v>47515</v>
      </c>
      <c r="BP4" s="29">
        <f t="shared" si="1"/>
        <v>47543</v>
      </c>
      <c r="BQ4" s="29">
        <f t="shared" si="1"/>
        <v>47574</v>
      </c>
      <c r="BR4" s="29">
        <f t="shared" si="1"/>
        <v>47604</v>
      </c>
      <c r="BS4" s="29">
        <f t="shared" si="1"/>
        <v>47635</v>
      </c>
      <c r="BT4" s="29">
        <f t="shared" si="1"/>
        <v>47665</v>
      </c>
      <c r="BU4" s="29">
        <f t="shared" si="1"/>
        <v>47696</v>
      </c>
      <c r="BV4" s="29">
        <f t="shared" si="1"/>
        <v>47727</v>
      </c>
      <c r="BW4" s="29">
        <f t="shared" si="1"/>
        <v>47757</v>
      </c>
      <c r="BX4" s="29">
        <f t="shared" si="1"/>
        <v>47788</v>
      </c>
      <c r="BY4" s="29">
        <f t="shared" si="1"/>
        <v>47818</v>
      </c>
      <c r="BZ4" s="29">
        <f t="shared" si="1"/>
        <v>47849</v>
      </c>
      <c r="CA4" s="29">
        <f t="shared" si="1"/>
        <v>47880</v>
      </c>
      <c r="CB4" s="29">
        <f t="shared" si="1"/>
        <v>47908</v>
      </c>
      <c r="CC4" s="29">
        <f t="shared" si="1"/>
        <v>47939</v>
      </c>
      <c r="CD4" s="29">
        <f t="shared" si="1"/>
        <v>47969</v>
      </c>
      <c r="CE4" s="29">
        <f t="shared" si="1"/>
        <v>48000</v>
      </c>
      <c r="CF4" s="29">
        <f t="shared" ref="CF4:CM4" si="2">DATE(YEAR(CE4),MONTH(CE4)+1,DAY(CE4))</f>
        <v>48030</v>
      </c>
      <c r="CG4" s="29">
        <f t="shared" si="2"/>
        <v>48061</v>
      </c>
      <c r="CH4" s="29">
        <f t="shared" si="2"/>
        <v>48092</v>
      </c>
      <c r="CI4" s="29">
        <f t="shared" si="2"/>
        <v>48122</v>
      </c>
      <c r="CJ4" s="29">
        <f t="shared" si="2"/>
        <v>48153</v>
      </c>
      <c r="CK4" s="29">
        <f t="shared" si="2"/>
        <v>48183</v>
      </c>
      <c r="CL4" s="29">
        <f t="shared" si="2"/>
        <v>48214</v>
      </c>
      <c r="CM4" s="29">
        <f t="shared" si="2"/>
        <v>48245</v>
      </c>
    </row>
    <row r="5" spans="1:91" s="2" customFormat="1" x14ac:dyDescent="0.25">
      <c r="A5" s="30" t="s">
        <v>542</v>
      </c>
      <c r="B5" s="55"/>
      <c r="C5" s="31">
        <v>10</v>
      </c>
      <c r="D5" s="31">
        <v>16</v>
      </c>
      <c r="E5" s="31">
        <v>0</v>
      </c>
      <c r="F5" s="39"/>
      <c r="G5" s="39"/>
      <c r="H5" s="33">
        <f>G5-F5</f>
        <v>0</v>
      </c>
      <c r="I5" s="127">
        <v>45651</v>
      </c>
      <c r="J5" s="127">
        <f>IF(I5="",0,DATE(YEAR(I5),MONTH(I5)+C5,DAY(I5)))</f>
        <v>45955</v>
      </c>
      <c r="K5" s="127">
        <f>IF(J5="","",(DATE(YEAR(J5),MONTH(J5)+1,DAY(J5))))</f>
        <v>45986</v>
      </c>
      <c r="L5" s="127">
        <f>IF(K5="","",(DATE(YEAR(K5),MONTH(K5)+E5,DAY(K5))))</f>
        <v>45986</v>
      </c>
      <c r="M5" s="36">
        <f>IF(O5="","",DATE(YEAR(O5), MONTH(O5)-1,DAY(O5)))</f>
        <v>46016</v>
      </c>
      <c r="N5" s="36">
        <f>IF(O5="","",DATE(YEAR(M5),MONTH(M5),DAY(M5)))</f>
        <v>46016</v>
      </c>
      <c r="O5" s="127">
        <f>IF(L5="","",(DATE(YEAR(L5),MONTH(L5)+2,DAY(L5))))</f>
        <v>46047</v>
      </c>
      <c r="P5" s="39">
        <f>IF(O5="","",(DATE(YEAR(O5),MONTH(O5)+D5,DAY(O5))))</f>
        <v>46532</v>
      </c>
      <c r="Q5" s="56">
        <f>IF(P5="","",DATE(YEAR(P5), MONTH(P5)+1,DAY(P5)))</f>
        <v>46563</v>
      </c>
      <c r="R5" s="56">
        <f>IF(P5="","",DATE(YEAR(Q5),MONTH(Q5),DAY(Q5)))</f>
        <v>46563</v>
      </c>
      <c r="S5" s="33" t="str">
        <f>IF((AND($F5&lt;='San Diego'!S$9,$G5&gt;='San Diego'!S$9)),"P/L",IF((AND($I5&lt;='San Diego'!S$9,$J5&gt;='San Diego'!S$9)),"XO",IF((AND($K5&lt;='San Diego'!S$9,$L5&gt;='San Diego'!S$9)),"3",IF((AND($M5&lt;='San Diego'!S$9,$N5&gt;='San Diego'!S$9)),"C",IF((AND($O5&lt;='San Diego'!S$9,$P5&gt;='San Diego'!S$9)),"CO",IF((AND($Q5&lt;='San Diego'!S$9,$R5&gt;='San Diego'!S$9)),"C",0))))))</f>
        <v>CO</v>
      </c>
      <c r="T5" s="33" t="str">
        <f>IF((AND($F5&lt;='San Diego'!T$9,$G5&gt;='San Diego'!T$9)),"P/L",IF((AND($I5&lt;='San Diego'!T$9,$J5&gt;='San Diego'!T$9)),"XO",IF((AND($K5&lt;='San Diego'!T$9,$L5&gt;='San Diego'!T$9)),"3",IF((AND($M5&lt;='San Diego'!T$9,$N5&gt;='San Diego'!T$9)),"C",IF((AND($O5&lt;='San Diego'!T$9,$P5&gt;='San Diego'!T$9)),"CO",IF((AND($Q5&lt;='San Diego'!T$9,$R5&gt;='San Diego'!T$9)),"C",0))))))</f>
        <v>CO</v>
      </c>
      <c r="U5" s="33" t="str">
        <f>IF((AND($F5&lt;='San Diego'!U$9,$G5&gt;='San Diego'!U$9)),"P/L",IF((AND($I5&lt;='San Diego'!U$9,$J5&gt;='San Diego'!U$9)),"XO",IF((AND($K5&lt;='San Diego'!U$9,$L5&gt;='San Diego'!U$9)),"3",IF((AND($M5&lt;='San Diego'!U$9,$N5&gt;='San Diego'!U$9)),"C",IF((AND($O5&lt;='San Diego'!U$9,$P5&gt;='San Diego'!U$9)),"CO",IF((AND($Q5&lt;='San Diego'!U$9,$R5&gt;='San Diego'!U$9)),"C",0))))))</f>
        <v>CO</v>
      </c>
      <c r="V5" s="33" t="str">
        <f>IF((AND($F5&lt;='San Diego'!V$9,$G5&gt;='San Diego'!V$9)),"P/L",IF((AND($I5&lt;='San Diego'!V$9,$J5&gt;='San Diego'!V$9)),"XO",IF((AND($K5&lt;='San Diego'!V$9,$L5&gt;='San Diego'!V$9)),"3",IF((AND($M5&lt;='San Diego'!V$9,$N5&gt;='San Diego'!V$9)),"C",IF((AND($O5&lt;='San Diego'!V$9,$P5&gt;='San Diego'!V$9)),"CO",IF((AND($Q5&lt;='San Diego'!V$9,$R5&gt;='San Diego'!V$9)),"C",0))))))</f>
        <v>CO</v>
      </c>
      <c r="W5" s="33" t="str">
        <f>IF((AND($F5&lt;='San Diego'!W$9,$G5&gt;='San Diego'!W$9)),"P/L",IF((AND($I5&lt;='San Diego'!W$9,$J5&gt;='San Diego'!W$9)),"XO",IF((AND($K5&lt;='San Diego'!W$9,$L5&gt;='San Diego'!W$9)),"3",IF((AND($M5&lt;='San Diego'!W$9,$N5&gt;='San Diego'!W$9)),"C",IF((AND($O5&lt;='San Diego'!W$9,$P5&gt;='San Diego'!W$9)),"CO",IF((AND($Q5&lt;='San Diego'!W$9,$R5&gt;='San Diego'!W$9)),"C",0))))))</f>
        <v>CO</v>
      </c>
      <c r="X5" s="33" t="str">
        <f>IF((AND($F5&lt;='San Diego'!X$9,$G5&gt;='San Diego'!X$9)),"P/L",IF((AND($I5&lt;='San Diego'!X$9,$J5&gt;='San Diego'!X$9)),"XO",IF((AND($K5&lt;='San Diego'!X$9,$L5&gt;='San Diego'!X$9)),"3",IF((AND($M5&lt;='San Diego'!X$9,$N5&gt;='San Diego'!X$9)),"C",IF((AND($O5&lt;='San Diego'!X$9,$P5&gt;='San Diego'!X$9)),"CO",IF((AND($Q5&lt;='San Diego'!X$9,$R5&gt;='San Diego'!X$9)),"C",0))))))</f>
        <v>CO</v>
      </c>
      <c r="Y5" s="33" t="str">
        <f>IF((AND($F5&lt;='San Diego'!Y$9,$G5&gt;='San Diego'!Y$9)),"P/L",IF((AND($I5&lt;='San Diego'!Y$9,$J5&gt;='San Diego'!Y$9)),"XO",IF((AND($K5&lt;='San Diego'!Y$9,$L5&gt;='San Diego'!Y$9)),"3",IF((AND($M5&lt;='San Diego'!Y$9,$N5&gt;='San Diego'!Y$9)),"C",IF((AND($O5&lt;='San Diego'!Y$9,$P5&gt;='San Diego'!Y$9)),"CO",IF((AND($Q5&lt;='San Diego'!Y$9,$R5&gt;='San Diego'!Y$9)),"C",0))))))</f>
        <v>CO</v>
      </c>
      <c r="Z5" s="33" t="str">
        <f>IF((AND($F5&lt;='San Diego'!Z$9,$G5&gt;='San Diego'!Z$9)),"P/L",IF((AND($I5&lt;='San Diego'!Z$9,$J5&gt;='San Diego'!Z$9)),"XO",IF((AND($K5&lt;='San Diego'!Z$9,$L5&gt;='San Diego'!Z$9)),"3",IF((AND($M5&lt;='San Diego'!Z$9,$N5&gt;='San Diego'!Z$9)),"C",IF((AND($O5&lt;='San Diego'!Z$9,$P5&gt;='San Diego'!Z$9)),"CO",IF((AND($Q5&lt;='San Diego'!Z$9,$R5&gt;='San Diego'!Z$9)),"C",0))))))</f>
        <v>CO</v>
      </c>
      <c r="AA5" s="33" t="str">
        <f>IF((AND($F5&lt;='San Diego'!AA$9,$G5&gt;='San Diego'!AA$9)),"P/L",IF((AND($I5&lt;='San Diego'!AA$9,$J5&gt;='San Diego'!AA$9)),"XO",IF((AND($K5&lt;='San Diego'!AA$9,$L5&gt;='San Diego'!AA$9)),"3",IF((AND($M5&lt;='San Diego'!AA$9,$N5&gt;='San Diego'!AA$9)),"C",IF((AND($O5&lt;='San Diego'!AA$9,$P5&gt;='San Diego'!AA$9)),"CO",IF((AND($Q5&lt;='San Diego'!AA$9,$R5&gt;='San Diego'!AA$9)),"C",0))))))</f>
        <v>CO</v>
      </c>
      <c r="AB5" s="33" t="str">
        <f>IF((AND($F5&lt;='San Diego'!AB$9,$G5&gt;='San Diego'!AB$9)),"P/L",IF((AND($I5&lt;='San Diego'!AB$9,$J5&gt;='San Diego'!AB$9)),"XO",IF((AND($K5&lt;='San Diego'!AB$9,$L5&gt;='San Diego'!AB$9)),"3",IF((AND($M5&lt;='San Diego'!AB$9,$N5&gt;='San Diego'!AB$9)),"C",IF((AND($O5&lt;='San Diego'!AB$9,$P5&gt;='San Diego'!AB$9)),"CO",IF((AND($Q5&lt;='San Diego'!AB$9,$R5&gt;='San Diego'!AB$9)),"C",0))))))</f>
        <v>CO</v>
      </c>
      <c r="AC5" s="33" t="str">
        <f>IF((AND($F5&lt;='San Diego'!AC$9,$G5&gt;='San Diego'!AC$9)),"P/L",IF((AND($I5&lt;='San Diego'!AC$9,$J5&gt;='San Diego'!AC$9)),"XO",IF((AND($K5&lt;='San Diego'!AC$9,$L5&gt;='San Diego'!AC$9)),"3",IF((AND($M5&lt;='San Diego'!AC$9,$N5&gt;='San Diego'!AC$9)),"C",IF((AND($O5&lt;='San Diego'!AC$9,$P5&gt;='San Diego'!AC$9)),"CO",IF((AND($Q5&lt;='San Diego'!AC$9,$R5&gt;='San Diego'!AC$9)),"C",0))))))</f>
        <v>CO</v>
      </c>
      <c r="AD5" s="33" t="str">
        <f>IF((AND($F5&lt;='San Diego'!AD$9,$G5&gt;='San Diego'!AD$9)),"P/L",IF((AND($I5&lt;='San Diego'!AD$9,$J5&gt;='San Diego'!AD$9)),"XO",IF((AND($K5&lt;='San Diego'!AD$9,$L5&gt;='San Diego'!AD$9)),"3",IF((AND($M5&lt;='San Diego'!AD$9,$N5&gt;='San Diego'!AD$9)),"C",IF((AND($O5&lt;='San Diego'!AD$9,$P5&gt;='San Diego'!AD$9)),"CO",IF((AND($Q5&lt;='San Diego'!AD$9,$R5&gt;='San Diego'!AD$9)),"C",0))))))</f>
        <v>CO</v>
      </c>
      <c r="AE5" s="33" t="str">
        <f>IF((AND($F5&lt;='San Diego'!AE$9,$G5&gt;='San Diego'!AE$9)),"P/L",IF((AND($I5&lt;='San Diego'!AE$9,$J5&gt;='San Diego'!AE$9)),"XO",IF((AND($K5&lt;='San Diego'!AE$9,$L5&gt;='San Diego'!AE$9)),"3",IF((AND($M5&lt;='San Diego'!AE$9,$N5&gt;='San Diego'!AE$9)),"C",IF((AND($O5&lt;='San Diego'!AE$9,$P5&gt;='San Diego'!AE$9)),"CO",IF((AND($Q5&lt;='San Diego'!AE$9,$R5&gt;='San Diego'!AE$9)),"C",0))))))</f>
        <v>CO</v>
      </c>
      <c r="AF5" s="33" t="str">
        <f>IF((AND($F5&lt;='San Diego'!AF$9,$G5&gt;='San Diego'!AF$9)),"P/L",IF((AND($I5&lt;='San Diego'!AF$9,$J5&gt;='San Diego'!AF$9)),"XO",IF((AND($K5&lt;='San Diego'!AF$9,$L5&gt;='San Diego'!AF$9)),"3",IF((AND($M5&lt;='San Diego'!AF$9,$N5&gt;='San Diego'!AF$9)),"C",IF((AND($O5&lt;='San Diego'!AF$9,$P5&gt;='San Diego'!AF$9)),"CO",IF((AND($Q5&lt;='San Diego'!AF$9,$R5&gt;='San Diego'!AF$9)),"C",0))))))</f>
        <v>CO</v>
      </c>
      <c r="AG5" s="33" t="str">
        <f>IF((AND($F5&lt;='San Diego'!AG$9,$G5&gt;='San Diego'!AG$9)),"P/L",IF((AND($I5&lt;='San Diego'!AG$9,$J5&gt;='San Diego'!AG$9)),"XO",IF((AND($K5&lt;='San Diego'!AG$9,$L5&gt;='San Diego'!AG$9)),"3",IF((AND($M5&lt;='San Diego'!AG$9,$N5&gt;='San Diego'!AG$9)),"C",IF((AND($O5&lt;='San Diego'!AG$9,$P5&gt;='San Diego'!AG$9)),"CO",IF((AND($Q5&lt;='San Diego'!AG$9,$R5&gt;='San Diego'!AG$9)),"C",0))))))</f>
        <v>CO</v>
      </c>
      <c r="AH5" s="33" t="str">
        <f>IF((AND($F5&lt;='San Diego'!AH$9,$G5&gt;='San Diego'!AH$9)),"P/L",IF((AND($I5&lt;='San Diego'!AH$9,$J5&gt;='San Diego'!AH$9)),"XO",IF((AND($K5&lt;='San Diego'!AH$9,$L5&gt;='San Diego'!AH$9)),"3",IF((AND($M5&lt;='San Diego'!AH$9,$N5&gt;='San Diego'!AH$9)),"C",IF((AND($O5&lt;='San Diego'!AH$9,$P5&gt;='San Diego'!AH$9)),"CO",IF((AND($Q5&lt;='San Diego'!AH$9,$R5&gt;='San Diego'!AH$9)),"C",0))))))</f>
        <v>CO</v>
      </c>
      <c r="AI5" s="33">
        <f>IF((AND($F5&lt;='San Diego'!AI$9,$G5&gt;='San Diego'!AI$9)),"P/L",IF((AND($I5&lt;='San Diego'!AI$9,$J5&gt;='San Diego'!AI$9)),"XO",IF((AND($K5&lt;='San Diego'!AI$9,$L5&gt;='San Diego'!AI$9)),"3",IF((AND($M5&lt;='San Diego'!AI$9,$N5&gt;='San Diego'!AI$9)),"C",IF((AND($O5&lt;='San Diego'!AI$9,$P5&gt;='San Diego'!AI$9)),"CO",IF((AND($Q5&lt;='San Diego'!AI$9,$R5&gt;='San Diego'!AI$9)),"C",0))))))</f>
        <v>0</v>
      </c>
      <c r="AJ5" s="33">
        <f>IF((AND($F5&lt;='San Diego'!AJ$9,$G5&gt;='San Diego'!AJ$9)),"P/L",IF((AND($I5&lt;='San Diego'!AJ$9,$J5&gt;='San Diego'!AJ$9)),"XO",IF((AND($K5&lt;='San Diego'!AJ$9,$L5&gt;='San Diego'!AJ$9)),"3",IF((AND($M5&lt;='San Diego'!AJ$9,$N5&gt;='San Diego'!AJ$9)),"C",IF((AND($O5&lt;='San Diego'!AJ$9,$P5&gt;='San Diego'!AJ$9)),"CO",IF((AND($Q5&lt;='San Diego'!AJ$9,$R5&gt;='San Diego'!AJ$9)),"C",0))))))</f>
        <v>0</v>
      </c>
      <c r="AK5" s="33">
        <f>IF((AND($F5&lt;='San Diego'!AK$9,$G5&gt;='San Diego'!AK$9)),"P/L",IF((AND($I5&lt;='San Diego'!AK$9,$J5&gt;='San Diego'!AK$9)),"XO",IF((AND($K5&lt;='San Diego'!AK$9,$L5&gt;='San Diego'!AK$9)),"3",IF((AND($M5&lt;='San Diego'!AK$9,$N5&gt;='San Diego'!AK$9)),"C",IF((AND($O5&lt;='San Diego'!AK$9,$P5&gt;='San Diego'!AK$9)),"CO",IF((AND($Q5&lt;='San Diego'!AK$9,$R5&gt;='San Diego'!AK$9)),"C",0))))))</f>
        <v>0</v>
      </c>
      <c r="AL5" s="33">
        <f>IF((AND($F5&lt;='San Diego'!AL$9,$G5&gt;='San Diego'!AL$9)),"P/L",IF((AND($I5&lt;='San Diego'!AL$9,$J5&gt;='San Diego'!AL$9)),"XO",IF((AND($K5&lt;='San Diego'!AL$9,$L5&gt;='San Diego'!AL$9)),"3",IF((AND($M5&lt;='San Diego'!AL$9,$N5&gt;='San Diego'!AL$9)),"C",IF((AND($O5&lt;='San Diego'!AL$9,$P5&gt;='San Diego'!AL$9)),"CO",IF((AND($Q5&lt;='San Diego'!AL$9,$R5&gt;='San Diego'!AL$9)),"C",0))))))</f>
        <v>0</v>
      </c>
      <c r="AM5" s="33">
        <f>IF((AND($F5&lt;='San Diego'!AM$9,$G5&gt;='San Diego'!AM$9)),"P/L",IF((AND($I5&lt;='San Diego'!AM$9,$J5&gt;='San Diego'!AM$9)),"XO",IF((AND($K5&lt;='San Diego'!AM$9,$L5&gt;='San Diego'!AM$9)),"3",IF((AND($M5&lt;='San Diego'!AM$9,$N5&gt;='San Diego'!AM$9)),"C",IF((AND($O5&lt;='San Diego'!AM$9,$P5&gt;='San Diego'!AM$9)),"CO",IF((AND($Q5&lt;='San Diego'!AM$9,$R5&gt;='San Diego'!AM$9)),"C",0))))))</f>
        <v>0</v>
      </c>
      <c r="AN5" s="33">
        <f>IF((AND($F5&lt;='San Diego'!AN$9,$G5&gt;='San Diego'!AN$9)),"P/L",IF((AND($I5&lt;='San Diego'!AN$9,$J5&gt;='San Diego'!AN$9)),"XO",IF((AND($K5&lt;='San Diego'!AN$9,$L5&gt;='San Diego'!AN$9)),"3",IF((AND($M5&lt;='San Diego'!AN$9,$N5&gt;='San Diego'!AN$9)),"C",IF((AND($O5&lt;='San Diego'!AN$9,$P5&gt;='San Diego'!AN$9)),"CO",IF((AND($Q5&lt;='San Diego'!AN$9,$R5&gt;='San Diego'!AN$9)),"C",0))))))</f>
        <v>0</v>
      </c>
      <c r="AO5" s="33">
        <f>IF((AND($F5&lt;='San Diego'!AO$9,$G5&gt;='San Diego'!AO$9)),"P/L",IF((AND($I5&lt;='San Diego'!AO$9,$J5&gt;='San Diego'!AO$9)),"XO",IF((AND($K5&lt;='San Diego'!AO$9,$L5&gt;='San Diego'!AO$9)),"3",IF((AND($M5&lt;='San Diego'!AO$9,$N5&gt;='San Diego'!AO$9)),"C",IF((AND($O5&lt;='San Diego'!AO$9,$P5&gt;='San Diego'!AO$9)),"CO",IF((AND($Q5&lt;='San Diego'!AO$9,$R5&gt;='San Diego'!AO$9)),"C",0))))))</f>
        <v>0</v>
      </c>
      <c r="AP5" s="33">
        <f>IF((AND($F5&lt;='San Diego'!AP$9,$G5&gt;='San Diego'!AP$9)),"P/L",IF((AND($I5&lt;='San Diego'!AP$9,$J5&gt;='San Diego'!AP$9)),"XO",IF((AND($K5&lt;='San Diego'!AP$9,$L5&gt;='San Diego'!AP$9)),"3",IF((AND($M5&lt;='San Diego'!AP$9,$N5&gt;='San Diego'!AP$9)),"C",IF((AND($O5&lt;='San Diego'!AP$9,$P5&gt;='San Diego'!AP$9)),"CO",IF((AND($Q5&lt;='San Diego'!AP$9,$R5&gt;='San Diego'!AP$9)),"C",0))))))</f>
        <v>0</v>
      </c>
      <c r="AQ5" s="33">
        <f>IF((AND($F5&lt;='San Diego'!AQ$9,$G5&gt;='San Diego'!AQ$9)),"P/L",IF((AND($I5&lt;='San Diego'!AQ$9,$J5&gt;='San Diego'!AQ$9)),"XO",IF((AND($K5&lt;='San Diego'!AQ$9,$L5&gt;='San Diego'!AQ$9)),"3",IF((AND($M5&lt;='San Diego'!AQ$9,$N5&gt;='San Diego'!AQ$9)),"C",IF((AND($O5&lt;='San Diego'!AQ$9,$P5&gt;='San Diego'!AQ$9)),"CO",IF((AND($Q5&lt;='San Diego'!AQ$9,$R5&gt;='San Diego'!AQ$9)),"C",0))))))</f>
        <v>0</v>
      </c>
      <c r="AR5" s="33">
        <f>IF((AND($F5&lt;='San Diego'!AR$9,$G5&gt;='San Diego'!AR$9)),"P/L",IF((AND($I5&lt;='San Diego'!AR$9,$J5&gt;='San Diego'!AR$9)),"XO",IF((AND($K5&lt;='San Diego'!AR$9,$L5&gt;='San Diego'!AR$9)),"3",IF((AND($M5&lt;='San Diego'!AR$9,$N5&gt;='San Diego'!AR$9)),"C",IF((AND($O5&lt;='San Diego'!AR$9,$P5&gt;='San Diego'!AR$9)),"CO",IF((AND($Q5&lt;='San Diego'!AR$9,$R5&gt;='San Diego'!AR$9)),"C",0))))))</f>
        <v>0</v>
      </c>
      <c r="AS5" s="33">
        <f>IF((AND($F5&lt;='San Diego'!AS$9,$G5&gt;='San Diego'!AS$9)),"P/L",IF((AND($I5&lt;='San Diego'!AS$9,$J5&gt;='San Diego'!AS$9)),"XO",IF((AND($K5&lt;='San Diego'!AS$9,$L5&gt;='San Diego'!AS$9)),"3",IF((AND($M5&lt;='San Diego'!AS$9,$N5&gt;='San Diego'!AS$9)),"C",IF((AND($O5&lt;='San Diego'!AS$9,$P5&gt;='San Diego'!AS$9)),"CO",IF((AND($Q5&lt;='San Diego'!AS$9,$R5&gt;='San Diego'!AS$9)),"C",0))))))</f>
        <v>0</v>
      </c>
      <c r="AT5" s="33">
        <f>IF((AND($F5&lt;='San Diego'!AT$9,$G5&gt;='San Diego'!AT$9)),"P/L",IF((AND($I5&lt;='San Diego'!AT$9,$J5&gt;='San Diego'!AT$9)),"XO",IF((AND($K5&lt;='San Diego'!AT$9,$L5&gt;='San Diego'!AT$9)),"3",IF((AND($M5&lt;='San Diego'!AT$9,$N5&gt;='San Diego'!AT$9)),"C",IF((AND($O5&lt;='San Diego'!AT$9,$P5&gt;='San Diego'!AT$9)),"CO",IF((AND($Q5&lt;='San Diego'!AT$9,$R5&gt;='San Diego'!AT$9)),"C",0))))))</f>
        <v>0</v>
      </c>
      <c r="AU5" s="33">
        <f>IF((AND($F5&lt;='San Diego'!AU$9,$G5&gt;='San Diego'!AU$9)),"P/L",IF((AND($I5&lt;='San Diego'!AU$9,$J5&gt;='San Diego'!AU$9)),"XO",IF((AND($K5&lt;='San Diego'!AU$9,$L5&gt;='San Diego'!AU$9)),"3",IF((AND($M5&lt;='San Diego'!AU$9,$N5&gt;='San Diego'!AU$9)),"C",IF((AND($O5&lt;='San Diego'!AU$9,$P5&gt;='San Diego'!AU$9)),"CO",IF((AND($Q5&lt;='San Diego'!AU$9,$R5&gt;='San Diego'!AU$9)),"C",0))))))</f>
        <v>0</v>
      </c>
      <c r="AV5" s="33">
        <f>IF((AND($F5&lt;='San Diego'!AV$9,$G5&gt;='San Diego'!AV$9)),"P/L",IF((AND($I5&lt;='San Diego'!AV$9,$J5&gt;='San Diego'!AV$9)),"XO",IF((AND($K5&lt;='San Diego'!AV$9,$L5&gt;='San Diego'!AV$9)),"3",IF((AND($M5&lt;='San Diego'!AV$9,$N5&gt;='San Diego'!AV$9)),"C",IF((AND($O5&lt;='San Diego'!AV$9,$P5&gt;='San Diego'!AV$9)),"CO",IF((AND($Q5&lt;='San Diego'!AV$9,$R5&gt;='San Diego'!AV$9)),"C",0))))))</f>
        <v>0</v>
      </c>
      <c r="AW5" s="33">
        <f>IF((AND($F5&lt;='San Diego'!AW$9,$G5&gt;='San Diego'!AW$9)),"P/L",IF((AND($I5&lt;='San Diego'!AW$9,$J5&gt;='San Diego'!AW$9)),"XO",IF((AND($K5&lt;='San Diego'!AW$9,$L5&gt;='San Diego'!AW$9)),"3",IF((AND($M5&lt;='San Diego'!AW$9,$N5&gt;='San Diego'!AW$9)),"C",IF((AND($O5&lt;='San Diego'!AW$9,$P5&gt;='San Diego'!AW$9)),"CO",IF((AND($Q5&lt;='San Diego'!AW$9,$R5&gt;='San Diego'!AW$9)),"C",0))))))</f>
        <v>0</v>
      </c>
      <c r="AX5" s="33">
        <f>IF((AND($F5&lt;='San Diego'!AX$9,$G5&gt;='San Diego'!AX$9)),"P/L",IF((AND($I5&lt;='San Diego'!AX$9,$J5&gt;='San Diego'!AX$9)),"XO",IF((AND($K5&lt;='San Diego'!AX$9,$L5&gt;='San Diego'!AX$9)),"3",IF((AND($M5&lt;='San Diego'!AX$9,$N5&gt;='San Diego'!AX$9)),"C",IF((AND($O5&lt;='San Diego'!AX$9,$P5&gt;='San Diego'!AX$9)),"CO",IF((AND($Q5&lt;='San Diego'!AX$9,$R5&gt;='San Diego'!AX$9)),"C",0))))))</f>
        <v>0</v>
      </c>
      <c r="AY5" s="33">
        <f>IF((AND($F5&lt;='San Diego'!AY$9,$G5&gt;='San Diego'!AY$9)),"P/L",IF((AND($I5&lt;='San Diego'!AY$9,$J5&gt;='San Diego'!AY$9)),"XO",IF((AND($K5&lt;='San Diego'!AY$9,$L5&gt;='San Diego'!AY$9)),"3",IF((AND($M5&lt;='San Diego'!AY$9,$N5&gt;='San Diego'!AY$9)),"C",IF((AND($O5&lt;='San Diego'!AY$9,$P5&gt;='San Diego'!AY$9)),"CO",IF((AND($Q5&lt;='San Diego'!AY$9,$R5&gt;='San Diego'!AY$9)),"C",0))))))</f>
        <v>0</v>
      </c>
      <c r="AZ5" s="33">
        <f>IF((AND($F5&lt;='San Diego'!AZ$9,$G5&gt;='San Diego'!AZ$9)),"P/L",IF((AND($I5&lt;='San Diego'!AZ$9,$J5&gt;='San Diego'!AZ$9)),"XO",IF((AND($K5&lt;='San Diego'!AZ$9,$L5&gt;='San Diego'!AZ$9)),"3",IF((AND($M5&lt;='San Diego'!AZ$9,$N5&gt;='San Diego'!AZ$9)),"C",IF((AND($O5&lt;='San Diego'!AZ$9,$P5&gt;='San Diego'!AZ$9)),"CO",IF((AND($Q5&lt;='San Diego'!AZ$9,$R5&gt;='San Diego'!AZ$9)),"C",0))))))</f>
        <v>0</v>
      </c>
      <c r="BA5" s="33">
        <f>IF((AND($F5&lt;='San Diego'!BA$9,$G5&gt;='San Diego'!BA$9)),"P/L",IF((AND($I5&lt;='San Diego'!BA$9,$J5&gt;='San Diego'!BA$9)),"XO",IF((AND($K5&lt;='San Diego'!BA$9,$L5&gt;='San Diego'!BA$9)),"3",IF((AND($M5&lt;='San Diego'!BA$9,$N5&gt;='San Diego'!BA$9)),"C",IF((AND($O5&lt;='San Diego'!BA$9,$P5&gt;='San Diego'!BA$9)),"CO",IF((AND($Q5&lt;='San Diego'!BA$9,$R5&gt;='San Diego'!BA$9)),"C",0))))))</f>
        <v>0</v>
      </c>
      <c r="BB5" s="33">
        <f>IF((AND($F5&lt;='San Diego'!BB$9,$G5&gt;='San Diego'!BB$9)),"P/L",IF((AND($I5&lt;='San Diego'!BB$9,$J5&gt;='San Diego'!BB$9)),"XO",IF((AND($K5&lt;='San Diego'!BB$9,$L5&gt;='San Diego'!BB$9)),"3",IF((AND($M5&lt;='San Diego'!BB$9,$N5&gt;='San Diego'!BB$9)),"C",IF((AND($O5&lt;='San Diego'!BB$9,$P5&gt;='San Diego'!BB$9)),"CO",IF((AND($Q5&lt;='San Diego'!BB$9,$R5&gt;='San Diego'!BB$9)),"C",0))))))</f>
        <v>0</v>
      </c>
      <c r="BC5" s="33">
        <f>IF((AND($F5&lt;='San Diego'!BC$9,$G5&gt;='San Diego'!BC$9)),"P/L",IF((AND($I5&lt;='San Diego'!BC$9,$J5&gt;='San Diego'!BC$9)),"XO",IF((AND($K5&lt;='San Diego'!BC$9,$L5&gt;='San Diego'!BC$9)),"3",IF((AND($M5&lt;='San Diego'!BC$9,$N5&gt;='San Diego'!BC$9)),"C",IF((AND($O5&lt;='San Diego'!BC$9,$P5&gt;='San Diego'!BC$9)),"CO",IF((AND($Q5&lt;='San Diego'!BC$9,$R5&gt;='San Diego'!BC$9)),"C",0))))))</f>
        <v>0</v>
      </c>
      <c r="BD5" s="33">
        <f>IF((AND($F5&lt;='San Diego'!BD$9,$G5&gt;='San Diego'!BD$9)),"P/L",IF((AND($I5&lt;='San Diego'!BD$9,$J5&gt;='San Diego'!BD$9)),"XO",IF((AND($K5&lt;='San Diego'!BD$9,$L5&gt;='San Diego'!BD$9)),"3",IF((AND($M5&lt;='San Diego'!BD$9,$N5&gt;='San Diego'!BD$9)),"C",IF((AND($O5&lt;='San Diego'!BD$9,$P5&gt;='San Diego'!BD$9)),"CO",IF((AND($Q5&lt;='San Diego'!BD$9,$R5&gt;='San Diego'!BD$9)),"C",0))))))</f>
        <v>0</v>
      </c>
      <c r="BE5" s="33">
        <f>IF((AND($F5&lt;='San Diego'!BE$9,$G5&gt;='San Diego'!BE$9)),"P/L",IF((AND($I5&lt;='San Diego'!BE$9,$J5&gt;='San Diego'!BE$9)),"XO",IF((AND($K5&lt;='San Diego'!BE$9,$L5&gt;='San Diego'!BE$9)),"3",IF((AND($M5&lt;='San Diego'!BE$9,$N5&gt;='San Diego'!BE$9)),"C",IF((AND($O5&lt;='San Diego'!BE$9,$P5&gt;='San Diego'!BE$9)),"CO",IF((AND($Q5&lt;='San Diego'!BE$9,$R5&gt;='San Diego'!BE$9)),"C",0))))))</f>
        <v>0</v>
      </c>
      <c r="BF5" s="33">
        <f>IF((AND($F5&lt;='San Diego'!BF$9,$G5&gt;='San Diego'!BF$9)),"P/L",IF((AND($I5&lt;='San Diego'!BF$9,$J5&gt;='San Diego'!BF$9)),"XO",IF((AND($K5&lt;='San Diego'!BF$9,$L5&gt;='San Diego'!BF$9)),"3",IF((AND($M5&lt;='San Diego'!BF$9,$N5&gt;='San Diego'!BF$9)),"C",IF((AND($O5&lt;='San Diego'!BF$9,$P5&gt;='San Diego'!BF$9)),"CO",IF((AND($Q5&lt;='San Diego'!BF$9,$R5&gt;='San Diego'!BF$9)),"C",0))))))</f>
        <v>0</v>
      </c>
      <c r="BG5" s="33">
        <f>IF((AND($F5&lt;='San Diego'!BG$9,$G5&gt;='San Diego'!BG$9)),"P/L",IF((AND($I5&lt;='San Diego'!BG$9,$J5&gt;='San Diego'!BG$9)),"XO",IF((AND($K5&lt;='San Diego'!BG$9,$L5&gt;='San Diego'!BG$9)),"3",IF((AND($M5&lt;='San Diego'!BG$9,$N5&gt;='San Diego'!BG$9)),"C",IF((AND($O5&lt;='San Diego'!BG$9,$P5&gt;='San Diego'!BG$9)),"CO",IF((AND($Q5&lt;='San Diego'!BG$9,$R5&gt;='San Diego'!BG$9)),"C",0))))))</f>
        <v>0</v>
      </c>
      <c r="BH5" s="33">
        <f>IF((AND($F5&lt;='San Diego'!BH$9,$G5&gt;='San Diego'!BH$9)),"P/L",IF((AND($I5&lt;='San Diego'!BH$9,$J5&gt;='San Diego'!BH$9)),"XO",IF((AND($K5&lt;='San Diego'!BH$9,$L5&gt;='San Diego'!BH$9)),"3",IF((AND($M5&lt;='San Diego'!BH$9,$N5&gt;='San Diego'!BH$9)),"C",IF((AND($O5&lt;='San Diego'!BH$9,$P5&gt;='San Diego'!BH$9)),"CO",IF((AND($Q5&lt;='San Diego'!BH$9,$R5&gt;='San Diego'!BH$9)),"C",0))))))</f>
        <v>0</v>
      </c>
      <c r="BI5" s="33">
        <f>IF((AND($F5&lt;='San Diego'!BI$9,$G5&gt;='San Diego'!BI$9)),"P/L",IF((AND($I5&lt;='San Diego'!BI$9,$J5&gt;='San Diego'!BI$9)),"XO",IF((AND($K5&lt;='San Diego'!BI$9,$L5&gt;='San Diego'!BI$9)),"3",IF((AND($M5&lt;='San Diego'!BI$9,$N5&gt;='San Diego'!BI$9)),"C",IF((AND($O5&lt;='San Diego'!BI$9,$P5&gt;='San Diego'!BI$9)),"CO",IF((AND($Q5&lt;='San Diego'!BI$9,$R5&gt;='San Diego'!BI$9)),"C",0))))))</f>
        <v>0</v>
      </c>
      <c r="BJ5" s="33">
        <f>IF((AND($F5&lt;='San Diego'!BJ$9,$G5&gt;='San Diego'!BJ$9)),"P/L",IF((AND($I5&lt;='San Diego'!BJ$9,$J5&gt;='San Diego'!BJ$9)),"XO",IF((AND($K5&lt;='San Diego'!BJ$9,$L5&gt;='San Diego'!BJ$9)),"3",IF((AND($M5&lt;='San Diego'!BJ$9,$N5&gt;='San Diego'!BJ$9)),"C",IF((AND($O5&lt;='San Diego'!BJ$9,$P5&gt;='San Diego'!BJ$9)),"CO",IF((AND($Q5&lt;='San Diego'!BJ$9,$R5&gt;='San Diego'!BJ$9)),"C",0))))))</f>
        <v>0</v>
      </c>
      <c r="BK5" s="33">
        <f>IF((AND($F5&lt;='San Diego'!BK$9,$G5&gt;='San Diego'!BK$9)),"P/L",IF((AND($I5&lt;='San Diego'!BK$9,$J5&gt;='San Diego'!BK$9)),"XO",IF((AND($K5&lt;='San Diego'!BK$9,$L5&gt;='San Diego'!BK$9)),"3",IF((AND($M5&lt;='San Diego'!BK$9,$N5&gt;='San Diego'!BK$9)),"C",IF((AND($O5&lt;='San Diego'!BK$9,$P5&gt;='San Diego'!BK$9)),"CO",IF((AND($Q5&lt;='San Diego'!BK$9,$R5&gt;='San Diego'!BK$9)),"C",0))))))</f>
        <v>0</v>
      </c>
      <c r="BL5" s="33">
        <f>IF((AND($F5&lt;='San Diego'!BL$9,$G5&gt;='San Diego'!BL$9)),"P/L",IF((AND($I5&lt;='San Diego'!BL$9,$J5&gt;='San Diego'!BL$9)),"XO",IF((AND($K5&lt;='San Diego'!BL$9,$L5&gt;='San Diego'!BL$9)),"3",IF((AND($M5&lt;='San Diego'!BL$9,$N5&gt;='San Diego'!BL$9)),"C",IF((AND($O5&lt;='San Diego'!BL$9,$P5&gt;='San Diego'!BL$9)),"CO",IF((AND($Q5&lt;='San Diego'!BL$9,$R5&gt;='San Diego'!BL$9)),"C",0))))))</f>
        <v>0</v>
      </c>
      <c r="BM5" s="33">
        <f>IF((AND($F5&lt;='San Diego'!BM$9,$G5&gt;='San Diego'!BM$9)),"P/L",IF((AND($I5&lt;='San Diego'!BM$9,$J5&gt;='San Diego'!BM$9)),"XO",IF((AND($K5&lt;='San Diego'!BM$9,$L5&gt;='San Diego'!BM$9)),"3",IF((AND($M5&lt;='San Diego'!BM$9,$N5&gt;='San Diego'!BM$9)),"C",IF((AND($O5&lt;='San Diego'!BM$9,$P5&gt;='San Diego'!BM$9)),"CO",IF((AND($Q5&lt;='San Diego'!BM$9,$R5&gt;='San Diego'!BM$9)),"C",0))))))</f>
        <v>0</v>
      </c>
      <c r="BN5" s="33">
        <f>IF((AND($F5&lt;='San Diego'!BN$9,$G5&gt;='San Diego'!BN$9)),"P/L",IF((AND($I5&lt;='San Diego'!BN$9,$J5&gt;='San Diego'!BN$9)),"XO",IF((AND($K5&lt;='San Diego'!BN$9,$L5&gt;='San Diego'!BN$9)),"3",IF((AND($M5&lt;='San Diego'!BN$9,$N5&gt;='San Diego'!BN$9)),"C",IF((AND($O5&lt;='San Diego'!BN$9,$P5&gt;='San Diego'!BN$9)),"CO",IF((AND($Q5&lt;='San Diego'!BN$9,$R5&gt;='San Diego'!BN$9)),"C",0))))))</f>
        <v>0</v>
      </c>
      <c r="BO5" s="33">
        <f>IF((AND($F5&lt;='San Diego'!BO$9,$G5&gt;='San Diego'!BO$9)),"P/L",IF((AND($I5&lt;='San Diego'!BO$9,$J5&gt;='San Diego'!BO$9)),"XO",IF((AND($K5&lt;='San Diego'!BO$9,$L5&gt;='San Diego'!BO$9)),"3",IF((AND($M5&lt;='San Diego'!BO$9,$N5&gt;='San Diego'!BO$9)),"C",IF((AND($O5&lt;='San Diego'!BO$9,$P5&gt;='San Diego'!BO$9)),"CO",IF((AND($Q5&lt;='San Diego'!BO$9,$R5&gt;='San Diego'!BO$9)),"C",0))))))</f>
        <v>0</v>
      </c>
      <c r="BP5" s="33">
        <f>IF((AND($F5&lt;='San Diego'!BP$9,$G5&gt;='San Diego'!BP$9)),"P/L",IF((AND($I5&lt;='San Diego'!BP$9,$J5&gt;='San Diego'!BP$9)),"XO",IF((AND($K5&lt;='San Diego'!BP$9,$L5&gt;='San Diego'!BP$9)),"3",IF((AND($M5&lt;='San Diego'!BP$9,$N5&gt;='San Diego'!BP$9)),"C",IF((AND($O5&lt;='San Diego'!BP$9,$P5&gt;='San Diego'!BP$9)),"CO",IF((AND($Q5&lt;='San Diego'!BP$9,$R5&gt;='San Diego'!BP$9)),"C",0))))))</f>
        <v>0</v>
      </c>
      <c r="BQ5" s="33">
        <f>IF((AND($F5&lt;='San Diego'!BQ$9,$G5&gt;='San Diego'!BQ$9)),"P/L",IF((AND($I5&lt;='San Diego'!BQ$9,$J5&gt;='San Diego'!BQ$9)),"XO",IF((AND($K5&lt;='San Diego'!BQ$9,$L5&gt;='San Diego'!BQ$9)),"3",IF((AND($M5&lt;='San Diego'!BQ$9,$N5&gt;='San Diego'!BQ$9)),"C",IF((AND($O5&lt;='San Diego'!BQ$9,$P5&gt;='San Diego'!BQ$9)),"CO",IF((AND($Q5&lt;='San Diego'!BQ$9,$R5&gt;='San Diego'!BQ$9)),"C",0))))))</f>
        <v>0</v>
      </c>
      <c r="BR5" s="33">
        <f>IF((AND($F5&lt;='San Diego'!BR$9,$G5&gt;='San Diego'!BR$9)),"P/L",IF((AND($I5&lt;='San Diego'!BR$9,$J5&gt;='San Diego'!BR$9)),"XO",IF((AND($K5&lt;='San Diego'!BR$9,$L5&gt;='San Diego'!BR$9)),"3",IF((AND($M5&lt;='San Diego'!BR$9,$N5&gt;='San Diego'!BR$9)),"C",IF((AND($O5&lt;='San Diego'!BR$9,$P5&gt;='San Diego'!BR$9)),"CO",IF((AND($Q5&lt;='San Diego'!BR$9,$R5&gt;='San Diego'!BR$9)),"C",0))))))</f>
        <v>0</v>
      </c>
      <c r="BS5" s="33">
        <f>IF((AND($F5&lt;='San Diego'!BS$9,$G5&gt;='San Diego'!BS$9)),"P/L",IF((AND($I5&lt;='San Diego'!BS$9,$J5&gt;='San Diego'!BS$9)),"XO",IF((AND($K5&lt;='San Diego'!BS$9,$L5&gt;='San Diego'!BS$9)),"3",IF((AND($M5&lt;='San Diego'!BS$9,$N5&gt;='San Diego'!BS$9)),"C",IF((AND($O5&lt;='San Diego'!BS$9,$P5&gt;='San Diego'!BS$9)),"CO",IF((AND($Q5&lt;='San Diego'!BS$9,$R5&gt;='San Diego'!BS$9)),"C",0))))))</f>
        <v>0</v>
      </c>
      <c r="BT5" s="33">
        <f>IF((AND($F5&lt;='San Diego'!BT$9,$G5&gt;='San Diego'!BT$9)),"P/L",IF((AND($I5&lt;='San Diego'!BT$9,$J5&gt;='San Diego'!BT$9)),"XO",IF((AND($K5&lt;='San Diego'!BT$9,$L5&gt;='San Diego'!BT$9)),"3",IF((AND($M5&lt;='San Diego'!BT$9,$N5&gt;='San Diego'!BT$9)),"C",IF((AND($O5&lt;='San Diego'!BT$9,$P5&gt;='San Diego'!BT$9)),"CO",IF((AND($Q5&lt;='San Diego'!BT$9,$R5&gt;='San Diego'!BT$9)),"C",0))))))</f>
        <v>0</v>
      </c>
      <c r="BU5" s="33">
        <f>IF((AND($F5&lt;='San Diego'!BU$9,$G5&gt;='San Diego'!BU$9)),"P/L",IF((AND($I5&lt;='San Diego'!BU$9,$J5&gt;='San Diego'!BU$9)),"XO",IF((AND($K5&lt;='San Diego'!BU$9,$L5&gt;='San Diego'!BU$9)),"3",IF((AND($M5&lt;='San Diego'!BU$9,$N5&gt;='San Diego'!BU$9)),"C",IF((AND($O5&lt;='San Diego'!BU$9,$P5&gt;='San Diego'!BU$9)),"CO",IF((AND($Q5&lt;='San Diego'!BU$9,$R5&gt;='San Diego'!BU$9)),"C",0))))))</f>
        <v>0</v>
      </c>
      <c r="BV5" s="33">
        <f>IF((AND($F5&lt;='San Diego'!BV$9,$G5&gt;='San Diego'!BV$9)),"P/L",IF((AND($I5&lt;='San Diego'!BV$9,$J5&gt;='San Diego'!BV$9)),"XO",IF((AND($K5&lt;='San Diego'!BV$9,$L5&gt;='San Diego'!BV$9)),"3",IF((AND($M5&lt;='San Diego'!BV$9,$N5&gt;='San Diego'!BV$9)),"C",IF((AND($O5&lt;='San Diego'!BV$9,$P5&gt;='San Diego'!BV$9)),"CO",IF((AND($Q5&lt;='San Diego'!BV$9,$R5&gt;='San Diego'!BV$9)),"C",0))))))</f>
        <v>0</v>
      </c>
      <c r="BW5" s="33">
        <f>IF((AND($F5&lt;='San Diego'!BW$9,$G5&gt;='San Diego'!BW$9)),"P/L",IF((AND($I5&lt;='San Diego'!BW$9,$J5&gt;='San Diego'!BW$9)),"XO",IF((AND($K5&lt;='San Diego'!BW$9,$L5&gt;='San Diego'!BW$9)),"3",IF((AND($M5&lt;='San Diego'!BW$9,$N5&gt;='San Diego'!BW$9)),"C",IF((AND($O5&lt;='San Diego'!BW$9,$P5&gt;='San Diego'!BW$9)),"CO",IF((AND($Q5&lt;='San Diego'!BW$9,$R5&gt;='San Diego'!BW$9)),"C",0))))))</f>
        <v>0</v>
      </c>
      <c r="BX5" s="33">
        <f>IF((AND($F5&lt;='San Diego'!BX$9,$G5&gt;='San Diego'!BX$9)),"P/L",IF((AND($I5&lt;='San Diego'!BX$9,$J5&gt;='San Diego'!BX$9)),"XO",IF((AND($K5&lt;='San Diego'!BX$9,$L5&gt;='San Diego'!BX$9)),"3",IF((AND($M5&lt;='San Diego'!BX$9,$N5&gt;='San Diego'!BX$9)),"C",IF((AND($O5&lt;='San Diego'!BX$9,$P5&gt;='San Diego'!BX$9)),"CO",IF((AND($Q5&lt;='San Diego'!BX$9,$R5&gt;='San Diego'!BX$9)),"C",0))))))</f>
        <v>0</v>
      </c>
      <c r="BY5" s="33">
        <f>IF((AND($F5&lt;='San Diego'!BY$9,$G5&gt;='San Diego'!BY$9)),"P/L",IF((AND($I5&lt;='San Diego'!BY$9,$J5&gt;='San Diego'!BY$9)),"XO",IF((AND($K5&lt;='San Diego'!BY$9,$L5&gt;='San Diego'!BY$9)),"3",IF((AND($M5&lt;='San Diego'!BY$9,$N5&gt;='San Diego'!BY$9)),"C",IF((AND($O5&lt;='San Diego'!BY$9,$P5&gt;='San Diego'!BY$9)),"CO",IF((AND($Q5&lt;='San Diego'!BY$9,$R5&gt;='San Diego'!BY$9)),"C",0))))))</f>
        <v>0</v>
      </c>
      <c r="BZ5" s="33">
        <f>IF((AND($F5&lt;='San Diego'!BZ$9,$G5&gt;='San Diego'!BZ$9)),"P/L",IF((AND($I5&lt;='San Diego'!BZ$9,$J5&gt;='San Diego'!BZ$9)),"XO",IF((AND($K5&lt;='San Diego'!BZ$9,$L5&gt;='San Diego'!BZ$9)),"3",IF((AND($M5&lt;='San Diego'!BZ$9,$N5&gt;='San Diego'!BZ$9)),"C",IF((AND($O5&lt;='San Diego'!BZ$9,$P5&gt;='San Diego'!BZ$9)),"CO",IF((AND($Q5&lt;='San Diego'!BZ$9,$R5&gt;='San Diego'!BZ$9)),"C",0))))))</f>
        <v>0</v>
      </c>
      <c r="CA5" s="33">
        <f>IF((AND($F5&lt;='San Diego'!CA$9,$G5&gt;='San Diego'!CA$9)),"P/L",IF((AND($I5&lt;='San Diego'!CA$9,$J5&gt;='San Diego'!CA$9)),"XO",IF((AND($K5&lt;='San Diego'!CA$9,$L5&gt;='San Diego'!CA$9)),"3",IF((AND($M5&lt;='San Diego'!CA$9,$N5&gt;='San Diego'!CA$9)),"C",IF((AND($O5&lt;='San Diego'!CA$9,$P5&gt;='San Diego'!CA$9)),"CO",IF((AND($Q5&lt;='San Diego'!CA$9,$R5&gt;='San Diego'!CA$9)),"C",0))))))</f>
        <v>0</v>
      </c>
      <c r="CB5" s="33">
        <f>IF((AND($F5&lt;='San Diego'!CB$9,$G5&gt;='San Diego'!CB$9)),"P/L",IF((AND($I5&lt;='San Diego'!CB$9,$J5&gt;='San Diego'!CB$9)),"XO",IF((AND($K5&lt;='San Diego'!CB$9,$L5&gt;='San Diego'!CB$9)),"3",IF((AND($M5&lt;='San Diego'!CB$9,$N5&gt;='San Diego'!CB$9)),"C",IF((AND($O5&lt;='San Diego'!CB$9,$P5&gt;='San Diego'!CB$9)),"CO",IF((AND($Q5&lt;='San Diego'!CB$9,$R5&gt;='San Diego'!CB$9)),"C",0))))))</f>
        <v>0</v>
      </c>
      <c r="CC5" s="33">
        <f>IF((AND($F5&lt;='San Diego'!CC$9,$G5&gt;='San Diego'!CC$9)),"P/L",IF((AND($I5&lt;='San Diego'!CC$9,$J5&gt;='San Diego'!CC$9)),"XO",IF((AND($K5&lt;='San Diego'!CC$9,$L5&gt;='San Diego'!CC$9)),"3",IF((AND($M5&lt;='San Diego'!CC$9,$N5&gt;='San Diego'!CC$9)),"C",IF((AND($O5&lt;='San Diego'!CC$9,$P5&gt;='San Diego'!CC$9)),"CO",IF((AND($Q5&lt;='San Diego'!CC$9,$R5&gt;='San Diego'!CC$9)),"C",0))))))</f>
        <v>0</v>
      </c>
      <c r="CD5" s="33">
        <f>IF((AND($F5&lt;='San Diego'!CD$9,$G5&gt;='San Diego'!CD$9)),"P/L",IF((AND($I5&lt;='San Diego'!CD$9,$J5&gt;='San Diego'!CD$9)),"XO",IF((AND($K5&lt;='San Diego'!CD$9,$L5&gt;='San Diego'!CD$9)),"3",IF((AND($M5&lt;='San Diego'!CD$9,$N5&gt;='San Diego'!CD$9)),"C",IF((AND($O5&lt;='San Diego'!CD$9,$P5&gt;='San Diego'!CD$9)),"CO",IF((AND($Q5&lt;='San Diego'!CD$9,$R5&gt;='San Diego'!CD$9)),"C",0))))))</f>
        <v>0</v>
      </c>
      <c r="CE5" s="33">
        <f>IF((AND($F5&lt;='San Diego'!CE$9,$G5&gt;='San Diego'!CE$9)),"P/L",IF((AND($I5&lt;='San Diego'!CE$9,$J5&gt;='San Diego'!CE$9)),"XO",IF((AND($K5&lt;='San Diego'!CE$9,$L5&gt;='San Diego'!CE$9)),"3",IF((AND($M5&lt;='San Diego'!CE$9,$N5&gt;='San Diego'!CE$9)),"C",IF((AND($O5&lt;='San Diego'!CE$9,$P5&gt;='San Diego'!CE$9)),"CO",IF((AND($Q5&lt;='San Diego'!CE$9,$R5&gt;='San Diego'!CE$9)),"C",0))))))</f>
        <v>0</v>
      </c>
      <c r="CF5" s="33">
        <f>IF((AND($F5&lt;='San Diego'!CF$9,$G5&gt;='San Diego'!CF$9)),"P/L",IF((AND($I5&lt;='San Diego'!CF$9,$J5&gt;='San Diego'!CF$9)),"XO",IF((AND($K5&lt;='San Diego'!CF$9,$L5&gt;='San Diego'!CF$9)),"3",IF((AND($M5&lt;='San Diego'!CF$9,$N5&gt;='San Diego'!CF$9)),"C",IF((AND($O5&lt;='San Diego'!CF$9,$P5&gt;='San Diego'!CF$9)),"CO",IF((AND($Q5&lt;='San Diego'!CF$9,$R5&gt;='San Diego'!CF$9)),"C",0))))))</f>
        <v>0</v>
      </c>
      <c r="CG5" s="33">
        <f>IF((AND($F5&lt;='San Diego'!CG$9,$G5&gt;='San Diego'!CG$9)),"P/L",IF((AND($I5&lt;='San Diego'!CG$9,$J5&gt;='San Diego'!CG$9)),"XO",IF((AND($K5&lt;='San Diego'!CG$9,$L5&gt;='San Diego'!CG$9)),"3",IF((AND($M5&lt;='San Diego'!CG$9,$N5&gt;='San Diego'!CG$9)),"C",IF((AND($O5&lt;='San Diego'!CG$9,$P5&gt;='San Diego'!CG$9)),"CO",IF((AND($Q5&lt;='San Diego'!CG$9,$R5&gt;='San Diego'!CG$9)),"C",0))))))</f>
        <v>0</v>
      </c>
      <c r="CH5" s="33">
        <f>IF((AND($F5&lt;='San Diego'!CH$9,$G5&gt;='San Diego'!CH$9)),"P/L",IF((AND($I5&lt;='San Diego'!CH$9,$J5&gt;='San Diego'!CH$9)),"XO",IF((AND($K5&lt;='San Diego'!CH$9,$L5&gt;='San Diego'!CH$9)),"3",IF((AND($M5&lt;='San Diego'!CH$9,$N5&gt;='San Diego'!CH$9)),"C",IF((AND($O5&lt;='San Diego'!CH$9,$P5&gt;='San Diego'!CH$9)),"CO",IF((AND($Q5&lt;='San Diego'!CH$9,$R5&gt;='San Diego'!CH$9)),"C",0))))))</f>
        <v>0</v>
      </c>
      <c r="CI5" s="33">
        <f>IF((AND($F5&lt;='San Diego'!CI$9,$G5&gt;='San Diego'!CI$9)),"P/L",IF((AND($I5&lt;='San Diego'!CI$9,$J5&gt;='San Diego'!CI$9)),"XO",IF((AND($K5&lt;='San Diego'!CI$9,$L5&gt;='San Diego'!CI$9)),"3",IF((AND($M5&lt;='San Diego'!CI$9,$N5&gt;='San Diego'!CI$9)),"C",IF((AND($O5&lt;='San Diego'!CI$9,$P5&gt;='San Diego'!CI$9)),"CO",IF((AND($Q5&lt;='San Diego'!CI$9,$R5&gt;='San Diego'!CI$9)),"C",0))))))</f>
        <v>0</v>
      </c>
      <c r="CJ5" s="33">
        <f>IF((AND($F5&lt;='San Diego'!CJ$9,$G5&gt;='San Diego'!CJ$9)),"P/L",IF((AND($I5&lt;='San Diego'!CJ$9,$J5&gt;='San Diego'!CJ$9)),"XO",IF((AND($K5&lt;='San Diego'!CJ$9,$L5&gt;='San Diego'!CJ$9)),"3",IF((AND($M5&lt;='San Diego'!CJ$9,$N5&gt;='San Diego'!CJ$9)),"C",IF((AND($O5&lt;='San Diego'!CJ$9,$P5&gt;='San Diego'!CJ$9)),"CO",IF((AND($Q5&lt;='San Diego'!CJ$9,$R5&gt;='San Diego'!CJ$9)),"C",0))))))</f>
        <v>0</v>
      </c>
      <c r="CK5" s="33">
        <f>IF((AND($F5&lt;='San Diego'!CK$9,$G5&gt;='San Diego'!CK$9)),"P/L",IF((AND($I5&lt;='San Diego'!CK$9,$J5&gt;='San Diego'!CK$9)),"XO",IF((AND($K5&lt;='San Diego'!CK$9,$L5&gt;='San Diego'!CK$9)),"3",IF((AND($M5&lt;='San Diego'!CK$9,$N5&gt;='San Diego'!CK$9)),"C",IF((AND($O5&lt;='San Diego'!CK$9,$P5&gt;='San Diego'!CK$9)),"CO",IF((AND($Q5&lt;='San Diego'!CK$9,$R5&gt;='San Diego'!CK$9)),"C",0))))))</f>
        <v>0</v>
      </c>
      <c r="CL5" s="33">
        <f>IF((AND($F5&lt;='San Diego'!CL$9,$G5&gt;='San Diego'!CL$9)),"P/L",IF((AND($I5&lt;='San Diego'!CL$9,$J5&gt;='San Diego'!CL$9)),"XO",IF((AND($K5&lt;='San Diego'!CL$9,$L5&gt;='San Diego'!CL$9)),"3",IF((AND($M5&lt;='San Diego'!CL$9,$N5&gt;='San Diego'!CL$9)),"C",IF((AND($O5&lt;='San Diego'!CL$9,$P5&gt;='San Diego'!CL$9)),"CO",IF((AND($Q5&lt;='San Diego'!CL$9,$R5&gt;='San Diego'!CL$9)),"C",0))))))</f>
        <v>0</v>
      </c>
      <c r="CM5" s="33">
        <f>IF((AND($F5&lt;='San Diego'!CM$9,$G5&gt;='San Diego'!CM$9)),"P/L",IF((AND($I5&lt;='San Diego'!CM$9,$J5&gt;='San Diego'!CM$9)),"XO",IF((AND($K5&lt;='San Diego'!CM$9,$L5&gt;='San Diego'!CM$9)),"3",IF((AND($M5&lt;='San Diego'!CM$9,$N5&gt;='San Diego'!CM$9)),"C",IF((AND($O5&lt;='San Diego'!CM$9,$P5&gt;='San Diego'!CM$9)),"CO",IF((AND($Q5&lt;='San Diego'!CM$9,$R5&gt;='San Diego'!CM$9)),"C",0))))))</f>
        <v>0</v>
      </c>
    </row>
    <row r="6" spans="1:91" s="64" customFormat="1" x14ac:dyDescent="0.25">
      <c r="A6" s="149" t="s">
        <v>543</v>
      </c>
      <c r="B6" s="150"/>
      <c r="C6" s="67">
        <v>17</v>
      </c>
      <c r="D6" s="67">
        <v>16</v>
      </c>
      <c r="E6" s="67">
        <v>1</v>
      </c>
      <c r="F6" s="151"/>
      <c r="G6" s="151"/>
      <c r="H6" s="41">
        <f>G6-F6</f>
        <v>0</v>
      </c>
      <c r="I6" s="152">
        <v>46137</v>
      </c>
      <c r="J6" s="151">
        <f>IF(I6="",0,DATE(YEAR(I6),MONTH(I6)+C6,DAY(I6)))</f>
        <v>46655</v>
      </c>
      <c r="K6" s="151">
        <f>IF(J6="","",(DATE(YEAR(J6),MONTH(J6)+1,DAY(J6))))</f>
        <v>46685</v>
      </c>
      <c r="L6" s="151">
        <f>IF(K6="","",(DATE(YEAR(K6),MONTH(K6)+E6,DAY(K6))))</f>
        <v>46716</v>
      </c>
      <c r="M6" s="153">
        <f>IF(O6="","",DATE(YEAR(O6), MONTH(O6)-1,DAY(O6)))</f>
        <v>46746</v>
      </c>
      <c r="N6" s="153">
        <f>IF(O6="","",DATE(YEAR(M6),MONTH(M6),DAY(M6)))</f>
        <v>46746</v>
      </c>
      <c r="O6" s="151">
        <f>IF(L6="","",(DATE(YEAR(L6),MONTH(L6)+2,DAY(L6))))</f>
        <v>46777</v>
      </c>
      <c r="P6" s="151">
        <f>IF(O6="","",(DATE(YEAR(O6),MONTH(O6)+D6,DAY(O6))))</f>
        <v>47263</v>
      </c>
      <c r="Q6" s="68">
        <f>IF(P6="","",DATE(YEAR(P6), MONTH(P6)+1,DAY(P6)))</f>
        <v>47294</v>
      </c>
      <c r="R6" s="68">
        <f>IF(P6="","",DATE(YEAR(Q6),MONTH(Q6),DAY(Q6)))</f>
        <v>47294</v>
      </c>
      <c r="S6" s="41">
        <f>IF((AND($F6&lt;='San Diego'!S$9,$G6&gt;='San Diego'!S$9)),"P/L",IF((AND($I6&lt;='San Diego'!S$9,$J6&gt;='San Diego'!S$9)),"XO",IF((AND($K6&lt;='San Diego'!S$9,$L6&gt;='San Diego'!S$9)),"3",IF((AND($M6&lt;='San Diego'!S$9,$N6&gt;='San Diego'!S$9)),"C",IF((AND($O6&lt;='San Diego'!S$9,$P6&gt;='San Diego'!S$9)),"CO",IF((AND($Q6&lt;='San Diego'!S$9,$R6&gt;='San Diego'!S$9)),"C",0))))))</f>
        <v>0</v>
      </c>
      <c r="T6" s="41">
        <f>IF((AND($F6&lt;='San Diego'!T$9,$G6&gt;='San Diego'!T$9)),"P/L",IF((AND($I6&lt;='San Diego'!T$9,$J6&gt;='San Diego'!T$9)),"XO",IF((AND($K6&lt;='San Diego'!T$9,$L6&gt;='San Diego'!T$9)),"3",IF((AND($M6&lt;='San Diego'!T$9,$N6&gt;='San Diego'!T$9)),"C",IF((AND($O6&lt;='San Diego'!T$9,$P6&gt;='San Diego'!T$9)),"CO",IF((AND($Q6&lt;='San Diego'!T$9,$R6&gt;='San Diego'!T$9)),"C",0))))))</f>
        <v>0</v>
      </c>
      <c r="U6" s="41">
        <f>IF((AND($F6&lt;='San Diego'!U$9,$G6&gt;='San Diego'!U$9)),"P/L",IF((AND($I6&lt;='San Diego'!U$9,$J6&gt;='San Diego'!U$9)),"XO",IF((AND($K6&lt;='San Diego'!U$9,$L6&gt;='San Diego'!U$9)),"3",IF((AND($M6&lt;='San Diego'!U$9,$N6&gt;='San Diego'!U$9)),"C",IF((AND($O6&lt;='San Diego'!U$9,$P6&gt;='San Diego'!U$9)),"CO",IF((AND($Q6&lt;='San Diego'!U$9,$R6&gt;='San Diego'!U$9)),"C",0))))))</f>
        <v>0</v>
      </c>
      <c r="V6" s="41" t="str">
        <f>IF((AND($F6&lt;='San Diego'!V$9,$G6&gt;='San Diego'!V$9)),"P/L",IF((AND($I6&lt;='San Diego'!V$9,$J6&gt;='San Diego'!V$9)),"XO",IF((AND($K6&lt;='San Diego'!V$9,$L6&gt;='San Diego'!V$9)),"3",IF((AND($M6&lt;='San Diego'!V$9,$N6&gt;='San Diego'!V$9)),"C",IF((AND($O6&lt;='San Diego'!V$9,$P6&gt;='San Diego'!V$9)),"CO",IF((AND($Q6&lt;='San Diego'!V$9,$R6&gt;='San Diego'!V$9)),"C",0))))))</f>
        <v>XO</v>
      </c>
      <c r="W6" s="41" t="str">
        <f>IF((AND($F6&lt;='San Diego'!W$9,$G6&gt;='San Diego'!W$9)),"P/L",IF((AND($I6&lt;='San Diego'!W$9,$J6&gt;='San Diego'!W$9)),"XO",IF((AND($K6&lt;='San Diego'!W$9,$L6&gt;='San Diego'!W$9)),"3",IF((AND($M6&lt;='San Diego'!W$9,$N6&gt;='San Diego'!W$9)),"C",IF((AND($O6&lt;='San Diego'!W$9,$P6&gt;='San Diego'!W$9)),"CO",IF((AND($Q6&lt;='San Diego'!W$9,$R6&gt;='San Diego'!W$9)),"C",0))))))</f>
        <v>XO</v>
      </c>
      <c r="X6" s="41" t="str">
        <f>IF((AND($F6&lt;='San Diego'!X$9,$G6&gt;='San Diego'!X$9)),"P/L",IF((AND($I6&lt;='San Diego'!X$9,$J6&gt;='San Diego'!X$9)),"XO",IF((AND($K6&lt;='San Diego'!X$9,$L6&gt;='San Diego'!X$9)),"3",IF((AND($M6&lt;='San Diego'!X$9,$N6&gt;='San Diego'!X$9)),"C",IF((AND($O6&lt;='San Diego'!X$9,$P6&gt;='San Diego'!X$9)),"CO",IF((AND($Q6&lt;='San Diego'!X$9,$R6&gt;='San Diego'!X$9)),"C",0))))))</f>
        <v>XO</v>
      </c>
      <c r="Y6" s="41" t="str">
        <f>IF((AND($F6&lt;='San Diego'!Y$9,$G6&gt;='San Diego'!Y$9)),"P/L",IF((AND($I6&lt;='San Diego'!Y$9,$J6&gt;='San Diego'!Y$9)),"XO",IF((AND($K6&lt;='San Diego'!Y$9,$L6&gt;='San Diego'!Y$9)),"3",IF((AND($M6&lt;='San Diego'!Y$9,$N6&gt;='San Diego'!Y$9)),"C",IF((AND($O6&lt;='San Diego'!Y$9,$P6&gt;='San Diego'!Y$9)),"CO",IF((AND($Q6&lt;='San Diego'!Y$9,$R6&gt;='San Diego'!Y$9)),"C",0))))))</f>
        <v>XO</v>
      </c>
      <c r="Z6" s="41" t="str">
        <f>IF((AND($F6&lt;='San Diego'!Z$9,$G6&gt;='San Diego'!Z$9)),"P/L",IF((AND($I6&lt;='San Diego'!Z$9,$J6&gt;='San Diego'!Z$9)),"XO",IF((AND($K6&lt;='San Diego'!Z$9,$L6&gt;='San Diego'!Z$9)),"3",IF((AND($M6&lt;='San Diego'!Z$9,$N6&gt;='San Diego'!Z$9)),"C",IF((AND($O6&lt;='San Diego'!Z$9,$P6&gt;='San Diego'!Z$9)),"CO",IF((AND($Q6&lt;='San Diego'!Z$9,$R6&gt;='San Diego'!Z$9)),"C",0))))))</f>
        <v>XO</v>
      </c>
      <c r="AA6" s="41" t="str">
        <f>IF((AND($F6&lt;='San Diego'!AA$9,$G6&gt;='San Diego'!AA$9)),"P/L",IF((AND($I6&lt;='San Diego'!AA$9,$J6&gt;='San Diego'!AA$9)),"XO",IF((AND($K6&lt;='San Diego'!AA$9,$L6&gt;='San Diego'!AA$9)),"3",IF((AND($M6&lt;='San Diego'!AA$9,$N6&gt;='San Diego'!AA$9)),"C",IF((AND($O6&lt;='San Diego'!AA$9,$P6&gt;='San Diego'!AA$9)),"CO",IF((AND($Q6&lt;='San Diego'!AA$9,$R6&gt;='San Diego'!AA$9)),"C",0))))))</f>
        <v>XO</v>
      </c>
      <c r="AB6" s="41" t="str">
        <f>IF((AND($F6&lt;='San Diego'!AB$9,$G6&gt;='San Diego'!AB$9)),"P/L",IF((AND($I6&lt;='San Diego'!AB$9,$J6&gt;='San Diego'!AB$9)),"XO",IF((AND($K6&lt;='San Diego'!AB$9,$L6&gt;='San Diego'!AB$9)),"3",IF((AND($M6&lt;='San Diego'!AB$9,$N6&gt;='San Diego'!AB$9)),"C",IF((AND($O6&lt;='San Diego'!AB$9,$P6&gt;='San Diego'!AB$9)),"CO",IF((AND($Q6&lt;='San Diego'!AB$9,$R6&gt;='San Diego'!AB$9)),"C",0))))))</f>
        <v>XO</v>
      </c>
      <c r="AC6" s="41" t="str">
        <f>IF((AND($F6&lt;='San Diego'!AC$9,$G6&gt;='San Diego'!AC$9)),"P/L",IF((AND($I6&lt;='San Diego'!AC$9,$J6&gt;='San Diego'!AC$9)),"XO",IF((AND($K6&lt;='San Diego'!AC$9,$L6&gt;='San Diego'!AC$9)),"3",IF((AND($M6&lt;='San Diego'!AC$9,$N6&gt;='San Diego'!AC$9)),"C",IF((AND($O6&lt;='San Diego'!AC$9,$P6&gt;='San Diego'!AC$9)),"CO",IF((AND($Q6&lt;='San Diego'!AC$9,$R6&gt;='San Diego'!AC$9)),"C",0))))))</f>
        <v>XO</v>
      </c>
      <c r="AD6" s="41" t="str">
        <f>IF((AND($F6&lt;='San Diego'!AD$9,$G6&gt;='San Diego'!AD$9)),"P/L",IF((AND($I6&lt;='San Diego'!AD$9,$J6&gt;='San Diego'!AD$9)),"XO",IF((AND($K6&lt;='San Diego'!AD$9,$L6&gt;='San Diego'!AD$9)),"3",IF((AND($M6&lt;='San Diego'!AD$9,$N6&gt;='San Diego'!AD$9)),"C",IF((AND($O6&lt;='San Diego'!AD$9,$P6&gt;='San Diego'!AD$9)),"CO",IF((AND($Q6&lt;='San Diego'!AD$9,$R6&gt;='San Diego'!AD$9)),"C",0))))))</f>
        <v>XO</v>
      </c>
      <c r="AE6" s="41" t="str">
        <f>IF((AND($F6&lt;='San Diego'!AE$9,$G6&gt;='San Diego'!AE$9)),"P/L",IF((AND($I6&lt;='San Diego'!AE$9,$J6&gt;='San Diego'!AE$9)),"XO",IF((AND($K6&lt;='San Diego'!AE$9,$L6&gt;='San Diego'!AE$9)),"3",IF((AND($M6&lt;='San Diego'!AE$9,$N6&gt;='San Diego'!AE$9)),"C",IF((AND($O6&lt;='San Diego'!AE$9,$P6&gt;='San Diego'!AE$9)),"CO",IF((AND($Q6&lt;='San Diego'!AE$9,$R6&gt;='San Diego'!AE$9)),"C",0))))))</f>
        <v>XO</v>
      </c>
      <c r="AF6" s="41" t="str">
        <f>IF((AND($F6&lt;='San Diego'!AF$9,$G6&gt;='San Diego'!AF$9)),"P/L",IF((AND($I6&lt;='San Diego'!AF$9,$J6&gt;='San Diego'!AF$9)),"XO",IF((AND($K6&lt;='San Diego'!AF$9,$L6&gt;='San Diego'!AF$9)),"3",IF((AND($M6&lt;='San Diego'!AF$9,$N6&gt;='San Diego'!AF$9)),"C",IF((AND($O6&lt;='San Diego'!AF$9,$P6&gt;='San Diego'!AF$9)),"CO",IF((AND($Q6&lt;='San Diego'!AF$9,$R6&gt;='San Diego'!AF$9)),"C",0))))))</f>
        <v>XO</v>
      </c>
      <c r="AG6" s="41" t="str">
        <f>IF((AND($F6&lt;='San Diego'!AG$9,$G6&gt;='San Diego'!AG$9)),"P/L",IF((AND($I6&lt;='San Diego'!AG$9,$J6&gt;='San Diego'!AG$9)),"XO",IF((AND($K6&lt;='San Diego'!AG$9,$L6&gt;='San Diego'!AG$9)),"3",IF((AND($M6&lt;='San Diego'!AG$9,$N6&gt;='San Diego'!AG$9)),"C",IF((AND($O6&lt;='San Diego'!AG$9,$P6&gt;='San Diego'!AG$9)),"CO",IF((AND($Q6&lt;='San Diego'!AG$9,$R6&gt;='San Diego'!AG$9)),"C",0))))))</f>
        <v>XO</v>
      </c>
      <c r="AH6" s="41" t="str">
        <f>IF((AND($F6&lt;='San Diego'!AH$9,$G6&gt;='San Diego'!AH$9)),"P/L",IF((AND($I6&lt;='San Diego'!AH$9,$J6&gt;='San Diego'!AH$9)),"XO",IF((AND($K6&lt;='San Diego'!AH$9,$L6&gt;='San Diego'!AH$9)),"3",IF((AND($M6&lt;='San Diego'!AH$9,$N6&gt;='San Diego'!AH$9)),"C",IF((AND($O6&lt;='San Diego'!AH$9,$P6&gt;='San Diego'!AH$9)),"CO",IF((AND($Q6&lt;='San Diego'!AH$9,$R6&gt;='San Diego'!AH$9)),"C",0))))))</f>
        <v>XO</v>
      </c>
      <c r="AI6" s="41" t="str">
        <f>IF((AND($F6&lt;='San Diego'!AI$9,$G6&gt;='San Diego'!AI$9)),"P/L",IF((AND($I6&lt;='San Diego'!AI$9,$J6&gt;='San Diego'!AI$9)),"XO",IF((AND($K6&lt;='San Diego'!AI$9,$L6&gt;='San Diego'!AI$9)),"3",IF((AND($M6&lt;='San Diego'!AI$9,$N6&gt;='San Diego'!AI$9)),"C",IF((AND($O6&lt;='San Diego'!AI$9,$P6&gt;='San Diego'!AI$9)),"CO",IF((AND($Q6&lt;='San Diego'!AI$9,$R6&gt;='San Diego'!AI$9)),"C",0))))))</f>
        <v>XO</v>
      </c>
      <c r="AJ6" s="41" t="str">
        <f>IF((AND($F6&lt;='San Diego'!AJ$9,$G6&gt;='San Diego'!AJ$9)),"P/L",IF((AND($I6&lt;='San Diego'!AJ$9,$J6&gt;='San Diego'!AJ$9)),"XO",IF((AND($K6&lt;='San Diego'!AJ$9,$L6&gt;='San Diego'!AJ$9)),"3",IF((AND($M6&lt;='San Diego'!AJ$9,$N6&gt;='San Diego'!AJ$9)),"C",IF((AND($O6&lt;='San Diego'!AJ$9,$P6&gt;='San Diego'!AJ$9)),"CO",IF((AND($Q6&lt;='San Diego'!AJ$9,$R6&gt;='San Diego'!AJ$9)),"C",0))))))</f>
        <v>XO</v>
      </c>
      <c r="AK6" s="41" t="str">
        <f>IF((AND($F6&lt;='San Diego'!AK$9,$G6&gt;='San Diego'!AK$9)),"P/L",IF((AND($I6&lt;='San Diego'!AK$9,$J6&gt;='San Diego'!AK$9)),"XO",IF((AND($K6&lt;='San Diego'!AK$9,$L6&gt;='San Diego'!AK$9)),"3",IF((AND($M6&lt;='San Diego'!AK$9,$N6&gt;='San Diego'!AK$9)),"C",IF((AND($O6&lt;='San Diego'!AK$9,$P6&gt;='San Diego'!AK$9)),"CO",IF((AND($Q6&lt;='San Diego'!AK$9,$R6&gt;='San Diego'!AK$9)),"C",0))))))</f>
        <v>XO</v>
      </c>
      <c r="AL6" s="41" t="str">
        <f>IF((AND($F6&lt;='San Diego'!AL$9,$G6&gt;='San Diego'!AL$9)),"P/L",IF((AND($I6&lt;='San Diego'!AL$9,$J6&gt;='San Diego'!AL$9)),"XO",IF((AND($K6&lt;='San Diego'!AL$9,$L6&gt;='San Diego'!AL$9)),"3",IF((AND($M6&lt;='San Diego'!AL$9,$N6&gt;='San Diego'!AL$9)),"C",IF((AND($O6&lt;='San Diego'!AL$9,$P6&gt;='San Diego'!AL$9)),"CO",IF((AND($Q6&lt;='San Diego'!AL$9,$R6&gt;='San Diego'!AL$9)),"C",0))))))</f>
        <v>XO</v>
      </c>
      <c r="AM6" s="41">
        <f>IF((AND($F6&lt;='San Diego'!AM$9,$G6&gt;='San Diego'!AM$9)),"P/L",IF((AND($I6&lt;='San Diego'!AM$9,$J6&gt;='San Diego'!AM$9)),"XO",IF((AND($K6&lt;='San Diego'!AM$9,$L6&gt;='San Diego'!AM$9)),"3",IF((AND($M6&lt;='San Diego'!AM$9,$N6&gt;='San Diego'!AM$9)),"C",IF((AND($O6&lt;='San Diego'!AM$9,$P6&gt;='San Diego'!AM$9)),"CO",IF((AND($Q6&lt;='San Diego'!AM$9,$R6&gt;='San Diego'!AM$9)),"C",0))))))</f>
        <v>0</v>
      </c>
      <c r="AN6" s="41" t="str">
        <f>IF((AND($F6&lt;='San Diego'!AN$9,$G6&gt;='San Diego'!AN$9)),"P/L",IF((AND($I6&lt;='San Diego'!AN$9,$J6&gt;='San Diego'!AN$9)),"XO",IF((AND($K6&lt;='San Diego'!AN$9,$L6&gt;='San Diego'!AN$9)),"3",IF((AND($M6&lt;='San Diego'!AN$9,$N6&gt;='San Diego'!AN$9)),"C",IF((AND($O6&lt;='San Diego'!AN$9,$P6&gt;='San Diego'!AN$9)),"CO",IF((AND($Q6&lt;='San Diego'!AN$9,$R6&gt;='San Diego'!AN$9)),"C",0))))))</f>
        <v>3</v>
      </c>
      <c r="AO6" s="41">
        <f>IF((AND($F6&lt;='San Diego'!AO$9,$G6&gt;='San Diego'!AO$9)),"P/L",IF((AND($I6&lt;='San Diego'!AO$9,$J6&gt;='San Diego'!AO$9)),"XO",IF((AND($K6&lt;='San Diego'!AO$9,$L6&gt;='San Diego'!AO$9)),"3",IF((AND($M6&lt;='San Diego'!AO$9,$N6&gt;='San Diego'!AO$9)),"C",IF((AND($O6&lt;='San Diego'!AO$9,$P6&gt;='San Diego'!AO$9)),"CO",IF((AND($Q6&lt;='San Diego'!AO$9,$R6&gt;='San Diego'!AO$9)),"C",0))))))</f>
        <v>0</v>
      </c>
      <c r="AP6" s="41">
        <f>IF((AND($F6&lt;='San Diego'!AP$9,$G6&gt;='San Diego'!AP$9)),"P/L",IF((AND($I6&lt;='San Diego'!AP$9,$J6&gt;='San Diego'!AP$9)),"XO",IF((AND($K6&lt;='San Diego'!AP$9,$L6&gt;='San Diego'!AP$9)),"3",IF((AND($M6&lt;='San Diego'!AP$9,$N6&gt;='San Diego'!AP$9)),"C",IF((AND($O6&lt;='San Diego'!AP$9,$P6&gt;='San Diego'!AP$9)),"CO",IF((AND($Q6&lt;='San Diego'!AP$9,$R6&gt;='San Diego'!AP$9)),"C",0))))))</f>
        <v>0</v>
      </c>
      <c r="AQ6" s="41" t="str">
        <f>IF((AND($F6&lt;='San Diego'!AQ$9,$G6&gt;='San Diego'!AQ$9)),"P/L",IF((AND($I6&lt;='San Diego'!AQ$9,$J6&gt;='San Diego'!AQ$9)),"XO",IF((AND($K6&lt;='San Diego'!AQ$9,$L6&gt;='San Diego'!AQ$9)),"3",IF((AND($M6&lt;='San Diego'!AQ$9,$N6&gt;='San Diego'!AQ$9)),"C",IF((AND($O6&lt;='San Diego'!AQ$9,$P6&gt;='San Diego'!AQ$9)),"CO",IF((AND($Q6&lt;='San Diego'!AQ$9,$R6&gt;='San Diego'!AQ$9)),"C",0))))))</f>
        <v>CO</v>
      </c>
      <c r="AR6" s="41" t="str">
        <f>IF((AND($F6&lt;='San Diego'!AR$9,$G6&gt;='San Diego'!AR$9)),"P/L",IF((AND($I6&lt;='San Diego'!AR$9,$J6&gt;='San Diego'!AR$9)),"XO",IF((AND($K6&lt;='San Diego'!AR$9,$L6&gt;='San Diego'!AR$9)),"3",IF((AND($M6&lt;='San Diego'!AR$9,$N6&gt;='San Diego'!AR$9)),"C",IF((AND($O6&lt;='San Diego'!AR$9,$P6&gt;='San Diego'!AR$9)),"CO",IF((AND($Q6&lt;='San Diego'!AR$9,$R6&gt;='San Diego'!AR$9)),"C",0))))))</f>
        <v>CO</v>
      </c>
      <c r="AS6" s="41" t="str">
        <f>IF((AND($F6&lt;='San Diego'!AS$9,$G6&gt;='San Diego'!AS$9)),"P/L",IF((AND($I6&lt;='San Diego'!AS$9,$J6&gt;='San Diego'!AS$9)),"XO",IF((AND($K6&lt;='San Diego'!AS$9,$L6&gt;='San Diego'!AS$9)),"3",IF((AND($M6&lt;='San Diego'!AS$9,$N6&gt;='San Diego'!AS$9)),"C",IF((AND($O6&lt;='San Diego'!AS$9,$P6&gt;='San Diego'!AS$9)),"CO",IF((AND($Q6&lt;='San Diego'!AS$9,$R6&gt;='San Diego'!AS$9)),"C",0))))))</f>
        <v>CO</v>
      </c>
      <c r="AT6" s="41" t="str">
        <f>IF((AND($F6&lt;='San Diego'!AT$9,$G6&gt;='San Diego'!AT$9)),"P/L",IF((AND($I6&lt;='San Diego'!AT$9,$J6&gt;='San Diego'!AT$9)),"XO",IF((AND($K6&lt;='San Diego'!AT$9,$L6&gt;='San Diego'!AT$9)),"3",IF((AND($M6&lt;='San Diego'!AT$9,$N6&gt;='San Diego'!AT$9)),"C",IF((AND($O6&lt;='San Diego'!AT$9,$P6&gt;='San Diego'!AT$9)),"CO",IF((AND($Q6&lt;='San Diego'!AT$9,$R6&gt;='San Diego'!AT$9)),"C",0))))))</f>
        <v>CO</v>
      </c>
      <c r="AU6" s="41" t="str">
        <f>IF((AND($F6&lt;='San Diego'!AU$9,$G6&gt;='San Diego'!AU$9)),"P/L",IF((AND($I6&lt;='San Diego'!AU$9,$J6&gt;='San Diego'!AU$9)),"XO",IF((AND($K6&lt;='San Diego'!AU$9,$L6&gt;='San Diego'!AU$9)),"3",IF((AND($M6&lt;='San Diego'!AU$9,$N6&gt;='San Diego'!AU$9)),"C",IF((AND($O6&lt;='San Diego'!AU$9,$P6&gt;='San Diego'!AU$9)),"CO",IF((AND($Q6&lt;='San Diego'!AU$9,$R6&gt;='San Diego'!AU$9)),"C",0))))))</f>
        <v>CO</v>
      </c>
      <c r="AV6" s="41" t="str">
        <f>IF((AND($F6&lt;='San Diego'!AV$9,$G6&gt;='San Diego'!AV$9)),"P/L",IF((AND($I6&lt;='San Diego'!AV$9,$J6&gt;='San Diego'!AV$9)),"XO",IF((AND($K6&lt;='San Diego'!AV$9,$L6&gt;='San Diego'!AV$9)),"3",IF((AND($M6&lt;='San Diego'!AV$9,$N6&gt;='San Diego'!AV$9)),"C",IF((AND($O6&lt;='San Diego'!AV$9,$P6&gt;='San Diego'!AV$9)),"CO",IF((AND($Q6&lt;='San Diego'!AV$9,$R6&gt;='San Diego'!AV$9)),"C",0))))))</f>
        <v>CO</v>
      </c>
      <c r="AW6" s="41" t="str">
        <f>IF((AND($F6&lt;='San Diego'!AW$9,$G6&gt;='San Diego'!AW$9)),"P/L",IF((AND($I6&lt;='San Diego'!AW$9,$J6&gt;='San Diego'!AW$9)),"XO",IF((AND($K6&lt;='San Diego'!AW$9,$L6&gt;='San Diego'!AW$9)),"3",IF((AND($M6&lt;='San Diego'!AW$9,$N6&gt;='San Diego'!AW$9)),"C",IF((AND($O6&lt;='San Diego'!AW$9,$P6&gt;='San Diego'!AW$9)),"CO",IF((AND($Q6&lt;='San Diego'!AW$9,$R6&gt;='San Diego'!AW$9)),"C",0))))))</f>
        <v>CO</v>
      </c>
      <c r="AX6" s="41" t="str">
        <f>IF((AND($F6&lt;='San Diego'!AX$9,$G6&gt;='San Diego'!AX$9)),"P/L",IF((AND($I6&lt;='San Diego'!AX$9,$J6&gt;='San Diego'!AX$9)),"XO",IF((AND($K6&lt;='San Diego'!AX$9,$L6&gt;='San Diego'!AX$9)),"3",IF((AND($M6&lt;='San Diego'!AX$9,$N6&gt;='San Diego'!AX$9)),"C",IF((AND($O6&lt;='San Diego'!AX$9,$P6&gt;='San Diego'!AX$9)),"CO",IF((AND($Q6&lt;='San Diego'!AX$9,$R6&gt;='San Diego'!AX$9)),"C",0))))))</f>
        <v>CO</v>
      </c>
      <c r="AY6" s="41" t="str">
        <f>IF((AND($F6&lt;='San Diego'!AY$9,$G6&gt;='San Diego'!AY$9)),"P/L",IF((AND($I6&lt;='San Diego'!AY$9,$J6&gt;='San Diego'!AY$9)),"XO",IF((AND($K6&lt;='San Diego'!AY$9,$L6&gt;='San Diego'!AY$9)),"3",IF((AND($M6&lt;='San Diego'!AY$9,$N6&gt;='San Diego'!AY$9)),"C",IF((AND($O6&lt;='San Diego'!AY$9,$P6&gt;='San Diego'!AY$9)),"CO",IF((AND($Q6&lt;='San Diego'!AY$9,$R6&gt;='San Diego'!AY$9)),"C",0))))))</f>
        <v>CO</v>
      </c>
      <c r="AZ6" s="41" t="str">
        <f>IF((AND($F6&lt;='San Diego'!AZ$9,$G6&gt;='San Diego'!AZ$9)),"P/L",IF((AND($I6&lt;='San Diego'!AZ$9,$J6&gt;='San Diego'!AZ$9)),"XO",IF((AND($K6&lt;='San Diego'!AZ$9,$L6&gt;='San Diego'!AZ$9)),"3",IF((AND($M6&lt;='San Diego'!AZ$9,$N6&gt;='San Diego'!AZ$9)),"C",IF((AND($O6&lt;='San Diego'!AZ$9,$P6&gt;='San Diego'!AZ$9)),"CO",IF((AND($Q6&lt;='San Diego'!AZ$9,$R6&gt;='San Diego'!AZ$9)),"C",0))))))</f>
        <v>CO</v>
      </c>
      <c r="BA6" s="41" t="str">
        <f>IF((AND($F6&lt;='San Diego'!BA$9,$G6&gt;='San Diego'!BA$9)),"P/L",IF((AND($I6&lt;='San Diego'!BA$9,$J6&gt;='San Diego'!BA$9)),"XO",IF((AND($K6&lt;='San Diego'!BA$9,$L6&gt;='San Diego'!BA$9)),"3",IF((AND($M6&lt;='San Diego'!BA$9,$N6&gt;='San Diego'!BA$9)),"C",IF((AND($O6&lt;='San Diego'!BA$9,$P6&gt;='San Diego'!BA$9)),"CO",IF((AND($Q6&lt;='San Diego'!BA$9,$R6&gt;='San Diego'!BA$9)),"C",0))))))</f>
        <v>CO</v>
      </c>
      <c r="BB6" s="41" t="str">
        <f>IF((AND($F6&lt;='San Diego'!BB$9,$G6&gt;='San Diego'!BB$9)),"P/L",IF((AND($I6&lt;='San Diego'!BB$9,$J6&gt;='San Diego'!BB$9)),"XO",IF((AND($K6&lt;='San Diego'!BB$9,$L6&gt;='San Diego'!BB$9)),"3",IF((AND($M6&lt;='San Diego'!BB$9,$N6&gt;='San Diego'!BB$9)),"C",IF((AND($O6&lt;='San Diego'!BB$9,$P6&gt;='San Diego'!BB$9)),"CO",IF((AND($Q6&lt;='San Diego'!BB$9,$R6&gt;='San Diego'!BB$9)),"C",0))))))</f>
        <v>CO</v>
      </c>
      <c r="BC6" s="41" t="str">
        <f>IF((AND($F6&lt;='San Diego'!BC$9,$G6&gt;='San Diego'!BC$9)),"P/L",IF((AND($I6&lt;='San Diego'!BC$9,$J6&gt;='San Diego'!BC$9)),"XO",IF((AND($K6&lt;='San Diego'!BC$9,$L6&gt;='San Diego'!BC$9)),"3",IF((AND($M6&lt;='San Diego'!BC$9,$N6&gt;='San Diego'!BC$9)),"C",IF((AND($O6&lt;='San Diego'!BC$9,$P6&gt;='San Diego'!BC$9)),"CO",IF((AND($Q6&lt;='San Diego'!BC$9,$R6&gt;='San Diego'!BC$9)),"C",0))))))</f>
        <v>CO</v>
      </c>
      <c r="BD6" s="41" t="str">
        <f>IF((AND($F6&lt;='San Diego'!BD$9,$G6&gt;='San Diego'!BD$9)),"P/L",IF((AND($I6&lt;='San Diego'!BD$9,$J6&gt;='San Diego'!BD$9)),"XO",IF((AND($K6&lt;='San Diego'!BD$9,$L6&gt;='San Diego'!BD$9)),"3",IF((AND($M6&lt;='San Diego'!BD$9,$N6&gt;='San Diego'!BD$9)),"C",IF((AND($O6&lt;='San Diego'!BD$9,$P6&gt;='San Diego'!BD$9)),"CO",IF((AND($Q6&lt;='San Diego'!BD$9,$R6&gt;='San Diego'!BD$9)),"C",0))))))</f>
        <v>CO</v>
      </c>
      <c r="BE6" s="41" t="str">
        <f>IF((AND($F6&lt;='San Diego'!BE$9,$G6&gt;='San Diego'!BE$9)),"P/L",IF((AND($I6&lt;='San Diego'!BE$9,$J6&gt;='San Diego'!BE$9)),"XO",IF((AND($K6&lt;='San Diego'!BE$9,$L6&gt;='San Diego'!BE$9)),"3",IF((AND($M6&lt;='San Diego'!BE$9,$N6&gt;='San Diego'!BE$9)),"C",IF((AND($O6&lt;='San Diego'!BE$9,$P6&gt;='San Diego'!BE$9)),"CO",IF((AND($Q6&lt;='San Diego'!BE$9,$R6&gt;='San Diego'!BE$9)),"C",0))))))</f>
        <v>CO</v>
      </c>
      <c r="BF6" s="41" t="str">
        <f>IF((AND($F6&lt;='San Diego'!BF$9,$G6&gt;='San Diego'!BF$9)),"P/L",IF((AND($I6&lt;='San Diego'!BF$9,$J6&gt;='San Diego'!BF$9)),"XO",IF((AND($K6&lt;='San Diego'!BF$9,$L6&gt;='San Diego'!BF$9)),"3",IF((AND($M6&lt;='San Diego'!BF$9,$N6&gt;='San Diego'!BF$9)),"C",IF((AND($O6&lt;='San Diego'!BF$9,$P6&gt;='San Diego'!BF$9)),"CO",IF((AND($Q6&lt;='San Diego'!BF$9,$R6&gt;='San Diego'!BF$9)),"C",0))))))</f>
        <v>CO</v>
      </c>
      <c r="BG6" s="41">
        <f>IF((AND($F6&lt;='San Diego'!BG$9,$G6&gt;='San Diego'!BG$9)),"P/L",IF((AND($I6&lt;='San Diego'!BG$9,$J6&gt;='San Diego'!BG$9)),"XO",IF((AND($K6&lt;='San Diego'!BG$9,$L6&gt;='San Diego'!BG$9)),"3",IF((AND($M6&lt;='San Diego'!BG$9,$N6&gt;='San Diego'!BG$9)),"C",IF((AND($O6&lt;='San Diego'!BG$9,$P6&gt;='San Diego'!BG$9)),"CO",IF((AND($Q6&lt;='San Diego'!BG$9,$R6&gt;='San Diego'!BG$9)),"C",0))))))</f>
        <v>0</v>
      </c>
      <c r="BH6" s="41">
        <f>IF((AND($F6&lt;='San Diego'!BH$9,$G6&gt;='San Diego'!BH$9)),"P/L",IF((AND($I6&lt;='San Diego'!BH$9,$J6&gt;='San Diego'!BH$9)),"XO",IF((AND($K6&lt;='San Diego'!BH$9,$L6&gt;='San Diego'!BH$9)),"3",IF((AND($M6&lt;='San Diego'!BH$9,$N6&gt;='San Diego'!BH$9)),"C",IF((AND($O6&lt;='San Diego'!BH$9,$P6&gt;='San Diego'!BH$9)),"CO",IF((AND($Q6&lt;='San Diego'!BH$9,$R6&gt;='San Diego'!BH$9)),"C",0))))))</f>
        <v>0</v>
      </c>
      <c r="BI6" s="41">
        <f>IF((AND($F6&lt;='San Diego'!BI$9,$G6&gt;='San Diego'!BI$9)),"P/L",IF((AND($I6&lt;='San Diego'!BI$9,$J6&gt;='San Diego'!BI$9)),"XO",IF((AND($K6&lt;='San Diego'!BI$9,$L6&gt;='San Diego'!BI$9)),"3",IF((AND($M6&lt;='San Diego'!BI$9,$N6&gt;='San Diego'!BI$9)),"C",IF((AND($O6&lt;='San Diego'!BI$9,$P6&gt;='San Diego'!BI$9)),"CO",IF((AND($Q6&lt;='San Diego'!BI$9,$R6&gt;='San Diego'!BI$9)),"C",0))))))</f>
        <v>0</v>
      </c>
      <c r="BJ6" s="41">
        <f>IF((AND($F6&lt;='San Diego'!BJ$9,$G6&gt;='San Diego'!BJ$9)),"P/L",IF((AND($I6&lt;='San Diego'!BJ$9,$J6&gt;='San Diego'!BJ$9)),"XO",IF((AND($K6&lt;='San Diego'!BJ$9,$L6&gt;='San Diego'!BJ$9)),"3",IF((AND($M6&lt;='San Diego'!BJ$9,$N6&gt;='San Diego'!BJ$9)),"C",IF((AND($O6&lt;='San Diego'!BJ$9,$P6&gt;='San Diego'!BJ$9)),"CO",IF((AND($Q6&lt;='San Diego'!BJ$9,$R6&gt;='San Diego'!BJ$9)),"C",0))))))</f>
        <v>0</v>
      </c>
      <c r="BK6" s="41">
        <f>IF((AND($F6&lt;='San Diego'!BK$9,$G6&gt;='San Diego'!BK$9)),"P/L",IF((AND($I6&lt;='San Diego'!BK$9,$J6&gt;='San Diego'!BK$9)),"XO",IF((AND($K6&lt;='San Diego'!BK$9,$L6&gt;='San Diego'!BK$9)),"3",IF((AND($M6&lt;='San Diego'!BK$9,$N6&gt;='San Diego'!BK$9)),"C",IF((AND($O6&lt;='San Diego'!BK$9,$P6&gt;='San Diego'!BK$9)),"CO",IF((AND($Q6&lt;='San Diego'!BK$9,$R6&gt;='San Diego'!BK$9)),"C",0))))))</f>
        <v>0</v>
      </c>
      <c r="BL6" s="41">
        <f>IF((AND($F6&lt;='San Diego'!BL$9,$G6&gt;='San Diego'!BL$9)),"P/L",IF((AND($I6&lt;='San Diego'!BL$9,$J6&gt;='San Diego'!BL$9)),"XO",IF((AND($K6&lt;='San Diego'!BL$9,$L6&gt;='San Diego'!BL$9)),"3",IF((AND($M6&lt;='San Diego'!BL$9,$N6&gt;='San Diego'!BL$9)),"C",IF((AND($O6&lt;='San Diego'!BL$9,$P6&gt;='San Diego'!BL$9)),"CO",IF((AND($Q6&lt;='San Diego'!BL$9,$R6&gt;='San Diego'!BL$9)),"C",0))))))</f>
        <v>0</v>
      </c>
      <c r="BM6" s="41">
        <f>IF((AND($F6&lt;='San Diego'!BM$9,$G6&gt;='San Diego'!BM$9)),"P/L",IF((AND($I6&lt;='San Diego'!BM$9,$J6&gt;='San Diego'!BM$9)),"XO",IF((AND($K6&lt;='San Diego'!BM$9,$L6&gt;='San Diego'!BM$9)),"3",IF((AND($M6&lt;='San Diego'!BM$9,$N6&gt;='San Diego'!BM$9)),"C",IF((AND($O6&lt;='San Diego'!BM$9,$P6&gt;='San Diego'!BM$9)),"CO",IF((AND($Q6&lt;='San Diego'!BM$9,$R6&gt;='San Diego'!BM$9)),"C",0))))))</f>
        <v>0</v>
      </c>
      <c r="BN6" s="41">
        <f>IF((AND($F6&lt;='San Diego'!BN$9,$G6&gt;='San Diego'!BN$9)),"P/L",IF((AND($I6&lt;='San Diego'!BN$9,$J6&gt;='San Diego'!BN$9)),"XO",IF((AND($K6&lt;='San Diego'!BN$9,$L6&gt;='San Diego'!BN$9)),"3",IF((AND($M6&lt;='San Diego'!BN$9,$N6&gt;='San Diego'!BN$9)),"C",IF((AND($O6&lt;='San Diego'!BN$9,$P6&gt;='San Diego'!BN$9)),"CO",IF((AND($Q6&lt;='San Diego'!BN$9,$R6&gt;='San Diego'!BN$9)),"C",0))))))</f>
        <v>0</v>
      </c>
      <c r="BO6" s="41">
        <f>IF((AND($F6&lt;='San Diego'!BO$9,$G6&gt;='San Diego'!BO$9)),"P/L",IF((AND($I6&lt;='San Diego'!BO$9,$J6&gt;='San Diego'!BO$9)),"XO",IF((AND($K6&lt;='San Diego'!BO$9,$L6&gt;='San Diego'!BO$9)),"3",IF((AND($M6&lt;='San Diego'!BO$9,$N6&gt;='San Diego'!BO$9)),"C",IF((AND($O6&lt;='San Diego'!BO$9,$P6&gt;='San Diego'!BO$9)),"CO",IF((AND($Q6&lt;='San Diego'!BO$9,$R6&gt;='San Diego'!BO$9)),"C",0))))))</f>
        <v>0</v>
      </c>
      <c r="BP6" s="41">
        <f>IF((AND($F6&lt;='San Diego'!BP$9,$G6&gt;='San Diego'!BP$9)),"P/L",IF((AND($I6&lt;='San Diego'!BP$9,$J6&gt;='San Diego'!BP$9)),"XO",IF((AND($K6&lt;='San Diego'!BP$9,$L6&gt;='San Diego'!BP$9)),"3",IF((AND($M6&lt;='San Diego'!BP$9,$N6&gt;='San Diego'!BP$9)),"C",IF((AND($O6&lt;='San Diego'!BP$9,$P6&gt;='San Diego'!BP$9)),"CO",IF((AND($Q6&lt;='San Diego'!BP$9,$R6&gt;='San Diego'!BP$9)),"C",0))))))</f>
        <v>0</v>
      </c>
      <c r="BQ6" s="41">
        <f>IF((AND($F6&lt;='San Diego'!BQ$9,$G6&gt;='San Diego'!BQ$9)),"P/L",IF((AND($I6&lt;='San Diego'!BQ$9,$J6&gt;='San Diego'!BQ$9)),"XO",IF((AND($K6&lt;='San Diego'!BQ$9,$L6&gt;='San Diego'!BQ$9)),"3",IF((AND($M6&lt;='San Diego'!BQ$9,$N6&gt;='San Diego'!BQ$9)),"C",IF((AND($O6&lt;='San Diego'!BQ$9,$P6&gt;='San Diego'!BQ$9)),"CO",IF((AND($Q6&lt;='San Diego'!BQ$9,$R6&gt;='San Diego'!BQ$9)),"C",0))))))</f>
        <v>0</v>
      </c>
      <c r="BR6" s="41">
        <f>IF((AND($F6&lt;='San Diego'!BR$9,$G6&gt;='San Diego'!BR$9)),"P/L",IF((AND($I6&lt;='San Diego'!BR$9,$J6&gt;='San Diego'!BR$9)),"XO",IF((AND($K6&lt;='San Diego'!BR$9,$L6&gt;='San Diego'!BR$9)),"3",IF((AND($M6&lt;='San Diego'!BR$9,$N6&gt;='San Diego'!BR$9)),"C",IF((AND($O6&lt;='San Diego'!BR$9,$P6&gt;='San Diego'!BR$9)),"CO",IF((AND($Q6&lt;='San Diego'!BR$9,$R6&gt;='San Diego'!BR$9)),"C",0))))))</f>
        <v>0</v>
      </c>
      <c r="BS6" s="41">
        <f>IF((AND($F6&lt;='San Diego'!BS$9,$G6&gt;='San Diego'!BS$9)),"P/L",IF((AND($I6&lt;='San Diego'!BS$9,$J6&gt;='San Diego'!BS$9)),"XO",IF((AND($K6&lt;='San Diego'!BS$9,$L6&gt;='San Diego'!BS$9)),"3",IF((AND($M6&lt;='San Diego'!BS$9,$N6&gt;='San Diego'!BS$9)),"C",IF((AND($O6&lt;='San Diego'!BS$9,$P6&gt;='San Diego'!BS$9)),"CO",IF((AND($Q6&lt;='San Diego'!BS$9,$R6&gt;='San Diego'!BS$9)),"C",0))))))</f>
        <v>0</v>
      </c>
      <c r="BT6" s="41">
        <f>IF((AND($F6&lt;='San Diego'!BT$9,$G6&gt;='San Diego'!BT$9)),"P/L",IF((AND($I6&lt;='San Diego'!BT$9,$J6&gt;='San Diego'!BT$9)),"XO",IF((AND($K6&lt;='San Diego'!BT$9,$L6&gt;='San Diego'!BT$9)),"3",IF((AND($M6&lt;='San Diego'!BT$9,$N6&gt;='San Diego'!BT$9)),"C",IF((AND($O6&lt;='San Diego'!BT$9,$P6&gt;='San Diego'!BT$9)),"CO",IF((AND($Q6&lt;='San Diego'!BT$9,$R6&gt;='San Diego'!BT$9)),"C",0))))))</f>
        <v>0</v>
      </c>
      <c r="BU6" s="41">
        <f>IF((AND($F6&lt;='San Diego'!BU$9,$G6&gt;='San Diego'!BU$9)),"P/L",IF((AND($I6&lt;='San Diego'!BU$9,$J6&gt;='San Diego'!BU$9)),"XO",IF((AND($K6&lt;='San Diego'!BU$9,$L6&gt;='San Diego'!BU$9)),"3",IF((AND($M6&lt;='San Diego'!BU$9,$N6&gt;='San Diego'!BU$9)),"C",IF((AND($O6&lt;='San Diego'!BU$9,$P6&gt;='San Diego'!BU$9)),"CO",IF((AND($Q6&lt;='San Diego'!BU$9,$R6&gt;='San Diego'!BU$9)),"C",0))))))</f>
        <v>0</v>
      </c>
      <c r="BV6" s="41">
        <f>IF((AND($F6&lt;='San Diego'!BV$9,$G6&gt;='San Diego'!BV$9)),"P/L",IF((AND($I6&lt;='San Diego'!BV$9,$J6&gt;='San Diego'!BV$9)),"XO",IF((AND($K6&lt;='San Diego'!BV$9,$L6&gt;='San Diego'!BV$9)),"3",IF((AND($M6&lt;='San Diego'!BV$9,$N6&gt;='San Diego'!BV$9)),"C",IF((AND($O6&lt;='San Diego'!BV$9,$P6&gt;='San Diego'!BV$9)),"CO",IF((AND($Q6&lt;='San Diego'!BV$9,$R6&gt;='San Diego'!BV$9)),"C",0))))))</f>
        <v>0</v>
      </c>
      <c r="BW6" s="41">
        <f>IF((AND($F6&lt;='San Diego'!BW$9,$G6&gt;='San Diego'!BW$9)),"P/L",IF((AND($I6&lt;='San Diego'!BW$9,$J6&gt;='San Diego'!BW$9)),"XO",IF((AND($K6&lt;='San Diego'!BW$9,$L6&gt;='San Diego'!BW$9)),"3",IF((AND($M6&lt;='San Diego'!BW$9,$N6&gt;='San Diego'!BW$9)),"C",IF((AND($O6&lt;='San Diego'!BW$9,$P6&gt;='San Diego'!BW$9)),"CO",IF((AND($Q6&lt;='San Diego'!BW$9,$R6&gt;='San Diego'!BW$9)),"C",0))))))</f>
        <v>0</v>
      </c>
      <c r="BX6" s="41">
        <f>IF((AND($F6&lt;='San Diego'!BX$9,$G6&gt;='San Diego'!BX$9)),"P/L",IF((AND($I6&lt;='San Diego'!BX$9,$J6&gt;='San Diego'!BX$9)),"XO",IF((AND($K6&lt;='San Diego'!BX$9,$L6&gt;='San Diego'!BX$9)),"3",IF((AND($M6&lt;='San Diego'!BX$9,$N6&gt;='San Diego'!BX$9)),"C",IF((AND($O6&lt;='San Diego'!BX$9,$P6&gt;='San Diego'!BX$9)),"CO",IF((AND($Q6&lt;='San Diego'!BX$9,$R6&gt;='San Diego'!BX$9)),"C",0))))))</f>
        <v>0</v>
      </c>
      <c r="BY6" s="41">
        <f>IF((AND($F6&lt;='San Diego'!BY$9,$G6&gt;='San Diego'!BY$9)),"P/L",IF((AND($I6&lt;='San Diego'!BY$9,$J6&gt;='San Diego'!BY$9)),"XO",IF((AND($K6&lt;='San Diego'!BY$9,$L6&gt;='San Diego'!BY$9)),"3",IF((AND($M6&lt;='San Diego'!BY$9,$N6&gt;='San Diego'!BY$9)),"C",IF((AND($O6&lt;='San Diego'!BY$9,$P6&gt;='San Diego'!BY$9)),"CO",IF((AND($Q6&lt;='San Diego'!BY$9,$R6&gt;='San Diego'!BY$9)),"C",0))))))</f>
        <v>0</v>
      </c>
      <c r="BZ6" s="41">
        <f>IF((AND($F6&lt;='San Diego'!BZ$9,$G6&gt;='San Diego'!BZ$9)),"P/L",IF((AND($I6&lt;='San Diego'!BZ$9,$J6&gt;='San Diego'!BZ$9)),"XO",IF((AND($K6&lt;='San Diego'!BZ$9,$L6&gt;='San Diego'!BZ$9)),"3",IF((AND($M6&lt;='San Diego'!BZ$9,$N6&gt;='San Diego'!BZ$9)),"C",IF((AND($O6&lt;='San Diego'!BZ$9,$P6&gt;='San Diego'!BZ$9)),"CO",IF((AND($Q6&lt;='San Diego'!BZ$9,$R6&gt;='San Diego'!BZ$9)),"C",0))))))</f>
        <v>0</v>
      </c>
      <c r="CA6" s="41">
        <f>IF((AND($F6&lt;='San Diego'!CA$9,$G6&gt;='San Diego'!CA$9)),"P/L",IF((AND($I6&lt;='San Diego'!CA$9,$J6&gt;='San Diego'!CA$9)),"XO",IF((AND($K6&lt;='San Diego'!CA$9,$L6&gt;='San Diego'!CA$9)),"3",IF((AND($M6&lt;='San Diego'!CA$9,$N6&gt;='San Diego'!CA$9)),"C",IF((AND($O6&lt;='San Diego'!CA$9,$P6&gt;='San Diego'!CA$9)),"CO",IF((AND($Q6&lt;='San Diego'!CA$9,$R6&gt;='San Diego'!CA$9)),"C",0))))))</f>
        <v>0</v>
      </c>
      <c r="CB6" s="41">
        <f>IF((AND($F6&lt;='San Diego'!CB$9,$G6&gt;='San Diego'!CB$9)),"P/L",IF((AND($I6&lt;='San Diego'!CB$9,$J6&gt;='San Diego'!CB$9)),"XO",IF((AND($K6&lt;='San Diego'!CB$9,$L6&gt;='San Diego'!CB$9)),"3",IF((AND($M6&lt;='San Diego'!CB$9,$N6&gt;='San Diego'!CB$9)),"C",IF((AND($O6&lt;='San Diego'!CB$9,$P6&gt;='San Diego'!CB$9)),"CO",IF((AND($Q6&lt;='San Diego'!CB$9,$R6&gt;='San Diego'!CB$9)),"C",0))))))</f>
        <v>0</v>
      </c>
      <c r="CC6" s="41">
        <f>IF((AND($F6&lt;='San Diego'!CC$9,$G6&gt;='San Diego'!CC$9)),"P/L",IF((AND($I6&lt;='San Diego'!CC$9,$J6&gt;='San Diego'!CC$9)),"XO",IF((AND($K6&lt;='San Diego'!CC$9,$L6&gt;='San Diego'!CC$9)),"3",IF((AND($M6&lt;='San Diego'!CC$9,$N6&gt;='San Diego'!CC$9)),"C",IF((AND($O6&lt;='San Diego'!CC$9,$P6&gt;='San Diego'!CC$9)),"CO",IF((AND($Q6&lt;='San Diego'!CC$9,$R6&gt;='San Diego'!CC$9)),"C",0))))))</f>
        <v>0</v>
      </c>
      <c r="CD6" s="41">
        <f>IF((AND($F6&lt;='San Diego'!CD$9,$G6&gt;='San Diego'!CD$9)),"P/L",IF((AND($I6&lt;='San Diego'!CD$9,$J6&gt;='San Diego'!CD$9)),"XO",IF((AND($K6&lt;='San Diego'!CD$9,$L6&gt;='San Diego'!CD$9)),"3",IF((AND($M6&lt;='San Diego'!CD$9,$N6&gt;='San Diego'!CD$9)),"C",IF((AND($O6&lt;='San Diego'!CD$9,$P6&gt;='San Diego'!CD$9)),"CO",IF((AND($Q6&lt;='San Diego'!CD$9,$R6&gt;='San Diego'!CD$9)),"C",0))))))</f>
        <v>0</v>
      </c>
      <c r="CE6" s="41">
        <f>IF((AND($F6&lt;='San Diego'!CE$9,$G6&gt;='San Diego'!CE$9)),"P/L",IF((AND($I6&lt;='San Diego'!CE$9,$J6&gt;='San Diego'!CE$9)),"XO",IF((AND($K6&lt;='San Diego'!CE$9,$L6&gt;='San Diego'!CE$9)),"3",IF((AND($M6&lt;='San Diego'!CE$9,$N6&gt;='San Diego'!CE$9)),"C",IF((AND($O6&lt;='San Diego'!CE$9,$P6&gt;='San Diego'!CE$9)),"CO",IF((AND($Q6&lt;='San Diego'!CE$9,$R6&gt;='San Diego'!CE$9)),"C",0))))))</f>
        <v>0</v>
      </c>
      <c r="CF6" s="41">
        <f>IF((AND($F6&lt;='San Diego'!CF$9,$G6&gt;='San Diego'!CF$9)),"P/L",IF((AND($I6&lt;='San Diego'!CF$9,$J6&gt;='San Diego'!CF$9)),"XO",IF((AND($K6&lt;='San Diego'!CF$9,$L6&gt;='San Diego'!CF$9)),"3",IF((AND($M6&lt;='San Diego'!CF$9,$N6&gt;='San Diego'!CF$9)),"C",IF((AND($O6&lt;='San Diego'!CF$9,$P6&gt;='San Diego'!CF$9)),"CO",IF((AND($Q6&lt;='San Diego'!CF$9,$R6&gt;='San Diego'!CF$9)),"C",0))))))</f>
        <v>0</v>
      </c>
      <c r="CG6" s="41">
        <f>IF((AND($F6&lt;='San Diego'!CG$9,$G6&gt;='San Diego'!CG$9)),"P/L",IF((AND($I6&lt;='San Diego'!CG$9,$J6&gt;='San Diego'!CG$9)),"XO",IF((AND($K6&lt;='San Diego'!CG$9,$L6&gt;='San Diego'!CG$9)),"3",IF((AND($M6&lt;='San Diego'!CG$9,$N6&gt;='San Diego'!CG$9)),"C",IF((AND($O6&lt;='San Diego'!CG$9,$P6&gt;='San Diego'!CG$9)),"CO",IF((AND($Q6&lt;='San Diego'!CG$9,$R6&gt;='San Diego'!CG$9)),"C",0))))))</f>
        <v>0</v>
      </c>
      <c r="CH6" s="41">
        <f>IF((AND($F6&lt;='San Diego'!CH$9,$G6&gt;='San Diego'!CH$9)),"P/L",IF((AND($I6&lt;='San Diego'!CH$9,$J6&gt;='San Diego'!CH$9)),"XO",IF((AND($K6&lt;='San Diego'!CH$9,$L6&gt;='San Diego'!CH$9)),"3",IF((AND($M6&lt;='San Diego'!CH$9,$N6&gt;='San Diego'!CH$9)),"C",IF((AND($O6&lt;='San Diego'!CH$9,$P6&gt;='San Diego'!CH$9)),"CO",IF((AND($Q6&lt;='San Diego'!CH$9,$R6&gt;='San Diego'!CH$9)),"C",0))))))</f>
        <v>0</v>
      </c>
      <c r="CI6" s="41">
        <f>IF((AND($F6&lt;='San Diego'!CI$9,$G6&gt;='San Diego'!CI$9)),"P/L",IF((AND($I6&lt;='San Diego'!CI$9,$J6&gt;='San Diego'!CI$9)),"XO",IF((AND($K6&lt;='San Diego'!CI$9,$L6&gt;='San Diego'!CI$9)),"3",IF((AND($M6&lt;='San Diego'!CI$9,$N6&gt;='San Diego'!CI$9)),"C",IF((AND($O6&lt;='San Diego'!CI$9,$P6&gt;='San Diego'!CI$9)),"CO",IF((AND($Q6&lt;='San Diego'!CI$9,$R6&gt;='San Diego'!CI$9)),"C",0))))))</f>
        <v>0</v>
      </c>
      <c r="CJ6" s="41">
        <f>IF((AND($F6&lt;='San Diego'!CJ$9,$G6&gt;='San Diego'!CJ$9)),"P/L",IF((AND($I6&lt;='San Diego'!CJ$9,$J6&gt;='San Diego'!CJ$9)),"XO",IF((AND($K6&lt;='San Diego'!CJ$9,$L6&gt;='San Diego'!CJ$9)),"3",IF((AND($M6&lt;='San Diego'!CJ$9,$N6&gt;='San Diego'!CJ$9)),"C",IF((AND($O6&lt;='San Diego'!CJ$9,$P6&gt;='San Diego'!CJ$9)),"CO",IF((AND($Q6&lt;='San Diego'!CJ$9,$R6&gt;='San Diego'!CJ$9)),"C",0))))))</f>
        <v>0</v>
      </c>
      <c r="CK6" s="41">
        <f>IF((AND($F6&lt;='San Diego'!CK$9,$G6&gt;='San Diego'!CK$9)),"P/L",IF((AND($I6&lt;='San Diego'!CK$9,$J6&gt;='San Diego'!CK$9)),"XO",IF((AND($K6&lt;='San Diego'!CK$9,$L6&gt;='San Diego'!CK$9)),"3",IF((AND($M6&lt;='San Diego'!CK$9,$N6&gt;='San Diego'!CK$9)),"C",IF((AND($O6&lt;='San Diego'!CK$9,$P6&gt;='San Diego'!CK$9)),"CO",IF((AND($Q6&lt;='San Diego'!CK$9,$R6&gt;='San Diego'!CK$9)),"C",0))))))</f>
        <v>0</v>
      </c>
      <c r="CL6" s="41">
        <f>IF((AND($F6&lt;='San Diego'!CL$9,$G6&gt;='San Diego'!CL$9)),"P/L",IF((AND($I6&lt;='San Diego'!CL$9,$J6&gt;='San Diego'!CL$9)),"XO",IF((AND($K6&lt;='San Diego'!CL$9,$L6&gt;='San Diego'!CL$9)),"3",IF((AND($M6&lt;='San Diego'!CL$9,$N6&gt;='San Diego'!CL$9)),"C",IF((AND($O6&lt;='San Diego'!CL$9,$P6&gt;='San Diego'!CL$9)),"CO",IF((AND($Q6&lt;='San Diego'!CL$9,$R6&gt;='San Diego'!CL$9)),"C",0))))))</f>
        <v>0</v>
      </c>
      <c r="CM6" s="41">
        <f>IF((AND($F6&lt;='San Diego'!CM$9,$G6&gt;='San Diego'!CM$9)),"P/L",IF((AND($I6&lt;='San Diego'!CM$9,$J6&gt;='San Diego'!CM$9)),"XO",IF((AND($K6&lt;='San Diego'!CM$9,$L6&gt;='San Diego'!CM$9)),"3",IF((AND($M6&lt;='San Diego'!CM$9,$N6&gt;='San Diego'!CM$9)),"C",IF((AND($O6&lt;='San Diego'!CM$9,$P6&gt;='San Diego'!CM$9)),"CO",IF((AND($Q6&lt;='San Diego'!CM$9,$R6&gt;='San Diego'!CM$9)),"C",0))))))</f>
        <v>0</v>
      </c>
    </row>
    <row r="7" spans="1:91" s="71" customFormat="1" x14ac:dyDescent="0.25">
      <c r="A7" s="154" t="s">
        <v>42</v>
      </c>
      <c r="B7" s="155"/>
      <c r="C7" s="33">
        <v>17</v>
      </c>
      <c r="D7" s="33">
        <v>17</v>
      </c>
      <c r="E7" s="33">
        <v>1</v>
      </c>
      <c r="F7" s="39"/>
      <c r="G7" s="39"/>
      <c r="H7" s="33"/>
      <c r="I7" s="38">
        <v>46661</v>
      </c>
      <c r="J7" s="151">
        <f>IF(I7="",0,DATE(YEAR(I7),MONTH(I7)+C7,DAY(I7)))</f>
        <v>47178</v>
      </c>
      <c r="K7" s="151">
        <f>IF(J7="","",(DATE(YEAR(J7),MONTH(J7)+1,DAY(J7))))</f>
        <v>47209</v>
      </c>
      <c r="L7" s="151">
        <f>IF(K7="","",(DATE(YEAR(K7),MONTH(K7)+E7,DAY(K7))))</f>
        <v>47239</v>
      </c>
      <c r="M7" s="70">
        <f>IF(O7="","",DATE(YEAR(O7), MONTH(O7)-1,DAY(O7)))</f>
        <v>47270</v>
      </c>
      <c r="N7" s="70">
        <f>IF(O7="","",DATE(YEAR(M7),MONTH(M7),DAY(M7)))</f>
        <v>47270</v>
      </c>
      <c r="O7" s="151">
        <f>IF(L7="","",(DATE(YEAR(L7),MONTH(L7)+2,DAY(L7))))</f>
        <v>47300</v>
      </c>
      <c r="P7" s="151">
        <f>IF(O7="","",(DATE(YEAR(O7),MONTH(O7)+D7,DAY(O7))))</f>
        <v>47818</v>
      </c>
      <c r="Q7" s="68">
        <f>IF(P7="","",DATE(YEAR(P7), MONTH(P7)+1,DAY(P7)))</f>
        <v>47849</v>
      </c>
      <c r="R7" s="68">
        <f>IF(P7="","",DATE(YEAR(Q7),MONTH(Q7),DAY(Q7)))</f>
        <v>47849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</row>
    <row r="8" spans="3:5" s="74" customFormat="1" x14ac:dyDescent="0.25">
      <c r="C8" s="75"/>
      <c r="D8" s="75"/>
      <c r="E8" s="75"/>
    </row>
  </sheetData>
  <sheetProtection selectLockedCells="1"/>
  <mergeCells count="6">
    <mergeCell ref="F3:G3"/>
    <mergeCell ref="I3:J3"/>
    <mergeCell ref="K3:L3"/>
    <mergeCell ref="M3:N3"/>
    <mergeCell ref="O3:P3"/>
    <mergeCell ref="Q3:R3"/>
  </mergeCells>
  <conditionalFormatting sqref="S4:CM5">
    <cfRule type="cellIs" dxfId="2253" priority="8" operator="equal">
      <formula>"3"</formula>
    </cfRule>
    <cfRule type="cellIs" dxfId="2254" priority="9" operator="equal">
      <formula>0</formula>
    </cfRule>
    <cfRule type="cellIs" dxfId="2255" priority="10" operator="equal">
      <formula>"CO"</formula>
    </cfRule>
    <cfRule type="cellIs" dxfId="2256" priority="11" operator="equal">
      <formula>"XO"</formula>
    </cfRule>
  </conditionalFormatting>
  <conditionalFormatting sqref="S4:CM7">
    <cfRule type="cellIs" dxfId="2257" priority="7" operator="equal">
      <formula>"P/L"</formula>
    </cfRule>
  </conditionalFormatting>
  <conditionalFormatting sqref="S5:CM5">
    <cfRule type="cellIs" dxfId="2258" priority="1" operator="equal">
      <formula>"P/L"</formula>
    </cfRule>
    <cfRule type="cellIs" dxfId="2259" priority="2" operator="equal">
      <formula>"C"</formula>
    </cfRule>
    <cfRule type="cellIs" dxfId="2260" priority="3" operator="equal">
      <formula>"3"</formula>
    </cfRule>
    <cfRule type="cellIs" dxfId="2261" priority="4" operator="equal">
      <formula>0</formula>
    </cfRule>
    <cfRule type="cellIs" dxfId="2262" priority="5" operator="equal">
      <formula>"CO"</formula>
    </cfRule>
    <cfRule type="cellIs" dxfId="2263" priority="6" operator="equal">
      <formula>"XO"</formula>
    </cfRule>
  </conditionalFormatting>
  <conditionalFormatting sqref="S6:CM7">
    <cfRule type="cellIs" dxfId="2264" priority="13" operator="equal">
      <formula>"C"</formula>
    </cfRule>
    <cfRule type="cellIs" dxfId="2265" priority="14" operator="equal">
      <formula>"3"</formula>
    </cfRule>
    <cfRule type="cellIs" dxfId="2266" priority="15" operator="equal">
      <formula>0</formula>
    </cfRule>
    <cfRule type="cellIs" dxfId="2267" priority="16" operator="equal">
      <formula>"CO"</formula>
    </cfRule>
    <cfRule type="cellIs" dxfId="2268" priority="17" operator="equal">
      <formula>"XO"</formula>
    </cfRule>
    <cfRule type="cellIs" dxfId="2269" priority="101" operator="equal">
      <formula>"P/L"</formula>
    </cfRule>
    <cfRule type="cellIs" dxfId="2270" priority="103" operator="equal">
      <formula>"3"</formula>
    </cfRule>
    <cfRule type="cellIs" dxfId="2271" priority="104" operator="equal">
      <formula>0</formula>
    </cfRule>
    <cfRule type="cellIs" dxfId="2272" priority="105" operator="equal">
      <formula>"CO"</formula>
    </cfRule>
    <cfRule type="cellIs" dxfId="2273" priority="106" operator="equal">
      <formula>"XO"</formula>
    </cfRule>
  </conditionalFormatting>
  <printOptions horizontalCentered="1"/>
  <pageMargins left="0.19" right="0.17" top="0.69" bottom="0.5" header="0.24" footer="0.24"/>
  <pageSetup paperSize="5" orientation="landscape" horizontalDpi="4294967295" verticalDpi="4294967295" scale="34" fitToWidth="1" fitToHeight="1" firstPageNumber="1" useFirstPageNumber="1" copies="1"/>
  <headerFooter>
    <oddFooter>&amp;L&amp;T  &amp;D&amp;R&amp;P of &amp;N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CM52"/>
  <sheetViews>
    <sheetView workbookViewId="0" zoomScale="100" zoomScaleNormal="100">
      <pane xSplit="18" ySplit="3" topLeftCell="S4" activePane="bottomRight" state="frozen"/>
      <selection pane="bottomRight" activeCell="I32" sqref="I32"/>
    </sheetView>
  </sheetViews>
  <sheetFormatPr defaultRowHeight="12.75" outlineLevelRow="0" outlineLevelCol="0" x14ac:dyDescent="0.2" defaultColWidth="9.28515625" customHeight="1"/>
  <cols>
    <col min="1" max="1" width="34.7109375" style="2" customWidth="1"/>
    <col min="2" max="2" width="9" style="2" customWidth="1"/>
    <col min="3" max="5" width="5.28515625" style="46" customWidth="1"/>
    <col min="6" max="8" width="7.28515625" style="2" hidden="1" customWidth="1"/>
    <col min="9" max="9" width="7.42578125" style="46" customWidth="1"/>
    <col min="10" max="12" width="7.28515625" style="46" customWidth="1"/>
    <col min="13" max="14" width="7.42578125" style="46" customWidth="1"/>
    <col min="15" max="15" width="7.28515625" style="46" customWidth="1"/>
    <col min="16" max="16" width="8.28515625" style="46" customWidth="1"/>
    <col min="17" max="18" width="7.42578125" style="46" customWidth="1"/>
    <col min="19" max="91" width="5.7109375" style="2" customWidth="1"/>
    <col min="92" max="16384" width="9.28515625" style="2" customWidth="1"/>
  </cols>
  <sheetData>
    <row r="1" ht="13.5" customHeight="1" spans="1:51" x14ac:dyDescent="0.25">
      <c r="A1" s="3"/>
      <c r="B1" s="3"/>
      <c r="C1" s="4"/>
      <c r="D1" s="4"/>
      <c r="E1" s="4"/>
      <c r="F1" s="3"/>
      <c r="G1" s="3"/>
      <c r="H1" s="3"/>
      <c r="I1" s="4"/>
      <c r="J1" s="4"/>
      <c r="K1" s="4"/>
      <c r="L1" s="4"/>
      <c r="M1" s="4"/>
      <c r="N1" s="4"/>
      <c r="O1" s="47"/>
      <c r="P1" s="4"/>
      <c r="Q1" s="48"/>
      <c r="R1" s="9"/>
      <c r="S1" s="7"/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ht="13.5" customHeight="1" spans="1:91" x14ac:dyDescent="0.25">
      <c r="A2" s="10">
        <f>TODAY()</f>
        <v>46066</v>
      </c>
      <c r="B2" s="49"/>
      <c r="C2" s="11"/>
      <c r="D2" s="11"/>
      <c r="E2" s="11"/>
      <c r="F2" s="12"/>
      <c r="G2" s="12"/>
      <c r="H2" s="12"/>
      <c r="I2" s="13"/>
      <c r="J2" s="13"/>
      <c r="K2" s="13"/>
      <c r="L2" s="13"/>
      <c r="M2" s="13"/>
      <c r="N2" s="13"/>
      <c r="O2" s="50"/>
      <c r="P2" s="13"/>
      <c r="Q2" s="4"/>
      <c r="R2" s="4"/>
      <c r="S2" s="4">
        <f>YEAR(Everett!S4)</f>
        <v>2026</v>
      </c>
      <c r="T2" s="4">
        <f>YEAR(Everett!T4)</f>
        <v>2026</v>
      </c>
      <c r="U2" s="4">
        <f>YEAR(Everett!U4)</f>
        <v>2026</v>
      </c>
      <c r="V2" s="4">
        <f>YEAR(Everett!V4)</f>
        <v>2026</v>
      </c>
      <c r="W2" s="4">
        <f>YEAR(Everett!W4)</f>
        <v>2026</v>
      </c>
      <c r="X2" s="4">
        <f>YEAR(Everett!X4)</f>
        <v>2026</v>
      </c>
      <c r="Y2" s="4">
        <f>YEAR(Everett!Y4)</f>
        <v>2026</v>
      </c>
      <c r="Z2" s="4">
        <f>YEAR(Everett!Z4)</f>
        <v>2026</v>
      </c>
      <c r="AA2" s="4">
        <f>YEAR(Everett!AA4)</f>
        <v>2026</v>
      </c>
      <c r="AB2" s="4">
        <f>YEAR(Everett!AB4)</f>
        <v>2026</v>
      </c>
      <c r="AC2" s="4">
        <f>YEAR(Everett!AC4)</f>
        <v>2026</v>
      </c>
      <c r="AD2" s="4">
        <f>YEAR(Everett!AD4)</f>
        <v>2027</v>
      </c>
      <c r="AE2" s="4">
        <f>YEAR(Everett!AE4)</f>
        <v>2027</v>
      </c>
      <c r="AF2" s="4">
        <f>YEAR(Everett!AF4)</f>
        <v>2027</v>
      </c>
      <c r="AG2" s="4">
        <f>YEAR(Everett!AG4)</f>
        <v>2027</v>
      </c>
      <c r="AH2" s="4">
        <f>YEAR(Everett!AH4)</f>
        <v>2027</v>
      </c>
      <c r="AI2" s="4">
        <f>YEAR(Everett!AI4)</f>
        <v>2027</v>
      </c>
      <c r="AJ2" s="4">
        <f>YEAR(Everett!AJ4)</f>
        <v>2027</v>
      </c>
      <c r="AK2" s="4">
        <f>YEAR(Everett!AK4)</f>
        <v>2027</v>
      </c>
      <c r="AL2" s="4">
        <f>YEAR(Everett!AL4)</f>
        <v>2027</v>
      </c>
      <c r="AM2" s="4">
        <f>YEAR(Everett!AM4)</f>
        <v>2027</v>
      </c>
      <c r="AN2" s="4">
        <f>YEAR(Everett!AN4)</f>
        <v>2027</v>
      </c>
      <c r="AO2" s="4">
        <f>YEAR(Everett!AO4)</f>
        <v>2027</v>
      </c>
      <c r="AP2" s="4">
        <f>YEAR(Everett!AP4)</f>
        <v>2028</v>
      </c>
      <c r="AQ2" s="4">
        <f>YEAR(Everett!AQ4)</f>
        <v>2028</v>
      </c>
      <c r="AR2" s="4">
        <f>YEAR(Everett!AR4)</f>
        <v>2028</v>
      </c>
      <c r="AS2" s="4">
        <f>YEAR(Everett!AS4)</f>
        <v>2028</v>
      </c>
      <c r="AT2" s="4">
        <f>YEAR(Everett!AT4)</f>
        <v>2028</v>
      </c>
      <c r="AU2" s="4">
        <f>YEAR(Everett!AU4)</f>
        <v>2028</v>
      </c>
      <c r="AV2" s="4">
        <f>YEAR(Everett!AV4)</f>
        <v>2028</v>
      </c>
      <c r="AW2" s="4">
        <f>YEAR(Everett!AW4)</f>
        <v>2028</v>
      </c>
      <c r="AX2" s="4">
        <f>YEAR(Everett!AX4)</f>
        <v>2028</v>
      </c>
      <c r="AY2" s="4">
        <f>YEAR(Everett!AY4)</f>
        <v>2028</v>
      </c>
      <c r="AZ2" s="4">
        <f>YEAR(Everett!AZ4)</f>
        <v>2028</v>
      </c>
      <c r="BA2" s="4">
        <f>YEAR(Everett!BA4)</f>
        <v>2028</v>
      </c>
      <c r="BB2" s="4">
        <f>YEAR(Everett!BB4)</f>
        <v>2029</v>
      </c>
      <c r="BC2" s="4">
        <f>YEAR(Everett!BC4)</f>
        <v>2029</v>
      </c>
      <c r="BD2" s="4">
        <f>YEAR(Everett!BD4)</f>
        <v>2029</v>
      </c>
      <c r="BE2" s="4">
        <f>YEAR(Everett!BE4)</f>
        <v>2029</v>
      </c>
      <c r="BF2" s="4">
        <f>YEAR(Everett!BF4)</f>
        <v>2029</v>
      </c>
      <c r="BG2" s="4">
        <f>YEAR(Everett!BG4)</f>
        <v>2029</v>
      </c>
      <c r="BH2" s="4">
        <f>YEAR(Everett!BH4)</f>
        <v>2029</v>
      </c>
      <c r="BI2" s="4">
        <f>YEAR(Everett!BI4)</f>
        <v>2029</v>
      </c>
      <c r="BJ2" s="4">
        <f>YEAR(Everett!BJ4)</f>
        <v>2029</v>
      </c>
      <c r="BK2" s="4">
        <f>YEAR(Everett!BK4)</f>
        <v>2029</v>
      </c>
      <c r="BL2" s="4">
        <f>YEAR(Everett!BL4)</f>
        <v>2029</v>
      </c>
      <c r="BM2" s="4">
        <f>YEAR(Everett!BM4)</f>
        <v>2029</v>
      </c>
      <c r="BN2" s="4">
        <f>YEAR(Everett!BN4)</f>
        <v>2030</v>
      </c>
      <c r="BO2" s="4">
        <f>YEAR(Everett!BO4)</f>
        <v>2030</v>
      </c>
      <c r="BP2" s="4">
        <f>YEAR(Everett!BP4)</f>
        <v>2030</v>
      </c>
      <c r="BQ2" s="4">
        <f>YEAR(Everett!BQ4)</f>
        <v>2030</v>
      </c>
      <c r="BR2" s="4">
        <f>YEAR(Everett!BR4)</f>
        <v>2030</v>
      </c>
      <c r="BS2" s="4">
        <f>YEAR(Everett!BS4)</f>
        <v>2030</v>
      </c>
      <c r="BT2" s="4">
        <f>YEAR(Everett!BT4)</f>
        <v>2030</v>
      </c>
      <c r="BU2" s="4">
        <f>YEAR(Everett!BU4)</f>
        <v>2030</v>
      </c>
      <c r="BV2" s="4">
        <f>YEAR(Everett!BV4)</f>
        <v>2030</v>
      </c>
      <c r="BW2" s="4">
        <f>YEAR(Everett!BW4)</f>
        <v>2030</v>
      </c>
      <c r="BX2" s="4">
        <f>YEAR(Everett!BX4)</f>
        <v>2030</v>
      </c>
      <c r="BY2" s="4">
        <f>YEAR(Everett!BY4)</f>
        <v>2030</v>
      </c>
      <c r="BZ2" s="4">
        <f>YEAR(Everett!BZ4)</f>
        <v>2031</v>
      </c>
      <c r="CA2" s="4">
        <f>YEAR(Everett!CA4)</f>
        <v>2031</v>
      </c>
      <c r="CB2" s="4">
        <f>YEAR(Everett!CB4)</f>
        <v>2031</v>
      </c>
      <c r="CC2" s="4">
        <f>YEAR(Everett!CC4)</f>
        <v>2031</v>
      </c>
      <c r="CD2" s="4">
        <f>YEAR(Everett!CD4)</f>
        <v>2031</v>
      </c>
      <c r="CE2" s="4">
        <f>YEAR(Everett!CE4)</f>
        <v>2031</v>
      </c>
      <c r="CF2" s="4">
        <f>YEAR(Everett!CF4)</f>
        <v>2031</v>
      </c>
      <c r="CG2" s="4">
        <f>YEAR(Everett!CG4)</f>
        <v>2031</v>
      </c>
      <c r="CH2" s="4">
        <f>YEAR(Everett!CH4)</f>
        <v>2031</v>
      </c>
      <c r="CI2" s="4">
        <f>YEAR(Everett!CI4)</f>
        <v>2031</v>
      </c>
      <c r="CJ2" s="4">
        <f>YEAR(Everett!CJ4)</f>
        <v>2031</v>
      </c>
      <c r="CK2" s="4">
        <f>YEAR(Everett!CK4)</f>
        <v>2031</v>
      </c>
      <c r="CL2" s="4">
        <f>YEAR(Everett!CL4)</f>
        <v>2032</v>
      </c>
      <c r="CM2" s="4">
        <f>YEAR(Everett!CM4)</f>
        <v>2032</v>
      </c>
    </row>
    <row r="3" ht="34.5" customHeight="1" spans="1:91" x14ac:dyDescent="0.25">
      <c r="A3" s="15" t="s">
        <v>0</v>
      </c>
      <c r="B3" s="16" t="s">
        <v>35</v>
      </c>
      <c r="C3" s="16" t="s">
        <v>1</v>
      </c>
      <c r="D3" s="16" t="s">
        <v>2</v>
      </c>
      <c r="E3" s="16" t="s">
        <v>3</v>
      </c>
      <c r="F3" s="17" t="s">
        <v>4</v>
      </c>
      <c r="G3" s="17"/>
      <c r="H3" s="17" t="s">
        <v>5</v>
      </c>
      <c r="I3" s="18" t="s">
        <v>6</v>
      </c>
      <c r="J3" s="18"/>
      <c r="K3" s="19" t="s">
        <v>7</v>
      </c>
      <c r="L3" s="19"/>
      <c r="M3" s="20" t="s">
        <v>8</v>
      </c>
      <c r="N3" s="20"/>
      <c r="O3" s="21" t="s">
        <v>9</v>
      </c>
      <c r="P3" s="21"/>
      <c r="Q3" s="22" t="s">
        <v>8</v>
      </c>
      <c r="R3" s="23"/>
      <c r="S3" s="24">
        <f>RIGHT(YEAR(Everett!S4),2)+(MONTH(Everett!S4)&gt;=10)&amp;"-"&amp;INT(1+MOD(MONTH(Everett!S4)-10,12)/3)</f>
        <v>NaN</v>
      </c>
      <c r="T3" s="24">
        <f>RIGHT(YEAR(Everett!T4),2)+(MONTH(Everett!T4)&gt;=10)&amp;"-"&amp;INT(1+MOD(MONTH(Everett!T4)-10,12)/3)</f>
        <v>NaN</v>
      </c>
      <c r="U3" s="24">
        <f>RIGHT(YEAR(Everett!U4),2)+(MONTH(Everett!U4)&gt;=10)&amp;"-"&amp;INT(1+MOD(MONTH(Everett!U4)-10,12)/3)</f>
        <v>NaN</v>
      </c>
      <c r="V3" s="24">
        <f>RIGHT(YEAR(Everett!V4),2)+(MONTH(Everett!V4)&gt;=10)&amp;"-"&amp;INT(1+MOD(MONTH(Everett!V4)-10,12)/3)</f>
        <v>NaN</v>
      </c>
      <c r="W3" s="24">
        <f>RIGHT(YEAR(Everett!W4),2)+(MONTH(Everett!W4)&gt;=10)&amp;"-"&amp;INT(1+MOD(MONTH(Everett!W4)-10,12)/3)</f>
        <v>NaN</v>
      </c>
      <c r="X3" s="24">
        <f>RIGHT(YEAR(Everett!X4),2)+(MONTH(Everett!X4)&gt;=10)&amp;"-"&amp;INT(1+MOD(MONTH(Everett!X4)-10,12)/3)</f>
        <v>NaN</v>
      </c>
      <c r="Y3" s="24">
        <f>RIGHT(YEAR(Everett!Y4),2)+(MONTH(Everett!Y4)&gt;=10)&amp;"-"&amp;INT(1+MOD(MONTH(Everett!Y4)-10,12)/3)</f>
        <v>NaN</v>
      </c>
      <c r="Z3" s="24">
        <f>RIGHT(YEAR(Everett!Z4),2)+(MONTH(Everett!Z4)&gt;=10)&amp;"-"&amp;INT(1+MOD(MONTH(Everett!Z4)-10,12)/3)</f>
        <v>NaN</v>
      </c>
      <c r="AA3" s="24">
        <f>RIGHT(YEAR(Everett!AA4),2)+(MONTH(Everett!AA4)&gt;=10)&amp;"-"&amp;INT(1+MOD(MONTH(Everett!AA4)-10,12)/3)</f>
        <v>NaN</v>
      </c>
      <c r="AB3" s="24">
        <f>RIGHT(YEAR(Everett!AB4),2)+(MONTH(Everett!AB4)&gt;=10)&amp;"-"&amp;INT(1+MOD(MONTH(Everett!AB4)-10,12)/3)</f>
        <v>NaN</v>
      </c>
      <c r="AC3" s="24">
        <f>RIGHT(YEAR(Everett!AC4),2)+(MONTH(Everett!AC4)&gt;=10)&amp;"-"&amp;INT(1+MOD(MONTH(Everett!AC4)-10,12)/3)</f>
        <v>NaN</v>
      </c>
      <c r="AD3" s="24">
        <f>RIGHT(YEAR(Everett!AD4),2)+(MONTH(Everett!AD4)&gt;=10)&amp;"-"&amp;INT(1+MOD(MONTH(Everett!AD4)-10,12)/3)</f>
        <v>NaN</v>
      </c>
      <c r="AE3" s="24">
        <f>RIGHT(YEAR(Everett!AE4),2)+(MONTH(Everett!AE4)&gt;=10)&amp;"-"&amp;INT(1+MOD(MONTH(Everett!AE4)-10,12)/3)</f>
        <v>NaN</v>
      </c>
      <c r="AF3" s="24">
        <f>RIGHT(YEAR(Everett!AF4),2)+(MONTH(Everett!AF4)&gt;=10)&amp;"-"&amp;INT(1+MOD(MONTH(Everett!AF4)-10,12)/3)</f>
        <v>NaN</v>
      </c>
      <c r="AG3" s="24">
        <f>RIGHT(YEAR(Everett!AG4),2)+(MONTH(Everett!AG4)&gt;=10)&amp;"-"&amp;INT(1+MOD(MONTH(Everett!AG4)-10,12)/3)</f>
        <v>NaN</v>
      </c>
      <c r="AH3" s="24">
        <f>RIGHT(YEAR(Everett!AH4),2)+(MONTH(Everett!AH4)&gt;=10)&amp;"-"&amp;INT(1+MOD(MONTH(Everett!AH4)-10,12)/3)</f>
        <v>NaN</v>
      </c>
      <c r="AI3" s="24">
        <f>RIGHT(YEAR(Everett!AI4),2)+(MONTH(Everett!AI4)&gt;=10)&amp;"-"&amp;INT(1+MOD(MONTH(Everett!AI4)-10,12)/3)</f>
        <v>NaN</v>
      </c>
      <c r="AJ3" s="24">
        <f>RIGHT(YEAR(Everett!AJ4),2)+(MONTH(Everett!AJ4)&gt;=10)&amp;"-"&amp;INT(1+MOD(MONTH(Everett!AJ4)-10,12)/3)</f>
        <v>NaN</v>
      </c>
      <c r="AK3" s="24">
        <f>RIGHT(YEAR(Everett!AK4),2)+(MONTH(Everett!AK4)&gt;=10)&amp;"-"&amp;INT(1+MOD(MONTH(Everett!AK4)-10,12)/3)</f>
        <v>NaN</v>
      </c>
      <c r="AL3" s="24">
        <f>RIGHT(YEAR(Everett!AL4),2)+(MONTH(Everett!AL4)&gt;=10)&amp;"-"&amp;INT(1+MOD(MONTH(Everett!AL4)-10,12)/3)</f>
        <v>NaN</v>
      </c>
      <c r="AM3" s="24">
        <f>RIGHT(YEAR(Everett!AM4),2)+(MONTH(Everett!AM4)&gt;=10)&amp;"-"&amp;INT(1+MOD(MONTH(Everett!AM4)-10,12)/3)</f>
        <v>NaN</v>
      </c>
      <c r="AN3" s="24">
        <f>RIGHT(YEAR(Everett!AN4),2)+(MONTH(Everett!AN4)&gt;=10)&amp;"-"&amp;INT(1+MOD(MONTH(Everett!AN4)-10,12)/3)</f>
        <v>NaN</v>
      </c>
      <c r="AO3" s="24">
        <f>RIGHT(YEAR(Everett!AO4),2)+(MONTH(Everett!AO4)&gt;=10)&amp;"-"&amp;INT(1+MOD(MONTH(Everett!AO4)-10,12)/3)</f>
        <v>NaN</v>
      </c>
      <c r="AP3" s="24">
        <f>RIGHT(YEAR(Everett!AP4),2)+(MONTH(Everett!AP4)&gt;=10)&amp;"-"&amp;INT(1+MOD(MONTH(Everett!AP4)-10,12)/3)</f>
        <v>NaN</v>
      </c>
      <c r="AQ3" s="24">
        <f>RIGHT(YEAR(Everett!AQ4),2)+(MONTH(Everett!AQ4)&gt;=10)&amp;"-"&amp;INT(1+MOD(MONTH(Everett!AQ4)-10,12)/3)</f>
        <v>NaN</v>
      </c>
      <c r="AR3" s="24">
        <f>RIGHT(YEAR(Everett!AR4),2)+(MONTH(Everett!AR4)&gt;=10)&amp;"-"&amp;INT(1+MOD(MONTH(Everett!AR4)-10,12)/3)</f>
        <v>NaN</v>
      </c>
      <c r="AS3" s="24">
        <f>RIGHT(YEAR(Everett!AS4),2)+(MONTH(Everett!AS4)&gt;=10)&amp;"-"&amp;INT(1+MOD(MONTH(Everett!AS4)-10,12)/3)</f>
        <v>NaN</v>
      </c>
      <c r="AT3" s="24">
        <f>RIGHT(YEAR(Everett!AT4),2)+(MONTH(Everett!AT4)&gt;=10)&amp;"-"&amp;INT(1+MOD(MONTH(Everett!AT4)-10,12)/3)</f>
        <v>NaN</v>
      </c>
      <c r="AU3" s="24">
        <f>RIGHT(YEAR(Everett!AU4),2)+(MONTH(Everett!AU4)&gt;=10)&amp;"-"&amp;INT(1+MOD(MONTH(Everett!AU4)-10,12)/3)</f>
        <v>NaN</v>
      </c>
      <c r="AV3" s="24">
        <f>RIGHT(YEAR(Everett!AV4),2)+(MONTH(Everett!AV4)&gt;=10)&amp;"-"&amp;INT(1+MOD(MONTH(Everett!AV4)-10,12)/3)</f>
        <v>NaN</v>
      </c>
      <c r="AW3" s="24">
        <f>RIGHT(YEAR(Everett!AW4),2)+(MONTH(Everett!AW4)&gt;=10)&amp;"-"&amp;INT(1+MOD(MONTH(Everett!AW4)-10,12)/3)</f>
        <v>NaN</v>
      </c>
      <c r="AX3" s="24">
        <f>RIGHT(YEAR(Everett!AX4),2)+(MONTH(Everett!AX4)&gt;=10)&amp;"-"&amp;INT(1+MOD(MONTH(Everett!AX4)-10,12)/3)</f>
        <v>NaN</v>
      </c>
      <c r="AY3" s="24">
        <f>RIGHT(YEAR(Everett!AY4),2)+(MONTH(Everett!AY4)&gt;=10)&amp;"-"&amp;INT(1+MOD(MONTH(Everett!AY4)-10,12)/3)</f>
        <v>NaN</v>
      </c>
      <c r="AZ3" s="24">
        <f>RIGHT(YEAR(Everett!AZ4),2)+(MONTH(Everett!AZ4)&gt;=10)&amp;"-"&amp;INT(1+MOD(MONTH(Everett!AZ4)-10,12)/3)</f>
        <v>NaN</v>
      </c>
      <c r="BA3" s="24">
        <f>RIGHT(YEAR(Everett!BA4),2)+(MONTH(Everett!BA4)&gt;=10)&amp;"-"&amp;INT(1+MOD(MONTH(Everett!BA4)-10,12)/3)</f>
        <v>NaN</v>
      </c>
      <c r="BB3" s="24">
        <f>RIGHT(YEAR(Everett!BB4),2)+(MONTH(Everett!BB4)&gt;=10)&amp;"-"&amp;INT(1+MOD(MONTH(Everett!BB4)-10,12)/3)</f>
        <v>NaN</v>
      </c>
      <c r="BC3" s="24">
        <f>RIGHT(YEAR(Everett!BC4),2)+(MONTH(Everett!BC4)&gt;=10)&amp;"-"&amp;INT(1+MOD(MONTH(Everett!BC4)-10,12)/3)</f>
        <v>NaN</v>
      </c>
      <c r="BD3" s="24">
        <f>RIGHT(YEAR(Everett!BD4),2)+(MONTH(Everett!BD4)&gt;=10)&amp;"-"&amp;INT(1+MOD(MONTH(Everett!BD4)-10,12)/3)</f>
        <v>NaN</v>
      </c>
      <c r="BE3" s="24">
        <f>RIGHT(YEAR(Everett!BE4),2)+(MONTH(Everett!BE4)&gt;=10)&amp;"-"&amp;INT(1+MOD(MONTH(Everett!BE4)-10,12)/3)</f>
        <v>NaN</v>
      </c>
      <c r="BF3" s="24">
        <f>RIGHT(YEAR(Everett!BF4),2)+(MONTH(Everett!BF4)&gt;=10)&amp;"-"&amp;INT(1+MOD(MONTH(Everett!BF4)-10,12)/3)</f>
        <v>NaN</v>
      </c>
      <c r="BG3" s="24">
        <f>RIGHT(YEAR(Everett!BG4),2)+(MONTH(Everett!BG4)&gt;=10)&amp;"-"&amp;INT(1+MOD(MONTH(Everett!BG4)-10,12)/3)</f>
        <v>NaN</v>
      </c>
      <c r="BH3" s="24">
        <f>RIGHT(YEAR(Everett!BH4),2)+(MONTH(Everett!BH4)&gt;=10)&amp;"-"&amp;INT(1+MOD(MONTH(Everett!BH4)-10,12)/3)</f>
        <v>NaN</v>
      </c>
      <c r="BI3" s="24">
        <f>RIGHT(YEAR(Everett!BI4),2)+(MONTH(Everett!BI4)&gt;=10)&amp;"-"&amp;INT(1+MOD(MONTH(Everett!BI4)-10,12)/3)</f>
        <v>NaN</v>
      </c>
      <c r="BJ3" s="24">
        <f>RIGHT(YEAR(Everett!BJ4),2)+(MONTH(Everett!BJ4)&gt;=10)&amp;"-"&amp;INT(1+MOD(MONTH(Everett!BJ4)-10,12)/3)</f>
        <v>NaN</v>
      </c>
      <c r="BK3" s="24">
        <f>RIGHT(YEAR(Everett!BK4),2)+(MONTH(Everett!BK4)&gt;=10)&amp;"-"&amp;INT(1+MOD(MONTH(Everett!BK4)-10,12)/3)</f>
        <v>NaN</v>
      </c>
      <c r="BL3" s="24">
        <f>RIGHT(YEAR(Everett!BL4),2)+(MONTH(Everett!BL4)&gt;=10)&amp;"-"&amp;INT(1+MOD(MONTH(Everett!BL4)-10,12)/3)</f>
        <v>NaN</v>
      </c>
      <c r="BM3" s="24">
        <f>RIGHT(YEAR(Everett!BM4),2)+(MONTH(Everett!BM4)&gt;=10)&amp;"-"&amp;INT(1+MOD(MONTH(Everett!BM4)-10,12)/3)</f>
        <v>NaN</v>
      </c>
      <c r="BN3" s="24">
        <f>RIGHT(YEAR(Everett!BN4),2)+(MONTH(Everett!BN4)&gt;=10)&amp;"-"&amp;INT(1+MOD(MONTH(Everett!BN4)-10,12)/3)</f>
        <v>NaN</v>
      </c>
      <c r="BO3" s="24">
        <f>RIGHT(YEAR(Everett!BO4),2)+(MONTH(Everett!BO4)&gt;=10)&amp;"-"&amp;INT(1+MOD(MONTH(Everett!BO4)-10,12)/3)</f>
        <v>NaN</v>
      </c>
      <c r="BP3" s="24">
        <f>RIGHT(YEAR(Everett!BP4),2)+(MONTH(Everett!BP4)&gt;=10)&amp;"-"&amp;INT(1+MOD(MONTH(Everett!BP4)-10,12)/3)</f>
        <v>NaN</v>
      </c>
      <c r="BQ3" s="24">
        <f>RIGHT(YEAR(Everett!BQ4),2)+(MONTH(Everett!BQ4)&gt;=10)&amp;"-"&amp;INT(1+MOD(MONTH(Everett!BQ4)-10,12)/3)</f>
        <v>NaN</v>
      </c>
      <c r="BR3" s="24">
        <f>RIGHT(YEAR(Everett!BR4),2)+(MONTH(Everett!BR4)&gt;=10)&amp;"-"&amp;INT(1+MOD(MONTH(Everett!BR4)-10,12)/3)</f>
        <v>NaN</v>
      </c>
      <c r="BS3" s="24">
        <f>RIGHT(YEAR(Everett!BS4),2)+(MONTH(Everett!BS4)&gt;=10)&amp;"-"&amp;INT(1+MOD(MONTH(Everett!BS4)-10,12)/3)</f>
        <v>NaN</v>
      </c>
      <c r="BT3" s="24">
        <f>RIGHT(YEAR(Everett!BT4),2)+(MONTH(Everett!BT4)&gt;=10)&amp;"-"&amp;INT(1+MOD(MONTH(Everett!BT4)-10,12)/3)</f>
        <v>NaN</v>
      </c>
      <c r="BU3" s="24">
        <f>RIGHT(YEAR(Everett!BU4),2)+(MONTH(Everett!BU4)&gt;=10)&amp;"-"&amp;INT(1+MOD(MONTH(Everett!BU4)-10,12)/3)</f>
        <v>NaN</v>
      </c>
      <c r="BV3" s="24">
        <f>RIGHT(YEAR(Everett!BV4),2)+(MONTH(Everett!BV4)&gt;=10)&amp;"-"&amp;INT(1+MOD(MONTH(Everett!BV4)-10,12)/3)</f>
        <v>NaN</v>
      </c>
      <c r="BW3" s="24">
        <f>RIGHT(YEAR(Everett!BW4),2)+(MONTH(Everett!BW4)&gt;=10)&amp;"-"&amp;INT(1+MOD(MONTH(Everett!BW4)-10,12)/3)</f>
        <v>NaN</v>
      </c>
      <c r="BX3" s="24">
        <f>RIGHT(YEAR(Everett!BX4),2)+(MONTH(Everett!BX4)&gt;=10)&amp;"-"&amp;INT(1+MOD(MONTH(Everett!BX4)-10,12)/3)</f>
        <v>NaN</v>
      </c>
      <c r="BY3" s="24">
        <f>RIGHT(YEAR(Everett!BY4),2)+(MONTH(Everett!BY4)&gt;=10)&amp;"-"&amp;INT(1+MOD(MONTH(Everett!BY4)-10,12)/3)</f>
        <v>NaN</v>
      </c>
      <c r="BZ3" s="24">
        <f>RIGHT(YEAR(Everett!BZ4),2)+(MONTH(Everett!BZ4)&gt;=10)&amp;"-"&amp;INT(1+MOD(MONTH(Everett!BZ4)-10,12)/3)</f>
        <v>NaN</v>
      </c>
      <c r="CA3" s="24">
        <f>RIGHT(YEAR(Everett!CA4),2)+(MONTH(Everett!CA4)&gt;=10)&amp;"-"&amp;INT(1+MOD(MONTH(Everett!CA4)-10,12)/3)</f>
        <v>NaN</v>
      </c>
      <c r="CB3" s="24">
        <f>RIGHT(YEAR(Everett!CB4),2)+(MONTH(Everett!CB4)&gt;=10)&amp;"-"&amp;INT(1+MOD(MONTH(Everett!CB4)-10,12)/3)</f>
        <v>NaN</v>
      </c>
      <c r="CC3" s="24">
        <f>RIGHT(YEAR(Everett!CC4),2)+(MONTH(Everett!CC4)&gt;=10)&amp;"-"&amp;INT(1+MOD(MONTH(Everett!CC4)-10,12)/3)</f>
        <v>NaN</v>
      </c>
      <c r="CD3" s="24">
        <f>RIGHT(YEAR(Everett!CD4),2)+(MONTH(Everett!CD4)&gt;=10)&amp;"-"&amp;INT(1+MOD(MONTH(Everett!CD4)-10,12)/3)</f>
        <v>NaN</v>
      </c>
      <c r="CE3" s="24">
        <f>RIGHT(YEAR(Everett!CE4),2)+(MONTH(Everett!CE4)&gt;=10)&amp;"-"&amp;INT(1+MOD(MONTH(Everett!CE4)-10,12)/3)</f>
        <v>NaN</v>
      </c>
      <c r="CF3" s="24">
        <f>RIGHT(YEAR(Everett!CF4),2)+(MONTH(Everett!CF4)&gt;=10)&amp;"-"&amp;INT(1+MOD(MONTH(Everett!CF4)-10,12)/3)</f>
        <v>NaN</v>
      </c>
      <c r="CG3" s="24">
        <f>RIGHT(YEAR(Everett!CG4),2)+(MONTH(Everett!CG4)&gt;=10)&amp;"-"&amp;INT(1+MOD(MONTH(Everett!CG4)-10,12)/3)</f>
        <v>NaN</v>
      </c>
      <c r="CH3" s="24">
        <f>RIGHT(YEAR(Everett!CH4),2)+(MONTH(Everett!CH4)&gt;=10)&amp;"-"&amp;INT(1+MOD(MONTH(Everett!CH4)-10,12)/3)</f>
        <v>NaN</v>
      </c>
      <c r="CI3" s="24">
        <f>RIGHT(YEAR(Everett!CI4),2)+(MONTH(Everett!CI4)&gt;=10)&amp;"-"&amp;INT(1+MOD(MONTH(Everett!CI4)-10,12)/3)</f>
        <v>NaN</v>
      </c>
      <c r="CJ3" s="24">
        <f>RIGHT(YEAR(Everett!CJ4),2)+(MONTH(Everett!CJ4)&gt;=10)&amp;"-"&amp;INT(1+MOD(MONTH(Everett!CJ4)-10,12)/3)</f>
        <v>NaN</v>
      </c>
      <c r="CK3" s="24">
        <f>RIGHT(YEAR(Everett!CK4),2)+(MONTH(Everett!CK4)&gt;=10)&amp;"-"&amp;INT(1+MOD(MONTH(Everett!CK4)-10,12)/3)</f>
        <v>NaN</v>
      </c>
      <c r="CL3" s="24">
        <f>RIGHT(YEAR(Everett!CL4),2)+(MONTH(Everett!CL4)&gt;=10)&amp;"-"&amp;INT(1+MOD(MONTH(Everett!CL4)-10,12)/3)</f>
        <v>NaN</v>
      </c>
      <c r="CM3" s="24">
        <f>RIGHT(YEAR(Everett!CM4),2)+(MONTH(Everett!CM4)&gt;=10)&amp;"-"&amp;INT(1+MOD(MONTH(Everett!CM4)-10,12)/3)</f>
        <v>NaN</v>
      </c>
    </row>
    <row r="4" ht="21.75" customHeight="1" spans="1:91" x14ac:dyDescent="0.25">
      <c r="A4" s="25" t="s">
        <v>554</v>
      </c>
      <c r="B4" s="53"/>
      <c r="C4" s="26"/>
      <c r="D4" s="26"/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8"/>
      <c r="Q4" s="27"/>
      <c r="R4" s="27"/>
      <c r="S4" s="29">
        <f>$A$2-DAY($A$2)+1</f>
        <v>46054</v>
      </c>
      <c r="T4" s="29">
        <f t="shared" ref="T4:AY4" si="0">DATE(YEAR(S4),MONTH(S4)+1,DAY(S4))</f>
        <v>46082</v>
      </c>
      <c r="U4" s="29">
        <f t="shared" si="0"/>
        <v>46113</v>
      </c>
      <c r="V4" s="29">
        <f t="shared" si="0"/>
        <v>46143</v>
      </c>
      <c r="W4" s="29">
        <f t="shared" si="0"/>
        <v>46174</v>
      </c>
      <c r="X4" s="29">
        <f t="shared" si="0"/>
        <v>46204</v>
      </c>
      <c r="Y4" s="29">
        <f t="shared" si="0"/>
        <v>46235</v>
      </c>
      <c r="Z4" s="29">
        <f t="shared" si="0"/>
        <v>46266</v>
      </c>
      <c r="AA4" s="29">
        <f t="shared" si="0"/>
        <v>46296</v>
      </c>
      <c r="AB4" s="29">
        <f t="shared" si="0"/>
        <v>46327</v>
      </c>
      <c r="AC4" s="29">
        <f t="shared" si="0"/>
        <v>46357</v>
      </c>
      <c r="AD4" s="29">
        <f t="shared" si="0"/>
        <v>46388</v>
      </c>
      <c r="AE4" s="29">
        <f t="shared" si="0"/>
        <v>46419</v>
      </c>
      <c r="AF4" s="29">
        <f t="shared" si="0"/>
        <v>46447</v>
      </c>
      <c r="AG4" s="29">
        <f t="shared" si="0"/>
        <v>46478</v>
      </c>
      <c r="AH4" s="29">
        <f t="shared" si="0"/>
        <v>46508</v>
      </c>
      <c r="AI4" s="29">
        <f t="shared" si="0"/>
        <v>46539</v>
      </c>
      <c r="AJ4" s="29">
        <f t="shared" si="0"/>
        <v>46569</v>
      </c>
      <c r="AK4" s="29">
        <f t="shared" si="0"/>
        <v>46600</v>
      </c>
      <c r="AL4" s="29">
        <f t="shared" si="0"/>
        <v>46631</v>
      </c>
      <c r="AM4" s="29">
        <f t="shared" si="0"/>
        <v>46661</v>
      </c>
      <c r="AN4" s="29">
        <f t="shared" si="0"/>
        <v>46692</v>
      </c>
      <c r="AO4" s="29">
        <f t="shared" si="0"/>
        <v>46722</v>
      </c>
      <c r="AP4" s="29">
        <f t="shared" si="0"/>
        <v>46753</v>
      </c>
      <c r="AQ4" s="29">
        <f t="shared" si="0"/>
        <v>46784</v>
      </c>
      <c r="AR4" s="29">
        <f t="shared" si="0"/>
        <v>46813</v>
      </c>
      <c r="AS4" s="29">
        <f t="shared" si="0"/>
        <v>46844</v>
      </c>
      <c r="AT4" s="29">
        <f t="shared" si="0"/>
        <v>46874</v>
      </c>
      <c r="AU4" s="29">
        <f t="shared" si="0"/>
        <v>46905</v>
      </c>
      <c r="AV4" s="29">
        <f t="shared" si="0"/>
        <v>46935</v>
      </c>
      <c r="AW4" s="29">
        <f t="shared" si="0"/>
        <v>46966</v>
      </c>
      <c r="AX4" s="29">
        <f t="shared" si="0"/>
        <v>46997</v>
      </c>
      <c r="AY4" s="29">
        <f t="shared" si="0"/>
        <v>47027</v>
      </c>
      <c r="AZ4" s="29">
        <f t="shared" ref="AZ4:CE4" si="1">DATE(YEAR(AY4),MONTH(AY4)+1,DAY(AY4))</f>
        <v>47058</v>
      </c>
      <c r="BA4" s="29">
        <f t="shared" si="1"/>
        <v>47088</v>
      </c>
      <c r="BB4" s="29">
        <f t="shared" si="1"/>
        <v>47119</v>
      </c>
      <c r="BC4" s="29">
        <f t="shared" si="1"/>
        <v>47150</v>
      </c>
      <c r="BD4" s="29">
        <f t="shared" si="1"/>
        <v>47178</v>
      </c>
      <c r="BE4" s="29">
        <f t="shared" si="1"/>
        <v>47209</v>
      </c>
      <c r="BF4" s="29">
        <f t="shared" si="1"/>
        <v>47239</v>
      </c>
      <c r="BG4" s="29">
        <f t="shared" si="1"/>
        <v>47270</v>
      </c>
      <c r="BH4" s="29">
        <f t="shared" si="1"/>
        <v>47300</v>
      </c>
      <c r="BI4" s="29">
        <f t="shared" si="1"/>
        <v>47331</v>
      </c>
      <c r="BJ4" s="29">
        <f t="shared" si="1"/>
        <v>47362</v>
      </c>
      <c r="BK4" s="29">
        <f t="shared" si="1"/>
        <v>47392</v>
      </c>
      <c r="BL4" s="29">
        <f t="shared" si="1"/>
        <v>47423</v>
      </c>
      <c r="BM4" s="29">
        <f t="shared" si="1"/>
        <v>47453</v>
      </c>
      <c r="BN4" s="29">
        <f t="shared" si="1"/>
        <v>47484</v>
      </c>
      <c r="BO4" s="29">
        <f t="shared" si="1"/>
        <v>47515</v>
      </c>
      <c r="BP4" s="29">
        <f t="shared" si="1"/>
        <v>47543</v>
      </c>
      <c r="BQ4" s="29">
        <f t="shared" si="1"/>
        <v>47574</v>
      </c>
      <c r="BR4" s="29">
        <f t="shared" si="1"/>
        <v>47604</v>
      </c>
      <c r="BS4" s="29">
        <f t="shared" si="1"/>
        <v>47635</v>
      </c>
      <c r="BT4" s="29">
        <f t="shared" si="1"/>
        <v>47665</v>
      </c>
      <c r="BU4" s="29">
        <f t="shared" si="1"/>
        <v>47696</v>
      </c>
      <c r="BV4" s="29">
        <f t="shared" si="1"/>
        <v>47727</v>
      </c>
      <c r="BW4" s="29">
        <f t="shared" si="1"/>
        <v>47757</v>
      </c>
      <c r="BX4" s="29">
        <f t="shared" si="1"/>
        <v>47788</v>
      </c>
      <c r="BY4" s="29">
        <f t="shared" si="1"/>
        <v>47818</v>
      </c>
      <c r="BZ4" s="29">
        <f t="shared" si="1"/>
        <v>47849</v>
      </c>
      <c r="CA4" s="29">
        <f t="shared" si="1"/>
        <v>47880</v>
      </c>
      <c r="CB4" s="29">
        <f t="shared" si="1"/>
        <v>47908</v>
      </c>
      <c r="CC4" s="29">
        <f t="shared" si="1"/>
        <v>47939</v>
      </c>
      <c r="CD4" s="29">
        <f t="shared" si="1"/>
        <v>47969</v>
      </c>
      <c r="CE4" s="29">
        <f t="shared" si="1"/>
        <v>48000</v>
      </c>
      <c r="CF4" s="29">
        <f t="shared" ref="CF4:CM4" si="2">DATE(YEAR(CE4),MONTH(CE4)+1,DAY(CE4))</f>
        <v>48030</v>
      </c>
      <c r="CG4" s="29">
        <f t="shared" si="2"/>
        <v>48061</v>
      </c>
      <c r="CH4" s="29">
        <f t="shared" si="2"/>
        <v>48092</v>
      </c>
      <c r="CI4" s="29">
        <f t="shared" si="2"/>
        <v>48122</v>
      </c>
      <c r="CJ4" s="29">
        <f t="shared" si="2"/>
        <v>48153</v>
      </c>
      <c r="CK4" s="29">
        <f t="shared" si="2"/>
        <v>48183</v>
      </c>
      <c r="CL4" s="29">
        <f t="shared" si="2"/>
        <v>48214</v>
      </c>
      <c r="CM4" s="29">
        <f t="shared" si="2"/>
        <v>48245</v>
      </c>
    </row>
    <row r="5" spans="1:91" s="2" customFormat="1" x14ac:dyDescent="0.25">
      <c r="A5" s="57" t="s">
        <v>555</v>
      </c>
      <c r="B5" s="55" t="s">
        <v>556</v>
      </c>
      <c r="C5" s="31">
        <v>14</v>
      </c>
      <c r="D5" s="31">
        <v>14</v>
      </c>
      <c r="E5" s="31">
        <v>0</v>
      </c>
      <c r="F5" s="39"/>
      <c r="G5" s="39"/>
      <c r="H5" s="33">
        <f>G5-F5</f>
        <v>0</v>
      </c>
      <c r="I5" s="36">
        <v>46173</v>
      </c>
      <c r="J5" s="36">
        <f>IF(I5="",0,DATE(YEAR(I5),MONTH(I5)+C5,DAY(I5)))</f>
        <v>45597</v>
      </c>
      <c r="K5" s="36">
        <f>IF(J5="","",(DATE(YEAR(J5),MONTH(J5)+1,DAY(J5))))</f>
        <v>45627</v>
      </c>
      <c r="L5" s="36">
        <f>IF(K5="","",(DATE(YEAR(K5),MONTH(K5)+E5,DAY(K5))))</f>
        <v>45627</v>
      </c>
      <c r="M5" s="36">
        <f>IF(O5="","",DATE(YEAR(O5), MONTH(O5)-1,DAY(O5)))</f>
        <v>45658</v>
      </c>
      <c r="N5" s="36">
        <f>IF(O5="","",DATE(YEAR(M5),MONTH(M5),DAY(M5)))</f>
        <v>45658</v>
      </c>
      <c r="O5" s="36">
        <f>IF(L5="","",(DATE(YEAR(L5),MONTH(L5)+2,DAY(L5))))</f>
        <v>45689</v>
      </c>
      <c r="P5" s="36">
        <f>IF(O5="","",(DATE(YEAR(O5),MONTH(O5)+D5,DAY(O5))))</f>
        <v>46113</v>
      </c>
      <c r="Q5" s="36">
        <f>IF(P5="","",DATE(YEAR(P5), MONTH(P5)+1,DAY(P5)))</f>
        <v>46143</v>
      </c>
      <c r="R5" s="36">
        <f>IF(P5="","",DATE(YEAR(Q5),MONTH(Q5),DAY(Q5)))</f>
        <v>46143</v>
      </c>
      <c r="S5" s="33" t="str">
        <f>IF((AND($F5&lt;=Everett!S$4,$G5&gt;=Everett!S$4)),"P/L",IF((AND($I5&lt;=Everett!S$4,$J5&gt;=Everett!S$4)),"XO",IF((AND($K5&lt;=Everett!S$4,$L5&gt;=Everett!S$4)),"3",IF((AND($M5&lt;=Everett!S$4,$N5&gt;=Everett!S$4)),"C",IF((AND($O5&lt;=Everett!S$4,$P5&gt;=Everett!S$4)),"CO",IF((AND($Q5&lt;=Everett!S$4,$R5&gt;=Everett!S$4)),"C",0))))))</f>
        <v>CO</v>
      </c>
      <c r="T5" s="33" t="str">
        <f>IF((AND($F5&lt;=Everett!T$4,$G5&gt;=Everett!T$4)),"P/L",IF((AND($I5&lt;=Everett!T$4,$J5&gt;=Everett!T$4)),"XO",IF((AND($K5&lt;=Everett!T$4,$L5&gt;=Everett!T$4)),"3",IF((AND($M5&lt;=Everett!T$4,$N5&gt;=Everett!T$4)),"C",IF((AND($O5&lt;=Everett!T$4,$P5&gt;=Everett!T$4)),"CO",IF((AND($Q5&lt;=Everett!T$4,$R5&gt;=Everett!T$4)),"C",0))))))</f>
        <v>CO</v>
      </c>
      <c r="U5" s="33" t="str">
        <f>IF((AND($F5&lt;=Everett!U$4,$G5&gt;=Everett!U$4)),"P/L",IF((AND($I5&lt;=Everett!U$4,$J5&gt;=Everett!U$4)),"XO",IF((AND($K5&lt;=Everett!U$4,$L5&gt;=Everett!U$4)),"3",IF((AND($M5&lt;=Everett!U$4,$N5&gt;=Everett!U$4)),"C",IF((AND($O5&lt;=Everett!U$4,$P5&gt;=Everett!U$4)),"CO",IF((AND($Q5&lt;=Everett!U$4,$R5&gt;=Everett!U$4)),"C",0))))))</f>
        <v>CO</v>
      </c>
      <c r="V5" s="33" t="str">
        <f>IF((AND($F5&lt;=Everett!V$4,$G5&gt;=Everett!V$4)),"P/L",IF((AND($I5&lt;=Everett!V$4,$J5&gt;=Everett!V$4)),"XO",IF((AND($K5&lt;=Everett!V$4,$L5&gt;=Everett!V$4)),"3",IF((AND($M5&lt;=Everett!V$4,$N5&gt;=Everett!V$4)),"C",IF((AND($O5&lt;=Everett!V$4,$P5&gt;=Everett!V$4)),"CO",IF((AND($Q5&lt;=Everett!V$4,$R5&gt;=Everett!V$4)),"C",0))))))</f>
        <v>C</v>
      </c>
      <c r="W5" s="33">
        <f>IF((AND($F5&lt;=Everett!W$4,$G5&gt;=Everett!W$4)),"P/L",IF((AND($I5&lt;=Everett!W$4,$J5&gt;=Everett!W$4)),"XO",IF((AND($K5&lt;=Everett!W$4,$L5&gt;=Everett!W$4)),"3",IF((AND($M5&lt;=Everett!W$4,$N5&gt;=Everett!W$4)),"C",IF((AND($O5&lt;=Everett!W$4,$P5&gt;=Everett!W$4)),"CO",IF((AND($Q5&lt;=Everett!W$4,$R5&gt;=Everett!W$4)),"C",0))))))</f>
        <v>0</v>
      </c>
      <c r="X5" s="33">
        <f>IF((AND($F5&lt;=Everett!X$4,$G5&gt;=Everett!X$4)),"P/L",IF((AND($I5&lt;=Everett!X$4,$J5&gt;=Everett!X$4)),"XO",IF((AND($K5&lt;=Everett!X$4,$L5&gt;=Everett!X$4)),"3",IF((AND($M5&lt;=Everett!X$4,$N5&gt;=Everett!X$4)),"C",IF((AND($O5&lt;=Everett!X$4,$P5&gt;=Everett!X$4)),"CO",IF((AND($Q5&lt;=Everett!X$4,$R5&gt;=Everett!X$4)),"C",0))))))</f>
        <v>0</v>
      </c>
      <c r="Y5" s="33">
        <f>IF((AND($F5&lt;=Everett!Y$4,$G5&gt;=Everett!Y$4)),"P/L",IF((AND($I5&lt;=Everett!Y$4,$J5&gt;=Everett!Y$4)),"XO",IF((AND($K5&lt;=Everett!Y$4,$L5&gt;=Everett!Y$4)),"3",IF((AND($M5&lt;=Everett!Y$4,$N5&gt;=Everett!Y$4)),"C",IF((AND($O5&lt;=Everett!Y$4,$P5&gt;=Everett!Y$4)),"CO",IF((AND($Q5&lt;=Everett!Y$4,$R5&gt;=Everett!Y$4)),"C",0))))))</f>
        <v>0</v>
      </c>
      <c r="Z5" s="33">
        <f>IF((AND($F5&lt;=Everett!Z$4,$G5&gt;=Everett!Z$4)),"P/L",IF((AND($I5&lt;=Everett!Z$4,$J5&gt;=Everett!Z$4)),"XO",IF((AND($K5&lt;=Everett!Z$4,$L5&gt;=Everett!Z$4)),"3",IF((AND($M5&lt;=Everett!Z$4,$N5&gt;=Everett!Z$4)),"C",IF((AND($O5&lt;=Everett!Z$4,$P5&gt;=Everett!Z$4)),"CO",IF((AND($Q5&lt;=Everett!Z$4,$R5&gt;=Everett!Z$4)),"C",0))))))</f>
        <v>0</v>
      </c>
      <c r="AA5" s="33">
        <f>IF((AND($F5&lt;=Everett!AA$4,$G5&gt;=Everett!AA$4)),"P/L",IF((AND($I5&lt;=Everett!AA$4,$J5&gt;=Everett!AA$4)),"XO",IF((AND($K5&lt;=Everett!AA$4,$L5&gt;=Everett!AA$4)),"3",IF((AND($M5&lt;=Everett!AA$4,$N5&gt;=Everett!AA$4)),"C",IF((AND($O5&lt;=Everett!AA$4,$P5&gt;=Everett!AA$4)),"CO",IF((AND($Q5&lt;=Everett!AA$4,$R5&gt;=Everett!AA$4)),"C",0))))))</f>
        <v>0</v>
      </c>
      <c r="AB5" s="33">
        <f>IF((AND($F5&lt;=Everett!AB$4,$G5&gt;=Everett!AB$4)),"P/L",IF((AND($I5&lt;=Everett!AB$4,$J5&gt;=Everett!AB$4)),"XO",IF((AND($K5&lt;=Everett!AB$4,$L5&gt;=Everett!AB$4)),"3",IF((AND($M5&lt;=Everett!AB$4,$N5&gt;=Everett!AB$4)),"C",IF((AND($O5&lt;=Everett!AB$4,$P5&gt;=Everett!AB$4)),"CO",IF((AND($Q5&lt;=Everett!AB$4,$R5&gt;=Everett!AB$4)),"C",0))))))</f>
        <v>0</v>
      </c>
      <c r="AC5" s="33">
        <f>IF((AND($F5&lt;=Everett!AC$4,$G5&gt;=Everett!AC$4)),"P/L",IF((AND($I5&lt;=Everett!AC$4,$J5&gt;=Everett!AC$4)),"XO",IF((AND($K5&lt;=Everett!AC$4,$L5&gt;=Everett!AC$4)),"3",IF((AND($M5&lt;=Everett!AC$4,$N5&gt;=Everett!AC$4)),"C",IF((AND($O5&lt;=Everett!AC$4,$P5&gt;=Everett!AC$4)),"CO",IF((AND($Q5&lt;=Everett!AC$4,$R5&gt;=Everett!AC$4)),"C",0))))))</f>
        <v>0</v>
      </c>
      <c r="AD5" s="33">
        <f>IF((AND($F5&lt;=Everett!AD$4,$G5&gt;=Everett!AD$4)),"P/L",IF((AND($I5&lt;=Everett!AD$4,$J5&gt;=Everett!AD$4)),"XO",IF((AND($K5&lt;=Everett!AD$4,$L5&gt;=Everett!AD$4)),"3",IF((AND($M5&lt;=Everett!AD$4,$N5&gt;=Everett!AD$4)),"C",IF((AND($O5&lt;=Everett!AD$4,$P5&gt;=Everett!AD$4)),"CO",IF((AND($Q5&lt;=Everett!AD$4,$R5&gt;=Everett!AD$4)),"C",0))))))</f>
        <v>0</v>
      </c>
      <c r="AE5" s="33">
        <f>IF((AND($F5&lt;=Everett!AE$4,$G5&gt;=Everett!AE$4)),"P/L",IF((AND($I5&lt;=Everett!AE$4,$J5&gt;=Everett!AE$4)),"XO",IF((AND($K5&lt;=Everett!AE$4,$L5&gt;=Everett!AE$4)),"3",IF((AND($M5&lt;=Everett!AE$4,$N5&gt;=Everett!AE$4)),"C",IF((AND($O5&lt;=Everett!AE$4,$P5&gt;=Everett!AE$4)),"CO",IF((AND($Q5&lt;=Everett!AE$4,$R5&gt;=Everett!AE$4)),"C",0))))))</f>
        <v>0</v>
      </c>
      <c r="AF5" s="33">
        <f>IF((AND($F5&lt;=Everett!AF$4,$G5&gt;=Everett!AF$4)),"P/L",IF((AND($I5&lt;=Everett!AF$4,$J5&gt;=Everett!AF$4)),"XO",IF((AND($K5&lt;=Everett!AF$4,$L5&gt;=Everett!AF$4)),"3",IF((AND($M5&lt;=Everett!AF$4,$N5&gt;=Everett!AF$4)),"C",IF((AND($O5&lt;=Everett!AF$4,$P5&gt;=Everett!AF$4)),"CO",IF((AND($Q5&lt;=Everett!AF$4,$R5&gt;=Everett!AF$4)),"C",0))))))</f>
        <v>0</v>
      </c>
      <c r="AG5" s="33">
        <f>IF((AND($F5&lt;=Everett!AG$4,$G5&gt;=Everett!AG$4)),"P/L",IF((AND($I5&lt;=Everett!AG$4,$J5&gt;=Everett!AG$4)),"XO",IF((AND($K5&lt;=Everett!AG$4,$L5&gt;=Everett!AG$4)),"3",IF((AND($M5&lt;=Everett!AG$4,$N5&gt;=Everett!AG$4)),"C",IF((AND($O5&lt;=Everett!AG$4,$P5&gt;=Everett!AG$4)),"CO",IF((AND($Q5&lt;=Everett!AG$4,$R5&gt;=Everett!AG$4)),"C",0))))))</f>
        <v>0</v>
      </c>
      <c r="AH5" s="33">
        <f>IF((AND($F5&lt;=Everett!AH$4,$G5&gt;=Everett!AH$4)),"P/L",IF((AND($I5&lt;=Everett!AH$4,$J5&gt;=Everett!AH$4)),"XO",IF((AND($K5&lt;=Everett!AH$4,$L5&gt;=Everett!AH$4)),"3",IF((AND($M5&lt;=Everett!AH$4,$N5&gt;=Everett!AH$4)),"C",IF((AND($O5&lt;=Everett!AH$4,$P5&gt;=Everett!AH$4)),"CO",IF((AND($Q5&lt;=Everett!AH$4,$R5&gt;=Everett!AH$4)),"C",0))))))</f>
        <v>0</v>
      </c>
      <c r="AI5" s="33">
        <f>IF((AND($F5&lt;=Everett!AI$4,$G5&gt;=Everett!AI$4)),"P/L",IF((AND($I5&lt;=Everett!AI$4,$J5&gt;=Everett!AI$4)),"XO",IF((AND($K5&lt;=Everett!AI$4,$L5&gt;=Everett!AI$4)),"3",IF((AND($M5&lt;=Everett!AI$4,$N5&gt;=Everett!AI$4)),"C",IF((AND($O5&lt;=Everett!AI$4,$P5&gt;=Everett!AI$4)),"CO",IF((AND($Q5&lt;=Everett!AI$4,$R5&gt;=Everett!AI$4)),"C",0))))))</f>
        <v>0</v>
      </c>
      <c r="AJ5" s="33">
        <f>IF((AND($F5&lt;=Everett!AJ$4,$G5&gt;=Everett!AJ$4)),"P/L",IF((AND($I5&lt;=Everett!AJ$4,$J5&gt;=Everett!AJ$4)),"XO",IF((AND($K5&lt;=Everett!AJ$4,$L5&gt;=Everett!AJ$4)),"3",IF((AND($M5&lt;=Everett!AJ$4,$N5&gt;=Everett!AJ$4)),"C",IF((AND($O5&lt;=Everett!AJ$4,$P5&gt;=Everett!AJ$4)),"CO",IF((AND($Q5&lt;=Everett!AJ$4,$R5&gt;=Everett!AJ$4)),"C",0))))))</f>
        <v>0</v>
      </c>
      <c r="AK5" s="33">
        <f>IF((AND($F5&lt;=Everett!AK$4,$G5&gt;=Everett!AK$4)),"P/L",IF((AND($I5&lt;=Everett!AK$4,$J5&gt;=Everett!AK$4)),"XO",IF((AND($K5&lt;=Everett!AK$4,$L5&gt;=Everett!AK$4)),"3",IF((AND($M5&lt;=Everett!AK$4,$N5&gt;=Everett!AK$4)),"C",IF((AND($O5&lt;=Everett!AK$4,$P5&gt;=Everett!AK$4)),"CO",IF((AND($Q5&lt;=Everett!AK$4,$R5&gt;=Everett!AK$4)),"C",0))))))</f>
        <v>0</v>
      </c>
      <c r="AL5" s="33">
        <f>IF((AND($F5&lt;=Everett!AL$4,$G5&gt;=Everett!AL$4)),"P/L",IF((AND($I5&lt;=Everett!AL$4,$J5&gt;=Everett!AL$4)),"XO",IF((AND($K5&lt;=Everett!AL$4,$L5&gt;=Everett!AL$4)),"3",IF((AND($M5&lt;=Everett!AL$4,$N5&gt;=Everett!AL$4)),"C",IF((AND($O5&lt;=Everett!AL$4,$P5&gt;=Everett!AL$4)),"CO",IF((AND($Q5&lt;=Everett!AL$4,$R5&gt;=Everett!AL$4)),"C",0))))))</f>
        <v>0</v>
      </c>
      <c r="AM5" s="33">
        <f>IF((AND($F5&lt;=Everett!AM$4,$G5&gt;=Everett!AM$4)),"P/L",IF((AND($I5&lt;=Everett!AM$4,$J5&gt;=Everett!AM$4)),"XO",IF((AND($K5&lt;=Everett!AM$4,$L5&gt;=Everett!AM$4)),"3",IF((AND($M5&lt;=Everett!AM$4,$N5&gt;=Everett!AM$4)),"C",IF((AND($O5&lt;=Everett!AM$4,$P5&gt;=Everett!AM$4)),"CO",IF((AND($Q5&lt;=Everett!AM$4,$R5&gt;=Everett!AM$4)),"C",0))))))</f>
        <v>0</v>
      </c>
      <c r="AN5" s="33">
        <f>IF((AND($F5&lt;=Everett!AN$4,$G5&gt;=Everett!AN$4)),"P/L",IF((AND($I5&lt;=Everett!AN$4,$J5&gt;=Everett!AN$4)),"XO",IF((AND($K5&lt;=Everett!AN$4,$L5&gt;=Everett!AN$4)),"3",IF((AND($M5&lt;=Everett!AN$4,$N5&gt;=Everett!AN$4)),"C",IF((AND($O5&lt;=Everett!AN$4,$P5&gt;=Everett!AN$4)),"CO",IF((AND($Q5&lt;=Everett!AN$4,$R5&gt;=Everett!AN$4)),"C",0))))))</f>
        <v>0</v>
      </c>
      <c r="AO5" s="33">
        <f>IF((AND($F5&lt;=Everett!AO$4,$G5&gt;=Everett!AO$4)),"P/L",IF((AND($I5&lt;=Everett!AO$4,$J5&gt;=Everett!AO$4)),"XO",IF((AND($K5&lt;=Everett!AO$4,$L5&gt;=Everett!AO$4)),"3",IF((AND($M5&lt;=Everett!AO$4,$N5&gt;=Everett!AO$4)),"C",IF((AND($O5&lt;=Everett!AO$4,$P5&gt;=Everett!AO$4)),"CO",IF((AND($Q5&lt;=Everett!AO$4,$R5&gt;=Everett!AO$4)),"C",0))))))</f>
        <v>0</v>
      </c>
      <c r="AP5" s="33">
        <f>IF((AND($F5&lt;=Everett!AP$4,$G5&gt;=Everett!AP$4)),"P/L",IF((AND($I5&lt;=Everett!AP$4,$J5&gt;=Everett!AP$4)),"XO",IF((AND($K5&lt;=Everett!AP$4,$L5&gt;=Everett!AP$4)),"3",IF((AND($M5&lt;=Everett!AP$4,$N5&gt;=Everett!AP$4)),"C",IF((AND($O5&lt;=Everett!AP$4,$P5&gt;=Everett!AP$4)),"CO",IF((AND($Q5&lt;=Everett!AP$4,$R5&gt;=Everett!AP$4)),"C",0))))))</f>
        <v>0</v>
      </c>
      <c r="AQ5" s="33">
        <f>IF((AND($F5&lt;=Everett!AQ$4,$G5&gt;=Everett!AQ$4)),"P/L",IF((AND($I5&lt;=Everett!AQ$4,$J5&gt;=Everett!AQ$4)),"XO",IF((AND($K5&lt;=Everett!AQ$4,$L5&gt;=Everett!AQ$4)),"3",IF((AND($M5&lt;=Everett!AQ$4,$N5&gt;=Everett!AQ$4)),"C",IF((AND($O5&lt;=Everett!AQ$4,$P5&gt;=Everett!AQ$4)),"CO",IF((AND($Q5&lt;=Everett!AQ$4,$R5&gt;=Everett!AQ$4)),"C",0))))))</f>
        <v>0</v>
      </c>
      <c r="AR5" s="33">
        <f>IF((AND($F5&lt;=Everett!AR$4,$G5&gt;=Everett!AR$4)),"P/L",IF((AND($I5&lt;=Everett!AR$4,$J5&gt;=Everett!AR$4)),"XO",IF((AND($K5&lt;=Everett!AR$4,$L5&gt;=Everett!AR$4)),"3",IF((AND($M5&lt;=Everett!AR$4,$N5&gt;=Everett!AR$4)),"C",IF((AND($O5&lt;=Everett!AR$4,$P5&gt;=Everett!AR$4)),"CO",IF((AND($Q5&lt;=Everett!AR$4,$R5&gt;=Everett!AR$4)),"C",0))))))</f>
        <v>0</v>
      </c>
      <c r="AS5" s="33">
        <f>IF((AND($F5&lt;=Everett!AS$4,$G5&gt;=Everett!AS$4)),"P/L",IF((AND($I5&lt;=Everett!AS$4,$J5&gt;=Everett!AS$4)),"XO",IF((AND($K5&lt;=Everett!AS$4,$L5&gt;=Everett!AS$4)),"3",IF((AND($M5&lt;=Everett!AS$4,$N5&gt;=Everett!AS$4)),"C",IF((AND($O5&lt;=Everett!AS$4,$P5&gt;=Everett!AS$4)),"CO",IF((AND($Q5&lt;=Everett!AS$4,$R5&gt;=Everett!AS$4)),"C",0))))))</f>
        <v>0</v>
      </c>
      <c r="AT5" s="33">
        <f>IF((AND($F5&lt;=Everett!AT$4,$G5&gt;=Everett!AT$4)),"P/L",IF((AND($I5&lt;=Everett!AT$4,$J5&gt;=Everett!AT$4)),"XO",IF((AND($K5&lt;=Everett!AT$4,$L5&gt;=Everett!AT$4)),"3",IF((AND($M5&lt;=Everett!AT$4,$N5&gt;=Everett!AT$4)),"C",IF((AND($O5&lt;=Everett!AT$4,$P5&gt;=Everett!AT$4)),"CO",IF((AND($Q5&lt;=Everett!AT$4,$R5&gt;=Everett!AT$4)),"C",0))))))</f>
        <v>0</v>
      </c>
      <c r="AU5" s="33">
        <f>IF((AND($F5&lt;=Everett!AU$4,$G5&gt;=Everett!AU$4)),"P/L",IF((AND($I5&lt;=Everett!AU$4,$J5&gt;=Everett!AU$4)),"XO",IF((AND($K5&lt;=Everett!AU$4,$L5&gt;=Everett!AU$4)),"3",IF((AND($M5&lt;=Everett!AU$4,$N5&gt;=Everett!AU$4)),"C",IF((AND($O5&lt;=Everett!AU$4,$P5&gt;=Everett!AU$4)),"CO",IF((AND($Q5&lt;=Everett!AU$4,$R5&gt;=Everett!AU$4)),"C",0))))))</f>
        <v>0</v>
      </c>
      <c r="AV5" s="33">
        <f>IF((AND($F5&lt;=Everett!AV$4,$G5&gt;=Everett!AV$4)),"P/L",IF((AND($I5&lt;=Everett!AV$4,$J5&gt;=Everett!AV$4)),"XO",IF((AND($K5&lt;=Everett!AV$4,$L5&gt;=Everett!AV$4)),"3",IF((AND($M5&lt;=Everett!AV$4,$N5&gt;=Everett!AV$4)),"C",IF((AND($O5&lt;=Everett!AV$4,$P5&gt;=Everett!AV$4)),"CO",IF((AND($Q5&lt;=Everett!AV$4,$R5&gt;=Everett!AV$4)),"C",0))))))</f>
        <v>0</v>
      </c>
      <c r="AW5" s="33">
        <f>IF((AND($F5&lt;=Everett!AW$4,$G5&gt;=Everett!AW$4)),"P/L",IF((AND($I5&lt;=Everett!AW$4,$J5&gt;=Everett!AW$4)),"XO",IF((AND($K5&lt;=Everett!AW$4,$L5&gt;=Everett!AW$4)),"3",IF((AND($M5&lt;=Everett!AW$4,$N5&gt;=Everett!AW$4)),"C",IF((AND($O5&lt;=Everett!AW$4,$P5&gt;=Everett!AW$4)),"CO",IF((AND($Q5&lt;=Everett!AW$4,$R5&gt;=Everett!AW$4)),"C",0))))))</f>
        <v>0</v>
      </c>
      <c r="AX5" s="33">
        <f>IF((AND($F5&lt;=Everett!AX$4,$G5&gt;=Everett!AX$4)),"P/L",IF((AND($I5&lt;=Everett!AX$4,$J5&gt;=Everett!AX$4)),"XO",IF((AND($K5&lt;=Everett!AX$4,$L5&gt;=Everett!AX$4)),"3",IF((AND($M5&lt;=Everett!AX$4,$N5&gt;=Everett!AX$4)),"C",IF((AND($O5&lt;=Everett!AX$4,$P5&gt;=Everett!AX$4)),"CO",IF((AND($Q5&lt;=Everett!AX$4,$R5&gt;=Everett!AX$4)),"C",0))))))</f>
        <v>0</v>
      </c>
      <c r="AY5" s="33">
        <f>IF((AND($F5&lt;=Everett!AY$4,$G5&gt;=Everett!AY$4)),"P/L",IF((AND($I5&lt;=Everett!AY$4,$J5&gt;=Everett!AY$4)),"XO",IF((AND($K5&lt;=Everett!AY$4,$L5&gt;=Everett!AY$4)),"3",IF((AND($M5&lt;=Everett!AY$4,$N5&gt;=Everett!AY$4)),"C",IF((AND($O5&lt;=Everett!AY$4,$P5&gt;=Everett!AY$4)),"CO",IF((AND($Q5&lt;=Everett!AY$4,$R5&gt;=Everett!AY$4)),"C",0))))))</f>
        <v>0</v>
      </c>
      <c r="AZ5" s="33">
        <f>IF((AND($F5&lt;=Everett!AZ$4,$G5&gt;=Everett!AZ$4)),"P/L",IF((AND($I5&lt;=Everett!AZ$4,$J5&gt;=Everett!AZ$4)),"XO",IF((AND($K5&lt;=Everett!AZ$4,$L5&gt;=Everett!AZ$4)),"3",IF((AND($M5&lt;=Everett!AZ$4,$N5&gt;=Everett!AZ$4)),"C",IF((AND($O5&lt;=Everett!AZ$4,$P5&gt;=Everett!AZ$4)),"CO",IF((AND($Q5&lt;=Everett!AZ$4,$R5&gt;=Everett!AZ$4)),"C",0))))))</f>
        <v>0</v>
      </c>
      <c r="BA5" s="33">
        <f>IF((AND($F5&lt;=Everett!BA$4,$G5&gt;=Everett!BA$4)),"P/L",IF((AND($I5&lt;=Everett!BA$4,$J5&gt;=Everett!BA$4)),"XO",IF((AND($K5&lt;=Everett!BA$4,$L5&gt;=Everett!BA$4)),"3",IF((AND($M5&lt;=Everett!BA$4,$N5&gt;=Everett!BA$4)),"C",IF((AND($O5&lt;=Everett!BA$4,$P5&gt;=Everett!BA$4)),"CO",IF((AND($Q5&lt;=Everett!BA$4,$R5&gt;=Everett!BA$4)),"C",0))))))</f>
        <v>0</v>
      </c>
      <c r="BB5" s="33">
        <f>IF((AND($F5&lt;=Everett!BB$4,$G5&gt;=Everett!BB$4)),"P/L",IF((AND($I5&lt;=Everett!BB$4,$J5&gt;=Everett!BB$4)),"XO",IF((AND($K5&lt;=Everett!BB$4,$L5&gt;=Everett!BB$4)),"3",IF((AND($M5&lt;=Everett!BB$4,$N5&gt;=Everett!BB$4)),"C",IF((AND($O5&lt;=Everett!BB$4,$P5&gt;=Everett!BB$4)),"CO",IF((AND($Q5&lt;=Everett!BB$4,$R5&gt;=Everett!BB$4)),"C",0))))))</f>
        <v>0</v>
      </c>
      <c r="BC5" s="33">
        <f>IF((AND($F5&lt;=Everett!BC$4,$G5&gt;=Everett!BC$4)),"P/L",IF((AND($I5&lt;=Everett!BC$4,$J5&gt;=Everett!BC$4)),"XO",IF((AND($K5&lt;=Everett!BC$4,$L5&gt;=Everett!BC$4)),"3",IF((AND($M5&lt;=Everett!BC$4,$N5&gt;=Everett!BC$4)),"C",IF((AND($O5&lt;=Everett!BC$4,$P5&gt;=Everett!BC$4)),"CO",IF((AND($Q5&lt;=Everett!BC$4,$R5&gt;=Everett!BC$4)),"C",0))))))</f>
        <v>0</v>
      </c>
      <c r="BD5" s="33">
        <f>IF((AND($F5&lt;=Everett!BD$4,$G5&gt;=Everett!BD$4)),"P/L",IF((AND($I5&lt;=Everett!BD$4,$J5&gt;=Everett!BD$4)),"XO",IF((AND($K5&lt;=Everett!BD$4,$L5&gt;=Everett!BD$4)),"3",IF((AND($M5&lt;=Everett!BD$4,$N5&gt;=Everett!BD$4)),"C",IF((AND($O5&lt;=Everett!BD$4,$P5&gt;=Everett!BD$4)),"CO",IF((AND($Q5&lt;=Everett!BD$4,$R5&gt;=Everett!BD$4)),"C",0))))))</f>
        <v>0</v>
      </c>
      <c r="BE5" s="33">
        <f>IF((AND($F5&lt;=Everett!BE$4,$G5&gt;=Everett!BE$4)),"P/L",IF((AND($I5&lt;=Everett!BE$4,$J5&gt;=Everett!BE$4)),"XO",IF((AND($K5&lt;=Everett!BE$4,$L5&gt;=Everett!BE$4)),"3",IF((AND($M5&lt;=Everett!BE$4,$N5&gt;=Everett!BE$4)),"C",IF((AND($O5&lt;=Everett!BE$4,$P5&gt;=Everett!BE$4)),"CO",IF((AND($Q5&lt;=Everett!BE$4,$R5&gt;=Everett!BE$4)),"C",0))))))</f>
        <v>0</v>
      </c>
      <c r="BF5" s="33">
        <f>IF((AND($F5&lt;=Everett!BF$4,$G5&gt;=Everett!BF$4)),"P/L",IF((AND($I5&lt;=Everett!BF$4,$J5&gt;=Everett!BF$4)),"XO",IF((AND($K5&lt;=Everett!BF$4,$L5&gt;=Everett!BF$4)),"3",IF((AND($M5&lt;=Everett!BF$4,$N5&gt;=Everett!BF$4)),"C",IF((AND($O5&lt;=Everett!BF$4,$P5&gt;=Everett!BF$4)),"CO",IF((AND($Q5&lt;=Everett!BF$4,$R5&gt;=Everett!BF$4)),"C",0))))))</f>
        <v>0</v>
      </c>
      <c r="BG5" s="33">
        <f>IF((AND($F5&lt;=Everett!BG$4,$G5&gt;=Everett!BG$4)),"P/L",IF((AND($I5&lt;=Everett!BG$4,$J5&gt;=Everett!BG$4)),"XO",IF((AND($K5&lt;=Everett!BG$4,$L5&gt;=Everett!BG$4)),"3",IF((AND($M5&lt;=Everett!BG$4,$N5&gt;=Everett!BG$4)),"C",IF((AND($O5&lt;=Everett!BG$4,$P5&gt;=Everett!BG$4)),"CO",IF((AND($Q5&lt;=Everett!BG$4,$R5&gt;=Everett!BG$4)),"C",0))))))</f>
        <v>0</v>
      </c>
      <c r="BH5" s="33">
        <f>IF((AND($F5&lt;=Everett!BH$4,$G5&gt;=Everett!BH$4)),"P/L",IF((AND($I5&lt;=Everett!BH$4,$J5&gt;=Everett!BH$4)),"XO",IF((AND($K5&lt;=Everett!BH$4,$L5&gt;=Everett!BH$4)),"3",IF((AND($M5&lt;=Everett!BH$4,$N5&gt;=Everett!BH$4)),"C",IF((AND($O5&lt;=Everett!BH$4,$P5&gt;=Everett!BH$4)),"CO",IF((AND($Q5&lt;=Everett!BH$4,$R5&gt;=Everett!BH$4)),"C",0))))))</f>
        <v>0</v>
      </c>
      <c r="BI5" s="33">
        <f>IF((AND($F5&lt;=Everett!BI$4,$G5&gt;=Everett!BI$4)),"P/L",IF((AND($I5&lt;=Everett!BI$4,$J5&gt;=Everett!BI$4)),"XO",IF((AND($K5&lt;=Everett!BI$4,$L5&gt;=Everett!BI$4)),"3",IF((AND($M5&lt;=Everett!BI$4,$N5&gt;=Everett!BI$4)),"C",IF((AND($O5&lt;=Everett!BI$4,$P5&gt;=Everett!BI$4)),"CO",IF((AND($Q5&lt;=Everett!BI$4,$R5&gt;=Everett!BI$4)),"C",0))))))</f>
        <v>0</v>
      </c>
      <c r="BJ5" s="33">
        <f>IF((AND($F5&lt;=Everett!BJ$4,$G5&gt;=Everett!BJ$4)),"P/L",IF((AND($I5&lt;=Everett!BJ$4,$J5&gt;=Everett!BJ$4)),"XO",IF((AND($K5&lt;=Everett!BJ$4,$L5&gt;=Everett!BJ$4)),"3",IF((AND($M5&lt;=Everett!BJ$4,$N5&gt;=Everett!BJ$4)),"C",IF((AND($O5&lt;=Everett!BJ$4,$P5&gt;=Everett!BJ$4)),"CO",IF((AND($Q5&lt;=Everett!BJ$4,$R5&gt;=Everett!BJ$4)),"C",0))))))</f>
        <v>0</v>
      </c>
      <c r="BK5" s="33">
        <f>IF((AND($F5&lt;=Everett!BK$4,$G5&gt;=Everett!BK$4)),"P/L",IF((AND($I5&lt;=Everett!BK$4,$J5&gt;=Everett!BK$4)),"XO",IF((AND($K5&lt;=Everett!BK$4,$L5&gt;=Everett!BK$4)),"3",IF((AND($M5&lt;=Everett!BK$4,$N5&gt;=Everett!BK$4)),"C",IF((AND($O5&lt;=Everett!BK$4,$P5&gt;=Everett!BK$4)),"CO",IF((AND($Q5&lt;=Everett!BK$4,$R5&gt;=Everett!BK$4)),"C",0))))))</f>
        <v>0</v>
      </c>
      <c r="BL5" s="33">
        <f>IF((AND($F5&lt;=Everett!BL$4,$G5&gt;=Everett!BL$4)),"P/L",IF((AND($I5&lt;=Everett!BL$4,$J5&gt;=Everett!BL$4)),"XO",IF((AND($K5&lt;=Everett!BL$4,$L5&gt;=Everett!BL$4)),"3",IF((AND($M5&lt;=Everett!BL$4,$N5&gt;=Everett!BL$4)),"C",IF((AND($O5&lt;=Everett!BL$4,$P5&gt;=Everett!BL$4)),"CO",IF((AND($Q5&lt;=Everett!BL$4,$R5&gt;=Everett!BL$4)),"C",0))))))</f>
        <v>0</v>
      </c>
      <c r="BM5" s="33">
        <f>IF((AND($F5&lt;=Everett!BM$4,$G5&gt;=Everett!BM$4)),"P/L",IF((AND($I5&lt;=Everett!BM$4,$J5&gt;=Everett!BM$4)),"XO",IF((AND($K5&lt;=Everett!BM$4,$L5&gt;=Everett!BM$4)),"3",IF((AND($M5&lt;=Everett!BM$4,$N5&gt;=Everett!BM$4)),"C",IF((AND($O5&lt;=Everett!BM$4,$P5&gt;=Everett!BM$4)),"CO",IF((AND($Q5&lt;=Everett!BM$4,$R5&gt;=Everett!BM$4)),"C",0))))))</f>
        <v>0</v>
      </c>
      <c r="BN5" s="33">
        <f>IF((AND($F5&lt;=Everett!BN$4,$G5&gt;=Everett!BN$4)),"P/L",IF((AND($I5&lt;=Everett!BN$4,$J5&gt;=Everett!BN$4)),"XO",IF((AND($K5&lt;=Everett!BN$4,$L5&gt;=Everett!BN$4)),"3",IF((AND($M5&lt;=Everett!BN$4,$N5&gt;=Everett!BN$4)),"C",IF((AND($O5&lt;=Everett!BN$4,$P5&gt;=Everett!BN$4)),"CO",IF((AND($Q5&lt;=Everett!BN$4,$R5&gt;=Everett!BN$4)),"C",0))))))</f>
        <v>0</v>
      </c>
      <c r="BO5" s="33">
        <f>IF((AND($F5&lt;=Everett!BO$4,$G5&gt;=Everett!BO$4)),"P/L",IF((AND($I5&lt;=Everett!BO$4,$J5&gt;=Everett!BO$4)),"XO",IF((AND($K5&lt;=Everett!BO$4,$L5&gt;=Everett!BO$4)),"3",IF((AND($M5&lt;=Everett!BO$4,$N5&gt;=Everett!BO$4)),"C",IF((AND($O5&lt;=Everett!BO$4,$P5&gt;=Everett!BO$4)),"CO",IF((AND($Q5&lt;=Everett!BO$4,$R5&gt;=Everett!BO$4)),"C",0))))))</f>
        <v>0</v>
      </c>
      <c r="BP5" s="33">
        <f>IF((AND($F5&lt;=Everett!BP$4,$G5&gt;=Everett!BP$4)),"P/L",IF((AND($I5&lt;=Everett!BP$4,$J5&gt;=Everett!BP$4)),"XO",IF((AND($K5&lt;=Everett!BP$4,$L5&gt;=Everett!BP$4)),"3",IF((AND($M5&lt;=Everett!BP$4,$N5&gt;=Everett!BP$4)),"C",IF((AND($O5&lt;=Everett!BP$4,$P5&gt;=Everett!BP$4)),"CO",IF((AND($Q5&lt;=Everett!BP$4,$R5&gt;=Everett!BP$4)),"C",0))))))</f>
        <v>0</v>
      </c>
      <c r="BQ5" s="33">
        <f>IF((AND($F5&lt;=Everett!BQ$4,$G5&gt;=Everett!BQ$4)),"P/L",IF((AND($I5&lt;=Everett!BQ$4,$J5&gt;=Everett!BQ$4)),"XO",IF((AND($K5&lt;=Everett!BQ$4,$L5&gt;=Everett!BQ$4)),"3",IF((AND($M5&lt;=Everett!BQ$4,$N5&gt;=Everett!BQ$4)),"C",IF((AND($O5&lt;=Everett!BQ$4,$P5&gt;=Everett!BQ$4)),"CO",IF((AND($Q5&lt;=Everett!BQ$4,$R5&gt;=Everett!BQ$4)),"C",0))))))</f>
        <v>0</v>
      </c>
      <c r="BR5" s="33">
        <f>IF((AND($F5&lt;=Everett!BR$4,$G5&gt;=Everett!BR$4)),"P/L",IF((AND($I5&lt;=Everett!BR$4,$J5&gt;=Everett!BR$4)),"XO",IF((AND($K5&lt;=Everett!BR$4,$L5&gt;=Everett!BR$4)),"3",IF((AND($M5&lt;=Everett!BR$4,$N5&gt;=Everett!BR$4)),"C",IF((AND($O5&lt;=Everett!BR$4,$P5&gt;=Everett!BR$4)),"CO",IF((AND($Q5&lt;=Everett!BR$4,$R5&gt;=Everett!BR$4)),"C",0))))))</f>
        <v>0</v>
      </c>
      <c r="BS5" s="33">
        <f>IF((AND($F5&lt;=Everett!BS$4,$G5&gt;=Everett!BS$4)),"P/L",IF((AND($I5&lt;=Everett!BS$4,$J5&gt;=Everett!BS$4)),"XO",IF((AND($K5&lt;=Everett!BS$4,$L5&gt;=Everett!BS$4)),"3",IF((AND($M5&lt;=Everett!BS$4,$N5&gt;=Everett!BS$4)),"C",IF((AND($O5&lt;=Everett!BS$4,$P5&gt;=Everett!BS$4)),"CO",IF((AND($Q5&lt;=Everett!BS$4,$R5&gt;=Everett!BS$4)),"C",0))))))</f>
        <v>0</v>
      </c>
      <c r="BT5" s="33">
        <f>IF((AND($F5&lt;=Everett!BT$4,$G5&gt;=Everett!BT$4)),"P/L",IF((AND($I5&lt;=Everett!BT$4,$J5&gt;=Everett!BT$4)),"XO",IF((AND($K5&lt;=Everett!BT$4,$L5&gt;=Everett!BT$4)),"3",IF((AND($M5&lt;=Everett!BT$4,$N5&gt;=Everett!BT$4)),"C",IF((AND($O5&lt;=Everett!BT$4,$P5&gt;=Everett!BT$4)),"CO",IF((AND($Q5&lt;=Everett!BT$4,$R5&gt;=Everett!BT$4)),"C",0))))))</f>
        <v>0</v>
      </c>
      <c r="BU5" s="33">
        <f>IF((AND($F5&lt;=Everett!BU$4,$G5&gt;=Everett!BU$4)),"P/L",IF((AND($I5&lt;=Everett!BU$4,$J5&gt;=Everett!BU$4)),"XO",IF((AND($K5&lt;=Everett!BU$4,$L5&gt;=Everett!BU$4)),"3",IF((AND($M5&lt;=Everett!BU$4,$N5&gt;=Everett!BU$4)),"C",IF((AND($O5&lt;=Everett!BU$4,$P5&gt;=Everett!BU$4)),"CO",IF((AND($Q5&lt;=Everett!BU$4,$R5&gt;=Everett!BU$4)),"C",0))))))</f>
        <v>0</v>
      </c>
      <c r="BV5" s="33">
        <f>IF((AND($F5&lt;=Everett!BV$4,$G5&gt;=Everett!BV$4)),"P/L",IF((AND($I5&lt;=Everett!BV$4,$J5&gt;=Everett!BV$4)),"XO",IF((AND($K5&lt;=Everett!BV$4,$L5&gt;=Everett!BV$4)),"3",IF((AND($M5&lt;=Everett!BV$4,$N5&gt;=Everett!BV$4)),"C",IF((AND($O5&lt;=Everett!BV$4,$P5&gt;=Everett!BV$4)),"CO",IF((AND($Q5&lt;=Everett!BV$4,$R5&gt;=Everett!BV$4)),"C",0))))))</f>
        <v>0</v>
      </c>
      <c r="BW5" s="33">
        <f>IF((AND($F5&lt;=Everett!BW$4,$G5&gt;=Everett!BW$4)),"P/L",IF((AND($I5&lt;=Everett!BW$4,$J5&gt;=Everett!BW$4)),"XO",IF((AND($K5&lt;=Everett!BW$4,$L5&gt;=Everett!BW$4)),"3",IF((AND($M5&lt;=Everett!BW$4,$N5&gt;=Everett!BW$4)),"C",IF((AND($O5&lt;=Everett!BW$4,$P5&gt;=Everett!BW$4)),"CO",IF((AND($Q5&lt;=Everett!BW$4,$R5&gt;=Everett!BW$4)),"C",0))))))</f>
        <v>0</v>
      </c>
      <c r="BX5" s="33">
        <f>IF((AND($F5&lt;=Everett!BX$4,$G5&gt;=Everett!BX$4)),"P/L",IF((AND($I5&lt;=Everett!BX$4,$J5&gt;=Everett!BX$4)),"XO",IF((AND($K5&lt;=Everett!BX$4,$L5&gt;=Everett!BX$4)),"3",IF((AND($M5&lt;=Everett!BX$4,$N5&gt;=Everett!BX$4)),"C",IF((AND($O5&lt;=Everett!BX$4,$P5&gt;=Everett!BX$4)),"CO",IF((AND($Q5&lt;=Everett!BX$4,$R5&gt;=Everett!BX$4)),"C",0))))))</f>
        <v>0</v>
      </c>
      <c r="BY5" s="33">
        <f>IF((AND($F5&lt;=Everett!BY$4,$G5&gt;=Everett!BY$4)),"P/L",IF((AND($I5&lt;=Everett!BY$4,$J5&gt;=Everett!BY$4)),"XO",IF((AND($K5&lt;=Everett!BY$4,$L5&gt;=Everett!BY$4)),"3",IF((AND($M5&lt;=Everett!BY$4,$N5&gt;=Everett!BY$4)),"C",IF((AND($O5&lt;=Everett!BY$4,$P5&gt;=Everett!BY$4)),"CO",IF((AND($Q5&lt;=Everett!BY$4,$R5&gt;=Everett!BY$4)),"C",0))))))</f>
        <v>0</v>
      </c>
      <c r="BZ5" s="33">
        <f>IF((AND($F5&lt;=Everett!BZ$4,$G5&gt;=Everett!BZ$4)),"P/L",IF((AND($I5&lt;=Everett!BZ$4,$J5&gt;=Everett!BZ$4)),"XO",IF((AND($K5&lt;=Everett!BZ$4,$L5&gt;=Everett!BZ$4)),"3",IF((AND($M5&lt;=Everett!BZ$4,$N5&gt;=Everett!BZ$4)),"C",IF((AND($O5&lt;=Everett!BZ$4,$P5&gt;=Everett!BZ$4)),"CO",IF((AND($Q5&lt;=Everett!BZ$4,$R5&gt;=Everett!BZ$4)),"C",0))))))</f>
        <v>0</v>
      </c>
      <c r="CA5" s="33">
        <f>IF((AND($F5&lt;=Everett!CA$4,$G5&gt;=Everett!CA$4)),"P/L",IF((AND($I5&lt;=Everett!CA$4,$J5&gt;=Everett!CA$4)),"XO",IF((AND($K5&lt;=Everett!CA$4,$L5&gt;=Everett!CA$4)),"3",IF((AND($M5&lt;=Everett!CA$4,$N5&gt;=Everett!CA$4)),"C",IF((AND($O5&lt;=Everett!CA$4,$P5&gt;=Everett!CA$4)),"CO",IF((AND($Q5&lt;=Everett!CA$4,$R5&gt;=Everett!CA$4)),"C",0))))))</f>
        <v>0</v>
      </c>
      <c r="CB5" s="33">
        <f>IF((AND($F5&lt;=Everett!CB$4,$G5&gt;=Everett!CB$4)),"P/L",IF((AND($I5&lt;=Everett!CB$4,$J5&gt;=Everett!CB$4)),"XO",IF((AND($K5&lt;=Everett!CB$4,$L5&gt;=Everett!CB$4)),"3",IF((AND($M5&lt;=Everett!CB$4,$N5&gt;=Everett!CB$4)),"C",IF((AND($O5&lt;=Everett!CB$4,$P5&gt;=Everett!CB$4)),"CO",IF((AND($Q5&lt;=Everett!CB$4,$R5&gt;=Everett!CB$4)),"C",0))))))</f>
        <v>0</v>
      </c>
      <c r="CC5" s="33">
        <f>IF((AND($F5&lt;=Everett!CC$4,$G5&gt;=Everett!CC$4)),"P/L",IF((AND($I5&lt;=Everett!CC$4,$J5&gt;=Everett!CC$4)),"XO",IF((AND($K5&lt;=Everett!CC$4,$L5&gt;=Everett!CC$4)),"3",IF((AND($M5&lt;=Everett!CC$4,$N5&gt;=Everett!CC$4)),"C",IF((AND($O5&lt;=Everett!CC$4,$P5&gt;=Everett!CC$4)),"CO",IF((AND($Q5&lt;=Everett!CC$4,$R5&gt;=Everett!CC$4)),"C",0))))))</f>
        <v>0</v>
      </c>
      <c r="CD5" s="33">
        <f>IF((AND($F5&lt;=Everett!CD$4,$G5&gt;=Everett!CD$4)),"P/L",IF((AND($I5&lt;=Everett!CD$4,$J5&gt;=Everett!CD$4)),"XO",IF((AND($K5&lt;=Everett!CD$4,$L5&gt;=Everett!CD$4)),"3",IF((AND($M5&lt;=Everett!CD$4,$N5&gt;=Everett!CD$4)),"C",IF((AND($O5&lt;=Everett!CD$4,$P5&gt;=Everett!CD$4)),"CO",IF((AND($Q5&lt;=Everett!CD$4,$R5&gt;=Everett!CD$4)),"C",0))))))</f>
        <v>0</v>
      </c>
      <c r="CE5" s="33">
        <f>IF((AND($F5&lt;=Everett!CE$4,$G5&gt;=Everett!CE$4)),"P/L",IF((AND($I5&lt;=Everett!CE$4,$J5&gt;=Everett!CE$4)),"XO",IF((AND($K5&lt;=Everett!CE$4,$L5&gt;=Everett!CE$4)),"3",IF((AND($M5&lt;=Everett!CE$4,$N5&gt;=Everett!CE$4)),"C",IF((AND($O5&lt;=Everett!CE$4,$P5&gt;=Everett!CE$4)),"CO",IF((AND($Q5&lt;=Everett!CE$4,$R5&gt;=Everett!CE$4)),"C",0))))))</f>
        <v>0</v>
      </c>
      <c r="CF5" s="33">
        <f>IF((AND($F5&lt;=Everett!CF$4,$G5&gt;=Everett!CF$4)),"P/L",IF((AND($I5&lt;=Everett!CF$4,$J5&gt;=Everett!CF$4)),"XO",IF((AND($K5&lt;=Everett!CF$4,$L5&gt;=Everett!CF$4)),"3",IF((AND($M5&lt;=Everett!CF$4,$N5&gt;=Everett!CF$4)),"C",IF((AND($O5&lt;=Everett!CF$4,$P5&gt;=Everett!CF$4)),"CO",IF((AND($Q5&lt;=Everett!CF$4,$R5&gt;=Everett!CF$4)),"C",0))))))</f>
        <v>0</v>
      </c>
      <c r="CG5" s="33">
        <f>IF((AND($F5&lt;=Everett!CG$4,$G5&gt;=Everett!CG$4)),"P/L",IF((AND($I5&lt;=Everett!CG$4,$J5&gt;=Everett!CG$4)),"XO",IF((AND($K5&lt;=Everett!CG$4,$L5&gt;=Everett!CG$4)),"3",IF((AND($M5&lt;=Everett!CG$4,$N5&gt;=Everett!CG$4)),"C",IF((AND($O5&lt;=Everett!CG$4,$P5&gt;=Everett!CG$4)),"CO",IF((AND($Q5&lt;=Everett!CG$4,$R5&gt;=Everett!CG$4)),"C",0))))))</f>
        <v>0</v>
      </c>
      <c r="CH5" s="33">
        <f>IF((AND($F5&lt;=Everett!CH$4,$G5&gt;=Everett!CH$4)),"P/L",IF((AND($I5&lt;=Everett!CH$4,$J5&gt;=Everett!CH$4)),"XO",IF((AND($K5&lt;=Everett!CH$4,$L5&gt;=Everett!CH$4)),"3",IF((AND($M5&lt;=Everett!CH$4,$N5&gt;=Everett!CH$4)),"C",IF((AND($O5&lt;=Everett!CH$4,$P5&gt;=Everett!CH$4)),"CO",IF((AND($Q5&lt;=Everett!CH$4,$R5&gt;=Everett!CH$4)),"C",0))))))</f>
        <v>0</v>
      </c>
      <c r="CI5" s="33">
        <f>IF((AND($F5&lt;=Everett!CI$4,$G5&gt;=Everett!CI$4)),"P/L",IF((AND($I5&lt;=Everett!CI$4,$J5&gt;=Everett!CI$4)),"XO",IF((AND($K5&lt;=Everett!CI$4,$L5&gt;=Everett!CI$4)),"3",IF((AND($M5&lt;=Everett!CI$4,$N5&gt;=Everett!CI$4)),"C",IF((AND($O5&lt;=Everett!CI$4,$P5&gt;=Everett!CI$4)),"CO",IF((AND($Q5&lt;=Everett!CI$4,$R5&gt;=Everett!CI$4)),"C",0))))))</f>
        <v>0</v>
      </c>
      <c r="CJ5" s="33">
        <f>IF((AND($F5&lt;=Everett!CJ$4,$G5&gt;=Everett!CJ$4)),"P/L",IF((AND($I5&lt;=Everett!CJ$4,$J5&gt;=Everett!CJ$4)),"XO",IF((AND($K5&lt;=Everett!CJ$4,$L5&gt;=Everett!CJ$4)),"3",IF((AND($M5&lt;=Everett!CJ$4,$N5&gt;=Everett!CJ$4)),"C",IF((AND($O5&lt;=Everett!CJ$4,$P5&gt;=Everett!CJ$4)),"CO",IF((AND($Q5&lt;=Everett!CJ$4,$R5&gt;=Everett!CJ$4)),"C",0))))))</f>
        <v>0</v>
      </c>
      <c r="CK5" s="33">
        <f>IF((AND($F5&lt;=Everett!CK$4,$G5&gt;=Everett!CK$4)),"P/L",IF((AND($I5&lt;=Everett!CK$4,$J5&gt;=Everett!CK$4)),"XO",IF((AND($K5&lt;=Everett!CK$4,$L5&gt;=Everett!CK$4)),"3",IF((AND($M5&lt;=Everett!CK$4,$N5&gt;=Everett!CK$4)),"C",IF((AND($O5&lt;=Everett!CK$4,$P5&gt;=Everett!CK$4)),"CO",IF((AND($Q5&lt;=Everett!CK$4,$R5&gt;=Everett!CK$4)),"C",0))))))</f>
        <v>0</v>
      </c>
      <c r="CL5" s="33">
        <f>IF((AND($F5&lt;=Everett!CL$4,$G5&gt;=Everett!CL$4)),"P/L",IF((AND($I5&lt;=Everett!CL$4,$J5&gt;=Everett!CL$4)),"XO",IF((AND($K5&lt;=Everett!CL$4,$L5&gt;=Everett!CL$4)),"3",IF((AND($M5&lt;=Everett!CL$4,$N5&gt;=Everett!CL$4)),"C",IF((AND($O5&lt;=Everett!CL$4,$P5&gt;=Everett!CL$4)),"CO",IF((AND($Q5&lt;=Everett!CL$4,$R5&gt;=Everett!CL$4)),"C",0))))))</f>
        <v>0</v>
      </c>
      <c r="CM5" s="33">
        <f>IF((AND($F5&lt;=Everett!CM$4,$G5&gt;=Everett!CM$4)),"P/L",IF((AND($I5&lt;=Everett!CM$4,$J5&gt;=Everett!CM$4)),"XO",IF((AND($K5&lt;=Everett!CM$4,$L5&gt;=Everett!CM$4)),"3",IF((AND($M5&lt;=Everett!CM$4,$N5&gt;=Everett!CM$4)),"C",IF((AND($O5&lt;=Everett!CM$4,$P5&gt;=Everett!CM$4)),"CO",IF((AND($Q5&lt;=Everett!CM$4,$R5&gt;=Everett!CM$4)),"C",0))))))</f>
        <v>0</v>
      </c>
    </row>
    <row r="6" spans="1:91" s="2" customFormat="1" x14ac:dyDescent="0.25">
      <c r="A6" s="57" t="s">
        <v>557</v>
      </c>
      <c r="B6" s="55" t="s">
        <v>558</v>
      </c>
      <c r="C6" s="31">
        <v>17</v>
      </c>
      <c r="D6" s="31">
        <v>13</v>
      </c>
      <c r="E6" s="31">
        <v>3</v>
      </c>
      <c r="F6" s="39"/>
      <c r="G6" s="39"/>
      <c r="H6" s="33">
        <f>G6-F6</f>
        <v>0</v>
      </c>
      <c r="I6" s="36">
        <v>45808</v>
      </c>
      <c r="J6" s="36">
        <f>IF(I6="",0,DATE(YEAR(I6),MONTH(I6)+C6,DAY(I6)))</f>
        <v>46015</v>
      </c>
      <c r="K6" s="36">
        <f>IF(J6="","",(DATE(YEAR(J6),MONTH(J6)+1,DAY(J6))))</f>
        <v>46046</v>
      </c>
      <c r="L6" s="36">
        <f>IF(K6="","",(DATE(YEAR(K6),MONTH(K6)+E6,DAY(K6))))</f>
        <v>46136</v>
      </c>
      <c r="M6" s="36">
        <f>IF(O6="","",DATE(YEAR(O6), MONTH(O6)-1,DAY(O6)))</f>
        <v>46166</v>
      </c>
      <c r="N6" s="36">
        <f>IF(O6="","",DATE(YEAR(M6),MONTH(M6),DAY(M6)))</f>
        <v>46166</v>
      </c>
      <c r="O6" s="36">
        <f>IF(L6="","",(DATE(YEAR(L6),MONTH(L6)+2,DAY(L6))))</f>
        <v>46197</v>
      </c>
      <c r="P6" s="32">
        <f>IF(O6="","",(DATE(YEAR(O6),MONTH(O6)+D6,DAY(O6))))</f>
        <v>46592</v>
      </c>
      <c r="Q6" s="37">
        <f>IF(P6="","",DATE(YEAR(P6), MONTH(P6)+1,DAY(P6)))</f>
        <v>46623</v>
      </c>
      <c r="R6" s="37">
        <f>IF(P6="","",DATE(YEAR(Q6),MONTH(Q6),DAY(Q6)))</f>
        <v>46623</v>
      </c>
      <c r="S6" s="33" t="str">
        <f>IF((AND($F6&lt;=Everett!S$4,$G6&gt;=Everett!S$4)),"P/L",IF((AND($I6&lt;=Everett!S$4,$J6&gt;=Everett!S$4)),"XO",IF((AND($K6&lt;=Everett!S$4,$L6&gt;=Everett!S$4)),"3",IF((AND($M6&lt;=Everett!S$4,$N6&gt;=Everett!S$4)),"C",IF((AND($O6&lt;=Everett!S$4,$P6&gt;=Everett!S$4)),"CO",IF((AND($Q6&lt;=Everett!S$4,$R6&gt;=Everett!S$4)),"C",0))))))</f>
        <v>3</v>
      </c>
      <c r="T6" s="33" t="str">
        <f>IF((AND($F6&lt;=Everett!T$4,$G6&gt;=Everett!T$4)),"P/L",IF((AND($I6&lt;=Everett!T$4,$J6&gt;=Everett!T$4)),"XO",IF((AND($K6&lt;=Everett!T$4,$L6&gt;=Everett!T$4)),"3",IF((AND($M6&lt;=Everett!T$4,$N6&gt;=Everett!T$4)),"C",IF((AND($O6&lt;=Everett!T$4,$P6&gt;=Everett!T$4)),"CO",IF((AND($Q6&lt;=Everett!T$4,$R6&gt;=Everett!T$4)),"C",0))))))</f>
        <v>3</v>
      </c>
      <c r="U6" s="33" t="str">
        <f>IF((AND($F6&lt;=Everett!U$4,$G6&gt;=Everett!U$4)),"P/L",IF((AND($I6&lt;=Everett!U$4,$J6&gt;=Everett!U$4)),"XO",IF((AND($K6&lt;=Everett!U$4,$L6&gt;=Everett!U$4)),"3",IF((AND($M6&lt;=Everett!U$4,$N6&gt;=Everett!U$4)),"C",IF((AND($O6&lt;=Everett!U$4,$P6&gt;=Everett!U$4)),"CO",IF((AND($Q6&lt;=Everett!U$4,$R6&gt;=Everett!U$4)),"C",0))))))</f>
        <v>3</v>
      </c>
      <c r="V6" s="33">
        <f>IF((AND($F6&lt;=Everett!V$4,$G6&gt;=Everett!V$4)),"P/L",IF((AND($I6&lt;=Everett!V$4,$J6&gt;=Everett!V$4)),"XO",IF((AND($K6&lt;=Everett!V$4,$L6&gt;=Everett!V$4)),"3",IF((AND($M6&lt;=Everett!V$4,$N6&gt;=Everett!V$4)),"C",IF((AND($O6&lt;=Everett!V$4,$P6&gt;=Everett!V$4)),"CO",IF((AND($Q6&lt;=Everett!V$4,$R6&gt;=Everett!V$4)),"C",0))))))</f>
        <v>0</v>
      </c>
      <c r="W6" s="33">
        <f>IF((AND($F6&lt;=Everett!W$4,$G6&gt;=Everett!W$4)),"P/L",IF((AND($I6&lt;=Everett!W$4,$J6&gt;=Everett!W$4)),"XO",IF((AND($K6&lt;=Everett!W$4,$L6&gt;=Everett!W$4)),"3",IF((AND($M6&lt;=Everett!W$4,$N6&gt;=Everett!W$4)),"C",IF((AND($O6&lt;=Everett!W$4,$P6&gt;=Everett!W$4)),"CO",IF((AND($Q6&lt;=Everett!W$4,$R6&gt;=Everett!W$4)),"C",0))))))</f>
        <v>0</v>
      </c>
      <c r="X6" s="33" t="str">
        <f>IF((AND($F6&lt;=Everett!X$4,$G6&gt;=Everett!X$4)),"P/L",IF((AND($I6&lt;=Everett!X$4,$J6&gt;=Everett!X$4)),"XO",IF((AND($K6&lt;=Everett!X$4,$L6&gt;=Everett!X$4)),"3",IF((AND($M6&lt;=Everett!X$4,$N6&gt;=Everett!X$4)),"C",IF((AND($O6&lt;=Everett!X$4,$P6&gt;=Everett!X$4)),"CO",IF((AND($Q6&lt;=Everett!X$4,$R6&gt;=Everett!X$4)),"C",0))))))</f>
        <v>CO</v>
      </c>
      <c r="Y6" s="33" t="str">
        <f>IF((AND($F6&lt;=Everett!Y$4,$G6&gt;=Everett!Y$4)),"P/L",IF((AND($I6&lt;=Everett!Y$4,$J6&gt;=Everett!Y$4)),"XO",IF((AND($K6&lt;=Everett!Y$4,$L6&gt;=Everett!Y$4)),"3",IF((AND($M6&lt;=Everett!Y$4,$N6&gt;=Everett!Y$4)),"C",IF((AND($O6&lt;=Everett!Y$4,$P6&gt;=Everett!Y$4)),"CO",IF((AND($Q6&lt;=Everett!Y$4,$R6&gt;=Everett!Y$4)),"C",0))))))</f>
        <v>CO</v>
      </c>
      <c r="Z6" s="33" t="str">
        <f>IF((AND($F6&lt;=Everett!Z$4,$G6&gt;=Everett!Z$4)),"P/L",IF((AND($I6&lt;=Everett!Z$4,$J6&gt;=Everett!Z$4)),"XO",IF((AND($K6&lt;=Everett!Z$4,$L6&gt;=Everett!Z$4)),"3",IF((AND($M6&lt;=Everett!Z$4,$N6&gt;=Everett!Z$4)),"C",IF((AND($O6&lt;=Everett!Z$4,$P6&gt;=Everett!Z$4)),"CO",IF((AND($Q6&lt;=Everett!Z$4,$R6&gt;=Everett!Z$4)),"C",0))))))</f>
        <v>CO</v>
      </c>
      <c r="AA6" s="33" t="str">
        <f>IF((AND($F6&lt;=Everett!AA$4,$G6&gt;=Everett!AA$4)),"P/L",IF((AND($I6&lt;=Everett!AA$4,$J6&gt;=Everett!AA$4)),"XO",IF((AND($K6&lt;=Everett!AA$4,$L6&gt;=Everett!AA$4)),"3",IF((AND($M6&lt;=Everett!AA$4,$N6&gt;=Everett!AA$4)),"C",IF((AND($O6&lt;=Everett!AA$4,$P6&gt;=Everett!AA$4)),"CO",IF((AND($Q6&lt;=Everett!AA$4,$R6&gt;=Everett!AA$4)),"C",0))))))</f>
        <v>CO</v>
      </c>
      <c r="AB6" s="33" t="str">
        <f>IF((AND($F6&lt;=Everett!AB$4,$G6&gt;=Everett!AB$4)),"P/L",IF((AND($I6&lt;=Everett!AB$4,$J6&gt;=Everett!AB$4)),"XO",IF((AND($K6&lt;=Everett!AB$4,$L6&gt;=Everett!AB$4)),"3",IF((AND($M6&lt;=Everett!AB$4,$N6&gt;=Everett!AB$4)),"C",IF((AND($O6&lt;=Everett!AB$4,$P6&gt;=Everett!AB$4)),"CO",IF((AND($Q6&lt;=Everett!AB$4,$R6&gt;=Everett!AB$4)),"C",0))))))</f>
        <v>CO</v>
      </c>
      <c r="AC6" s="33" t="str">
        <f>IF((AND($F6&lt;=Everett!AC$4,$G6&gt;=Everett!AC$4)),"P/L",IF((AND($I6&lt;=Everett!AC$4,$J6&gt;=Everett!AC$4)),"XO",IF((AND($K6&lt;=Everett!AC$4,$L6&gt;=Everett!AC$4)),"3",IF((AND($M6&lt;=Everett!AC$4,$N6&gt;=Everett!AC$4)),"C",IF((AND($O6&lt;=Everett!AC$4,$P6&gt;=Everett!AC$4)),"CO",IF((AND($Q6&lt;=Everett!AC$4,$R6&gt;=Everett!AC$4)),"C",0))))))</f>
        <v>CO</v>
      </c>
      <c r="AD6" s="33" t="str">
        <f>IF((AND($F6&lt;=Everett!AD$4,$G6&gt;=Everett!AD$4)),"P/L",IF((AND($I6&lt;=Everett!AD$4,$J6&gt;=Everett!AD$4)),"XO",IF((AND($K6&lt;=Everett!AD$4,$L6&gt;=Everett!AD$4)),"3",IF((AND($M6&lt;=Everett!AD$4,$N6&gt;=Everett!AD$4)),"C",IF((AND($O6&lt;=Everett!AD$4,$P6&gt;=Everett!AD$4)),"CO",IF((AND($Q6&lt;=Everett!AD$4,$R6&gt;=Everett!AD$4)),"C",0))))))</f>
        <v>CO</v>
      </c>
      <c r="AE6" s="33" t="str">
        <f>IF((AND($F6&lt;=Everett!AE$4,$G6&gt;=Everett!AE$4)),"P/L",IF((AND($I6&lt;=Everett!AE$4,$J6&gt;=Everett!AE$4)),"XO",IF((AND($K6&lt;=Everett!AE$4,$L6&gt;=Everett!AE$4)),"3",IF((AND($M6&lt;=Everett!AE$4,$N6&gt;=Everett!AE$4)),"C",IF((AND($O6&lt;=Everett!AE$4,$P6&gt;=Everett!AE$4)),"CO",IF((AND($Q6&lt;=Everett!AE$4,$R6&gt;=Everett!AE$4)),"C",0))))))</f>
        <v>CO</v>
      </c>
      <c r="AF6" s="33" t="str">
        <f>IF((AND($F6&lt;=Everett!AF$4,$G6&gt;=Everett!AF$4)),"P/L",IF((AND($I6&lt;=Everett!AF$4,$J6&gt;=Everett!AF$4)),"XO",IF((AND($K6&lt;=Everett!AF$4,$L6&gt;=Everett!AF$4)),"3",IF((AND($M6&lt;=Everett!AF$4,$N6&gt;=Everett!AF$4)),"C",IF((AND($O6&lt;=Everett!AF$4,$P6&gt;=Everett!AF$4)),"CO",IF((AND($Q6&lt;=Everett!AF$4,$R6&gt;=Everett!AF$4)),"C",0))))))</f>
        <v>CO</v>
      </c>
      <c r="AG6" s="33" t="str">
        <f>IF((AND($F6&lt;=Everett!AG$4,$G6&gt;=Everett!AG$4)),"P/L",IF((AND($I6&lt;=Everett!AG$4,$J6&gt;=Everett!AG$4)),"XO",IF((AND($K6&lt;=Everett!AG$4,$L6&gt;=Everett!AG$4)),"3",IF((AND($M6&lt;=Everett!AG$4,$N6&gt;=Everett!AG$4)),"C",IF((AND($O6&lt;=Everett!AG$4,$P6&gt;=Everett!AG$4)),"CO",IF((AND($Q6&lt;=Everett!AG$4,$R6&gt;=Everett!AG$4)),"C",0))))))</f>
        <v>CO</v>
      </c>
      <c r="AH6" s="33" t="str">
        <f>IF((AND($F6&lt;=Everett!AH$4,$G6&gt;=Everett!AH$4)),"P/L",IF((AND($I6&lt;=Everett!AH$4,$J6&gt;=Everett!AH$4)),"XO",IF((AND($K6&lt;=Everett!AH$4,$L6&gt;=Everett!AH$4)),"3",IF((AND($M6&lt;=Everett!AH$4,$N6&gt;=Everett!AH$4)),"C",IF((AND($O6&lt;=Everett!AH$4,$P6&gt;=Everett!AH$4)),"CO",IF((AND($Q6&lt;=Everett!AH$4,$R6&gt;=Everett!AH$4)),"C",0))))))</f>
        <v>CO</v>
      </c>
      <c r="AI6" s="33" t="str">
        <f>IF((AND($F6&lt;=Everett!AI$4,$G6&gt;=Everett!AI$4)),"P/L",IF((AND($I6&lt;=Everett!AI$4,$J6&gt;=Everett!AI$4)),"XO",IF((AND($K6&lt;=Everett!AI$4,$L6&gt;=Everett!AI$4)),"3",IF((AND($M6&lt;=Everett!AI$4,$N6&gt;=Everett!AI$4)),"C",IF((AND($O6&lt;=Everett!AI$4,$P6&gt;=Everett!AI$4)),"CO",IF((AND($Q6&lt;=Everett!AI$4,$R6&gt;=Everett!AI$4)),"C",0))))))</f>
        <v>CO</v>
      </c>
      <c r="AJ6" s="33" t="str">
        <f>IF((AND($F6&lt;=Everett!AJ$4,$G6&gt;=Everett!AJ$4)),"P/L",IF((AND($I6&lt;=Everett!AJ$4,$J6&gt;=Everett!AJ$4)),"XO",IF((AND($K6&lt;=Everett!AJ$4,$L6&gt;=Everett!AJ$4)),"3",IF((AND($M6&lt;=Everett!AJ$4,$N6&gt;=Everett!AJ$4)),"C",IF((AND($O6&lt;=Everett!AJ$4,$P6&gt;=Everett!AJ$4)),"CO",IF((AND($Q6&lt;=Everett!AJ$4,$R6&gt;=Everett!AJ$4)),"C",0))))))</f>
        <v>CO</v>
      </c>
      <c r="AK6" s="33">
        <f>IF((AND($F6&lt;=Everett!AK$4,$G6&gt;=Everett!AK$4)),"P/L",IF((AND($I6&lt;=Everett!AK$4,$J6&gt;=Everett!AK$4)),"XO",IF((AND($K6&lt;=Everett!AK$4,$L6&gt;=Everett!AK$4)),"3",IF((AND($M6&lt;=Everett!AK$4,$N6&gt;=Everett!AK$4)),"C",IF((AND($O6&lt;=Everett!AK$4,$P6&gt;=Everett!AK$4)),"CO",IF((AND($Q6&lt;=Everett!AK$4,$R6&gt;=Everett!AK$4)),"C",0))))))</f>
        <v>0</v>
      </c>
      <c r="AL6" s="33">
        <f>IF((AND($F6&lt;=Everett!AL$4,$G6&gt;=Everett!AL$4)),"P/L",IF((AND($I6&lt;=Everett!AL$4,$J6&gt;=Everett!AL$4)),"XO",IF((AND($K6&lt;=Everett!AL$4,$L6&gt;=Everett!AL$4)),"3",IF((AND($M6&lt;=Everett!AL$4,$N6&gt;=Everett!AL$4)),"C",IF((AND($O6&lt;=Everett!AL$4,$P6&gt;=Everett!AL$4)),"CO",IF((AND($Q6&lt;=Everett!AL$4,$R6&gt;=Everett!AL$4)),"C",0))))))</f>
        <v>0</v>
      </c>
      <c r="AM6" s="33">
        <f>IF((AND($F6&lt;=Everett!AM$4,$G6&gt;=Everett!AM$4)),"P/L",IF((AND($I6&lt;=Everett!AM$4,$J6&gt;=Everett!AM$4)),"XO",IF((AND($K6&lt;=Everett!AM$4,$L6&gt;=Everett!AM$4)),"3",IF((AND($M6&lt;=Everett!AM$4,$N6&gt;=Everett!AM$4)),"C",IF((AND($O6&lt;=Everett!AM$4,$P6&gt;=Everett!AM$4)),"CO",IF((AND($Q6&lt;=Everett!AM$4,$R6&gt;=Everett!AM$4)),"C",0))))))</f>
        <v>0</v>
      </c>
      <c r="AN6" s="33">
        <f>IF((AND($F6&lt;=Everett!AN$4,$G6&gt;=Everett!AN$4)),"P/L",IF((AND($I6&lt;=Everett!AN$4,$J6&gt;=Everett!AN$4)),"XO",IF((AND($K6&lt;=Everett!AN$4,$L6&gt;=Everett!AN$4)),"3",IF((AND($M6&lt;=Everett!AN$4,$N6&gt;=Everett!AN$4)),"C",IF((AND($O6&lt;=Everett!AN$4,$P6&gt;=Everett!AN$4)),"CO",IF((AND($Q6&lt;=Everett!AN$4,$R6&gt;=Everett!AN$4)),"C",0))))))</f>
        <v>0</v>
      </c>
      <c r="AO6" s="33">
        <f>IF((AND($F6&lt;=Everett!AO$4,$G6&gt;=Everett!AO$4)),"P/L",IF((AND($I6&lt;=Everett!AO$4,$J6&gt;=Everett!AO$4)),"XO",IF((AND($K6&lt;=Everett!AO$4,$L6&gt;=Everett!AO$4)),"3",IF((AND($M6&lt;=Everett!AO$4,$N6&gt;=Everett!AO$4)),"C",IF((AND($O6&lt;=Everett!AO$4,$P6&gt;=Everett!AO$4)),"CO",IF((AND($Q6&lt;=Everett!AO$4,$R6&gt;=Everett!AO$4)),"C",0))))))</f>
        <v>0</v>
      </c>
      <c r="AP6" s="33">
        <f>IF((AND($F6&lt;=Everett!AP$4,$G6&gt;=Everett!AP$4)),"P/L",IF((AND($I6&lt;=Everett!AP$4,$J6&gt;=Everett!AP$4)),"XO",IF((AND($K6&lt;=Everett!AP$4,$L6&gt;=Everett!AP$4)),"3",IF((AND($M6&lt;=Everett!AP$4,$N6&gt;=Everett!AP$4)),"C",IF((AND($O6&lt;=Everett!AP$4,$P6&gt;=Everett!AP$4)),"CO",IF((AND($Q6&lt;=Everett!AP$4,$R6&gt;=Everett!AP$4)),"C",0))))))</f>
        <v>0</v>
      </c>
      <c r="AQ6" s="33">
        <f>IF((AND($F6&lt;=Everett!AQ$4,$G6&gt;=Everett!AQ$4)),"P/L",IF((AND($I6&lt;=Everett!AQ$4,$J6&gt;=Everett!AQ$4)),"XO",IF((AND($K6&lt;=Everett!AQ$4,$L6&gt;=Everett!AQ$4)),"3",IF((AND($M6&lt;=Everett!AQ$4,$N6&gt;=Everett!AQ$4)),"C",IF((AND($O6&lt;=Everett!AQ$4,$P6&gt;=Everett!AQ$4)),"CO",IF((AND($Q6&lt;=Everett!AQ$4,$R6&gt;=Everett!AQ$4)),"C",0))))))</f>
        <v>0</v>
      </c>
      <c r="AR6" s="33">
        <f>IF((AND($F6&lt;=Everett!AR$4,$G6&gt;=Everett!AR$4)),"P/L",IF((AND($I6&lt;=Everett!AR$4,$J6&gt;=Everett!AR$4)),"XO",IF((AND($K6&lt;=Everett!AR$4,$L6&gt;=Everett!AR$4)),"3",IF((AND($M6&lt;=Everett!AR$4,$N6&gt;=Everett!AR$4)),"C",IF((AND($O6&lt;=Everett!AR$4,$P6&gt;=Everett!AR$4)),"CO",IF((AND($Q6&lt;=Everett!AR$4,$R6&gt;=Everett!AR$4)),"C",0))))))</f>
        <v>0</v>
      </c>
      <c r="AS6" s="33">
        <f>IF((AND($F6&lt;=Everett!AS$4,$G6&gt;=Everett!AS$4)),"P/L",IF((AND($I6&lt;=Everett!AS$4,$J6&gt;=Everett!AS$4)),"XO",IF((AND($K6&lt;=Everett!AS$4,$L6&gt;=Everett!AS$4)),"3",IF((AND($M6&lt;=Everett!AS$4,$N6&gt;=Everett!AS$4)),"C",IF((AND($O6&lt;=Everett!AS$4,$P6&gt;=Everett!AS$4)),"CO",IF((AND($Q6&lt;=Everett!AS$4,$R6&gt;=Everett!AS$4)),"C",0))))))</f>
        <v>0</v>
      </c>
      <c r="AT6" s="33">
        <f>IF((AND($F6&lt;=Everett!AT$4,$G6&gt;=Everett!AT$4)),"P/L",IF((AND($I6&lt;=Everett!AT$4,$J6&gt;=Everett!AT$4)),"XO",IF((AND($K6&lt;=Everett!AT$4,$L6&gt;=Everett!AT$4)),"3",IF((AND($M6&lt;=Everett!AT$4,$N6&gt;=Everett!AT$4)),"C",IF((AND($O6&lt;=Everett!AT$4,$P6&gt;=Everett!AT$4)),"CO",IF((AND($Q6&lt;=Everett!AT$4,$R6&gt;=Everett!AT$4)),"C",0))))))</f>
        <v>0</v>
      </c>
      <c r="AU6" s="33">
        <f>IF((AND($F6&lt;=Everett!AU$4,$G6&gt;=Everett!AU$4)),"P/L",IF((AND($I6&lt;=Everett!AU$4,$J6&gt;=Everett!AU$4)),"XO",IF((AND($K6&lt;=Everett!AU$4,$L6&gt;=Everett!AU$4)),"3",IF((AND($M6&lt;=Everett!AU$4,$N6&gt;=Everett!AU$4)),"C",IF((AND($O6&lt;=Everett!AU$4,$P6&gt;=Everett!AU$4)),"CO",IF((AND($Q6&lt;=Everett!AU$4,$R6&gt;=Everett!AU$4)),"C",0))))))</f>
        <v>0</v>
      </c>
      <c r="AV6" s="33">
        <f>IF((AND($F6&lt;=Everett!AV$4,$G6&gt;=Everett!AV$4)),"P/L",IF((AND($I6&lt;=Everett!AV$4,$J6&gt;=Everett!AV$4)),"XO",IF((AND($K6&lt;=Everett!AV$4,$L6&gt;=Everett!AV$4)),"3",IF((AND($M6&lt;=Everett!AV$4,$N6&gt;=Everett!AV$4)),"C",IF((AND($O6&lt;=Everett!AV$4,$P6&gt;=Everett!AV$4)),"CO",IF((AND($Q6&lt;=Everett!AV$4,$R6&gt;=Everett!AV$4)),"C",0))))))</f>
        <v>0</v>
      </c>
      <c r="AW6" s="33">
        <f>IF((AND($F6&lt;=Everett!AW$4,$G6&gt;=Everett!AW$4)),"P/L",IF((AND($I6&lt;=Everett!AW$4,$J6&gt;=Everett!AW$4)),"XO",IF((AND($K6&lt;=Everett!AW$4,$L6&gt;=Everett!AW$4)),"3",IF((AND($M6&lt;=Everett!AW$4,$N6&gt;=Everett!AW$4)),"C",IF((AND($O6&lt;=Everett!AW$4,$P6&gt;=Everett!AW$4)),"CO",IF((AND($Q6&lt;=Everett!AW$4,$R6&gt;=Everett!AW$4)),"C",0))))))</f>
        <v>0</v>
      </c>
      <c r="AX6" s="33">
        <f>IF((AND($F6&lt;=Everett!AX$4,$G6&gt;=Everett!AX$4)),"P/L",IF((AND($I6&lt;=Everett!AX$4,$J6&gt;=Everett!AX$4)),"XO",IF((AND($K6&lt;=Everett!AX$4,$L6&gt;=Everett!AX$4)),"3",IF((AND($M6&lt;=Everett!AX$4,$N6&gt;=Everett!AX$4)),"C",IF((AND($O6&lt;=Everett!AX$4,$P6&gt;=Everett!AX$4)),"CO",IF((AND($Q6&lt;=Everett!AX$4,$R6&gt;=Everett!AX$4)),"C",0))))))</f>
        <v>0</v>
      </c>
      <c r="AY6" s="33">
        <f>IF((AND($F6&lt;=Everett!AY$4,$G6&gt;=Everett!AY$4)),"P/L",IF((AND($I6&lt;=Everett!AY$4,$J6&gt;=Everett!AY$4)),"XO",IF((AND($K6&lt;=Everett!AY$4,$L6&gt;=Everett!AY$4)),"3",IF((AND($M6&lt;=Everett!AY$4,$N6&gt;=Everett!AY$4)),"C",IF((AND($O6&lt;=Everett!AY$4,$P6&gt;=Everett!AY$4)),"CO",IF((AND($Q6&lt;=Everett!AY$4,$R6&gt;=Everett!AY$4)),"C",0))))))</f>
        <v>0</v>
      </c>
      <c r="AZ6" s="33">
        <f>IF((AND($F6&lt;=Everett!AZ$4,$G6&gt;=Everett!AZ$4)),"P/L",IF((AND($I6&lt;=Everett!AZ$4,$J6&gt;=Everett!AZ$4)),"XO",IF((AND($K6&lt;=Everett!AZ$4,$L6&gt;=Everett!AZ$4)),"3",IF((AND($M6&lt;=Everett!AZ$4,$N6&gt;=Everett!AZ$4)),"C",IF((AND($O6&lt;=Everett!AZ$4,$P6&gt;=Everett!AZ$4)),"CO",IF((AND($Q6&lt;=Everett!AZ$4,$R6&gt;=Everett!AZ$4)),"C",0))))))</f>
        <v>0</v>
      </c>
      <c r="BA6" s="33">
        <f>IF((AND($F6&lt;=Everett!BA$4,$G6&gt;=Everett!BA$4)),"P/L",IF((AND($I6&lt;=Everett!BA$4,$J6&gt;=Everett!BA$4)),"XO",IF((AND($K6&lt;=Everett!BA$4,$L6&gt;=Everett!BA$4)),"3",IF((AND($M6&lt;=Everett!BA$4,$N6&gt;=Everett!BA$4)),"C",IF((AND($O6&lt;=Everett!BA$4,$P6&gt;=Everett!BA$4)),"CO",IF((AND($Q6&lt;=Everett!BA$4,$R6&gt;=Everett!BA$4)),"C",0))))))</f>
        <v>0</v>
      </c>
      <c r="BB6" s="33">
        <f>IF((AND($F6&lt;=Everett!BB$4,$G6&gt;=Everett!BB$4)),"P/L",IF((AND($I6&lt;=Everett!BB$4,$J6&gt;=Everett!BB$4)),"XO",IF((AND($K6&lt;=Everett!BB$4,$L6&gt;=Everett!BB$4)),"3",IF((AND($M6&lt;=Everett!BB$4,$N6&gt;=Everett!BB$4)),"C",IF((AND($O6&lt;=Everett!BB$4,$P6&gt;=Everett!BB$4)),"CO",IF((AND($Q6&lt;=Everett!BB$4,$R6&gt;=Everett!BB$4)),"C",0))))))</f>
        <v>0</v>
      </c>
      <c r="BC6" s="33">
        <f>IF((AND($F6&lt;=Everett!BC$4,$G6&gt;=Everett!BC$4)),"P/L",IF((AND($I6&lt;=Everett!BC$4,$J6&gt;=Everett!BC$4)),"XO",IF((AND($K6&lt;=Everett!BC$4,$L6&gt;=Everett!BC$4)),"3",IF((AND($M6&lt;=Everett!BC$4,$N6&gt;=Everett!BC$4)),"C",IF((AND($O6&lt;=Everett!BC$4,$P6&gt;=Everett!BC$4)),"CO",IF((AND($Q6&lt;=Everett!BC$4,$R6&gt;=Everett!BC$4)),"C",0))))))</f>
        <v>0</v>
      </c>
      <c r="BD6" s="33">
        <f>IF((AND($F6&lt;=Everett!BD$4,$G6&gt;=Everett!BD$4)),"P/L",IF((AND($I6&lt;=Everett!BD$4,$J6&gt;=Everett!BD$4)),"XO",IF((AND($K6&lt;=Everett!BD$4,$L6&gt;=Everett!BD$4)),"3",IF((AND($M6&lt;=Everett!BD$4,$N6&gt;=Everett!BD$4)),"C",IF((AND($O6&lt;=Everett!BD$4,$P6&gt;=Everett!BD$4)),"CO",IF((AND($Q6&lt;=Everett!BD$4,$R6&gt;=Everett!BD$4)),"C",0))))))</f>
        <v>0</v>
      </c>
      <c r="BE6" s="33">
        <f>IF((AND($F6&lt;=Everett!BE$4,$G6&gt;=Everett!BE$4)),"P/L",IF((AND($I6&lt;=Everett!BE$4,$J6&gt;=Everett!BE$4)),"XO",IF((AND($K6&lt;=Everett!BE$4,$L6&gt;=Everett!BE$4)),"3",IF((AND($M6&lt;=Everett!BE$4,$N6&gt;=Everett!BE$4)),"C",IF((AND($O6&lt;=Everett!BE$4,$P6&gt;=Everett!BE$4)),"CO",IF((AND($Q6&lt;=Everett!BE$4,$R6&gt;=Everett!BE$4)),"C",0))))))</f>
        <v>0</v>
      </c>
      <c r="BF6" s="33">
        <f>IF((AND($F6&lt;=Everett!BF$4,$G6&gt;=Everett!BF$4)),"P/L",IF((AND($I6&lt;=Everett!BF$4,$J6&gt;=Everett!BF$4)),"XO",IF((AND($K6&lt;=Everett!BF$4,$L6&gt;=Everett!BF$4)),"3",IF((AND($M6&lt;=Everett!BF$4,$N6&gt;=Everett!BF$4)),"C",IF((AND($O6&lt;=Everett!BF$4,$P6&gt;=Everett!BF$4)),"CO",IF((AND($Q6&lt;=Everett!BF$4,$R6&gt;=Everett!BF$4)),"C",0))))))</f>
        <v>0</v>
      </c>
      <c r="BG6" s="33">
        <f>IF((AND($F6&lt;=Everett!BG$4,$G6&gt;=Everett!BG$4)),"P/L",IF((AND($I6&lt;=Everett!BG$4,$J6&gt;=Everett!BG$4)),"XO",IF((AND($K6&lt;=Everett!BG$4,$L6&gt;=Everett!BG$4)),"3",IF((AND($M6&lt;=Everett!BG$4,$N6&gt;=Everett!BG$4)),"C",IF((AND($O6&lt;=Everett!BG$4,$P6&gt;=Everett!BG$4)),"CO",IF((AND($Q6&lt;=Everett!BG$4,$R6&gt;=Everett!BG$4)),"C",0))))))</f>
        <v>0</v>
      </c>
      <c r="BH6" s="33">
        <f>IF((AND($F6&lt;=Everett!BH$4,$G6&gt;=Everett!BH$4)),"P/L",IF((AND($I6&lt;=Everett!BH$4,$J6&gt;=Everett!BH$4)),"XO",IF((AND($K6&lt;=Everett!BH$4,$L6&gt;=Everett!BH$4)),"3",IF((AND($M6&lt;=Everett!BH$4,$N6&gt;=Everett!BH$4)),"C",IF((AND($O6&lt;=Everett!BH$4,$P6&gt;=Everett!BH$4)),"CO",IF((AND($Q6&lt;=Everett!BH$4,$R6&gt;=Everett!BH$4)),"C",0))))))</f>
        <v>0</v>
      </c>
      <c r="BI6" s="33">
        <f>IF((AND($F6&lt;=Everett!BI$4,$G6&gt;=Everett!BI$4)),"P/L",IF((AND($I6&lt;=Everett!BI$4,$J6&gt;=Everett!BI$4)),"XO",IF((AND($K6&lt;=Everett!BI$4,$L6&gt;=Everett!BI$4)),"3",IF((AND($M6&lt;=Everett!BI$4,$N6&gt;=Everett!BI$4)),"C",IF((AND($O6&lt;=Everett!BI$4,$P6&gt;=Everett!BI$4)),"CO",IF((AND($Q6&lt;=Everett!BI$4,$R6&gt;=Everett!BI$4)),"C",0))))))</f>
        <v>0</v>
      </c>
      <c r="BJ6" s="33">
        <f>IF((AND($F6&lt;=Everett!BJ$4,$G6&gt;=Everett!BJ$4)),"P/L",IF((AND($I6&lt;=Everett!BJ$4,$J6&gt;=Everett!BJ$4)),"XO",IF((AND($K6&lt;=Everett!BJ$4,$L6&gt;=Everett!BJ$4)),"3",IF((AND($M6&lt;=Everett!BJ$4,$N6&gt;=Everett!BJ$4)),"C",IF((AND($O6&lt;=Everett!BJ$4,$P6&gt;=Everett!BJ$4)),"CO",IF((AND($Q6&lt;=Everett!BJ$4,$R6&gt;=Everett!BJ$4)),"C",0))))))</f>
        <v>0</v>
      </c>
      <c r="BK6" s="33">
        <f>IF((AND($F6&lt;=Everett!BK$4,$G6&gt;=Everett!BK$4)),"P/L",IF((AND($I6&lt;=Everett!BK$4,$J6&gt;=Everett!BK$4)),"XO",IF((AND($K6&lt;=Everett!BK$4,$L6&gt;=Everett!BK$4)),"3",IF((AND($M6&lt;=Everett!BK$4,$N6&gt;=Everett!BK$4)),"C",IF((AND($O6&lt;=Everett!BK$4,$P6&gt;=Everett!BK$4)),"CO",IF((AND($Q6&lt;=Everett!BK$4,$R6&gt;=Everett!BK$4)),"C",0))))))</f>
        <v>0</v>
      </c>
      <c r="BL6" s="33">
        <f>IF((AND($F6&lt;=Everett!BL$4,$G6&gt;=Everett!BL$4)),"P/L",IF((AND($I6&lt;=Everett!BL$4,$J6&gt;=Everett!BL$4)),"XO",IF((AND($K6&lt;=Everett!BL$4,$L6&gt;=Everett!BL$4)),"3",IF((AND($M6&lt;=Everett!BL$4,$N6&gt;=Everett!BL$4)),"C",IF((AND($O6&lt;=Everett!BL$4,$P6&gt;=Everett!BL$4)),"CO",IF((AND($Q6&lt;=Everett!BL$4,$R6&gt;=Everett!BL$4)),"C",0))))))</f>
        <v>0</v>
      </c>
      <c r="BM6" s="33">
        <f>IF((AND($F6&lt;=Everett!BM$4,$G6&gt;=Everett!BM$4)),"P/L",IF((AND($I6&lt;=Everett!BM$4,$J6&gt;=Everett!BM$4)),"XO",IF((AND($K6&lt;=Everett!BM$4,$L6&gt;=Everett!BM$4)),"3",IF((AND($M6&lt;=Everett!BM$4,$N6&gt;=Everett!BM$4)),"C",IF((AND($O6&lt;=Everett!BM$4,$P6&gt;=Everett!BM$4)),"CO",IF((AND($Q6&lt;=Everett!BM$4,$R6&gt;=Everett!BM$4)),"C",0))))))</f>
        <v>0</v>
      </c>
      <c r="BN6" s="33">
        <f>IF((AND($F6&lt;=Everett!BN$4,$G6&gt;=Everett!BN$4)),"P/L",IF((AND($I6&lt;=Everett!BN$4,$J6&gt;=Everett!BN$4)),"XO",IF((AND($K6&lt;=Everett!BN$4,$L6&gt;=Everett!BN$4)),"3",IF((AND($M6&lt;=Everett!BN$4,$N6&gt;=Everett!BN$4)),"C",IF((AND($O6&lt;=Everett!BN$4,$P6&gt;=Everett!BN$4)),"CO",IF((AND($Q6&lt;=Everett!BN$4,$R6&gt;=Everett!BN$4)),"C",0))))))</f>
        <v>0</v>
      </c>
      <c r="BO6" s="33">
        <f>IF((AND($F6&lt;=Everett!BO$4,$G6&gt;=Everett!BO$4)),"P/L",IF((AND($I6&lt;=Everett!BO$4,$J6&gt;=Everett!BO$4)),"XO",IF((AND($K6&lt;=Everett!BO$4,$L6&gt;=Everett!BO$4)),"3",IF((AND($M6&lt;=Everett!BO$4,$N6&gt;=Everett!BO$4)),"C",IF((AND($O6&lt;=Everett!BO$4,$P6&gt;=Everett!BO$4)),"CO",IF((AND($Q6&lt;=Everett!BO$4,$R6&gt;=Everett!BO$4)),"C",0))))))</f>
        <v>0</v>
      </c>
      <c r="BP6" s="33">
        <f>IF((AND($F6&lt;=Everett!BP$4,$G6&gt;=Everett!BP$4)),"P/L",IF((AND($I6&lt;=Everett!BP$4,$J6&gt;=Everett!BP$4)),"XO",IF((AND($K6&lt;=Everett!BP$4,$L6&gt;=Everett!BP$4)),"3",IF((AND($M6&lt;=Everett!BP$4,$N6&gt;=Everett!BP$4)),"C",IF((AND($O6&lt;=Everett!BP$4,$P6&gt;=Everett!BP$4)),"CO",IF((AND($Q6&lt;=Everett!BP$4,$R6&gt;=Everett!BP$4)),"C",0))))))</f>
        <v>0</v>
      </c>
      <c r="BQ6" s="33">
        <f>IF((AND($F6&lt;=Everett!BQ$4,$G6&gt;=Everett!BQ$4)),"P/L",IF((AND($I6&lt;=Everett!BQ$4,$J6&gt;=Everett!BQ$4)),"XO",IF((AND($K6&lt;=Everett!BQ$4,$L6&gt;=Everett!BQ$4)),"3",IF((AND($M6&lt;=Everett!BQ$4,$N6&gt;=Everett!BQ$4)),"C",IF((AND($O6&lt;=Everett!BQ$4,$P6&gt;=Everett!BQ$4)),"CO",IF((AND($Q6&lt;=Everett!BQ$4,$R6&gt;=Everett!BQ$4)),"C",0))))))</f>
        <v>0</v>
      </c>
      <c r="BR6" s="33">
        <f>IF((AND($F6&lt;=Everett!BR$4,$G6&gt;=Everett!BR$4)),"P/L",IF((AND($I6&lt;=Everett!BR$4,$J6&gt;=Everett!BR$4)),"XO",IF((AND($K6&lt;=Everett!BR$4,$L6&gt;=Everett!BR$4)),"3",IF((AND($M6&lt;=Everett!BR$4,$N6&gt;=Everett!BR$4)),"C",IF((AND($O6&lt;=Everett!BR$4,$P6&gt;=Everett!BR$4)),"CO",IF((AND($Q6&lt;=Everett!BR$4,$R6&gt;=Everett!BR$4)),"C",0))))))</f>
        <v>0</v>
      </c>
      <c r="BS6" s="33">
        <f>IF((AND($F6&lt;=Everett!BS$4,$G6&gt;=Everett!BS$4)),"P/L",IF((AND($I6&lt;=Everett!BS$4,$J6&gt;=Everett!BS$4)),"XO",IF((AND($K6&lt;=Everett!BS$4,$L6&gt;=Everett!BS$4)),"3",IF((AND($M6&lt;=Everett!BS$4,$N6&gt;=Everett!BS$4)),"C",IF((AND($O6&lt;=Everett!BS$4,$P6&gt;=Everett!BS$4)),"CO",IF((AND($Q6&lt;=Everett!BS$4,$R6&gt;=Everett!BS$4)),"C",0))))))</f>
        <v>0</v>
      </c>
      <c r="BT6" s="33">
        <f>IF((AND($F6&lt;=Everett!BT$4,$G6&gt;=Everett!BT$4)),"P/L",IF((AND($I6&lt;=Everett!BT$4,$J6&gt;=Everett!BT$4)),"XO",IF((AND($K6&lt;=Everett!BT$4,$L6&gt;=Everett!BT$4)),"3",IF((AND($M6&lt;=Everett!BT$4,$N6&gt;=Everett!BT$4)),"C",IF((AND($O6&lt;=Everett!BT$4,$P6&gt;=Everett!BT$4)),"CO",IF((AND($Q6&lt;=Everett!BT$4,$R6&gt;=Everett!BT$4)),"C",0))))))</f>
        <v>0</v>
      </c>
      <c r="BU6" s="33">
        <f>IF((AND($F6&lt;=Everett!BU$4,$G6&gt;=Everett!BU$4)),"P/L",IF((AND($I6&lt;=Everett!BU$4,$J6&gt;=Everett!BU$4)),"XO",IF((AND($K6&lt;=Everett!BU$4,$L6&gt;=Everett!BU$4)),"3",IF((AND($M6&lt;=Everett!BU$4,$N6&gt;=Everett!BU$4)),"C",IF((AND($O6&lt;=Everett!BU$4,$P6&gt;=Everett!BU$4)),"CO",IF((AND($Q6&lt;=Everett!BU$4,$R6&gt;=Everett!BU$4)),"C",0))))))</f>
        <v>0</v>
      </c>
      <c r="BV6" s="33">
        <f>IF((AND($F6&lt;=Everett!BV$4,$G6&gt;=Everett!BV$4)),"P/L",IF((AND($I6&lt;=Everett!BV$4,$J6&gt;=Everett!BV$4)),"XO",IF((AND($K6&lt;=Everett!BV$4,$L6&gt;=Everett!BV$4)),"3",IF((AND($M6&lt;=Everett!BV$4,$N6&gt;=Everett!BV$4)),"C",IF((AND($O6&lt;=Everett!BV$4,$P6&gt;=Everett!BV$4)),"CO",IF((AND($Q6&lt;=Everett!BV$4,$R6&gt;=Everett!BV$4)),"C",0))))))</f>
        <v>0</v>
      </c>
      <c r="BW6" s="33">
        <f>IF((AND($F6&lt;=Everett!BW$4,$G6&gt;=Everett!BW$4)),"P/L",IF((AND($I6&lt;=Everett!BW$4,$J6&gt;=Everett!BW$4)),"XO",IF((AND($K6&lt;=Everett!BW$4,$L6&gt;=Everett!BW$4)),"3",IF((AND($M6&lt;=Everett!BW$4,$N6&gt;=Everett!BW$4)),"C",IF((AND($O6&lt;=Everett!BW$4,$P6&gt;=Everett!BW$4)),"CO",IF((AND($Q6&lt;=Everett!BW$4,$R6&gt;=Everett!BW$4)),"C",0))))))</f>
        <v>0</v>
      </c>
      <c r="BX6" s="33">
        <f>IF((AND($F6&lt;=Everett!BX$4,$G6&gt;=Everett!BX$4)),"P/L",IF((AND($I6&lt;=Everett!BX$4,$J6&gt;=Everett!BX$4)),"XO",IF((AND($K6&lt;=Everett!BX$4,$L6&gt;=Everett!BX$4)),"3",IF((AND($M6&lt;=Everett!BX$4,$N6&gt;=Everett!BX$4)),"C",IF((AND($O6&lt;=Everett!BX$4,$P6&gt;=Everett!BX$4)),"CO",IF((AND($Q6&lt;=Everett!BX$4,$R6&gt;=Everett!BX$4)),"C",0))))))</f>
        <v>0</v>
      </c>
      <c r="BY6" s="33">
        <f>IF((AND($F6&lt;=Everett!BY$4,$G6&gt;=Everett!BY$4)),"P/L",IF((AND($I6&lt;=Everett!BY$4,$J6&gt;=Everett!BY$4)),"XO",IF((AND($K6&lt;=Everett!BY$4,$L6&gt;=Everett!BY$4)),"3",IF((AND($M6&lt;=Everett!BY$4,$N6&gt;=Everett!BY$4)),"C",IF((AND($O6&lt;=Everett!BY$4,$P6&gt;=Everett!BY$4)),"CO",IF((AND($Q6&lt;=Everett!BY$4,$R6&gt;=Everett!BY$4)),"C",0))))))</f>
        <v>0</v>
      </c>
      <c r="BZ6" s="33">
        <f>IF((AND($F6&lt;=Everett!BZ$4,$G6&gt;=Everett!BZ$4)),"P/L",IF((AND($I6&lt;=Everett!BZ$4,$J6&gt;=Everett!BZ$4)),"XO",IF((AND($K6&lt;=Everett!BZ$4,$L6&gt;=Everett!BZ$4)),"3",IF((AND($M6&lt;=Everett!BZ$4,$N6&gt;=Everett!BZ$4)),"C",IF((AND($O6&lt;=Everett!BZ$4,$P6&gt;=Everett!BZ$4)),"CO",IF((AND($Q6&lt;=Everett!BZ$4,$R6&gt;=Everett!BZ$4)),"C",0))))))</f>
        <v>0</v>
      </c>
      <c r="CA6" s="33">
        <f>IF((AND($F6&lt;=Everett!CA$4,$G6&gt;=Everett!CA$4)),"P/L",IF((AND($I6&lt;=Everett!CA$4,$J6&gt;=Everett!CA$4)),"XO",IF((AND($K6&lt;=Everett!CA$4,$L6&gt;=Everett!CA$4)),"3",IF((AND($M6&lt;=Everett!CA$4,$N6&gt;=Everett!CA$4)),"C",IF((AND($O6&lt;=Everett!CA$4,$P6&gt;=Everett!CA$4)),"CO",IF((AND($Q6&lt;=Everett!CA$4,$R6&gt;=Everett!CA$4)),"C",0))))))</f>
        <v>0</v>
      </c>
      <c r="CB6" s="33">
        <f>IF((AND($F6&lt;=Everett!CB$4,$G6&gt;=Everett!CB$4)),"P/L",IF((AND($I6&lt;=Everett!CB$4,$J6&gt;=Everett!CB$4)),"XO",IF((AND($K6&lt;=Everett!CB$4,$L6&gt;=Everett!CB$4)),"3",IF((AND($M6&lt;=Everett!CB$4,$N6&gt;=Everett!CB$4)),"C",IF((AND($O6&lt;=Everett!CB$4,$P6&gt;=Everett!CB$4)),"CO",IF((AND($Q6&lt;=Everett!CB$4,$R6&gt;=Everett!CB$4)),"C",0))))))</f>
        <v>0</v>
      </c>
      <c r="CC6" s="33">
        <f>IF((AND($F6&lt;=Everett!CC$4,$G6&gt;=Everett!CC$4)),"P/L",IF((AND($I6&lt;=Everett!CC$4,$J6&gt;=Everett!CC$4)),"XO",IF((AND($K6&lt;=Everett!CC$4,$L6&gt;=Everett!CC$4)),"3",IF((AND($M6&lt;=Everett!CC$4,$N6&gt;=Everett!CC$4)),"C",IF((AND($O6&lt;=Everett!CC$4,$P6&gt;=Everett!CC$4)),"CO",IF((AND($Q6&lt;=Everett!CC$4,$R6&gt;=Everett!CC$4)),"C",0))))))</f>
        <v>0</v>
      </c>
      <c r="CD6" s="33">
        <f>IF((AND($F6&lt;=Everett!CD$4,$G6&gt;=Everett!CD$4)),"P/L",IF((AND($I6&lt;=Everett!CD$4,$J6&gt;=Everett!CD$4)),"XO",IF((AND($K6&lt;=Everett!CD$4,$L6&gt;=Everett!CD$4)),"3",IF((AND($M6&lt;=Everett!CD$4,$N6&gt;=Everett!CD$4)),"C",IF((AND($O6&lt;=Everett!CD$4,$P6&gt;=Everett!CD$4)),"CO",IF((AND($Q6&lt;=Everett!CD$4,$R6&gt;=Everett!CD$4)),"C",0))))))</f>
        <v>0</v>
      </c>
      <c r="CE6" s="33">
        <f>IF((AND($F6&lt;=Everett!CE$4,$G6&gt;=Everett!CE$4)),"P/L",IF((AND($I6&lt;=Everett!CE$4,$J6&gt;=Everett!CE$4)),"XO",IF((AND($K6&lt;=Everett!CE$4,$L6&gt;=Everett!CE$4)),"3",IF((AND($M6&lt;=Everett!CE$4,$N6&gt;=Everett!CE$4)),"C",IF((AND($O6&lt;=Everett!CE$4,$P6&gt;=Everett!CE$4)),"CO",IF((AND($Q6&lt;=Everett!CE$4,$R6&gt;=Everett!CE$4)),"C",0))))))</f>
        <v>0</v>
      </c>
      <c r="CF6" s="33">
        <f>IF((AND($F6&lt;=Everett!CF$4,$G6&gt;=Everett!CF$4)),"P/L",IF((AND($I6&lt;=Everett!CF$4,$J6&gt;=Everett!CF$4)),"XO",IF((AND($K6&lt;=Everett!CF$4,$L6&gt;=Everett!CF$4)),"3",IF((AND($M6&lt;=Everett!CF$4,$N6&gt;=Everett!CF$4)),"C",IF((AND($O6&lt;=Everett!CF$4,$P6&gt;=Everett!CF$4)),"CO",IF((AND($Q6&lt;=Everett!CF$4,$R6&gt;=Everett!CF$4)),"C",0))))))</f>
        <v>0</v>
      </c>
      <c r="CG6" s="33">
        <f>IF((AND($F6&lt;=Everett!CG$4,$G6&gt;=Everett!CG$4)),"P/L",IF((AND($I6&lt;=Everett!CG$4,$J6&gt;=Everett!CG$4)),"XO",IF((AND($K6&lt;=Everett!CG$4,$L6&gt;=Everett!CG$4)),"3",IF((AND($M6&lt;=Everett!CG$4,$N6&gt;=Everett!CG$4)),"C",IF((AND($O6&lt;=Everett!CG$4,$P6&gt;=Everett!CG$4)),"CO",IF((AND($Q6&lt;=Everett!CG$4,$R6&gt;=Everett!CG$4)),"C",0))))))</f>
        <v>0</v>
      </c>
      <c r="CH6" s="33">
        <f>IF((AND($F6&lt;=Everett!CH$4,$G6&gt;=Everett!CH$4)),"P/L",IF((AND($I6&lt;=Everett!CH$4,$J6&gt;=Everett!CH$4)),"XO",IF((AND($K6&lt;=Everett!CH$4,$L6&gt;=Everett!CH$4)),"3",IF((AND($M6&lt;=Everett!CH$4,$N6&gt;=Everett!CH$4)),"C",IF((AND($O6&lt;=Everett!CH$4,$P6&gt;=Everett!CH$4)),"CO",IF((AND($Q6&lt;=Everett!CH$4,$R6&gt;=Everett!CH$4)),"C",0))))))</f>
        <v>0</v>
      </c>
      <c r="CI6" s="33">
        <f>IF((AND($F6&lt;=Everett!CI$4,$G6&gt;=Everett!CI$4)),"P/L",IF((AND($I6&lt;=Everett!CI$4,$J6&gt;=Everett!CI$4)),"XO",IF((AND($K6&lt;=Everett!CI$4,$L6&gt;=Everett!CI$4)),"3",IF((AND($M6&lt;=Everett!CI$4,$N6&gt;=Everett!CI$4)),"C",IF((AND($O6&lt;=Everett!CI$4,$P6&gt;=Everett!CI$4)),"CO",IF((AND($Q6&lt;=Everett!CI$4,$R6&gt;=Everett!CI$4)),"C",0))))))</f>
        <v>0</v>
      </c>
      <c r="CJ6" s="33">
        <f>IF((AND($F6&lt;=Everett!CJ$4,$G6&gt;=Everett!CJ$4)),"P/L",IF((AND($I6&lt;=Everett!CJ$4,$J6&gt;=Everett!CJ$4)),"XO",IF((AND($K6&lt;=Everett!CJ$4,$L6&gt;=Everett!CJ$4)),"3",IF((AND($M6&lt;=Everett!CJ$4,$N6&gt;=Everett!CJ$4)),"C",IF((AND($O6&lt;=Everett!CJ$4,$P6&gt;=Everett!CJ$4)),"CO",IF((AND($Q6&lt;=Everett!CJ$4,$R6&gt;=Everett!CJ$4)),"C",0))))))</f>
        <v>0</v>
      </c>
      <c r="CK6" s="33">
        <f>IF((AND($F6&lt;=Everett!CK$4,$G6&gt;=Everett!CK$4)),"P/L",IF((AND($I6&lt;=Everett!CK$4,$J6&gt;=Everett!CK$4)),"XO",IF((AND($K6&lt;=Everett!CK$4,$L6&gt;=Everett!CK$4)),"3",IF((AND($M6&lt;=Everett!CK$4,$N6&gt;=Everett!CK$4)),"C",IF((AND($O6&lt;=Everett!CK$4,$P6&gt;=Everett!CK$4)),"CO",IF((AND($Q6&lt;=Everett!CK$4,$R6&gt;=Everett!CK$4)),"C",0))))))</f>
        <v>0</v>
      </c>
      <c r="CL6" s="33">
        <f>IF((AND($F6&lt;=Everett!CL$4,$G6&gt;=Everett!CL$4)),"P/L",IF((AND($I6&lt;=Everett!CL$4,$J6&gt;=Everett!CL$4)),"XO",IF((AND($K6&lt;=Everett!CL$4,$L6&gt;=Everett!CL$4)),"3",IF((AND($M6&lt;=Everett!CL$4,$N6&gt;=Everett!CL$4)),"C",IF((AND($O6&lt;=Everett!CL$4,$P6&gt;=Everett!CL$4)),"CO",IF((AND($Q6&lt;=Everett!CL$4,$R6&gt;=Everett!CL$4)),"C",0))))))</f>
        <v>0</v>
      </c>
      <c r="CM6" s="33">
        <f>IF((AND($F6&lt;=Everett!CM$4,$G6&gt;=Everett!CM$4)),"P/L",IF((AND($I6&lt;=Everett!CM$4,$J6&gt;=Everett!CM$4)),"XO",IF((AND($K6&lt;=Everett!CM$4,$L6&gt;=Everett!CM$4)),"3",IF((AND($M6&lt;=Everett!CM$4,$N6&gt;=Everett!CM$4)),"C",IF((AND($O6&lt;=Everett!CM$4,$P6&gt;=Everett!CM$4)),"CO",IF((AND($Q6&lt;=Everett!CM$4,$R6&gt;=Everett!CM$4)),"C",0))))))</f>
        <v>0</v>
      </c>
    </row>
    <row r="7" spans="1:91" s="2" customFormat="1" x14ac:dyDescent="0.25">
      <c r="A7" s="30" t="s">
        <v>559</v>
      </c>
      <c r="B7" s="55" t="s">
        <v>560</v>
      </c>
      <c r="C7" s="31">
        <v>17</v>
      </c>
      <c r="D7" s="31">
        <v>16</v>
      </c>
      <c r="E7" s="31">
        <v>1</v>
      </c>
      <c r="F7" s="39"/>
      <c r="G7" s="39"/>
      <c r="H7" s="33">
        <f>G7-F7</f>
        <v>0</v>
      </c>
      <c r="I7" s="36">
        <v>45777</v>
      </c>
      <c r="J7" s="37">
        <f>IF(I7="",0,DATE(YEAR(I7),MONTH(I7)+C7,DAY(I7)))</f>
        <v>46532</v>
      </c>
      <c r="K7" s="32">
        <f>IF(J7="","",(DATE(YEAR(J7),MONTH(J7)+1,DAY(J7))))</f>
        <v>46563</v>
      </c>
      <c r="L7" s="32">
        <f>IF(K7="","",(DATE(YEAR(K7),MONTH(K7)+E7,DAY(K7))))</f>
        <v>46593</v>
      </c>
      <c r="M7" s="37">
        <f>IF(O7="","",DATE(YEAR(O7), MONTH(O7)-1,DAY(O7)))</f>
        <v>46624</v>
      </c>
      <c r="N7" s="37">
        <f>IF(O7="","",DATE(YEAR(M7),MONTH(M7),DAY(M7)))</f>
        <v>46624</v>
      </c>
      <c r="O7" s="32">
        <f>IF(L7="","",(DATE(YEAR(L7),MONTH(L7)+2,DAY(L7))))</f>
        <v>46655</v>
      </c>
      <c r="P7" s="32">
        <f>IF(O7="","",(DATE(YEAR(O7),MONTH(O7)+D7,DAY(O7))))</f>
        <v>47143</v>
      </c>
      <c r="Q7" s="32">
        <f>IF(P7="","",DATE(YEAR(P7), MONTH(P7)+1,DAY(P7)))</f>
        <v>47174</v>
      </c>
      <c r="R7" s="32">
        <f>IF(P7="","",DATE(YEAR(Q7),MONTH(Q7),DAY(Q7)))</f>
        <v>47174</v>
      </c>
      <c r="S7" s="33" t="str">
        <f>IF((AND($F7&lt;=Everett!S$4,$G7&gt;=Everett!S$4)),"P/L",IF((AND($I7&lt;=Everett!S$4,$J7&gt;=Everett!S$4)),"XO",IF((AND($K7&lt;=Everett!S$4,$L7&gt;=Everett!S$4)),"3",IF((AND($M7&lt;=Everett!S$4,$N7&gt;=Everett!S$4)),"C",IF((AND($O7&lt;=Everett!S$4,$P7&gt;=Everett!S$4)),"CO",IF((AND($Q7&lt;=Everett!S$4,$R7&gt;=Everett!S$4)),"C",0))))))</f>
        <v>XO</v>
      </c>
      <c r="T7" s="33" t="str">
        <f>IF((AND($F7&lt;=Everett!T$4,$G7&gt;=Everett!T$4)),"P/L",IF((AND($I7&lt;=Everett!T$4,$J7&gt;=Everett!T$4)),"XO",IF((AND($K7&lt;=Everett!T$4,$L7&gt;=Everett!T$4)),"3",IF((AND($M7&lt;=Everett!T$4,$N7&gt;=Everett!T$4)),"C",IF((AND($O7&lt;=Everett!T$4,$P7&gt;=Everett!T$4)),"CO",IF((AND($Q7&lt;=Everett!T$4,$R7&gt;=Everett!T$4)),"C",0))))))</f>
        <v>XO</v>
      </c>
      <c r="U7" s="33" t="str">
        <f>IF((AND($F7&lt;=Everett!U$4,$G7&gt;=Everett!U$4)),"P/L",IF((AND($I7&lt;=Everett!U$4,$J7&gt;=Everett!U$4)),"XO",IF((AND($K7&lt;=Everett!U$4,$L7&gt;=Everett!U$4)),"3",IF((AND($M7&lt;=Everett!U$4,$N7&gt;=Everett!U$4)),"C",IF((AND($O7&lt;=Everett!U$4,$P7&gt;=Everett!U$4)),"CO",IF((AND($Q7&lt;=Everett!U$4,$R7&gt;=Everett!U$4)),"C",0))))))</f>
        <v>XO</v>
      </c>
      <c r="V7" s="33" t="str">
        <f>IF((AND($F7&lt;=Everett!V$4,$G7&gt;=Everett!V$4)),"P/L",IF((AND($I7&lt;=Everett!V$4,$J7&gt;=Everett!V$4)),"XO",IF((AND($K7&lt;=Everett!V$4,$L7&gt;=Everett!V$4)),"3",IF((AND($M7&lt;=Everett!V$4,$N7&gt;=Everett!V$4)),"C",IF((AND($O7&lt;=Everett!V$4,$P7&gt;=Everett!V$4)),"CO",IF((AND($Q7&lt;=Everett!V$4,$R7&gt;=Everett!V$4)),"C",0))))))</f>
        <v>XO</v>
      </c>
      <c r="W7" s="33" t="str">
        <f>IF((AND($F7&lt;=Everett!W$4,$G7&gt;=Everett!W$4)),"P/L",IF((AND($I7&lt;=Everett!W$4,$J7&gt;=Everett!W$4)),"XO",IF((AND($K7&lt;=Everett!W$4,$L7&gt;=Everett!W$4)),"3",IF((AND($M7&lt;=Everett!W$4,$N7&gt;=Everett!W$4)),"C",IF((AND($O7&lt;=Everett!W$4,$P7&gt;=Everett!W$4)),"CO",IF((AND($Q7&lt;=Everett!W$4,$R7&gt;=Everett!W$4)),"C",0))))))</f>
        <v>XO</v>
      </c>
      <c r="X7" s="33" t="str">
        <f>IF((AND($F7&lt;=Everett!X$4,$G7&gt;=Everett!X$4)),"P/L",IF((AND($I7&lt;=Everett!X$4,$J7&gt;=Everett!X$4)),"XO",IF((AND($K7&lt;=Everett!X$4,$L7&gt;=Everett!X$4)),"3",IF((AND($M7&lt;=Everett!X$4,$N7&gt;=Everett!X$4)),"C",IF((AND($O7&lt;=Everett!X$4,$P7&gt;=Everett!X$4)),"CO",IF((AND($Q7&lt;=Everett!X$4,$R7&gt;=Everett!X$4)),"C",0))))))</f>
        <v>XO</v>
      </c>
      <c r="Y7" s="33" t="str">
        <f>IF((AND($F7&lt;=Everett!Y$4,$G7&gt;=Everett!Y$4)),"P/L",IF((AND($I7&lt;=Everett!Y$4,$J7&gt;=Everett!Y$4)),"XO",IF((AND($K7&lt;=Everett!Y$4,$L7&gt;=Everett!Y$4)),"3",IF((AND($M7&lt;=Everett!Y$4,$N7&gt;=Everett!Y$4)),"C",IF((AND($O7&lt;=Everett!Y$4,$P7&gt;=Everett!Y$4)),"CO",IF((AND($Q7&lt;=Everett!Y$4,$R7&gt;=Everett!Y$4)),"C",0))))))</f>
        <v>XO</v>
      </c>
      <c r="Z7" s="33" t="str">
        <f>IF((AND($F7&lt;=Everett!Z$4,$G7&gt;=Everett!Z$4)),"P/L",IF((AND($I7&lt;=Everett!Z$4,$J7&gt;=Everett!Z$4)),"XO",IF((AND($K7&lt;=Everett!Z$4,$L7&gt;=Everett!Z$4)),"3",IF((AND($M7&lt;=Everett!Z$4,$N7&gt;=Everett!Z$4)),"C",IF((AND($O7&lt;=Everett!Z$4,$P7&gt;=Everett!Z$4)),"CO",IF((AND($Q7&lt;=Everett!Z$4,$R7&gt;=Everett!Z$4)),"C",0))))))</f>
        <v>XO</v>
      </c>
      <c r="AA7" s="33" t="str">
        <f>IF((AND($F7&lt;=Everett!AA$4,$G7&gt;=Everett!AA$4)),"P/L",IF((AND($I7&lt;=Everett!AA$4,$J7&gt;=Everett!AA$4)),"XO",IF((AND($K7&lt;=Everett!AA$4,$L7&gt;=Everett!AA$4)),"3",IF((AND($M7&lt;=Everett!AA$4,$N7&gt;=Everett!AA$4)),"C",IF((AND($O7&lt;=Everett!AA$4,$P7&gt;=Everett!AA$4)),"CO",IF((AND($Q7&lt;=Everett!AA$4,$R7&gt;=Everett!AA$4)),"C",0))))))</f>
        <v>XO</v>
      </c>
      <c r="AB7" s="33" t="str">
        <f>IF((AND($F7&lt;=Everett!AB$4,$G7&gt;=Everett!AB$4)),"P/L",IF((AND($I7&lt;=Everett!AB$4,$J7&gt;=Everett!AB$4)),"XO",IF((AND($K7&lt;=Everett!AB$4,$L7&gt;=Everett!AB$4)),"3",IF((AND($M7&lt;=Everett!AB$4,$N7&gt;=Everett!AB$4)),"C",IF((AND($O7&lt;=Everett!AB$4,$P7&gt;=Everett!AB$4)),"CO",IF((AND($Q7&lt;=Everett!AB$4,$R7&gt;=Everett!AB$4)),"C",0))))))</f>
        <v>XO</v>
      </c>
      <c r="AC7" s="33" t="str">
        <f>IF((AND($F7&lt;=Everett!AC$4,$G7&gt;=Everett!AC$4)),"P/L",IF((AND($I7&lt;=Everett!AC$4,$J7&gt;=Everett!AC$4)),"XO",IF((AND($K7&lt;=Everett!AC$4,$L7&gt;=Everett!AC$4)),"3",IF((AND($M7&lt;=Everett!AC$4,$N7&gt;=Everett!AC$4)),"C",IF((AND($O7&lt;=Everett!AC$4,$P7&gt;=Everett!AC$4)),"CO",IF((AND($Q7&lt;=Everett!AC$4,$R7&gt;=Everett!AC$4)),"C",0))))))</f>
        <v>XO</v>
      </c>
      <c r="AD7" s="33" t="str">
        <f>IF((AND($F7&lt;=Everett!AD$4,$G7&gt;=Everett!AD$4)),"P/L",IF((AND($I7&lt;=Everett!AD$4,$J7&gt;=Everett!AD$4)),"XO",IF((AND($K7&lt;=Everett!AD$4,$L7&gt;=Everett!AD$4)),"3",IF((AND($M7&lt;=Everett!AD$4,$N7&gt;=Everett!AD$4)),"C",IF((AND($O7&lt;=Everett!AD$4,$P7&gt;=Everett!AD$4)),"CO",IF((AND($Q7&lt;=Everett!AD$4,$R7&gt;=Everett!AD$4)),"C",0))))))</f>
        <v>XO</v>
      </c>
      <c r="AE7" s="33" t="str">
        <f>IF((AND($F7&lt;=Everett!AE$4,$G7&gt;=Everett!AE$4)),"P/L",IF((AND($I7&lt;=Everett!AE$4,$J7&gt;=Everett!AE$4)),"XO",IF((AND($K7&lt;=Everett!AE$4,$L7&gt;=Everett!AE$4)),"3",IF((AND($M7&lt;=Everett!AE$4,$N7&gt;=Everett!AE$4)),"C",IF((AND($O7&lt;=Everett!AE$4,$P7&gt;=Everett!AE$4)),"CO",IF((AND($Q7&lt;=Everett!AE$4,$R7&gt;=Everett!AE$4)),"C",0))))))</f>
        <v>XO</v>
      </c>
      <c r="AF7" s="33" t="str">
        <f>IF((AND($F7&lt;=Everett!AF$4,$G7&gt;=Everett!AF$4)),"P/L",IF((AND($I7&lt;=Everett!AF$4,$J7&gt;=Everett!AF$4)),"XO",IF((AND($K7&lt;=Everett!AF$4,$L7&gt;=Everett!AF$4)),"3",IF((AND($M7&lt;=Everett!AF$4,$N7&gt;=Everett!AF$4)),"C",IF((AND($O7&lt;=Everett!AF$4,$P7&gt;=Everett!AF$4)),"CO",IF((AND($Q7&lt;=Everett!AF$4,$R7&gt;=Everett!AF$4)),"C",0))))))</f>
        <v>XO</v>
      </c>
      <c r="AG7" s="33" t="str">
        <f>IF((AND($F7&lt;=Everett!AG$4,$G7&gt;=Everett!AG$4)),"P/L",IF((AND($I7&lt;=Everett!AG$4,$J7&gt;=Everett!AG$4)),"XO",IF((AND($K7&lt;=Everett!AG$4,$L7&gt;=Everett!AG$4)),"3",IF((AND($M7&lt;=Everett!AG$4,$N7&gt;=Everett!AG$4)),"C",IF((AND($O7&lt;=Everett!AG$4,$P7&gt;=Everett!AG$4)),"CO",IF((AND($Q7&lt;=Everett!AG$4,$R7&gt;=Everett!AG$4)),"C",0))))))</f>
        <v>XO</v>
      </c>
      <c r="AH7" s="33" t="str">
        <f>IF((AND($F7&lt;=Everett!AH$4,$G7&gt;=Everett!AH$4)),"P/L",IF((AND($I7&lt;=Everett!AH$4,$J7&gt;=Everett!AH$4)),"XO",IF((AND($K7&lt;=Everett!AH$4,$L7&gt;=Everett!AH$4)),"3",IF((AND($M7&lt;=Everett!AH$4,$N7&gt;=Everett!AH$4)),"C",IF((AND($O7&lt;=Everett!AH$4,$P7&gt;=Everett!AH$4)),"CO",IF((AND($Q7&lt;=Everett!AH$4,$R7&gt;=Everett!AH$4)),"C",0))))))</f>
        <v>XO</v>
      </c>
      <c r="AI7" s="33">
        <f>IF((AND($F7&lt;=Everett!AI$4,$G7&gt;=Everett!AI$4)),"P/L",IF((AND($I7&lt;=Everett!AI$4,$J7&gt;=Everett!AI$4)),"XO",IF((AND($K7&lt;=Everett!AI$4,$L7&gt;=Everett!AI$4)),"3",IF((AND($M7&lt;=Everett!AI$4,$N7&gt;=Everett!AI$4)),"C",IF((AND($O7&lt;=Everett!AI$4,$P7&gt;=Everett!AI$4)),"CO",IF((AND($Q7&lt;=Everett!AI$4,$R7&gt;=Everett!AI$4)),"C",0))))))</f>
        <v>0</v>
      </c>
      <c r="AJ7" s="33" t="str">
        <f>IF((AND($F7&lt;=Everett!AJ$4,$G7&gt;=Everett!AJ$4)),"P/L",IF((AND($I7&lt;=Everett!AJ$4,$J7&gt;=Everett!AJ$4)),"XO",IF((AND($K7&lt;=Everett!AJ$4,$L7&gt;=Everett!AJ$4)),"3",IF((AND($M7&lt;=Everett!AJ$4,$N7&gt;=Everett!AJ$4)),"C",IF((AND($O7&lt;=Everett!AJ$4,$P7&gt;=Everett!AJ$4)),"CO",IF((AND($Q7&lt;=Everett!AJ$4,$R7&gt;=Everett!AJ$4)),"C",0))))))</f>
        <v>3</v>
      </c>
      <c r="AK7" s="33">
        <f>IF((AND($F7&lt;=Everett!AK$4,$G7&gt;=Everett!AK$4)),"P/L",IF((AND($I7&lt;=Everett!AK$4,$J7&gt;=Everett!AK$4)),"XO",IF((AND($K7&lt;=Everett!AK$4,$L7&gt;=Everett!AK$4)),"3",IF((AND($M7&lt;=Everett!AK$4,$N7&gt;=Everett!AK$4)),"C",IF((AND($O7&lt;=Everett!AK$4,$P7&gt;=Everett!AK$4)),"CO",IF((AND($Q7&lt;=Everett!AK$4,$R7&gt;=Everett!AK$4)),"C",0))))))</f>
        <v>0</v>
      </c>
      <c r="AL7" s="33">
        <f>IF((AND($F7&lt;=Everett!AL$4,$G7&gt;=Everett!AL$4)),"P/L",IF((AND($I7&lt;=Everett!AL$4,$J7&gt;=Everett!AL$4)),"XO",IF((AND($K7&lt;=Everett!AL$4,$L7&gt;=Everett!AL$4)),"3",IF((AND($M7&lt;=Everett!AL$4,$N7&gt;=Everett!AL$4)),"C",IF((AND($O7&lt;=Everett!AL$4,$P7&gt;=Everett!AL$4)),"CO",IF((AND($Q7&lt;=Everett!AL$4,$R7&gt;=Everett!AL$4)),"C",0))))))</f>
        <v>0</v>
      </c>
      <c r="AM7" s="33" t="str">
        <f>IF((AND($F7&lt;=Everett!AM$4,$G7&gt;=Everett!AM$4)),"P/L",IF((AND($I7&lt;=Everett!AM$4,$J7&gt;=Everett!AM$4)),"XO",IF((AND($K7&lt;=Everett!AM$4,$L7&gt;=Everett!AM$4)),"3",IF((AND($M7&lt;=Everett!AM$4,$N7&gt;=Everett!AM$4)),"C",IF((AND($O7&lt;=Everett!AM$4,$P7&gt;=Everett!AM$4)),"CO",IF((AND($Q7&lt;=Everett!AM$4,$R7&gt;=Everett!AM$4)),"C",0))))))</f>
        <v>CO</v>
      </c>
      <c r="AN7" s="33" t="str">
        <f>IF((AND($F7&lt;=Everett!AN$4,$G7&gt;=Everett!AN$4)),"P/L",IF((AND($I7&lt;=Everett!AN$4,$J7&gt;=Everett!AN$4)),"XO",IF((AND($K7&lt;=Everett!AN$4,$L7&gt;=Everett!AN$4)),"3",IF((AND($M7&lt;=Everett!AN$4,$N7&gt;=Everett!AN$4)),"C",IF((AND($O7&lt;=Everett!AN$4,$P7&gt;=Everett!AN$4)),"CO",IF((AND($Q7&lt;=Everett!AN$4,$R7&gt;=Everett!AN$4)),"C",0))))))</f>
        <v>CO</v>
      </c>
      <c r="AO7" s="33" t="str">
        <f>IF((AND($F7&lt;=Everett!AO$4,$G7&gt;=Everett!AO$4)),"P/L",IF((AND($I7&lt;=Everett!AO$4,$J7&gt;=Everett!AO$4)),"XO",IF((AND($K7&lt;=Everett!AO$4,$L7&gt;=Everett!AO$4)),"3",IF((AND($M7&lt;=Everett!AO$4,$N7&gt;=Everett!AO$4)),"C",IF((AND($O7&lt;=Everett!AO$4,$P7&gt;=Everett!AO$4)),"CO",IF((AND($Q7&lt;=Everett!AO$4,$R7&gt;=Everett!AO$4)),"C",0))))))</f>
        <v>CO</v>
      </c>
      <c r="AP7" s="33" t="str">
        <f>IF((AND($F7&lt;=Everett!AP$4,$G7&gt;=Everett!AP$4)),"P/L",IF((AND($I7&lt;=Everett!AP$4,$J7&gt;=Everett!AP$4)),"XO",IF((AND($K7&lt;=Everett!AP$4,$L7&gt;=Everett!AP$4)),"3",IF((AND($M7&lt;=Everett!AP$4,$N7&gt;=Everett!AP$4)),"C",IF((AND($O7&lt;=Everett!AP$4,$P7&gt;=Everett!AP$4)),"CO",IF((AND($Q7&lt;=Everett!AP$4,$R7&gt;=Everett!AP$4)),"C",0))))))</f>
        <v>CO</v>
      </c>
      <c r="AQ7" s="33" t="str">
        <f>IF((AND($F7&lt;=Everett!AQ$4,$G7&gt;=Everett!AQ$4)),"P/L",IF((AND($I7&lt;=Everett!AQ$4,$J7&gt;=Everett!AQ$4)),"XO",IF((AND($K7&lt;=Everett!AQ$4,$L7&gt;=Everett!AQ$4)),"3",IF((AND($M7&lt;=Everett!AQ$4,$N7&gt;=Everett!AQ$4)),"C",IF((AND($O7&lt;=Everett!AQ$4,$P7&gt;=Everett!AQ$4)),"CO",IF((AND($Q7&lt;=Everett!AQ$4,$R7&gt;=Everett!AQ$4)),"C",0))))))</f>
        <v>CO</v>
      </c>
      <c r="AR7" s="33" t="str">
        <f>IF((AND($F7&lt;=Everett!AR$4,$G7&gt;=Everett!AR$4)),"P/L",IF((AND($I7&lt;=Everett!AR$4,$J7&gt;=Everett!AR$4)),"XO",IF((AND($K7&lt;=Everett!AR$4,$L7&gt;=Everett!AR$4)),"3",IF((AND($M7&lt;=Everett!AR$4,$N7&gt;=Everett!AR$4)),"C",IF((AND($O7&lt;=Everett!AR$4,$P7&gt;=Everett!AR$4)),"CO",IF((AND($Q7&lt;=Everett!AR$4,$R7&gt;=Everett!AR$4)),"C",0))))))</f>
        <v>CO</v>
      </c>
      <c r="AS7" s="33" t="str">
        <f>IF((AND($F7&lt;=Everett!AS$4,$G7&gt;=Everett!AS$4)),"P/L",IF((AND($I7&lt;=Everett!AS$4,$J7&gt;=Everett!AS$4)),"XO",IF((AND($K7&lt;=Everett!AS$4,$L7&gt;=Everett!AS$4)),"3",IF((AND($M7&lt;=Everett!AS$4,$N7&gt;=Everett!AS$4)),"C",IF((AND($O7&lt;=Everett!AS$4,$P7&gt;=Everett!AS$4)),"CO",IF((AND($Q7&lt;=Everett!AS$4,$R7&gt;=Everett!AS$4)),"C",0))))))</f>
        <v>CO</v>
      </c>
      <c r="AT7" s="33" t="str">
        <f>IF((AND($F7&lt;=Everett!AT$4,$G7&gt;=Everett!AT$4)),"P/L",IF((AND($I7&lt;=Everett!AT$4,$J7&gt;=Everett!AT$4)),"XO",IF((AND($K7&lt;=Everett!AT$4,$L7&gt;=Everett!AT$4)),"3",IF((AND($M7&lt;=Everett!AT$4,$N7&gt;=Everett!AT$4)),"C",IF((AND($O7&lt;=Everett!AT$4,$P7&gt;=Everett!AT$4)),"CO",IF((AND($Q7&lt;=Everett!AT$4,$R7&gt;=Everett!AT$4)),"C",0))))))</f>
        <v>CO</v>
      </c>
      <c r="AU7" s="33" t="str">
        <f>IF((AND($F7&lt;=Everett!AU$4,$G7&gt;=Everett!AU$4)),"P/L",IF((AND($I7&lt;=Everett!AU$4,$J7&gt;=Everett!AU$4)),"XO",IF((AND($K7&lt;=Everett!AU$4,$L7&gt;=Everett!AU$4)),"3",IF((AND($M7&lt;=Everett!AU$4,$N7&gt;=Everett!AU$4)),"C",IF((AND($O7&lt;=Everett!AU$4,$P7&gt;=Everett!AU$4)),"CO",IF((AND($Q7&lt;=Everett!AU$4,$R7&gt;=Everett!AU$4)),"C",0))))))</f>
        <v>CO</v>
      </c>
      <c r="AV7" s="33" t="str">
        <f>IF((AND($F7&lt;=Everett!AV$4,$G7&gt;=Everett!AV$4)),"P/L",IF((AND($I7&lt;=Everett!AV$4,$J7&gt;=Everett!AV$4)),"XO",IF((AND($K7&lt;=Everett!AV$4,$L7&gt;=Everett!AV$4)),"3",IF((AND($M7&lt;=Everett!AV$4,$N7&gt;=Everett!AV$4)),"C",IF((AND($O7&lt;=Everett!AV$4,$P7&gt;=Everett!AV$4)),"CO",IF((AND($Q7&lt;=Everett!AV$4,$R7&gt;=Everett!AV$4)),"C",0))))))</f>
        <v>CO</v>
      </c>
      <c r="AW7" s="33" t="str">
        <f>IF((AND($F7&lt;=Everett!AW$4,$G7&gt;=Everett!AW$4)),"P/L",IF((AND($I7&lt;=Everett!AW$4,$J7&gt;=Everett!AW$4)),"XO",IF((AND($K7&lt;=Everett!AW$4,$L7&gt;=Everett!AW$4)),"3",IF((AND($M7&lt;=Everett!AW$4,$N7&gt;=Everett!AW$4)),"C",IF((AND($O7&lt;=Everett!AW$4,$P7&gt;=Everett!AW$4)),"CO",IF((AND($Q7&lt;=Everett!AW$4,$R7&gt;=Everett!AW$4)),"C",0))))))</f>
        <v>CO</v>
      </c>
      <c r="AX7" s="33" t="str">
        <f>IF((AND($F7&lt;=Everett!AX$4,$G7&gt;=Everett!AX$4)),"P/L",IF((AND($I7&lt;=Everett!AX$4,$J7&gt;=Everett!AX$4)),"XO",IF((AND($K7&lt;=Everett!AX$4,$L7&gt;=Everett!AX$4)),"3",IF((AND($M7&lt;=Everett!AX$4,$N7&gt;=Everett!AX$4)),"C",IF((AND($O7&lt;=Everett!AX$4,$P7&gt;=Everett!AX$4)),"CO",IF((AND($Q7&lt;=Everett!AX$4,$R7&gt;=Everett!AX$4)),"C",0))))))</f>
        <v>CO</v>
      </c>
      <c r="AY7" s="33" t="str">
        <f>IF((AND($F7&lt;=Everett!AY$4,$G7&gt;=Everett!AY$4)),"P/L",IF((AND($I7&lt;=Everett!AY$4,$J7&gt;=Everett!AY$4)),"XO",IF((AND($K7&lt;=Everett!AY$4,$L7&gt;=Everett!AY$4)),"3",IF((AND($M7&lt;=Everett!AY$4,$N7&gt;=Everett!AY$4)),"C",IF((AND($O7&lt;=Everett!AY$4,$P7&gt;=Everett!AY$4)),"CO",IF((AND($Q7&lt;=Everett!AY$4,$R7&gt;=Everett!AY$4)),"C",0))))))</f>
        <v>CO</v>
      </c>
      <c r="AZ7" s="33" t="str">
        <f>IF((AND($F7&lt;=Everett!AZ$4,$G7&gt;=Everett!AZ$4)),"P/L",IF((AND($I7&lt;=Everett!AZ$4,$J7&gt;=Everett!AZ$4)),"XO",IF((AND($K7&lt;=Everett!AZ$4,$L7&gt;=Everett!AZ$4)),"3",IF((AND($M7&lt;=Everett!AZ$4,$N7&gt;=Everett!AZ$4)),"C",IF((AND($O7&lt;=Everett!AZ$4,$P7&gt;=Everett!AZ$4)),"CO",IF((AND($Q7&lt;=Everett!AZ$4,$R7&gt;=Everett!AZ$4)),"C",0))))))</f>
        <v>CO</v>
      </c>
      <c r="BA7" s="33" t="str">
        <f>IF((AND($F7&lt;=Everett!BA$4,$G7&gt;=Everett!BA$4)),"P/L",IF((AND($I7&lt;=Everett!BA$4,$J7&gt;=Everett!BA$4)),"XO",IF((AND($K7&lt;=Everett!BA$4,$L7&gt;=Everett!BA$4)),"3",IF((AND($M7&lt;=Everett!BA$4,$N7&gt;=Everett!BA$4)),"C",IF((AND($O7&lt;=Everett!BA$4,$P7&gt;=Everett!BA$4)),"CO",IF((AND($Q7&lt;=Everett!BA$4,$R7&gt;=Everett!BA$4)),"C",0))))))</f>
        <v>CO</v>
      </c>
      <c r="BB7" s="33" t="str">
        <f>IF((AND($F7&lt;=Everett!BB$4,$G7&gt;=Everett!BB$4)),"P/L",IF((AND($I7&lt;=Everett!BB$4,$J7&gt;=Everett!BB$4)),"XO",IF((AND($K7&lt;=Everett!BB$4,$L7&gt;=Everett!BB$4)),"3",IF((AND($M7&lt;=Everett!BB$4,$N7&gt;=Everett!BB$4)),"C",IF((AND($O7&lt;=Everett!BB$4,$P7&gt;=Everett!BB$4)),"CO",IF((AND($Q7&lt;=Everett!BB$4,$R7&gt;=Everett!BB$4)),"C",0))))))</f>
        <v>CO</v>
      </c>
      <c r="BC7" s="33">
        <f>IF((AND($F7&lt;=Everett!BC$4,$G7&gt;=Everett!BC$4)),"P/L",IF((AND($I7&lt;=Everett!BC$4,$J7&gt;=Everett!BC$4)),"XO",IF((AND($K7&lt;=Everett!BC$4,$L7&gt;=Everett!BC$4)),"3",IF((AND($M7&lt;=Everett!BC$4,$N7&gt;=Everett!BC$4)),"C",IF((AND($O7&lt;=Everett!BC$4,$P7&gt;=Everett!BC$4)),"CO",IF((AND($Q7&lt;=Everett!BC$4,$R7&gt;=Everett!BC$4)),"C",0))))))</f>
        <v>0</v>
      </c>
      <c r="BD7" s="33">
        <f>IF((AND($F7&lt;=Everett!BD$4,$G7&gt;=Everett!BD$4)),"P/L",IF((AND($I7&lt;=Everett!BD$4,$J7&gt;=Everett!BD$4)),"XO",IF((AND($K7&lt;=Everett!BD$4,$L7&gt;=Everett!BD$4)),"3",IF((AND($M7&lt;=Everett!BD$4,$N7&gt;=Everett!BD$4)),"C",IF((AND($O7&lt;=Everett!BD$4,$P7&gt;=Everett!BD$4)),"CO",IF((AND($Q7&lt;=Everett!BD$4,$R7&gt;=Everett!BD$4)),"C",0))))))</f>
        <v>0</v>
      </c>
      <c r="BE7" s="33">
        <f>IF((AND($F7&lt;=Everett!BE$4,$G7&gt;=Everett!BE$4)),"P/L",IF((AND($I7&lt;=Everett!BE$4,$J7&gt;=Everett!BE$4)),"XO",IF((AND($K7&lt;=Everett!BE$4,$L7&gt;=Everett!BE$4)),"3",IF((AND($M7&lt;=Everett!BE$4,$N7&gt;=Everett!BE$4)),"C",IF((AND($O7&lt;=Everett!BE$4,$P7&gt;=Everett!BE$4)),"CO",IF((AND($Q7&lt;=Everett!BE$4,$R7&gt;=Everett!BE$4)),"C",0))))))</f>
        <v>0</v>
      </c>
      <c r="BF7" s="33">
        <f>IF((AND($F7&lt;=Everett!BF$4,$G7&gt;=Everett!BF$4)),"P/L",IF((AND($I7&lt;=Everett!BF$4,$J7&gt;=Everett!BF$4)),"XO",IF((AND($K7&lt;=Everett!BF$4,$L7&gt;=Everett!BF$4)),"3",IF((AND($M7&lt;=Everett!BF$4,$N7&gt;=Everett!BF$4)),"C",IF((AND($O7&lt;=Everett!BF$4,$P7&gt;=Everett!BF$4)),"CO",IF((AND($Q7&lt;=Everett!BF$4,$R7&gt;=Everett!BF$4)),"C",0))))))</f>
        <v>0</v>
      </c>
      <c r="BG7" s="33">
        <f>IF((AND($F7&lt;=Everett!BG$4,$G7&gt;=Everett!BG$4)),"P/L",IF((AND($I7&lt;=Everett!BG$4,$J7&gt;=Everett!BG$4)),"XO",IF((AND($K7&lt;=Everett!BG$4,$L7&gt;=Everett!BG$4)),"3",IF((AND($M7&lt;=Everett!BG$4,$N7&gt;=Everett!BG$4)),"C",IF((AND($O7&lt;=Everett!BG$4,$P7&gt;=Everett!BG$4)),"CO",IF((AND($Q7&lt;=Everett!BG$4,$R7&gt;=Everett!BG$4)),"C",0))))))</f>
        <v>0</v>
      </c>
      <c r="BH7" s="33">
        <f>IF((AND($F7&lt;=Everett!BH$4,$G7&gt;=Everett!BH$4)),"P/L",IF((AND($I7&lt;=Everett!BH$4,$J7&gt;=Everett!BH$4)),"XO",IF((AND($K7&lt;=Everett!BH$4,$L7&gt;=Everett!BH$4)),"3",IF((AND($M7&lt;=Everett!BH$4,$N7&gt;=Everett!BH$4)),"C",IF((AND($O7&lt;=Everett!BH$4,$P7&gt;=Everett!BH$4)),"CO",IF((AND($Q7&lt;=Everett!BH$4,$R7&gt;=Everett!BH$4)),"C",0))))))</f>
        <v>0</v>
      </c>
      <c r="BI7" s="33">
        <f>IF((AND($F7&lt;=Everett!BI$4,$G7&gt;=Everett!BI$4)),"P/L",IF((AND($I7&lt;=Everett!BI$4,$J7&gt;=Everett!BI$4)),"XO",IF((AND($K7&lt;=Everett!BI$4,$L7&gt;=Everett!BI$4)),"3",IF((AND($M7&lt;=Everett!BI$4,$N7&gt;=Everett!BI$4)),"C",IF((AND($O7&lt;=Everett!BI$4,$P7&gt;=Everett!BI$4)),"CO",IF((AND($Q7&lt;=Everett!BI$4,$R7&gt;=Everett!BI$4)),"C",0))))))</f>
        <v>0</v>
      </c>
      <c r="BJ7" s="33">
        <f>IF((AND($F7&lt;=Everett!BJ$4,$G7&gt;=Everett!BJ$4)),"P/L",IF((AND($I7&lt;=Everett!BJ$4,$J7&gt;=Everett!BJ$4)),"XO",IF((AND($K7&lt;=Everett!BJ$4,$L7&gt;=Everett!BJ$4)),"3",IF((AND($M7&lt;=Everett!BJ$4,$N7&gt;=Everett!BJ$4)),"C",IF((AND($O7&lt;=Everett!BJ$4,$P7&gt;=Everett!BJ$4)),"CO",IF((AND($Q7&lt;=Everett!BJ$4,$R7&gt;=Everett!BJ$4)),"C",0))))))</f>
        <v>0</v>
      </c>
      <c r="BK7" s="33">
        <f>IF((AND($F7&lt;=Everett!BK$4,$G7&gt;=Everett!BK$4)),"P/L",IF((AND($I7&lt;=Everett!BK$4,$J7&gt;=Everett!BK$4)),"XO",IF((AND($K7&lt;=Everett!BK$4,$L7&gt;=Everett!BK$4)),"3",IF((AND($M7&lt;=Everett!BK$4,$N7&gt;=Everett!BK$4)),"C",IF((AND($O7&lt;=Everett!BK$4,$P7&gt;=Everett!BK$4)),"CO",IF((AND($Q7&lt;=Everett!BK$4,$R7&gt;=Everett!BK$4)),"C",0))))))</f>
        <v>0</v>
      </c>
      <c r="BL7" s="33">
        <f>IF((AND($F7&lt;=Everett!BL$4,$G7&gt;=Everett!BL$4)),"P/L",IF((AND($I7&lt;=Everett!BL$4,$J7&gt;=Everett!BL$4)),"XO",IF((AND($K7&lt;=Everett!BL$4,$L7&gt;=Everett!BL$4)),"3",IF((AND($M7&lt;=Everett!BL$4,$N7&gt;=Everett!BL$4)),"C",IF((AND($O7&lt;=Everett!BL$4,$P7&gt;=Everett!BL$4)),"CO",IF((AND($Q7&lt;=Everett!BL$4,$R7&gt;=Everett!BL$4)),"C",0))))))</f>
        <v>0</v>
      </c>
      <c r="BM7" s="33">
        <f>IF((AND($F7&lt;=Everett!BM$4,$G7&gt;=Everett!BM$4)),"P/L",IF((AND($I7&lt;=Everett!BM$4,$J7&gt;=Everett!BM$4)),"XO",IF((AND($K7&lt;=Everett!BM$4,$L7&gt;=Everett!BM$4)),"3",IF((AND($M7&lt;=Everett!BM$4,$N7&gt;=Everett!BM$4)),"C",IF((AND($O7&lt;=Everett!BM$4,$P7&gt;=Everett!BM$4)),"CO",IF((AND($Q7&lt;=Everett!BM$4,$R7&gt;=Everett!BM$4)),"C",0))))))</f>
        <v>0</v>
      </c>
      <c r="BN7" s="33">
        <f>IF((AND($F7&lt;=Everett!BN$4,$G7&gt;=Everett!BN$4)),"P/L",IF((AND($I7&lt;=Everett!BN$4,$J7&gt;=Everett!BN$4)),"XO",IF((AND($K7&lt;=Everett!BN$4,$L7&gt;=Everett!BN$4)),"3",IF((AND($M7&lt;=Everett!BN$4,$N7&gt;=Everett!BN$4)),"C",IF((AND($O7&lt;=Everett!BN$4,$P7&gt;=Everett!BN$4)),"CO",IF((AND($Q7&lt;=Everett!BN$4,$R7&gt;=Everett!BN$4)),"C",0))))))</f>
        <v>0</v>
      </c>
      <c r="BO7" s="33">
        <f>IF((AND($F7&lt;=Everett!BO$4,$G7&gt;=Everett!BO$4)),"P/L",IF((AND($I7&lt;=Everett!BO$4,$J7&gt;=Everett!BO$4)),"XO",IF((AND($K7&lt;=Everett!BO$4,$L7&gt;=Everett!BO$4)),"3",IF((AND($M7&lt;=Everett!BO$4,$N7&gt;=Everett!BO$4)),"C",IF((AND($O7&lt;=Everett!BO$4,$P7&gt;=Everett!BO$4)),"CO",IF((AND($Q7&lt;=Everett!BO$4,$R7&gt;=Everett!BO$4)),"C",0))))))</f>
        <v>0</v>
      </c>
      <c r="BP7" s="33">
        <f>IF((AND($F7&lt;=Everett!BP$4,$G7&gt;=Everett!BP$4)),"P/L",IF((AND($I7&lt;=Everett!BP$4,$J7&gt;=Everett!BP$4)),"XO",IF((AND($K7&lt;=Everett!BP$4,$L7&gt;=Everett!BP$4)),"3",IF((AND($M7&lt;=Everett!BP$4,$N7&gt;=Everett!BP$4)),"C",IF((AND($O7&lt;=Everett!BP$4,$P7&gt;=Everett!BP$4)),"CO",IF((AND($Q7&lt;=Everett!BP$4,$R7&gt;=Everett!BP$4)),"C",0))))))</f>
        <v>0</v>
      </c>
      <c r="BQ7" s="33">
        <f>IF((AND($F7&lt;=Everett!BQ$4,$G7&gt;=Everett!BQ$4)),"P/L",IF((AND($I7&lt;=Everett!BQ$4,$J7&gt;=Everett!BQ$4)),"XO",IF((AND($K7&lt;=Everett!BQ$4,$L7&gt;=Everett!BQ$4)),"3",IF((AND($M7&lt;=Everett!BQ$4,$N7&gt;=Everett!BQ$4)),"C",IF((AND($O7&lt;=Everett!BQ$4,$P7&gt;=Everett!BQ$4)),"CO",IF((AND($Q7&lt;=Everett!BQ$4,$R7&gt;=Everett!BQ$4)),"C",0))))))</f>
        <v>0</v>
      </c>
      <c r="BR7" s="33">
        <f>IF((AND($F7&lt;=Everett!BR$4,$G7&gt;=Everett!BR$4)),"P/L",IF((AND($I7&lt;=Everett!BR$4,$J7&gt;=Everett!BR$4)),"XO",IF((AND($K7&lt;=Everett!BR$4,$L7&gt;=Everett!BR$4)),"3",IF((AND($M7&lt;=Everett!BR$4,$N7&gt;=Everett!BR$4)),"C",IF((AND($O7&lt;=Everett!BR$4,$P7&gt;=Everett!BR$4)),"CO",IF((AND($Q7&lt;=Everett!BR$4,$R7&gt;=Everett!BR$4)),"C",0))))))</f>
        <v>0</v>
      </c>
      <c r="BS7" s="33">
        <f>IF((AND($F7&lt;=Everett!BS$4,$G7&gt;=Everett!BS$4)),"P/L",IF((AND($I7&lt;=Everett!BS$4,$J7&gt;=Everett!BS$4)),"XO",IF((AND($K7&lt;=Everett!BS$4,$L7&gt;=Everett!BS$4)),"3",IF((AND($M7&lt;=Everett!BS$4,$N7&gt;=Everett!BS$4)),"C",IF((AND($O7&lt;=Everett!BS$4,$P7&gt;=Everett!BS$4)),"CO",IF((AND($Q7&lt;=Everett!BS$4,$R7&gt;=Everett!BS$4)),"C",0))))))</f>
        <v>0</v>
      </c>
      <c r="BT7" s="33">
        <f>IF((AND($F7&lt;=Everett!BT$4,$G7&gt;=Everett!BT$4)),"P/L",IF((AND($I7&lt;=Everett!BT$4,$J7&gt;=Everett!BT$4)),"XO",IF((AND($K7&lt;=Everett!BT$4,$L7&gt;=Everett!BT$4)),"3",IF((AND($M7&lt;=Everett!BT$4,$N7&gt;=Everett!BT$4)),"C",IF((AND($O7&lt;=Everett!BT$4,$P7&gt;=Everett!BT$4)),"CO",IF((AND($Q7&lt;=Everett!BT$4,$R7&gt;=Everett!BT$4)),"C",0))))))</f>
        <v>0</v>
      </c>
      <c r="BU7" s="33">
        <f>IF((AND($F7&lt;=Everett!BU$4,$G7&gt;=Everett!BU$4)),"P/L",IF((AND($I7&lt;=Everett!BU$4,$J7&gt;=Everett!BU$4)),"XO",IF((AND($K7&lt;=Everett!BU$4,$L7&gt;=Everett!BU$4)),"3",IF((AND($M7&lt;=Everett!BU$4,$N7&gt;=Everett!BU$4)),"C",IF((AND($O7&lt;=Everett!BU$4,$P7&gt;=Everett!BU$4)),"CO",IF((AND($Q7&lt;=Everett!BU$4,$R7&gt;=Everett!BU$4)),"C",0))))))</f>
        <v>0</v>
      </c>
      <c r="BV7" s="33">
        <f>IF((AND($F7&lt;=Everett!BV$4,$G7&gt;=Everett!BV$4)),"P/L",IF((AND($I7&lt;=Everett!BV$4,$J7&gt;=Everett!BV$4)),"XO",IF((AND($K7&lt;=Everett!BV$4,$L7&gt;=Everett!BV$4)),"3",IF((AND($M7&lt;=Everett!BV$4,$N7&gt;=Everett!BV$4)),"C",IF((AND($O7&lt;=Everett!BV$4,$P7&gt;=Everett!BV$4)),"CO",IF((AND($Q7&lt;=Everett!BV$4,$R7&gt;=Everett!BV$4)),"C",0))))))</f>
        <v>0</v>
      </c>
      <c r="BW7" s="33">
        <f>IF((AND($F7&lt;=Everett!BW$4,$G7&gt;=Everett!BW$4)),"P/L",IF((AND($I7&lt;=Everett!BW$4,$J7&gt;=Everett!BW$4)),"XO",IF((AND($K7&lt;=Everett!BW$4,$L7&gt;=Everett!BW$4)),"3",IF((AND($M7&lt;=Everett!BW$4,$N7&gt;=Everett!BW$4)),"C",IF((AND($O7&lt;=Everett!BW$4,$P7&gt;=Everett!BW$4)),"CO",IF((AND($Q7&lt;=Everett!BW$4,$R7&gt;=Everett!BW$4)),"C",0))))))</f>
        <v>0</v>
      </c>
      <c r="BX7" s="33">
        <f>IF((AND($F7&lt;=Everett!BX$4,$G7&gt;=Everett!BX$4)),"P/L",IF((AND($I7&lt;=Everett!BX$4,$J7&gt;=Everett!BX$4)),"XO",IF((AND($K7&lt;=Everett!BX$4,$L7&gt;=Everett!BX$4)),"3",IF((AND($M7&lt;=Everett!BX$4,$N7&gt;=Everett!BX$4)),"C",IF((AND($O7&lt;=Everett!BX$4,$P7&gt;=Everett!BX$4)),"CO",IF((AND($Q7&lt;=Everett!BX$4,$R7&gt;=Everett!BX$4)),"C",0))))))</f>
        <v>0</v>
      </c>
      <c r="BY7" s="33">
        <f>IF((AND($F7&lt;=Everett!BY$4,$G7&gt;=Everett!BY$4)),"P/L",IF((AND($I7&lt;=Everett!BY$4,$J7&gt;=Everett!BY$4)),"XO",IF((AND($K7&lt;=Everett!BY$4,$L7&gt;=Everett!BY$4)),"3",IF((AND($M7&lt;=Everett!BY$4,$N7&gt;=Everett!BY$4)),"C",IF((AND($O7&lt;=Everett!BY$4,$P7&gt;=Everett!BY$4)),"CO",IF((AND($Q7&lt;=Everett!BY$4,$R7&gt;=Everett!BY$4)),"C",0))))))</f>
        <v>0</v>
      </c>
      <c r="BZ7" s="33">
        <f>IF((AND($F7&lt;=Everett!BZ$4,$G7&gt;=Everett!BZ$4)),"P/L",IF((AND($I7&lt;=Everett!BZ$4,$J7&gt;=Everett!BZ$4)),"XO",IF((AND($K7&lt;=Everett!BZ$4,$L7&gt;=Everett!BZ$4)),"3",IF((AND($M7&lt;=Everett!BZ$4,$N7&gt;=Everett!BZ$4)),"C",IF((AND($O7&lt;=Everett!BZ$4,$P7&gt;=Everett!BZ$4)),"CO",IF((AND($Q7&lt;=Everett!BZ$4,$R7&gt;=Everett!BZ$4)),"C",0))))))</f>
        <v>0</v>
      </c>
      <c r="CA7" s="33">
        <f>IF((AND($F7&lt;=Everett!CA$4,$G7&gt;=Everett!CA$4)),"P/L",IF((AND($I7&lt;=Everett!CA$4,$J7&gt;=Everett!CA$4)),"XO",IF((AND($K7&lt;=Everett!CA$4,$L7&gt;=Everett!CA$4)),"3",IF((AND($M7&lt;=Everett!CA$4,$N7&gt;=Everett!CA$4)),"C",IF((AND($O7&lt;=Everett!CA$4,$P7&gt;=Everett!CA$4)),"CO",IF((AND($Q7&lt;=Everett!CA$4,$R7&gt;=Everett!CA$4)),"C",0))))))</f>
        <v>0</v>
      </c>
      <c r="CB7" s="33">
        <f>IF((AND($F7&lt;=Everett!CB$4,$G7&gt;=Everett!CB$4)),"P/L",IF((AND($I7&lt;=Everett!CB$4,$J7&gt;=Everett!CB$4)),"XO",IF((AND($K7&lt;=Everett!CB$4,$L7&gt;=Everett!CB$4)),"3",IF((AND($M7&lt;=Everett!CB$4,$N7&gt;=Everett!CB$4)),"C",IF((AND($O7&lt;=Everett!CB$4,$P7&gt;=Everett!CB$4)),"CO",IF((AND($Q7&lt;=Everett!CB$4,$R7&gt;=Everett!CB$4)),"C",0))))))</f>
        <v>0</v>
      </c>
      <c r="CC7" s="33">
        <f>IF((AND($F7&lt;=Everett!CC$4,$G7&gt;=Everett!CC$4)),"P/L",IF((AND($I7&lt;=Everett!CC$4,$J7&gt;=Everett!CC$4)),"XO",IF((AND($K7&lt;=Everett!CC$4,$L7&gt;=Everett!CC$4)),"3",IF((AND($M7&lt;=Everett!CC$4,$N7&gt;=Everett!CC$4)),"C",IF((AND($O7&lt;=Everett!CC$4,$P7&gt;=Everett!CC$4)),"CO",IF((AND($Q7&lt;=Everett!CC$4,$R7&gt;=Everett!CC$4)),"C",0))))))</f>
        <v>0</v>
      </c>
      <c r="CD7" s="33">
        <f>IF((AND($F7&lt;=Everett!CD$4,$G7&gt;=Everett!CD$4)),"P/L",IF((AND($I7&lt;=Everett!CD$4,$J7&gt;=Everett!CD$4)),"XO",IF((AND($K7&lt;=Everett!CD$4,$L7&gt;=Everett!CD$4)),"3",IF((AND($M7&lt;=Everett!CD$4,$N7&gt;=Everett!CD$4)),"C",IF((AND($O7&lt;=Everett!CD$4,$P7&gt;=Everett!CD$4)),"CO",IF((AND($Q7&lt;=Everett!CD$4,$R7&gt;=Everett!CD$4)),"C",0))))))</f>
        <v>0</v>
      </c>
      <c r="CE7" s="33">
        <f>IF((AND($F7&lt;=Everett!CE$4,$G7&gt;=Everett!CE$4)),"P/L",IF((AND($I7&lt;=Everett!CE$4,$J7&gt;=Everett!CE$4)),"XO",IF((AND($K7&lt;=Everett!CE$4,$L7&gt;=Everett!CE$4)),"3",IF((AND($M7&lt;=Everett!CE$4,$N7&gt;=Everett!CE$4)),"C",IF((AND($O7&lt;=Everett!CE$4,$P7&gt;=Everett!CE$4)),"CO",IF((AND($Q7&lt;=Everett!CE$4,$R7&gt;=Everett!CE$4)),"C",0))))))</f>
        <v>0</v>
      </c>
      <c r="CF7" s="33">
        <f>IF((AND($F7&lt;=Everett!CF$4,$G7&gt;=Everett!CF$4)),"P/L",IF((AND($I7&lt;=Everett!CF$4,$J7&gt;=Everett!CF$4)),"XO",IF((AND($K7&lt;=Everett!CF$4,$L7&gt;=Everett!CF$4)),"3",IF((AND($M7&lt;=Everett!CF$4,$N7&gt;=Everett!CF$4)),"C",IF((AND($O7&lt;=Everett!CF$4,$P7&gt;=Everett!CF$4)),"CO",IF((AND($Q7&lt;=Everett!CF$4,$R7&gt;=Everett!CF$4)),"C",0))))))</f>
        <v>0</v>
      </c>
      <c r="CG7" s="33">
        <f>IF((AND($F7&lt;=Everett!CG$4,$G7&gt;=Everett!CG$4)),"P/L",IF((AND($I7&lt;=Everett!CG$4,$J7&gt;=Everett!CG$4)),"XO",IF((AND($K7&lt;=Everett!CG$4,$L7&gt;=Everett!CG$4)),"3",IF((AND($M7&lt;=Everett!CG$4,$N7&gt;=Everett!CG$4)),"C",IF((AND($O7&lt;=Everett!CG$4,$P7&gt;=Everett!CG$4)),"CO",IF((AND($Q7&lt;=Everett!CG$4,$R7&gt;=Everett!CG$4)),"C",0))))))</f>
        <v>0</v>
      </c>
      <c r="CH7" s="33">
        <f>IF((AND($F7&lt;=Everett!CH$4,$G7&gt;=Everett!CH$4)),"P/L",IF((AND($I7&lt;=Everett!CH$4,$J7&gt;=Everett!CH$4)),"XO",IF((AND($K7&lt;=Everett!CH$4,$L7&gt;=Everett!CH$4)),"3",IF((AND($M7&lt;=Everett!CH$4,$N7&gt;=Everett!CH$4)),"C",IF((AND($O7&lt;=Everett!CH$4,$P7&gt;=Everett!CH$4)),"CO",IF((AND($Q7&lt;=Everett!CH$4,$R7&gt;=Everett!CH$4)),"C",0))))))</f>
        <v>0</v>
      </c>
      <c r="CI7" s="33">
        <f>IF((AND($F7&lt;=Everett!CI$4,$G7&gt;=Everett!CI$4)),"P/L",IF((AND($I7&lt;=Everett!CI$4,$J7&gt;=Everett!CI$4)),"XO",IF((AND($K7&lt;=Everett!CI$4,$L7&gt;=Everett!CI$4)),"3",IF((AND($M7&lt;=Everett!CI$4,$N7&gt;=Everett!CI$4)),"C",IF((AND($O7&lt;=Everett!CI$4,$P7&gt;=Everett!CI$4)),"CO",IF((AND($Q7&lt;=Everett!CI$4,$R7&gt;=Everett!CI$4)),"C",0))))))</f>
        <v>0</v>
      </c>
      <c r="CJ7" s="33">
        <f>IF((AND($F7&lt;=Everett!CJ$4,$G7&gt;=Everett!CJ$4)),"P/L",IF((AND($I7&lt;=Everett!CJ$4,$J7&gt;=Everett!CJ$4)),"XO",IF((AND($K7&lt;=Everett!CJ$4,$L7&gt;=Everett!CJ$4)),"3",IF((AND($M7&lt;=Everett!CJ$4,$N7&gt;=Everett!CJ$4)),"C",IF((AND($O7&lt;=Everett!CJ$4,$P7&gt;=Everett!CJ$4)),"CO",IF((AND($Q7&lt;=Everett!CJ$4,$R7&gt;=Everett!CJ$4)),"C",0))))))</f>
        <v>0</v>
      </c>
      <c r="CK7" s="33">
        <f>IF((AND($F7&lt;=Everett!CK$4,$G7&gt;=Everett!CK$4)),"P/L",IF((AND($I7&lt;=Everett!CK$4,$J7&gt;=Everett!CK$4)),"XO",IF((AND($K7&lt;=Everett!CK$4,$L7&gt;=Everett!CK$4)),"3",IF((AND($M7&lt;=Everett!CK$4,$N7&gt;=Everett!CK$4)),"C",IF((AND($O7&lt;=Everett!CK$4,$P7&gt;=Everett!CK$4)),"CO",IF((AND($Q7&lt;=Everett!CK$4,$R7&gt;=Everett!CK$4)),"C",0))))))</f>
        <v>0</v>
      </c>
      <c r="CL7" s="33">
        <f>IF((AND($F7&lt;=Everett!CL$4,$G7&gt;=Everett!CL$4)),"P/L",IF((AND($I7&lt;=Everett!CL$4,$J7&gt;=Everett!CL$4)),"XO",IF((AND($K7&lt;=Everett!CL$4,$L7&gt;=Everett!CL$4)),"3",IF((AND($M7&lt;=Everett!CL$4,$N7&gt;=Everett!CL$4)),"C",IF((AND($O7&lt;=Everett!CL$4,$P7&gt;=Everett!CL$4)),"CO",IF((AND($Q7&lt;=Everett!CL$4,$R7&gt;=Everett!CL$4)),"C",0))))))</f>
        <v>0</v>
      </c>
      <c r="CM7" s="33">
        <f>IF((AND($F7&lt;=Everett!CM$4,$G7&gt;=Everett!CM$4)),"P/L",IF((AND($I7&lt;=Everett!CM$4,$J7&gt;=Everett!CM$4)),"XO",IF((AND($K7&lt;=Everett!CM$4,$L7&gt;=Everett!CM$4)),"3",IF((AND($M7&lt;=Everett!CM$4,$N7&gt;=Everett!CM$4)),"C",IF((AND($O7&lt;=Everett!CM$4,$P7&gt;=Everett!CM$4)),"CO",IF((AND($Q7&lt;=Everett!CM$4,$R7&gt;=Everett!CM$4)),"C",0))))))</f>
        <v>0</v>
      </c>
    </row>
    <row r="8" spans="1:91" s="2" customFormat="1" x14ac:dyDescent="0.25">
      <c r="A8" s="40" t="s">
        <v>15</v>
      </c>
      <c r="B8" s="55" t="s">
        <v>6</v>
      </c>
      <c r="C8" s="31">
        <v>17</v>
      </c>
      <c r="D8" s="31">
        <v>16</v>
      </c>
      <c r="E8" s="31" t="s">
        <v>561</v>
      </c>
      <c r="F8" s="39"/>
      <c r="G8" s="39"/>
      <c r="H8" s="33"/>
      <c r="I8" s="37">
        <v>46539</v>
      </c>
      <c r="J8" s="37">
        <f>IF(I8="",0,DATE(YEAR(I8),MONTH(I8)+C8,DAY(I8)))</f>
        <v>47058</v>
      </c>
      <c r="K8" s="32">
        <f>IF(J8="","",(DATE(YEAR(J8),MONTH(J8)+1,DAY(J8))))</f>
        <v>47088</v>
      </c>
      <c r="L8" s="32">
        <f>IF(K8="","",(DATE(YEAR(K8),MONTH(K8)+E8,DAY(K8))))</f>
        <v>47119</v>
      </c>
      <c r="M8" s="37">
        <f>IF(O8="","",DATE(YEAR(O8), MONTH(O8)-1,DAY(O8)))</f>
        <v>47150</v>
      </c>
      <c r="N8" s="37">
        <f>IF(O8="","",DATE(YEAR(M8),MONTH(M8),DAY(M8)))</f>
        <v>47150</v>
      </c>
      <c r="O8" s="32">
        <f>IF(L8="","",(DATE(YEAR(L8),MONTH(L8)+2,DAY(L8))))</f>
        <v>47178</v>
      </c>
      <c r="P8" s="32">
        <f>IF(O8="","",(DATE(YEAR(O8),MONTH(O8)+D8,DAY(O8))))</f>
        <v>47665</v>
      </c>
      <c r="Q8" s="32">
        <f>IF(P8="","",DATE(YEAR(P8), MONTH(P8)+1,DAY(P8)))</f>
        <v>47696</v>
      </c>
      <c r="R8" s="32">
        <f>IF(P8="","",DATE(YEAR(Q8),MONTH(Q8),DAY(Q8)))</f>
        <v>47696</v>
      </c>
      <c r="S8" s="33">
        <f>IF((AND($F8&lt;=Everett!S$10,$G8&gt;=Everett!S$10)),"P/L",IF((AND($I8&lt;=Everett!S$10,$J8&gt;=Everett!S$10)),"XO",IF((AND($K8&lt;=Everett!S$10,$L8&gt;=Everett!S$10)),"3",IF((AND($M8&lt;=Everett!S$10,$N8&gt;=Everett!S$10)),"C",IF((AND($O8&lt;=Everett!S$10,$P8&gt;=Everett!S$10)),"CO",IF((AND($Q8&lt;=Everett!S$10,$R8&gt;=Everett!S$10)),"C",0))))))</f>
        <v>0</v>
      </c>
      <c r="T8" s="33">
        <f>IF((AND($F8&lt;=Everett!T$10,$G8&gt;=Everett!T$10)),"P/L",IF((AND($I8&lt;=Everett!T$10,$J8&gt;=Everett!T$10)),"XO",IF((AND($K8&lt;=Everett!T$10,$L8&gt;=Everett!T$10)),"3",IF((AND($M8&lt;=Everett!T$10,$N8&gt;=Everett!T$10)),"C",IF((AND($O8&lt;=Everett!T$10,$P8&gt;=Everett!T$10)),"CO",IF((AND($Q8&lt;=Everett!T$10,$R8&gt;=Everett!T$10)),"C",0))))))</f>
        <v>0</v>
      </c>
      <c r="U8" s="33">
        <f>IF((AND($F8&lt;=Everett!U$10,$G8&gt;=Everett!U$10)),"P/L",IF((AND($I8&lt;=Everett!U$10,$J8&gt;=Everett!U$10)),"XO",IF((AND($K8&lt;=Everett!U$10,$L8&gt;=Everett!U$10)),"3",IF((AND($M8&lt;=Everett!U$10,$N8&gt;=Everett!U$10)),"C",IF((AND($O8&lt;=Everett!U$10,$P8&gt;=Everett!U$10)),"CO",IF((AND($Q8&lt;=Everett!U$10,$R8&gt;=Everett!U$10)),"C",0))))))</f>
        <v>0</v>
      </c>
      <c r="V8" s="33">
        <f>IF((AND($F8&lt;=Everett!V$10,$G8&gt;=Everett!V$10)),"P/L",IF((AND($I8&lt;=Everett!V$10,$J8&gt;=Everett!V$10)),"XO",IF((AND($K8&lt;=Everett!V$10,$L8&gt;=Everett!V$10)),"3",IF((AND($M8&lt;=Everett!V$10,$N8&gt;=Everett!V$10)),"C",IF((AND($O8&lt;=Everett!V$10,$P8&gt;=Everett!V$10)),"CO",IF((AND($Q8&lt;=Everett!V$10,$R8&gt;=Everett!V$10)),"C",0))))))</f>
        <v>0</v>
      </c>
      <c r="W8" s="33">
        <f>IF((AND($F8&lt;=Everett!W$10,$G8&gt;=Everett!W$10)),"P/L",IF((AND($I8&lt;=Everett!W$10,$J8&gt;=Everett!W$10)),"XO",IF((AND($K8&lt;=Everett!W$10,$L8&gt;=Everett!W$10)),"3",IF((AND($M8&lt;=Everett!W$10,$N8&gt;=Everett!W$10)),"C",IF((AND($O8&lt;=Everett!W$10,$P8&gt;=Everett!W$10)),"CO",IF((AND($Q8&lt;=Everett!W$10,$R8&gt;=Everett!W$10)),"C",0))))))</f>
        <v>0</v>
      </c>
      <c r="X8" s="33">
        <f>IF((AND($F8&lt;=Everett!X$10,$G8&gt;=Everett!X$10)),"P/L",IF((AND($I8&lt;=Everett!X$10,$J8&gt;=Everett!X$10)),"XO",IF((AND($K8&lt;=Everett!X$10,$L8&gt;=Everett!X$10)),"3",IF((AND($M8&lt;=Everett!X$10,$N8&gt;=Everett!X$10)),"C",IF((AND($O8&lt;=Everett!X$10,$P8&gt;=Everett!X$10)),"CO",IF((AND($Q8&lt;=Everett!X$10,$R8&gt;=Everett!X$10)),"C",0))))))</f>
        <v>0</v>
      </c>
      <c r="Y8" s="33">
        <f>IF((AND($F8&lt;=Everett!Y$10,$G8&gt;=Everett!Y$10)),"P/L",IF((AND($I8&lt;=Everett!Y$10,$J8&gt;=Everett!Y$10)),"XO",IF((AND($K8&lt;=Everett!Y$10,$L8&gt;=Everett!Y$10)),"3",IF((AND($M8&lt;=Everett!Y$10,$N8&gt;=Everett!Y$10)),"C",IF((AND($O8&lt;=Everett!Y$10,$P8&gt;=Everett!Y$10)),"CO",IF((AND($Q8&lt;=Everett!Y$10,$R8&gt;=Everett!Y$10)),"C",0))))))</f>
        <v>0</v>
      </c>
      <c r="Z8" s="33">
        <f>IF((AND($F8&lt;=Everett!Z$10,$G8&gt;=Everett!Z$10)),"P/L",IF((AND($I8&lt;=Everett!Z$10,$J8&gt;=Everett!Z$10)),"XO",IF((AND($K8&lt;=Everett!Z$10,$L8&gt;=Everett!Z$10)),"3",IF((AND($M8&lt;=Everett!Z$10,$N8&gt;=Everett!Z$10)),"C",IF((AND($O8&lt;=Everett!Z$10,$P8&gt;=Everett!Z$10)),"CO",IF((AND($Q8&lt;=Everett!Z$10,$R8&gt;=Everett!Z$10)),"C",0))))))</f>
        <v>0</v>
      </c>
      <c r="AA8" s="33">
        <f>IF((AND($F8&lt;=Everett!AA$10,$G8&gt;=Everett!AA$10)),"P/L",IF((AND($I8&lt;=Everett!AA$10,$J8&gt;=Everett!AA$10)),"XO",IF((AND($K8&lt;=Everett!AA$10,$L8&gt;=Everett!AA$10)),"3",IF((AND($M8&lt;=Everett!AA$10,$N8&gt;=Everett!AA$10)),"C",IF((AND($O8&lt;=Everett!AA$10,$P8&gt;=Everett!AA$10)),"CO",IF((AND($Q8&lt;=Everett!AA$10,$R8&gt;=Everett!AA$10)),"C",0))))))</f>
        <v>0</v>
      </c>
      <c r="AB8" s="33">
        <f>IF((AND($F8&lt;=Everett!AB$10,$G8&gt;=Everett!AB$10)),"P/L",IF((AND($I8&lt;=Everett!AB$10,$J8&gt;=Everett!AB$10)),"XO",IF((AND($K8&lt;=Everett!AB$10,$L8&gt;=Everett!AB$10)),"3",IF((AND($M8&lt;=Everett!AB$10,$N8&gt;=Everett!AB$10)),"C",IF((AND($O8&lt;=Everett!AB$10,$P8&gt;=Everett!AB$10)),"CO",IF((AND($Q8&lt;=Everett!AB$10,$R8&gt;=Everett!AB$10)),"C",0))))))</f>
        <v>0</v>
      </c>
      <c r="AC8" s="33">
        <f>IF((AND($F8&lt;=Everett!AC$10,$G8&gt;=Everett!AC$10)),"P/L",IF((AND($I8&lt;=Everett!AC$10,$J8&gt;=Everett!AC$10)),"XO",IF((AND($K8&lt;=Everett!AC$10,$L8&gt;=Everett!AC$10)),"3",IF((AND($M8&lt;=Everett!AC$10,$N8&gt;=Everett!AC$10)),"C",IF((AND($O8&lt;=Everett!AC$10,$P8&gt;=Everett!AC$10)),"CO",IF((AND($Q8&lt;=Everett!AC$10,$R8&gt;=Everett!AC$10)),"C",0))))))</f>
        <v>0</v>
      </c>
      <c r="AD8" s="33">
        <f>IF((AND($F8&lt;=Everett!AD$10,$G8&gt;=Everett!AD$10)),"P/L",IF((AND($I8&lt;=Everett!AD$10,$J8&gt;=Everett!AD$10)),"XO",IF((AND($K8&lt;=Everett!AD$10,$L8&gt;=Everett!AD$10)),"3",IF((AND($M8&lt;=Everett!AD$10,$N8&gt;=Everett!AD$10)),"C",IF((AND($O8&lt;=Everett!AD$10,$P8&gt;=Everett!AD$10)),"CO",IF((AND($Q8&lt;=Everett!AD$10,$R8&gt;=Everett!AD$10)),"C",0))))))</f>
        <v>0</v>
      </c>
      <c r="AE8" s="33">
        <f>IF((AND($F8&lt;=Everett!AE$10,$G8&gt;=Everett!AE$10)),"P/L",IF((AND($I8&lt;=Everett!AE$10,$J8&gt;=Everett!AE$10)),"XO",IF((AND($K8&lt;=Everett!AE$10,$L8&gt;=Everett!AE$10)),"3",IF((AND($M8&lt;=Everett!AE$10,$N8&gt;=Everett!AE$10)),"C",IF((AND($O8&lt;=Everett!AE$10,$P8&gt;=Everett!AE$10)),"CO",IF((AND($Q8&lt;=Everett!AE$10,$R8&gt;=Everett!AE$10)),"C",0))))))</f>
        <v>0</v>
      </c>
      <c r="AF8" s="33">
        <f>IF((AND($F8&lt;=Everett!AF$10,$G8&gt;=Everett!AF$10)),"P/L",IF((AND($I8&lt;=Everett!AF$10,$J8&gt;=Everett!AF$10)),"XO",IF((AND($K8&lt;=Everett!AF$10,$L8&gt;=Everett!AF$10)),"3",IF((AND($M8&lt;=Everett!AF$10,$N8&gt;=Everett!AF$10)),"C",IF((AND($O8&lt;=Everett!AF$10,$P8&gt;=Everett!AF$10)),"CO",IF((AND($Q8&lt;=Everett!AF$10,$R8&gt;=Everett!AF$10)),"C",0))))))</f>
        <v>0</v>
      </c>
      <c r="AG8" s="33">
        <f>IF((AND($F8&lt;=Everett!AG$10,$G8&gt;=Everett!AG$10)),"P/L",IF((AND($I8&lt;=Everett!AG$10,$J8&gt;=Everett!AG$10)),"XO",IF((AND($K8&lt;=Everett!AG$10,$L8&gt;=Everett!AG$10)),"3",IF((AND($M8&lt;=Everett!AG$10,$N8&gt;=Everett!AG$10)),"C",IF((AND($O8&lt;=Everett!AG$10,$P8&gt;=Everett!AG$10)),"CO",IF((AND($Q8&lt;=Everett!AG$10,$R8&gt;=Everett!AG$10)),"C",0))))))</f>
        <v>0</v>
      </c>
      <c r="AH8" s="33">
        <f>IF((AND($F8&lt;=Everett!AH$10,$G8&gt;=Everett!AH$10)),"P/L",IF((AND($I8&lt;=Everett!AH$10,$J8&gt;=Everett!AH$10)),"XO",IF((AND($K8&lt;=Everett!AH$10,$L8&gt;=Everett!AH$10)),"3",IF((AND($M8&lt;=Everett!AH$10,$N8&gt;=Everett!AH$10)),"C",IF((AND($O8&lt;=Everett!AH$10,$P8&gt;=Everett!AH$10)),"CO",IF((AND($Q8&lt;=Everett!AH$10,$R8&gt;=Everett!AH$10)),"C",0))))))</f>
        <v>0</v>
      </c>
      <c r="AI8" s="33" t="str">
        <f>IF((AND($F8&lt;=Everett!AI$10,$G8&gt;=Everett!AI$10)),"P/L",IF((AND($I8&lt;=Everett!AI$10,$J8&gt;=Everett!AI$10)),"XO",IF((AND($K8&lt;=Everett!AI$10,$L8&gt;=Everett!AI$10)),"3",IF((AND($M8&lt;=Everett!AI$10,$N8&gt;=Everett!AI$10)),"C",IF((AND($O8&lt;=Everett!AI$10,$P8&gt;=Everett!AI$10)),"CO",IF((AND($Q8&lt;=Everett!AI$10,$R8&gt;=Everett!AI$10)),"C",0))))))</f>
        <v>XO</v>
      </c>
      <c r="AJ8" s="33" t="str">
        <f>IF((AND($F8&lt;=Everett!AJ$10,$G8&gt;=Everett!AJ$10)),"P/L",IF((AND($I8&lt;=Everett!AJ$10,$J8&gt;=Everett!AJ$10)),"XO",IF((AND($K8&lt;=Everett!AJ$10,$L8&gt;=Everett!AJ$10)),"3",IF((AND($M8&lt;=Everett!AJ$10,$N8&gt;=Everett!AJ$10)),"C",IF((AND($O8&lt;=Everett!AJ$10,$P8&gt;=Everett!AJ$10)),"CO",IF((AND($Q8&lt;=Everett!AJ$10,$R8&gt;=Everett!AJ$10)),"C",0))))))</f>
        <v>XO</v>
      </c>
      <c r="AK8" s="33" t="str">
        <f>IF((AND($F8&lt;=Everett!AK$10,$G8&gt;=Everett!AK$10)),"P/L",IF((AND($I8&lt;=Everett!AK$10,$J8&gt;=Everett!AK$10)),"XO",IF((AND($K8&lt;=Everett!AK$10,$L8&gt;=Everett!AK$10)),"3",IF((AND($M8&lt;=Everett!AK$10,$N8&gt;=Everett!AK$10)),"C",IF((AND($O8&lt;=Everett!AK$10,$P8&gt;=Everett!AK$10)),"CO",IF((AND($Q8&lt;=Everett!AK$10,$R8&gt;=Everett!AK$10)),"C",0))))))</f>
        <v>XO</v>
      </c>
      <c r="AL8" s="33" t="str">
        <f>IF((AND($F8&lt;=Everett!AL$10,$G8&gt;=Everett!AL$10)),"P/L",IF((AND($I8&lt;=Everett!AL$10,$J8&gt;=Everett!AL$10)),"XO",IF((AND($K8&lt;=Everett!AL$10,$L8&gt;=Everett!AL$10)),"3",IF((AND($M8&lt;=Everett!AL$10,$N8&gt;=Everett!AL$10)),"C",IF((AND($O8&lt;=Everett!AL$10,$P8&gt;=Everett!AL$10)),"CO",IF((AND($Q8&lt;=Everett!AL$10,$R8&gt;=Everett!AL$10)),"C",0))))))</f>
        <v>XO</v>
      </c>
      <c r="AM8" s="33" t="str">
        <f>IF((AND($F8&lt;=Everett!AM$10,$G8&gt;=Everett!AM$10)),"P/L",IF((AND($I8&lt;=Everett!AM$10,$J8&gt;=Everett!AM$10)),"XO",IF((AND($K8&lt;=Everett!AM$10,$L8&gt;=Everett!AM$10)),"3",IF((AND($M8&lt;=Everett!AM$10,$N8&gt;=Everett!AM$10)),"C",IF((AND($O8&lt;=Everett!AM$10,$P8&gt;=Everett!AM$10)),"CO",IF((AND($Q8&lt;=Everett!AM$10,$R8&gt;=Everett!AM$10)),"C",0))))))</f>
        <v>XO</v>
      </c>
      <c r="AN8" s="33" t="str">
        <f>IF((AND($F8&lt;=Everett!AN$10,$G8&gt;=Everett!AN$10)),"P/L",IF((AND($I8&lt;=Everett!AN$10,$J8&gt;=Everett!AN$10)),"XO",IF((AND($K8&lt;=Everett!AN$10,$L8&gt;=Everett!AN$10)),"3",IF((AND($M8&lt;=Everett!AN$10,$N8&gt;=Everett!AN$10)),"C",IF((AND($O8&lt;=Everett!AN$10,$P8&gt;=Everett!AN$10)),"CO",IF((AND($Q8&lt;=Everett!AN$10,$R8&gt;=Everett!AN$10)),"C",0))))))</f>
        <v>XO</v>
      </c>
      <c r="AO8" s="33" t="str">
        <f>IF((AND($F8&lt;=Everett!AO$10,$G8&gt;=Everett!AO$10)),"P/L",IF((AND($I8&lt;=Everett!AO$10,$J8&gt;=Everett!AO$10)),"XO",IF((AND($K8&lt;=Everett!AO$10,$L8&gt;=Everett!AO$10)),"3",IF((AND($M8&lt;=Everett!AO$10,$N8&gt;=Everett!AO$10)),"C",IF((AND($O8&lt;=Everett!AO$10,$P8&gt;=Everett!AO$10)),"CO",IF((AND($Q8&lt;=Everett!AO$10,$R8&gt;=Everett!AO$10)),"C",0))))))</f>
        <v>XO</v>
      </c>
      <c r="AP8" s="33" t="str">
        <f>IF((AND($F8&lt;=Everett!AP$10,$G8&gt;=Everett!AP$10)),"P/L",IF((AND($I8&lt;=Everett!AP$10,$J8&gt;=Everett!AP$10)),"XO",IF((AND($K8&lt;=Everett!AP$10,$L8&gt;=Everett!AP$10)),"3",IF((AND($M8&lt;=Everett!AP$10,$N8&gt;=Everett!AP$10)),"C",IF((AND($O8&lt;=Everett!AP$10,$P8&gt;=Everett!AP$10)),"CO",IF((AND($Q8&lt;=Everett!AP$10,$R8&gt;=Everett!AP$10)),"C",0))))))</f>
        <v>XO</v>
      </c>
      <c r="AQ8" s="33" t="str">
        <f>IF((AND($F8&lt;=Everett!AQ$10,$G8&gt;=Everett!AQ$10)),"P/L",IF((AND($I8&lt;=Everett!AQ$10,$J8&gt;=Everett!AQ$10)),"XO",IF((AND($K8&lt;=Everett!AQ$10,$L8&gt;=Everett!AQ$10)),"3",IF((AND($M8&lt;=Everett!AQ$10,$N8&gt;=Everett!AQ$10)),"C",IF((AND($O8&lt;=Everett!AQ$10,$P8&gt;=Everett!AQ$10)),"CO",IF((AND($Q8&lt;=Everett!AQ$10,$R8&gt;=Everett!AQ$10)),"C",0))))))</f>
        <v>XO</v>
      </c>
      <c r="AR8" s="33" t="str">
        <f>IF((AND($F8&lt;=Everett!AR$10,$G8&gt;=Everett!AR$10)),"P/L",IF((AND($I8&lt;=Everett!AR$10,$J8&gt;=Everett!AR$10)),"XO",IF((AND($K8&lt;=Everett!AR$10,$L8&gt;=Everett!AR$10)),"3",IF((AND($M8&lt;=Everett!AR$10,$N8&gt;=Everett!AR$10)),"C",IF((AND($O8&lt;=Everett!AR$10,$P8&gt;=Everett!AR$10)),"CO",IF((AND($Q8&lt;=Everett!AR$10,$R8&gt;=Everett!AR$10)),"C",0))))))</f>
        <v>XO</v>
      </c>
      <c r="AS8" s="33" t="str">
        <f>IF((AND($F8&lt;=Everett!AS$10,$G8&gt;=Everett!AS$10)),"P/L",IF((AND($I8&lt;=Everett!AS$10,$J8&gt;=Everett!AS$10)),"XO",IF((AND($K8&lt;=Everett!AS$10,$L8&gt;=Everett!AS$10)),"3",IF((AND($M8&lt;=Everett!AS$10,$N8&gt;=Everett!AS$10)),"C",IF((AND($O8&lt;=Everett!AS$10,$P8&gt;=Everett!AS$10)),"CO",IF((AND($Q8&lt;=Everett!AS$10,$R8&gt;=Everett!AS$10)),"C",0))))))</f>
        <v>XO</v>
      </c>
      <c r="AT8" s="33" t="str">
        <f>IF((AND($F8&lt;=Everett!AT$10,$G8&gt;=Everett!AT$10)),"P/L",IF((AND($I8&lt;=Everett!AT$10,$J8&gt;=Everett!AT$10)),"XO",IF((AND($K8&lt;=Everett!AT$10,$L8&gt;=Everett!AT$10)),"3",IF((AND($M8&lt;=Everett!AT$10,$N8&gt;=Everett!AT$10)),"C",IF((AND($O8&lt;=Everett!AT$10,$P8&gt;=Everett!AT$10)),"CO",IF((AND($Q8&lt;=Everett!AT$10,$R8&gt;=Everett!AT$10)),"C",0))))))</f>
        <v>XO</v>
      </c>
      <c r="AU8" s="33" t="str">
        <f>IF((AND($F8&lt;=Everett!AU$10,$G8&gt;=Everett!AU$10)),"P/L",IF((AND($I8&lt;=Everett!AU$10,$J8&gt;=Everett!AU$10)),"XO",IF((AND($K8&lt;=Everett!AU$10,$L8&gt;=Everett!AU$10)),"3",IF((AND($M8&lt;=Everett!AU$10,$N8&gt;=Everett!AU$10)),"C",IF((AND($O8&lt;=Everett!AU$10,$P8&gt;=Everett!AU$10)),"CO",IF((AND($Q8&lt;=Everett!AU$10,$R8&gt;=Everett!AU$10)),"C",0))))))</f>
        <v>XO</v>
      </c>
      <c r="AV8" s="33" t="str">
        <f>IF((AND($F8&lt;=Everett!AV$10,$G8&gt;=Everett!AV$10)),"P/L",IF((AND($I8&lt;=Everett!AV$10,$J8&gt;=Everett!AV$10)),"XO",IF((AND($K8&lt;=Everett!AV$10,$L8&gt;=Everett!AV$10)),"3",IF((AND($M8&lt;=Everett!AV$10,$N8&gt;=Everett!AV$10)),"C",IF((AND($O8&lt;=Everett!AV$10,$P8&gt;=Everett!AV$10)),"CO",IF((AND($Q8&lt;=Everett!AV$10,$R8&gt;=Everett!AV$10)),"C",0))))))</f>
        <v>XO</v>
      </c>
      <c r="AW8" s="33" t="str">
        <f>IF((AND($F8&lt;=Everett!AW$10,$G8&gt;=Everett!AW$10)),"P/L",IF((AND($I8&lt;=Everett!AW$10,$J8&gt;=Everett!AW$10)),"XO",IF((AND($K8&lt;=Everett!AW$10,$L8&gt;=Everett!AW$10)),"3",IF((AND($M8&lt;=Everett!AW$10,$N8&gt;=Everett!AW$10)),"C",IF((AND($O8&lt;=Everett!AW$10,$P8&gt;=Everett!AW$10)),"CO",IF((AND($Q8&lt;=Everett!AW$10,$R8&gt;=Everett!AW$10)),"C",0))))))</f>
        <v>XO</v>
      </c>
      <c r="AX8" s="33" t="str">
        <f>IF((AND($F8&lt;=Everett!AX$10,$G8&gt;=Everett!AX$10)),"P/L",IF((AND($I8&lt;=Everett!AX$10,$J8&gt;=Everett!AX$10)),"XO",IF((AND($K8&lt;=Everett!AX$10,$L8&gt;=Everett!AX$10)),"3",IF((AND($M8&lt;=Everett!AX$10,$N8&gt;=Everett!AX$10)),"C",IF((AND($O8&lt;=Everett!AX$10,$P8&gt;=Everett!AX$10)),"CO",IF((AND($Q8&lt;=Everett!AX$10,$R8&gt;=Everett!AX$10)),"C",0))))))</f>
        <v>XO</v>
      </c>
      <c r="AY8" s="33" t="str">
        <f>IF((AND($F8&lt;=Everett!AY$10,$G8&gt;=Everett!AY$10)),"P/L",IF((AND($I8&lt;=Everett!AY$10,$J8&gt;=Everett!AY$10)),"XO",IF((AND($K8&lt;=Everett!AY$10,$L8&gt;=Everett!AY$10)),"3",IF((AND($M8&lt;=Everett!AY$10,$N8&gt;=Everett!AY$10)),"C",IF((AND($O8&lt;=Everett!AY$10,$P8&gt;=Everett!AY$10)),"CO",IF((AND($Q8&lt;=Everett!AY$10,$R8&gt;=Everett!AY$10)),"C",0))))))</f>
        <v>XO</v>
      </c>
      <c r="AZ8" s="33" t="str">
        <f>IF((AND($F8&lt;=Everett!AZ$10,$G8&gt;=Everett!AZ$10)),"P/L",IF((AND($I8&lt;=Everett!AZ$10,$J8&gt;=Everett!AZ$10)),"XO",IF((AND($K8&lt;=Everett!AZ$10,$L8&gt;=Everett!AZ$10)),"3",IF((AND($M8&lt;=Everett!AZ$10,$N8&gt;=Everett!AZ$10)),"C",IF((AND($O8&lt;=Everett!AZ$10,$P8&gt;=Everett!AZ$10)),"CO",IF((AND($Q8&lt;=Everett!AZ$10,$R8&gt;=Everett!AZ$10)),"C",0))))))</f>
        <v>XO</v>
      </c>
      <c r="BA8" s="33" t="str">
        <f>IF((AND($F8&lt;=Everett!BA$10,$G8&gt;=Everett!BA$10)),"P/L",IF((AND($I8&lt;=Everett!BA$10,$J8&gt;=Everett!BA$10)),"XO",IF((AND($K8&lt;=Everett!BA$10,$L8&gt;=Everett!BA$10)),"3",IF((AND($M8&lt;=Everett!BA$10,$N8&gt;=Everett!BA$10)),"C",IF((AND($O8&lt;=Everett!BA$10,$P8&gt;=Everett!BA$10)),"CO",IF((AND($Q8&lt;=Everett!BA$10,$R8&gt;=Everett!BA$10)),"C",0))))))</f>
        <v>3</v>
      </c>
      <c r="BB8" s="33" t="str">
        <f>IF((AND($F8&lt;=Everett!BB$10,$G8&gt;=Everett!BB$10)),"P/L",IF((AND($I8&lt;=Everett!BB$10,$J8&gt;=Everett!BB$10)),"XO",IF((AND($K8&lt;=Everett!BB$10,$L8&gt;=Everett!BB$10)),"3",IF((AND($M8&lt;=Everett!BB$10,$N8&gt;=Everett!BB$10)),"C",IF((AND($O8&lt;=Everett!BB$10,$P8&gt;=Everett!BB$10)),"CO",IF((AND($Q8&lt;=Everett!BB$10,$R8&gt;=Everett!BB$10)),"C",0))))))</f>
        <v>3</v>
      </c>
      <c r="BC8" s="33" t="str">
        <f>IF((AND($F8&lt;=Everett!BC$10,$G8&gt;=Everett!BC$10)),"P/L",IF((AND($I8&lt;=Everett!BC$10,$J8&gt;=Everett!BC$10)),"XO",IF((AND($K8&lt;=Everett!BC$10,$L8&gt;=Everett!BC$10)),"3",IF((AND($M8&lt;=Everett!BC$10,$N8&gt;=Everett!BC$10)),"C",IF((AND($O8&lt;=Everett!BC$10,$P8&gt;=Everett!BC$10)),"CO",IF((AND($Q8&lt;=Everett!BC$10,$R8&gt;=Everett!BC$10)),"C",0))))))</f>
        <v>C</v>
      </c>
      <c r="BD8" s="33" t="str">
        <f>IF((AND($F8&lt;=Everett!BD$10,$G8&gt;=Everett!BD$10)),"P/L",IF((AND($I8&lt;=Everett!BD$10,$J8&gt;=Everett!BD$10)),"XO",IF((AND($K8&lt;=Everett!BD$10,$L8&gt;=Everett!BD$10)),"3",IF((AND($M8&lt;=Everett!BD$10,$N8&gt;=Everett!BD$10)),"C",IF((AND($O8&lt;=Everett!BD$10,$P8&gt;=Everett!BD$10)),"CO",IF((AND($Q8&lt;=Everett!BD$10,$R8&gt;=Everett!BD$10)),"C",0))))))</f>
        <v>CO</v>
      </c>
      <c r="BE8" s="33" t="str">
        <f>IF((AND($F8&lt;=Everett!BE$10,$G8&gt;=Everett!BE$10)),"P/L",IF((AND($I8&lt;=Everett!BE$10,$J8&gt;=Everett!BE$10)),"XO",IF((AND($K8&lt;=Everett!BE$10,$L8&gt;=Everett!BE$10)),"3",IF((AND($M8&lt;=Everett!BE$10,$N8&gt;=Everett!BE$10)),"C",IF((AND($O8&lt;=Everett!BE$10,$P8&gt;=Everett!BE$10)),"CO",IF((AND($Q8&lt;=Everett!BE$10,$R8&gt;=Everett!BE$10)),"C",0))))))</f>
        <v>CO</v>
      </c>
      <c r="BF8" s="33" t="str">
        <f>IF((AND($F8&lt;=Everett!BF$10,$G8&gt;=Everett!BF$10)),"P/L",IF((AND($I8&lt;=Everett!BF$10,$J8&gt;=Everett!BF$10)),"XO",IF((AND($K8&lt;=Everett!BF$10,$L8&gt;=Everett!BF$10)),"3",IF((AND($M8&lt;=Everett!BF$10,$N8&gt;=Everett!BF$10)),"C",IF((AND($O8&lt;=Everett!BF$10,$P8&gt;=Everett!BF$10)),"CO",IF((AND($Q8&lt;=Everett!BF$10,$R8&gt;=Everett!BF$10)),"C",0))))))</f>
        <v>CO</v>
      </c>
      <c r="BG8" s="33" t="str">
        <f>IF((AND($F8&lt;=Everett!BG$10,$G8&gt;=Everett!BG$10)),"P/L",IF((AND($I8&lt;=Everett!BG$10,$J8&gt;=Everett!BG$10)),"XO",IF((AND($K8&lt;=Everett!BG$10,$L8&gt;=Everett!BG$10)),"3",IF((AND($M8&lt;=Everett!BG$10,$N8&gt;=Everett!BG$10)),"C",IF((AND($O8&lt;=Everett!BG$10,$P8&gt;=Everett!BG$10)),"CO",IF((AND($Q8&lt;=Everett!BG$10,$R8&gt;=Everett!BG$10)),"C",0))))))</f>
        <v>CO</v>
      </c>
      <c r="BH8" s="33" t="str">
        <f>IF((AND($F8&lt;=Everett!BH$10,$G8&gt;=Everett!BH$10)),"P/L",IF((AND($I8&lt;=Everett!BH$10,$J8&gt;=Everett!BH$10)),"XO",IF((AND($K8&lt;=Everett!BH$10,$L8&gt;=Everett!BH$10)),"3",IF((AND($M8&lt;=Everett!BH$10,$N8&gt;=Everett!BH$10)),"C",IF((AND($O8&lt;=Everett!BH$10,$P8&gt;=Everett!BH$10)),"CO",IF((AND($Q8&lt;=Everett!BH$10,$R8&gt;=Everett!BH$10)),"C",0))))))</f>
        <v>CO</v>
      </c>
      <c r="BI8" s="33" t="str">
        <f>IF((AND($F8&lt;=Everett!BI$10,$G8&gt;=Everett!BI$10)),"P/L",IF((AND($I8&lt;=Everett!BI$10,$J8&gt;=Everett!BI$10)),"XO",IF((AND($K8&lt;=Everett!BI$10,$L8&gt;=Everett!BI$10)),"3",IF((AND($M8&lt;=Everett!BI$10,$N8&gt;=Everett!BI$10)),"C",IF((AND($O8&lt;=Everett!BI$10,$P8&gt;=Everett!BI$10)),"CO",IF((AND($Q8&lt;=Everett!BI$10,$R8&gt;=Everett!BI$10)),"C",0))))))</f>
        <v>CO</v>
      </c>
      <c r="BJ8" s="33" t="str">
        <f>IF((AND($F8&lt;=Everett!BJ$10,$G8&gt;=Everett!BJ$10)),"P/L",IF((AND($I8&lt;=Everett!BJ$10,$J8&gt;=Everett!BJ$10)),"XO",IF((AND($K8&lt;=Everett!BJ$10,$L8&gt;=Everett!BJ$10)),"3",IF((AND($M8&lt;=Everett!BJ$10,$N8&gt;=Everett!BJ$10)),"C",IF((AND($O8&lt;=Everett!BJ$10,$P8&gt;=Everett!BJ$10)),"CO",IF((AND($Q8&lt;=Everett!BJ$10,$R8&gt;=Everett!BJ$10)),"C",0))))))</f>
        <v>CO</v>
      </c>
      <c r="BK8" s="33" t="str">
        <f>IF((AND($F8&lt;=Everett!BK$10,$G8&gt;=Everett!BK$10)),"P/L",IF((AND($I8&lt;=Everett!BK$10,$J8&gt;=Everett!BK$10)),"XO",IF((AND($K8&lt;=Everett!BK$10,$L8&gt;=Everett!BK$10)),"3",IF((AND($M8&lt;=Everett!BK$10,$N8&gt;=Everett!BK$10)),"C",IF((AND($O8&lt;=Everett!BK$10,$P8&gt;=Everett!BK$10)),"CO",IF((AND($Q8&lt;=Everett!BK$10,$R8&gt;=Everett!BK$10)),"C",0))))))</f>
        <v>CO</v>
      </c>
      <c r="BL8" s="33" t="str">
        <f>IF((AND($F8&lt;=Everett!BL$10,$G8&gt;=Everett!BL$10)),"P/L",IF((AND($I8&lt;=Everett!BL$10,$J8&gt;=Everett!BL$10)),"XO",IF((AND($K8&lt;=Everett!BL$10,$L8&gt;=Everett!BL$10)),"3",IF((AND($M8&lt;=Everett!BL$10,$N8&gt;=Everett!BL$10)),"C",IF((AND($O8&lt;=Everett!BL$10,$P8&gt;=Everett!BL$10)),"CO",IF((AND($Q8&lt;=Everett!BL$10,$R8&gt;=Everett!BL$10)),"C",0))))))</f>
        <v>CO</v>
      </c>
      <c r="BM8" s="33" t="str">
        <f>IF((AND($F8&lt;=Everett!BM$10,$G8&gt;=Everett!BM$10)),"P/L",IF((AND($I8&lt;=Everett!BM$10,$J8&gt;=Everett!BM$10)),"XO",IF((AND($K8&lt;=Everett!BM$10,$L8&gt;=Everett!BM$10)),"3",IF((AND($M8&lt;=Everett!BM$10,$N8&gt;=Everett!BM$10)),"C",IF((AND($O8&lt;=Everett!BM$10,$P8&gt;=Everett!BM$10)),"CO",IF((AND($Q8&lt;=Everett!BM$10,$R8&gt;=Everett!BM$10)),"C",0))))))</f>
        <v>CO</v>
      </c>
      <c r="BN8" s="33" t="str">
        <f>IF((AND($F8&lt;=Everett!BN$10,$G8&gt;=Everett!BN$10)),"P/L",IF((AND($I8&lt;=Everett!BN$10,$J8&gt;=Everett!BN$10)),"XO",IF((AND($K8&lt;=Everett!BN$10,$L8&gt;=Everett!BN$10)),"3",IF((AND($M8&lt;=Everett!BN$10,$N8&gt;=Everett!BN$10)),"C",IF((AND($O8&lt;=Everett!BN$10,$P8&gt;=Everett!BN$10)),"CO",IF((AND($Q8&lt;=Everett!BN$10,$R8&gt;=Everett!BN$10)),"C",0))))))</f>
        <v>CO</v>
      </c>
      <c r="BO8" s="33" t="str">
        <f>IF((AND($F8&lt;=Everett!BO$10,$G8&gt;=Everett!BO$10)),"P/L",IF((AND($I8&lt;=Everett!BO$10,$J8&gt;=Everett!BO$10)),"XO",IF((AND($K8&lt;=Everett!BO$10,$L8&gt;=Everett!BO$10)),"3",IF((AND($M8&lt;=Everett!BO$10,$N8&gt;=Everett!BO$10)),"C",IF((AND($O8&lt;=Everett!BO$10,$P8&gt;=Everett!BO$10)),"CO",IF((AND($Q8&lt;=Everett!BO$10,$R8&gt;=Everett!BO$10)),"C",0))))))</f>
        <v>CO</v>
      </c>
      <c r="BP8" s="33" t="str">
        <f>IF((AND($F8&lt;=Everett!BP$10,$G8&gt;=Everett!BP$10)),"P/L",IF((AND($I8&lt;=Everett!BP$10,$J8&gt;=Everett!BP$10)),"XO",IF((AND($K8&lt;=Everett!BP$10,$L8&gt;=Everett!BP$10)),"3",IF((AND($M8&lt;=Everett!BP$10,$N8&gt;=Everett!BP$10)),"C",IF((AND($O8&lt;=Everett!BP$10,$P8&gt;=Everett!BP$10)),"CO",IF((AND($Q8&lt;=Everett!BP$10,$R8&gt;=Everett!BP$10)),"C",0))))))</f>
        <v>CO</v>
      </c>
      <c r="BQ8" s="33" t="str">
        <f>IF((AND($F8&lt;=Everett!BQ$10,$G8&gt;=Everett!BQ$10)),"P/L",IF((AND($I8&lt;=Everett!BQ$10,$J8&gt;=Everett!BQ$10)),"XO",IF((AND($K8&lt;=Everett!BQ$10,$L8&gt;=Everett!BQ$10)),"3",IF((AND($M8&lt;=Everett!BQ$10,$N8&gt;=Everett!BQ$10)),"C",IF((AND($O8&lt;=Everett!BQ$10,$P8&gt;=Everett!BQ$10)),"CO",IF((AND($Q8&lt;=Everett!BQ$10,$R8&gt;=Everett!BQ$10)),"C",0))))))</f>
        <v>CO</v>
      </c>
      <c r="BR8" s="33" t="str">
        <f>IF((AND($F8&lt;=Everett!BR$10,$G8&gt;=Everett!BR$10)),"P/L",IF((AND($I8&lt;=Everett!BR$10,$J8&gt;=Everett!BR$10)),"XO",IF((AND($K8&lt;=Everett!BR$10,$L8&gt;=Everett!BR$10)),"3",IF((AND($M8&lt;=Everett!BR$10,$N8&gt;=Everett!BR$10)),"C",IF((AND($O8&lt;=Everett!BR$10,$P8&gt;=Everett!BR$10)),"CO",IF((AND($Q8&lt;=Everett!BR$10,$R8&gt;=Everett!BR$10)),"C",0))))))</f>
        <v>CO</v>
      </c>
      <c r="BS8" s="33" t="str">
        <f>IF((AND($F8&lt;=Everett!BS$10,$G8&gt;=Everett!BS$10)),"P/L",IF((AND($I8&lt;=Everett!BS$10,$J8&gt;=Everett!BS$10)),"XO",IF((AND($K8&lt;=Everett!BS$10,$L8&gt;=Everett!BS$10)),"3",IF((AND($M8&lt;=Everett!BS$10,$N8&gt;=Everett!BS$10)),"C",IF((AND($O8&lt;=Everett!BS$10,$P8&gt;=Everett!BS$10)),"CO",IF((AND($Q8&lt;=Everett!BS$10,$R8&gt;=Everett!BS$10)),"C",0))))))</f>
        <v>CO</v>
      </c>
      <c r="BT8" s="33" t="str">
        <f>IF((AND($F8&lt;=Everett!BT$10,$G8&gt;=Everett!BT$10)),"P/L",IF((AND($I8&lt;=Everett!BT$10,$J8&gt;=Everett!BT$10)),"XO",IF((AND($K8&lt;=Everett!BT$10,$L8&gt;=Everett!BT$10)),"3",IF((AND($M8&lt;=Everett!BT$10,$N8&gt;=Everett!BT$10)),"C",IF((AND($O8&lt;=Everett!BT$10,$P8&gt;=Everett!BT$10)),"CO",IF((AND($Q8&lt;=Everett!BT$10,$R8&gt;=Everett!BT$10)),"C",0))))))</f>
        <v>CO</v>
      </c>
      <c r="BU8" s="33" t="str">
        <f>IF((AND($F8&lt;=Everett!BU$10,$G8&gt;=Everett!BU$10)),"P/L",IF((AND($I8&lt;=Everett!BU$10,$J8&gt;=Everett!BU$10)),"XO",IF((AND($K8&lt;=Everett!BU$10,$L8&gt;=Everett!BU$10)),"3",IF((AND($M8&lt;=Everett!BU$10,$N8&gt;=Everett!BU$10)),"C",IF((AND($O8&lt;=Everett!BU$10,$P8&gt;=Everett!BU$10)),"CO",IF((AND($Q8&lt;=Everett!BU$10,$R8&gt;=Everett!BU$10)),"C",0))))))</f>
        <v>C</v>
      </c>
      <c r="BV8" s="33">
        <f>IF((AND($F8&lt;=Everett!BV$10,$G8&gt;=Everett!BV$10)),"P/L",IF((AND($I8&lt;=Everett!BV$10,$J8&gt;=Everett!BV$10)),"XO",IF((AND($K8&lt;=Everett!BV$10,$L8&gt;=Everett!BV$10)),"3",IF((AND($M8&lt;=Everett!BV$10,$N8&gt;=Everett!BV$10)),"C",IF((AND($O8&lt;=Everett!BV$10,$P8&gt;=Everett!BV$10)),"CO",IF((AND($Q8&lt;=Everett!BV$10,$R8&gt;=Everett!BV$10)),"C",0))))))</f>
        <v>0</v>
      </c>
      <c r="BW8" s="33">
        <f>IF((AND($F8&lt;=Everett!BW$10,$G8&gt;=Everett!BW$10)),"P/L",IF((AND($I8&lt;=Everett!BW$10,$J8&gt;=Everett!BW$10)),"XO",IF((AND($K8&lt;=Everett!BW$10,$L8&gt;=Everett!BW$10)),"3",IF((AND($M8&lt;=Everett!BW$10,$N8&gt;=Everett!BW$10)),"C",IF((AND($O8&lt;=Everett!BW$10,$P8&gt;=Everett!BW$10)),"CO",IF((AND($Q8&lt;=Everett!BW$10,$R8&gt;=Everett!BW$10)),"C",0))))))</f>
        <v>0</v>
      </c>
      <c r="BX8" s="33">
        <f>IF((AND($F8&lt;=Everett!BX$10,$G8&gt;=Everett!BX$10)),"P/L",IF((AND($I8&lt;=Everett!BX$10,$J8&gt;=Everett!BX$10)),"XO",IF((AND($K8&lt;=Everett!BX$10,$L8&gt;=Everett!BX$10)),"3",IF((AND($M8&lt;=Everett!BX$10,$N8&gt;=Everett!BX$10)),"C",IF((AND($O8&lt;=Everett!BX$10,$P8&gt;=Everett!BX$10)),"CO",IF((AND($Q8&lt;=Everett!BX$10,$R8&gt;=Everett!BX$10)),"C",0))))))</f>
        <v>0</v>
      </c>
      <c r="BY8" s="33">
        <f>IF((AND($F8&lt;=Everett!BY$10,$G8&gt;=Everett!BY$10)),"P/L",IF((AND($I8&lt;=Everett!BY$10,$J8&gt;=Everett!BY$10)),"XO",IF((AND($K8&lt;=Everett!BY$10,$L8&gt;=Everett!BY$10)),"3",IF((AND($M8&lt;=Everett!BY$10,$N8&gt;=Everett!BY$10)),"C",IF((AND($O8&lt;=Everett!BY$10,$P8&gt;=Everett!BY$10)),"CO",IF((AND($Q8&lt;=Everett!BY$10,$R8&gt;=Everett!BY$10)),"C",0))))))</f>
        <v>0</v>
      </c>
      <c r="BZ8" s="33">
        <f>IF((AND($F8&lt;=Everett!BZ$10,$G8&gt;=Everett!BZ$10)),"P/L",IF((AND($I8&lt;=Everett!BZ$10,$J8&gt;=Everett!BZ$10)),"XO",IF((AND($K8&lt;=Everett!BZ$10,$L8&gt;=Everett!BZ$10)),"3",IF((AND($M8&lt;=Everett!BZ$10,$N8&gt;=Everett!BZ$10)),"C",IF((AND($O8&lt;=Everett!BZ$10,$P8&gt;=Everett!BZ$10)),"CO",IF((AND($Q8&lt;=Everett!BZ$10,$R8&gt;=Everett!BZ$10)),"C",0))))))</f>
        <v>0</v>
      </c>
      <c r="CA8" s="33">
        <f>IF((AND($F8&lt;=Everett!CA$10,$G8&gt;=Everett!CA$10)),"P/L",IF((AND($I8&lt;=Everett!CA$10,$J8&gt;=Everett!CA$10)),"XO",IF((AND($K8&lt;=Everett!CA$10,$L8&gt;=Everett!CA$10)),"3",IF((AND($M8&lt;=Everett!CA$10,$N8&gt;=Everett!CA$10)),"C",IF((AND($O8&lt;=Everett!CA$10,$P8&gt;=Everett!CA$10)),"CO",IF((AND($Q8&lt;=Everett!CA$10,$R8&gt;=Everett!CA$10)),"C",0))))))</f>
        <v>0</v>
      </c>
      <c r="CB8" s="33">
        <f>IF((AND($F8&lt;=Everett!CB$10,$G8&gt;=Everett!CB$10)),"P/L",IF((AND($I8&lt;=Everett!CB$10,$J8&gt;=Everett!CB$10)),"XO",IF((AND($K8&lt;=Everett!CB$10,$L8&gt;=Everett!CB$10)),"3",IF((AND($M8&lt;=Everett!CB$10,$N8&gt;=Everett!CB$10)),"C",IF((AND($O8&lt;=Everett!CB$10,$P8&gt;=Everett!CB$10)),"CO",IF((AND($Q8&lt;=Everett!CB$10,$R8&gt;=Everett!CB$10)),"C",0))))))</f>
        <v>0</v>
      </c>
      <c r="CC8" s="33">
        <f>IF((AND($F8&lt;=Everett!CC$10,$G8&gt;=Everett!CC$10)),"P/L",IF((AND($I8&lt;=Everett!CC$10,$J8&gt;=Everett!CC$10)),"XO",IF((AND($K8&lt;=Everett!CC$10,$L8&gt;=Everett!CC$10)),"3",IF((AND($M8&lt;=Everett!CC$10,$N8&gt;=Everett!CC$10)),"C",IF((AND($O8&lt;=Everett!CC$10,$P8&gt;=Everett!CC$10)),"CO",IF((AND($Q8&lt;=Everett!CC$10,$R8&gt;=Everett!CC$10)),"C",0))))))</f>
        <v>0</v>
      </c>
      <c r="CD8" s="33">
        <f>IF((AND($F8&lt;=Everett!CD$10,$G8&gt;=Everett!CD$10)),"P/L",IF((AND($I8&lt;=Everett!CD$10,$J8&gt;=Everett!CD$10)),"XO",IF((AND($K8&lt;=Everett!CD$10,$L8&gt;=Everett!CD$10)),"3",IF((AND($M8&lt;=Everett!CD$10,$N8&gt;=Everett!CD$10)),"C",IF((AND($O8&lt;=Everett!CD$10,$P8&gt;=Everett!CD$10)),"CO",IF((AND($Q8&lt;=Everett!CD$10,$R8&gt;=Everett!CD$10)),"C",0))))))</f>
        <v>0</v>
      </c>
      <c r="CE8" s="33">
        <f>IF((AND($F8&lt;=Everett!CE$10,$G8&gt;=Everett!CE$10)),"P/L",IF((AND($I8&lt;=Everett!CE$10,$J8&gt;=Everett!CE$10)),"XO",IF((AND($K8&lt;=Everett!CE$10,$L8&gt;=Everett!CE$10)),"3",IF((AND($M8&lt;=Everett!CE$10,$N8&gt;=Everett!CE$10)),"C",IF((AND($O8&lt;=Everett!CE$10,$P8&gt;=Everett!CE$10)),"CO",IF((AND($Q8&lt;=Everett!CE$10,$R8&gt;=Everett!CE$10)),"C",0))))))</f>
        <v>0</v>
      </c>
      <c r="CF8" s="33">
        <f>IF((AND($F8&lt;=Everett!CF$10,$G8&gt;=Everett!CF$10)),"P/L",IF((AND($I8&lt;=Everett!CF$10,$J8&gt;=Everett!CF$10)),"XO",IF((AND($K8&lt;=Everett!CF$10,$L8&gt;=Everett!CF$10)),"3",IF((AND($M8&lt;=Everett!CF$10,$N8&gt;=Everett!CF$10)),"C",IF((AND($O8&lt;=Everett!CF$10,$P8&gt;=Everett!CF$10)),"CO",IF((AND($Q8&lt;=Everett!CF$10,$R8&gt;=Everett!CF$10)),"C",0))))))</f>
        <v>0</v>
      </c>
      <c r="CG8" s="33">
        <f>IF((AND($F8&lt;=Everett!CG$10,$G8&gt;=Everett!CG$10)),"P/L",IF((AND($I8&lt;=Everett!CG$10,$J8&gt;=Everett!CG$10)),"XO",IF((AND($K8&lt;=Everett!CG$10,$L8&gt;=Everett!CG$10)),"3",IF((AND($M8&lt;=Everett!CG$10,$N8&gt;=Everett!CG$10)),"C",IF((AND($O8&lt;=Everett!CG$10,$P8&gt;=Everett!CG$10)),"CO",IF((AND($Q8&lt;=Everett!CG$10,$R8&gt;=Everett!CG$10)),"C",0))))))</f>
        <v>0</v>
      </c>
      <c r="CH8" s="33">
        <f>IF((AND($F8&lt;=Everett!CH$10,$G8&gt;=Everett!CH$10)),"P/L",IF((AND($I8&lt;=Everett!CH$10,$J8&gt;=Everett!CH$10)),"XO",IF((AND($K8&lt;=Everett!CH$10,$L8&gt;=Everett!CH$10)),"3",IF((AND($M8&lt;=Everett!CH$10,$N8&gt;=Everett!CH$10)),"C",IF((AND($O8&lt;=Everett!CH$10,$P8&gt;=Everett!CH$10)),"CO",IF((AND($Q8&lt;=Everett!CH$10,$R8&gt;=Everett!CH$10)),"C",0))))))</f>
        <v>0</v>
      </c>
      <c r="CI8" s="33">
        <f>IF((AND($F8&lt;=Everett!CI$10,$G8&gt;=Everett!CI$10)),"P/L",IF((AND($I8&lt;=Everett!CI$10,$J8&gt;=Everett!CI$10)),"XO",IF((AND($K8&lt;=Everett!CI$10,$L8&gt;=Everett!CI$10)),"3",IF((AND($M8&lt;=Everett!CI$10,$N8&gt;=Everett!CI$10)),"C",IF((AND($O8&lt;=Everett!CI$10,$P8&gt;=Everett!CI$10)),"CO",IF((AND($Q8&lt;=Everett!CI$10,$R8&gt;=Everett!CI$10)),"C",0))))))</f>
        <v>0</v>
      </c>
      <c r="CJ8" s="33">
        <f>IF((AND($F8&lt;=Everett!CJ$10,$G8&gt;=Everett!CJ$10)),"P/L",IF((AND($I8&lt;=Everett!CJ$10,$J8&gt;=Everett!CJ$10)),"XO",IF((AND($K8&lt;=Everett!CJ$10,$L8&gt;=Everett!CJ$10)),"3",IF((AND($M8&lt;=Everett!CJ$10,$N8&gt;=Everett!CJ$10)),"C",IF((AND($O8&lt;=Everett!CJ$10,$P8&gt;=Everett!CJ$10)),"CO",IF((AND($Q8&lt;=Everett!CJ$10,$R8&gt;=Everett!CJ$10)),"C",0))))))</f>
        <v>0</v>
      </c>
      <c r="CK8" s="33">
        <f>IF((AND($F8&lt;=Everett!CK$10,$G8&gt;=Everett!CK$10)),"P/L",IF((AND($I8&lt;=Everett!CK$10,$J8&gt;=Everett!CK$10)),"XO",IF((AND($K8&lt;=Everett!CK$10,$L8&gt;=Everett!CK$10)),"3",IF((AND($M8&lt;=Everett!CK$10,$N8&gt;=Everett!CK$10)),"C",IF((AND($O8&lt;=Everett!CK$10,$P8&gt;=Everett!CK$10)),"CO",IF((AND($Q8&lt;=Everett!CK$10,$R8&gt;=Everett!CK$10)),"C",0))))))</f>
        <v>0</v>
      </c>
      <c r="CL8" s="33">
        <f>IF((AND($F8&lt;=Everett!CL$10,$G8&gt;=Everett!CL$10)),"P/L",IF((AND($I8&lt;=Everett!CL$10,$J8&gt;=Everett!CL$10)),"XO",IF((AND($K8&lt;=Everett!CL$10,$L8&gt;=Everett!CL$10)),"3",IF((AND($M8&lt;=Everett!CL$10,$N8&gt;=Everett!CL$10)),"C",IF((AND($O8&lt;=Everett!CL$10,$P8&gt;=Everett!CL$10)),"CO",IF((AND($Q8&lt;=Everett!CL$10,$R8&gt;=Everett!CL$10)),"C",0))))))</f>
        <v>0</v>
      </c>
      <c r="CM8" s="33">
        <f>IF((AND($F8&lt;=Everett!CM$10,$G8&gt;=Everett!CM$10)),"P/L",IF((AND($I8&lt;=Everett!CM$10,$J8&gt;=Everett!CM$10)),"XO",IF((AND($K8&lt;=Everett!CM$10,$L8&gt;=Everett!CM$10)),"3",IF((AND($M8&lt;=Everett!CM$10,$N8&gt;=Everett!CM$10)),"C",IF((AND($O8&lt;=Everett!CM$10,$P8&gt;=Everett!CM$10)),"CO",IF((AND($Q8&lt;=Everett!CM$10,$R8&gt;=Everett!CM$10)),"C",0))))))</f>
        <v>0</v>
      </c>
    </row>
    <row r="9" ht="21.75" customHeight="1" spans="1:91" x14ac:dyDescent="0.25">
      <c r="A9" s="25" t="s">
        <v>562</v>
      </c>
      <c r="B9" s="25"/>
      <c r="C9" s="26"/>
      <c r="D9" s="26"/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8"/>
      <c r="Q9" s="27"/>
      <c r="R9" s="27"/>
      <c r="S9" s="29">
        <f>'San Diego'!$A$2-DAY('San Diego'!$A$2)+1</f>
        <v>46054</v>
      </c>
      <c r="T9" s="29">
        <f t="shared" ref="T9:AY9" si="3">DATE(YEAR(S9),MONTH(S9)+1,DAY(S9))</f>
        <v>46082</v>
      </c>
      <c r="U9" s="29">
        <f t="shared" si="3"/>
        <v>46113</v>
      </c>
      <c r="V9" s="29">
        <f t="shared" si="3"/>
        <v>46143</v>
      </c>
      <c r="W9" s="29">
        <f t="shared" si="3"/>
        <v>46174</v>
      </c>
      <c r="X9" s="29">
        <f t="shared" si="3"/>
        <v>46204</v>
      </c>
      <c r="Y9" s="29">
        <f t="shared" si="3"/>
        <v>46235</v>
      </c>
      <c r="Z9" s="29">
        <f t="shared" si="3"/>
        <v>46266</v>
      </c>
      <c r="AA9" s="29">
        <f t="shared" si="3"/>
        <v>46296</v>
      </c>
      <c r="AB9" s="29">
        <f t="shared" si="3"/>
        <v>46327</v>
      </c>
      <c r="AC9" s="29">
        <f t="shared" si="3"/>
        <v>46357</v>
      </c>
      <c r="AD9" s="29">
        <f t="shared" si="3"/>
        <v>46388</v>
      </c>
      <c r="AE9" s="29">
        <f t="shared" si="3"/>
        <v>46419</v>
      </c>
      <c r="AF9" s="29">
        <f t="shared" si="3"/>
        <v>46447</v>
      </c>
      <c r="AG9" s="29">
        <f t="shared" si="3"/>
        <v>46478</v>
      </c>
      <c r="AH9" s="29">
        <f t="shared" si="3"/>
        <v>46508</v>
      </c>
      <c r="AI9" s="29">
        <f t="shared" si="3"/>
        <v>46539</v>
      </c>
      <c r="AJ9" s="29">
        <f t="shared" si="3"/>
        <v>46569</v>
      </c>
      <c r="AK9" s="29">
        <f t="shared" si="3"/>
        <v>46600</v>
      </c>
      <c r="AL9" s="29">
        <f t="shared" si="3"/>
        <v>46631</v>
      </c>
      <c r="AM9" s="29">
        <f t="shared" si="3"/>
        <v>46661</v>
      </c>
      <c r="AN9" s="29">
        <f t="shared" si="3"/>
        <v>46692</v>
      </c>
      <c r="AO9" s="29">
        <f t="shared" si="3"/>
        <v>46722</v>
      </c>
      <c r="AP9" s="29">
        <f t="shared" si="3"/>
        <v>46753</v>
      </c>
      <c r="AQ9" s="29">
        <f t="shared" si="3"/>
        <v>46784</v>
      </c>
      <c r="AR9" s="29">
        <f t="shared" si="3"/>
        <v>46813</v>
      </c>
      <c r="AS9" s="29">
        <f t="shared" si="3"/>
        <v>46844</v>
      </c>
      <c r="AT9" s="29">
        <f t="shared" si="3"/>
        <v>46874</v>
      </c>
      <c r="AU9" s="29">
        <f t="shared" si="3"/>
        <v>46905</v>
      </c>
      <c r="AV9" s="29">
        <f t="shared" si="3"/>
        <v>46935</v>
      </c>
      <c r="AW9" s="29">
        <f t="shared" si="3"/>
        <v>46966</v>
      </c>
      <c r="AX9" s="29">
        <f t="shared" si="3"/>
        <v>46997</v>
      </c>
      <c r="AY9" s="29">
        <f t="shared" si="3"/>
        <v>47027</v>
      </c>
      <c r="AZ9" s="29">
        <f t="shared" ref="AZ9:CE9" si="4">DATE(YEAR(AY9),MONTH(AY9)+1,DAY(AY9))</f>
        <v>47058</v>
      </c>
      <c r="BA9" s="29">
        <f t="shared" si="4"/>
        <v>47088</v>
      </c>
      <c r="BB9" s="29">
        <f t="shared" si="4"/>
        <v>47119</v>
      </c>
      <c r="BC9" s="29">
        <f t="shared" si="4"/>
        <v>47150</v>
      </c>
      <c r="BD9" s="29">
        <f t="shared" si="4"/>
        <v>47178</v>
      </c>
      <c r="BE9" s="29">
        <f t="shared" si="4"/>
        <v>47209</v>
      </c>
      <c r="BF9" s="29">
        <f t="shared" si="4"/>
        <v>47239</v>
      </c>
      <c r="BG9" s="29">
        <f t="shared" si="4"/>
        <v>47270</v>
      </c>
      <c r="BH9" s="29">
        <f t="shared" si="4"/>
        <v>47300</v>
      </c>
      <c r="BI9" s="29">
        <f t="shared" si="4"/>
        <v>47331</v>
      </c>
      <c r="BJ9" s="29">
        <f t="shared" si="4"/>
        <v>47362</v>
      </c>
      <c r="BK9" s="29">
        <f t="shared" si="4"/>
        <v>47392</v>
      </c>
      <c r="BL9" s="29">
        <f t="shared" si="4"/>
        <v>47423</v>
      </c>
      <c r="BM9" s="29">
        <f t="shared" si="4"/>
        <v>47453</v>
      </c>
      <c r="BN9" s="29">
        <f t="shared" si="4"/>
        <v>47484</v>
      </c>
      <c r="BO9" s="29">
        <f t="shared" si="4"/>
        <v>47515</v>
      </c>
      <c r="BP9" s="29">
        <f t="shared" si="4"/>
        <v>47543</v>
      </c>
      <c r="BQ9" s="29">
        <f t="shared" si="4"/>
        <v>47574</v>
      </c>
      <c r="BR9" s="29">
        <f t="shared" si="4"/>
        <v>47604</v>
      </c>
      <c r="BS9" s="29">
        <f t="shared" si="4"/>
        <v>47635</v>
      </c>
      <c r="BT9" s="29">
        <f t="shared" si="4"/>
        <v>47665</v>
      </c>
      <c r="BU9" s="29">
        <f t="shared" si="4"/>
        <v>47696</v>
      </c>
      <c r="BV9" s="29">
        <f t="shared" si="4"/>
        <v>47727</v>
      </c>
      <c r="BW9" s="29">
        <f t="shared" si="4"/>
        <v>47757</v>
      </c>
      <c r="BX9" s="29">
        <f t="shared" si="4"/>
        <v>47788</v>
      </c>
      <c r="BY9" s="29">
        <f t="shared" si="4"/>
        <v>47818</v>
      </c>
      <c r="BZ9" s="29">
        <f t="shared" si="4"/>
        <v>47849</v>
      </c>
      <c r="CA9" s="29">
        <f t="shared" si="4"/>
        <v>47880</v>
      </c>
      <c r="CB9" s="29">
        <f t="shared" si="4"/>
        <v>47908</v>
      </c>
      <c r="CC9" s="29">
        <f t="shared" si="4"/>
        <v>47939</v>
      </c>
      <c r="CD9" s="29">
        <f t="shared" si="4"/>
        <v>47969</v>
      </c>
      <c r="CE9" s="29">
        <f t="shared" si="4"/>
        <v>48000</v>
      </c>
      <c r="CF9" s="29">
        <f t="shared" ref="CF9:CM9" si="5">DATE(YEAR(CE9),MONTH(CE9)+1,DAY(CE9))</f>
        <v>48030</v>
      </c>
      <c r="CG9" s="29">
        <f t="shared" si="5"/>
        <v>48061</v>
      </c>
      <c r="CH9" s="29">
        <f t="shared" si="5"/>
        <v>48092</v>
      </c>
      <c r="CI9" s="29">
        <f t="shared" si="5"/>
        <v>48122</v>
      </c>
      <c r="CJ9" s="29">
        <f t="shared" si="5"/>
        <v>48153</v>
      </c>
      <c r="CK9" s="29">
        <f t="shared" si="5"/>
        <v>48183</v>
      </c>
      <c r="CL9" s="29">
        <f t="shared" si="5"/>
        <v>48214</v>
      </c>
      <c r="CM9" s="29">
        <f t="shared" si="5"/>
        <v>48245</v>
      </c>
    </row>
    <row r="10" spans="1:91" s="2" customFormat="1" x14ac:dyDescent="0.25">
      <c r="A10" s="30" t="s">
        <v>563</v>
      </c>
      <c r="B10" s="55">
        <v>4501800</v>
      </c>
      <c r="C10" s="31">
        <v>12</v>
      </c>
      <c r="D10" s="31">
        <v>11</v>
      </c>
      <c r="E10" s="31">
        <v>0</v>
      </c>
      <c r="F10" s="31"/>
      <c r="G10" s="31"/>
      <c r="H10" s="31">
        <f>G10-F10</f>
        <v>0</v>
      </c>
      <c r="I10" s="36">
        <v>45496</v>
      </c>
      <c r="J10" s="36">
        <f>IF(I10="",0,DATE(YEAR(I10),MONTH(I10)+C10,DAY(I10)))</f>
        <v>45861</v>
      </c>
      <c r="K10" s="36">
        <f>IF(J10="","",(DATE(YEAR(J10),MONTH(J10)+1,DAY(J10))))</f>
        <v>45892</v>
      </c>
      <c r="L10" s="36">
        <f>IF(K10="","",(DATE(YEAR(K10),MONTH(K10)+E10,DAY(K10))))</f>
        <v>45892</v>
      </c>
      <c r="M10" s="36">
        <f>IF(O10="","",DATE(YEAR(O10), MONTH(O10)-1,DAY(O10)))</f>
        <v>45923</v>
      </c>
      <c r="N10" s="36">
        <f>IF(O10="","",DATE(YEAR(M10),MONTH(M10),DAY(M10)))</f>
        <v>45923</v>
      </c>
      <c r="O10" s="36">
        <f>IF(L10="","",(DATE(YEAR(L10),MONTH(L10)+2,DAY(L10))))</f>
        <v>45953</v>
      </c>
      <c r="P10" s="32">
        <f>IF(O10="","",(DATE(YEAR(O10),MONTH(O10)+D10,DAY(O10))))</f>
        <v>46288</v>
      </c>
      <c r="Q10" s="37">
        <f>IF(P10="","",DATE(YEAR(P10), MONTH(P10)+1,DAY(P10)))</f>
        <v>46318</v>
      </c>
      <c r="R10" s="37">
        <f>IF(P10="","",DATE(YEAR(Q10),MONTH(Q10),DAY(Q10)))</f>
        <v>46318</v>
      </c>
      <c r="S10" s="33" t="str">
        <f>IF((AND($F10&lt;='San Diego'!S$9,$G10&gt;='San Diego'!S$9)),"P/L",IF((AND($I10&lt;='San Diego'!S$9,$J10&gt;='San Diego'!S$9)),"XO",IF((AND($K10&lt;='San Diego'!S$9,$L10&gt;='San Diego'!S$9)),"3",IF((AND($M10&lt;='San Diego'!S$9,$N10&gt;='San Diego'!S$9)),"C",IF((AND($O10&lt;='San Diego'!S$9,$P10&gt;='San Diego'!S$9)),"CO",IF((AND($Q10&lt;='San Diego'!S$9,$R10&gt;='San Diego'!S$9)),"C",0))))))</f>
        <v>CO</v>
      </c>
      <c r="T10" s="33" t="str">
        <f>IF((AND($F10&lt;='San Diego'!T$9,$G10&gt;='San Diego'!T$9)),"P/L",IF((AND($I10&lt;='San Diego'!T$9,$J10&gt;='San Diego'!T$9)),"XO",IF((AND($K10&lt;='San Diego'!T$9,$L10&gt;='San Diego'!T$9)),"3",IF((AND($M10&lt;='San Diego'!T$9,$N10&gt;='San Diego'!T$9)),"C",IF((AND($O10&lt;='San Diego'!T$9,$P10&gt;='San Diego'!T$9)),"CO",IF((AND($Q10&lt;='San Diego'!T$9,$R10&gt;='San Diego'!T$9)),"C",0))))))</f>
        <v>CO</v>
      </c>
      <c r="U10" s="33" t="str">
        <f>IF((AND($F10&lt;='San Diego'!U$9,$G10&gt;='San Diego'!U$9)),"P/L",IF((AND($I10&lt;='San Diego'!U$9,$J10&gt;='San Diego'!U$9)),"XO",IF((AND($K10&lt;='San Diego'!U$9,$L10&gt;='San Diego'!U$9)),"3",IF((AND($M10&lt;='San Diego'!U$9,$N10&gt;='San Diego'!U$9)),"C",IF((AND($O10&lt;='San Diego'!U$9,$P10&gt;='San Diego'!U$9)),"CO",IF((AND($Q10&lt;='San Diego'!U$9,$R10&gt;='San Diego'!U$9)),"C",0))))))</f>
        <v>CO</v>
      </c>
      <c r="V10" s="33" t="str">
        <f>IF((AND($F10&lt;='San Diego'!V$9,$G10&gt;='San Diego'!V$9)),"P/L",IF((AND($I10&lt;='San Diego'!V$9,$J10&gt;='San Diego'!V$9)),"XO",IF((AND($K10&lt;='San Diego'!V$9,$L10&gt;='San Diego'!V$9)),"3",IF((AND($M10&lt;='San Diego'!V$9,$N10&gt;='San Diego'!V$9)),"C",IF((AND($O10&lt;='San Diego'!V$9,$P10&gt;='San Diego'!V$9)),"CO",IF((AND($Q10&lt;='San Diego'!V$9,$R10&gt;='San Diego'!V$9)),"C",0))))))</f>
        <v>CO</v>
      </c>
      <c r="W10" s="33" t="str">
        <f>IF((AND($F10&lt;='San Diego'!W$9,$G10&gt;='San Diego'!W$9)),"P/L",IF((AND($I10&lt;='San Diego'!W$9,$J10&gt;='San Diego'!W$9)),"XO",IF((AND($K10&lt;='San Diego'!W$9,$L10&gt;='San Diego'!W$9)),"3",IF((AND($M10&lt;='San Diego'!W$9,$N10&gt;='San Diego'!W$9)),"C",IF((AND($O10&lt;='San Diego'!W$9,$P10&gt;='San Diego'!W$9)),"CO",IF((AND($Q10&lt;='San Diego'!W$9,$R10&gt;='San Diego'!W$9)),"C",0))))))</f>
        <v>CO</v>
      </c>
      <c r="X10" s="33" t="str">
        <f>IF((AND($F10&lt;='San Diego'!X$9,$G10&gt;='San Diego'!X$9)),"P/L",IF((AND($I10&lt;='San Diego'!X$9,$J10&gt;='San Diego'!X$9)),"XO",IF((AND($K10&lt;='San Diego'!X$9,$L10&gt;='San Diego'!X$9)),"3",IF((AND($M10&lt;='San Diego'!X$9,$N10&gt;='San Diego'!X$9)),"C",IF((AND($O10&lt;='San Diego'!X$9,$P10&gt;='San Diego'!X$9)),"CO",IF((AND($Q10&lt;='San Diego'!X$9,$R10&gt;='San Diego'!X$9)),"C",0))))))</f>
        <v>CO</v>
      </c>
      <c r="Y10" s="33" t="str">
        <f>IF((AND($F10&lt;='San Diego'!Y$9,$G10&gt;='San Diego'!Y$9)),"P/L",IF((AND($I10&lt;='San Diego'!Y$9,$J10&gt;='San Diego'!Y$9)),"XO",IF((AND($K10&lt;='San Diego'!Y$9,$L10&gt;='San Diego'!Y$9)),"3",IF((AND($M10&lt;='San Diego'!Y$9,$N10&gt;='San Diego'!Y$9)),"C",IF((AND($O10&lt;='San Diego'!Y$9,$P10&gt;='San Diego'!Y$9)),"CO",IF((AND($Q10&lt;='San Diego'!Y$9,$R10&gt;='San Diego'!Y$9)),"C",0))))))</f>
        <v>CO</v>
      </c>
      <c r="Z10" s="33" t="str">
        <f>IF((AND($F10&lt;='San Diego'!Z$9,$G10&gt;='San Diego'!Z$9)),"P/L",IF((AND($I10&lt;='San Diego'!Z$9,$J10&gt;='San Diego'!Z$9)),"XO",IF((AND($K10&lt;='San Diego'!Z$9,$L10&gt;='San Diego'!Z$9)),"3",IF((AND($M10&lt;='San Diego'!Z$9,$N10&gt;='San Diego'!Z$9)),"C",IF((AND($O10&lt;='San Diego'!Z$9,$P10&gt;='San Diego'!Z$9)),"CO",IF((AND($Q10&lt;='San Diego'!Z$9,$R10&gt;='San Diego'!Z$9)),"C",0))))))</f>
        <v>CO</v>
      </c>
      <c r="AA10" s="33">
        <f>IF((AND($F10&lt;='San Diego'!AA$9,$G10&gt;='San Diego'!AA$9)),"P/L",IF((AND($I10&lt;='San Diego'!AA$9,$J10&gt;='San Diego'!AA$9)),"XO",IF((AND($K10&lt;='San Diego'!AA$9,$L10&gt;='San Diego'!AA$9)),"3",IF((AND($M10&lt;='San Diego'!AA$9,$N10&gt;='San Diego'!AA$9)),"C",IF((AND($O10&lt;='San Diego'!AA$9,$P10&gt;='San Diego'!AA$9)),"CO",IF((AND($Q10&lt;='San Diego'!AA$9,$R10&gt;='San Diego'!AA$9)),"C",0))))))</f>
        <v>0</v>
      </c>
      <c r="AB10" s="33">
        <f>IF((AND($F10&lt;='San Diego'!AB$9,$G10&gt;='San Diego'!AB$9)),"P/L",IF((AND($I10&lt;='San Diego'!AB$9,$J10&gt;='San Diego'!AB$9)),"XO",IF((AND($K10&lt;='San Diego'!AB$9,$L10&gt;='San Diego'!AB$9)),"3",IF((AND($M10&lt;='San Diego'!AB$9,$N10&gt;='San Diego'!AB$9)),"C",IF((AND($O10&lt;='San Diego'!AB$9,$P10&gt;='San Diego'!AB$9)),"CO",IF((AND($Q10&lt;='San Diego'!AB$9,$R10&gt;='San Diego'!AB$9)),"C",0))))))</f>
        <v>0</v>
      </c>
      <c r="AC10" s="33">
        <f>IF((AND($F10&lt;='San Diego'!AC$9,$G10&gt;='San Diego'!AC$9)),"P/L",IF((AND($I10&lt;='San Diego'!AC$9,$J10&gt;='San Diego'!AC$9)),"XO",IF((AND($K10&lt;='San Diego'!AC$9,$L10&gt;='San Diego'!AC$9)),"3",IF((AND($M10&lt;='San Diego'!AC$9,$N10&gt;='San Diego'!AC$9)),"C",IF((AND($O10&lt;='San Diego'!AC$9,$P10&gt;='San Diego'!AC$9)),"CO",IF((AND($Q10&lt;='San Diego'!AC$9,$R10&gt;='San Diego'!AC$9)),"C",0))))))</f>
        <v>0</v>
      </c>
      <c r="AD10" s="33">
        <f>IF((AND($F10&lt;='San Diego'!AD$9,$G10&gt;='San Diego'!AD$9)),"P/L",IF((AND($I10&lt;='San Diego'!AD$9,$J10&gt;='San Diego'!AD$9)),"XO",IF((AND($K10&lt;='San Diego'!AD$9,$L10&gt;='San Diego'!AD$9)),"3",IF((AND($M10&lt;='San Diego'!AD$9,$N10&gt;='San Diego'!AD$9)),"C",IF((AND($O10&lt;='San Diego'!AD$9,$P10&gt;='San Diego'!AD$9)),"CO",IF((AND($Q10&lt;='San Diego'!AD$9,$R10&gt;='San Diego'!AD$9)),"C",0))))))</f>
        <v>0</v>
      </c>
      <c r="AE10" s="33">
        <f>IF((AND($F10&lt;='San Diego'!AE$9,$G10&gt;='San Diego'!AE$9)),"P/L",IF((AND($I10&lt;='San Diego'!AE$9,$J10&gt;='San Diego'!AE$9)),"XO",IF((AND($K10&lt;='San Diego'!AE$9,$L10&gt;='San Diego'!AE$9)),"3",IF((AND($M10&lt;='San Diego'!AE$9,$N10&gt;='San Diego'!AE$9)),"C",IF((AND($O10&lt;='San Diego'!AE$9,$P10&gt;='San Diego'!AE$9)),"CO",IF((AND($Q10&lt;='San Diego'!AE$9,$R10&gt;='San Diego'!AE$9)),"C",0))))))</f>
        <v>0</v>
      </c>
      <c r="AF10" s="33">
        <f>IF((AND($F10&lt;='San Diego'!AF$9,$G10&gt;='San Diego'!AF$9)),"P/L",IF((AND($I10&lt;='San Diego'!AF$9,$J10&gt;='San Diego'!AF$9)),"XO",IF((AND($K10&lt;='San Diego'!AF$9,$L10&gt;='San Diego'!AF$9)),"3",IF((AND($M10&lt;='San Diego'!AF$9,$N10&gt;='San Diego'!AF$9)),"C",IF((AND($O10&lt;='San Diego'!AF$9,$P10&gt;='San Diego'!AF$9)),"CO",IF((AND($Q10&lt;='San Diego'!AF$9,$R10&gt;='San Diego'!AF$9)),"C",0))))))</f>
        <v>0</v>
      </c>
      <c r="AG10" s="33">
        <f>IF((AND($F10&lt;='San Diego'!AG$9,$G10&gt;='San Diego'!AG$9)),"P/L",IF((AND($I10&lt;='San Diego'!AG$9,$J10&gt;='San Diego'!AG$9)),"XO",IF((AND($K10&lt;='San Diego'!AG$9,$L10&gt;='San Diego'!AG$9)),"3",IF((AND($M10&lt;='San Diego'!AG$9,$N10&gt;='San Diego'!AG$9)),"C",IF((AND($O10&lt;='San Diego'!AG$9,$P10&gt;='San Diego'!AG$9)),"CO",IF((AND($Q10&lt;='San Diego'!AG$9,$R10&gt;='San Diego'!AG$9)),"C",0))))))</f>
        <v>0</v>
      </c>
      <c r="AH10" s="33">
        <f>IF((AND($F10&lt;='San Diego'!AH$9,$G10&gt;='San Diego'!AH$9)),"P/L",IF((AND($I10&lt;='San Diego'!AH$9,$J10&gt;='San Diego'!AH$9)),"XO",IF((AND($K10&lt;='San Diego'!AH$9,$L10&gt;='San Diego'!AH$9)),"3",IF((AND($M10&lt;='San Diego'!AH$9,$N10&gt;='San Diego'!AH$9)),"C",IF((AND($O10&lt;='San Diego'!AH$9,$P10&gt;='San Diego'!AH$9)),"CO",IF((AND($Q10&lt;='San Diego'!AH$9,$R10&gt;='San Diego'!AH$9)),"C",0))))))</f>
        <v>0</v>
      </c>
      <c r="AI10" s="33">
        <f>IF((AND($F10&lt;='San Diego'!AI$9,$G10&gt;='San Diego'!AI$9)),"P/L",IF((AND($I10&lt;='San Diego'!AI$9,$J10&gt;='San Diego'!AI$9)),"XO",IF((AND($K10&lt;='San Diego'!AI$9,$L10&gt;='San Diego'!AI$9)),"3",IF((AND($M10&lt;='San Diego'!AI$9,$N10&gt;='San Diego'!AI$9)),"C",IF((AND($O10&lt;='San Diego'!AI$9,$P10&gt;='San Diego'!AI$9)),"CO",IF((AND($Q10&lt;='San Diego'!AI$9,$R10&gt;='San Diego'!AI$9)),"C",0))))))</f>
        <v>0</v>
      </c>
      <c r="AJ10" s="33">
        <f>IF((AND($F10&lt;='San Diego'!AJ$9,$G10&gt;='San Diego'!AJ$9)),"P/L",IF((AND($I10&lt;='San Diego'!AJ$9,$J10&gt;='San Diego'!AJ$9)),"XO",IF((AND($K10&lt;='San Diego'!AJ$9,$L10&gt;='San Diego'!AJ$9)),"3",IF((AND($M10&lt;='San Diego'!AJ$9,$N10&gt;='San Diego'!AJ$9)),"C",IF((AND($O10&lt;='San Diego'!AJ$9,$P10&gt;='San Diego'!AJ$9)),"CO",IF((AND($Q10&lt;='San Diego'!AJ$9,$R10&gt;='San Diego'!AJ$9)),"C",0))))))</f>
        <v>0</v>
      </c>
      <c r="AK10" s="33">
        <f>IF((AND($F10&lt;='San Diego'!AK$9,$G10&gt;='San Diego'!AK$9)),"P/L",IF((AND($I10&lt;='San Diego'!AK$9,$J10&gt;='San Diego'!AK$9)),"XO",IF((AND($K10&lt;='San Diego'!AK$9,$L10&gt;='San Diego'!AK$9)),"3",IF((AND($M10&lt;='San Diego'!AK$9,$N10&gt;='San Diego'!AK$9)),"C",IF((AND($O10&lt;='San Diego'!AK$9,$P10&gt;='San Diego'!AK$9)),"CO",IF((AND($Q10&lt;='San Diego'!AK$9,$R10&gt;='San Diego'!AK$9)),"C",0))))))</f>
        <v>0</v>
      </c>
      <c r="AL10" s="33">
        <f>IF((AND($F10&lt;='San Diego'!AL$9,$G10&gt;='San Diego'!AL$9)),"P/L",IF((AND($I10&lt;='San Diego'!AL$9,$J10&gt;='San Diego'!AL$9)),"XO",IF((AND($K10&lt;='San Diego'!AL$9,$L10&gt;='San Diego'!AL$9)),"3",IF((AND($M10&lt;='San Diego'!AL$9,$N10&gt;='San Diego'!AL$9)),"C",IF((AND($O10&lt;='San Diego'!AL$9,$P10&gt;='San Diego'!AL$9)),"CO",IF((AND($Q10&lt;='San Diego'!AL$9,$R10&gt;='San Diego'!AL$9)),"C",0))))))</f>
        <v>0</v>
      </c>
      <c r="AM10" s="33">
        <f>IF((AND($F10&lt;='San Diego'!AM$9,$G10&gt;='San Diego'!AM$9)),"P/L",IF((AND($I10&lt;='San Diego'!AM$9,$J10&gt;='San Diego'!AM$9)),"XO",IF((AND($K10&lt;='San Diego'!AM$9,$L10&gt;='San Diego'!AM$9)),"3",IF((AND($M10&lt;='San Diego'!AM$9,$N10&gt;='San Diego'!AM$9)),"C",IF((AND($O10&lt;='San Diego'!AM$9,$P10&gt;='San Diego'!AM$9)),"CO",IF((AND($Q10&lt;='San Diego'!AM$9,$R10&gt;='San Diego'!AM$9)),"C",0))))))</f>
        <v>0</v>
      </c>
      <c r="AN10" s="33">
        <f>IF((AND($F10&lt;='San Diego'!AN$9,$G10&gt;='San Diego'!AN$9)),"P/L",IF((AND($I10&lt;='San Diego'!AN$9,$J10&gt;='San Diego'!AN$9)),"XO",IF((AND($K10&lt;='San Diego'!AN$9,$L10&gt;='San Diego'!AN$9)),"3",IF((AND($M10&lt;='San Diego'!AN$9,$N10&gt;='San Diego'!AN$9)),"C",IF((AND($O10&lt;='San Diego'!AN$9,$P10&gt;='San Diego'!AN$9)),"CO",IF((AND($Q10&lt;='San Diego'!AN$9,$R10&gt;='San Diego'!AN$9)),"C",0))))))</f>
        <v>0</v>
      </c>
      <c r="AO10" s="33">
        <f>IF((AND($F10&lt;='San Diego'!AO$9,$G10&gt;='San Diego'!AO$9)),"P/L",IF((AND($I10&lt;='San Diego'!AO$9,$J10&gt;='San Diego'!AO$9)),"XO",IF((AND($K10&lt;='San Diego'!AO$9,$L10&gt;='San Diego'!AO$9)),"3",IF((AND($M10&lt;='San Diego'!AO$9,$N10&gt;='San Diego'!AO$9)),"C",IF((AND($O10&lt;='San Diego'!AO$9,$P10&gt;='San Diego'!AO$9)),"CO",IF((AND($Q10&lt;='San Diego'!AO$9,$R10&gt;='San Diego'!AO$9)),"C",0))))))</f>
        <v>0</v>
      </c>
      <c r="AP10" s="33">
        <f>IF((AND($F10&lt;='San Diego'!AP$9,$G10&gt;='San Diego'!AP$9)),"P/L",IF((AND($I10&lt;='San Diego'!AP$9,$J10&gt;='San Diego'!AP$9)),"XO",IF((AND($K10&lt;='San Diego'!AP$9,$L10&gt;='San Diego'!AP$9)),"3",IF((AND($M10&lt;='San Diego'!AP$9,$N10&gt;='San Diego'!AP$9)),"C",IF((AND($O10&lt;='San Diego'!AP$9,$P10&gt;='San Diego'!AP$9)),"CO",IF((AND($Q10&lt;='San Diego'!AP$9,$R10&gt;='San Diego'!AP$9)),"C",0))))))</f>
        <v>0</v>
      </c>
      <c r="AQ10" s="33">
        <f>IF((AND($F10&lt;='San Diego'!AQ$9,$G10&gt;='San Diego'!AQ$9)),"P/L",IF((AND($I10&lt;='San Diego'!AQ$9,$J10&gt;='San Diego'!AQ$9)),"XO",IF((AND($K10&lt;='San Diego'!AQ$9,$L10&gt;='San Diego'!AQ$9)),"3",IF((AND($M10&lt;='San Diego'!AQ$9,$N10&gt;='San Diego'!AQ$9)),"C",IF((AND($O10&lt;='San Diego'!AQ$9,$P10&gt;='San Diego'!AQ$9)),"CO",IF((AND($Q10&lt;='San Diego'!AQ$9,$R10&gt;='San Diego'!AQ$9)),"C",0))))))</f>
        <v>0</v>
      </c>
      <c r="AR10" s="33">
        <f>IF((AND($F10&lt;='San Diego'!AR$9,$G10&gt;='San Diego'!AR$9)),"P/L",IF((AND($I10&lt;='San Diego'!AR$9,$J10&gt;='San Diego'!AR$9)),"XO",IF((AND($K10&lt;='San Diego'!AR$9,$L10&gt;='San Diego'!AR$9)),"3",IF((AND($M10&lt;='San Diego'!AR$9,$N10&gt;='San Diego'!AR$9)),"C",IF((AND($O10&lt;='San Diego'!AR$9,$P10&gt;='San Diego'!AR$9)),"CO",IF((AND($Q10&lt;='San Diego'!AR$9,$R10&gt;='San Diego'!AR$9)),"C",0))))))</f>
        <v>0</v>
      </c>
      <c r="AS10" s="33">
        <f>IF((AND($F10&lt;='San Diego'!AS$9,$G10&gt;='San Diego'!AS$9)),"P/L",IF((AND($I10&lt;='San Diego'!AS$9,$J10&gt;='San Diego'!AS$9)),"XO",IF((AND($K10&lt;='San Diego'!AS$9,$L10&gt;='San Diego'!AS$9)),"3",IF((AND($M10&lt;='San Diego'!AS$9,$N10&gt;='San Diego'!AS$9)),"C",IF((AND($O10&lt;='San Diego'!AS$9,$P10&gt;='San Diego'!AS$9)),"CO",IF((AND($Q10&lt;='San Diego'!AS$9,$R10&gt;='San Diego'!AS$9)),"C",0))))))</f>
        <v>0</v>
      </c>
      <c r="AT10" s="33">
        <f>IF((AND($F10&lt;='San Diego'!AT$9,$G10&gt;='San Diego'!AT$9)),"P/L",IF((AND($I10&lt;='San Diego'!AT$9,$J10&gt;='San Diego'!AT$9)),"XO",IF((AND($K10&lt;='San Diego'!AT$9,$L10&gt;='San Diego'!AT$9)),"3",IF((AND($M10&lt;='San Diego'!AT$9,$N10&gt;='San Diego'!AT$9)),"C",IF((AND($O10&lt;='San Diego'!AT$9,$P10&gt;='San Diego'!AT$9)),"CO",IF((AND($Q10&lt;='San Diego'!AT$9,$R10&gt;='San Diego'!AT$9)),"C",0))))))</f>
        <v>0</v>
      </c>
      <c r="AU10" s="33">
        <f>IF((AND($F10&lt;='San Diego'!AU$9,$G10&gt;='San Diego'!AU$9)),"P/L",IF((AND($I10&lt;='San Diego'!AU$9,$J10&gt;='San Diego'!AU$9)),"XO",IF((AND($K10&lt;='San Diego'!AU$9,$L10&gt;='San Diego'!AU$9)),"3",IF((AND($M10&lt;='San Diego'!AU$9,$N10&gt;='San Diego'!AU$9)),"C",IF((AND($O10&lt;='San Diego'!AU$9,$P10&gt;='San Diego'!AU$9)),"CO",IF((AND($Q10&lt;='San Diego'!AU$9,$R10&gt;='San Diego'!AU$9)),"C",0))))))</f>
        <v>0</v>
      </c>
      <c r="AV10" s="33">
        <f>IF((AND($F10&lt;='San Diego'!AV$9,$G10&gt;='San Diego'!AV$9)),"P/L",IF((AND($I10&lt;='San Diego'!AV$9,$J10&gt;='San Diego'!AV$9)),"XO",IF((AND($K10&lt;='San Diego'!AV$9,$L10&gt;='San Diego'!AV$9)),"3",IF((AND($M10&lt;='San Diego'!AV$9,$N10&gt;='San Diego'!AV$9)),"C",IF((AND($O10&lt;='San Diego'!AV$9,$P10&gt;='San Diego'!AV$9)),"CO",IF((AND($Q10&lt;='San Diego'!AV$9,$R10&gt;='San Diego'!AV$9)),"C",0))))))</f>
        <v>0</v>
      </c>
      <c r="AW10" s="33">
        <f>IF((AND($F10&lt;='San Diego'!AW$9,$G10&gt;='San Diego'!AW$9)),"P/L",IF((AND($I10&lt;='San Diego'!AW$9,$J10&gt;='San Diego'!AW$9)),"XO",IF((AND($K10&lt;='San Diego'!AW$9,$L10&gt;='San Diego'!AW$9)),"3",IF((AND($M10&lt;='San Diego'!AW$9,$N10&gt;='San Diego'!AW$9)),"C",IF((AND($O10&lt;='San Diego'!AW$9,$P10&gt;='San Diego'!AW$9)),"CO",IF((AND($Q10&lt;='San Diego'!AW$9,$R10&gt;='San Diego'!AW$9)),"C",0))))))</f>
        <v>0</v>
      </c>
      <c r="AX10" s="33">
        <f>IF((AND($F10&lt;='San Diego'!AX$9,$G10&gt;='San Diego'!AX$9)),"P/L",IF((AND($I10&lt;='San Diego'!AX$9,$J10&gt;='San Diego'!AX$9)),"XO",IF((AND($K10&lt;='San Diego'!AX$9,$L10&gt;='San Diego'!AX$9)),"3",IF((AND($M10&lt;='San Diego'!AX$9,$N10&gt;='San Diego'!AX$9)),"C",IF((AND($O10&lt;='San Diego'!AX$9,$P10&gt;='San Diego'!AX$9)),"CO",IF((AND($Q10&lt;='San Diego'!AX$9,$R10&gt;='San Diego'!AX$9)),"C",0))))))</f>
        <v>0</v>
      </c>
      <c r="AY10" s="33">
        <f>IF((AND($F10&lt;='San Diego'!AY$9,$G10&gt;='San Diego'!AY$9)),"P/L",IF((AND($I10&lt;='San Diego'!AY$9,$J10&gt;='San Diego'!AY$9)),"XO",IF((AND($K10&lt;='San Diego'!AY$9,$L10&gt;='San Diego'!AY$9)),"3",IF((AND($M10&lt;='San Diego'!AY$9,$N10&gt;='San Diego'!AY$9)),"C",IF((AND($O10&lt;='San Diego'!AY$9,$P10&gt;='San Diego'!AY$9)),"CO",IF((AND($Q10&lt;='San Diego'!AY$9,$R10&gt;='San Diego'!AY$9)),"C",0))))))</f>
        <v>0</v>
      </c>
      <c r="AZ10" s="33">
        <f>IF((AND($F10&lt;='San Diego'!AZ$9,$G10&gt;='San Diego'!AZ$9)),"P/L",IF((AND($I10&lt;='San Diego'!AZ$9,$J10&gt;='San Diego'!AZ$9)),"XO",IF((AND($K10&lt;='San Diego'!AZ$9,$L10&gt;='San Diego'!AZ$9)),"3",IF((AND($M10&lt;='San Diego'!AZ$9,$N10&gt;='San Diego'!AZ$9)),"C",IF((AND($O10&lt;='San Diego'!AZ$9,$P10&gt;='San Diego'!AZ$9)),"CO",IF((AND($Q10&lt;='San Diego'!AZ$9,$R10&gt;='San Diego'!AZ$9)),"C",0))))))</f>
        <v>0</v>
      </c>
      <c r="BA10" s="33">
        <f>IF((AND($F10&lt;='San Diego'!BA$9,$G10&gt;='San Diego'!BA$9)),"P/L",IF((AND($I10&lt;='San Diego'!BA$9,$J10&gt;='San Diego'!BA$9)),"XO",IF((AND($K10&lt;='San Diego'!BA$9,$L10&gt;='San Diego'!BA$9)),"3",IF((AND($M10&lt;='San Diego'!BA$9,$N10&gt;='San Diego'!BA$9)),"C",IF((AND($O10&lt;='San Diego'!BA$9,$P10&gt;='San Diego'!BA$9)),"CO",IF((AND($Q10&lt;='San Diego'!BA$9,$R10&gt;='San Diego'!BA$9)),"C",0))))))</f>
        <v>0</v>
      </c>
      <c r="BB10" s="33">
        <f>IF((AND($F10&lt;='San Diego'!BB$9,$G10&gt;='San Diego'!BB$9)),"P/L",IF((AND($I10&lt;='San Diego'!BB$9,$J10&gt;='San Diego'!BB$9)),"XO",IF((AND($K10&lt;='San Diego'!BB$9,$L10&gt;='San Diego'!BB$9)),"3",IF((AND($M10&lt;='San Diego'!BB$9,$N10&gt;='San Diego'!BB$9)),"C",IF((AND($O10&lt;='San Diego'!BB$9,$P10&gt;='San Diego'!BB$9)),"CO",IF((AND($Q10&lt;='San Diego'!BB$9,$R10&gt;='San Diego'!BB$9)),"C",0))))))</f>
        <v>0</v>
      </c>
      <c r="BC10" s="33">
        <f>IF((AND($F10&lt;='San Diego'!BC$9,$G10&gt;='San Diego'!BC$9)),"P/L",IF((AND($I10&lt;='San Diego'!BC$9,$J10&gt;='San Diego'!BC$9)),"XO",IF((AND($K10&lt;='San Diego'!BC$9,$L10&gt;='San Diego'!BC$9)),"3",IF((AND($M10&lt;='San Diego'!BC$9,$N10&gt;='San Diego'!BC$9)),"C",IF((AND($O10&lt;='San Diego'!BC$9,$P10&gt;='San Diego'!BC$9)),"CO",IF((AND($Q10&lt;='San Diego'!BC$9,$R10&gt;='San Diego'!BC$9)),"C",0))))))</f>
        <v>0</v>
      </c>
      <c r="BD10" s="33">
        <f>IF((AND($F10&lt;='San Diego'!BD$9,$G10&gt;='San Diego'!BD$9)),"P/L",IF((AND($I10&lt;='San Diego'!BD$9,$J10&gt;='San Diego'!BD$9)),"XO",IF((AND($K10&lt;='San Diego'!BD$9,$L10&gt;='San Diego'!BD$9)),"3",IF((AND($M10&lt;='San Diego'!BD$9,$N10&gt;='San Diego'!BD$9)),"C",IF((AND($O10&lt;='San Diego'!BD$9,$P10&gt;='San Diego'!BD$9)),"CO",IF((AND($Q10&lt;='San Diego'!BD$9,$R10&gt;='San Diego'!BD$9)),"C",0))))))</f>
        <v>0</v>
      </c>
      <c r="BE10" s="33">
        <f>IF((AND($F10&lt;='San Diego'!BE$9,$G10&gt;='San Diego'!BE$9)),"P/L",IF((AND($I10&lt;='San Diego'!BE$9,$J10&gt;='San Diego'!BE$9)),"XO",IF((AND($K10&lt;='San Diego'!BE$9,$L10&gt;='San Diego'!BE$9)),"3",IF((AND($M10&lt;='San Diego'!BE$9,$N10&gt;='San Diego'!BE$9)),"C",IF((AND($O10&lt;='San Diego'!BE$9,$P10&gt;='San Diego'!BE$9)),"CO",IF((AND($Q10&lt;='San Diego'!BE$9,$R10&gt;='San Diego'!BE$9)),"C",0))))))</f>
        <v>0</v>
      </c>
      <c r="BF10" s="33">
        <f>IF((AND($F10&lt;='San Diego'!BF$9,$G10&gt;='San Diego'!BF$9)),"P/L",IF((AND($I10&lt;='San Diego'!BF$9,$J10&gt;='San Diego'!BF$9)),"XO",IF((AND($K10&lt;='San Diego'!BF$9,$L10&gt;='San Diego'!BF$9)),"3",IF((AND($M10&lt;='San Diego'!BF$9,$N10&gt;='San Diego'!BF$9)),"C",IF((AND($O10&lt;='San Diego'!BF$9,$P10&gt;='San Diego'!BF$9)),"CO",IF((AND($Q10&lt;='San Diego'!BF$9,$R10&gt;='San Diego'!BF$9)),"C",0))))))</f>
        <v>0</v>
      </c>
      <c r="BG10" s="33">
        <f>IF((AND($F10&lt;='San Diego'!BG$9,$G10&gt;='San Diego'!BG$9)),"P/L",IF((AND($I10&lt;='San Diego'!BG$9,$J10&gt;='San Diego'!BG$9)),"XO",IF((AND($K10&lt;='San Diego'!BG$9,$L10&gt;='San Diego'!BG$9)),"3",IF((AND($M10&lt;='San Diego'!BG$9,$N10&gt;='San Diego'!BG$9)),"C",IF((AND($O10&lt;='San Diego'!BG$9,$P10&gt;='San Diego'!BG$9)),"CO",IF((AND($Q10&lt;='San Diego'!BG$9,$R10&gt;='San Diego'!BG$9)),"C",0))))))</f>
        <v>0</v>
      </c>
      <c r="BH10" s="33">
        <f>IF((AND($F10&lt;='San Diego'!BH$9,$G10&gt;='San Diego'!BH$9)),"P/L",IF((AND($I10&lt;='San Diego'!BH$9,$J10&gt;='San Diego'!BH$9)),"XO",IF((AND($K10&lt;='San Diego'!BH$9,$L10&gt;='San Diego'!BH$9)),"3",IF((AND($M10&lt;='San Diego'!BH$9,$N10&gt;='San Diego'!BH$9)),"C",IF((AND($O10&lt;='San Diego'!BH$9,$P10&gt;='San Diego'!BH$9)),"CO",IF((AND($Q10&lt;='San Diego'!BH$9,$R10&gt;='San Diego'!BH$9)),"C",0))))))</f>
        <v>0</v>
      </c>
      <c r="BI10" s="33">
        <f>IF((AND($F10&lt;='San Diego'!BI$9,$G10&gt;='San Diego'!BI$9)),"P/L",IF((AND($I10&lt;='San Diego'!BI$9,$J10&gt;='San Diego'!BI$9)),"XO",IF((AND($K10&lt;='San Diego'!BI$9,$L10&gt;='San Diego'!BI$9)),"3",IF((AND($M10&lt;='San Diego'!BI$9,$N10&gt;='San Diego'!BI$9)),"C",IF((AND($O10&lt;='San Diego'!BI$9,$P10&gt;='San Diego'!BI$9)),"CO",IF((AND($Q10&lt;='San Diego'!BI$9,$R10&gt;='San Diego'!BI$9)),"C",0))))))</f>
        <v>0</v>
      </c>
      <c r="BJ10" s="33">
        <f>IF((AND($F10&lt;='San Diego'!BJ$9,$G10&gt;='San Diego'!BJ$9)),"P/L",IF((AND($I10&lt;='San Diego'!BJ$9,$J10&gt;='San Diego'!BJ$9)),"XO",IF((AND($K10&lt;='San Diego'!BJ$9,$L10&gt;='San Diego'!BJ$9)),"3",IF((AND($M10&lt;='San Diego'!BJ$9,$N10&gt;='San Diego'!BJ$9)),"C",IF((AND($O10&lt;='San Diego'!BJ$9,$P10&gt;='San Diego'!BJ$9)),"CO",IF((AND($Q10&lt;='San Diego'!BJ$9,$R10&gt;='San Diego'!BJ$9)),"C",0))))))</f>
        <v>0</v>
      </c>
      <c r="BK10" s="33">
        <f>IF((AND($F10&lt;='San Diego'!BK$9,$G10&gt;='San Diego'!BK$9)),"P/L",IF((AND($I10&lt;='San Diego'!BK$9,$J10&gt;='San Diego'!BK$9)),"XO",IF((AND($K10&lt;='San Diego'!BK$9,$L10&gt;='San Diego'!BK$9)),"3",IF((AND($M10&lt;='San Diego'!BK$9,$N10&gt;='San Diego'!BK$9)),"C",IF((AND($O10&lt;='San Diego'!BK$9,$P10&gt;='San Diego'!BK$9)),"CO",IF((AND($Q10&lt;='San Diego'!BK$9,$R10&gt;='San Diego'!BK$9)),"C",0))))))</f>
        <v>0</v>
      </c>
      <c r="BL10" s="33">
        <f>IF((AND($F10&lt;='San Diego'!BL$9,$G10&gt;='San Diego'!BL$9)),"P/L",IF((AND($I10&lt;='San Diego'!BL$9,$J10&gt;='San Diego'!BL$9)),"XO",IF((AND($K10&lt;='San Diego'!BL$9,$L10&gt;='San Diego'!BL$9)),"3",IF((AND($M10&lt;='San Diego'!BL$9,$N10&gt;='San Diego'!BL$9)),"C",IF((AND($O10&lt;='San Diego'!BL$9,$P10&gt;='San Diego'!BL$9)),"CO",IF((AND($Q10&lt;='San Diego'!BL$9,$R10&gt;='San Diego'!BL$9)),"C",0))))))</f>
        <v>0</v>
      </c>
      <c r="BM10" s="33">
        <f>IF((AND($F10&lt;='San Diego'!BM$9,$G10&gt;='San Diego'!BM$9)),"P/L",IF((AND($I10&lt;='San Diego'!BM$9,$J10&gt;='San Diego'!BM$9)),"XO",IF((AND($K10&lt;='San Diego'!BM$9,$L10&gt;='San Diego'!BM$9)),"3",IF((AND($M10&lt;='San Diego'!BM$9,$N10&gt;='San Diego'!BM$9)),"C",IF((AND($O10&lt;='San Diego'!BM$9,$P10&gt;='San Diego'!BM$9)),"CO",IF((AND($Q10&lt;='San Diego'!BM$9,$R10&gt;='San Diego'!BM$9)),"C",0))))))</f>
        <v>0</v>
      </c>
      <c r="BN10" s="33">
        <f>IF((AND($F10&lt;='San Diego'!BN$9,$G10&gt;='San Diego'!BN$9)),"P/L",IF((AND($I10&lt;='San Diego'!BN$9,$J10&gt;='San Diego'!BN$9)),"XO",IF((AND($K10&lt;='San Diego'!BN$9,$L10&gt;='San Diego'!BN$9)),"3",IF((AND($M10&lt;='San Diego'!BN$9,$N10&gt;='San Diego'!BN$9)),"C",IF((AND($O10&lt;='San Diego'!BN$9,$P10&gt;='San Diego'!BN$9)),"CO",IF((AND($Q10&lt;='San Diego'!BN$9,$R10&gt;='San Diego'!BN$9)),"C",0))))))</f>
        <v>0</v>
      </c>
      <c r="BO10" s="33">
        <f>IF((AND($F10&lt;='San Diego'!BO$9,$G10&gt;='San Diego'!BO$9)),"P/L",IF((AND($I10&lt;='San Diego'!BO$9,$J10&gt;='San Diego'!BO$9)),"XO",IF((AND($K10&lt;='San Diego'!BO$9,$L10&gt;='San Diego'!BO$9)),"3",IF((AND($M10&lt;='San Diego'!BO$9,$N10&gt;='San Diego'!BO$9)),"C",IF((AND($O10&lt;='San Diego'!BO$9,$P10&gt;='San Diego'!BO$9)),"CO",IF((AND($Q10&lt;='San Diego'!BO$9,$R10&gt;='San Diego'!BO$9)),"C",0))))))</f>
        <v>0</v>
      </c>
      <c r="BP10" s="33">
        <f>IF((AND($F10&lt;='San Diego'!BP$9,$G10&gt;='San Diego'!BP$9)),"P/L",IF((AND($I10&lt;='San Diego'!BP$9,$J10&gt;='San Diego'!BP$9)),"XO",IF((AND($K10&lt;='San Diego'!BP$9,$L10&gt;='San Diego'!BP$9)),"3",IF((AND($M10&lt;='San Diego'!BP$9,$N10&gt;='San Diego'!BP$9)),"C",IF((AND($O10&lt;='San Diego'!BP$9,$P10&gt;='San Diego'!BP$9)),"CO",IF((AND($Q10&lt;='San Diego'!BP$9,$R10&gt;='San Diego'!BP$9)),"C",0))))))</f>
        <v>0</v>
      </c>
      <c r="BQ10" s="33">
        <f>IF((AND($F10&lt;='San Diego'!BQ$9,$G10&gt;='San Diego'!BQ$9)),"P/L",IF((AND($I10&lt;='San Diego'!BQ$9,$J10&gt;='San Diego'!BQ$9)),"XO",IF((AND($K10&lt;='San Diego'!BQ$9,$L10&gt;='San Diego'!BQ$9)),"3",IF((AND($M10&lt;='San Diego'!BQ$9,$N10&gt;='San Diego'!BQ$9)),"C",IF((AND($O10&lt;='San Diego'!BQ$9,$P10&gt;='San Diego'!BQ$9)),"CO",IF((AND($Q10&lt;='San Diego'!BQ$9,$R10&gt;='San Diego'!BQ$9)),"C",0))))))</f>
        <v>0</v>
      </c>
      <c r="BR10" s="33">
        <f>IF((AND($F10&lt;='San Diego'!BR$9,$G10&gt;='San Diego'!BR$9)),"P/L",IF((AND($I10&lt;='San Diego'!BR$9,$J10&gt;='San Diego'!BR$9)),"XO",IF((AND($K10&lt;='San Diego'!BR$9,$L10&gt;='San Diego'!BR$9)),"3",IF((AND($M10&lt;='San Diego'!BR$9,$N10&gt;='San Diego'!BR$9)),"C",IF((AND($O10&lt;='San Diego'!BR$9,$P10&gt;='San Diego'!BR$9)),"CO",IF((AND($Q10&lt;='San Diego'!BR$9,$R10&gt;='San Diego'!BR$9)),"C",0))))))</f>
        <v>0</v>
      </c>
      <c r="BS10" s="33">
        <f>IF((AND($F10&lt;='San Diego'!BS$9,$G10&gt;='San Diego'!BS$9)),"P/L",IF((AND($I10&lt;='San Diego'!BS$9,$J10&gt;='San Diego'!BS$9)),"XO",IF((AND($K10&lt;='San Diego'!BS$9,$L10&gt;='San Diego'!BS$9)),"3",IF((AND($M10&lt;='San Diego'!BS$9,$N10&gt;='San Diego'!BS$9)),"C",IF((AND($O10&lt;='San Diego'!BS$9,$P10&gt;='San Diego'!BS$9)),"CO",IF((AND($Q10&lt;='San Diego'!BS$9,$R10&gt;='San Diego'!BS$9)),"C",0))))))</f>
        <v>0</v>
      </c>
      <c r="BT10" s="33">
        <f>IF((AND($F10&lt;='San Diego'!BT$9,$G10&gt;='San Diego'!BT$9)),"P/L",IF((AND($I10&lt;='San Diego'!BT$9,$J10&gt;='San Diego'!BT$9)),"XO",IF((AND($K10&lt;='San Diego'!BT$9,$L10&gt;='San Diego'!BT$9)),"3",IF((AND($M10&lt;='San Diego'!BT$9,$N10&gt;='San Diego'!BT$9)),"C",IF((AND($O10&lt;='San Diego'!BT$9,$P10&gt;='San Diego'!BT$9)),"CO",IF((AND($Q10&lt;='San Diego'!BT$9,$R10&gt;='San Diego'!BT$9)),"C",0))))))</f>
        <v>0</v>
      </c>
      <c r="BU10" s="33">
        <f>IF((AND($F10&lt;='San Diego'!BU$9,$G10&gt;='San Diego'!BU$9)),"P/L",IF((AND($I10&lt;='San Diego'!BU$9,$J10&gt;='San Diego'!BU$9)),"XO",IF((AND($K10&lt;='San Diego'!BU$9,$L10&gt;='San Diego'!BU$9)),"3",IF((AND($M10&lt;='San Diego'!BU$9,$N10&gt;='San Diego'!BU$9)),"C",IF((AND($O10&lt;='San Diego'!BU$9,$P10&gt;='San Diego'!BU$9)),"CO",IF((AND($Q10&lt;='San Diego'!BU$9,$R10&gt;='San Diego'!BU$9)),"C",0))))))</f>
        <v>0</v>
      </c>
      <c r="BV10" s="33">
        <f>IF((AND($F10&lt;='San Diego'!BV$9,$G10&gt;='San Diego'!BV$9)),"P/L",IF((AND($I10&lt;='San Diego'!BV$9,$J10&gt;='San Diego'!BV$9)),"XO",IF((AND($K10&lt;='San Diego'!BV$9,$L10&gt;='San Diego'!BV$9)),"3",IF((AND($M10&lt;='San Diego'!BV$9,$N10&gt;='San Diego'!BV$9)),"C",IF((AND($O10&lt;='San Diego'!BV$9,$P10&gt;='San Diego'!BV$9)),"CO",IF((AND($Q10&lt;='San Diego'!BV$9,$R10&gt;='San Diego'!BV$9)),"C",0))))))</f>
        <v>0</v>
      </c>
      <c r="BW10" s="33">
        <f>IF((AND($F10&lt;='San Diego'!BW$9,$G10&gt;='San Diego'!BW$9)),"P/L",IF((AND($I10&lt;='San Diego'!BW$9,$J10&gt;='San Diego'!BW$9)),"XO",IF((AND($K10&lt;='San Diego'!BW$9,$L10&gt;='San Diego'!BW$9)),"3",IF((AND($M10&lt;='San Diego'!BW$9,$N10&gt;='San Diego'!BW$9)),"C",IF((AND($O10&lt;='San Diego'!BW$9,$P10&gt;='San Diego'!BW$9)),"CO",IF((AND($Q10&lt;='San Diego'!BW$9,$R10&gt;='San Diego'!BW$9)),"C",0))))))</f>
        <v>0</v>
      </c>
      <c r="BX10" s="33">
        <f>IF((AND($F10&lt;='San Diego'!BX$9,$G10&gt;='San Diego'!BX$9)),"P/L",IF((AND($I10&lt;='San Diego'!BX$9,$J10&gt;='San Diego'!BX$9)),"XO",IF((AND($K10&lt;='San Diego'!BX$9,$L10&gt;='San Diego'!BX$9)),"3",IF((AND($M10&lt;='San Diego'!BX$9,$N10&gt;='San Diego'!BX$9)),"C",IF((AND($O10&lt;='San Diego'!BX$9,$P10&gt;='San Diego'!BX$9)),"CO",IF((AND($Q10&lt;='San Diego'!BX$9,$R10&gt;='San Diego'!BX$9)),"C",0))))))</f>
        <v>0</v>
      </c>
      <c r="BY10" s="33">
        <f>IF((AND($F10&lt;='San Diego'!BY$9,$G10&gt;='San Diego'!BY$9)),"P/L",IF((AND($I10&lt;='San Diego'!BY$9,$J10&gt;='San Diego'!BY$9)),"XO",IF((AND($K10&lt;='San Diego'!BY$9,$L10&gt;='San Diego'!BY$9)),"3",IF((AND($M10&lt;='San Diego'!BY$9,$N10&gt;='San Diego'!BY$9)),"C",IF((AND($O10&lt;='San Diego'!BY$9,$P10&gt;='San Diego'!BY$9)),"CO",IF((AND($Q10&lt;='San Diego'!BY$9,$R10&gt;='San Diego'!BY$9)),"C",0))))))</f>
        <v>0</v>
      </c>
      <c r="BZ10" s="33">
        <f>IF((AND($F10&lt;='San Diego'!BZ$9,$G10&gt;='San Diego'!BZ$9)),"P/L",IF((AND($I10&lt;='San Diego'!BZ$9,$J10&gt;='San Diego'!BZ$9)),"XO",IF((AND($K10&lt;='San Diego'!BZ$9,$L10&gt;='San Diego'!BZ$9)),"3",IF((AND($M10&lt;='San Diego'!BZ$9,$N10&gt;='San Diego'!BZ$9)),"C",IF((AND($O10&lt;='San Diego'!BZ$9,$P10&gt;='San Diego'!BZ$9)),"CO",IF((AND($Q10&lt;='San Diego'!BZ$9,$R10&gt;='San Diego'!BZ$9)),"C",0))))))</f>
        <v>0</v>
      </c>
      <c r="CA10" s="33">
        <f>IF((AND($F10&lt;='San Diego'!CA$9,$G10&gt;='San Diego'!CA$9)),"P/L",IF((AND($I10&lt;='San Diego'!CA$9,$J10&gt;='San Diego'!CA$9)),"XO",IF((AND($K10&lt;='San Diego'!CA$9,$L10&gt;='San Diego'!CA$9)),"3",IF((AND($M10&lt;='San Diego'!CA$9,$N10&gt;='San Diego'!CA$9)),"C",IF((AND($O10&lt;='San Diego'!CA$9,$P10&gt;='San Diego'!CA$9)),"CO",IF((AND($Q10&lt;='San Diego'!CA$9,$R10&gt;='San Diego'!CA$9)),"C",0))))))</f>
        <v>0</v>
      </c>
      <c r="CB10" s="33">
        <f>IF((AND($F10&lt;='San Diego'!CB$9,$G10&gt;='San Diego'!CB$9)),"P/L",IF((AND($I10&lt;='San Diego'!CB$9,$J10&gt;='San Diego'!CB$9)),"XO",IF((AND($K10&lt;='San Diego'!CB$9,$L10&gt;='San Diego'!CB$9)),"3",IF((AND($M10&lt;='San Diego'!CB$9,$N10&gt;='San Diego'!CB$9)),"C",IF((AND($O10&lt;='San Diego'!CB$9,$P10&gt;='San Diego'!CB$9)),"CO",IF((AND($Q10&lt;='San Diego'!CB$9,$R10&gt;='San Diego'!CB$9)),"C",0))))))</f>
        <v>0</v>
      </c>
      <c r="CC10" s="33">
        <f>IF((AND($F10&lt;='San Diego'!CC$9,$G10&gt;='San Diego'!CC$9)),"P/L",IF((AND($I10&lt;='San Diego'!CC$9,$J10&gt;='San Diego'!CC$9)),"XO",IF((AND($K10&lt;='San Diego'!CC$9,$L10&gt;='San Diego'!CC$9)),"3",IF((AND($M10&lt;='San Diego'!CC$9,$N10&gt;='San Diego'!CC$9)),"C",IF((AND($O10&lt;='San Diego'!CC$9,$P10&gt;='San Diego'!CC$9)),"CO",IF((AND($Q10&lt;='San Diego'!CC$9,$R10&gt;='San Diego'!CC$9)),"C",0))))))</f>
        <v>0</v>
      </c>
      <c r="CD10" s="33">
        <f>IF((AND($F10&lt;='San Diego'!CD$9,$G10&gt;='San Diego'!CD$9)),"P/L",IF((AND($I10&lt;='San Diego'!CD$9,$J10&gt;='San Diego'!CD$9)),"XO",IF((AND($K10&lt;='San Diego'!CD$9,$L10&gt;='San Diego'!CD$9)),"3",IF((AND($M10&lt;='San Diego'!CD$9,$N10&gt;='San Diego'!CD$9)),"C",IF((AND($O10&lt;='San Diego'!CD$9,$P10&gt;='San Diego'!CD$9)),"CO",IF((AND($Q10&lt;='San Diego'!CD$9,$R10&gt;='San Diego'!CD$9)),"C",0))))))</f>
        <v>0</v>
      </c>
      <c r="CE10" s="33">
        <f>IF((AND($F10&lt;='San Diego'!CE$9,$G10&gt;='San Diego'!CE$9)),"P/L",IF((AND($I10&lt;='San Diego'!CE$9,$J10&gt;='San Diego'!CE$9)),"XO",IF((AND($K10&lt;='San Diego'!CE$9,$L10&gt;='San Diego'!CE$9)),"3",IF((AND($M10&lt;='San Diego'!CE$9,$N10&gt;='San Diego'!CE$9)),"C",IF((AND($O10&lt;='San Diego'!CE$9,$P10&gt;='San Diego'!CE$9)),"CO",IF((AND($Q10&lt;='San Diego'!CE$9,$R10&gt;='San Diego'!CE$9)),"C",0))))))</f>
        <v>0</v>
      </c>
      <c r="CF10" s="33">
        <f>IF((AND($F10&lt;='San Diego'!CF$9,$G10&gt;='San Diego'!CF$9)),"P/L",IF((AND($I10&lt;='San Diego'!CF$9,$J10&gt;='San Diego'!CF$9)),"XO",IF((AND($K10&lt;='San Diego'!CF$9,$L10&gt;='San Diego'!CF$9)),"3",IF((AND($M10&lt;='San Diego'!CF$9,$N10&gt;='San Diego'!CF$9)),"C",IF((AND($O10&lt;='San Diego'!CF$9,$P10&gt;='San Diego'!CF$9)),"CO",IF((AND($Q10&lt;='San Diego'!CF$9,$R10&gt;='San Diego'!CF$9)),"C",0))))))</f>
        <v>0</v>
      </c>
      <c r="CG10" s="33">
        <f>IF((AND($F10&lt;='San Diego'!CG$9,$G10&gt;='San Diego'!CG$9)),"P/L",IF((AND($I10&lt;='San Diego'!CG$9,$J10&gt;='San Diego'!CG$9)),"XO",IF((AND($K10&lt;='San Diego'!CG$9,$L10&gt;='San Diego'!CG$9)),"3",IF((AND($M10&lt;='San Diego'!CG$9,$N10&gt;='San Diego'!CG$9)),"C",IF((AND($O10&lt;='San Diego'!CG$9,$P10&gt;='San Diego'!CG$9)),"CO",IF((AND($Q10&lt;='San Diego'!CG$9,$R10&gt;='San Diego'!CG$9)),"C",0))))))</f>
        <v>0</v>
      </c>
      <c r="CH10" s="33">
        <f>IF((AND($F10&lt;='San Diego'!CH$9,$G10&gt;='San Diego'!CH$9)),"P/L",IF((AND($I10&lt;='San Diego'!CH$9,$J10&gt;='San Diego'!CH$9)),"XO",IF((AND($K10&lt;='San Diego'!CH$9,$L10&gt;='San Diego'!CH$9)),"3",IF((AND($M10&lt;='San Diego'!CH$9,$N10&gt;='San Diego'!CH$9)),"C",IF((AND($O10&lt;='San Diego'!CH$9,$P10&gt;='San Diego'!CH$9)),"CO",IF((AND($Q10&lt;='San Diego'!CH$9,$R10&gt;='San Diego'!CH$9)),"C",0))))))</f>
        <v>0</v>
      </c>
      <c r="CI10" s="33">
        <f>IF((AND($F10&lt;='San Diego'!CI$9,$G10&gt;='San Diego'!CI$9)),"P/L",IF((AND($I10&lt;='San Diego'!CI$9,$J10&gt;='San Diego'!CI$9)),"XO",IF((AND($K10&lt;='San Diego'!CI$9,$L10&gt;='San Diego'!CI$9)),"3",IF((AND($M10&lt;='San Diego'!CI$9,$N10&gt;='San Diego'!CI$9)),"C",IF((AND($O10&lt;='San Diego'!CI$9,$P10&gt;='San Diego'!CI$9)),"CO",IF((AND($Q10&lt;='San Diego'!CI$9,$R10&gt;='San Diego'!CI$9)),"C",0))))))</f>
        <v>0</v>
      </c>
      <c r="CJ10" s="33">
        <f>IF((AND($F10&lt;='San Diego'!CJ$9,$G10&gt;='San Diego'!CJ$9)),"P/L",IF((AND($I10&lt;='San Diego'!CJ$9,$J10&gt;='San Diego'!CJ$9)),"XO",IF((AND($K10&lt;='San Diego'!CJ$9,$L10&gt;='San Diego'!CJ$9)),"3",IF((AND($M10&lt;='San Diego'!CJ$9,$N10&gt;='San Diego'!CJ$9)),"C",IF((AND($O10&lt;='San Diego'!CJ$9,$P10&gt;='San Diego'!CJ$9)),"CO",IF((AND($Q10&lt;='San Diego'!CJ$9,$R10&gt;='San Diego'!CJ$9)),"C",0))))))</f>
        <v>0</v>
      </c>
      <c r="CK10" s="33">
        <f>IF((AND($F10&lt;='San Diego'!CK$9,$G10&gt;='San Diego'!CK$9)),"P/L",IF((AND($I10&lt;='San Diego'!CK$9,$J10&gt;='San Diego'!CK$9)),"XO",IF((AND($K10&lt;='San Diego'!CK$9,$L10&gt;='San Diego'!CK$9)),"3",IF((AND($M10&lt;='San Diego'!CK$9,$N10&gt;='San Diego'!CK$9)),"C",IF((AND($O10&lt;='San Diego'!CK$9,$P10&gt;='San Diego'!CK$9)),"CO",IF((AND($Q10&lt;='San Diego'!CK$9,$R10&gt;='San Diego'!CK$9)),"C",0))))))</f>
        <v>0</v>
      </c>
      <c r="CL10" s="33">
        <f>IF((AND($F10&lt;='San Diego'!CL$9,$G10&gt;='San Diego'!CL$9)),"P/L",IF((AND($I10&lt;='San Diego'!CL$9,$J10&gt;='San Diego'!CL$9)),"XO",IF((AND($K10&lt;='San Diego'!CL$9,$L10&gt;='San Diego'!CL$9)),"3",IF((AND($M10&lt;='San Diego'!CL$9,$N10&gt;='San Diego'!CL$9)),"C",IF((AND($O10&lt;='San Diego'!CL$9,$P10&gt;='San Diego'!CL$9)),"CO",IF((AND($Q10&lt;='San Diego'!CL$9,$R10&gt;='San Diego'!CL$9)),"C",0))))))</f>
        <v>0</v>
      </c>
      <c r="CM10" s="33">
        <f>IF((AND($F10&lt;='San Diego'!CM$9,$G10&gt;='San Diego'!CM$9)),"P/L",IF((AND($I10&lt;='San Diego'!CM$9,$J10&gt;='San Diego'!CM$9)),"XO",IF((AND($K10&lt;='San Diego'!CM$9,$L10&gt;='San Diego'!CM$9)),"3",IF((AND($M10&lt;='San Diego'!CM$9,$N10&gt;='San Diego'!CM$9)),"C",IF((AND($O10&lt;='San Diego'!CM$9,$P10&gt;='San Diego'!CM$9)),"CO",IF((AND($Q10&lt;='San Diego'!CM$9,$R10&gt;='San Diego'!CM$9)),"C",0))))))</f>
        <v>0</v>
      </c>
    </row>
    <row r="11" spans="1:91" s="2" customFormat="1" x14ac:dyDescent="0.25">
      <c r="A11" s="57" t="s">
        <v>564</v>
      </c>
      <c r="B11" s="55"/>
      <c r="C11" s="31">
        <v>17</v>
      </c>
      <c r="D11" s="31">
        <v>15</v>
      </c>
      <c r="E11" s="31">
        <v>3</v>
      </c>
      <c r="F11" s="31"/>
      <c r="G11" s="31"/>
      <c r="H11" s="31">
        <f>G11-F11</f>
        <v>0</v>
      </c>
      <c r="I11" s="36">
        <v>45651</v>
      </c>
      <c r="J11" s="36">
        <f>IF(I11="",0,DATE(YEAR(I11),MONTH(I11)+C11,DAY(I11)))</f>
        <v>46167</v>
      </c>
      <c r="K11" s="36">
        <f>IF(J11="","",(DATE(YEAR(J11),MONTH(J11)+1,DAY(J11))))</f>
        <v>46198</v>
      </c>
      <c r="L11" s="36">
        <f>IF(K11="","",(DATE(YEAR(K11),MONTH(K11)+E11,DAY(K11))))</f>
        <v>46290</v>
      </c>
      <c r="M11" s="36">
        <f>IF(O11="","",DATE(YEAR(O11), MONTH(O11)-1,DAY(O11)))</f>
        <v>46320</v>
      </c>
      <c r="N11" s="36">
        <f>IF(O11="","",DATE(YEAR(M11),MONTH(M11),DAY(M11)))</f>
        <v>46320</v>
      </c>
      <c r="O11" s="32">
        <f>IF(L11="","",(DATE(YEAR(L11),MONTH(L11)+2,DAY(L11))))</f>
        <v>46351</v>
      </c>
      <c r="P11" s="32">
        <f>IF(O11="","",(DATE(YEAR(O11),MONTH(O11)+D11,DAY(O11))))</f>
        <v>46808</v>
      </c>
      <c r="Q11" s="32">
        <f>IF(P11="","",DATE(YEAR(P11), MONTH(P11)+1,DAY(P11)))</f>
        <v>46837</v>
      </c>
      <c r="R11" s="32">
        <f>IF(P11="","",DATE(YEAR(Q11),MONTH(Q11),DAY(Q11)))</f>
        <v>46837</v>
      </c>
      <c r="S11" s="33" t="str">
        <f>IF((AND($F11&lt;='San Diego'!S$9,$G11&gt;='San Diego'!S$9)),"P/L",IF((AND($I11&lt;='San Diego'!S$9,$J11&gt;='San Diego'!S$9)),"XO",IF((AND($K11&lt;='San Diego'!S$9,$L11&gt;='San Diego'!S$9)),"3",IF((AND($M11&lt;='San Diego'!S$9,$N11&gt;='San Diego'!S$9)),"C",IF((AND($O11&lt;='San Diego'!S$9,$P11&gt;='San Diego'!S$9)),"CO",IF((AND($Q11&lt;='San Diego'!S$9,$R11&gt;='San Diego'!S$9)),"C",0))))))</f>
        <v>XO</v>
      </c>
      <c r="T11" s="33" t="str">
        <f>IF((AND($F11&lt;='San Diego'!T$9,$G11&gt;='San Diego'!T$9)),"P/L",IF((AND($I11&lt;='San Diego'!T$9,$J11&gt;='San Diego'!T$9)),"XO",IF((AND($K11&lt;='San Diego'!T$9,$L11&gt;='San Diego'!T$9)),"3",IF((AND($M11&lt;='San Diego'!T$9,$N11&gt;='San Diego'!T$9)),"C",IF((AND($O11&lt;='San Diego'!T$9,$P11&gt;='San Diego'!T$9)),"CO",IF((AND($Q11&lt;='San Diego'!T$9,$R11&gt;='San Diego'!T$9)),"C",0))))))</f>
        <v>XO</v>
      </c>
      <c r="U11" s="33" t="str">
        <f>IF((AND($F11&lt;='San Diego'!U$9,$G11&gt;='San Diego'!U$9)),"P/L",IF((AND($I11&lt;='San Diego'!U$9,$J11&gt;='San Diego'!U$9)),"XO",IF((AND($K11&lt;='San Diego'!U$9,$L11&gt;='San Diego'!U$9)),"3",IF((AND($M11&lt;='San Diego'!U$9,$N11&gt;='San Diego'!U$9)),"C",IF((AND($O11&lt;='San Diego'!U$9,$P11&gt;='San Diego'!U$9)),"CO",IF((AND($Q11&lt;='San Diego'!U$9,$R11&gt;='San Diego'!U$9)),"C",0))))))</f>
        <v>XO</v>
      </c>
      <c r="V11" s="33" t="str">
        <f>IF((AND($F11&lt;='San Diego'!V$9,$G11&gt;='San Diego'!V$9)),"P/L",IF((AND($I11&lt;='San Diego'!V$9,$J11&gt;='San Diego'!V$9)),"XO",IF((AND($K11&lt;='San Diego'!V$9,$L11&gt;='San Diego'!V$9)),"3",IF((AND($M11&lt;='San Diego'!V$9,$N11&gt;='San Diego'!V$9)),"C",IF((AND($O11&lt;='San Diego'!V$9,$P11&gt;='San Diego'!V$9)),"CO",IF((AND($Q11&lt;='San Diego'!V$9,$R11&gt;='San Diego'!V$9)),"C",0))))))</f>
        <v>XO</v>
      </c>
      <c r="W11" s="33">
        <f>IF((AND($F11&lt;='San Diego'!W$9,$G11&gt;='San Diego'!W$9)),"P/L",IF((AND($I11&lt;='San Diego'!W$9,$J11&gt;='San Diego'!W$9)),"XO",IF((AND($K11&lt;='San Diego'!W$9,$L11&gt;='San Diego'!W$9)),"3",IF((AND($M11&lt;='San Diego'!W$9,$N11&gt;='San Diego'!W$9)),"C",IF((AND($O11&lt;='San Diego'!W$9,$P11&gt;='San Diego'!W$9)),"CO",IF((AND($Q11&lt;='San Diego'!W$9,$R11&gt;='San Diego'!W$9)),"C",0))))))</f>
        <v>0</v>
      </c>
      <c r="X11" s="33" t="str">
        <f>IF((AND($F11&lt;='San Diego'!X$9,$G11&gt;='San Diego'!X$9)),"P/L",IF((AND($I11&lt;='San Diego'!X$9,$J11&gt;='San Diego'!X$9)),"XO",IF((AND($K11&lt;='San Diego'!X$9,$L11&gt;='San Diego'!X$9)),"3",IF((AND($M11&lt;='San Diego'!X$9,$N11&gt;='San Diego'!X$9)),"C",IF((AND($O11&lt;='San Diego'!X$9,$P11&gt;='San Diego'!X$9)),"CO",IF((AND($Q11&lt;='San Diego'!X$9,$R11&gt;='San Diego'!X$9)),"C",0))))))</f>
        <v>3</v>
      </c>
      <c r="Y11" s="33" t="str">
        <f>IF((AND($F11&lt;='San Diego'!Y$9,$G11&gt;='San Diego'!Y$9)),"P/L",IF((AND($I11&lt;='San Diego'!Y$9,$J11&gt;='San Diego'!Y$9)),"XO",IF((AND($K11&lt;='San Diego'!Y$9,$L11&gt;='San Diego'!Y$9)),"3",IF((AND($M11&lt;='San Diego'!Y$9,$N11&gt;='San Diego'!Y$9)),"C",IF((AND($O11&lt;='San Diego'!Y$9,$P11&gt;='San Diego'!Y$9)),"CO",IF((AND($Q11&lt;='San Diego'!Y$9,$R11&gt;='San Diego'!Y$9)),"C",0))))))</f>
        <v>3</v>
      </c>
      <c r="Z11" s="33" t="str">
        <f>IF((AND($F11&lt;='San Diego'!Z$9,$G11&gt;='San Diego'!Z$9)),"P/L",IF((AND($I11&lt;='San Diego'!Z$9,$J11&gt;='San Diego'!Z$9)),"XO",IF((AND($K11&lt;='San Diego'!Z$9,$L11&gt;='San Diego'!Z$9)),"3",IF((AND($M11&lt;='San Diego'!Z$9,$N11&gt;='San Diego'!Z$9)),"C",IF((AND($O11&lt;='San Diego'!Z$9,$P11&gt;='San Diego'!Z$9)),"CO",IF((AND($Q11&lt;='San Diego'!Z$9,$R11&gt;='San Diego'!Z$9)),"C",0))))))</f>
        <v>3</v>
      </c>
      <c r="AA11" s="33">
        <f>IF((AND($F11&lt;='San Diego'!AA$9,$G11&gt;='San Diego'!AA$9)),"P/L",IF((AND($I11&lt;='San Diego'!AA$9,$J11&gt;='San Diego'!AA$9)),"XO",IF((AND($K11&lt;='San Diego'!AA$9,$L11&gt;='San Diego'!AA$9)),"3",IF((AND($M11&lt;='San Diego'!AA$9,$N11&gt;='San Diego'!AA$9)),"C",IF((AND($O11&lt;='San Diego'!AA$9,$P11&gt;='San Diego'!AA$9)),"CO",IF((AND($Q11&lt;='San Diego'!AA$9,$R11&gt;='San Diego'!AA$9)),"C",0))))))</f>
        <v>0</v>
      </c>
      <c r="AB11" s="33">
        <f>IF((AND($F11&lt;='San Diego'!AB$9,$G11&gt;='San Diego'!AB$9)),"P/L",IF((AND($I11&lt;='San Diego'!AB$9,$J11&gt;='San Diego'!AB$9)),"XO",IF((AND($K11&lt;='San Diego'!AB$9,$L11&gt;='San Diego'!AB$9)),"3",IF((AND($M11&lt;='San Diego'!AB$9,$N11&gt;='San Diego'!AB$9)),"C",IF((AND($O11&lt;='San Diego'!AB$9,$P11&gt;='San Diego'!AB$9)),"CO",IF((AND($Q11&lt;='San Diego'!AB$9,$R11&gt;='San Diego'!AB$9)),"C",0))))))</f>
        <v>0</v>
      </c>
      <c r="AC11" s="33" t="str">
        <f>IF((AND($F11&lt;='San Diego'!AC$9,$G11&gt;='San Diego'!AC$9)),"P/L",IF((AND($I11&lt;='San Diego'!AC$9,$J11&gt;='San Diego'!AC$9)),"XO",IF((AND($K11&lt;='San Diego'!AC$9,$L11&gt;='San Diego'!AC$9)),"3",IF((AND($M11&lt;='San Diego'!AC$9,$N11&gt;='San Diego'!AC$9)),"C",IF((AND($O11&lt;='San Diego'!AC$9,$P11&gt;='San Diego'!AC$9)),"CO",IF((AND($Q11&lt;='San Diego'!AC$9,$R11&gt;='San Diego'!AC$9)),"C",0))))))</f>
        <v>CO</v>
      </c>
      <c r="AD11" s="33" t="str">
        <f>IF((AND($F11&lt;='San Diego'!AD$9,$G11&gt;='San Diego'!AD$9)),"P/L",IF((AND($I11&lt;='San Diego'!AD$9,$J11&gt;='San Diego'!AD$9)),"XO",IF((AND($K11&lt;='San Diego'!AD$9,$L11&gt;='San Diego'!AD$9)),"3",IF((AND($M11&lt;='San Diego'!AD$9,$N11&gt;='San Diego'!AD$9)),"C",IF((AND($O11&lt;='San Diego'!AD$9,$P11&gt;='San Diego'!AD$9)),"CO",IF((AND($Q11&lt;='San Diego'!AD$9,$R11&gt;='San Diego'!AD$9)),"C",0))))))</f>
        <v>CO</v>
      </c>
      <c r="AE11" s="33" t="str">
        <f>IF((AND($F11&lt;='San Diego'!AE$9,$G11&gt;='San Diego'!AE$9)),"P/L",IF((AND($I11&lt;='San Diego'!AE$9,$J11&gt;='San Diego'!AE$9)),"XO",IF((AND($K11&lt;='San Diego'!AE$9,$L11&gt;='San Diego'!AE$9)),"3",IF((AND($M11&lt;='San Diego'!AE$9,$N11&gt;='San Diego'!AE$9)),"C",IF((AND($O11&lt;='San Diego'!AE$9,$P11&gt;='San Diego'!AE$9)),"CO",IF((AND($Q11&lt;='San Diego'!AE$9,$R11&gt;='San Diego'!AE$9)),"C",0))))))</f>
        <v>CO</v>
      </c>
      <c r="AF11" s="33" t="str">
        <f>IF((AND($F11&lt;='San Diego'!AF$9,$G11&gt;='San Diego'!AF$9)),"P/L",IF((AND($I11&lt;='San Diego'!AF$9,$J11&gt;='San Diego'!AF$9)),"XO",IF((AND($K11&lt;='San Diego'!AF$9,$L11&gt;='San Diego'!AF$9)),"3",IF((AND($M11&lt;='San Diego'!AF$9,$N11&gt;='San Diego'!AF$9)),"C",IF((AND($O11&lt;='San Diego'!AF$9,$P11&gt;='San Diego'!AF$9)),"CO",IF((AND($Q11&lt;='San Diego'!AF$9,$R11&gt;='San Diego'!AF$9)),"C",0))))))</f>
        <v>CO</v>
      </c>
      <c r="AG11" s="33" t="str">
        <f>IF((AND($F11&lt;='San Diego'!AG$9,$G11&gt;='San Diego'!AG$9)),"P/L",IF((AND($I11&lt;='San Diego'!AG$9,$J11&gt;='San Diego'!AG$9)),"XO",IF((AND($K11&lt;='San Diego'!AG$9,$L11&gt;='San Diego'!AG$9)),"3",IF((AND($M11&lt;='San Diego'!AG$9,$N11&gt;='San Diego'!AG$9)),"C",IF((AND($O11&lt;='San Diego'!AG$9,$P11&gt;='San Diego'!AG$9)),"CO",IF((AND($Q11&lt;='San Diego'!AG$9,$R11&gt;='San Diego'!AG$9)),"C",0))))))</f>
        <v>CO</v>
      </c>
      <c r="AH11" s="33" t="str">
        <f>IF((AND($F11&lt;='San Diego'!AH$9,$G11&gt;='San Diego'!AH$9)),"P/L",IF((AND($I11&lt;='San Diego'!AH$9,$J11&gt;='San Diego'!AH$9)),"XO",IF((AND($K11&lt;='San Diego'!AH$9,$L11&gt;='San Diego'!AH$9)),"3",IF((AND($M11&lt;='San Diego'!AH$9,$N11&gt;='San Diego'!AH$9)),"C",IF((AND($O11&lt;='San Diego'!AH$9,$P11&gt;='San Diego'!AH$9)),"CO",IF((AND($Q11&lt;='San Diego'!AH$9,$R11&gt;='San Diego'!AH$9)),"C",0))))))</f>
        <v>CO</v>
      </c>
      <c r="AI11" s="33" t="str">
        <f>IF((AND($F11&lt;='San Diego'!AI$9,$G11&gt;='San Diego'!AI$9)),"P/L",IF((AND($I11&lt;='San Diego'!AI$9,$J11&gt;='San Diego'!AI$9)),"XO",IF((AND($K11&lt;='San Diego'!AI$9,$L11&gt;='San Diego'!AI$9)),"3",IF((AND($M11&lt;='San Diego'!AI$9,$N11&gt;='San Diego'!AI$9)),"C",IF((AND($O11&lt;='San Diego'!AI$9,$P11&gt;='San Diego'!AI$9)),"CO",IF((AND($Q11&lt;='San Diego'!AI$9,$R11&gt;='San Diego'!AI$9)),"C",0))))))</f>
        <v>CO</v>
      </c>
      <c r="AJ11" s="33" t="str">
        <f>IF((AND($F11&lt;='San Diego'!AJ$9,$G11&gt;='San Diego'!AJ$9)),"P/L",IF((AND($I11&lt;='San Diego'!AJ$9,$J11&gt;='San Diego'!AJ$9)),"XO",IF((AND($K11&lt;='San Diego'!AJ$9,$L11&gt;='San Diego'!AJ$9)),"3",IF((AND($M11&lt;='San Diego'!AJ$9,$N11&gt;='San Diego'!AJ$9)),"C",IF((AND($O11&lt;='San Diego'!AJ$9,$P11&gt;='San Diego'!AJ$9)),"CO",IF((AND($Q11&lt;='San Diego'!AJ$9,$R11&gt;='San Diego'!AJ$9)),"C",0))))))</f>
        <v>CO</v>
      </c>
      <c r="AK11" s="33" t="str">
        <f>IF((AND($F11&lt;='San Diego'!AK$9,$G11&gt;='San Diego'!AK$9)),"P/L",IF((AND($I11&lt;='San Diego'!AK$9,$J11&gt;='San Diego'!AK$9)),"XO",IF((AND($K11&lt;='San Diego'!AK$9,$L11&gt;='San Diego'!AK$9)),"3",IF((AND($M11&lt;='San Diego'!AK$9,$N11&gt;='San Diego'!AK$9)),"C",IF((AND($O11&lt;='San Diego'!AK$9,$P11&gt;='San Diego'!AK$9)),"CO",IF((AND($Q11&lt;='San Diego'!AK$9,$R11&gt;='San Diego'!AK$9)),"C",0))))))</f>
        <v>CO</v>
      </c>
      <c r="AL11" s="33" t="str">
        <f>IF((AND($F11&lt;='San Diego'!AL$9,$G11&gt;='San Diego'!AL$9)),"P/L",IF((AND($I11&lt;='San Diego'!AL$9,$J11&gt;='San Diego'!AL$9)),"XO",IF((AND($K11&lt;='San Diego'!AL$9,$L11&gt;='San Diego'!AL$9)),"3",IF((AND($M11&lt;='San Diego'!AL$9,$N11&gt;='San Diego'!AL$9)),"C",IF((AND($O11&lt;='San Diego'!AL$9,$P11&gt;='San Diego'!AL$9)),"CO",IF((AND($Q11&lt;='San Diego'!AL$9,$R11&gt;='San Diego'!AL$9)),"C",0))))))</f>
        <v>CO</v>
      </c>
      <c r="AM11" s="33" t="str">
        <f>IF((AND($F11&lt;='San Diego'!AM$9,$G11&gt;='San Diego'!AM$9)),"P/L",IF((AND($I11&lt;='San Diego'!AM$9,$J11&gt;='San Diego'!AM$9)),"XO",IF((AND($K11&lt;='San Diego'!AM$9,$L11&gt;='San Diego'!AM$9)),"3",IF((AND($M11&lt;='San Diego'!AM$9,$N11&gt;='San Diego'!AM$9)),"C",IF((AND($O11&lt;='San Diego'!AM$9,$P11&gt;='San Diego'!AM$9)),"CO",IF((AND($Q11&lt;='San Diego'!AM$9,$R11&gt;='San Diego'!AM$9)),"C",0))))))</f>
        <v>CO</v>
      </c>
      <c r="AN11" s="33" t="str">
        <f>IF((AND($F11&lt;='San Diego'!AN$9,$G11&gt;='San Diego'!AN$9)),"P/L",IF((AND($I11&lt;='San Diego'!AN$9,$J11&gt;='San Diego'!AN$9)),"XO",IF((AND($K11&lt;='San Diego'!AN$9,$L11&gt;='San Diego'!AN$9)),"3",IF((AND($M11&lt;='San Diego'!AN$9,$N11&gt;='San Diego'!AN$9)),"C",IF((AND($O11&lt;='San Diego'!AN$9,$P11&gt;='San Diego'!AN$9)),"CO",IF((AND($Q11&lt;='San Diego'!AN$9,$R11&gt;='San Diego'!AN$9)),"C",0))))))</f>
        <v>CO</v>
      </c>
      <c r="AO11" s="33" t="str">
        <f>IF((AND($F11&lt;='San Diego'!AO$9,$G11&gt;='San Diego'!AO$9)),"P/L",IF((AND($I11&lt;='San Diego'!AO$9,$J11&gt;='San Diego'!AO$9)),"XO",IF((AND($K11&lt;='San Diego'!AO$9,$L11&gt;='San Diego'!AO$9)),"3",IF((AND($M11&lt;='San Diego'!AO$9,$N11&gt;='San Diego'!AO$9)),"C",IF((AND($O11&lt;='San Diego'!AO$9,$P11&gt;='San Diego'!AO$9)),"CO",IF((AND($Q11&lt;='San Diego'!AO$9,$R11&gt;='San Diego'!AO$9)),"C",0))))))</f>
        <v>CO</v>
      </c>
      <c r="AP11" s="33" t="str">
        <f>IF((AND($F11&lt;='San Diego'!AP$9,$G11&gt;='San Diego'!AP$9)),"P/L",IF((AND($I11&lt;='San Diego'!AP$9,$J11&gt;='San Diego'!AP$9)),"XO",IF((AND($K11&lt;='San Diego'!AP$9,$L11&gt;='San Diego'!AP$9)),"3",IF((AND($M11&lt;='San Diego'!AP$9,$N11&gt;='San Diego'!AP$9)),"C",IF((AND($O11&lt;='San Diego'!AP$9,$P11&gt;='San Diego'!AP$9)),"CO",IF((AND($Q11&lt;='San Diego'!AP$9,$R11&gt;='San Diego'!AP$9)),"C",0))))))</f>
        <v>CO</v>
      </c>
      <c r="AQ11" s="33" t="str">
        <f>IF((AND($F11&lt;='San Diego'!AQ$9,$G11&gt;='San Diego'!AQ$9)),"P/L",IF((AND($I11&lt;='San Diego'!AQ$9,$J11&gt;='San Diego'!AQ$9)),"XO",IF((AND($K11&lt;='San Diego'!AQ$9,$L11&gt;='San Diego'!AQ$9)),"3",IF((AND($M11&lt;='San Diego'!AQ$9,$N11&gt;='San Diego'!AQ$9)),"C",IF((AND($O11&lt;='San Diego'!AQ$9,$P11&gt;='San Diego'!AQ$9)),"CO",IF((AND($Q11&lt;='San Diego'!AQ$9,$R11&gt;='San Diego'!AQ$9)),"C",0))))))</f>
        <v>CO</v>
      </c>
      <c r="AR11" s="33">
        <f>IF((AND($F11&lt;='San Diego'!AR$9,$G11&gt;='San Diego'!AR$9)),"P/L",IF((AND($I11&lt;='San Diego'!AR$9,$J11&gt;='San Diego'!AR$9)),"XO",IF((AND($K11&lt;='San Diego'!AR$9,$L11&gt;='San Diego'!AR$9)),"3",IF((AND($M11&lt;='San Diego'!AR$9,$N11&gt;='San Diego'!AR$9)),"C",IF((AND($O11&lt;='San Diego'!AR$9,$P11&gt;='San Diego'!AR$9)),"CO",IF((AND($Q11&lt;='San Diego'!AR$9,$R11&gt;='San Diego'!AR$9)),"C",0))))))</f>
        <v>0</v>
      </c>
      <c r="AS11" s="33">
        <f>IF((AND($F11&lt;='San Diego'!AS$9,$G11&gt;='San Diego'!AS$9)),"P/L",IF((AND($I11&lt;='San Diego'!AS$9,$J11&gt;='San Diego'!AS$9)),"XO",IF((AND($K11&lt;='San Diego'!AS$9,$L11&gt;='San Diego'!AS$9)),"3",IF((AND($M11&lt;='San Diego'!AS$9,$N11&gt;='San Diego'!AS$9)),"C",IF((AND($O11&lt;='San Diego'!AS$9,$P11&gt;='San Diego'!AS$9)),"CO",IF((AND($Q11&lt;='San Diego'!AS$9,$R11&gt;='San Diego'!AS$9)),"C",0))))))</f>
        <v>0</v>
      </c>
      <c r="AT11" s="33">
        <f>IF((AND($F11&lt;='San Diego'!AT$9,$G11&gt;='San Diego'!AT$9)),"P/L",IF((AND($I11&lt;='San Diego'!AT$9,$J11&gt;='San Diego'!AT$9)),"XO",IF((AND($K11&lt;='San Diego'!AT$9,$L11&gt;='San Diego'!AT$9)),"3",IF((AND($M11&lt;='San Diego'!AT$9,$N11&gt;='San Diego'!AT$9)),"C",IF((AND($O11&lt;='San Diego'!AT$9,$P11&gt;='San Diego'!AT$9)),"CO",IF((AND($Q11&lt;='San Diego'!AT$9,$R11&gt;='San Diego'!AT$9)),"C",0))))))</f>
        <v>0</v>
      </c>
      <c r="AU11" s="33">
        <f>IF((AND($F11&lt;='San Diego'!AU$9,$G11&gt;='San Diego'!AU$9)),"P/L",IF((AND($I11&lt;='San Diego'!AU$9,$J11&gt;='San Diego'!AU$9)),"XO",IF((AND($K11&lt;='San Diego'!AU$9,$L11&gt;='San Diego'!AU$9)),"3",IF((AND($M11&lt;='San Diego'!AU$9,$N11&gt;='San Diego'!AU$9)),"C",IF((AND($O11&lt;='San Diego'!AU$9,$P11&gt;='San Diego'!AU$9)),"CO",IF((AND($Q11&lt;='San Diego'!AU$9,$R11&gt;='San Diego'!AU$9)),"C",0))))))</f>
        <v>0</v>
      </c>
      <c r="AV11" s="33">
        <f>IF((AND($F11&lt;='San Diego'!AV$9,$G11&gt;='San Diego'!AV$9)),"P/L",IF((AND($I11&lt;='San Diego'!AV$9,$J11&gt;='San Diego'!AV$9)),"XO",IF((AND($K11&lt;='San Diego'!AV$9,$L11&gt;='San Diego'!AV$9)),"3",IF((AND($M11&lt;='San Diego'!AV$9,$N11&gt;='San Diego'!AV$9)),"C",IF((AND($O11&lt;='San Diego'!AV$9,$P11&gt;='San Diego'!AV$9)),"CO",IF((AND($Q11&lt;='San Diego'!AV$9,$R11&gt;='San Diego'!AV$9)),"C",0))))))</f>
        <v>0</v>
      </c>
      <c r="AW11" s="33">
        <f>IF((AND($F11&lt;='San Diego'!AW$9,$G11&gt;='San Diego'!AW$9)),"P/L",IF((AND($I11&lt;='San Diego'!AW$9,$J11&gt;='San Diego'!AW$9)),"XO",IF((AND($K11&lt;='San Diego'!AW$9,$L11&gt;='San Diego'!AW$9)),"3",IF((AND($M11&lt;='San Diego'!AW$9,$N11&gt;='San Diego'!AW$9)),"C",IF((AND($O11&lt;='San Diego'!AW$9,$P11&gt;='San Diego'!AW$9)),"CO",IF((AND($Q11&lt;='San Diego'!AW$9,$R11&gt;='San Diego'!AW$9)),"C",0))))))</f>
        <v>0</v>
      </c>
      <c r="AX11" s="33">
        <f>IF((AND($F11&lt;='San Diego'!AX$9,$G11&gt;='San Diego'!AX$9)),"P/L",IF((AND($I11&lt;='San Diego'!AX$9,$J11&gt;='San Diego'!AX$9)),"XO",IF((AND($K11&lt;='San Diego'!AX$9,$L11&gt;='San Diego'!AX$9)),"3",IF((AND($M11&lt;='San Diego'!AX$9,$N11&gt;='San Diego'!AX$9)),"C",IF((AND($O11&lt;='San Diego'!AX$9,$P11&gt;='San Diego'!AX$9)),"CO",IF((AND($Q11&lt;='San Diego'!AX$9,$R11&gt;='San Diego'!AX$9)),"C",0))))))</f>
        <v>0</v>
      </c>
      <c r="AY11" s="33">
        <f>IF((AND($F11&lt;='San Diego'!AY$9,$G11&gt;='San Diego'!AY$9)),"P/L",IF((AND($I11&lt;='San Diego'!AY$9,$J11&gt;='San Diego'!AY$9)),"XO",IF((AND($K11&lt;='San Diego'!AY$9,$L11&gt;='San Diego'!AY$9)),"3",IF((AND($M11&lt;='San Diego'!AY$9,$N11&gt;='San Diego'!AY$9)),"C",IF((AND($O11&lt;='San Diego'!AY$9,$P11&gt;='San Diego'!AY$9)),"CO",IF((AND($Q11&lt;='San Diego'!AY$9,$R11&gt;='San Diego'!AY$9)),"C",0))))))</f>
        <v>0</v>
      </c>
      <c r="AZ11" s="33">
        <f>IF((AND($F11&lt;='San Diego'!AZ$9,$G11&gt;='San Diego'!AZ$9)),"P/L",IF((AND($I11&lt;='San Diego'!AZ$9,$J11&gt;='San Diego'!AZ$9)),"XO",IF((AND($K11&lt;='San Diego'!AZ$9,$L11&gt;='San Diego'!AZ$9)),"3",IF((AND($M11&lt;='San Diego'!AZ$9,$N11&gt;='San Diego'!AZ$9)),"C",IF((AND($O11&lt;='San Diego'!AZ$9,$P11&gt;='San Diego'!AZ$9)),"CO",IF((AND($Q11&lt;='San Diego'!AZ$9,$R11&gt;='San Diego'!AZ$9)),"C",0))))))</f>
        <v>0</v>
      </c>
      <c r="BA11" s="33">
        <f>IF((AND($F11&lt;='San Diego'!BA$9,$G11&gt;='San Diego'!BA$9)),"P/L",IF((AND($I11&lt;='San Diego'!BA$9,$J11&gt;='San Diego'!BA$9)),"XO",IF((AND($K11&lt;='San Diego'!BA$9,$L11&gt;='San Diego'!BA$9)),"3",IF((AND($M11&lt;='San Diego'!BA$9,$N11&gt;='San Diego'!BA$9)),"C",IF((AND($O11&lt;='San Diego'!BA$9,$P11&gt;='San Diego'!BA$9)),"CO",IF((AND($Q11&lt;='San Diego'!BA$9,$R11&gt;='San Diego'!BA$9)),"C",0))))))</f>
        <v>0</v>
      </c>
      <c r="BB11" s="33">
        <f>IF((AND($F11&lt;='San Diego'!BB$9,$G11&gt;='San Diego'!BB$9)),"P/L",IF((AND($I11&lt;='San Diego'!BB$9,$J11&gt;='San Diego'!BB$9)),"XO",IF((AND($K11&lt;='San Diego'!BB$9,$L11&gt;='San Diego'!BB$9)),"3",IF((AND($M11&lt;='San Diego'!BB$9,$N11&gt;='San Diego'!BB$9)),"C",IF((AND($O11&lt;='San Diego'!BB$9,$P11&gt;='San Diego'!BB$9)),"CO",IF((AND($Q11&lt;='San Diego'!BB$9,$R11&gt;='San Diego'!BB$9)),"C",0))))))</f>
        <v>0</v>
      </c>
      <c r="BC11" s="33">
        <f>IF((AND($F11&lt;='San Diego'!BC$9,$G11&gt;='San Diego'!BC$9)),"P/L",IF((AND($I11&lt;='San Diego'!BC$9,$J11&gt;='San Diego'!BC$9)),"XO",IF((AND($K11&lt;='San Diego'!BC$9,$L11&gt;='San Diego'!BC$9)),"3",IF((AND($M11&lt;='San Diego'!BC$9,$N11&gt;='San Diego'!BC$9)),"C",IF((AND($O11&lt;='San Diego'!BC$9,$P11&gt;='San Diego'!BC$9)),"CO",IF((AND($Q11&lt;='San Diego'!BC$9,$R11&gt;='San Diego'!BC$9)),"C",0))))))</f>
        <v>0</v>
      </c>
      <c r="BD11" s="33">
        <f>IF((AND($F11&lt;='San Diego'!BD$9,$G11&gt;='San Diego'!BD$9)),"P/L",IF((AND($I11&lt;='San Diego'!BD$9,$J11&gt;='San Diego'!BD$9)),"XO",IF((AND($K11&lt;='San Diego'!BD$9,$L11&gt;='San Diego'!BD$9)),"3",IF((AND($M11&lt;='San Diego'!BD$9,$N11&gt;='San Diego'!BD$9)),"C",IF((AND($O11&lt;='San Diego'!BD$9,$P11&gt;='San Diego'!BD$9)),"CO",IF((AND($Q11&lt;='San Diego'!BD$9,$R11&gt;='San Diego'!BD$9)),"C",0))))))</f>
        <v>0</v>
      </c>
      <c r="BE11" s="33">
        <f>IF((AND($F11&lt;='San Diego'!BE$9,$G11&gt;='San Diego'!BE$9)),"P/L",IF((AND($I11&lt;='San Diego'!BE$9,$J11&gt;='San Diego'!BE$9)),"XO",IF((AND($K11&lt;='San Diego'!BE$9,$L11&gt;='San Diego'!BE$9)),"3",IF((AND($M11&lt;='San Diego'!BE$9,$N11&gt;='San Diego'!BE$9)),"C",IF((AND($O11&lt;='San Diego'!BE$9,$P11&gt;='San Diego'!BE$9)),"CO",IF((AND($Q11&lt;='San Diego'!BE$9,$R11&gt;='San Diego'!BE$9)),"C",0))))))</f>
        <v>0</v>
      </c>
      <c r="BF11" s="33">
        <f>IF((AND($F11&lt;='San Diego'!BF$9,$G11&gt;='San Diego'!BF$9)),"P/L",IF((AND($I11&lt;='San Diego'!BF$9,$J11&gt;='San Diego'!BF$9)),"XO",IF((AND($K11&lt;='San Diego'!BF$9,$L11&gt;='San Diego'!BF$9)),"3",IF((AND($M11&lt;='San Diego'!BF$9,$N11&gt;='San Diego'!BF$9)),"C",IF((AND($O11&lt;='San Diego'!BF$9,$P11&gt;='San Diego'!BF$9)),"CO",IF((AND($Q11&lt;='San Diego'!BF$9,$R11&gt;='San Diego'!BF$9)),"C",0))))))</f>
        <v>0</v>
      </c>
      <c r="BG11" s="33">
        <f>IF((AND($F11&lt;='San Diego'!BG$9,$G11&gt;='San Diego'!BG$9)),"P/L",IF((AND($I11&lt;='San Diego'!BG$9,$J11&gt;='San Diego'!BG$9)),"XO",IF((AND($K11&lt;='San Diego'!BG$9,$L11&gt;='San Diego'!BG$9)),"3",IF((AND($M11&lt;='San Diego'!BG$9,$N11&gt;='San Diego'!BG$9)),"C",IF((AND($O11&lt;='San Diego'!BG$9,$P11&gt;='San Diego'!BG$9)),"CO",IF((AND($Q11&lt;='San Diego'!BG$9,$R11&gt;='San Diego'!BG$9)),"C",0))))))</f>
        <v>0</v>
      </c>
      <c r="BH11" s="33">
        <f>IF((AND($F11&lt;='San Diego'!BH$9,$G11&gt;='San Diego'!BH$9)),"P/L",IF((AND($I11&lt;='San Diego'!BH$9,$J11&gt;='San Diego'!BH$9)),"XO",IF((AND($K11&lt;='San Diego'!BH$9,$L11&gt;='San Diego'!BH$9)),"3",IF((AND($M11&lt;='San Diego'!BH$9,$N11&gt;='San Diego'!BH$9)),"C",IF((AND($O11&lt;='San Diego'!BH$9,$P11&gt;='San Diego'!BH$9)),"CO",IF((AND($Q11&lt;='San Diego'!BH$9,$R11&gt;='San Diego'!BH$9)),"C",0))))))</f>
        <v>0</v>
      </c>
      <c r="BI11" s="33">
        <f>IF((AND($F11&lt;='San Diego'!BI$9,$G11&gt;='San Diego'!BI$9)),"P/L",IF((AND($I11&lt;='San Diego'!BI$9,$J11&gt;='San Diego'!BI$9)),"XO",IF((AND($K11&lt;='San Diego'!BI$9,$L11&gt;='San Diego'!BI$9)),"3",IF((AND($M11&lt;='San Diego'!BI$9,$N11&gt;='San Diego'!BI$9)),"C",IF((AND($O11&lt;='San Diego'!BI$9,$P11&gt;='San Diego'!BI$9)),"CO",IF((AND($Q11&lt;='San Diego'!BI$9,$R11&gt;='San Diego'!BI$9)),"C",0))))))</f>
        <v>0</v>
      </c>
      <c r="BJ11" s="33">
        <f>IF((AND($F11&lt;='San Diego'!BJ$9,$G11&gt;='San Diego'!BJ$9)),"P/L",IF((AND($I11&lt;='San Diego'!BJ$9,$J11&gt;='San Diego'!BJ$9)),"XO",IF((AND($K11&lt;='San Diego'!BJ$9,$L11&gt;='San Diego'!BJ$9)),"3",IF((AND($M11&lt;='San Diego'!BJ$9,$N11&gt;='San Diego'!BJ$9)),"C",IF((AND($O11&lt;='San Diego'!BJ$9,$P11&gt;='San Diego'!BJ$9)),"CO",IF((AND($Q11&lt;='San Diego'!BJ$9,$R11&gt;='San Diego'!BJ$9)),"C",0))))))</f>
        <v>0</v>
      </c>
      <c r="BK11" s="33">
        <f>IF((AND($F11&lt;='San Diego'!BK$9,$G11&gt;='San Diego'!BK$9)),"P/L",IF((AND($I11&lt;='San Diego'!BK$9,$J11&gt;='San Diego'!BK$9)),"XO",IF((AND($K11&lt;='San Diego'!BK$9,$L11&gt;='San Diego'!BK$9)),"3",IF((AND($M11&lt;='San Diego'!BK$9,$N11&gt;='San Diego'!BK$9)),"C",IF((AND($O11&lt;='San Diego'!BK$9,$P11&gt;='San Diego'!BK$9)),"CO",IF((AND($Q11&lt;='San Diego'!BK$9,$R11&gt;='San Diego'!BK$9)),"C",0))))))</f>
        <v>0</v>
      </c>
      <c r="BL11" s="33">
        <f>IF((AND($F11&lt;='San Diego'!BL$9,$G11&gt;='San Diego'!BL$9)),"P/L",IF((AND($I11&lt;='San Diego'!BL$9,$J11&gt;='San Diego'!BL$9)),"XO",IF((AND($K11&lt;='San Diego'!BL$9,$L11&gt;='San Diego'!BL$9)),"3",IF((AND($M11&lt;='San Diego'!BL$9,$N11&gt;='San Diego'!BL$9)),"C",IF((AND($O11&lt;='San Diego'!BL$9,$P11&gt;='San Diego'!BL$9)),"CO",IF((AND($Q11&lt;='San Diego'!BL$9,$R11&gt;='San Diego'!BL$9)),"C",0))))))</f>
        <v>0</v>
      </c>
      <c r="BM11" s="33">
        <f>IF((AND($F11&lt;='San Diego'!BM$9,$G11&gt;='San Diego'!BM$9)),"P/L",IF((AND($I11&lt;='San Diego'!BM$9,$J11&gt;='San Diego'!BM$9)),"XO",IF((AND($K11&lt;='San Diego'!BM$9,$L11&gt;='San Diego'!BM$9)),"3",IF((AND($M11&lt;='San Diego'!BM$9,$N11&gt;='San Diego'!BM$9)),"C",IF((AND($O11&lt;='San Diego'!BM$9,$P11&gt;='San Diego'!BM$9)),"CO",IF((AND($Q11&lt;='San Diego'!BM$9,$R11&gt;='San Diego'!BM$9)),"C",0))))))</f>
        <v>0</v>
      </c>
      <c r="BN11" s="33">
        <f>IF((AND($F11&lt;='San Diego'!BN$9,$G11&gt;='San Diego'!BN$9)),"P/L",IF((AND($I11&lt;='San Diego'!BN$9,$J11&gt;='San Diego'!BN$9)),"XO",IF((AND($K11&lt;='San Diego'!BN$9,$L11&gt;='San Diego'!BN$9)),"3",IF((AND($M11&lt;='San Diego'!BN$9,$N11&gt;='San Diego'!BN$9)),"C",IF((AND($O11&lt;='San Diego'!BN$9,$P11&gt;='San Diego'!BN$9)),"CO",IF((AND($Q11&lt;='San Diego'!BN$9,$R11&gt;='San Diego'!BN$9)),"C",0))))))</f>
        <v>0</v>
      </c>
      <c r="BO11" s="33">
        <f>IF((AND($F11&lt;='San Diego'!BO$9,$G11&gt;='San Diego'!BO$9)),"P/L",IF((AND($I11&lt;='San Diego'!BO$9,$J11&gt;='San Diego'!BO$9)),"XO",IF((AND($K11&lt;='San Diego'!BO$9,$L11&gt;='San Diego'!BO$9)),"3",IF((AND($M11&lt;='San Diego'!BO$9,$N11&gt;='San Diego'!BO$9)),"C",IF((AND($O11&lt;='San Diego'!BO$9,$P11&gt;='San Diego'!BO$9)),"CO",IF((AND($Q11&lt;='San Diego'!BO$9,$R11&gt;='San Diego'!BO$9)),"C",0))))))</f>
        <v>0</v>
      </c>
      <c r="BP11" s="33">
        <f>IF((AND($F11&lt;='San Diego'!BP$9,$G11&gt;='San Diego'!BP$9)),"P/L",IF((AND($I11&lt;='San Diego'!BP$9,$J11&gt;='San Diego'!BP$9)),"XO",IF((AND($K11&lt;='San Diego'!BP$9,$L11&gt;='San Diego'!BP$9)),"3",IF((AND($M11&lt;='San Diego'!BP$9,$N11&gt;='San Diego'!BP$9)),"C",IF((AND($O11&lt;='San Diego'!BP$9,$P11&gt;='San Diego'!BP$9)),"CO",IF((AND($Q11&lt;='San Diego'!BP$9,$R11&gt;='San Diego'!BP$9)),"C",0))))))</f>
        <v>0</v>
      </c>
      <c r="BQ11" s="33">
        <f>IF((AND($F11&lt;='San Diego'!BQ$9,$G11&gt;='San Diego'!BQ$9)),"P/L",IF((AND($I11&lt;='San Diego'!BQ$9,$J11&gt;='San Diego'!BQ$9)),"XO",IF((AND($K11&lt;='San Diego'!BQ$9,$L11&gt;='San Diego'!BQ$9)),"3",IF((AND($M11&lt;='San Diego'!BQ$9,$N11&gt;='San Diego'!BQ$9)),"C",IF((AND($O11&lt;='San Diego'!BQ$9,$P11&gt;='San Diego'!BQ$9)),"CO",IF((AND($Q11&lt;='San Diego'!BQ$9,$R11&gt;='San Diego'!BQ$9)),"C",0))))))</f>
        <v>0</v>
      </c>
      <c r="BR11" s="33">
        <f>IF((AND($F11&lt;='San Diego'!BR$9,$G11&gt;='San Diego'!BR$9)),"P/L",IF((AND($I11&lt;='San Diego'!BR$9,$J11&gt;='San Diego'!BR$9)),"XO",IF((AND($K11&lt;='San Diego'!BR$9,$L11&gt;='San Diego'!BR$9)),"3",IF((AND($M11&lt;='San Diego'!BR$9,$N11&gt;='San Diego'!BR$9)),"C",IF((AND($O11&lt;='San Diego'!BR$9,$P11&gt;='San Diego'!BR$9)),"CO",IF((AND($Q11&lt;='San Diego'!BR$9,$R11&gt;='San Diego'!BR$9)),"C",0))))))</f>
        <v>0</v>
      </c>
      <c r="BS11" s="33">
        <f>IF((AND($F11&lt;='San Diego'!BS$9,$G11&gt;='San Diego'!BS$9)),"P/L",IF((AND($I11&lt;='San Diego'!BS$9,$J11&gt;='San Diego'!BS$9)),"XO",IF((AND($K11&lt;='San Diego'!BS$9,$L11&gt;='San Diego'!BS$9)),"3",IF((AND($M11&lt;='San Diego'!BS$9,$N11&gt;='San Diego'!BS$9)),"C",IF((AND($O11&lt;='San Diego'!BS$9,$P11&gt;='San Diego'!BS$9)),"CO",IF((AND($Q11&lt;='San Diego'!BS$9,$R11&gt;='San Diego'!BS$9)),"C",0))))))</f>
        <v>0</v>
      </c>
      <c r="BT11" s="33">
        <f>IF((AND($F11&lt;='San Diego'!BT$9,$G11&gt;='San Diego'!BT$9)),"P/L",IF((AND($I11&lt;='San Diego'!BT$9,$J11&gt;='San Diego'!BT$9)),"XO",IF((AND($K11&lt;='San Diego'!BT$9,$L11&gt;='San Diego'!BT$9)),"3",IF((AND($M11&lt;='San Diego'!BT$9,$N11&gt;='San Diego'!BT$9)),"C",IF((AND($O11&lt;='San Diego'!BT$9,$P11&gt;='San Diego'!BT$9)),"CO",IF((AND($Q11&lt;='San Diego'!BT$9,$R11&gt;='San Diego'!BT$9)),"C",0))))))</f>
        <v>0</v>
      </c>
      <c r="BU11" s="33">
        <f>IF((AND($F11&lt;='San Diego'!BU$9,$G11&gt;='San Diego'!BU$9)),"P/L",IF((AND($I11&lt;='San Diego'!BU$9,$J11&gt;='San Diego'!BU$9)),"XO",IF((AND($K11&lt;='San Diego'!BU$9,$L11&gt;='San Diego'!BU$9)),"3",IF((AND($M11&lt;='San Diego'!BU$9,$N11&gt;='San Diego'!BU$9)),"C",IF((AND($O11&lt;='San Diego'!BU$9,$P11&gt;='San Diego'!BU$9)),"CO",IF((AND($Q11&lt;='San Diego'!BU$9,$R11&gt;='San Diego'!BU$9)),"C",0))))))</f>
        <v>0</v>
      </c>
      <c r="BV11" s="33">
        <f>IF((AND($F11&lt;='San Diego'!BV$9,$G11&gt;='San Diego'!BV$9)),"P/L",IF((AND($I11&lt;='San Diego'!BV$9,$J11&gt;='San Diego'!BV$9)),"XO",IF((AND($K11&lt;='San Diego'!BV$9,$L11&gt;='San Diego'!BV$9)),"3",IF((AND($M11&lt;='San Diego'!BV$9,$N11&gt;='San Diego'!BV$9)),"C",IF((AND($O11&lt;='San Diego'!BV$9,$P11&gt;='San Diego'!BV$9)),"CO",IF((AND($Q11&lt;='San Diego'!BV$9,$R11&gt;='San Diego'!BV$9)),"C",0))))))</f>
        <v>0</v>
      </c>
      <c r="BW11" s="33">
        <f>IF((AND($F11&lt;='San Diego'!BW$9,$G11&gt;='San Diego'!BW$9)),"P/L",IF((AND($I11&lt;='San Diego'!BW$9,$J11&gt;='San Diego'!BW$9)),"XO",IF((AND($K11&lt;='San Diego'!BW$9,$L11&gt;='San Diego'!BW$9)),"3",IF((AND($M11&lt;='San Diego'!BW$9,$N11&gt;='San Diego'!BW$9)),"C",IF((AND($O11&lt;='San Diego'!BW$9,$P11&gt;='San Diego'!BW$9)),"CO",IF((AND($Q11&lt;='San Diego'!BW$9,$R11&gt;='San Diego'!BW$9)),"C",0))))))</f>
        <v>0</v>
      </c>
      <c r="BX11" s="33">
        <f>IF((AND($F11&lt;='San Diego'!BX$9,$G11&gt;='San Diego'!BX$9)),"P/L",IF((AND($I11&lt;='San Diego'!BX$9,$J11&gt;='San Diego'!BX$9)),"XO",IF((AND($K11&lt;='San Diego'!BX$9,$L11&gt;='San Diego'!BX$9)),"3",IF((AND($M11&lt;='San Diego'!BX$9,$N11&gt;='San Diego'!BX$9)),"C",IF((AND($O11&lt;='San Diego'!BX$9,$P11&gt;='San Diego'!BX$9)),"CO",IF((AND($Q11&lt;='San Diego'!BX$9,$R11&gt;='San Diego'!BX$9)),"C",0))))))</f>
        <v>0</v>
      </c>
      <c r="BY11" s="33">
        <f>IF((AND($F11&lt;='San Diego'!BY$9,$G11&gt;='San Diego'!BY$9)),"P/L",IF((AND($I11&lt;='San Diego'!BY$9,$J11&gt;='San Diego'!BY$9)),"XO",IF((AND($K11&lt;='San Diego'!BY$9,$L11&gt;='San Diego'!BY$9)),"3",IF((AND($M11&lt;='San Diego'!BY$9,$N11&gt;='San Diego'!BY$9)),"C",IF((AND($O11&lt;='San Diego'!BY$9,$P11&gt;='San Diego'!BY$9)),"CO",IF((AND($Q11&lt;='San Diego'!BY$9,$R11&gt;='San Diego'!BY$9)),"C",0))))))</f>
        <v>0</v>
      </c>
      <c r="BZ11" s="33">
        <f>IF((AND($F11&lt;='San Diego'!BZ$9,$G11&gt;='San Diego'!BZ$9)),"P/L",IF((AND($I11&lt;='San Diego'!BZ$9,$J11&gt;='San Diego'!BZ$9)),"XO",IF((AND($K11&lt;='San Diego'!BZ$9,$L11&gt;='San Diego'!BZ$9)),"3",IF((AND($M11&lt;='San Diego'!BZ$9,$N11&gt;='San Diego'!BZ$9)),"C",IF((AND($O11&lt;='San Diego'!BZ$9,$P11&gt;='San Diego'!BZ$9)),"CO",IF((AND($Q11&lt;='San Diego'!BZ$9,$R11&gt;='San Diego'!BZ$9)),"C",0))))))</f>
        <v>0</v>
      </c>
      <c r="CA11" s="33">
        <f>IF((AND($F11&lt;='San Diego'!CA$9,$G11&gt;='San Diego'!CA$9)),"P/L",IF((AND($I11&lt;='San Diego'!CA$9,$J11&gt;='San Diego'!CA$9)),"XO",IF((AND($K11&lt;='San Diego'!CA$9,$L11&gt;='San Diego'!CA$9)),"3",IF((AND($M11&lt;='San Diego'!CA$9,$N11&gt;='San Diego'!CA$9)),"C",IF((AND($O11&lt;='San Diego'!CA$9,$P11&gt;='San Diego'!CA$9)),"CO",IF((AND($Q11&lt;='San Diego'!CA$9,$R11&gt;='San Diego'!CA$9)),"C",0))))))</f>
        <v>0</v>
      </c>
      <c r="CB11" s="33">
        <f>IF((AND($F11&lt;='San Diego'!CB$9,$G11&gt;='San Diego'!CB$9)),"P/L",IF((AND($I11&lt;='San Diego'!CB$9,$J11&gt;='San Diego'!CB$9)),"XO",IF((AND($K11&lt;='San Diego'!CB$9,$L11&gt;='San Diego'!CB$9)),"3",IF((AND($M11&lt;='San Diego'!CB$9,$N11&gt;='San Diego'!CB$9)),"C",IF((AND($O11&lt;='San Diego'!CB$9,$P11&gt;='San Diego'!CB$9)),"CO",IF((AND($Q11&lt;='San Diego'!CB$9,$R11&gt;='San Diego'!CB$9)),"C",0))))))</f>
        <v>0</v>
      </c>
      <c r="CC11" s="33">
        <f>IF((AND($F11&lt;='San Diego'!CC$9,$G11&gt;='San Diego'!CC$9)),"P/L",IF((AND($I11&lt;='San Diego'!CC$9,$J11&gt;='San Diego'!CC$9)),"XO",IF((AND($K11&lt;='San Diego'!CC$9,$L11&gt;='San Diego'!CC$9)),"3",IF((AND($M11&lt;='San Diego'!CC$9,$N11&gt;='San Diego'!CC$9)),"C",IF((AND($O11&lt;='San Diego'!CC$9,$P11&gt;='San Diego'!CC$9)),"CO",IF((AND($Q11&lt;='San Diego'!CC$9,$R11&gt;='San Diego'!CC$9)),"C",0))))))</f>
        <v>0</v>
      </c>
      <c r="CD11" s="33">
        <f>IF((AND($F11&lt;='San Diego'!CD$9,$G11&gt;='San Diego'!CD$9)),"P/L",IF((AND($I11&lt;='San Diego'!CD$9,$J11&gt;='San Diego'!CD$9)),"XO",IF((AND($K11&lt;='San Diego'!CD$9,$L11&gt;='San Diego'!CD$9)),"3",IF((AND($M11&lt;='San Diego'!CD$9,$N11&gt;='San Diego'!CD$9)),"C",IF((AND($O11&lt;='San Diego'!CD$9,$P11&gt;='San Diego'!CD$9)),"CO",IF((AND($Q11&lt;='San Diego'!CD$9,$R11&gt;='San Diego'!CD$9)),"C",0))))))</f>
        <v>0</v>
      </c>
      <c r="CE11" s="33">
        <f>IF((AND($F11&lt;='San Diego'!CE$9,$G11&gt;='San Diego'!CE$9)),"P/L",IF((AND($I11&lt;='San Diego'!CE$9,$J11&gt;='San Diego'!CE$9)),"XO",IF((AND($K11&lt;='San Diego'!CE$9,$L11&gt;='San Diego'!CE$9)),"3",IF((AND($M11&lt;='San Diego'!CE$9,$N11&gt;='San Diego'!CE$9)),"C",IF((AND($O11&lt;='San Diego'!CE$9,$P11&gt;='San Diego'!CE$9)),"CO",IF((AND($Q11&lt;='San Diego'!CE$9,$R11&gt;='San Diego'!CE$9)),"C",0))))))</f>
        <v>0</v>
      </c>
      <c r="CF11" s="33">
        <f>IF((AND($F11&lt;='San Diego'!CF$9,$G11&gt;='San Diego'!CF$9)),"P/L",IF((AND($I11&lt;='San Diego'!CF$9,$J11&gt;='San Diego'!CF$9)),"XO",IF((AND($K11&lt;='San Diego'!CF$9,$L11&gt;='San Diego'!CF$9)),"3",IF((AND($M11&lt;='San Diego'!CF$9,$N11&gt;='San Diego'!CF$9)),"C",IF((AND($O11&lt;='San Diego'!CF$9,$P11&gt;='San Diego'!CF$9)),"CO",IF((AND($Q11&lt;='San Diego'!CF$9,$R11&gt;='San Diego'!CF$9)),"C",0))))))</f>
        <v>0</v>
      </c>
      <c r="CG11" s="33">
        <f>IF((AND($F11&lt;='San Diego'!CG$9,$G11&gt;='San Diego'!CG$9)),"P/L",IF((AND($I11&lt;='San Diego'!CG$9,$J11&gt;='San Diego'!CG$9)),"XO",IF((AND($K11&lt;='San Diego'!CG$9,$L11&gt;='San Diego'!CG$9)),"3",IF((AND($M11&lt;='San Diego'!CG$9,$N11&gt;='San Diego'!CG$9)),"C",IF((AND($O11&lt;='San Diego'!CG$9,$P11&gt;='San Diego'!CG$9)),"CO",IF((AND($Q11&lt;='San Diego'!CG$9,$R11&gt;='San Diego'!CG$9)),"C",0))))))</f>
        <v>0</v>
      </c>
      <c r="CH11" s="33">
        <f>IF((AND($F11&lt;='San Diego'!CH$9,$G11&gt;='San Diego'!CH$9)),"P/L",IF((AND($I11&lt;='San Diego'!CH$9,$J11&gt;='San Diego'!CH$9)),"XO",IF((AND($K11&lt;='San Diego'!CH$9,$L11&gt;='San Diego'!CH$9)),"3",IF((AND($M11&lt;='San Diego'!CH$9,$N11&gt;='San Diego'!CH$9)),"C",IF((AND($O11&lt;='San Diego'!CH$9,$P11&gt;='San Diego'!CH$9)),"CO",IF((AND($Q11&lt;='San Diego'!CH$9,$R11&gt;='San Diego'!CH$9)),"C",0))))))</f>
        <v>0</v>
      </c>
      <c r="CI11" s="33">
        <f>IF((AND($F11&lt;='San Diego'!CI$9,$G11&gt;='San Diego'!CI$9)),"P/L",IF((AND($I11&lt;='San Diego'!CI$9,$J11&gt;='San Diego'!CI$9)),"XO",IF((AND($K11&lt;='San Diego'!CI$9,$L11&gt;='San Diego'!CI$9)),"3",IF((AND($M11&lt;='San Diego'!CI$9,$N11&gt;='San Diego'!CI$9)),"C",IF((AND($O11&lt;='San Diego'!CI$9,$P11&gt;='San Diego'!CI$9)),"CO",IF((AND($Q11&lt;='San Diego'!CI$9,$R11&gt;='San Diego'!CI$9)),"C",0))))))</f>
        <v>0</v>
      </c>
      <c r="CJ11" s="33">
        <f>IF((AND($F11&lt;='San Diego'!CJ$9,$G11&gt;='San Diego'!CJ$9)),"P/L",IF((AND($I11&lt;='San Diego'!CJ$9,$J11&gt;='San Diego'!CJ$9)),"XO",IF((AND($K11&lt;='San Diego'!CJ$9,$L11&gt;='San Diego'!CJ$9)),"3",IF((AND($M11&lt;='San Diego'!CJ$9,$N11&gt;='San Diego'!CJ$9)),"C",IF((AND($O11&lt;='San Diego'!CJ$9,$P11&gt;='San Diego'!CJ$9)),"CO",IF((AND($Q11&lt;='San Diego'!CJ$9,$R11&gt;='San Diego'!CJ$9)),"C",0))))))</f>
        <v>0</v>
      </c>
      <c r="CK11" s="33">
        <f>IF((AND($F11&lt;='San Diego'!CK$9,$G11&gt;='San Diego'!CK$9)),"P/L",IF((AND($I11&lt;='San Diego'!CK$9,$J11&gt;='San Diego'!CK$9)),"XO",IF((AND($K11&lt;='San Diego'!CK$9,$L11&gt;='San Diego'!CK$9)),"3",IF((AND($M11&lt;='San Diego'!CK$9,$N11&gt;='San Diego'!CK$9)),"C",IF((AND($O11&lt;='San Diego'!CK$9,$P11&gt;='San Diego'!CK$9)),"CO",IF((AND($Q11&lt;='San Diego'!CK$9,$R11&gt;='San Diego'!CK$9)),"C",0))))))</f>
        <v>0</v>
      </c>
      <c r="CL11" s="33">
        <f>IF((AND($F11&lt;='San Diego'!CL$9,$G11&gt;='San Diego'!CL$9)),"P/L",IF((AND($I11&lt;='San Diego'!CL$9,$J11&gt;='San Diego'!CL$9)),"XO",IF((AND($K11&lt;='San Diego'!CL$9,$L11&gt;='San Diego'!CL$9)),"3",IF((AND($M11&lt;='San Diego'!CL$9,$N11&gt;='San Diego'!CL$9)),"C",IF((AND($O11&lt;='San Diego'!CL$9,$P11&gt;='San Diego'!CL$9)),"CO",IF((AND($Q11&lt;='San Diego'!CL$9,$R11&gt;='San Diego'!CL$9)),"C",0))))))</f>
        <v>0</v>
      </c>
      <c r="CM11" s="33">
        <f>IF((AND($F11&lt;='San Diego'!CM$9,$G11&gt;='San Diego'!CM$9)),"P/L",IF((AND($I11&lt;='San Diego'!CM$9,$J11&gt;='San Diego'!CM$9)),"XO",IF((AND($K11&lt;='San Diego'!CM$9,$L11&gt;='San Diego'!CM$9)),"3",IF((AND($M11&lt;='San Diego'!CM$9,$N11&gt;='San Diego'!CM$9)),"C",IF((AND($O11&lt;='San Diego'!CM$9,$P11&gt;='San Diego'!CM$9)),"CO",IF((AND($Q11&lt;='San Diego'!CM$9,$R11&gt;='San Diego'!CM$9)),"C",0))))))</f>
        <v>0</v>
      </c>
    </row>
    <row r="12" spans="1:91" s="2" customFormat="1" x14ac:dyDescent="0.25">
      <c r="A12" s="57" t="s">
        <v>565</v>
      </c>
      <c r="B12" s="55"/>
      <c r="C12" s="31">
        <v>19</v>
      </c>
      <c r="D12" s="31">
        <v>16</v>
      </c>
      <c r="E12" s="31">
        <v>1</v>
      </c>
      <c r="F12" s="31"/>
      <c r="G12" s="31"/>
      <c r="H12" s="31"/>
      <c r="I12" s="36">
        <v>46168</v>
      </c>
      <c r="J12" s="37">
        <f>IF(I12="",0,DATE(YEAR(I12),MONTH(I12)+C12,DAY(I12)))</f>
        <v>46747</v>
      </c>
      <c r="K12" s="32">
        <f>IF(J12="","",(DATE(YEAR(J12),MONTH(J12)+1,DAY(J12))))</f>
        <v>46778</v>
      </c>
      <c r="L12" s="32">
        <f>IF(K12="","",(DATE(YEAR(K12),MONTH(K12)+E12,DAY(K12))))</f>
        <v>46809</v>
      </c>
      <c r="M12" s="37">
        <f>IF(O12="","",DATE(YEAR(O12), MONTH(O12)-1,DAY(O12)))</f>
        <v>46838</v>
      </c>
      <c r="N12" s="37">
        <f>IF(O12="","",DATE(YEAR(M12),MONTH(M12),DAY(M12)))</f>
        <v>46838</v>
      </c>
      <c r="O12" s="32">
        <f>IF(L12="","",(DATE(YEAR(L12),MONTH(L12)+2,DAY(L12))))</f>
        <v>46869</v>
      </c>
      <c r="P12" s="32">
        <f>IF(O12="","",(DATE(YEAR(O12),MONTH(O12)+D12,DAY(O12))))</f>
        <v>47356</v>
      </c>
      <c r="Q12" s="32">
        <f>IF(P12="","",DATE(YEAR(P12), MONTH(P12)+1,DAY(P12)))</f>
        <v>47387</v>
      </c>
      <c r="R12" s="32">
        <f>IF(P12="","",DATE(YEAR(Q12),MONTH(Q12),DAY(Q12)))</f>
        <v>47387</v>
      </c>
      <c r="S12" s="33">
        <f>IF((AND($F12&lt;=Everett!S$10,$G12&gt;=Everett!S$10)),"P/L",IF((AND($I12&lt;=Everett!S$10,$J12&gt;=Everett!S$10)),"XO",IF((AND($K12&lt;=Everett!S$10,$L12&gt;=Everett!S$10)),"3",IF((AND($M12&lt;=Everett!S$10,$N12&gt;=Everett!S$10)),"C",IF((AND($O12&lt;=Everett!S$10,$P12&gt;=Everett!S$10)),"CO",IF((AND($Q12&lt;=Everett!S$10,$R12&gt;=Everett!S$10)),"C",0))))))</f>
        <v>0</v>
      </c>
      <c r="T12" s="33">
        <f>IF((AND($F12&lt;=Everett!T$10,$G12&gt;=Everett!T$10)),"P/L",IF((AND($I12&lt;=Everett!T$10,$J12&gt;=Everett!T$10)),"XO",IF((AND($K12&lt;=Everett!T$10,$L12&gt;=Everett!T$10)),"3",IF((AND($M12&lt;=Everett!T$10,$N12&gt;=Everett!T$10)),"C",IF((AND($O12&lt;=Everett!T$10,$P12&gt;=Everett!T$10)),"CO",IF((AND($Q12&lt;=Everett!T$10,$R12&gt;=Everett!T$10)),"C",0))))))</f>
        <v>0</v>
      </c>
      <c r="U12" s="33">
        <f>IF((AND($F12&lt;=Everett!U$10,$G12&gt;=Everett!U$10)),"P/L",IF((AND($I12&lt;=Everett!U$10,$J12&gt;=Everett!U$10)),"XO",IF((AND($K12&lt;=Everett!U$10,$L12&gt;=Everett!U$10)),"3",IF((AND($M12&lt;=Everett!U$10,$N12&gt;=Everett!U$10)),"C",IF((AND($O12&lt;=Everett!U$10,$P12&gt;=Everett!U$10)),"CO",IF((AND($Q12&lt;=Everett!U$10,$R12&gt;=Everett!U$10)),"C",0))))))</f>
        <v>0</v>
      </c>
      <c r="V12" s="33">
        <f>IF((AND($F12&lt;=Everett!V$10,$G12&gt;=Everett!V$10)),"P/L",IF((AND($I12&lt;=Everett!V$10,$J12&gt;=Everett!V$10)),"XO",IF((AND($K12&lt;=Everett!V$10,$L12&gt;=Everett!V$10)),"3",IF((AND($M12&lt;=Everett!V$10,$N12&gt;=Everett!V$10)),"C",IF((AND($O12&lt;=Everett!V$10,$P12&gt;=Everett!V$10)),"CO",IF((AND($Q12&lt;=Everett!V$10,$R12&gt;=Everett!V$10)),"C",0))))))</f>
        <v>0</v>
      </c>
      <c r="W12" s="33" t="str">
        <f>IF((AND($F12&lt;=Everett!W$10,$G12&gt;=Everett!W$10)),"P/L",IF((AND($I12&lt;=Everett!W$10,$J12&gt;=Everett!W$10)),"XO",IF((AND($K12&lt;=Everett!W$10,$L12&gt;=Everett!W$10)),"3",IF((AND($M12&lt;=Everett!W$10,$N12&gt;=Everett!W$10)),"C",IF((AND($O12&lt;=Everett!W$10,$P12&gt;=Everett!W$10)),"CO",IF((AND($Q12&lt;=Everett!W$10,$R12&gt;=Everett!W$10)),"C",0))))))</f>
        <v>XO</v>
      </c>
      <c r="X12" s="33" t="str">
        <f>IF((AND($F12&lt;=Everett!X$10,$G12&gt;=Everett!X$10)),"P/L",IF((AND($I12&lt;=Everett!X$10,$J12&gt;=Everett!X$10)),"XO",IF((AND($K12&lt;=Everett!X$10,$L12&gt;=Everett!X$10)),"3",IF((AND($M12&lt;=Everett!X$10,$N12&gt;=Everett!X$10)),"C",IF((AND($O12&lt;=Everett!X$10,$P12&gt;=Everett!X$10)),"CO",IF((AND($Q12&lt;=Everett!X$10,$R12&gt;=Everett!X$10)),"C",0))))))</f>
        <v>XO</v>
      </c>
      <c r="Y12" s="33" t="str">
        <f>IF((AND($F12&lt;=Everett!Y$10,$G12&gt;=Everett!Y$10)),"P/L",IF((AND($I12&lt;=Everett!Y$10,$J12&gt;=Everett!Y$10)),"XO",IF((AND($K12&lt;=Everett!Y$10,$L12&gt;=Everett!Y$10)),"3",IF((AND($M12&lt;=Everett!Y$10,$N12&gt;=Everett!Y$10)),"C",IF((AND($O12&lt;=Everett!Y$10,$P12&gt;=Everett!Y$10)),"CO",IF((AND($Q12&lt;=Everett!Y$10,$R12&gt;=Everett!Y$10)),"C",0))))))</f>
        <v>XO</v>
      </c>
      <c r="Z12" s="33" t="str">
        <f>IF((AND($F12&lt;=Everett!Z$10,$G12&gt;=Everett!Z$10)),"P/L",IF((AND($I12&lt;=Everett!Z$10,$J12&gt;=Everett!Z$10)),"XO",IF((AND($K12&lt;=Everett!Z$10,$L12&gt;=Everett!Z$10)),"3",IF((AND($M12&lt;=Everett!Z$10,$N12&gt;=Everett!Z$10)),"C",IF((AND($O12&lt;=Everett!Z$10,$P12&gt;=Everett!Z$10)),"CO",IF((AND($Q12&lt;=Everett!Z$10,$R12&gt;=Everett!Z$10)),"C",0))))))</f>
        <v>XO</v>
      </c>
      <c r="AA12" s="33" t="str">
        <f>IF((AND($F12&lt;=Everett!AA$10,$G12&gt;=Everett!AA$10)),"P/L",IF((AND($I12&lt;=Everett!AA$10,$J12&gt;=Everett!AA$10)),"XO",IF((AND($K12&lt;=Everett!AA$10,$L12&gt;=Everett!AA$10)),"3",IF((AND($M12&lt;=Everett!AA$10,$N12&gt;=Everett!AA$10)),"C",IF((AND($O12&lt;=Everett!AA$10,$P12&gt;=Everett!AA$10)),"CO",IF((AND($Q12&lt;=Everett!AA$10,$R12&gt;=Everett!AA$10)),"C",0))))))</f>
        <v>XO</v>
      </c>
      <c r="AB12" s="33" t="str">
        <f>IF((AND($F12&lt;=Everett!AB$10,$G12&gt;=Everett!AB$10)),"P/L",IF((AND($I12&lt;=Everett!AB$10,$J12&gt;=Everett!AB$10)),"XO",IF((AND($K12&lt;=Everett!AB$10,$L12&gt;=Everett!AB$10)),"3",IF((AND($M12&lt;=Everett!AB$10,$N12&gt;=Everett!AB$10)),"C",IF((AND($O12&lt;=Everett!AB$10,$P12&gt;=Everett!AB$10)),"CO",IF((AND($Q12&lt;=Everett!AB$10,$R12&gt;=Everett!AB$10)),"C",0))))))</f>
        <v>XO</v>
      </c>
      <c r="AC12" s="33" t="str">
        <f>IF((AND($F12&lt;=Everett!AC$10,$G12&gt;=Everett!AC$10)),"P/L",IF((AND($I12&lt;=Everett!AC$10,$J12&gt;=Everett!AC$10)),"XO",IF((AND($K12&lt;=Everett!AC$10,$L12&gt;=Everett!AC$10)),"3",IF((AND($M12&lt;=Everett!AC$10,$N12&gt;=Everett!AC$10)),"C",IF((AND($O12&lt;=Everett!AC$10,$P12&gt;=Everett!AC$10)),"CO",IF((AND($Q12&lt;=Everett!AC$10,$R12&gt;=Everett!AC$10)),"C",0))))))</f>
        <v>XO</v>
      </c>
      <c r="AD12" s="33" t="str">
        <f>IF((AND($F12&lt;=Everett!AD$10,$G12&gt;=Everett!AD$10)),"P/L",IF((AND($I12&lt;=Everett!AD$10,$J12&gt;=Everett!AD$10)),"XO",IF((AND($K12&lt;=Everett!AD$10,$L12&gt;=Everett!AD$10)),"3",IF((AND($M12&lt;=Everett!AD$10,$N12&gt;=Everett!AD$10)),"C",IF((AND($O12&lt;=Everett!AD$10,$P12&gt;=Everett!AD$10)),"CO",IF((AND($Q12&lt;=Everett!AD$10,$R12&gt;=Everett!AD$10)),"C",0))))))</f>
        <v>XO</v>
      </c>
      <c r="AE12" s="33" t="str">
        <f>IF((AND($F12&lt;=Everett!AE$10,$G12&gt;=Everett!AE$10)),"P/L",IF((AND($I12&lt;=Everett!AE$10,$J12&gt;=Everett!AE$10)),"XO",IF((AND($K12&lt;=Everett!AE$10,$L12&gt;=Everett!AE$10)),"3",IF((AND($M12&lt;=Everett!AE$10,$N12&gt;=Everett!AE$10)),"C",IF((AND($O12&lt;=Everett!AE$10,$P12&gt;=Everett!AE$10)),"CO",IF((AND($Q12&lt;=Everett!AE$10,$R12&gt;=Everett!AE$10)),"C",0))))))</f>
        <v>XO</v>
      </c>
      <c r="AF12" s="33" t="str">
        <f>IF((AND($F12&lt;=Everett!AF$10,$G12&gt;=Everett!AF$10)),"P/L",IF((AND($I12&lt;=Everett!AF$10,$J12&gt;=Everett!AF$10)),"XO",IF((AND($K12&lt;=Everett!AF$10,$L12&gt;=Everett!AF$10)),"3",IF((AND($M12&lt;=Everett!AF$10,$N12&gt;=Everett!AF$10)),"C",IF((AND($O12&lt;=Everett!AF$10,$P12&gt;=Everett!AF$10)),"CO",IF((AND($Q12&lt;=Everett!AF$10,$R12&gt;=Everett!AF$10)),"C",0))))))</f>
        <v>XO</v>
      </c>
      <c r="AG12" s="33" t="str">
        <f>IF((AND($F12&lt;=Everett!AG$10,$G12&gt;=Everett!AG$10)),"P/L",IF((AND($I12&lt;=Everett!AG$10,$J12&gt;=Everett!AG$10)),"XO",IF((AND($K12&lt;=Everett!AG$10,$L12&gt;=Everett!AG$10)),"3",IF((AND($M12&lt;=Everett!AG$10,$N12&gt;=Everett!AG$10)),"C",IF((AND($O12&lt;=Everett!AG$10,$P12&gt;=Everett!AG$10)),"CO",IF((AND($Q12&lt;=Everett!AG$10,$R12&gt;=Everett!AG$10)),"C",0))))))</f>
        <v>XO</v>
      </c>
      <c r="AH12" s="33" t="str">
        <f>IF((AND($F12&lt;=Everett!AH$10,$G12&gt;=Everett!AH$10)),"P/L",IF((AND($I12&lt;=Everett!AH$10,$J12&gt;=Everett!AH$10)),"XO",IF((AND($K12&lt;=Everett!AH$10,$L12&gt;=Everett!AH$10)),"3",IF((AND($M12&lt;=Everett!AH$10,$N12&gt;=Everett!AH$10)),"C",IF((AND($O12&lt;=Everett!AH$10,$P12&gt;=Everett!AH$10)),"CO",IF((AND($Q12&lt;=Everett!AH$10,$R12&gt;=Everett!AH$10)),"C",0))))))</f>
        <v>XO</v>
      </c>
      <c r="AI12" s="33" t="str">
        <f>IF((AND($F12&lt;=Everett!AI$10,$G12&gt;=Everett!AI$10)),"P/L",IF((AND($I12&lt;=Everett!AI$10,$J12&gt;=Everett!AI$10)),"XO",IF((AND($K12&lt;=Everett!AI$10,$L12&gt;=Everett!AI$10)),"3",IF((AND($M12&lt;=Everett!AI$10,$N12&gt;=Everett!AI$10)),"C",IF((AND($O12&lt;=Everett!AI$10,$P12&gt;=Everett!AI$10)),"CO",IF((AND($Q12&lt;=Everett!AI$10,$R12&gt;=Everett!AI$10)),"C",0))))))</f>
        <v>XO</v>
      </c>
      <c r="AJ12" s="33" t="str">
        <f>IF((AND($F12&lt;=Everett!AJ$10,$G12&gt;=Everett!AJ$10)),"P/L",IF((AND($I12&lt;=Everett!AJ$10,$J12&gt;=Everett!AJ$10)),"XO",IF((AND($K12&lt;=Everett!AJ$10,$L12&gt;=Everett!AJ$10)),"3",IF((AND($M12&lt;=Everett!AJ$10,$N12&gt;=Everett!AJ$10)),"C",IF((AND($O12&lt;=Everett!AJ$10,$P12&gt;=Everett!AJ$10)),"CO",IF((AND($Q12&lt;=Everett!AJ$10,$R12&gt;=Everett!AJ$10)),"C",0))))))</f>
        <v>XO</v>
      </c>
      <c r="AK12" s="33" t="str">
        <f>IF((AND($F12&lt;=Everett!AK$10,$G12&gt;=Everett!AK$10)),"P/L",IF((AND($I12&lt;=Everett!AK$10,$J12&gt;=Everett!AK$10)),"XO",IF((AND($K12&lt;=Everett!AK$10,$L12&gt;=Everett!AK$10)),"3",IF((AND($M12&lt;=Everett!AK$10,$N12&gt;=Everett!AK$10)),"C",IF((AND($O12&lt;=Everett!AK$10,$P12&gt;=Everett!AK$10)),"CO",IF((AND($Q12&lt;=Everett!AK$10,$R12&gt;=Everett!AK$10)),"C",0))))))</f>
        <v>XO</v>
      </c>
      <c r="AL12" s="33" t="str">
        <f>IF((AND($F12&lt;=Everett!AL$10,$G12&gt;=Everett!AL$10)),"P/L",IF((AND($I12&lt;=Everett!AL$10,$J12&gt;=Everett!AL$10)),"XO",IF((AND($K12&lt;=Everett!AL$10,$L12&gt;=Everett!AL$10)),"3",IF((AND($M12&lt;=Everett!AL$10,$N12&gt;=Everett!AL$10)),"C",IF((AND($O12&lt;=Everett!AL$10,$P12&gt;=Everett!AL$10)),"CO",IF((AND($Q12&lt;=Everett!AL$10,$R12&gt;=Everett!AL$10)),"C",0))))))</f>
        <v>XO</v>
      </c>
      <c r="AM12" s="33" t="str">
        <f>IF((AND($F12&lt;=Everett!AM$10,$G12&gt;=Everett!AM$10)),"P/L",IF((AND($I12&lt;=Everett!AM$10,$J12&gt;=Everett!AM$10)),"XO",IF((AND($K12&lt;=Everett!AM$10,$L12&gt;=Everett!AM$10)),"3",IF((AND($M12&lt;=Everett!AM$10,$N12&gt;=Everett!AM$10)),"C",IF((AND($O12&lt;=Everett!AM$10,$P12&gt;=Everett!AM$10)),"CO",IF((AND($Q12&lt;=Everett!AM$10,$R12&gt;=Everett!AM$10)),"C",0))))))</f>
        <v>XO</v>
      </c>
      <c r="AN12" s="33" t="str">
        <f>IF((AND($F12&lt;=Everett!AN$10,$G12&gt;=Everett!AN$10)),"P/L",IF((AND($I12&lt;=Everett!AN$10,$J12&gt;=Everett!AN$10)),"XO",IF((AND($K12&lt;=Everett!AN$10,$L12&gt;=Everett!AN$10)),"3",IF((AND($M12&lt;=Everett!AN$10,$N12&gt;=Everett!AN$10)),"C",IF((AND($O12&lt;=Everett!AN$10,$P12&gt;=Everett!AN$10)),"CO",IF((AND($Q12&lt;=Everett!AN$10,$R12&gt;=Everett!AN$10)),"C",0))))))</f>
        <v>XO</v>
      </c>
      <c r="AO12" s="33" t="str">
        <f>IF((AND($F12&lt;=Everett!AO$10,$G12&gt;=Everett!AO$10)),"P/L",IF((AND($I12&lt;=Everett!AO$10,$J12&gt;=Everett!AO$10)),"XO",IF((AND($K12&lt;=Everett!AO$10,$L12&gt;=Everett!AO$10)),"3",IF((AND($M12&lt;=Everett!AO$10,$N12&gt;=Everett!AO$10)),"C",IF((AND($O12&lt;=Everett!AO$10,$P12&gt;=Everett!AO$10)),"CO",IF((AND($Q12&lt;=Everett!AO$10,$R12&gt;=Everett!AO$10)),"C",0))))))</f>
        <v>XO</v>
      </c>
      <c r="AP12" s="33">
        <f>IF((AND($F12&lt;=Everett!AP$10,$G12&gt;=Everett!AP$10)),"P/L",IF((AND($I12&lt;=Everett!AP$10,$J12&gt;=Everett!AP$10)),"XO",IF((AND($K12&lt;=Everett!AP$10,$L12&gt;=Everett!AP$10)),"3",IF((AND($M12&lt;=Everett!AP$10,$N12&gt;=Everett!AP$10)),"C",IF((AND($O12&lt;=Everett!AP$10,$P12&gt;=Everett!AP$10)),"CO",IF((AND($Q12&lt;=Everett!AP$10,$R12&gt;=Everett!AP$10)),"C",0))))))</f>
        <v>0</v>
      </c>
      <c r="AQ12" s="33" t="str">
        <f>IF((AND($F12&lt;=Everett!AQ$10,$G12&gt;=Everett!AQ$10)),"P/L",IF((AND($I12&lt;=Everett!AQ$10,$J12&gt;=Everett!AQ$10)),"XO",IF((AND($K12&lt;=Everett!AQ$10,$L12&gt;=Everett!AQ$10)),"3",IF((AND($M12&lt;=Everett!AQ$10,$N12&gt;=Everett!AQ$10)),"C",IF((AND($O12&lt;=Everett!AQ$10,$P12&gt;=Everett!AQ$10)),"CO",IF((AND($Q12&lt;=Everett!AQ$10,$R12&gt;=Everett!AQ$10)),"C",0))))))</f>
        <v>3</v>
      </c>
      <c r="AR12" s="33">
        <f>IF((AND($F12&lt;=Everett!AR$10,$G12&gt;=Everett!AR$10)),"P/L",IF((AND($I12&lt;=Everett!AR$10,$J12&gt;=Everett!AR$10)),"XO",IF((AND($K12&lt;=Everett!AR$10,$L12&gt;=Everett!AR$10)),"3",IF((AND($M12&lt;=Everett!AR$10,$N12&gt;=Everett!AR$10)),"C",IF((AND($O12&lt;=Everett!AR$10,$P12&gt;=Everett!AR$10)),"CO",IF((AND($Q12&lt;=Everett!AR$10,$R12&gt;=Everett!AR$10)),"C",0))))))</f>
        <v>0</v>
      </c>
      <c r="AS12" s="33">
        <f>IF((AND($F12&lt;=Everett!AS$10,$G12&gt;=Everett!AS$10)),"P/L",IF((AND($I12&lt;=Everett!AS$10,$J12&gt;=Everett!AS$10)),"XO",IF((AND($K12&lt;=Everett!AS$10,$L12&gt;=Everett!AS$10)),"3",IF((AND($M12&lt;=Everett!AS$10,$N12&gt;=Everett!AS$10)),"C",IF((AND($O12&lt;=Everett!AS$10,$P12&gt;=Everett!AS$10)),"CO",IF((AND($Q12&lt;=Everett!AS$10,$R12&gt;=Everett!AS$10)),"C",0))))))</f>
        <v>0</v>
      </c>
      <c r="AT12" s="33" t="str">
        <f>IF((AND($F12&lt;=Everett!AT$10,$G12&gt;=Everett!AT$10)),"P/L",IF((AND($I12&lt;=Everett!AT$10,$J12&gt;=Everett!AT$10)),"XO",IF((AND($K12&lt;=Everett!AT$10,$L12&gt;=Everett!AT$10)),"3",IF((AND($M12&lt;=Everett!AT$10,$N12&gt;=Everett!AT$10)),"C",IF((AND($O12&lt;=Everett!AT$10,$P12&gt;=Everett!AT$10)),"CO",IF((AND($Q12&lt;=Everett!AT$10,$R12&gt;=Everett!AT$10)),"C",0))))))</f>
        <v>CO</v>
      </c>
      <c r="AU12" s="33" t="str">
        <f>IF((AND($F12&lt;=Everett!AU$10,$G12&gt;=Everett!AU$10)),"P/L",IF((AND($I12&lt;=Everett!AU$10,$J12&gt;=Everett!AU$10)),"XO",IF((AND($K12&lt;=Everett!AU$10,$L12&gt;=Everett!AU$10)),"3",IF((AND($M12&lt;=Everett!AU$10,$N12&gt;=Everett!AU$10)),"C",IF((AND($O12&lt;=Everett!AU$10,$P12&gt;=Everett!AU$10)),"CO",IF((AND($Q12&lt;=Everett!AU$10,$R12&gt;=Everett!AU$10)),"C",0))))))</f>
        <v>CO</v>
      </c>
      <c r="AV12" s="33" t="str">
        <f>IF((AND($F12&lt;=Everett!AV$10,$G12&gt;=Everett!AV$10)),"P/L",IF((AND($I12&lt;=Everett!AV$10,$J12&gt;=Everett!AV$10)),"XO",IF((AND($K12&lt;=Everett!AV$10,$L12&gt;=Everett!AV$10)),"3",IF((AND($M12&lt;=Everett!AV$10,$N12&gt;=Everett!AV$10)),"C",IF((AND($O12&lt;=Everett!AV$10,$P12&gt;=Everett!AV$10)),"CO",IF((AND($Q12&lt;=Everett!AV$10,$R12&gt;=Everett!AV$10)),"C",0))))))</f>
        <v>CO</v>
      </c>
      <c r="AW12" s="33" t="str">
        <f>IF((AND($F12&lt;=Everett!AW$10,$G12&gt;=Everett!AW$10)),"P/L",IF((AND($I12&lt;=Everett!AW$10,$J12&gt;=Everett!AW$10)),"XO",IF((AND($K12&lt;=Everett!AW$10,$L12&gt;=Everett!AW$10)),"3",IF((AND($M12&lt;=Everett!AW$10,$N12&gt;=Everett!AW$10)),"C",IF((AND($O12&lt;=Everett!AW$10,$P12&gt;=Everett!AW$10)),"CO",IF((AND($Q12&lt;=Everett!AW$10,$R12&gt;=Everett!AW$10)),"C",0))))))</f>
        <v>CO</v>
      </c>
      <c r="AX12" s="33" t="str">
        <f>IF((AND($F12&lt;=Everett!AX$10,$G12&gt;=Everett!AX$10)),"P/L",IF((AND($I12&lt;=Everett!AX$10,$J12&gt;=Everett!AX$10)),"XO",IF((AND($K12&lt;=Everett!AX$10,$L12&gt;=Everett!AX$10)),"3",IF((AND($M12&lt;=Everett!AX$10,$N12&gt;=Everett!AX$10)),"C",IF((AND($O12&lt;=Everett!AX$10,$P12&gt;=Everett!AX$10)),"CO",IF((AND($Q12&lt;=Everett!AX$10,$R12&gt;=Everett!AX$10)),"C",0))))))</f>
        <v>CO</v>
      </c>
      <c r="AY12" s="33" t="str">
        <f>IF((AND($F12&lt;=Everett!AY$10,$G12&gt;=Everett!AY$10)),"P/L",IF((AND($I12&lt;=Everett!AY$10,$J12&gt;=Everett!AY$10)),"XO",IF((AND($K12&lt;=Everett!AY$10,$L12&gt;=Everett!AY$10)),"3",IF((AND($M12&lt;=Everett!AY$10,$N12&gt;=Everett!AY$10)),"C",IF((AND($O12&lt;=Everett!AY$10,$P12&gt;=Everett!AY$10)),"CO",IF((AND($Q12&lt;=Everett!AY$10,$R12&gt;=Everett!AY$10)),"C",0))))))</f>
        <v>CO</v>
      </c>
      <c r="AZ12" s="33" t="str">
        <f>IF((AND($F12&lt;=Everett!AZ$10,$G12&gt;=Everett!AZ$10)),"P/L",IF((AND($I12&lt;=Everett!AZ$10,$J12&gt;=Everett!AZ$10)),"XO",IF((AND($K12&lt;=Everett!AZ$10,$L12&gt;=Everett!AZ$10)),"3",IF((AND($M12&lt;=Everett!AZ$10,$N12&gt;=Everett!AZ$10)),"C",IF((AND($O12&lt;=Everett!AZ$10,$P12&gt;=Everett!AZ$10)),"CO",IF((AND($Q12&lt;=Everett!AZ$10,$R12&gt;=Everett!AZ$10)),"C",0))))))</f>
        <v>CO</v>
      </c>
      <c r="BA12" s="33" t="str">
        <f>IF((AND($F12&lt;=Everett!BA$10,$G12&gt;=Everett!BA$10)),"P/L",IF((AND($I12&lt;=Everett!BA$10,$J12&gt;=Everett!BA$10)),"XO",IF((AND($K12&lt;=Everett!BA$10,$L12&gt;=Everett!BA$10)),"3",IF((AND($M12&lt;=Everett!BA$10,$N12&gt;=Everett!BA$10)),"C",IF((AND($O12&lt;=Everett!BA$10,$P12&gt;=Everett!BA$10)),"CO",IF((AND($Q12&lt;=Everett!BA$10,$R12&gt;=Everett!BA$10)),"C",0))))))</f>
        <v>CO</v>
      </c>
      <c r="BB12" s="33" t="str">
        <f>IF((AND($F12&lt;=Everett!BB$10,$G12&gt;=Everett!BB$10)),"P/L",IF((AND($I12&lt;=Everett!BB$10,$J12&gt;=Everett!BB$10)),"XO",IF((AND($K12&lt;=Everett!BB$10,$L12&gt;=Everett!BB$10)),"3",IF((AND($M12&lt;=Everett!BB$10,$N12&gt;=Everett!BB$10)),"C",IF((AND($O12&lt;=Everett!BB$10,$P12&gt;=Everett!BB$10)),"CO",IF((AND($Q12&lt;=Everett!BB$10,$R12&gt;=Everett!BB$10)),"C",0))))))</f>
        <v>CO</v>
      </c>
      <c r="BC12" s="33" t="str">
        <f>IF((AND($F12&lt;=Everett!BC$10,$G12&gt;=Everett!BC$10)),"P/L",IF((AND($I12&lt;=Everett!BC$10,$J12&gt;=Everett!BC$10)),"XO",IF((AND($K12&lt;=Everett!BC$10,$L12&gt;=Everett!BC$10)),"3",IF((AND($M12&lt;=Everett!BC$10,$N12&gt;=Everett!BC$10)),"C",IF((AND($O12&lt;=Everett!BC$10,$P12&gt;=Everett!BC$10)),"CO",IF((AND($Q12&lt;=Everett!BC$10,$R12&gt;=Everett!BC$10)),"C",0))))))</f>
        <v>CO</v>
      </c>
      <c r="BD12" s="33" t="str">
        <f>IF((AND($F12&lt;=Everett!BD$10,$G12&gt;=Everett!BD$10)),"P/L",IF((AND($I12&lt;=Everett!BD$10,$J12&gt;=Everett!BD$10)),"XO",IF((AND($K12&lt;=Everett!BD$10,$L12&gt;=Everett!BD$10)),"3",IF((AND($M12&lt;=Everett!BD$10,$N12&gt;=Everett!BD$10)),"C",IF((AND($O12&lt;=Everett!BD$10,$P12&gt;=Everett!BD$10)),"CO",IF((AND($Q12&lt;=Everett!BD$10,$R12&gt;=Everett!BD$10)),"C",0))))))</f>
        <v>CO</v>
      </c>
      <c r="BE12" s="33" t="str">
        <f>IF((AND($F12&lt;=Everett!BE$10,$G12&gt;=Everett!BE$10)),"P/L",IF((AND($I12&lt;=Everett!BE$10,$J12&gt;=Everett!BE$10)),"XO",IF((AND($K12&lt;=Everett!BE$10,$L12&gt;=Everett!BE$10)),"3",IF((AND($M12&lt;=Everett!BE$10,$N12&gt;=Everett!BE$10)),"C",IF((AND($O12&lt;=Everett!BE$10,$P12&gt;=Everett!BE$10)),"CO",IF((AND($Q12&lt;=Everett!BE$10,$R12&gt;=Everett!BE$10)),"C",0))))))</f>
        <v>CO</v>
      </c>
      <c r="BF12" s="33" t="str">
        <f>IF((AND($F12&lt;=Everett!BF$10,$G12&gt;=Everett!BF$10)),"P/L",IF((AND($I12&lt;=Everett!BF$10,$J12&gt;=Everett!BF$10)),"XO",IF((AND($K12&lt;=Everett!BF$10,$L12&gt;=Everett!BF$10)),"3",IF((AND($M12&lt;=Everett!BF$10,$N12&gt;=Everett!BF$10)),"C",IF((AND($O12&lt;=Everett!BF$10,$P12&gt;=Everett!BF$10)),"CO",IF((AND($Q12&lt;=Everett!BF$10,$R12&gt;=Everett!BF$10)),"C",0))))))</f>
        <v>CO</v>
      </c>
      <c r="BG12" s="33" t="str">
        <f>IF((AND($F12&lt;=Everett!BG$10,$G12&gt;=Everett!BG$10)),"P/L",IF((AND($I12&lt;=Everett!BG$10,$J12&gt;=Everett!BG$10)),"XO",IF((AND($K12&lt;=Everett!BG$10,$L12&gt;=Everett!BG$10)),"3",IF((AND($M12&lt;=Everett!BG$10,$N12&gt;=Everett!BG$10)),"C",IF((AND($O12&lt;=Everett!BG$10,$P12&gt;=Everett!BG$10)),"CO",IF((AND($Q12&lt;=Everett!BG$10,$R12&gt;=Everett!BG$10)),"C",0))))))</f>
        <v>CO</v>
      </c>
      <c r="BH12" s="33" t="str">
        <f>IF((AND($F12&lt;=Everett!BH$10,$G12&gt;=Everett!BH$10)),"P/L",IF((AND($I12&lt;=Everett!BH$10,$J12&gt;=Everett!BH$10)),"XO",IF((AND($K12&lt;=Everett!BH$10,$L12&gt;=Everett!BH$10)),"3",IF((AND($M12&lt;=Everett!BH$10,$N12&gt;=Everett!BH$10)),"C",IF((AND($O12&lt;=Everett!BH$10,$P12&gt;=Everett!BH$10)),"CO",IF((AND($Q12&lt;=Everett!BH$10,$R12&gt;=Everett!BH$10)),"C",0))))))</f>
        <v>CO</v>
      </c>
      <c r="BI12" s="33" t="str">
        <f>IF((AND($F12&lt;=Everett!BI$10,$G12&gt;=Everett!BI$10)),"P/L",IF((AND($I12&lt;=Everett!BI$10,$J12&gt;=Everett!BI$10)),"XO",IF((AND($K12&lt;=Everett!BI$10,$L12&gt;=Everett!BI$10)),"3",IF((AND($M12&lt;=Everett!BI$10,$N12&gt;=Everett!BI$10)),"C",IF((AND($O12&lt;=Everett!BI$10,$P12&gt;=Everett!BI$10)),"CO",IF((AND($Q12&lt;=Everett!BI$10,$R12&gt;=Everett!BI$10)),"C",0))))))</f>
        <v>CO</v>
      </c>
      <c r="BJ12" s="33">
        <f>IF((AND($F12&lt;=Everett!BJ$10,$G12&gt;=Everett!BJ$10)),"P/L",IF((AND($I12&lt;=Everett!BJ$10,$J12&gt;=Everett!BJ$10)),"XO",IF((AND($K12&lt;=Everett!BJ$10,$L12&gt;=Everett!BJ$10)),"3",IF((AND($M12&lt;=Everett!BJ$10,$N12&gt;=Everett!BJ$10)),"C",IF((AND($O12&lt;=Everett!BJ$10,$P12&gt;=Everett!BJ$10)),"CO",IF((AND($Q12&lt;=Everett!BJ$10,$R12&gt;=Everett!BJ$10)),"C",0))))))</f>
        <v>0</v>
      </c>
      <c r="BK12" s="33">
        <f>IF((AND($F12&lt;=Everett!BK$10,$G12&gt;=Everett!BK$10)),"P/L",IF((AND($I12&lt;=Everett!BK$10,$J12&gt;=Everett!BK$10)),"XO",IF((AND($K12&lt;=Everett!BK$10,$L12&gt;=Everett!BK$10)),"3",IF((AND($M12&lt;=Everett!BK$10,$N12&gt;=Everett!BK$10)),"C",IF((AND($O12&lt;=Everett!BK$10,$P12&gt;=Everett!BK$10)),"CO",IF((AND($Q12&lt;=Everett!BK$10,$R12&gt;=Everett!BK$10)),"C",0))))))</f>
        <v>0</v>
      </c>
      <c r="BL12" s="33">
        <f>IF((AND($F12&lt;=Everett!BL$10,$G12&gt;=Everett!BL$10)),"P/L",IF((AND($I12&lt;=Everett!BL$10,$J12&gt;=Everett!BL$10)),"XO",IF((AND($K12&lt;=Everett!BL$10,$L12&gt;=Everett!BL$10)),"3",IF((AND($M12&lt;=Everett!BL$10,$N12&gt;=Everett!BL$10)),"C",IF((AND($O12&lt;=Everett!BL$10,$P12&gt;=Everett!BL$10)),"CO",IF((AND($Q12&lt;=Everett!BL$10,$R12&gt;=Everett!BL$10)),"C",0))))))</f>
        <v>0</v>
      </c>
      <c r="BM12" s="33">
        <f>IF((AND($F12&lt;=Everett!BM$10,$G12&gt;=Everett!BM$10)),"P/L",IF((AND($I12&lt;=Everett!BM$10,$J12&gt;=Everett!BM$10)),"XO",IF((AND($K12&lt;=Everett!BM$10,$L12&gt;=Everett!BM$10)),"3",IF((AND($M12&lt;=Everett!BM$10,$N12&gt;=Everett!BM$10)),"C",IF((AND($O12&lt;=Everett!BM$10,$P12&gt;=Everett!BM$10)),"CO",IF((AND($Q12&lt;=Everett!BM$10,$R12&gt;=Everett!BM$10)),"C",0))))))</f>
        <v>0</v>
      </c>
      <c r="BN12" s="33">
        <f>IF((AND($F12&lt;=Everett!BN$10,$G12&gt;=Everett!BN$10)),"P/L",IF((AND($I12&lt;=Everett!BN$10,$J12&gt;=Everett!BN$10)),"XO",IF((AND($K12&lt;=Everett!BN$10,$L12&gt;=Everett!BN$10)),"3",IF((AND($M12&lt;=Everett!BN$10,$N12&gt;=Everett!BN$10)),"C",IF((AND($O12&lt;=Everett!BN$10,$P12&gt;=Everett!BN$10)),"CO",IF((AND($Q12&lt;=Everett!BN$10,$R12&gt;=Everett!BN$10)),"C",0))))))</f>
        <v>0</v>
      </c>
      <c r="BO12" s="33">
        <f>IF((AND($F12&lt;=Everett!BO$10,$G12&gt;=Everett!BO$10)),"P/L",IF((AND($I12&lt;=Everett!BO$10,$J12&gt;=Everett!BO$10)),"XO",IF((AND($K12&lt;=Everett!BO$10,$L12&gt;=Everett!BO$10)),"3",IF((AND($M12&lt;=Everett!BO$10,$N12&gt;=Everett!BO$10)),"C",IF((AND($O12&lt;=Everett!BO$10,$P12&gt;=Everett!BO$10)),"CO",IF((AND($Q12&lt;=Everett!BO$10,$R12&gt;=Everett!BO$10)),"C",0))))))</f>
        <v>0</v>
      </c>
      <c r="BP12" s="33">
        <f>IF((AND($F12&lt;=Everett!BP$10,$G12&gt;=Everett!BP$10)),"P/L",IF((AND($I12&lt;=Everett!BP$10,$J12&gt;=Everett!BP$10)),"XO",IF((AND($K12&lt;=Everett!BP$10,$L12&gt;=Everett!BP$10)),"3",IF((AND($M12&lt;=Everett!BP$10,$N12&gt;=Everett!BP$10)),"C",IF((AND($O12&lt;=Everett!BP$10,$P12&gt;=Everett!BP$10)),"CO",IF((AND($Q12&lt;=Everett!BP$10,$R12&gt;=Everett!BP$10)),"C",0))))))</f>
        <v>0</v>
      </c>
      <c r="BQ12" s="33">
        <f>IF((AND($F12&lt;=Everett!BQ$10,$G12&gt;=Everett!BQ$10)),"P/L",IF((AND($I12&lt;=Everett!BQ$10,$J12&gt;=Everett!BQ$10)),"XO",IF((AND($K12&lt;=Everett!BQ$10,$L12&gt;=Everett!BQ$10)),"3",IF((AND($M12&lt;=Everett!BQ$10,$N12&gt;=Everett!BQ$10)),"C",IF((AND($O12&lt;=Everett!BQ$10,$P12&gt;=Everett!BQ$10)),"CO",IF((AND($Q12&lt;=Everett!BQ$10,$R12&gt;=Everett!BQ$10)),"C",0))))))</f>
        <v>0</v>
      </c>
      <c r="BR12" s="33">
        <f>IF((AND($F12&lt;=Everett!BR$10,$G12&gt;=Everett!BR$10)),"P/L",IF((AND($I12&lt;=Everett!BR$10,$J12&gt;=Everett!BR$10)),"XO",IF((AND($K12&lt;=Everett!BR$10,$L12&gt;=Everett!BR$10)),"3",IF((AND($M12&lt;=Everett!BR$10,$N12&gt;=Everett!BR$10)),"C",IF((AND($O12&lt;=Everett!BR$10,$P12&gt;=Everett!BR$10)),"CO",IF((AND($Q12&lt;=Everett!BR$10,$R12&gt;=Everett!BR$10)),"C",0))))))</f>
        <v>0</v>
      </c>
      <c r="BS12" s="33">
        <f>IF((AND($F12&lt;=Everett!BS$10,$G12&gt;=Everett!BS$10)),"P/L",IF((AND($I12&lt;=Everett!BS$10,$J12&gt;=Everett!BS$10)),"XO",IF((AND($K12&lt;=Everett!BS$10,$L12&gt;=Everett!BS$10)),"3",IF((AND($M12&lt;=Everett!BS$10,$N12&gt;=Everett!BS$10)),"C",IF((AND($O12&lt;=Everett!BS$10,$P12&gt;=Everett!BS$10)),"CO",IF((AND($Q12&lt;=Everett!BS$10,$R12&gt;=Everett!BS$10)),"C",0))))))</f>
        <v>0</v>
      </c>
      <c r="BT12" s="33">
        <f>IF((AND($F12&lt;=Everett!BT$10,$G12&gt;=Everett!BT$10)),"P/L",IF((AND($I12&lt;=Everett!BT$10,$J12&gt;=Everett!BT$10)),"XO",IF((AND($K12&lt;=Everett!BT$10,$L12&gt;=Everett!BT$10)),"3",IF((AND($M12&lt;=Everett!BT$10,$N12&gt;=Everett!BT$10)),"C",IF((AND($O12&lt;=Everett!BT$10,$P12&gt;=Everett!BT$10)),"CO",IF((AND($Q12&lt;=Everett!BT$10,$R12&gt;=Everett!BT$10)),"C",0))))))</f>
        <v>0</v>
      </c>
      <c r="BU12" s="33">
        <f>IF((AND($F12&lt;=Everett!BU$10,$G12&gt;=Everett!BU$10)),"P/L",IF((AND($I12&lt;=Everett!BU$10,$J12&gt;=Everett!BU$10)),"XO",IF((AND($K12&lt;=Everett!BU$10,$L12&gt;=Everett!BU$10)),"3",IF((AND($M12&lt;=Everett!BU$10,$N12&gt;=Everett!BU$10)),"C",IF((AND($O12&lt;=Everett!BU$10,$P12&gt;=Everett!BU$10)),"CO",IF((AND($Q12&lt;=Everett!BU$10,$R12&gt;=Everett!BU$10)),"C",0))))))</f>
        <v>0</v>
      </c>
      <c r="BV12" s="33">
        <f>IF((AND($F12&lt;=Everett!BV$10,$G12&gt;=Everett!BV$10)),"P/L",IF((AND($I12&lt;=Everett!BV$10,$J12&gt;=Everett!BV$10)),"XO",IF((AND($K12&lt;=Everett!BV$10,$L12&gt;=Everett!BV$10)),"3",IF((AND($M12&lt;=Everett!BV$10,$N12&gt;=Everett!BV$10)),"C",IF((AND($O12&lt;=Everett!BV$10,$P12&gt;=Everett!BV$10)),"CO",IF((AND($Q12&lt;=Everett!BV$10,$R12&gt;=Everett!BV$10)),"C",0))))))</f>
        <v>0</v>
      </c>
      <c r="BW12" s="33">
        <f>IF((AND($F12&lt;=Everett!BW$10,$G12&gt;=Everett!BW$10)),"P/L",IF((AND($I12&lt;=Everett!BW$10,$J12&gt;=Everett!BW$10)),"XO",IF((AND($K12&lt;=Everett!BW$10,$L12&gt;=Everett!BW$10)),"3",IF((AND($M12&lt;=Everett!BW$10,$N12&gt;=Everett!BW$10)),"C",IF((AND($O12&lt;=Everett!BW$10,$P12&gt;=Everett!BW$10)),"CO",IF((AND($Q12&lt;=Everett!BW$10,$R12&gt;=Everett!BW$10)),"C",0))))))</f>
        <v>0</v>
      </c>
      <c r="BX12" s="33">
        <f>IF((AND($F12&lt;=Everett!BX$10,$G12&gt;=Everett!BX$10)),"P/L",IF((AND($I12&lt;=Everett!BX$10,$J12&gt;=Everett!BX$10)),"XO",IF((AND($K12&lt;=Everett!BX$10,$L12&gt;=Everett!BX$10)),"3",IF((AND($M12&lt;=Everett!BX$10,$N12&gt;=Everett!BX$10)),"C",IF((AND($O12&lt;=Everett!BX$10,$P12&gt;=Everett!BX$10)),"CO",IF((AND($Q12&lt;=Everett!BX$10,$R12&gt;=Everett!BX$10)),"C",0))))))</f>
        <v>0</v>
      </c>
      <c r="BY12" s="33">
        <f>IF((AND($F12&lt;=Everett!BY$10,$G12&gt;=Everett!BY$10)),"P/L",IF((AND($I12&lt;=Everett!BY$10,$J12&gt;=Everett!BY$10)),"XO",IF((AND($K12&lt;=Everett!BY$10,$L12&gt;=Everett!BY$10)),"3",IF((AND($M12&lt;=Everett!BY$10,$N12&gt;=Everett!BY$10)),"C",IF((AND($O12&lt;=Everett!BY$10,$P12&gt;=Everett!BY$10)),"CO",IF((AND($Q12&lt;=Everett!BY$10,$R12&gt;=Everett!BY$10)),"C",0))))))</f>
        <v>0</v>
      </c>
      <c r="BZ12" s="33">
        <f>IF((AND($F12&lt;=Everett!BZ$10,$G12&gt;=Everett!BZ$10)),"P/L",IF((AND($I12&lt;=Everett!BZ$10,$J12&gt;=Everett!BZ$10)),"XO",IF((AND($K12&lt;=Everett!BZ$10,$L12&gt;=Everett!BZ$10)),"3",IF((AND($M12&lt;=Everett!BZ$10,$N12&gt;=Everett!BZ$10)),"C",IF((AND($O12&lt;=Everett!BZ$10,$P12&gt;=Everett!BZ$10)),"CO",IF((AND($Q12&lt;=Everett!BZ$10,$R12&gt;=Everett!BZ$10)),"C",0))))))</f>
        <v>0</v>
      </c>
      <c r="CA12" s="33">
        <f>IF((AND($F12&lt;=Everett!CA$10,$G12&gt;=Everett!CA$10)),"P/L",IF((AND($I12&lt;=Everett!CA$10,$J12&gt;=Everett!CA$10)),"XO",IF((AND($K12&lt;=Everett!CA$10,$L12&gt;=Everett!CA$10)),"3",IF((AND($M12&lt;=Everett!CA$10,$N12&gt;=Everett!CA$10)),"C",IF((AND($O12&lt;=Everett!CA$10,$P12&gt;=Everett!CA$10)),"CO",IF((AND($Q12&lt;=Everett!CA$10,$R12&gt;=Everett!CA$10)),"C",0))))))</f>
        <v>0</v>
      </c>
      <c r="CB12" s="33">
        <f>IF((AND($F12&lt;=Everett!CB$10,$G12&gt;=Everett!CB$10)),"P/L",IF((AND($I12&lt;=Everett!CB$10,$J12&gt;=Everett!CB$10)),"XO",IF((AND($K12&lt;=Everett!CB$10,$L12&gt;=Everett!CB$10)),"3",IF((AND($M12&lt;=Everett!CB$10,$N12&gt;=Everett!CB$10)),"C",IF((AND($O12&lt;=Everett!CB$10,$P12&gt;=Everett!CB$10)),"CO",IF((AND($Q12&lt;=Everett!CB$10,$R12&gt;=Everett!CB$10)),"C",0))))))</f>
        <v>0</v>
      </c>
      <c r="CC12" s="33">
        <f>IF((AND($F12&lt;=Everett!CC$10,$G12&gt;=Everett!CC$10)),"P/L",IF((AND($I12&lt;=Everett!CC$10,$J12&gt;=Everett!CC$10)),"XO",IF((AND($K12&lt;=Everett!CC$10,$L12&gt;=Everett!CC$10)),"3",IF((AND($M12&lt;=Everett!CC$10,$N12&gt;=Everett!CC$10)),"C",IF((AND($O12&lt;=Everett!CC$10,$P12&gt;=Everett!CC$10)),"CO",IF((AND($Q12&lt;=Everett!CC$10,$R12&gt;=Everett!CC$10)),"C",0))))))</f>
        <v>0</v>
      </c>
      <c r="CD12" s="33">
        <f>IF((AND($F12&lt;=Everett!CD$10,$G12&gt;=Everett!CD$10)),"P/L",IF((AND($I12&lt;=Everett!CD$10,$J12&gt;=Everett!CD$10)),"XO",IF((AND($K12&lt;=Everett!CD$10,$L12&gt;=Everett!CD$10)),"3",IF((AND($M12&lt;=Everett!CD$10,$N12&gt;=Everett!CD$10)),"C",IF((AND($O12&lt;=Everett!CD$10,$P12&gt;=Everett!CD$10)),"CO",IF((AND($Q12&lt;=Everett!CD$10,$R12&gt;=Everett!CD$10)),"C",0))))))</f>
        <v>0</v>
      </c>
      <c r="CE12" s="33">
        <f>IF((AND($F12&lt;=Everett!CE$10,$G12&gt;=Everett!CE$10)),"P/L",IF((AND($I12&lt;=Everett!CE$10,$J12&gt;=Everett!CE$10)),"XO",IF((AND($K12&lt;=Everett!CE$10,$L12&gt;=Everett!CE$10)),"3",IF((AND($M12&lt;=Everett!CE$10,$N12&gt;=Everett!CE$10)),"C",IF((AND($O12&lt;=Everett!CE$10,$P12&gt;=Everett!CE$10)),"CO",IF((AND($Q12&lt;=Everett!CE$10,$R12&gt;=Everett!CE$10)),"C",0))))))</f>
        <v>0</v>
      </c>
      <c r="CF12" s="33">
        <f>IF((AND($F12&lt;=Everett!CF$10,$G12&gt;=Everett!CF$10)),"P/L",IF((AND($I12&lt;=Everett!CF$10,$J12&gt;=Everett!CF$10)),"XO",IF((AND($K12&lt;=Everett!CF$10,$L12&gt;=Everett!CF$10)),"3",IF((AND($M12&lt;=Everett!CF$10,$N12&gt;=Everett!CF$10)),"C",IF((AND($O12&lt;=Everett!CF$10,$P12&gt;=Everett!CF$10)),"CO",IF((AND($Q12&lt;=Everett!CF$10,$R12&gt;=Everett!CF$10)),"C",0))))))</f>
        <v>0</v>
      </c>
      <c r="CG12" s="33">
        <f>IF((AND($F12&lt;=Everett!CG$10,$G12&gt;=Everett!CG$10)),"P/L",IF((AND($I12&lt;=Everett!CG$10,$J12&gt;=Everett!CG$10)),"XO",IF((AND($K12&lt;=Everett!CG$10,$L12&gt;=Everett!CG$10)),"3",IF((AND($M12&lt;=Everett!CG$10,$N12&gt;=Everett!CG$10)),"C",IF((AND($O12&lt;=Everett!CG$10,$P12&gt;=Everett!CG$10)),"CO",IF((AND($Q12&lt;=Everett!CG$10,$R12&gt;=Everett!CG$10)),"C",0))))))</f>
        <v>0</v>
      </c>
      <c r="CH12" s="33">
        <f>IF((AND($F12&lt;=Everett!CH$10,$G12&gt;=Everett!CH$10)),"P/L",IF((AND($I12&lt;=Everett!CH$10,$J12&gt;=Everett!CH$10)),"XO",IF((AND($K12&lt;=Everett!CH$10,$L12&gt;=Everett!CH$10)),"3",IF((AND($M12&lt;=Everett!CH$10,$N12&gt;=Everett!CH$10)),"C",IF((AND($O12&lt;=Everett!CH$10,$P12&gt;=Everett!CH$10)),"CO",IF((AND($Q12&lt;=Everett!CH$10,$R12&gt;=Everett!CH$10)),"C",0))))))</f>
        <v>0</v>
      </c>
      <c r="CI12" s="33">
        <f>IF((AND($F12&lt;=Everett!CI$10,$G12&gt;=Everett!CI$10)),"P/L",IF((AND($I12&lt;=Everett!CI$10,$J12&gt;=Everett!CI$10)),"XO",IF((AND($K12&lt;=Everett!CI$10,$L12&gt;=Everett!CI$10)),"3",IF((AND($M12&lt;=Everett!CI$10,$N12&gt;=Everett!CI$10)),"C",IF((AND($O12&lt;=Everett!CI$10,$P12&gt;=Everett!CI$10)),"CO",IF((AND($Q12&lt;=Everett!CI$10,$R12&gt;=Everett!CI$10)),"C",0))))))</f>
        <v>0</v>
      </c>
      <c r="CJ12" s="33">
        <f>IF((AND($F12&lt;=Everett!CJ$10,$G12&gt;=Everett!CJ$10)),"P/L",IF((AND($I12&lt;=Everett!CJ$10,$J12&gt;=Everett!CJ$10)),"XO",IF((AND($K12&lt;=Everett!CJ$10,$L12&gt;=Everett!CJ$10)),"3",IF((AND($M12&lt;=Everett!CJ$10,$N12&gt;=Everett!CJ$10)),"C",IF((AND($O12&lt;=Everett!CJ$10,$P12&gt;=Everett!CJ$10)),"CO",IF((AND($Q12&lt;=Everett!CJ$10,$R12&gt;=Everett!CJ$10)),"C",0))))))</f>
        <v>0</v>
      </c>
      <c r="CK12" s="33">
        <f>IF((AND($F12&lt;=Everett!CK$10,$G12&gt;=Everett!CK$10)),"P/L",IF((AND($I12&lt;=Everett!CK$10,$J12&gt;=Everett!CK$10)),"XO",IF((AND($K12&lt;=Everett!CK$10,$L12&gt;=Everett!CK$10)),"3",IF((AND($M12&lt;=Everett!CK$10,$N12&gt;=Everett!CK$10)),"C",IF((AND($O12&lt;=Everett!CK$10,$P12&gt;=Everett!CK$10)),"CO",IF((AND($Q12&lt;=Everett!CK$10,$R12&gt;=Everett!CK$10)),"C",0))))))</f>
        <v>0</v>
      </c>
      <c r="CL12" s="33">
        <f>IF((AND($F12&lt;=Everett!CL$10,$G12&gt;=Everett!CL$10)),"P/L",IF((AND($I12&lt;=Everett!CL$10,$J12&gt;=Everett!CL$10)),"XO",IF((AND($K12&lt;=Everett!CL$10,$L12&gt;=Everett!CL$10)),"3",IF((AND($M12&lt;=Everett!CL$10,$N12&gt;=Everett!CL$10)),"C",IF((AND($O12&lt;=Everett!CL$10,$P12&gt;=Everett!CL$10)),"CO",IF((AND($Q12&lt;=Everett!CL$10,$R12&gt;=Everett!CL$10)),"C",0))))))</f>
        <v>0</v>
      </c>
      <c r="CM12" s="33">
        <f>IF((AND($F12&lt;=Everett!CM$10,$G12&gt;=Everett!CM$10)),"P/L",IF((AND($I12&lt;=Everett!CM$10,$J12&gt;=Everett!CM$10)),"XO",IF((AND($K12&lt;=Everett!CM$10,$L12&gt;=Everett!CM$10)),"3",IF((AND($M12&lt;=Everett!CM$10,$N12&gt;=Everett!CM$10)),"C",IF((AND($O12&lt;=Everett!CM$10,$P12&gt;=Everett!CM$10)),"CO",IF((AND($Q12&lt;=Everett!CM$10,$R12&gt;=Everett!CM$10)),"C",0))))))</f>
        <v>0</v>
      </c>
    </row>
    <row r="13" spans="1:91" s="2" customFormat="1" x14ac:dyDescent="0.25">
      <c r="A13" s="40" t="s">
        <v>117</v>
      </c>
      <c r="B13" s="55"/>
      <c r="C13" s="31">
        <v>17</v>
      </c>
      <c r="D13" s="31">
        <v>16</v>
      </c>
      <c r="E13" s="31">
        <v>1</v>
      </c>
      <c r="F13" s="31"/>
      <c r="G13" s="31"/>
      <c r="H13" s="31"/>
      <c r="I13" s="37">
        <v>46753</v>
      </c>
      <c r="J13" s="37">
        <f>IF(I13="",0,DATE(YEAR(I13),MONTH(I13)+C13,DAY(I13)))</f>
        <v>47270</v>
      </c>
      <c r="K13" s="32">
        <f>IF(J13="","",(DATE(YEAR(J13),MONTH(J13)+1,DAY(J13))))</f>
        <v>47300</v>
      </c>
      <c r="L13" s="32">
        <f>IF(K13="","",(DATE(YEAR(K13),MONTH(K13)+E13,DAY(K13))))</f>
        <v>47331</v>
      </c>
      <c r="M13" s="37">
        <f>IF(O13="","",DATE(YEAR(O13), MONTH(O13)-1,DAY(O13)))</f>
        <v>47362</v>
      </c>
      <c r="N13" s="37">
        <f>IF(O13="","",DATE(YEAR(M13),MONTH(M13),DAY(M13)))</f>
        <v>47362</v>
      </c>
      <c r="O13" s="32">
        <f>IF(L13="","",(DATE(YEAR(L13),MONTH(L13)+2,DAY(L13))))</f>
        <v>47392</v>
      </c>
      <c r="P13" s="32">
        <f>IF(O13="","",(DATE(YEAR(O13),MONTH(O13)+D13,DAY(O13))))</f>
        <v>47880</v>
      </c>
      <c r="Q13" s="32">
        <f>IF(P13="","",DATE(YEAR(P13), MONTH(P13)+1,DAY(P13)))</f>
        <v>47908</v>
      </c>
      <c r="R13" s="32">
        <f>IF(P13="","",DATE(YEAR(Q13),MONTH(Q13),DAY(Q13)))</f>
        <v>47908</v>
      </c>
      <c r="S13" s="33">
        <f>IF((AND($F13&lt;=Everett!S$10,$G13&gt;=Everett!S$10)),"P/L",IF((AND($I13&lt;=Everett!S$10,$J13&gt;=Everett!S$10)),"XO",IF((AND($K13&lt;=Everett!S$10,$L13&gt;=Everett!S$10)),"3",IF((AND($M13&lt;=Everett!S$10,$N13&gt;=Everett!S$10)),"C",IF((AND($O13&lt;=Everett!S$10,$P13&gt;=Everett!S$10)),"CO",IF((AND($Q13&lt;=Everett!S$10,$R13&gt;=Everett!S$10)),"C",0))))))</f>
        <v>0</v>
      </c>
      <c r="T13" s="33">
        <f>IF((AND($F13&lt;=Everett!T$10,$G13&gt;=Everett!T$10)),"P/L",IF((AND($I13&lt;=Everett!T$10,$J13&gt;=Everett!T$10)),"XO",IF((AND($K13&lt;=Everett!T$10,$L13&gt;=Everett!T$10)),"3",IF((AND($M13&lt;=Everett!T$10,$N13&gt;=Everett!T$10)),"C",IF((AND($O13&lt;=Everett!T$10,$P13&gt;=Everett!T$10)),"CO",IF((AND($Q13&lt;=Everett!T$10,$R13&gt;=Everett!T$10)),"C",0))))))</f>
        <v>0</v>
      </c>
      <c r="U13" s="33">
        <f>IF((AND($F13&lt;=Everett!U$10,$G13&gt;=Everett!U$10)),"P/L",IF((AND($I13&lt;=Everett!U$10,$J13&gt;=Everett!U$10)),"XO",IF((AND($K13&lt;=Everett!U$10,$L13&gt;=Everett!U$10)),"3",IF((AND($M13&lt;=Everett!U$10,$N13&gt;=Everett!U$10)),"C",IF((AND($O13&lt;=Everett!U$10,$P13&gt;=Everett!U$10)),"CO",IF((AND($Q13&lt;=Everett!U$10,$R13&gt;=Everett!U$10)),"C",0))))))</f>
        <v>0</v>
      </c>
      <c r="V13" s="33">
        <f>IF((AND($F13&lt;=Everett!V$10,$G13&gt;=Everett!V$10)),"P/L",IF((AND($I13&lt;=Everett!V$10,$J13&gt;=Everett!V$10)),"XO",IF((AND($K13&lt;=Everett!V$10,$L13&gt;=Everett!V$10)),"3",IF((AND($M13&lt;=Everett!V$10,$N13&gt;=Everett!V$10)),"C",IF((AND($O13&lt;=Everett!V$10,$P13&gt;=Everett!V$10)),"CO",IF((AND($Q13&lt;=Everett!V$10,$R13&gt;=Everett!V$10)),"C",0))))))</f>
        <v>0</v>
      </c>
      <c r="W13" s="33">
        <f>IF((AND($F13&lt;=Everett!W$10,$G13&gt;=Everett!W$10)),"P/L",IF((AND($I13&lt;=Everett!W$10,$J13&gt;=Everett!W$10)),"XO",IF((AND($K13&lt;=Everett!W$10,$L13&gt;=Everett!W$10)),"3",IF((AND($M13&lt;=Everett!W$10,$N13&gt;=Everett!W$10)),"C",IF((AND($O13&lt;=Everett!W$10,$P13&gt;=Everett!W$10)),"CO",IF((AND($Q13&lt;=Everett!W$10,$R13&gt;=Everett!W$10)),"C",0))))))</f>
        <v>0</v>
      </c>
      <c r="X13" s="33">
        <f>IF((AND($F13&lt;=Everett!X$10,$G13&gt;=Everett!X$10)),"P/L",IF((AND($I13&lt;=Everett!X$10,$J13&gt;=Everett!X$10)),"XO",IF((AND($K13&lt;=Everett!X$10,$L13&gt;=Everett!X$10)),"3",IF((AND($M13&lt;=Everett!X$10,$N13&gt;=Everett!X$10)),"C",IF((AND($O13&lt;=Everett!X$10,$P13&gt;=Everett!X$10)),"CO",IF((AND($Q13&lt;=Everett!X$10,$R13&gt;=Everett!X$10)),"C",0))))))</f>
        <v>0</v>
      </c>
      <c r="Y13" s="33">
        <f>IF((AND($F13&lt;=Everett!Y$10,$G13&gt;=Everett!Y$10)),"P/L",IF((AND($I13&lt;=Everett!Y$10,$J13&gt;=Everett!Y$10)),"XO",IF((AND($K13&lt;=Everett!Y$10,$L13&gt;=Everett!Y$10)),"3",IF((AND($M13&lt;=Everett!Y$10,$N13&gt;=Everett!Y$10)),"C",IF((AND($O13&lt;=Everett!Y$10,$P13&gt;=Everett!Y$10)),"CO",IF((AND($Q13&lt;=Everett!Y$10,$R13&gt;=Everett!Y$10)),"C",0))))))</f>
        <v>0</v>
      </c>
      <c r="Z13" s="33">
        <f>IF((AND($F13&lt;=Everett!Z$10,$G13&gt;=Everett!Z$10)),"P/L",IF((AND($I13&lt;=Everett!Z$10,$J13&gt;=Everett!Z$10)),"XO",IF((AND($K13&lt;=Everett!Z$10,$L13&gt;=Everett!Z$10)),"3",IF((AND($M13&lt;=Everett!Z$10,$N13&gt;=Everett!Z$10)),"C",IF((AND($O13&lt;=Everett!Z$10,$P13&gt;=Everett!Z$10)),"CO",IF((AND($Q13&lt;=Everett!Z$10,$R13&gt;=Everett!Z$10)),"C",0))))))</f>
        <v>0</v>
      </c>
      <c r="AA13" s="33">
        <f>IF((AND($F13&lt;=Everett!AA$10,$G13&gt;=Everett!AA$10)),"P/L",IF((AND($I13&lt;=Everett!AA$10,$J13&gt;=Everett!AA$10)),"XO",IF((AND($K13&lt;=Everett!AA$10,$L13&gt;=Everett!AA$10)),"3",IF((AND($M13&lt;=Everett!AA$10,$N13&gt;=Everett!AA$10)),"C",IF((AND($O13&lt;=Everett!AA$10,$P13&gt;=Everett!AA$10)),"CO",IF((AND($Q13&lt;=Everett!AA$10,$R13&gt;=Everett!AA$10)),"C",0))))))</f>
        <v>0</v>
      </c>
      <c r="AB13" s="33">
        <f>IF((AND($F13&lt;=Everett!AB$10,$G13&gt;=Everett!AB$10)),"P/L",IF((AND($I13&lt;=Everett!AB$10,$J13&gt;=Everett!AB$10)),"XO",IF((AND($K13&lt;=Everett!AB$10,$L13&gt;=Everett!AB$10)),"3",IF((AND($M13&lt;=Everett!AB$10,$N13&gt;=Everett!AB$10)),"C",IF((AND($O13&lt;=Everett!AB$10,$P13&gt;=Everett!AB$10)),"CO",IF((AND($Q13&lt;=Everett!AB$10,$R13&gt;=Everett!AB$10)),"C",0))))))</f>
        <v>0</v>
      </c>
      <c r="AC13" s="33">
        <f>IF((AND($F13&lt;=Everett!AC$10,$G13&gt;=Everett!AC$10)),"P/L",IF((AND($I13&lt;=Everett!AC$10,$J13&gt;=Everett!AC$10)),"XO",IF((AND($K13&lt;=Everett!AC$10,$L13&gt;=Everett!AC$10)),"3",IF((AND($M13&lt;=Everett!AC$10,$N13&gt;=Everett!AC$10)),"C",IF((AND($O13&lt;=Everett!AC$10,$P13&gt;=Everett!AC$10)),"CO",IF((AND($Q13&lt;=Everett!AC$10,$R13&gt;=Everett!AC$10)),"C",0))))))</f>
        <v>0</v>
      </c>
      <c r="AD13" s="33">
        <f>IF((AND($F13&lt;=Everett!AD$10,$G13&gt;=Everett!AD$10)),"P/L",IF((AND($I13&lt;=Everett!AD$10,$J13&gt;=Everett!AD$10)),"XO",IF((AND($K13&lt;=Everett!AD$10,$L13&gt;=Everett!AD$10)),"3",IF((AND($M13&lt;=Everett!AD$10,$N13&gt;=Everett!AD$10)),"C",IF((AND($O13&lt;=Everett!AD$10,$P13&gt;=Everett!AD$10)),"CO",IF((AND($Q13&lt;=Everett!AD$10,$R13&gt;=Everett!AD$10)),"C",0))))))</f>
        <v>0</v>
      </c>
      <c r="AE13" s="33">
        <f>IF((AND($F13&lt;=Everett!AE$10,$G13&gt;=Everett!AE$10)),"P/L",IF((AND($I13&lt;=Everett!AE$10,$J13&gt;=Everett!AE$10)),"XO",IF((AND($K13&lt;=Everett!AE$10,$L13&gt;=Everett!AE$10)),"3",IF((AND($M13&lt;=Everett!AE$10,$N13&gt;=Everett!AE$10)),"C",IF((AND($O13&lt;=Everett!AE$10,$P13&gt;=Everett!AE$10)),"CO",IF((AND($Q13&lt;=Everett!AE$10,$R13&gt;=Everett!AE$10)),"C",0))))))</f>
        <v>0</v>
      </c>
      <c r="AF13" s="33">
        <f>IF((AND($F13&lt;=Everett!AF$10,$G13&gt;=Everett!AF$10)),"P/L",IF((AND($I13&lt;=Everett!AF$10,$J13&gt;=Everett!AF$10)),"XO",IF((AND($K13&lt;=Everett!AF$10,$L13&gt;=Everett!AF$10)),"3",IF((AND($M13&lt;=Everett!AF$10,$N13&gt;=Everett!AF$10)),"C",IF((AND($O13&lt;=Everett!AF$10,$P13&gt;=Everett!AF$10)),"CO",IF((AND($Q13&lt;=Everett!AF$10,$R13&gt;=Everett!AF$10)),"C",0))))))</f>
        <v>0</v>
      </c>
      <c r="AG13" s="33">
        <f>IF((AND($F13&lt;=Everett!AG$10,$G13&gt;=Everett!AG$10)),"P/L",IF((AND($I13&lt;=Everett!AG$10,$J13&gt;=Everett!AG$10)),"XO",IF((AND($K13&lt;=Everett!AG$10,$L13&gt;=Everett!AG$10)),"3",IF((AND($M13&lt;=Everett!AG$10,$N13&gt;=Everett!AG$10)),"C",IF((AND($O13&lt;=Everett!AG$10,$P13&gt;=Everett!AG$10)),"CO",IF((AND($Q13&lt;=Everett!AG$10,$R13&gt;=Everett!AG$10)),"C",0))))))</f>
        <v>0</v>
      </c>
      <c r="AH13" s="33">
        <f>IF((AND($F13&lt;=Everett!AH$10,$G13&gt;=Everett!AH$10)),"P/L",IF((AND($I13&lt;=Everett!AH$10,$J13&gt;=Everett!AH$10)),"XO",IF((AND($K13&lt;=Everett!AH$10,$L13&gt;=Everett!AH$10)),"3",IF((AND($M13&lt;=Everett!AH$10,$N13&gt;=Everett!AH$10)),"C",IF((AND($O13&lt;=Everett!AH$10,$P13&gt;=Everett!AH$10)),"CO",IF((AND($Q13&lt;=Everett!AH$10,$R13&gt;=Everett!AH$10)),"C",0))))))</f>
        <v>0</v>
      </c>
      <c r="AI13" s="33">
        <f>IF((AND($F13&lt;=Everett!AI$10,$G13&gt;=Everett!AI$10)),"P/L",IF((AND($I13&lt;=Everett!AI$10,$J13&gt;=Everett!AI$10)),"XO",IF((AND($K13&lt;=Everett!AI$10,$L13&gt;=Everett!AI$10)),"3",IF((AND($M13&lt;=Everett!AI$10,$N13&gt;=Everett!AI$10)),"C",IF((AND($O13&lt;=Everett!AI$10,$P13&gt;=Everett!AI$10)),"CO",IF((AND($Q13&lt;=Everett!AI$10,$R13&gt;=Everett!AI$10)),"C",0))))))</f>
        <v>0</v>
      </c>
      <c r="AJ13" s="33">
        <f>IF((AND($F13&lt;=Everett!AJ$10,$G13&gt;=Everett!AJ$10)),"P/L",IF((AND($I13&lt;=Everett!AJ$10,$J13&gt;=Everett!AJ$10)),"XO",IF((AND($K13&lt;=Everett!AJ$10,$L13&gt;=Everett!AJ$10)),"3",IF((AND($M13&lt;=Everett!AJ$10,$N13&gt;=Everett!AJ$10)),"C",IF((AND($O13&lt;=Everett!AJ$10,$P13&gt;=Everett!AJ$10)),"CO",IF((AND($Q13&lt;=Everett!AJ$10,$R13&gt;=Everett!AJ$10)),"C",0))))))</f>
        <v>0</v>
      </c>
      <c r="AK13" s="33">
        <f>IF((AND($F13&lt;=Everett!AK$10,$G13&gt;=Everett!AK$10)),"P/L",IF((AND($I13&lt;=Everett!AK$10,$J13&gt;=Everett!AK$10)),"XO",IF((AND($K13&lt;=Everett!AK$10,$L13&gt;=Everett!AK$10)),"3",IF((AND($M13&lt;=Everett!AK$10,$N13&gt;=Everett!AK$10)),"C",IF((AND($O13&lt;=Everett!AK$10,$P13&gt;=Everett!AK$10)),"CO",IF((AND($Q13&lt;=Everett!AK$10,$R13&gt;=Everett!AK$10)),"C",0))))))</f>
        <v>0</v>
      </c>
      <c r="AL13" s="33">
        <f>IF((AND($F13&lt;=Everett!AL$10,$G13&gt;=Everett!AL$10)),"P/L",IF((AND($I13&lt;=Everett!AL$10,$J13&gt;=Everett!AL$10)),"XO",IF((AND($K13&lt;=Everett!AL$10,$L13&gt;=Everett!AL$10)),"3",IF((AND($M13&lt;=Everett!AL$10,$N13&gt;=Everett!AL$10)),"C",IF((AND($O13&lt;=Everett!AL$10,$P13&gt;=Everett!AL$10)),"CO",IF((AND($Q13&lt;=Everett!AL$10,$R13&gt;=Everett!AL$10)),"C",0))))))</f>
        <v>0</v>
      </c>
      <c r="AM13" s="33">
        <f>IF((AND($F13&lt;=Everett!AM$10,$G13&gt;=Everett!AM$10)),"P/L",IF((AND($I13&lt;=Everett!AM$10,$J13&gt;=Everett!AM$10)),"XO",IF((AND($K13&lt;=Everett!AM$10,$L13&gt;=Everett!AM$10)),"3",IF((AND($M13&lt;=Everett!AM$10,$N13&gt;=Everett!AM$10)),"C",IF((AND($O13&lt;=Everett!AM$10,$P13&gt;=Everett!AM$10)),"CO",IF((AND($Q13&lt;=Everett!AM$10,$R13&gt;=Everett!AM$10)),"C",0))))))</f>
        <v>0</v>
      </c>
      <c r="AN13" s="33">
        <f>IF((AND($F13&lt;=Everett!AN$10,$G13&gt;=Everett!AN$10)),"P/L",IF((AND($I13&lt;=Everett!AN$10,$J13&gt;=Everett!AN$10)),"XO",IF((AND($K13&lt;=Everett!AN$10,$L13&gt;=Everett!AN$10)),"3",IF((AND($M13&lt;=Everett!AN$10,$N13&gt;=Everett!AN$10)),"C",IF((AND($O13&lt;=Everett!AN$10,$P13&gt;=Everett!AN$10)),"CO",IF((AND($Q13&lt;=Everett!AN$10,$R13&gt;=Everett!AN$10)),"C",0))))))</f>
        <v>0</v>
      </c>
      <c r="AO13" s="33">
        <f>IF((AND($F13&lt;=Everett!AO$10,$G13&gt;=Everett!AO$10)),"P/L",IF((AND($I13&lt;=Everett!AO$10,$J13&gt;=Everett!AO$10)),"XO",IF((AND($K13&lt;=Everett!AO$10,$L13&gt;=Everett!AO$10)),"3",IF((AND($M13&lt;=Everett!AO$10,$N13&gt;=Everett!AO$10)),"C",IF((AND($O13&lt;=Everett!AO$10,$P13&gt;=Everett!AO$10)),"CO",IF((AND($Q13&lt;=Everett!AO$10,$R13&gt;=Everett!AO$10)),"C",0))))))</f>
        <v>0</v>
      </c>
      <c r="AP13" s="33" t="str">
        <f>IF((AND($F13&lt;=Everett!AP$10,$G13&gt;=Everett!AP$10)),"P/L",IF((AND($I13&lt;=Everett!AP$10,$J13&gt;=Everett!AP$10)),"XO",IF((AND($K13&lt;=Everett!AP$10,$L13&gt;=Everett!AP$10)),"3",IF((AND($M13&lt;=Everett!AP$10,$N13&gt;=Everett!AP$10)),"C",IF((AND($O13&lt;=Everett!AP$10,$P13&gt;=Everett!AP$10)),"CO",IF((AND($Q13&lt;=Everett!AP$10,$R13&gt;=Everett!AP$10)),"C",0))))))</f>
        <v>XO</v>
      </c>
      <c r="AQ13" s="33" t="str">
        <f>IF((AND($F13&lt;=Everett!AQ$10,$G13&gt;=Everett!AQ$10)),"P/L",IF((AND($I13&lt;=Everett!AQ$10,$J13&gt;=Everett!AQ$10)),"XO",IF((AND($K13&lt;=Everett!AQ$10,$L13&gt;=Everett!AQ$10)),"3",IF((AND($M13&lt;=Everett!AQ$10,$N13&gt;=Everett!AQ$10)),"C",IF((AND($O13&lt;=Everett!AQ$10,$P13&gt;=Everett!AQ$10)),"CO",IF((AND($Q13&lt;=Everett!AQ$10,$R13&gt;=Everett!AQ$10)),"C",0))))))</f>
        <v>XO</v>
      </c>
      <c r="AR13" s="33" t="str">
        <f>IF((AND($F13&lt;=Everett!AR$10,$G13&gt;=Everett!AR$10)),"P/L",IF((AND($I13&lt;=Everett!AR$10,$J13&gt;=Everett!AR$10)),"XO",IF((AND($K13&lt;=Everett!AR$10,$L13&gt;=Everett!AR$10)),"3",IF((AND($M13&lt;=Everett!AR$10,$N13&gt;=Everett!AR$10)),"C",IF((AND($O13&lt;=Everett!AR$10,$P13&gt;=Everett!AR$10)),"CO",IF((AND($Q13&lt;=Everett!AR$10,$R13&gt;=Everett!AR$10)),"C",0))))))</f>
        <v>XO</v>
      </c>
      <c r="AS13" s="33" t="str">
        <f>IF((AND($F13&lt;=Everett!AS$10,$G13&gt;=Everett!AS$10)),"P/L",IF((AND($I13&lt;=Everett!AS$10,$J13&gt;=Everett!AS$10)),"XO",IF((AND($K13&lt;=Everett!AS$10,$L13&gt;=Everett!AS$10)),"3",IF((AND($M13&lt;=Everett!AS$10,$N13&gt;=Everett!AS$10)),"C",IF((AND($O13&lt;=Everett!AS$10,$P13&gt;=Everett!AS$10)),"CO",IF((AND($Q13&lt;=Everett!AS$10,$R13&gt;=Everett!AS$10)),"C",0))))))</f>
        <v>XO</v>
      </c>
      <c r="AT13" s="33" t="str">
        <f>IF((AND($F13&lt;=Everett!AT$10,$G13&gt;=Everett!AT$10)),"P/L",IF((AND($I13&lt;=Everett!AT$10,$J13&gt;=Everett!AT$10)),"XO",IF((AND($K13&lt;=Everett!AT$10,$L13&gt;=Everett!AT$10)),"3",IF((AND($M13&lt;=Everett!AT$10,$N13&gt;=Everett!AT$10)),"C",IF((AND($O13&lt;=Everett!AT$10,$P13&gt;=Everett!AT$10)),"CO",IF((AND($Q13&lt;=Everett!AT$10,$R13&gt;=Everett!AT$10)),"C",0))))))</f>
        <v>XO</v>
      </c>
      <c r="AU13" s="33" t="str">
        <f>IF((AND($F13&lt;=Everett!AU$10,$G13&gt;=Everett!AU$10)),"P/L",IF((AND($I13&lt;=Everett!AU$10,$J13&gt;=Everett!AU$10)),"XO",IF((AND($K13&lt;=Everett!AU$10,$L13&gt;=Everett!AU$10)),"3",IF((AND($M13&lt;=Everett!AU$10,$N13&gt;=Everett!AU$10)),"C",IF((AND($O13&lt;=Everett!AU$10,$P13&gt;=Everett!AU$10)),"CO",IF((AND($Q13&lt;=Everett!AU$10,$R13&gt;=Everett!AU$10)),"C",0))))))</f>
        <v>XO</v>
      </c>
      <c r="AV13" s="33" t="str">
        <f>IF((AND($F13&lt;=Everett!AV$10,$G13&gt;=Everett!AV$10)),"P/L",IF((AND($I13&lt;=Everett!AV$10,$J13&gt;=Everett!AV$10)),"XO",IF((AND($K13&lt;=Everett!AV$10,$L13&gt;=Everett!AV$10)),"3",IF((AND($M13&lt;=Everett!AV$10,$N13&gt;=Everett!AV$10)),"C",IF((AND($O13&lt;=Everett!AV$10,$P13&gt;=Everett!AV$10)),"CO",IF((AND($Q13&lt;=Everett!AV$10,$R13&gt;=Everett!AV$10)),"C",0))))))</f>
        <v>XO</v>
      </c>
      <c r="AW13" s="33" t="str">
        <f>IF((AND($F13&lt;=Everett!AW$10,$G13&gt;=Everett!AW$10)),"P/L",IF((AND($I13&lt;=Everett!AW$10,$J13&gt;=Everett!AW$10)),"XO",IF((AND($K13&lt;=Everett!AW$10,$L13&gt;=Everett!AW$10)),"3",IF((AND($M13&lt;=Everett!AW$10,$N13&gt;=Everett!AW$10)),"C",IF((AND($O13&lt;=Everett!AW$10,$P13&gt;=Everett!AW$10)),"CO",IF((AND($Q13&lt;=Everett!AW$10,$R13&gt;=Everett!AW$10)),"C",0))))))</f>
        <v>XO</v>
      </c>
      <c r="AX13" s="33" t="str">
        <f>IF((AND($F13&lt;=Everett!AX$10,$G13&gt;=Everett!AX$10)),"P/L",IF((AND($I13&lt;=Everett!AX$10,$J13&gt;=Everett!AX$10)),"XO",IF((AND($K13&lt;=Everett!AX$10,$L13&gt;=Everett!AX$10)),"3",IF((AND($M13&lt;=Everett!AX$10,$N13&gt;=Everett!AX$10)),"C",IF((AND($O13&lt;=Everett!AX$10,$P13&gt;=Everett!AX$10)),"CO",IF((AND($Q13&lt;=Everett!AX$10,$R13&gt;=Everett!AX$10)),"C",0))))))</f>
        <v>XO</v>
      </c>
      <c r="AY13" s="33" t="str">
        <f>IF((AND($F13&lt;=Everett!AY$10,$G13&gt;=Everett!AY$10)),"P/L",IF((AND($I13&lt;=Everett!AY$10,$J13&gt;=Everett!AY$10)),"XO",IF((AND($K13&lt;=Everett!AY$10,$L13&gt;=Everett!AY$10)),"3",IF((AND($M13&lt;=Everett!AY$10,$N13&gt;=Everett!AY$10)),"C",IF((AND($O13&lt;=Everett!AY$10,$P13&gt;=Everett!AY$10)),"CO",IF((AND($Q13&lt;=Everett!AY$10,$R13&gt;=Everett!AY$10)),"C",0))))))</f>
        <v>XO</v>
      </c>
      <c r="AZ13" s="33" t="str">
        <f>IF((AND($F13&lt;=Everett!AZ$10,$G13&gt;=Everett!AZ$10)),"P/L",IF((AND($I13&lt;=Everett!AZ$10,$J13&gt;=Everett!AZ$10)),"XO",IF((AND($K13&lt;=Everett!AZ$10,$L13&gt;=Everett!AZ$10)),"3",IF((AND($M13&lt;=Everett!AZ$10,$N13&gt;=Everett!AZ$10)),"C",IF((AND($O13&lt;=Everett!AZ$10,$P13&gt;=Everett!AZ$10)),"CO",IF((AND($Q13&lt;=Everett!AZ$10,$R13&gt;=Everett!AZ$10)),"C",0))))))</f>
        <v>XO</v>
      </c>
      <c r="BA13" s="33" t="str">
        <f>IF((AND($F13&lt;=Everett!BA$10,$G13&gt;=Everett!BA$10)),"P/L",IF((AND($I13&lt;=Everett!BA$10,$J13&gt;=Everett!BA$10)),"XO",IF((AND($K13&lt;=Everett!BA$10,$L13&gt;=Everett!BA$10)),"3",IF((AND($M13&lt;=Everett!BA$10,$N13&gt;=Everett!BA$10)),"C",IF((AND($O13&lt;=Everett!BA$10,$P13&gt;=Everett!BA$10)),"CO",IF((AND($Q13&lt;=Everett!BA$10,$R13&gt;=Everett!BA$10)),"C",0))))))</f>
        <v>XO</v>
      </c>
      <c r="BB13" s="33" t="str">
        <f>IF((AND($F13&lt;=Everett!BB$10,$G13&gt;=Everett!BB$10)),"P/L",IF((AND($I13&lt;=Everett!BB$10,$J13&gt;=Everett!BB$10)),"XO",IF((AND($K13&lt;=Everett!BB$10,$L13&gt;=Everett!BB$10)),"3",IF((AND($M13&lt;=Everett!BB$10,$N13&gt;=Everett!BB$10)),"C",IF((AND($O13&lt;=Everett!BB$10,$P13&gt;=Everett!BB$10)),"CO",IF((AND($Q13&lt;=Everett!BB$10,$R13&gt;=Everett!BB$10)),"C",0))))))</f>
        <v>XO</v>
      </c>
      <c r="BC13" s="33" t="str">
        <f>IF((AND($F13&lt;=Everett!BC$10,$G13&gt;=Everett!BC$10)),"P/L",IF((AND($I13&lt;=Everett!BC$10,$J13&gt;=Everett!BC$10)),"XO",IF((AND($K13&lt;=Everett!BC$10,$L13&gt;=Everett!BC$10)),"3",IF((AND($M13&lt;=Everett!BC$10,$N13&gt;=Everett!BC$10)),"C",IF((AND($O13&lt;=Everett!BC$10,$P13&gt;=Everett!BC$10)),"CO",IF((AND($Q13&lt;=Everett!BC$10,$R13&gt;=Everett!BC$10)),"C",0))))))</f>
        <v>XO</v>
      </c>
      <c r="BD13" s="33" t="str">
        <f>IF((AND($F13&lt;=Everett!BD$10,$G13&gt;=Everett!BD$10)),"P/L",IF((AND($I13&lt;=Everett!BD$10,$J13&gt;=Everett!BD$10)),"XO",IF((AND($K13&lt;=Everett!BD$10,$L13&gt;=Everett!BD$10)),"3",IF((AND($M13&lt;=Everett!BD$10,$N13&gt;=Everett!BD$10)),"C",IF((AND($O13&lt;=Everett!BD$10,$P13&gt;=Everett!BD$10)),"CO",IF((AND($Q13&lt;=Everett!BD$10,$R13&gt;=Everett!BD$10)),"C",0))))))</f>
        <v>XO</v>
      </c>
      <c r="BE13" s="33" t="str">
        <f>IF((AND($F13&lt;=Everett!BE$10,$G13&gt;=Everett!BE$10)),"P/L",IF((AND($I13&lt;=Everett!BE$10,$J13&gt;=Everett!BE$10)),"XO",IF((AND($K13&lt;=Everett!BE$10,$L13&gt;=Everett!BE$10)),"3",IF((AND($M13&lt;=Everett!BE$10,$N13&gt;=Everett!BE$10)),"C",IF((AND($O13&lt;=Everett!BE$10,$P13&gt;=Everett!BE$10)),"CO",IF((AND($Q13&lt;=Everett!BE$10,$R13&gt;=Everett!BE$10)),"C",0))))))</f>
        <v>XO</v>
      </c>
      <c r="BF13" s="33" t="str">
        <f>IF((AND($F13&lt;=Everett!BF$10,$G13&gt;=Everett!BF$10)),"P/L",IF((AND($I13&lt;=Everett!BF$10,$J13&gt;=Everett!BF$10)),"XO",IF((AND($K13&lt;=Everett!BF$10,$L13&gt;=Everett!BF$10)),"3",IF((AND($M13&lt;=Everett!BF$10,$N13&gt;=Everett!BF$10)),"C",IF((AND($O13&lt;=Everett!BF$10,$P13&gt;=Everett!BF$10)),"CO",IF((AND($Q13&lt;=Everett!BF$10,$R13&gt;=Everett!BF$10)),"C",0))))))</f>
        <v>XO</v>
      </c>
      <c r="BG13" s="33" t="str">
        <f>IF((AND($F13&lt;=Everett!BG$10,$G13&gt;=Everett!BG$10)),"P/L",IF((AND($I13&lt;=Everett!BG$10,$J13&gt;=Everett!BG$10)),"XO",IF((AND($K13&lt;=Everett!BG$10,$L13&gt;=Everett!BG$10)),"3",IF((AND($M13&lt;=Everett!BG$10,$N13&gt;=Everett!BG$10)),"C",IF((AND($O13&lt;=Everett!BG$10,$P13&gt;=Everett!BG$10)),"CO",IF((AND($Q13&lt;=Everett!BG$10,$R13&gt;=Everett!BG$10)),"C",0))))))</f>
        <v>XO</v>
      </c>
      <c r="BH13" s="33" t="str">
        <f>IF((AND($F13&lt;=Everett!BH$10,$G13&gt;=Everett!BH$10)),"P/L",IF((AND($I13&lt;=Everett!BH$10,$J13&gt;=Everett!BH$10)),"XO",IF((AND($K13&lt;=Everett!BH$10,$L13&gt;=Everett!BH$10)),"3",IF((AND($M13&lt;=Everett!BH$10,$N13&gt;=Everett!BH$10)),"C",IF((AND($O13&lt;=Everett!BH$10,$P13&gt;=Everett!BH$10)),"CO",IF((AND($Q13&lt;=Everett!BH$10,$R13&gt;=Everett!BH$10)),"C",0))))))</f>
        <v>3</v>
      </c>
      <c r="BI13" s="33" t="str">
        <f>IF((AND($F13&lt;=Everett!BI$10,$G13&gt;=Everett!BI$10)),"P/L",IF((AND($I13&lt;=Everett!BI$10,$J13&gt;=Everett!BI$10)),"XO",IF((AND($K13&lt;=Everett!BI$10,$L13&gt;=Everett!BI$10)),"3",IF((AND($M13&lt;=Everett!BI$10,$N13&gt;=Everett!BI$10)),"C",IF((AND($O13&lt;=Everett!BI$10,$P13&gt;=Everett!BI$10)),"CO",IF((AND($Q13&lt;=Everett!BI$10,$R13&gt;=Everett!BI$10)),"C",0))))))</f>
        <v>3</v>
      </c>
      <c r="BJ13" s="33" t="str">
        <f>IF((AND($F13&lt;=Everett!BJ$10,$G13&gt;=Everett!BJ$10)),"P/L",IF((AND($I13&lt;=Everett!BJ$10,$J13&gt;=Everett!BJ$10)),"XO",IF((AND($K13&lt;=Everett!BJ$10,$L13&gt;=Everett!BJ$10)),"3",IF((AND($M13&lt;=Everett!BJ$10,$N13&gt;=Everett!BJ$10)),"C",IF((AND($O13&lt;=Everett!BJ$10,$P13&gt;=Everett!BJ$10)),"CO",IF((AND($Q13&lt;=Everett!BJ$10,$R13&gt;=Everett!BJ$10)),"C",0))))))</f>
        <v>C</v>
      </c>
      <c r="BK13" s="33" t="str">
        <f>IF((AND($F13&lt;=Everett!BK$10,$G13&gt;=Everett!BK$10)),"P/L",IF((AND($I13&lt;=Everett!BK$10,$J13&gt;=Everett!BK$10)),"XO",IF((AND($K13&lt;=Everett!BK$10,$L13&gt;=Everett!BK$10)),"3",IF((AND($M13&lt;=Everett!BK$10,$N13&gt;=Everett!BK$10)),"C",IF((AND($O13&lt;=Everett!BK$10,$P13&gt;=Everett!BK$10)),"CO",IF((AND($Q13&lt;=Everett!BK$10,$R13&gt;=Everett!BK$10)),"C",0))))))</f>
        <v>CO</v>
      </c>
      <c r="BL13" s="33" t="str">
        <f>IF((AND($F13&lt;=Everett!BL$10,$G13&gt;=Everett!BL$10)),"P/L",IF((AND($I13&lt;=Everett!BL$10,$J13&gt;=Everett!BL$10)),"XO",IF((AND($K13&lt;=Everett!BL$10,$L13&gt;=Everett!BL$10)),"3",IF((AND($M13&lt;=Everett!BL$10,$N13&gt;=Everett!BL$10)),"C",IF((AND($O13&lt;=Everett!BL$10,$P13&gt;=Everett!BL$10)),"CO",IF((AND($Q13&lt;=Everett!BL$10,$R13&gt;=Everett!BL$10)),"C",0))))))</f>
        <v>CO</v>
      </c>
      <c r="BM13" s="33" t="str">
        <f>IF((AND($F13&lt;=Everett!BM$10,$G13&gt;=Everett!BM$10)),"P/L",IF((AND($I13&lt;=Everett!BM$10,$J13&gt;=Everett!BM$10)),"XO",IF((AND($K13&lt;=Everett!BM$10,$L13&gt;=Everett!BM$10)),"3",IF((AND($M13&lt;=Everett!BM$10,$N13&gt;=Everett!BM$10)),"C",IF((AND($O13&lt;=Everett!BM$10,$P13&gt;=Everett!BM$10)),"CO",IF((AND($Q13&lt;=Everett!BM$10,$R13&gt;=Everett!BM$10)),"C",0))))))</f>
        <v>CO</v>
      </c>
      <c r="BN13" s="33" t="str">
        <f>IF((AND($F13&lt;=Everett!BN$10,$G13&gt;=Everett!BN$10)),"P/L",IF((AND($I13&lt;=Everett!BN$10,$J13&gt;=Everett!BN$10)),"XO",IF((AND($K13&lt;=Everett!BN$10,$L13&gt;=Everett!BN$10)),"3",IF((AND($M13&lt;=Everett!BN$10,$N13&gt;=Everett!BN$10)),"C",IF((AND($O13&lt;=Everett!BN$10,$P13&gt;=Everett!BN$10)),"CO",IF((AND($Q13&lt;=Everett!BN$10,$R13&gt;=Everett!BN$10)),"C",0))))))</f>
        <v>CO</v>
      </c>
      <c r="BO13" s="33" t="str">
        <f>IF((AND($F13&lt;=Everett!BO$10,$G13&gt;=Everett!BO$10)),"P/L",IF((AND($I13&lt;=Everett!BO$10,$J13&gt;=Everett!BO$10)),"XO",IF((AND($K13&lt;=Everett!BO$10,$L13&gt;=Everett!BO$10)),"3",IF((AND($M13&lt;=Everett!BO$10,$N13&gt;=Everett!BO$10)),"C",IF((AND($O13&lt;=Everett!BO$10,$P13&gt;=Everett!BO$10)),"CO",IF((AND($Q13&lt;=Everett!BO$10,$R13&gt;=Everett!BO$10)),"C",0))))))</f>
        <v>CO</v>
      </c>
      <c r="BP13" s="33" t="str">
        <f>IF((AND($F13&lt;=Everett!BP$10,$G13&gt;=Everett!BP$10)),"P/L",IF((AND($I13&lt;=Everett!BP$10,$J13&gt;=Everett!BP$10)),"XO",IF((AND($K13&lt;=Everett!BP$10,$L13&gt;=Everett!BP$10)),"3",IF((AND($M13&lt;=Everett!BP$10,$N13&gt;=Everett!BP$10)),"C",IF((AND($O13&lt;=Everett!BP$10,$P13&gt;=Everett!BP$10)),"CO",IF((AND($Q13&lt;=Everett!BP$10,$R13&gt;=Everett!BP$10)),"C",0))))))</f>
        <v>CO</v>
      </c>
      <c r="BQ13" s="33" t="str">
        <f>IF((AND($F13&lt;=Everett!BQ$10,$G13&gt;=Everett!BQ$10)),"P/L",IF((AND($I13&lt;=Everett!BQ$10,$J13&gt;=Everett!BQ$10)),"XO",IF((AND($K13&lt;=Everett!BQ$10,$L13&gt;=Everett!BQ$10)),"3",IF((AND($M13&lt;=Everett!BQ$10,$N13&gt;=Everett!BQ$10)),"C",IF((AND($O13&lt;=Everett!BQ$10,$P13&gt;=Everett!BQ$10)),"CO",IF((AND($Q13&lt;=Everett!BQ$10,$R13&gt;=Everett!BQ$10)),"C",0))))))</f>
        <v>CO</v>
      </c>
      <c r="BR13" s="33" t="str">
        <f>IF((AND($F13&lt;=Everett!BR$10,$G13&gt;=Everett!BR$10)),"P/L",IF((AND($I13&lt;=Everett!BR$10,$J13&gt;=Everett!BR$10)),"XO",IF((AND($K13&lt;=Everett!BR$10,$L13&gt;=Everett!BR$10)),"3",IF((AND($M13&lt;=Everett!BR$10,$N13&gt;=Everett!BR$10)),"C",IF((AND($O13&lt;=Everett!BR$10,$P13&gt;=Everett!BR$10)),"CO",IF((AND($Q13&lt;=Everett!BR$10,$R13&gt;=Everett!BR$10)),"C",0))))))</f>
        <v>CO</v>
      </c>
      <c r="BS13" s="33" t="str">
        <f>IF((AND($F13&lt;=Everett!BS$10,$G13&gt;=Everett!BS$10)),"P/L",IF((AND($I13&lt;=Everett!BS$10,$J13&gt;=Everett!BS$10)),"XO",IF((AND($K13&lt;=Everett!BS$10,$L13&gt;=Everett!BS$10)),"3",IF((AND($M13&lt;=Everett!BS$10,$N13&gt;=Everett!BS$10)),"C",IF((AND($O13&lt;=Everett!BS$10,$P13&gt;=Everett!BS$10)),"CO",IF((AND($Q13&lt;=Everett!BS$10,$R13&gt;=Everett!BS$10)),"C",0))))))</f>
        <v>CO</v>
      </c>
      <c r="BT13" s="33" t="str">
        <f>IF((AND($F13&lt;=Everett!BT$10,$G13&gt;=Everett!BT$10)),"P/L",IF((AND($I13&lt;=Everett!BT$10,$J13&gt;=Everett!BT$10)),"XO",IF((AND($K13&lt;=Everett!BT$10,$L13&gt;=Everett!BT$10)),"3",IF((AND($M13&lt;=Everett!BT$10,$N13&gt;=Everett!BT$10)),"C",IF((AND($O13&lt;=Everett!BT$10,$P13&gt;=Everett!BT$10)),"CO",IF((AND($Q13&lt;=Everett!BT$10,$R13&gt;=Everett!BT$10)),"C",0))))))</f>
        <v>CO</v>
      </c>
      <c r="BU13" s="33" t="str">
        <f>IF((AND($F13&lt;=Everett!BU$10,$G13&gt;=Everett!BU$10)),"P/L",IF((AND($I13&lt;=Everett!BU$10,$J13&gt;=Everett!BU$10)),"XO",IF((AND($K13&lt;=Everett!BU$10,$L13&gt;=Everett!BU$10)),"3",IF((AND($M13&lt;=Everett!BU$10,$N13&gt;=Everett!BU$10)),"C",IF((AND($O13&lt;=Everett!BU$10,$P13&gt;=Everett!BU$10)),"CO",IF((AND($Q13&lt;=Everett!BU$10,$R13&gt;=Everett!BU$10)),"C",0))))))</f>
        <v>CO</v>
      </c>
      <c r="BV13" s="33" t="str">
        <f>IF((AND($F13&lt;=Everett!BV$10,$G13&gt;=Everett!BV$10)),"P/L",IF((AND($I13&lt;=Everett!BV$10,$J13&gt;=Everett!BV$10)),"XO",IF((AND($K13&lt;=Everett!BV$10,$L13&gt;=Everett!BV$10)),"3",IF((AND($M13&lt;=Everett!BV$10,$N13&gt;=Everett!BV$10)),"C",IF((AND($O13&lt;=Everett!BV$10,$P13&gt;=Everett!BV$10)),"CO",IF((AND($Q13&lt;=Everett!BV$10,$R13&gt;=Everett!BV$10)),"C",0))))))</f>
        <v>CO</v>
      </c>
      <c r="BW13" s="33" t="str">
        <f>IF((AND($F13&lt;=Everett!BW$10,$G13&gt;=Everett!BW$10)),"P/L",IF((AND($I13&lt;=Everett!BW$10,$J13&gt;=Everett!BW$10)),"XO",IF((AND($K13&lt;=Everett!BW$10,$L13&gt;=Everett!BW$10)),"3",IF((AND($M13&lt;=Everett!BW$10,$N13&gt;=Everett!BW$10)),"C",IF((AND($O13&lt;=Everett!BW$10,$P13&gt;=Everett!BW$10)),"CO",IF((AND($Q13&lt;=Everett!BW$10,$R13&gt;=Everett!BW$10)),"C",0))))))</f>
        <v>CO</v>
      </c>
      <c r="BX13" s="33" t="str">
        <f>IF((AND($F13&lt;=Everett!BX$10,$G13&gt;=Everett!BX$10)),"P/L",IF((AND($I13&lt;=Everett!BX$10,$J13&gt;=Everett!BX$10)),"XO",IF((AND($K13&lt;=Everett!BX$10,$L13&gt;=Everett!BX$10)),"3",IF((AND($M13&lt;=Everett!BX$10,$N13&gt;=Everett!BX$10)),"C",IF((AND($O13&lt;=Everett!BX$10,$P13&gt;=Everett!BX$10)),"CO",IF((AND($Q13&lt;=Everett!BX$10,$R13&gt;=Everett!BX$10)),"C",0))))))</f>
        <v>CO</v>
      </c>
      <c r="BY13" s="33" t="str">
        <f>IF((AND($F13&lt;=Everett!BY$10,$G13&gt;=Everett!BY$10)),"P/L",IF((AND($I13&lt;=Everett!BY$10,$J13&gt;=Everett!BY$10)),"XO",IF((AND($K13&lt;=Everett!BY$10,$L13&gt;=Everett!BY$10)),"3",IF((AND($M13&lt;=Everett!BY$10,$N13&gt;=Everett!BY$10)),"C",IF((AND($O13&lt;=Everett!BY$10,$P13&gt;=Everett!BY$10)),"CO",IF((AND($Q13&lt;=Everett!BY$10,$R13&gt;=Everett!BY$10)),"C",0))))))</f>
        <v>CO</v>
      </c>
      <c r="BZ13" s="33" t="str">
        <f>IF((AND($F13&lt;=Everett!BZ$10,$G13&gt;=Everett!BZ$10)),"P/L",IF((AND($I13&lt;=Everett!BZ$10,$J13&gt;=Everett!BZ$10)),"XO",IF((AND($K13&lt;=Everett!BZ$10,$L13&gt;=Everett!BZ$10)),"3",IF((AND($M13&lt;=Everett!BZ$10,$N13&gt;=Everett!BZ$10)),"C",IF((AND($O13&lt;=Everett!BZ$10,$P13&gt;=Everett!BZ$10)),"CO",IF((AND($Q13&lt;=Everett!BZ$10,$R13&gt;=Everett!BZ$10)),"C",0))))))</f>
        <v>CO</v>
      </c>
      <c r="CA13" s="33" t="str">
        <f>IF((AND($F13&lt;=Everett!CA$10,$G13&gt;=Everett!CA$10)),"P/L",IF((AND($I13&lt;=Everett!CA$10,$J13&gt;=Everett!CA$10)),"XO",IF((AND($K13&lt;=Everett!CA$10,$L13&gt;=Everett!CA$10)),"3",IF((AND($M13&lt;=Everett!CA$10,$N13&gt;=Everett!CA$10)),"C",IF((AND($O13&lt;=Everett!CA$10,$P13&gt;=Everett!CA$10)),"CO",IF((AND($Q13&lt;=Everett!CA$10,$R13&gt;=Everett!CA$10)),"C",0))))))</f>
        <v>CO</v>
      </c>
      <c r="CB13" s="33" t="str">
        <f>IF((AND($F13&lt;=Everett!CB$10,$G13&gt;=Everett!CB$10)),"P/L",IF((AND($I13&lt;=Everett!CB$10,$J13&gt;=Everett!CB$10)),"XO",IF((AND($K13&lt;=Everett!CB$10,$L13&gt;=Everett!CB$10)),"3",IF((AND($M13&lt;=Everett!CB$10,$N13&gt;=Everett!CB$10)),"C",IF((AND($O13&lt;=Everett!CB$10,$P13&gt;=Everett!CB$10)),"CO",IF((AND($Q13&lt;=Everett!CB$10,$R13&gt;=Everett!CB$10)),"C",0))))))</f>
        <v>C</v>
      </c>
      <c r="CC13" s="33">
        <f>IF((AND($F13&lt;=Everett!CC$10,$G13&gt;=Everett!CC$10)),"P/L",IF((AND($I13&lt;=Everett!CC$10,$J13&gt;=Everett!CC$10)),"XO",IF((AND($K13&lt;=Everett!CC$10,$L13&gt;=Everett!CC$10)),"3",IF((AND($M13&lt;=Everett!CC$10,$N13&gt;=Everett!CC$10)),"C",IF((AND($O13&lt;=Everett!CC$10,$P13&gt;=Everett!CC$10)),"CO",IF((AND($Q13&lt;=Everett!CC$10,$R13&gt;=Everett!CC$10)),"C",0))))))</f>
        <v>0</v>
      </c>
      <c r="CD13" s="33">
        <f>IF((AND($F13&lt;=Everett!CD$10,$G13&gt;=Everett!CD$10)),"P/L",IF((AND($I13&lt;=Everett!CD$10,$J13&gt;=Everett!CD$10)),"XO",IF((AND($K13&lt;=Everett!CD$10,$L13&gt;=Everett!CD$10)),"3",IF((AND($M13&lt;=Everett!CD$10,$N13&gt;=Everett!CD$10)),"C",IF((AND($O13&lt;=Everett!CD$10,$P13&gt;=Everett!CD$10)),"CO",IF((AND($Q13&lt;=Everett!CD$10,$R13&gt;=Everett!CD$10)),"C",0))))))</f>
        <v>0</v>
      </c>
      <c r="CE13" s="33">
        <f>IF((AND($F13&lt;=Everett!CE$10,$G13&gt;=Everett!CE$10)),"P/L",IF((AND($I13&lt;=Everett!CE$10,$J13&gt;=Everett!CE$10)),"XO",IF((AND($K13&lt;=Everett!CE$10,$L13&gt;=Everett!CE$10)),"3",IF((AND($M13&lt;=Everett!CE$10,$N13&gt;=Everett!CE$10)),"C",IF((AND($O13&lt;=Everett!CE$10,$P13&gt;=Everett!CE$10)),"CO",IF((AND($Q13&lt;=Everett!CE$10,$R13&gt;=Everett!CE$10)),"C",0))))))</f>
        <v>0</v>
      </c>
      <c r="CF13" s="33">
        <f>IF((AND($F13&lt;=Everett!CF$10,$G13&gt;=Everett!CF$10)),"P/L",IF((AND($I13&lt;=Everett!CF$10,$J13&gt;=Everett!CF$10)),"XO",IF((AND($K13&lt;=Everett!CF$10,$L13&gt;=Everett!CF$10)),"3",IF((AND($M13&lt;=Everett!CF$10,$N13&gt;=Everett!CF$10)),"C",IF((AND($O13&lt;=Everett!CF$10,$P13&gt;=Everett!CF$10)),"CO",IF((AND($Q13&lt;=Everett!CF$10,$R13&gt;=Everett!CF$10)),"C",0))))))</f>
        <v>0</v>
      </c>
      <c r="CG13" s="33">
        <f>IF((AND($F13&lt;=Everett!CG$10,$G13&gt;=Everett!CG$10)),"P/L",IF((AND($I13&lt;=Everett!CG$10,$J13&gt;=Everett!CG$10)),"XO",IF((AND($K13&lt;=Everett!CG$10,$L13&gt;=Everett!CG$10)),"3",IF((AND($M13&lt;=Everett!CG$10,$N13&gt;=Everett!CG$10)),"C",IF((AND($O13&lt;=Everett!CG$10,$P13&gt;=Everett!CG$10)),"CO",IF((AND($Q13&lt;=Everett!CG$10,$R13&gt;=Everett!CG$10)),"C",0))))))</f>
        <v>0</v>
      </c>
      <c r="CH13" s="33">
        <f>IF((AND($F13&lt;=Everett!CH$10,$G13&gt;=Everett!CH$10)),"P/L",IF((AND($I13&lt;=Everett!CH$10,$J13&gt;=Everett!CH$10)),"XO",IF((AND($K13&lt;=Everett!CH$10,$L13&gt;=Everett!CH$10)),"3",IF((AND($M13&lt;=Everett!CH$10,$N13&gt;=Everett!CH$10)),"C",IF((AND($O13&lt;=Everett!CH$10,$P13&gt;=Everett!CH$10)),"CO",IF((AND($Q13&lt;=Everett!CH$10,$R13&gt;=Everett!CH$10)),"C",0))))))</f>
        <v>0</v>
      </c>
      <c r="CI13" s="33">
        <f>IF((AND($F13&lt;=Everett!CI$10,$G13&gt;=Everett!CI$10)),"P/L",IF((AND($I13&lt;=Everett!CI$10,$J13&gt;=Everett!CI$10)),"XO",IF((AND($K13&lt;=Everett!CI$10,$L13&gt;=Everett!CI$10)),"3",IF((AND($M13&lt;=Everett!CI$10,$N13&gt;=Everett!CI$10)),"C",IF((AND($O13&lt;=Everett!CI$10,$P13&gt;=Everett!CI$10)),"CO",IF((AND($Q13&lt;=Everett!CI$10,$R13&gt;=Everett!CI$10)),"C",0))))))</f>
        <v>0</v>
      </c>
      <c r="CJ13" s="33">
        <f>IF((AND($F13&lt;=Everett!CJ$10,$G13&gt;=Everett!CJ$10)),"P/L",IF((AND($I13&lt;=Everett!CJ$10,$J13&gt;=Everett!CJ$10)),"XO",IF((AND($K13&lt;=Everett!CJ$10,$L13&gt;=Everett!CJ$10)),"3",IF((AND($M13&lt;=Everett!CJ$10,$N13&gt;=Everett!CJ$10)),"C",IF((AND($O13&lt;=Everett!CJ$10,$P13&gt;=Everett!CJ$10)),"CO",IF((AND($Q13&lt;=Everett!CJ$10,$R13&gt;=Everett!CJ$10)),"C",0))))))</f>
        <v>0</v>
      </c>
      <c r="CK13" s="33">
        <f>IF((AND($F13&lt;=Everett!CK$10,$G13&gt;=Everett!CK$10)),"P/L",IF((AND($I13&lt;=Everett!CK$10,$J13&gt;=Everett!CK$10)),"XO",IF((AND($K13&lt;=Everett!CK$10,$L13&gt;=Everett!CK$10)),"3",IF((AND($M13&lt;=Everett!CK$10,$N13&gt;=Everett!CK$10)),"C",IF((AND($O13&lt;=Everett!CK$10,$P13&gt;=Everett!CK$10)),"CO",IF((AND($Q13&lt;=Everett!CK$10,$R13&gt;=Everett!CK$10)),"C",0))))))</f>
        <v>0</v>
      </c>
      <c r="CL13" s="33">
        <f>IF((AND($F13&lt;=Everett!CL$10,$G13&gt;=Everett!CL$10)),"P/L",IF((AND($I13&lt;=Everett!CL$10,$J13&gt;=Everett!CL$10)),"XO",IF((AND($K13&lt;=Everett!CL$10,$L13&gt;=Everett!CL$10)),"3",IF((AND($M13&lt;=Everett!CL$10,$N13&gt;=Everett!CL$10)),"C",IF((AND($O13&lt;=Everett!CL$10,$P13&gt;=Everett!CL$10)),"CO",IF((AND($Q13&lt;=Everett!CL$10,$R13&gt;=Everett!CL$10)),"C",0))))))</f>
        <v>0</v>
      </c>
      <c r="CM13" s="33">
        <f>IF((AND($F13&lt;=Everett!CM$10,$G13&gt;=Everett!CM$10)),"P/L",IF((AND($I13&lt;=Everett!CM$10,$J13&gt;=Everett!CM$10)),"XO",IF((AND($K13&lt;=Everett!CM$10,$L13&gt;=Everett!CM$10)),"3",IF((AND($M13&lt;=Everett!CM$10,$N13&gt;=Everett!CM$10)),"C",IF((AND($O13&lt;=Everett!CM$10,$P13&gt;=Everett!CM$10)),"CO",IF((AND($Q13&lt;=Everett!CM$10,$R13&gt;=Everett!CM$10)),"C",0))))))</f>
        <v>0</v>
      </c>
    </row>
    <row r="14" ht="21.75" customHeight="1" spans="1:91" x14ac:dyDescent="0.25">
      <c r="A14" s="25" t="s">
        <v>566</v>
      </c>
      <c r="B14" s="25"/>
      <c r="C14" s="26"/>
      <c r="D14" s="26"/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7"/>
      <c r="R14" s="27"/>
      <c r="S14" s="29">
        <f>'San Diego'!$A$2-DAY('San Diego'!$A$2)+1</f>
        <v>46054</v>
      </c>
      <c r="T14" s="29">
        <f t="shared" ref="T14:AY14" si="6">DATE(YEAR(S14),MONTH(S14)+1,DAY(S14))</f>
        <v>46082</v>
      </c>
      <c r="U14" s="29">
        <f t="shared" si="6"/>
        <v>46113</v>
      </c>
      <c r="V14" s="29">
        <f t="shared" si="6"/>
        <v>46143</v>
      </c>
      <c r="W14" s="29">
        <f t="shared" si="6"/>
        <v>46174</v>
      </c>
      <c r="X14" s="29">
        <f t="shared" si="6"/>
        <v>46204</v>
      </c>
      <c r="Y14" s="29">
        <f t="shared" si="6"/>
        <v>46235</v>
      </c>
      <c r="Z14" s="29">
        <f t="shared" si="6"/>
        <v>46266</v>
      </c>
      <c r="AA14" s="29">
        <f t="shared" si="6"/>
        <v>46296</v>
      </c>
      <c r="AB14" s="29">
        <f t="shared" si="6"/>
        <v>46327</v>
      </c>
      <c r="AC14" s="29">
        <f t="shared" si="6"/>
        <v>46357</v>
      </c>
      <c r="AD14" s="29">
        <f t="shared" si="6"/>
        <v>46388</v>
      </c>
      <c r="AE14" s="29">
        <f t="shared" si="6"/>
        <v>46419</v>
      </c>
      <c r="AF14" s="29">
        <f t="shared" si="6"/>
        <v>46447</v>
      </c>
      <c r="AG14" s="29">
        <f t="shared" si="6"/>
        <v>46478</v>
      </c>
      <c r="AH14" s="29">
        <f t="shared" si="6"/>
        <v>46508</v>
      </c>
      <c r="AI14" s="29">
        <f t="shared" si="6"/>
        <v>46539</v>
      </c>
      <c r="AJ14" s="29">
        <f t="shared" si="6"/>
        <v>46569</v>
      </c>
      <c r="AK14" s="29">
        <f t="shared" si="6"/>
        <v>46600</v>
      </c>
      <c r="AL14" s="29">
        <f t="shared" si="6"/>
        <v>46631</v>
      </c>
      <c r="AM14" s="29">
        <f t="shared" si="6"/>
        <v>46661</v>
      </c>
      <c r="AN14" s="29">
        <f t="shared" si="6"/>
        <v>46692</v>
      </c>
      <c r="AO14" s="29">
        <f t="shared" si="6"/>
        <v>46722</v>
      </c>
      <c r="AP14" s="29">
        <f t="shared" si="6"/>
        <v>46753</v>
      </c>
      <c r="AQ14" s="29">
        <f t="shared" si="6"/>
        <v>46784</v>
      </c>
      <c r="AR14" s="29">
        <f t="shared" si="6"/>
        <v>46813</v>
      </c>
      <c r="AS14" s="29">
        <f t="shared" si="6"/>
        <v>46844</v>
      </c>
      <c r="AT14" s="29">
        <f t="shared" si="6"/>
        <v>46874</v>
      </c>
      <c r="AU14" s="29">
        <f t="shared" si="6"/>
        <v>46905</v>
      </c>
      <c r="AV14" s="29">
        <f t="shared" si="6"/>
        <v>46935</v>
      </c>
      <c r="AW14" s="29">
        <f t="shared" si="6"/>
        <v>46966</v>
      </c>
      <c r="AX14" s="29">
        <f t="shared" si="6"/>
        <v>46997</v>
      </c>
      <c r="AY14" s="29">
        <f t="shared" si="6"/>
        <v>47027</v>
      </c>
      <c r="AZ14" s="29">
        <f t="shared" ref="AZ14:CE14" si="7">DATE(YEAR(AY14),MONTH(AY14)+1,DAY(AY14))</f>
        <v>47058</v>
      </c>
      <c r="BA14" s="29">
        <f t="shared" si="7"/>
        <v>47088</v>
      </c>
      <c r="BB14" s="29">
        <f t="shared" si="7"/>
        <v>47119</v>
      </c>
      <c r="BC14" s="29">
        <f t="shared" si="7"/>
        <v>47150</v>
      </c>
      <c r="BD14" s="29">
        <f t="shared" si="7"/>
        <v>47178</v>
      </c>
      <c r="BE14" s="29">
        <f t="shared" si="7"/>
        <v>47209</v>
      </c>
      <c r="BF14" s="29">
        <f t="shared" si="7"/>
        <v>47239</v>
      </c>
      <c r="BG14" s="29">
        <f t="shared" si="7"/>
        <v>47270</v>
      </c>
      <c r="BH14" s="29">
        <f t="shared" si="7"/>
        <v>47300</v>
      </c>
      <c r="BI14" s="29">
        <f t="shared" si="7"/>
        <v>47331</v>
      </c>
      <c r="BJ14" s="29">
        <f t="shared" si="7"/>
        <v>47362</v>
      </c>
      <c r="BK14" s="29">
        <f t="shared" si="7"/>
        <v>47392</v>
      </c>
      <c r="BL14" s="29">
        <f t="shared" si="7"/>
        <v>47423</v>
      </c>
      <c r="BM14" s="29">
        <f t="shared" si="7"/>
        <v>47453</v>
      </c>
      <c r="BN14" s="29">
        <f t="shared" si="7"/>
        <v>47484</v>
      </c>
      <c r="BO14" s="29">
        <f t="shared" si="7"/>
        <v>47515</v>
      </c>
      <c r="BP14" s="29">
        <f t="shared" si="7"/>
        <v>47543</v>
      </c>
      <c r="BQ14" s="29">
        <f t="shared" si="7"/>
        <v>47574</v>
      </c>
      <c r="BR14" s="29">
        <f t="shared" si="7"/>
        <v>47604</v>
      </c>
      <c r="BS14" s="29">
        <f t="shared" si="7"/>
        <v>47635</v>
      </c>
      <c r="BT14" s="29">
        <f t="shared" si="7"/>
        <v>47665</v>
      </c>
      <c r="BU14" s="29">
        <f t="shared" si="7"/>
        <v>47696</v>
      </c>
      <c r="BV14" s="29">
        <f t="shared" si="7"/>
        <v>47727</v>
      </c>
      <c r="BW14" s="29">
        <f t="shared" si="7"/>
        <v>47757</v>
      </c>
      <c r="BX14" s="29">
        <f t="shared" si="7"/>
        <v>47788</v>
      </c>
      <c r="BY14" s="29">
        <f t="shared" si="7"/>
        <v>47818</v>
      </c>
      <c r="BZ14" s="29">
        <f t="shared" si="7"/>
        <v>47849</v>
      </c>
      <c r="CA14" s="29">
        <f t="shared" si="7"/>
        <v>47880</v>
      </c>
      <c r="CB14" s="29">
        <f t="shared" si="7"/>
        <v>47908</v>
      </c>
      <c r="CC14" s="29">
        <f t="shared" si="7"/>
        <v>47939</v>
      </c>
      <c r="CD14" s="29">
        <f t="shared" si="7"/>
        <v>47969</v>
      </c>
      <c r="CE14" s="29">
        <f t="shared" si="7"/>
        <v>48000</v>
      </c>
      <c r="CF14" s="29">
        <f t="shared" ref="CF14:CM14" si="8">DATE(YEAR(CE14),MONTH(CE14)+1,DAY(CE14))</f>
        <v>48030</v>
      </c>
      <c r="CG14" s="29">
        <f t="shared" si="8"/>
        <v>48061</v>
      </c>
      <c r="CH14" s="29">
        <f t="shared" si="8"/>
        <v>48092</v>
      </c>
      <c r="CI14" s="29">
        <f t="shared" si="8"/>
        <v>48122</v>
      </c>
      <c r="CJ14" s="29">
        <f t="shared" si="8"/>
        <v>48153</v>
      </c>
      <c r="CK14" s="29">
        <f t="shared" si="8"/>
        <v>48183</v>
      </c>
      <c r="CL14" s="29">
        <f t="shared" si="8"/>
        <v>48214</v>
      </c>
      <c r="CM14" s="29">
        <f t="shared" si="8"/>
        <v>48245</v>
      </c>
    </row>
    <row r="15" spans="1:91" s="2" customFormat="1" x14ac:dyDescent="0.25">
      <c r="A15" s="30" t="s">
        <v>567</v>
      </c>
      <c r="B15" s="55"/>
      <c r="C15" s="156"/>
      <c r="D15" s="156"/>
      <c r="E15" s="156"/>
      <c r="F15" s="146"/>
      <c r="G15" s="146"/>
      <c r="H15" s="157"/>
      <c r="I15" s="43"/>
      <c r="J15" s="43"/>
      <c r="K15" s="43"/>
      <c r="L15" s="43"/>
      <c r="M15" s="36">
        <v>45953</v>
      </c>
      <c r="N15" s="36">
        <v>45953</v>
      </c>
      <c r="O15" s="36">
        <v>45954</v>
      </c>
      <c r="P15" s="32">
        <v>46411</v>
      </c>
      <c r="Q15" s="37">
        <v>46412</v>
      </c>
      <c r="R15" s="37">
        <v>46413</v>
      </c>
      <c r="S15" s="33" t="str">
        <f>IF((AND($F15&lt;=Everett!S$10,$G15&gt;=Everett!S$10)),"P/L",IF((AND($I15&lt;=Everett!S$10,$J15&gt;=Everett!S$10)),"XO",IF((AND($K15&lt;=Everett!S$10,$L15&gt;=Everett!S$10)),"3",IF((AND($M15&lt;=Everett!S$10,$N15&gt;=Everett!S$10)),"C",IF((AND($O15&lt;=Everett!S$10,$P15&gt;=Everett!S$10)),"CO",IF((AND($Q15&lt;=Everett!S$10,$R15&gt;=Everett!S$10)),"C",0))))))</f>
        <v>CO</v>
      </c>
      <c r="T15" s="33" t="str">
        <f>IF((AND($F15&lt;=Everett!T$10,$G15&gt;=Everett!T$10)),"P/L",IF((AND($I15&lt;=Everett!T$10,$J15&gt;=Everett!T$10)),"XO",IF((AND($K15&lt;=Everett!T$10,$L15&gt;=Everett!T$10)),"3",IF((AND($M15&lt;=Everett!T$10,$N15&gt;=Everett!T$10)),"C",IF((AND($O15&lt;=Everett!T$10,$P15&gt;=Everett!T$10)),"CO",IF((AND($Q15&lt;=Everett!T$10,$R15&gt;=Everett!T$10)),"C",0))))))</f>
        <v>CO</v>
      </c>
      <c r="U15" s="33" t="str">
        <f>IF((AND($F15&lt;=Everett!U$10,$G15&gt;=Everett!U$10)),"P/L",IF((AND($I15&lt;=Everett!U$10,$J15&gt;=Everett!U$10)),"XO",IF((AND($K15&lt;=Everett!U$10,$L15&gt;=Everett!U$10)),"3",IF((AND($M15&lt;=Everett!U$10,$N15&gt;=Everett!U$10)),"C",IF((AND($O15&lt;=Everett!U$10,$P15&gt;=Everett!U$10)),"CO",IF((AND($Q15&lt;=Everett!U$10,$R15&gt;=Everett!U$10)),"C",0))))))</f>
        <v>CO</v>
      </c>
      <c r="V15" s="33" t="str">
        <f>IF((AND($F15&lt;=Everett!V$10,$G15&gt;=Everett!V$10)),"P/L",IF((AND($I15&lt;=Everett!V$10,$J15&gt;=Everett!V$10)),"XO",IF((AND($K15&lt;=Everett!V$10,$L15&gt;=Everett!V$10)),"3",IF((AND($M15&lt;=Everett!V$10,$N15&gt;=Everett!V$10)),"C",IF((AND($O15&lt;=Everett!V$10,$P15&gt;=Everett!V$10)),"CO",IF((AND($Q15&lt;=Everett!V$10,$R15&gt;=Everett!V$10)),"C",0))))))</f>
        <v>CO</v>
      </c>
      <c r="W15" s="33" t="str">
        <f>IF((AND($F15&lt;=Everett!W$10,$G15&gt;=Everett!W$10)),"P/L",IF((AND($I15&lt;=Everett!W$10,$J15&gt;=Everett!W$10)),"XO",IF((AND($K15&lt;=Everett!W$10,$L15&gt;=Everett!W$10)),"3",IF((AND($M15&lt;=Everett!W$10,$N15&gt;=Everett!W$10)),"C",IF((AND($O15&lt;=Everett!W$10,$P15&gt;=Everett!W$10)),"CO",IF((AND($Q15&lt;=Everett!W$10,$R15&gt;=Everett!W$10)),"C",0))))))</f>
        <v>CO</v>
      </c>
      <c r="X15" s="33" t="str">
        <f>IF((AND($F15&lt;=Everett!X$10,$G15&gt;=Everett!X$10)),"P/L",IF((AND($I15&lt;=Everett!X$10,$J15&gt;=Everett!X$10)),"XO",IF((AND($K15&lt;=Everett!X$10,$L15&gt;=Everett!X$10)),"3",IF((AND($M15&lt;=Everett!X$10,$N15&gt;=Everett!X$10)),"C",IF((AND($O15&lt;=Everett!X$10,$P15&gt;=Everett!X$10)),"CO",IF((AND($Q15&lt;=Everett!X$10,$R15&gt;=Everett!X$10)),"C",0))))))</f>
        <v>CO</v>
      </c>
      <c r="Y15" s="33" t="str">
        <f>IF((AND($F15&lt;=Everett!Y$10,$G15&gt;=Everett!Y$10)),"P/L",IF((AND($I15&lt;=Everett!Y$10,$J15&gt;=Everett!Y$10)),"XO",IF((AND($K15&lt;=Everett!Y$10,$L15&gt;=Everett!Y$10)),"3",IF((AND($M15&lt;=Everett!Y$10,$N15&gt;=Everett!Y$10)),"C",IF((AND($O15&lt;=Everett!Y$10,$P15&gt;=Everett!Y$10)),"CO",IF((AND($Q15&lt;=Everett!Y$10,$R15&gt;=Everett!Y$10)),"C",0))))))</f>
        <v>CO</v>
      </c>
      <c r="Z15" s="33" t="str">
        <f>IF((AND($F15&lt;=Everett!Z$10,$G15&gt;=Everett!Z$10)),"P/L",IF((AND($I15&lt;=Everett!Z$10,$J15&gt;=Everett!Z$10)),"XO",IF((AND($K15&lt;=Everett!Z$10,$L15&gt;=Everett!Z$10)),"3",IF((AND($M15&lt;=Everett!Z$10,$N15&gt;=Everett!Z$10)),"C",IF((AND($O15&lt;=Everett!Z$10,$P15&gt;=Everett!Z$10)),"CO",IF((AND($Q15&lt;=Everett!Z$10,$R15&gt;=Everett!Z$10)),"C",0))))))</f>
        <v>CO</v>
      </c>
      <c r="AA15" s="33" t="str">
        <f>IF((AND($F15&lt;=Everett!AA$10,$G15&gt;=Everett!AA$10)),"P/L",IF((AND($I15&lt;=Everett!AA$10,$J15&gt;=Everett!AA$10)),"XO",IF((AND($K15&lt;=Everett!AA$10,$L15&gt;=Everett!AA$10)),"3",IF((AND($M15&lt;=Everett!AA$10,$N15&gt;=Everett!AA$10)),"C",IF((AND($O15&lt;=Everett!AA$10,$P15&gt;=Everett!AA$10)),"CO",IF((AND($Q15&lt;=Everett!AA$10,$R15&gt;=Everett!AA$10)),"C",0))))))</f>
        <v>CO</v>
      </c>
      <c r="AB15" s="33" t="str">
        <f>IF((AND($F15&lt;=Everett!AB$10,$G15&gt;=Everett!AB$10)),"P/L",IF((AND($I15&lt;=Everett!AB$10,$J15&gt;=Everett!AB$10)),"XO",IF((AND($K15&lt;=Everett!AB$10,$L15&gt;=Everett!AB$10)),"3",IF((AND($M15&lt;=Everett!AB$10,$N15&gt;=Everett!AB$10)),"C",IF((AND($O15&lt;=Everett!AB$10,$P15&gt;=Everett!AB$10)),"CO",IF((AND($Q15&lt;=Everett!AB$10,$R15&gt;=Everett!AB$10)),"C",0))))))</f>
        <v>CO</v>
      </c>
      <c r="AC15" s="33" t="str">
        <f>IF((AND($F15&lt;=Everett!AC$10,$G15&gt;=Everett!AC$10)),"P/L",IF((AND($I15&lt;=Everett!AC$10,$J15&gt;=Everett!AC$10)),"XO",IF((AND($K15&lt;=Everett!AC$10,$L15&gt;=Everett!AC$10)),"3",IF((AND($M15&lt;=Everett!AC$10,$N15&gt;=Everett!AC$10)),"C",IF((AND($O15&lt;=Everett!AC$10,$P15&gt;=Everett!AC$10)),"CO",IF((AND($Q15&lt;=Everett!AC$10,$R15&gt;=Everett!AC$10)),"C",0))))))</f>
        <v>CO</v>
      </c>
      <c r="AD15" s="33" t="str">
        <f>IF((AND($F15&lt;=Everett!AD$10,$G15&gt;=Everett!AD$10)),"P/L",IF((AND($I15&lt;=Everett!AD$10,$J15&gt;=Everett!AD$10)),"XO",IF((AND($K15&lt;=Everett!AD$10,$L15&gt;=Everett!AD$10)),"3",IF((AND($M15&lt;=Everett!AD$10,$N15&gt;=Everett!AD$10)),"C",IF((AND($O15&lt;=Everett!AD$10,$P15&gt;=Everett!AD$10)),"CO",IF((AND($Q15&lt;=Everett!AD$10,$R15&gt;=Everett!AD$10)),"C",0))))))</f>
        <v>CO</v>
      </c>
      <c r="AE15" s="33">
        <f>IF((AND($F15&lt;=Everett!AE$10,$G15&gt;=Everett!AE$10)),"P/L",IF((AND($I15&lt;=Everett!AE$10,$J15&gt;=Everett!AE$10)),"XO",IF((AND($K15&lt;=Everett!AE$10,$L15&gt;=Everett!AE$10)),"3",IF((AND($M15&lt;=Everett!AE$10,$N15&gt;=Everett!AE$10)),"C",IF((AND($O15&lt;=Everett!AE$10,$P15&gt;=Everett!AE$10)),"CO",IF((AND($Q15&lt;=Everett!AE$10,$R15&gt;=Everett!AE$10)),"C",0))))))</f>
        <v>0</v>
      </c>
      <c r="AF15" s="33">
        <f>IF((AND($F15&lt;=Everett!AF$10,$G15&gt;=Everett!AF$10)),"P/L",IF((AND($I15&lt;=Everett!AF$10,$J15&gt;=Everett!AF$10)),"XO",IF((AND($K15&lt;=Everett!AF$10,$L15&gt;=Everett!AF$10)),"3",IF((AND($M15&lt;=Everett!AF$10,$N15&gt;=Everett!AF$10)),"C",IF((AND($O15&lt;=Everett!AF$10,$P15&gt;=Everett!AF$10)),"CO",IF((AND($Q15&lt;=Everett!AF$10,$R15&gt;=Everett!AF$10)),"C",0))))))</f>
        <v>0</v>
      </c>
      <c r="AG15" s="33">
        <f>IF((AND($F15&lt;=Everett!AG$10,$G15&gt;=Everett!AG$10)),"P/L",IF((AND($I15&lt;=Everett!AG$10,$J15&gt;=Everett!AG$10)),"XO",IF((AND($K15&lt;=Everett!AG$10,$L15&gt;=Everett!AG$10)),"3",IF((AND($M15&lt;=Everett!AG$10,$N15&gt;=Everett!AG$10)),"C",IF((AND($O15&lt;=Everett!AG$10,$P15&gt;=Everett!AG$10)),"CO",IF((AND($Q15&lt;=Everett!AG$10,$R15&gt;=Everett!AG$10)),"C",0))))))</f>
        <v>0</v>
      </c>
      <c r="AH15" s="33">
        <f>IF((AND($F15&lt;=Everett!AH$10,$G15&gt;=Everett!AH$10)),"P/L",IF((AND($I15&lt;=Everett!AH$10,$J15&gt;=Everett!AH$10)),"XO",IF((AND($K15&lt;=Everett!AH$10,$L15&gt;=Everett!AH$10)),"3",IF((AND($M15&lt;=Everett!AH$10,$N15&gt;=Everett!AH$10)),"C",IF((AND($O15&lt;=Everett!AH$10,$P15&gt;=Everett!AH$10)),"CO",IF((AND($Q15&lt;=Everett!AH$10,$R15&gt;=Everett!AH$10)),"C",0))))))</f>
        <v>0</v>
      </c>
      <c r="AI15" s="33">
        <f>IF((AND($F15&lt;=Everett!AI$10,$G15&gt;=Everett!AI$10)),"P/L",IF((AND($I15&lt;=Everett!AI$10,$J15&gt;=Everett!AI$10)),"XO",IF((AND($K15&lt;=Everett!AI$10,$L15&gt;=Everett!AI$10)),"3",IF((AND($M15&lt;=Everett!AI$10,$N15&gt;=Everett!AI$10)),"C",IF((AND($O15&lt;=Everett!AI$10,$P15&gt;=Everett!AI$10)),"CO",IF((AND($Q15&lt;=Everett!AI$10,$R15&gt;=Everett!AI$10)),"C",0))))))</f>
        <v>0</v>
      </c>
      <c r="AJ15" s="33">
        <f>IF((AND($F15&lt;=Everett!AJ$10,$G15&gt;=Everett!AJ$10)),"P/L",IF((AND($I15&lt;=Everett!AJ$10,$J15&gt;=Everett!AJ$10)),"XO",IF((AND($K15&lt;=Everett!AJ$10,$L15&gt;=Everett!AJ$10)),"3",IF((AND($M15&lt;=Everett!AJ$10,$N15&gt;=Everett!AJ$10)),"C",IF((AND($O15&lt;=Everett!AJ$10,$P15&gt;=Everett!AJ$10)),"CO",IF((AND($Q15&lt;=Everett!AJ$10,$R15&gt;=Everett!AJ$10)),"C",0))))))</f>
        <v>0</v>
      </c>
      <c r="AK15" s="33">
        <f>IF((AND($F15&lt;=Everett!AK$10,$G15&gt;=Everett!AK$10)),"P/L",IF((AND($I15&lt;=Everett!AK$10,$J15&gt;=Everett!AK$10)),"XO",IF((AND($K15&lt;=Everett!AK$10,$L15&gt;=Everett!AK$10)),"3",IF((AND($M15&lt;=Everett!AK$10,$N15&gt;=Everett!AK$10)),"C",IF((AND($O15&lt;=Everett!AK$10,$P15&gt;=Everett!AK$10)),"CO",IF((AND($Q15&lt;=Everett!AK$10,$R15&gt;=Everett!AK$10)),"C",0))))))</f>
        <v>0</v>
      </c>
      <c r="AL15" s="33">
        <f>IF((AND($F15&lt;=Everett!AL$10,$G15&gt;=Everett!AL$10)),"P/L",IF((AND($I15&lt;=Everett!AL$10,$J15&gt;=Everett!AL$10)),"XO",IF((AND($K15&lt;=Everett!AL$10,$L15&gt;=Everett!AL$10)),"3",IF((AND($M15&lt;=Everett!AL$10,$N15&gt;=Everett!AL$10)),"C",IF((AND($O15&lt;=Everett!AL$10,$P15&gt;=Everett!AL$10)),"CO",IF((AND($Q15&lt;=Everett!AL$10,$R15&gt;=Everett!AL$10)),"C",0))))))</f>
        <v>0</v>
      </c>
      <c r="AM15" s="33">
        <f>IF((AND($F15&lt;=Everett!AM$10,$G15&gt;=Everett!AM$10)),"P/L",IF((AND($I15&lt;=Everett!AM$10,$J15&gt;=Everett!AM$10)),"XO",IF((AND($K15&lt;=Everett!AM$10,$L15&gt;=Everett!AM$10)),"3",IF((AND($M15&lt;=Everett!AM$10,$N15&gt;=Everett!AM$10)),"C",IF((AND($O15&lt;=Everett!AM$10,$P15&gt;=Everett!AM$10)),"CO",IF((AND($Q15&lt;=Everett!AM$10,$R15&gt;=Everett!AM$10)),"C",0))))))</f>
        <v>0</v>
      </c>
      <c r="AN15" s="33">
        <f>IF((AND($F15&lt;=Everett!AN$10,$G15&gt;=Everett!AN$10)),"P/L",IF((AND($I15&lt;=Everett!AN$10,$J15&gt;=Everett!AN$10)),"XO",IF((AND($K15&lt;=Everett!AN$10,$L15&gt;=Everett!AN$10)),"3",IF((AND($M15&lt;=Everett!AN$10,$N15&gt;=Everett!AN$10)),"C",IF((AND($O15&lt;=Everett!AN$10,$P15&gt;=Everett!AN$10)),"CO",IF((AND($Q15&lt;=Everett!AN$10,$R15&gt;=Everett!AN$10)),"C",0))))))</f>
        <v>0</v>
      </c>
      <c r="AO15" s="33">
        <f>IF((AND($F15&lt;=Everett!AO$10,$G15&gt;=Everett!AO$10)),"P/L",IF((AND($I15&lt;=Everett!AO$10,$J15&gt;=Everett!AO$10)),"XO",IF((AND($K15&lt;=Everett!AO$10,$L15&gt;=Everett!AO$10)),"3",IF((AND($M15&lt;=Everett!AO$10,$N15&gt;=Everett!AO$10)),"C",IF((AND($O15&lt;=Everett!AO$10,$P15&gt;=Everett!AO$10)),"CO",IF((AND($Q15&lt;=Everett!AO$10,$R15&gt;=Everett!AO$10)),"C",0))))))</f>
        <v>0</v>
      </c>
      <c r="AP15" s="33">
        <f>IF((AND($F15&lt;=Everett!AP$10,$G15&gt;=Everett!AP$10)),"P/L",IF((AND($I15&lt;=Everett!AP$10,$J15&gt;=Everett!AP$10)),"XO",IF((AND($K15&lt;=Everett!AP$10,$L15&gt;=Everett!AP$10)),"3",IF((AND($M15&lt;=Everett!AP$10,$N15&gt;=Everett!AP$10)),"C",IF((AND($O15&lt;=Everett!AP$10,$P15&gt;=Everett!AP$10)),"CO",IF((AND($Q15&lt;=Everett!AP$10,$R15&gt;=Everett!AP$10)),"C",0))))))</f>
        <v>0</v>
      </c>
      <c r="AQ15" s="33">
        <f>IF((AND($F15&lt;=Everett!AQ$10,$G15&gt;=Everett!AQ$10)),"P/L",IF((AND($I15&lt;=Everett!AQ$10,$J15&gt;=Everett!AQ$10)),"XO",IF((AND($K15&lt;=Everett!AQ$10,$L15&gt;=Everett!AQ$10)),"3",IF((AND($M15&lt;=Everett!AQ$10,$N15&gt;=Everett!AQ$10)),"C",IF((AND($O15&lt;=Everett!AQ$10,$P15&gt;=Everett!AQ$10)),"CO",IF((AND($Q15&lt;=Everett!AQ$10,$R15&gt;=Everett!AQ$10)),"C",0))))))</f>
        <v>0</v>
      </c>
      <c r="AR15" s="33">
        <f>IF((AND($F15&lt;=Everett!AR$10,$G15&gt;=Everett!AR$10)),"P/L",IF((AND($I15&lt;=Everett!AR$10,$J15&gt;=Everett!AR$10)),"XO",IF((AND($K15&lt;=Everett!AR$10,$L15&gt;=Everett!AR$10)),"3",IF((AND($M15&lt;=Everett!AR$10,$N15&gt;=Everett!AR$10)),"C",IF((AND($O15&lt;=Everett!AR$10,$P15&gt;=Everett!AR$10)),"CO",IF((AND($Q15&lt;=Everett!AR$10,$R15&gt;=Everett!AR$10)),"C",0))))))</f>
        <v>0</v>
      </c>
      <c r="AS15" s="33">
        <f>IF((AND($F15&lt;=Everett!AS$10,$G15&gt;=Everett!AS$10)),"P/L",IF((AND($I15&lt;=Everett!AS$10,$J15&gt;=Everett!AS$10)),"XO",IF((AND($K15&lt;=Everett!AS$10,$L15&gt;=Everett!AS$10)),"3",IF((AND($M15&lt;=Everett!AS$10,$N15&gt;=Everett!AS$10)),"C",IF((AND($O15&lt;=Everett!AS$10,$P15&gt;=Everett!AS$10)),"CO",IF((AND($Q15&lt;=Everett!AS$10,$R15&gt;=Everett!AS$10)),"C",0))))))</f>
        <v>0</v>
      </c>
      <c r="AT15" s="33">
        <f>IF((AND($F15&lt;=Everett!AT$10,$G15&gt;=Everett!AT$10)),"P/L",IF((AND($I15&lt;=Everett!AT$10,$J15&gt;=Everett!AT$10)),"XO",IF((AND($K15&lt;=Everett!AT$10,$L15&gt;=Everett!AT$10)),"3",IF((AND($M15&lt;=Everett!AT$10,$N15&gt;=Everett!AT$10)),"C",IF((AND($O15&lt;=Everett!AT$10,$P15&gt;=Everett!AT$10)),"CO",IF((AND($Q15&lt;=Everett!AT$10,$R15&gt;=Everett!AT$10)),"C",0))))))</f>
        <v>0</v>
      </c>
      <c r="AU15" s="33">
        <f>IF((AND($F15&lt;=Everett!AU$10,$G15&gt;=Everett!AU$10)),"P/L",IF((AND($I15&lt;=Everett!AU$10,$J15&gt;=Everett!AU$10)),"XO",IF((AND($K15&lt;=Everett!AU$10,$L15&gt;=Everett!AU$10)),"3",IF((AND($M15&lt;=Everett!AU$10,$N15&gt;=Everett!AU$10)),"C",IF((AND($O15&lt;=Everett!AU$10,$P15&gt;=Everett!AU$10)),"CO",IF((AND($Q15&lt;=Everett!AU$10,$R15&gt;=Everett!AU$10)),"C",0))))))</f>
        <v>0</v>
      </c>
      <c r="AV15" s="33">
        <f>IF((AND($F15&lt;=Everett!AV$10,$G15&gt;=Everett!AV$10)),"P/L",IF((AND($I15&lt;=Everett!AV$10,$J15&gt;=Everett!AV$10)),"XO",IF((AND($K15&lt;=Everett!AV$10,$L15&gt;=Everett!AV$10)),"3",IF((AND($M15&lt;=Everett!AV$10,$N15&gt;=Everett!AV$10)),"C",IF((AND($O15&lt;=Everett!AV$10,$P15&gt;=Everett!AV$10)),"CO",IF((AND($Q15&lt;=Everett!AV$10,$R15&gt;=Everett!AV$10)),"C",0))))))</f>
        <v>0</v>
      </c>
      <c r="AW15" s="33">
        <f>IF((AND($F15&lt;=Everett!AW$10,$G15&gt;=Everett!AW$10)),"P/L",IF((AND($I15&lt;=Everett!AW$10,$J15&gt;=Everett!AW$10)),"XO",IF((AND($K15&lt;=Everett!AW$10,$L15&gt;=Everett!AW$10)),"3",IF((AND($M15&lt;=Everett!AW$10,$N15&gt;=Everett!AW$10)),"C",IF((AND($O15&lt;=Everett!AW$10,$P15&gt;=Everett!AW$10)),"CO",IF((AND($Q15&lt;=Everett!AW$10,$R15&gt;=Everett!AW$10)),"C",0))))))</f>
        <v>0</v>
      </c>
      <c r="AX15" s="33">
        <f>IF((AND($F15&lt;=Everett!AX$10,$G15&gt;=Everett!AX$10)),"P/L",IF((AND($I15&lt;=Everett!AX$10,$J15&gt;=Everett!AX$10)),"XO",IF((AND($K15&lt;=Everett!AX$10,$L15&gt;=Everett!AX$10)),"3",IF((AND($M15&lt;=Everett!AX$10,$N15&gt;=Everett!AX$10)),"C",IF((AND($O15&lt;=Everett!AX$10,$P15&gt;=Everett!AX$10)),"CO",IF((AND($Q15&lt;=Everett!AX$10,$R15&gt;=Everett!AX$10)),"C",0))))))</f>
        <v>0</v>
      </c>
      <c r="AY15" s="33">
        <f>IF((AND($F15&lt;=Everett!AY$10,$G15&gt;=Everett!AY$10)),"P/L",IF((AND($I15&lt;=Everett!AY$10,$J15&gt;=Everett!AY$10)),"XO",IF((AND($K15&lt;=Everett!AY$10,$L15&gt;=Everett!AY$10)),"3",IF((AND($M15&lt;=Everett!AY$10,$N15&gt;=Everett!AY$10)),"C",IF((AND($O15&lt;=Everett!AY$10,$P15&gt;=Everett!AY$10)),"CO",IF((AND($Q15&lt;=Everett!AY$10,$R15&gt;=Everett!AY$10)),"C",0))))))</f>
        <v>0</v>
      </c>
      <c r="AZ15" s="33">
        <f>IF((AND($F15&lt;=Everett!AZ$10,$G15&gt;=Everett!AZ$10)),"P/L",IF((AND($I15&lt;=Everett!AZ$10,$J15&gt;=Everett!AZ$10)),"XO",IF((AND($K15&lt;=Everett!AZ$10,$L15&gt;=Everett!AZ$10)),"3",IF((AND($M15&lt;=Everett!AZ$10,$N15&gt;=Everett!AZ$10)),"C",IF((AND($O15&lt;=Everett!AZ$10,$P15&gt;=Everett!AZ$10)),"CO",IF((AND($Q15&lt;=Everett!AZ$10,$R15&gt;=Everett!AZ$10)),"C",0))))))</f>
        <v>0</v>
      </c>
      <c r="BA15" s="33">
        <f>IF((AND($F15&lt;=Everett!BA$10,$G15&gt;=Everett!BA$10)),"P/L",IF((AND($I15&lt;=Everett!BA$10,$J15&gt;=Everett!BA$10)),"XO",IF((AND($K15&lt;=Everett!BA$10,$L15&gt;=Everett!BA$10)),"3",IF((AND($M15&lt;=Everett!BA$10,$N15&gt;=Everett!BA$10)),"C",IF((AND($O15&lt;=Everett!BA$10,$P15&gt;=Everett!BA$10)),"CO",IF((AND($Q15&lt;=Everett!BA$10,$R15&gt;=Everett!BA$10)),"C",0))))))</f>
        <v>0</v>
      </c>
      <c r="BB15" s="33">
        <f>IF((AND($F15&lt;=Everett!BB$10,$G15&gt;=Everett!BB$10)),"P/L",IF((AND($I15&lt;=Everett!BB$10,$J15&gt;=Everett!BB$10)),"XO",IF((AND($K15&lt;=Everett!BB$10,$L15&gt;=Everett!BB$10)),"3",IF((AND($M15&lt;=Everett!BB$10,$N15&gt;=Everett!BB$10)),"C",IF((AND($O15&lt;=Everett!BB$10,$P15&gt;=Everett!BB$10)),"CO",IF((AND($Q15&lt;=Everett!BB$10,$R15&gt;=Everett!BB$10)),"C",0))))))</f>
        <v>0</v>
      </c>
      <c r="BC15" s="33">
        <f>IF((AND($F15&lt;=Everett!BC$10,$G15&gt;=Everett!BC$10)),"P/L",IF((AND($I15&lt;=Everett!BC$10,$J15&gt;=Everett!BC$10)),"XO",IF((AND($K15&lt;=Everett!BC$10,$L15&gt;=Everett!BC$10)),"3",IF((AND($M15&lt;=Everett!BC$10,$N15&gt;=Everett!BC$10)),"C",IF((AND($O15&lt;=Everett!BC$10,$P15&gt;=Everett!BC$10)),"CO",IF((AND($Q15&lt;=Everett!BC$10,$R15&gt;=Everett!BC$10)),"C",0))))))</f>
        <v>0</v>
      </c>
      <c r="BD15" s="33">
        <f>IF((AND($F15&lt;=Everett!BD$10,$G15&gt;=Everett!BD$10)),"P/L",IF((AND($I15&lt;=Everett!BD$10,$J15&gt;=Everett!BD$10)),"XO",IF((AND($K15&lt;=Everett!BD$10,$L15&gt;=Everett!BD$10)),"3",IF((AND($M15&lt;=Everett!BD$10,$N15&gt;=Everett!BD$10)),"C",IF((AND($O15&lt;=Everett!BD$10,$P15&gt;=Everett!BD$10)),"CO",IF((AND($Q15&lt;=Everett!BD$10,$R15&gt;=Everett!BD$10)),"C",0))))))</f>
        <v>0</v>
      </c>
      <c r="BE15" s="33">
        <f>IF((AND($F15&lt;=Everett!BE$10,$G15&gt;=Everett!BE$10)),"P/L",IF((AND($I15&lt;=Everett!BE$10,$J15&gt;=Everett!BE$10)),"XO",IF((AND($K15&lt;=Everett!BE$10,$L15&gt;=Everett!BE$10)),"3",IF((AND($M15&lt;=Everett!BE$10,$N15&gt;=Everett!BE$10)),"C",IF((AND($O15&lt;=Everett!BE$10,$P15&gt;=Everett!BE$10)),"CO",IF((AND($Q15&lt;=Everett!BE$10,$R15&gt;=Everett!BE$10)),"C",0))))))</f>
        <v>0</v>
      </c>
      <c r="BF15" s="33">
        <f>IF((AND($F15&lt;=Everett!BF$10,$G15&gt;=Everett!BF$10)),"P/L",IF((AND($I15&lt;=Everett!BF$10,$J15&gt;=Everett!BF$10)),"XO",IF((AND($K15&lt;=Everett!BF$10,$L15&gt;=Everett!BF$10)),"3",IF((AND($M15&lt;=Everett!BF$10,$N15&gt;=Everett!BF$10)),"C",IF((AND($O15&lt;=Everett!BF$10,$P15&gt;=Everett!BF$10)),"CO",IF((AND($Q15&lt;=Everett!BF$10,$R15&gt;=Everett!BF$10)),"C",0))))))</f>
        <v>0</v>
      </c>
      <c r="BG15" s="33">
        <f>IF((AND($F15&lt;=Everett!BG$10,$G15&gt;=Everett!BG$10)),"P/L",IF((AND($I15&lt;=Everett!BG$10,$J15&gt;=Everett!BG$10)),"XO",IF((AND($K15&lt;=Everett!BG$10,$L15&gt;=Everett!BG$10)),"3",IF((AND($M15&lt;=Everett!BG$10,$N15&gt;=Everett!BG$10)),"C",IF((AND($O15&lt;=Everett!BG$10,$P15&gt;=Everett!BG$10)),"CO",IF((AND($Q15&lt;=Everett!BG$10,$R15&gt;=Everett!BG$10)),"C",0))))))</f>
        <v>0</v>
      </c>
      <c r="BH15" s="33">
        <f>IF((AND($F15&lt;=Everett!BH$10,$G15&gt;=Everett!BH$10)),"P/L",IF((AND($I15&lt;=Everett!BH$10,$J15&gt;=Everett!BH$10)),"XO",IF((AND($K15&lt;=Everett!BH$10,$L15&gt;=Everett!BH$10)),"3",IF((AND($M15&lt;=Everett!BH$10,$N15&gt;=Everett!BH$10)),"C",IF((AND($O15&lt;=Everett!BH$10,$P15&gt;=Everett!BH$10)),"CO",IF((AND($Q15&lt;=Everett!BH$10,$R15&gt;=Everett!BH$10)),"C",0))))))</f>
        <v>0</v>
      </c>
      <c r="BI15" s="33">
        <f>IF((AND($F15&lt;=Everett!BI$10,$G15&gt;=Everett!BI$10)),"P/L",IF((AND($I15&lt;=Everett!BI$10,$J15&gt;=Everett!BI$10)),"XO",IF((AND($K15&lt;=Everett!BI$10,$L15&gt;=Everett!BI$10)),"3",IF((AND($M15&lt;=Everett!BI$10,$N15&gt;=Everett!BI$10)),"C",IF((AND($O15&lt;=Everett!BI$10,$P15&gt;=Everett!BI$10)),"CO",IF((AND($Q15&lt;=Everett!BI$10,$R15&gt;=Everett!BI$10)),"C",0))))))</f>
        <v>0</v>
      </c>
      <c r="BJ15" s="33">
        <f>IF((AND($F15&lt;=Everett!BJ$10,$G15&gt;=Everett!BJ$10)),"P/L",IF((AND($I15&lt;=Everett!BJ$10,$J15&gt;=Everett!BJ$10)),"XO",IF((AND($K15&lt;=Everett!BJ$10,$L15&gt;=Everett!BJ$10)),"3",IF((AND($M15&lt;=Everett!BJ$10,$N15&gt;=Everett!BJ$10)),"C",IF((AND($O15&lt;=Everett!BJ$10,$P15&gt;=Everett!BJ$10)),"CO",IF((AND($Q15&lt;=Everett!BJ$10,$R15&gt;=Everett!BJ$10)),"C",0))))))</f>
        <v>0</v>
      </c>
      <c r="BK15" s="33">
        <f>IF((AND($F15&lt;=Everett!BK$10,$G15&gt;=Everett!BK$10)),"P/L",IF((AND($I15&lt;=Everett!BK$10,$J15&gt;=Everett!BK$10)),"XO",IF((AND($K15&lt;=Everett!BK$10,$L15&gt;=Everett!BK$10)),"3",IF((AND($M15&lt;=Everett!BK$10,$N15&gt;=Everett!BK$10)),"C",IF((AND($O15&lt;=Everett!BK$10,$P15&gt;=Everett!BK$10)),"CO",IF((AND($Q15&lt;=Everett!BK$10,$R15&gt;=Everett!BK$10)),"C",0))))))</f>
        <v>0</v>
      </c>
      <c r="BL15" s="33">
        <f>IF((AND($F15&lt;=Everett!BL$10,$G15&gt;=Everett!BL$10)),"P/L",IF((AND($I15&lt;=Everett!BL$10,$J15&gt;=Everett!BL$10)),"XO",IF((AND($K15&lt;=Everett!BL$10,$L15&gt;=Everett!BL$10)),"3",IF((AND($M15&lt;=Everett!BL$10,$N15&gt;=Everett!BL$10)),"C",IF((AND($O15&lt;=Everett!BL$10,$P15&gt;=Everett!BL$10)),"CO",IF((AND($Q15&lt;=Everett!BL$10,$R15&gt;=Everett!BL$10)),"C",0))))))</f>
        <v>0</v>
      </c>
      <c r="BM15" s="33">
        <f>IF((AND($F15&lt;=Everett!BM$10,$G15&gt;=Everett!BM$10)),"P/L",IF((AND($I15&lt;=Everett!BM$10,$J15&gt;=Everett!BM$10)),"XO",IF((AND($K15&lt;=Everett!BM$10,$L15&gt;=Everett!BM$10)),"3",IF((AND($M15&lt;=Everett!BM$10,$N15&gt;=Everett!BM$10)),"C",IF((AND($O15&lt;=Everett!BM$10,$P15&gt;=Everett!BM$10)),"CO",IF((AND($Q15&lt;=Everett!BM$10,$R15&gt;=Everett!BM$10)),"C",0))))))</f>
        <v>0</v>
      </c>
      <c r="BN15" s="33">
        <f>IF((AND($F15&lt;=Everett!BN$10,$G15&gt;=Everett!BN$10)),"P/L",IF((AND($I15&lt;=Everett!BN$10,$J15&gt;=Everett!BN$10)),"XO",IF((AND($K15&lt;=Everett!BN$10,$L15&gt;=Everett!BN$10)),"3",IF((AND($M15&lt;=Everett!BN$10,$N15&gt;=Everett!BN$10)),"C",IF((AND($O15&lt;=Everett!BN$10,$P15&gt;=Everett!BN$10)),"CO",IF((AND($Q15&lt;=Everett!BN$10,$R15&gt;=Everett!BN$10)),"C",0))))))</f>
        <v>0</v>
      </c>
      <c r="BO15" s="33">
        <f>IF((AND($F15&lt;=Everett!BO$10,$G15&gt;=Everett!BO$10)),"P/L",IF((AND($I15&lt;=Everett!BO$10,$J15&gt;=Everett!BO$10)),"XO",IF((AND($K15&lt;=Everett!BO$10,$L15&gt;=Everett!BO$10)),"3",IF((AND($M15&lt;=Everett!BO$10,$N15&gt;=Everett!BO$10)),"C",IF((AND($O15&lt;=Everett!BO$10,$P15&gt;=Everett!BO$10)),"CO",IF((AND($Q15&lt;=Everett!BO$10,$R15&gt;=Everett!BO$10)),"C",0))))))</f>
        <v>0</v>
      </c>
      <c r="BP15" s="33">
        <f>IF((AND($F15&lt;=Everett!BP$10,$G15&gt;=Everett!BP$10)),"P/L",IF((AND($I15&lt;=Everett!BP$10,$J15&gt;=Everett!BP$10)),"XO",IF((AND($K15&lt;=Everett!BP$10,$L15&gt;=Everett!BP$10)),"3",IF((AND($M15&lt;=Everett!BP$10,$N15&gt;=Everett!BP$10)),"C",IF((AND($O15&lt;=Everett!BP$10,$P15&gt;=Everett!BP$10)),"CO",IF((AND($Q15&lt;=Everett!BP$10,$R15&gt;=Everett!BP$10)),"C",0))))))</f>
        <v>0</v>
      </c>
      <c r="BQ15" s="33">
        <f>IF((AND($F15&lt;=Everett!BQ$10,$G15&gt;=Everett!BQ$10)),"P/L",IF((AND($I15&lt;=Everett!BQ$10,$J15&gt;=Everett!BQ$10)),"XO",IF((AND($K15&lt;=Everett!BQ$10,$L15&gt;=Everett!BQ$10)),"3",IF((AND($M15&lt;=Everett!BQ$10,$N15&gt;=Everett!BQ$10)),"C",IF((AND($O15&lt;=Everett!BQ$10,$P15&gt;=Everett!BQ$10)),"CO",IF((AND($Q15&lt;=Everett!BQ$10,$R15&gt;=Everett!BQ$10)),"C",0))))))</f>
        <v>0</v>
      </c>
      <c r="BR15" s="33">
        <f>IF((AND($F15&lt;=Everett!BR$10,$G15&gt;=Everett!BR$10)),"P/L",IF((AND($I15&lt;=Everett!BR$10,$J15&gt;=Everett!BR$10)),"XO",IF((AND($K15&lt;=Everett!BR$10,$L15&gt;=Everett!BR$10)),"3",IF((AND($M15&lt;=Everett!BR$10,$N15&gt;=Everett!BR$10)),"C",IF((AND($O15&lt;=Everett!BR$10,$P15&gt;=Everett!BR$10)),"CO",IF((AND($Q15&lt;=Everett!BR$10,$R15&gt;=Everett!BR$10)),"C",0))))))</f>
        <v>0</v>
      </c>
      <c r="BS15" s="33">
        <f>IF((AND($F15&lt;=Everett!BS$10,$G15&gt;=Everett!BS$10)),"P/L",IF((AND($I15&lt;=Everett!BS$10,$J15&gt;=Everett!BS$10)),"XO",IF((AND($K15&lt;=Everett!BS$10,$L15&gt;=Everett!BS$10)),"3",IF((AND($M15&lt;=Everett!BS$10,$N15&gt;=Everett!BS$10)),"C",IF((AND($O15&lt;=Everett!BS$10,$P15&gt;=Everett!BS$10)),"CO",IF((AND($Q15&lt;=Everett!BS$10,$R15&gt;=Everett!BS$10)),"C",0))))))</f>
        <v>0</v>
      </c>
      <c r="BT15" s="33">
        <f>IF((AND($F15&lt;=Everett!BT$10,$G15&gt;=Everett!BT$10)),"P/L",IF((AND($I15&lt;=Everett!BT$10,$J15&gt;=Everett!BT$10)),"XO",IF((AND($K15&lt;=Everett!BT$10,$L15&gt;=Everett!BT$10)),"3",IF((AND($M15&lt;=Everett!BT$10,$N15&gt;=Everett!BT$10)),"C",IF((AND($O15&lt;=Everett!BT$10,$P15&gt;=Everett!BT$10)),"CO",IF((AND($Q15&lt;=Everett!BT$10,$R15&gt;=Everett!BT$10)),"C",0))))))</f>
        <v>0</v>
      </c>
      <c r="BU15" s="33">
        <f>IF((AND($F15&lt;=Everett!BU$10,$G15&gt;=Everett!BU$10)),"P/L",IF((AND($I15&lt;=Everett!BU$10,$J15&gt;=Everett!BU$10)),"XO",IF((AND($K15&lt;=Everett!BU$10,$L15&gt;=Everett!BU$10)),"3",IF((AND($M15&lt;=Everett!BU$10,$N15&gt;=Everett!BU$10)),"C",IF((AND($O15&lt;=Everett!BU$10,$P15&gt;=Everett!BU$10)),"CO",IF((AND($Q15&lt;=Everett!BU$10,$R15&gt;=Everett!BU$10)),"C",0))))))</f>
        <v>0</v>
      </c>
      <c r="BV15" s="33">
        <f>IF((AND($F15&lt;=Everett!BV$10,$G15&gt;=Everett!BV$10)),"P/L",IF((AND($I15&lt;=Everett!BV$10,$J15&gt;=Everett!BV$10)),"XO",IF((AND($K15&lt;=Everett!BV$10,$L15&gt;=Everett!BV$10)),"3",IF((AND($M15&lt;=Everett!BV$10,$N15&gt;=Everett!BV$10)),"C",IF((AND($O15&lt;=Everett!BV$10,$P15&gt;=Everett!BV$10)),"CO",IF((AND($Q15&lt;=Everett!BV$10,$R15&gt;=Everett!BV$10)),"C",0))))))</f>
        <v>0</v>
      </c>
      <c r="BW15" s="33">
        <f>IF((AND($F15&lt;=Everett!BW$10,$G15&gt;=Everett!BW$10)),"P/L",IF((AND($I15&lt;=Everett!BW$10,$J15&gt;=Everett!BW$10)),"XO",IF((AND($K15&lt;=Everett!BW$10,$L15&gt;=Everett!BW$10)),"3",IF((AND($M15&lt;=Everett!BW$10,$N15&gt;=Everett!BW$10)),"C",IF((AND($O15&lt;=Everett!BW$10,$P15&gt;=Everett!BW$10)),"CO",IF((AND($Q15&lt;=Everett!BW$10,$R15&gt;=Everett!BW$10)),"C",0))))))</f>
        <v>0</v>
      </c>
      <c r="BX15" s="33">
        <f>IF((AND($F15&lt;=Everett!BX$10,$G15&gt;=Everett!BX$10)),"P/L",IF((AND($I15&lt;=Everett!BX$10,$J15&gt;=Everett!BX$10)),"XO",IF((AND($K15&lt;=Everett!BX$10,$L15&gt;=Everett!BX$10)),"3",IF((AND($M15&lt;=Everett!BX$10,$N15&gt;=Everett!BX$10)),"C",IF((AND($O15&lt;=Everett!BX$10,$P15&gt;=Everett!BX$10)),"CO",IF((AND($Q15&lt;=Everett!BX$10,$R15&gt;=Everett!BX$10)),"C",0))))))</f>
        <v>0</v>
      </c>
      <c r="BY15" s="33">
        <f>IF((AND($F15&lt;=Everett!BY$10,$G15&gt;=Everett!BY$10)),"P/L",IF((AND($I15&lt;=Everett!BY$10,$J15&gt;=Everett!BY$10)),"XO",IF((AND($K15&lt;=Everett!BY$10,$L15&gt;=Everett!BY$10)),"3",IF((AND($M15&lt;=Everett!BY$10,$N15&gt;=Everett!BY$10)),"C",IF((AND($O15&lt;=Everett!BY$10,$P15&gt;=Everett!BY$10)),"CO",IF((AND($Q15&lt;=Everett!BY$10,$R15&gt;=Everett!BY$10)),"C",0))))))</f>
        <v>0</v>
      </c>
      <c r="BZ15" s="33">
        <f>IF((AND($F15&lt;=Everett!BZ$10,$G15&gt;=Everett!BZ$10)),"P/L",IF((AND($I15&lt;=Everett!BZ$10,$J15&gt;=Everett!BZ$10)),"XO",IF((AND($K15&lt;=Everett!BZ$10,$L15&gt;=Everett!BZ$10)),"3",IF((AND($M15&lt;=Everett!BZ$10,$N15&gt;=Everett!BZ$10)),"C",IF((AND($O15&lt;=Everett!BZ$10,$P15&gt;=Everett!BZ$10)),"CO",IF((AND($Q15&lt;=Everett!BZ$10,$R15&gt;=Everett!BZ$10)),"C",0))))))</f>
        <v>0</v>
      </c>
      <c r="CA15" s="33">
        <f>IF((AND($F15&lt;=Everett!CA$10,$G15&gt;=Everett!CA$10)),"P/L",IF((AND($I15&lt;=Everett!CA$10,$J15&gt;=Everett!CA$10)),"XO",IF((AND($K15&lt;=Everett!CA$10,$L15&gt;=Everett!CA$10)),"3",IF((AND($M15&lt;=Everett!CA$10,$N15&gt;=Everett!CA$10)),"C",IF((AND($O15&lt;=Everett!CA$10,$P15&gt;=Everett!CA$10)),"CO",IF((AND($Q15&lt;=Everett!CA$10,$R15&gt;=Everett!CA$10)),"C",0))))))</f>
        <v>0</v>
      </c>
      <c r="CB15" s="33">
        <f>IF((AND($F15&lt;=Everett!CB$10,$G15&gt;=Everett!CB$10)),"P/L",IF((AND($I15&lt;=Everett!CB$10,$J15&gt;=Everett!CB$10)),"XO",IF((AND($K15&lt;=Everett!CB$10,$L15&gt;=Everett!CB$10)),"3",IF((AND($M15&lt;=Everett!CB$10,$N15&gt;=Everett!CB$10)),"C",IF((AND($O15&lt;=Everett!CB$10,$P15&gt;=Everett!CB$10)),"CO",IF((AND($Q15&lt;=Everett!CB$10,$R15&gt;=Everett!CB$10)),"C",0))))))</f>
        <v>0</v>
      </c>
      <c r="CC15" s="33">
        <f>IF((AND($F15&lt;=Everett!CC$10,$G15&gt;=Everett!CC$10)),"P/L",IF((AND($I15&lt;=Everett!CC$10,$J15&gt;=Everett!CC$10)),"XO",IF((AND($K15&lt;=Everett!CC$10,$L15&gt;=Everett!CC$10)),"3",IF((AND($M15&lt;=Everett!CC$10,$N15&gt;=Everett!CC$10)),"C",IF((AND($O15&lt;=Everett!CC$10,$P15&gt;=Everett!CC$10)),"CO",IF((AND($Q15&lt;=Everett!CC$10,$R15&gt;=Everett!CC$10)),"C",0))))))</f>
        <v>0</v>
      </c>
      <c r="CD15" s="33">
        <f>IF((AND($F15&lt;=Everett!CD$10,$G15&gt;=Everett!CD$10)),"P/L",IF((AND($I15&lt;=Everett!CD$10,$J15&gt;=Everett!CD$10)),"XO",IF((AND($K15&lt;=Everett!CD$10,$L15&gt;=Everett!CD$10)),"3",IF((AND($M15&lt;=Everett!CD$10,$N15&gt;=Everett!CD$10)),"C",IF((AND($O15&lt;=Everett!CD$10,$P15&gt;=Everett!CD$10)),"CO",IF((AND($Q15&lt;=Everett!CD$10,$R15&gt;=Everett!CD$10)),"C",0))))))</f>
        <v>0</v>
      </c>
      <c r="CE15" s="33">
        <f>IF((AND($F15&lt;=Everett!CE$10,$G15&gt;=Everett!CE$10)),"P/L",IF((AND($I15&lt;=Everett!CE$10,$J15&gt;=Everett!CE$10)),"XO",IF((AND($K15&lt;=Everett!CE$10,$L15&gt;=Everett!CE$10)),"3",IF((AND($M15&lt;=Everett!CE$10,$N15&gt;=Everett!CE$10)),"C",IF((AND($O15&lt;=Everett!CE$10,$P15&gt;=Everett!CE$10)),"CO",IF((AND($Q15&lt;=Everett!CE$10,$R15&gt;=Everett!CE$10)),"C",0))))))</f>
        <v>0</v>
      </c>
      <c r="CF15" s="33">
        <f>IF((AND($F15&lt;=Everett!CF$10,$G15&gt;=Everett!CF$10)),"P/L",IF((AND($I15&lt;=Everett!CF$10,$J15&gt;=Everett!CF$10)),"XO",IF((AND($K15&lt;=Everett!CF$10,$L15&gt;=Everett!CF$10)),"3",IF((AND($M15&lt;=Everett!CF$10,$N15&gt;=Everett!CF$10)),"C",IF((AND($O15&lt;=Everett!CF$10,$P15&gt;=Everett!CF$10)),"CO",IF((AND($Q15&lt;=Everett!CF$10,$R15&gt;=Everett!CF$10)),"C",0))))))</f>
        <v>0</v>
      </c>
      <c r="CG15" s="33">
        <f>IF((AND($F15&lt;=Everett!CG$10,$G15&gt;=Everett!CG$10)),"P/L",IF((AND($I15&lt;=Everett!CG$10,$J15&gt;=Everett!CG$10)),"XO",IF((AND($K15&lt;=Everett!CG$10,$L15&gt;=Everett!CG$10)),"3",IF((AND($M15&lt;=Everett!CG$10,$N15&gt;=Everett!CG$10)),"C",IF((AND($O15&lt;=Everett!CG$10,$P15&gt;=Everett!CG$10)),"CO",IF((AND($Q15&lt;=Everett!CG$10,$R15&gt;=Everett!CG$10)),"C",0))))))</f>
        <v>0</v>
      </c>
      <c r="CH15" s="33">
        <f>IF((AND($F15&lt;=Everett!CH$10,$G15&gt;=Everett!CH$10)),"P/L",IF((AND($I15&lt;=Everett!CH$10,$J15&gt;=Everett!CH$10)),"XO",IF((AND($K15&lt;=Everett!CH$10,$L15&gt;=Everett!CH$10)),"3",IF((AND($M15&lt;=Everett!CH$10,$N15&gt;=Everett!CH$10)),"C",IF((AND($O15&lt;=Everett!CH$10,$P15&gt;=Everett!CH$10)),"CO",IF((AND($Q15&lt;=Everett!CH$10,$R15&gt;=Everett!CH$10)),"C",0))))))</f>
        <v>0</v>
      </c>
      <c r="CI15" s="33">
        <f>IF((AND($F15&lt;=Everett!CI$10,$G15&gt;=Everett!CI$10)),"P/L",IF((AND($I15&lt;=Everett!CI$10,$J15&gt;=Everett!CI$10)),"XO",IF((AND($K15&lt;=Everett!CI$10,$L15&gt;=Everett!CI$10)),"3",IF((AND($M15&lt;=Everett!CI$10,$N15&gt;=Everett!CI$10)),"C",IF((AND($O15&lt;=Everett!CI$10,$P15&gt;=Everett!CI$10)),"CO",IF((AND($Q15&lt;=Everett!CI$10,$R15&gt;=Everett!CI$10)),"C",0))))))</f>
        <v>0</v>
      </c>
      <c r="CJ15" s="33">
        <f>IF((AND($F15&lt;=Everett!CJ$10,$G15&gt;=Everett!CJ$10)),"P/L",IF((AND($I15&lt;=Everett!CJ$10,$J15&gt;=Everett!CJ$10)),"XO",IF((AND($K15&lt;=Everett!CJ$10,$L15&gt;=Everett!CJ$10)),"3",IF((AND($M15&lt;=Everett!CJ$10,$N15&gt;=Everett!CJ$10)),"C",IF((AND($O15&lt;=Everett!CJ$10,$P15&gt;=Everett!CJ$10)),"CO",IF((AND($Q15&lt;=Everett!CJ$10,$R15&gt;=Everett!CJ$10)),"C",0))))))</f>
        <v>0</v>
      </c>
      <c r="CK15" s="33">
        <f>IF((AND($F15&lt;=Everett!CK$10,$G15&gt;=Everett!CK$10)),"P/L",IF((AND($I15&lt;=Everett!CK$10,$J15&gt;=Everett!CK$10)),"XO",IF((AND($K15&lt;=Everett!CK$10,$L15&gt;=Everett!CK$10)),"3",IF((AND($M15&lt;=Everett!CK$10,$N15&gt;=Everett!CK$10)),"C",IF((AND($O15&lt;=Everett!CK$10,$P15&gt;=Everett!CK$10)),"CO",IF((AND($Q15&lt;=Everett!CK$10,$R15&gt;=Everett!CK$10)),"C",0))))))</f>
        <v>0</v>
      </c>
      <c r="CL15" s="33">
        <f>IF((AND($F15&lt;=Everett!CL$10,$G15&gt;=Everett!CL$10)),"P/L",IF((AND($I15&lt;=Everett!CL$10,$J15&gt;=Everett!CL$10)),"XO",IF((AND($K15&lt;=Everett!CL$10,$L15&gt;=Everett!CL$10)),"3",IF((AND($M15&lt;=Everett!CL$10,$N15&gt;=Everett!CL$10)),"C",IF((AND($O15&lt;=Everett!CL$10,$P15&gt;=Everett!CL$10)),"CO",IF((AND($Q15&lt;=Everett!CL$10,$R15&gt;=Everett!CL$10)),"C",0))))))</f>
        <v>0</v>
      </c>
      <c r="CM15" s="33">
        <f>IF((AND($F15&lt;=Everett!CM$10,$G15&gt;=Everett!CM$10)),"P/L",IF((AND($I15&lt;=Everett!CM$10,$J15&gt;=Everett!CM$10)),"XO",IF((AND($K15&lt;=Everett!CM$10,$L15&gt;=Everett!CM$10)),"3",IF((AND($M15&lt;=Everett!CM$10,$N15&gt;=Everett!CM$10)),"C",IF((AND($O15&lt;=Everett!CM$10,$P15&gt;=Everett!CM$10)),"CO",IF((AND($Q15&lt;=Everett!CM$10,$R15&gt;=Everett!CM$10)),"C",0))))))</f>
        <v>0</v>
      </c>
    </row>
    <row r="16" spans="1:91" s="2" customFormat="1" x14ac:dyDescent="0.25">
      <c r="A16" s="30" t="s">
        <v>568</v>
      </c>
      <c r="B16" s="55"/>
      <c r="C16" s="31">
        <v>17</v>
      </c>
      <c r="D16" s="31">
        <v>16</v>
      </c>
      <c r="E16" s="31">
        <v>1</v>
      </c>
      <c r="F16" s="39"/>
      <c r="G16" s="39"/>
      <c r="H16" s="33"/>
      <c r="I16" s="37">
        <v>45894</v>
      </c>
      <c r="J16" s="37">
        <f>IF(I16="",0,DATE(YEAR(I16),MONTH(I16)+C16,DAY(I16)))</f>
        <v>46412</v>
      </c>
      <c r="K16" s="32">
        <f>IF(J16="","",(DATE(YEAR(J16),MONTH(J16)+1,DAY(J16))))</f>
        <v>46443</v>
      </c>
      <c r="L16" s="32">
        <f>IF(K16="","",(DATE(YEAR(K16),MONTH(K16)+E16,DAY(K16))))</f>
        <v>46471</v>
      </c>
      <c r="M16" s="37">
        <f>IF(O16="","",DATE(YEAR(O16), MONTH(O16)-1,DAY(O16)))</f>
        <v>46502</v>
      </c>
      <c r="N16" s="37">
        <f>IF(O16="","",DATE(YEAR(M16),MONTH(M16),DAY(M16)))</f>
        <v>46502</v>
      </c>
      <c r="O16" s="32">
        <f>IF(L16="","",(DATE(YEAR(L16),MONTH(L16)+2,DAY(L16))))</f>
        <v>46532</v>
      </c>
      <c r="P16" s="32">
        <f>IF(O16="","",(DATE(YEAR(O16),MONTH(O16)+D16,DAY(O16))))</f>
        <v>47021</v>
      </c>
      <c r="Q16" s="32">
        <f>IF(P16="","",DATE(YEAR(P16), MONTH(P16)+1,DAY(P16)))</f>
        <v>47051</v>
      </c>
      <c r="R16" s="32">
        <f>IF(P16="","",DATE(YEAR(Q16),MONTH(Q16),DAY(Q16)))</f>
        <v>47051</v>
      </c>
      <c r="S16" s="33" t="str">
        <f>IF((AND($F16&lt;=Everett!S$10,$G16&gt;=Everett!S$10)),"P/L",IF((AND($I16&lt;=Everett!S$10,$J16&gt;=Everett!S$10)),"XO",IF((AND($K16&lt;=Everett!S$10,$L16&gt;=Everett!S$10)),"3",IF((AND($M16&lt;=Everett!S$10,$N16&gt;=Everett!S$10)),"C",IF((AND($O16&lt;=Everett!S$10,$P16&gt;=Everett!S$10)),"CO",IF((AND($Q16&lt;=Everett!S$10,$R16&gt;=Everett!S$10)),"C",0))))))</f>
        <v>XO</v>
      </c>
      <c r="T16" s="33" t="str">
        <f>IF((AND($F16&lt;=Everett!T$10,$G16&gt;=Everett!T$10)),"P/L",IF((AND($I16&lt;=Everett!T$10,$J16&gt;=Everett!T$10)),"XO",IF((AND($K16&lt;=Everett!T$10,$L16&gt;=Everett!T$10)),"3",IF((AND($M16&lt;=Everett!T$10,$N16&gt;=Everett!T$10)),"C",IF((AND($O16&lt;=Everett!T$10,$P16&gt;=Everett!T$10)),"CO",IF((AND($Q16&lt;=Everett!T$10,$R16&gt;=Everett!T$10)),"C",0))))))</f>
        <v>XO</v>
      </c>
      <c r="U16" s="33" t="str">
        <f>IF((AND($F16&lt;=Everett!U$10,$G16&gt;=Everett!U$10)),"P/L",IF((AND($I16&lt;=Everett!U$10,$J16&gt;=Everett!U$10)),"XO",IF((AND($K16&lt;=Everett!U$10,$L16&gt;=Everett!U$10)),"3",IF((AND($M16&lt;=Everett!U$10,$N16&gt;=Everett!U$10)),"C",IF((AND($O16&lt;=Everett!U$10,$P16&gt;=Everett!U$10)),"CO",IF((AND($Q16&lt;=Everett!U$10,$R16&gt;=Everett!U$10)),"C",0))))))</f>
        <v>XO</v>
      </c>
      <c r="V16" s="33" t="str">
        <f>IF((AND($F16&lt;=Everett!V$10,$G16&gt;=Everett!V$10)),"P/L",IF((AND($I16&lt;=Everett!V$10,$J16&gt;=Everett!V$10)),"XO",IF((AND($K16&lt;=Everett!V$10,$L16&gt;=Everett!V$10)),"3",IF((AND($M16&lt;=Everett!V$10,$N16&gt;=Everett!V$10)),"C",IF((AND($O16&lt;=Everett!V$10,$P16&gt;=Everett!V$10)),"CO",IF((AND($Q16&lt;=Everett!V$10,$R16&gt;=Everett!V$10)),"C",0))))))</f>
        <v>XO</v>
      </c>
      <c r="W16" s="33" t="str">
        <f>IF((AND($F16&lt;=Everett!W$10,$G16&gt;=Everett!W$10)),"P/L",IF((AND($I16&lt;=Everett!W$10,$J16&gt;=Everett!W$10)),"XO",IF((AND($K16&lt;=Everett!W$10,$L16&gt;=Everett!W$10)),"3",IF((AND($M16&lt;=Everett!W$10,$N16&gt;=Everett!W$10)),"C",IF((AND($O16&lt;=Everett!W$10,$P16&gt;=Everett!W$10)),"CO",IF((AND($Q16&lt;=Everett!W$10,$R16&gt;=Everett!W$10)),"C",0))))))</f>
        <v>XO</v>
      </c>
      <c r="X16" s="33" t="str">
        <f>IF((AND($F16&lt;=Everett!X$10,$G16&gt;=Everett!X$10)),"P/L",IF((AND($I16&lt;=Everett!X$10,$J16&gt;=Everett!X$10)),"XO",IF((AND($K16&lt;=Everett!X$10,$L16&gt;=Everett!X$10)),"3",IF((AND($M16&lt;=Everett!X$10,$N16&gt;=Everett!X$10)),"C",IF((AND($O16&lt;=Everett!X$10,$P16&gt;=Everett!X$10)),"CO",IF((AND($Q16&lt;=Everett!X$10,$R16&gt;=Everett!X$10)),"C",0))))))</f>
        <v>XO</v>
      </c>
      <c r="Y16" s="33" t="str">
        <f>IF((AND($F16&lt;=Everett!Y$10,$G16&gt;=Everett!Y$10)),"P/L",IF((AND($I16&lt;=Everett!Y$10,$J16&gt;=Everett!Y$10)),"XO",IF((AND($K16&lt;=Everett!Y$10,$L16&gt;=Everett!Y$10)),"3",IF((AND($M16&lt;=Everett!Y$10,$N16&gt;=Everett!Y$10)),"C",IF((AND($O16&lt;=Everett!Y$10,$P16&gt;=Everett!Y$10)),"CO",IF((AND($Q16&lt;=Everett!Y$10,$R16&gt;=Everett!Y$10)),"C",0))))))</f>
        <v>XO</v>
      </c>
      <c r="Z16" s="33" t="str">
        <f>IF((AND($F16&lt;=Everett!Z$10,$G16&gt;=Everett!Z$10)),"P/L",IF((AND($I16&lt;=Everett!Z$10,$J16&gt;=Everett!Z$10)),"XO",IF((AND($K16&lt;=Everett!Z$10,$L16&gt;=Everett!Z$10)),"3",IF((AND($M16&lt;=Everett!Z$10,$N16&gt;=Everett!Z$10)),"C",IF((AND($O16&lt;=Everett!Z$10,$P16&gt;=Everett!Z$10)),"CO",IF((AND($Q16&lt;=Everett!Z$10,$R16&gt;=Everett!Z$10)),"C",0))))))</f>
        <v>XO</v>
      </c>
      <c r="AA16" s="33" t="str">
        <f>IF((AND($F16&lt;=Everett!AA$10,$G16&gt;=Everett!AA$10)),"P/L",IF((AND($I16&lt;=Everett!AA$10,$J16&gt;=Everett!AA$10)),"XO",IF((AND($K16&lt;=Everett!AA$10,$L16&gt;=Everett!AA$10)),"3",IF((AND($M16&lt;=Everett!AA$10,$N16&gt;=Everett!AA$10)),"C",IF((AND($O16&lt;=Everett!AA$10,$P16&gt;=Everett!AA$10)),"CO",IF((AND($Q16&lt;=Everett!AA$10,$R16&gt;=Everett!AA$10)),"C",0))))))</f>
        <v>XO</v>
      </c>
      <c r="AB16" s="33" t="str">
        <f>IF((AND($F16&lt;=Everett!AB$10,$G16&gt;=Everett!AB$10)),"P/L",IF((AND($I16&lt;=Everett!AB$10,$J16&gt;=Everett!AB$10)),"XO",IF((AND($K16&lt;=Everett!AB$10,$L16&gt;=Everett!AB$10)),"3",IF((AND($M16&lt;=Everett!AB$10,$N16&gt;=Everett!AB$10)),"C",IF((AND($O16&lt;=Everett!AB$10,$P16&gt;=Everett!AB$10)),"CO",IF((AND($Q16&lt;=Everett!AB$10,$R16&gt;=Everett!AB$10)),"C",0))))))</f>
        <v>XO</v>
      </c>
      <c r="AC16" s="33" t="str">
        <f>IF((AND($F16&lt;=Everett!AC$10,$G16&gt;=Everett!AC$10)),"P/L",IF((AND($I16&lt;=Everett!AC$10,$J16&gt;=Everett!AC$10)),"XO",IF((AND($K16&lt;=Everett!AC$10,$L16&gt;=Everett!AC$10)),"3",IF((AND($M16&lt;=Everett!AC$10,$N16&gt;=Everett!AC$10)),"C",IF((AND($O16&lt;=Everett!AC$10,$P16&gt;=Everett!AC$10)),"CO",IF((AND($Q16&lt;=Everett!AC$10,$R16&gt;=Everett!AC$10)),"C",0))))))</f>
        <v>XO</v>
      </c>
      <c r="AD16" s="33" t="str">
        <f>IF((AND($F16&lt;=Everett!AD$10,$G16&gt;=Everett!AD$10)),"P/L",IF((AND($I16&lt;=Everett!AD$10,$J16&gt;=Everett!AD$10)),"XO",IF((AND($K16&lt;=Everett!AD$10,$L16&gt;=Everett!AD$10)),"3",IF((AND($M16&lt;=Everett!AD$10,$N16&gt;=Everett!AD$10)),"C",IF((AND($O16&lt;=Everett!AD$10,$P16&gt;=Everett!AD$10)),"CO",IF((AND($Q16&lt;=Everett!AD$10,$R16&gt;=Everett!AD$10)),"C",0))))))</f>
        <v>XO</v>
      </c>
      <c r="AE16" s="33">
        <f>IF((AND($F16&lt;=Everett!AE$10,$G16&gt;=Everett!AE$10)),"P/L",IF((AND($I16&lt;=Everett!AE$10,$J16&gt;=Everett!AE$10)),"XO",IF((AND($K16&lt;=Everett!AE$10,$L16&gt;=Everett!AE$10)),"3",IF((AND($M16&lt;=Everett!AE$10,$N16&gt;=Everett!AE$10)),"C",IF((AND($O16&lt;=Everett!AE$10,$P16&gt;=Everett!AE$10)),"CO",IF((AND($Q16&lt;=Everett!AE$10,$R16&gt;=Everett!AE$10)),"C",0))))))</f>
        <v>0</v>
      </c>
      <c r="AF16" s="33" t="str">
        <f>IF((AND($F16&lt;=Everett!AF$10,$G16&gt;=Everett!AF$10)),"P/L",IF((AND($I16&lt;=Everett!AF$10,$J16&gt;=Everett!AF$10)),"XO",IF((AND($K16&lt;=Everett!AF$10,$L16&gt;=Everett!AF$10)),"3",IF((AND($M16&lt;=Everett!AF$10,$N16&gt;=Everett!AF$10)),"C",IF((AND($O16&lt;=Everett!AF$10,$P16&gt;=Everett!AF$10)),"CO",IF((AND($Q16&lt;=Everett!AF$10,$R16&gt;=Everett!AF$10)),"C",0))))))</f>
        <v>3</v>
      </c>
      <c r="AG16" s="33">
        <f>IF((AND($F16&lt;=Everett!AG$10,$G16&gt;=Everett!AG$10)),"P/L",IF((AND($I16&lt;=Everett!AG$10,$J16&gt;=Everett!AG$10)),"XO",IF((AND($K16&lt;=Everett!AG$10,$L16&gt;=Everett!AG$10)),"3",IF((AND($M16&lt;=Everett!AG$10,$N16&gt;=Everett!AG$10)),"C",IF((AND($O16&lt;=Everett!AG$10,$P16&gt;=Everett!AG$10)),"CO",IF((AND($Q16&lt;=Everett!AG$10,$R16&gt;=Everett!AG$10)),"C",0))))))</f>
        <v>0</v>
      </c>
      <c r="AH16" s="33">
        <f>IF((AND($F16&lt;=Everett!AH$10,$G16&gt;=Everett!AH$10)),"P/L",IF((AND($I16&lt;=Everett!AH$10,$J16&gt;=Everett!AH$10)),"XO",IF((AND($K16&lt;=Everett!AH$10,$L16&gt;=Everett!AH$10)),"3",IF((AND($M16&lt;=Everett!AH$10,$N16&gt;=Everett!AH$10)),"C",IF((AND($O16&lt;=Everett!AH$10,$P16&gt;=Everett!AH$10)),"CO",IF((AND($Q16&lt;=Everett!AH$10,$R16&gt;=Everett!AH$10)),"C",0))))))</f>
        <v>0</v>
      </c>
      <c r="AI16" s="33" t="str">
        <f>IF((AND($F16&lt;=Everett!AI$10,$G16&gt;=Everett!AI$10)),"P/L",IF((AND($I16&lt;=Everett!AI$10,$J16&gt;=Everett!AI$10)),"XO",IF((AND($K16&lt;=Everett!AI$10,$L16&gt;=Everett!AI$10)),"3",IF((AND($M16&lt;=Everett!AI$10,$N16&gt;=Everett!AI$10)),"C",IF((AND($O16&lt;=Everett!AI$10,$P16&gt;=Everett!AI$10)),"CO",IF((AND($Q16&lt;=Everett!AI$10,$R16&gt;=Everett!AI$10)),"C",0))))))</f>
        <v>CO</v>
      </c>
      <c r="AJ16" s="33" t="str">
        <f>IF((AND($F16&lt;=Everett!AJ$10,$G16&gt;=Everett!AJ$10)),"P/L",IF((AND($I16&lt;=Everett!AJ$10,$J16&gt;=Everett!AJ$10)),"XO",IF((AND($K16&lt;=Everett!AJ$10,$L16&gt;=Everett!AJ$10)),"3",IF((AND($M16&lt;=Everett!AJ$10,$N16&gt;=Everett!AJ$10)),"C",IF((AND($O16&lt;=Everett!AJ$10,$P16&gt;=Everett!AJ$10)),"CO",IF((AND($Q16&lt;=Everett!AJ$10,$R16&gt;=Everett!AJ$10)),"C",0))))))</f>
        <v>CO</v>
      </c>
      <c r="AK16" s="33" t="str">
        <f>IF((AND($F16&lt;=Everett!AK$10,$G16&gt;=Everett!AK$10)),"P/L",IF((AND($I16&lt;=Everett!AK$10,$J16&gt;=Everett!AK$10)),"XO",IF((AND($K16&lt;=Everett!AK$10,$L16&gt;=Everett!AK$10)),"3",IF((AND($M16&lt;=Everett!AK$10,$N16&gt;=Everett!AK$10)),"C",IF((AND($O16&lt;=Everett!AK$10,$P16&gt;=Everett!AK$10)),"CO",IF((AND($Q16&lt;=Everett!AK$10,$R16&gt;=Everett!AK$10)),"C",0))))))</f>
        <v>CO</v>
      </c>
      <c r="AL16" s="33" t="str">
        <f>IF((AND($F16&lt;=Everett!AL$10,$G16&gt;=Everett!AL$10)),"P/L",IF((AND($I16&lt;=Everett!AL$10,$J16&gt;=Everett!AL$10)),"XO",IF((AND($K16&lt;=Everett!AL$10,$L16&gt;=Everett!AL$10)),"3",IF((AND($M16&lt;=Everett!AL$10,$N16&gt;=Everett!AL$10)),"C",IF((AND($O16&lt;=Everett!AL$10,$P16&gt;=Everett!AL$10)),"CO",IF((AND($Q16&lt;=Everett!AL$10,$R16&gt;=Everett!AL$10)),"C",0))))))</f>
        <v>CO</v>
      </c>
      <c r="AM16" s="33" t="str">
        <f>IF((AND($F16&lt;=Everett!AM$10,$G16&gt;=Everett!AM$10)),"P/L",IF((AND($I16&lt;=Everett!AM$10,$J16&gt;=Everett!AM$10)),"XO",IF((AND($K16&lt;=Everett!AM$10,$L16&gt;=Everett!AM$10)),"3",IF((AND($M16&lt;=Everett!AM$10,$N16&gt;=Everett!AM$10)),"C",IF((AND($O16&lt;=Everett!AM$10,$P16&gt;=Everett!AM$10)),"CO",IF((AND($Q16&lt;=Everett!AM$10,$R16&gt;=Everett!AM$10)),"C",0))))))</f>
        <v>CO</v>
      </c>
      <c r="AN16" s="33" t="str">
        <f>IF((AND($F16&lt;=Everett!AN$10,$G16&gt;=Everett!AN$10)),"P/L",IF((AND($I16&lt;=Everett!AN$10,$J16&gt;=Everett!AN$10)),"XO",IF((AND($K16&lt;=Everett!AN$10,$L16&gt;=Everett!AN$10)),"3",IF((AND($M16&lt;=Everett!AN$10,$N16&gt;=Everett!AN$10)),"C",IF((AND($O16&lt;=Everett!AN$10,$P16&gt;=Everett!AN$10)),"CO",IF((AND($Q16&lt;=Everett!AN$10,$R16&gt;=Everett!AN$10)),"C",0))))))</f>
        <v>CO</v>
      </c>
      <c r="AO16" s="33" t="str">
        <f>IF((AND($F16&lt;=Everett!AO$10,$G16&gt;=Everett!AO$10)),"P/L",IF((AND($I16&lt;=Everett!AO$10,$J16&gt;=Everett!AO$10)),"XO",IF((AND($K16&lt;=Everett!AO$10,$L16&gt;=Everett!AO$10)),"3",IF((AND($M16&lt;=Everett!AO$10,$N16&gt;=Everett!AO$10)),"C",IF((AND($O16&lt;=Everett!AO$10,$P16&gt;=Everett!AO$10)),"CO",IF((AND($Q16&lt;=Everett!AO$10,$R16&gt;=Everett!AO$10)),"C",0))))))</f>
        <v>CO</v>
      </c>
      <c r="AP16" s="33" t="str">
        <f>IF((AND($F16&lt;=Everett!AP$10,$G16&gt;=Everett!AP$10)),"P/L",IF((AND($I16&lt;=Everett!AP$10,$J16&gt;=Everett!AP$10)),"XO",IF((AND($K16&lt;=Everett!AP$10,$L16&gt;=Everett!AP$10)),"3",IF((AND($M16&lt;=Everett!AP$10,$N16&gt;=Everett!AP$10)),"C",IF((AND($O16&lt;=Everett!AP$10,$P16&gt;=Everett!AP$10)),"CO",IF((AND($Q16&lt;=Everett!AP$10,$R16&gt;=Everett!AP$10)),"C",0))))))</f>
        <v>CO</v>
      </c>
      <c r="AQ16" s="33" t="str">
        <f>IF((AND($F16&lt;=Everett!AQ$10,$G16&gt;=Everett!AQ$10)),"P/L",IF((AND($I16&lt;=Everett!AQ$10,$J16&gt;=Everett!AQ$10)),"XO",IF((AND($K16&lt;=Everett!AQ$10,$L16&gt;=Everett!AQ$10)),"3",IF((AND($M16&lt;=Everett!AQ$10,$N16&gt;=Everett!AQ$10)),"C",IF((AND($O16&lt;=Everett!AQ$10,$P16&gt;=Everett!AQ$10)),"CO",IF((AND($Q16&lt;=Everett!AQ$10,$R16&gt;=Everett!AQ$10)),"C",0))))))</f>
        <v>CO</v>
      </c>
      <c r="AR16" s="33" t="str">
        <f>IF((AND($F16&lt;=Everett!AR$10,$G16&gt;=Everett!AR$10)),"P/L",IF((AND($I16&lt;=Everett!AR$10,$J16&gt;=Everett!AR$10)),"XO",IF((AND($K16&lt;=Everett!AR$10,$L16&gt;=Everett!AR$10)),"3",IF((AND($M16&lt;=Everett!AR$10,$N16&gt;=Everett!AR$10)),"C",IF((AND($O16&lt;=Everett!AR$10,$P16&gt;=Everett!AR$10)),"CO",IF((AND($Q16&lt;=Everett!AR$10,$R16&gt;=Everett!AR$10)),"C",0))))))</f>
        <v>CO</v>
      </c>
      <c r="AS16" s="33" t="str">
        <f>IF((AND($F16&lt;=Everett!AS$10,$G16&gt;=Everett!AS$10)),"P/L",IF((AND($I16&lt;=Everett!AS$10,$J16&gt;=Everett!AS$10)),"XO",IF((AND($K16&lt;=Everett!AS$10,$L16&gt;=Everett!AS$10)),"3",IF((AND($M16&lt;=Everett!AS$10,$N16&gt;=Everett!AS$10)),"C",IF((AND($O16&lt;=Everett!AS$10,$P16&gt;=Everett!AS$10)),"CO",IF((AND($Q16&lt;=Everett!AS$10,$R16&gt;=Everett!AS$10)),"C",0))))))</f>
        <v>CO</v>
      </c>
      <c r="AT16" s="33" t="str">
        <f>IF((AND($F16&lt;=Everett!AT$10,$G16&gt;=Everett!AT$10)),"P/L",IF((AND($I16&lt;=Everett!AT$10,$J16&gt;=Everett!AT$10)),"XO",IF((AND($K16&lt;=Everett!AT$10,$L16&gt;=Everett!AT$10)),"3",IF((AND($M16&lt;=Everett!AT$10,$N16&gt;=Everett!AT$10)),"C",IF((AND($O16&lt;=Everett!AT$10,$P16&gt;=Everett!AT$10)),"CO",IF((AND($Q16&lt;=Everett!AT$10,$R16&gt;=Everett!AT$10)),"C",0))))))</f>
        <v>CO</v>
      </c>
      <c r="AU16" s="33" t="str">
        <f>IF((AND($F16&lt;=Everett!AU$10,$G16&gt;=Everett!AU$10)),"P/L",IF((AND($I16&lt;=Everett!AU$10,$J16&gt;=Everett!AU$10)),"XO",IF((AND($K16&lt;=Everett!AU$10,$L16&gt;=Everett!AU$10)),"3",IF((AND($M16&lt;=Everett!AU$10,$N16&gt;=Everett!AU$10)),"C",IF((AND($O16&lt;=Everett!AU$10,$P16&gt;=Everett!AU$10)),"CO",IF((AND($Q16&lt;=Everett!AU$10,$R16&gt;=Everett!AU$10)),"C",0))))))</f>
        <v>CO</v>
      </c>
      <c r="AV16" s="33" t="str">
        <f>IF((AND($F16&lt;=Everett!AV$10,$G16&gt;=Everett!AV$10)),"P/L",IF((AND($I16&lt;=Everett!AV$10,$J16&gt;=Everett!AV$10)),"XO",IF((AND($K16&lt;=Everett!AV$10,$L16&gt;=Everett!AV$10)),"3",IF((AND($M16&lt;=Everett!AV$10,$N16&gt;=Everett!AV$10)),"C",IF((AND($O16&lt;=Everett!AV$10,$P16&gt;=Everett!AV$10)),"CO",IF((AND($Q16&lt;=Everett!AV$10,$R16&gt;=Everett!AV$10)),"C",0))))))</f>
        <v>CO</v>
      </c>
      <c r="AW16" s="33" t="str">
        <f>IF((AND($F16&lt;=Everett!AW$10,$G16&gt;=Everett!AW$10)),"P/L",IF((AND($I16&lt;=Everett!AW$10,$J16&gt;=Everett!AW$10)),"XO",IF((AND($K16&lt;=Everett!AW$10,$L16&gt;=Everett!AW$10)),"3",IF((AND($M16&lt;=Everett!AW$10,$N16&gt;=Everett!AW$10)),"C",IF((AND($O16&lt;=Everett!AW$10,$P16&gt;=Everett!AW$10)),"CO",IF((AND($Q16&lt;=Everett!AW$10,$R16&gt;=Everett!AW$10)),"C",0))))))</f>
        <v>CO</v>
      </c>
      <c r="AX16" s="33" t="str">
        <f>IF((AND($F16&lt;=Everett!AX$10,$G16&gt;=Everett!AX$10)),"P/L",IF((AND($I16&lt;=Everett!AX$10,$J16&gt;=Everett!AX$10)),"XO",IF((AND($K16&lt;=Everett!AX$10,$L16&gt;=Everett!AX$10)),"3",IF((AND($M16&lt;=Everett!AX$10,$N16&gt;=Everett!AX$10)),"C",IF((AND($O16&lt;=Everett!AX$10,$P16&gt;=Everett!AX$10)),"CO",IF((AND($Q16&lt;=Everett!AX$10,$R16&gt;=Everett!AX$10)),"C",0))))))</f>
        <v>CO</v>
      </c>
      <c r="AY16" s="33">
        <f>IF((AND($F16&lt;=Everett!AY$10,$G16&gt;=Everett!AY$10)),"P/L",IF((AND($I16&lt;=Everett!AY$10,$J16&gt;=Everett!AY$10)),"XO",IF((AND($K16&lt;=Everett!AY$10,$L16&gt;=Everett!AY$10)),"3",IF((AND($M16&lt;=Everett!AY$10,$N16&gt;=Everett!AY$10)),"C",IF((AND($O16&lt;=Everett!AY$10,$P16&gt;=Everett!AY$10)),"CO",IF((AND($Q16&lt;=Everett!AY$10,$R16&gt;=Everett!AY$10)),"C",0))))))</f>
        <v>0</v>
      </c>
      <c r="AZ16" s="33">
        <f>IF((AND($F16&lt;=Everett!AZ$10,$G16&gt;=Everett!AZ$10)),"P/L",IF((AND($I16&lt;=Everett!AZ$10,$J16&gt;=Everett!AZ$10)),"XO",IF((AND($K16&lt;=Everett!AZ$10,$L16&gt;=Everett!AZ$10)),"3",IF((AND($M16&lt;=Everett!AZ$10,$N16&gt;=Everett!AZ$10)),"C",IF((AND($O16&lt;=Everett!AZ$10,$P16&gt;=Everett!AZ$10)),"CO",IF((AND($Q16&lt;=Everett!AZ$10,$R16&gt;=Everett!AZ$10)),"C",0))))))</f>
        <v>0</v>
      </c>
      <c r="BA16" s="33">
        <f>IF((AND($F16&lt;=Everett!BA$10,$G16&gt;=Everett!BA$10)),"P/L",IF((AND($I16&lt;=Everett!BA$10,$J16&gt;=Everett!BA$10)),"XO",IF((AND($K16&lt;=Everett!BA$10,$L16&gt;=Everett!BA$10)),"3",IF((AND($M16&lt;=Everett!BA$10,$N16&gt;=Everett!BA$10)),"C",IF((AND($O16&lt;=Everett!BA$10,$P16&gt;=Everett!BA$10)),"CO",IF((AND($Q16&lt;=Everett!BA$10,$R16&gt;=Everett!BA$10)),"C",0))))))</f>
        <v>0</v>
      </c>
      <c r="BB16" s="33">
        <f>IF((AND($F16&lt;=Everett!BB$10,$G16&gt;=Everett!BB$10)),"P/L",IF((AND($I16&lt;=Everett!BB$10,$J16&gt;=Everett!BB$10)),"XO",IF((AND($K16&lt;=Everett!BB$10,$L16&gt;=Everett!BB$10)),"3",IF((AND($M16&lt;=Everett!BB$10,$N16&gt;=Everett!BB$10)),"C",IF((AND($O16&lt;=Everett!BB$10,$P16&gt;=Everett!BB$10)),"CO",IF((AND($Q16&lt;=Everett!BB$10,$R16&gt;=Everett!BB$10)),"C",0))))))</f>
        <v>0</v>
      </c>
      <c r="BC16" s="33">
        <f>IF((AND($F16&lt;=Everett!BC$10,$G16&gt;=Everett!BC$10)),"P/L",IF((AND($I16&lt;=Everett!BC$10,$J16&gt;=Everett!BC$10)),"XO",IF((AND($K16&lt;=Everett!BC$10,$L16&gt;=Everett!BC$10)),"3",IF((AND($M16&lt;=Everett!BC$10,$N16&gt;=Everett!BC$10)),"C",IF((AND($O16&lt;=Everett!BC$10,$P16&gt;=Everett!BC$10)),"CO",IF((AND($Q16&lt;=Everett!BC$10,$R16&gt;=Everett!BC$10)),"C",0))))))</f>
        <v>0</v>
      </c>
      <c r="BD16" s="33">
        <f>IF((AND($F16&lt;=Everett!BD$10,$G16&gt;=Everett!BD$10)),"P/L",IF((AND($I16&lt;=Everett!BD$10,$J16&gt;=Everett!BD$10)),"XO",IF((AND($K16&lt;=Everett!BD$10,$L16&gt;=Everett!BD$10)),"3",IF((AND($M16&lt;=Everett!BD$10,$N16&gt;=Everett!BD$10)),"C",IF((AND($O16&lt;=Everett!BD$10,$P16&gt;=Everett!BD$10)),"CO",IF((AND($Q16&lt;=Everett!BD$10,$R16&gt;=Everett!BD$10)),"C",0))))))</f>
        <v>0</v>
      </c>
      <c r="BE16" s="33">
        <f>IF((AND($F16&lt;=Everett!BE$10,$G16&gt;=Everett!BE$10)),"P/L",IF((AND($I16&lt;=Everett!BE$10,$J16&gt;=Everett!BE$10)),"XO",IF((AND($K16&lt;=Everett!BE$10,$L16&gt;=Everett!BE$10)),"3",IF((AND($M16&lt;=Everett!BE$10,$N16&gt;=Everett!BE$10)),"C",IF((AND($O16&lt;=Everett!BE$10,$P16&gt;=Everett!BE$10)),"CO",IF((AND($Q16&lt;=Everett!BE$10,$R16&gt;=Everett!BE$10)),"C",0))))))</f>
        <v>0</v>
      </c>
      <c r="BF16" s="33">
        <f>IF((AND($F16&lt;=Everett!BF$10,$G16&gt;=Everett!BF$10)),"P/L",IF((AND($I16&lt;=Everett!BF$10,$J16&gt;=Everett!BF$10)),"XO",IF((AND($K16&lt;=Everett!BF$10,$L16&gt;=Everett!BF$10)),"3",IF((AND($M16&lt;=Everett!BF$10,$N16&gt;=Everett!BF$10)),"C",IF((AND($O16&lt;=Everett!BF$10,$P16&gt;=Everett!BF$10)),"CO",IF((AND($Q16&lt;=Everett!BF$10,$R16&gt;=Everett!BF$10)),"C",0))))))</f>
        <v>0</v>
      </c>
      <c r="BG16" s="33">
        <f>IF((AND($F16&lt;=Everett!BG$10,$G16&gt;=Everett!BG$10)),"P/L",IF((AND($I16&lt;=Everett!BG$10,$J16&gt;=Everett!BG$10)),"XO",IF((AND($K16&lt;=Everett!BG$10,$L16&gt;=Everett!BG$10)),"3",IF((AND($M16&lt;=Everett!BG$10,$N16&gt;=Everett!BG$10)),"C",IF((AND($O16&lt;=Everett!BG$10,$P16&gt;=Everett!BG$10)),"CO",IF((AND($Q16&lt;=Everett!BG$10,$R16&gt;=Everett!BG$10)),"C",0))))))</f>
        <v>0</v>
      </c>
      <c r="BH16" s="33">
        <f>IF((AND($F16&lt;=Everett!BH$10,$G16&gt;=Everett!BH$10)),"P/L",IF((AND($I16&lt;=Everett!BH$10,$J16&gt;=Everett!BH$10)),"XO",IF((AND($K16&lt;=Everett!BH$10,$L16&gt;=Everett!BH$10)),"3",IF((AND($M16&lt;=Everett!BH$10,$N16&gt;=Everett!BH$10)),"C",IF((AND($O16&lt;=Everett!BH$10,$P16&gt;=Everett!BH$10)),"CO",IF((AND($Q16&lt;=Everett!BH$10,$R16&gt;=Everett!BH$10)),"C",0))))))</f>
        <v>0</v>
      </c>
      <c r="BI16" s="33">
        <f>IF((AND($F16&lt;=Everett!BI$10,$G16&gt;=Everett!BI$10)),"P/L",IF((AND($I16&lt;=Everett!BI$10,$J16&gt;=Everett!BI$10)),"XO",IF((AND($K16&lt;=Everett!BI$10,$L16&gt;=Everett!BI$10)),"3",IF((AND($M16&lt;=Everett!BI$10,$N16&gt;=Everett!BI$10)),"C",IF((AND($O16&lt;=Everett!BI$10,$P16&gt;=Everett!BI$10)),"CO",IF((AND($Q16&lt;=Everett!BI$10,$R16&gt;=Everett!BI$10)),"C",0))))))</f>
        <v>0</v>
      </c>
      <c r="BJ16" s="33">
        <f>IF((AND($F16&lt;=Everett!BJ$10,$G16&gt;=Everett!BJ$10)),"P/L",IF((AND($I16&lt;=Everett!BJ$10,$J16&gt;=Everett!BJ$10)),"XO",IF((AND($K16&lt;=Everett!BJ$10,$L16&gt;=Everett!BJ$10)),"3",IF((AND($M16&lt;=Everett!BJ$10,$N16&gt;=Everett!BJ$10)),"C",IF((AND($O16&lt;=Everett!BJ$10,$P16&gt;=Everett!BJ$10)),"CO",IF((AND($Q16&lt;=Everett!BJ$10,$R16&gt;=Everett!BJ$10)),"C",0))))))</f>
        <v>0</v>
      </c>
      <c r="BK16" s="33">
        <f>IF((AND($F16&lt;=Everett!BK$10,$G16&gt;=Everett!BK$10)),"P/L",IF((AND($I16&lt;=Everett!BK$10,$J16&gt;=Everett!BK$10)),"XO",IF((AND($K16&lt;=Everett!BK$10,$L16&gt;=Everett!BK$10)),"3",IF((AND($M16&lt;=Everett!BK$10,$N16&gt;=Everett!BK$10)),"C",IF((AND($O16&lt;=Everett!BK$10,$P16&gt;=Everett!BK$10)),"CO",IF((AND($Q16&lt;=Everett!BK$10,$R16&gt;=Everett!BK$10)),"C",0))))))</f>
        <v>0</v>
      </c>
      <c r="BL16" s="33">
        <f>IF((AND($F16&lt;=Everett!BL$10,$G16&gt;=Everett!BL$10)),"P/L",IF((AND($I16&lt;=Everett!BL$10,$J16&gt;=Everett!BL$10)),"XO",IF((AND($K16&lt;=Everett!BL$10,$L16&gt;=Everett!BL$10)),"3",IF((AND($M16&lt;=Everett!BL$10,$N16&gt;=Everett!BL$10)),"C",IF((AND($O16&lt;=Everett!BL$10,$P16&gt;=Everett!BL$10)),"CO",IF((AND($Q16&lt;=Everett!BL$10,$R16&gt;=Everett!BL$10)),"C",0))))))</f>
        <v>0</v>
      </c>
      <c r="BM16" s="33">
        <f>IF((AND($F16&lt;=Everett!BM$10,$G16&gt;=Everett!BM$10)),"P/L",IF((AND($I16&lt;=Everett!BM$10,$J16&gt;=Everett!BM$10)),"XO",IF((AND($K16&lt;=Everett!BM$10,$L16&gt;=Everett!BM$10)),"3",IF((AND($M16&lt;=Everett!BM$10,$N16&gt;=Everett!BM$10)),"C",IF((AND($O16&lt;=Everett!BM$10,$P16&gt;=Everett!BM$10)),"CO",IF((AND($Q16&lt;=Everett!BM$10,$R16&gt;=Everett!BM$10)),"C",0))))))</f>
        <v>0</v>
      </c>
      <c r="BN16" s="33">
        <f>IF((AND($F16&lt;=Everett!BN$10,$G16&gt;=Everett!BN$10)),"P/L",IF((AND($I16&lt;=Everett!BN$10,$J16&gt;=Everett!BN$10)),"XO",IF((AND($K16&lt;=Everett!BN$10,$L16&gt;=Everett!BN$10)),"3",IF((AND($M16&lt;=Everett!BN$10,$N16&gt;=Everett!BN$10)),"C",IF((AND($O16&lt;=Everett!BN$10,$P16&gt;=Everett!BN$10)),"CO",IF((AND($Q16&lt;=Everett!BN$10,$R16&gt;=Everett!BN$10)),"C",0))))))</f>
        <v>0</v>
      </c>
      <c r="BO16" s="33">
        <f>IF((AND($F16&lt;=Everett!BO$10,$G16&gt;=Everett!BO$10)),"P/L",IF((AND($I16&lt;=Everett!BO$10,$J16&gt;=Everett!BO$10)),"XO",IF((AND($K16&lt;=Everett!BO$10,$L16&gt;=Everett!BO$10)),"3",IF((AND($M16&lt;=Everett!BO$10,$N16&gt;=Everett!BO$10)),"C",IF((AND($O16&lt;=Everett!BO$10,$P16&gt;=Everett!BO$10)),"CO",IF((AND($Q16&lt;=Everett!BO$10,$R16&gt;=Everett!BO$10)),"C",0))))))</f>
        <v>0</v>
      </c>
      <c r="BP16" s="33">
        <f>IF((AND($F16&lt;=Everett!BP$10,$G16&gt;=Everett!BP$10)),"P/L",IF((AND($I16&lt;=Everett!BP$10,$J16&gt;=Everett!BP$10)),"XO",IF((AND($K16&lt;=Everett!BP$10,$L16&gt;=Everett!BP$10)),"3",IF((AND($M16&lt;=Everett!BP$10,$N16&gt;=Everett!BP$10)),"C",IF((AND($O16&lt;=Everett!BP$10,$P16&gt;=Everett!BP$10)),"CO",IF((AND($Q16&lt;=Everett!BP$10,$R16&gt;=Everett!BP$10)),"C",0))))))</f>
        <v>0</v>
      </c>
      <c r="BQ16" s="33">
        <f>IF((AND($F16&lt;=Everett!BQ$10,$G16&gt;=Everett!BQ$10)),"P/L",IF((AND($I16&lt;=Everett!BQ$10,$J16&gt;=Everett!BQ$10)),"XO",IF((AND($K16&lt;=Everett!BQ$10,$L16&gt;=Everett!BQ$10)),"3",IF((AND($M16&lt;=Everett!BQ$10,$N16&gt;=Everett!BQ$10)),"C",IF((AND($O16&lt;=Everett!BQ$10,$P16&gt;=Everett!BQ$10)),"CO",IF((AND($Q16&lt;=Everett!BQ$10,$R16&gt;=Everett!BQ$10)),"C",0))))))</f>
        <v>0</v>
      </c>
      <c r="BR16" s="33">
        <f>IF((AND($F16&lt;=Everett!BR$10,$G16&gt;=Everett!BR$10)),"P/L",IF((AND($I16&lt;=Everett!BR$10,$J16&gt;=Everett!BR$10)),"XO",IF((AND($K16&lt;=Everett!BR$10,$L16&gt;=Everett!BR$10)),"3",IF((AND($M16&lt;=Everett!BR$10,$N16&gt;=Everett!BR$10)),"C",IF((AND($O16&lt;=Everett!BR$10,$P16&gt;=Everett!BR$10)),"CO",IF((AND($Q16&lt;=Everett!BR$10,$R16&gt;=Everett!BR$10)),"C",0))))))</f>
        <v>0</v>
      </c>
      <c r="BS16" s="33">
        <f>IF((AND($F16&lt;=Everett!BS$10,$G16&gt;=Everett!BS$10)),"P/L",IF((AND($I16&lt;=Everett!BS$10,$J16&gt;=Everett!BS$10)),"XO",IF((AND($K16&lt;=Everett!BS$10,$L16&gt;=Everett!BS$10)),"3",IF((AND($M16&lt;=Everett!BS$10,$N16&gt;=Everett!BS$10)),"C",IF((AND($O16&lt;=Everett!BS$10,$P16&gt;=Everett!BS$10)),"CO",IF((AND($Q16&lt;=Everett!BS$10,$R16&gt;=Everett!BS$10)),"C",0))))))</f>
        <v>0</v>
      </c>
      <c r="BT16" s="33">
        <f>IF((AND($F16&lt;=Everett!BT$10,$G16&gt;=Everett!BT$10)),"P/L",IF((AND($I16&lt;=Everett!BT$10,$J16&gt;=Everett!BT$10)),"XO",IF((AND($K16&lt;=Everett!BT$10,$L16&gt;=Everett!BT$10)),"3",IF((AND($M16&lt;=Everett!BT$10,$N16&gt;=Everett!BT$10)),"C",IF((AND($O16&lt;=Everett!BT$10,$P16&gt;=Everett!BT$10)),"CO",IF((AND($Q16&lt;=Everett!BT$10,$R16&gt;=Everett!BT$10)),"C",0))))))</f>
        <v>0</v>
      </c>
      <c r="BU16" s="33">
        <f>IF((AND($F16&lt;=Everett!BU$10,$G16&gt;=Everett!BU$10)),"P/L",IF((AND($I16&lt;=Everett!BU$10,$J16&gt;=Everett!BU$10)),"XO",IF((AND($K16&lt;=Everett!BU$10,$L16&gt;=Everett!BU$10)),"3",IF((AND($M16&lt;=Everett!BU$10,$N16&gt;=Everett!BU$10)),"C",IF((AND($O16&lt;=Everett!BU$10,$P16&gt;=Everett!BU$10)),"CO",IF((AND($Q16&lt;=Everett!BU$10,$R16&gt;=Everett!BU$10)),"C",0))))))</f>
        <v>0</v>
      </c>
      <c r="BV16" s="33">
        <f>IF((AND($F16&lt;=Everett!BV$10,$G16&gt;=Everett!BV$10)),"P/L",IF((AND($I16&lt;=Everett!BV$10,$J16&gt;=Everett!BV$10)),"XO",IF((AND($K16&lt;=Everett!BV$10,$L16&gt;=Everett!BV$10)),"3",IF((AND($M16&lt;=Everett!BV$10,$N16&gt;=Everett!BV$10)),"C",IF((AND($O16&lt;=Everett!BV$10,$P16&gt;=Everett!BV$10)),"CO",IF((AND($Q16&lt;=Everett!BV$10,$R16&gt;=Everett!BV$10)),"C",0))))))</f>
        <v>0</v>
      </c>
      <c r="BW16" s="33">
        <f>IF((AND($F16&lt;=Everett!BW$10,$G16&gt;=Everett!BW$10)),"P/L",IF((AND($I16&lt;=Everett!BW$10,$J16&gt;=Everett!BW$10)),"XO",IF((AND($K16&lt;=Everett!BW$10,$L16&gt;=Everett!BW$10)),"3",IF((AND($M16&lt;=Everett!BW$10,$N16&gt;=Everett!BW$10)),"C",IF((AND($O16&lt;=Everett!BW$10,$P16&gt;=Everett!BW$10)),"CO",IF((AND($Q16&lt;=Everett!BW$10,$R16&gt;=Everett!BW$10)),"C",0))))))</f>
        <v>0</v>
      </c>
      <c r="BX16" s="33">
        <f>IF((AND($F16&lt;=Everett!BX$10,$G16&gt;=Everett!BX$10)),"P/L",IF((AND($I16&lt;=Everett!BX$10,$J16&gt;=Everett!BX$10)),"XO",IF((AND($K16&lt;=Everett!BX$10,$L16&gt;=Everett!BX$10)),"3",IF((AND($M16&lt;=Everett!BX$10,$N16&gt;=Everett!BX$10)),"C",IF((AND($O16&lt;=Everett!BX$10,$P16&gt;=Everett!BX$10)),"CO",IF((AND($Q16&lt;=Everett!BX$10,$R16&gt;=Everett!BX$10)),"C",0))))))</f>
        <v>0</v>
      </c>
      <c r="BY16" s="33">
        <f>IF((AND($F16&lt;=Everett!BY$10,$G16&gt;=Everett!BY$10)),"P/L",IF((AND($I16&lt;=Everett!BY$10,$J16&gt;=Everett!BY$10)),"XO",IF((AND($K16&lt;=Everett!BY$10,$L16&gt;=Everett!BY$10)),"3",IF((AND($M16&lt;=Everett!BY$10,$N16&gt;=Everett!BY$10)),"C",IF((AND($O16&lt;=Everett!BY$10,$P16&gt;=Everett!BY$10)),"CO",IF((AND($Q16&lt;=Everett!BY$10,$R16&gt;=Everett!BY$10)),"C",0))))))</f>
        <v>0</v>
      </c>
      <c r="BZ16" s="33">
        <f>IF((AND($F16&lt;=Everett!BZ$10,$G16&gt;=Everett!BZ$10)),"P/L",IF((AND($I16&lt;=Everett!BZ$10,$J16&gt;=Everett!BZ$10)),"XO",IF((AND($K16&lt;=Everett!BZ$10,$L16&gt;=Everett!BZ$10)),"3",IF((AND($M16&lt;=Everett!BZ$10,$N16&gt;=Everett!BZ$10)),"C",IF((AND($O16&lt;=Everett!BZ$10,$P16&gt;=Everett!BZ$10)),"CO",IF((AND($Q16&lt;=Everett!BZ$10,$R16&gt;=Everett!BZ$10)),"C",0))))))</f>
        <v>0</v>
      </c>
      <c r="CA16" s="33">
        <f>IF((AND($F16&lt;=Everett!CA$10,$G16&gt;=Everett!CA$10)),"P/L",IF((AND($I16&lt;=Everett!CA$10,$J16&gt;=Everett!CA$10)),"XO",IF((AND($K16&lt;=Everett!CA$10,$L16&gt;=Everett!CA$10)),"3",IF((AND($M16&lt;=Everett!CA$10,$N16&gt;=Everett!CA$10)),"C",IF((AND($O16&lt;=Everett!CA$10,$P16&gt;=Everett!CA$10)),"CO",IF((AND($Q16&lt;=Everett!CA$10,$R16&gt;=Everett!CA$10)),"C",0))))))</f>
        <v>0</v>
      </c>
      <c r="CB16" s="33">
        <f>IF((AND($F16&lt;=Everett!CB$10,$G16&gt;=Everett!CB$10)),"P/L",IF((AND($I16&lt;=Everett!CB$10,$J16&gt;=Everett!CB$10)),"XO",IF((AND($K16&lt;=Everett!CB$10,$L16&gt;=Everett!CB$10)),"3",IF((AND($M16&lt;=Everett!CB$10,$N16&gt;=Everett!CB$10)),"C",IF((AND($O16&lt;=Everett!CB$10,$P16&gt;=Everett!CB$10)),"CO",IF((AND($Q16&lt;=Everett!CB$10,$R16&gt;=Everett!CB$10)),"C",0))))))</f>
        <v>0</v>
      </c>
      <c r="CC16" s="33">
        <f>IF((AND($F16&lt;=Everett!CC$10,$G16&gt;=Everett!CC$10)),"P/L",IF((AND($I16&lt;=Everett!CC$10,$J16&gt;=Everett!CC$10)),"XO",IF((AND($K16&lt;=Everett!CC$10,$L16&gt;=Everett!CC$10)),"3",IF((AND($M16&lt;=Everett!CC$10,$N16&gt;=Everett!CC$10)),"C",IF((AND($O16&lt;=Everett!CC$10,$P16&gt;=Everett!CC$10)),"CO",IF((AND($Q16&lt;=Everett!CC$10,$R16&gt;=Everett!CC$10)),"C",0))))))</f>
        <v>0</v>
      </c>
      <c r="CD16" s="33">
        <f>IF((AND($F16&lt;=Everett!CD$10,$G16&gt;=Everett!CD$10)),"P/L",IF((AND($I16&lt;=Everett!CD$10,$J16&gt;=Everett!CD$10)),"XO",IF((AND($K16&lt;=Everett!CD$10,$L16&gt;=Everett!CD$10)),"3",IF((AND($M16&lt;=Everett!CD$10,$N16&gt;=Everett!CD$10)),"C",IF((AND($O16&lt;=Everett!CD$10,$P16&gt;=Everett!CD$10)),"CO",IF((AND($Q16&lt;=Everett!CD$10,$R16&gt;=Everett!CD$10)),"C",0))))))</f>
        <v>0</v>
      </c>
      <c r="CE16" s="33">
        <f>IF((AND($F16&lt;=Everett!CE$10,$G16&gt;=Everett!CE$10)),"P/L",IF((AND($I16&lt;=Everett!CE$10,$J16&gt;=Everett!CE$10)),"XO",IF((AND($K16&lt;=Everett!CE$10,$L16&gt;=Everett!CE$10)),"3",IF((AND($M16&lt;=Everett!CE$10,$N16&gt;=Everett!CE$10)),"C",IF((AND($O16&lt;=Everett!CE$10,$P16&gt;=Everett!CE$10)),"CO",IF((AND($Q16&lt;=Everett!CE$10,$R16&gt;=Everett!CE$10)),"C",0))))))</f>
        <v>0</v>
      </c>
      <c r="CF16" s="33">
        <f>IF((AND($F16&lt;=Everett!CF$10,$G16&gt;=Everett!CF$10)),"P/L",IF((AND($I16&lt;=Everett!CF$10,$J16&gt;=Everett!CF$10)),"XO",IF((AND($K16&lt;=Everett!CF$10,$L16&gt;=Everett!CF$10)),"3",IF((AND($M16&lt;=Everett!CF$10,$N16&gt;=Everett!CF$10)),"C",IF((AND($O16&lt;=Everett!CF$10,$P16&gt;=Everett!CF$10)),"CO",IF((AND($Q16&lt;=Everett!CF$10,$R16&gt;=Everett!CF$10)),"C",0))))))</f>
        <v>0</v>
      </c>
      <c r="CG16" s="33">
        <f>IF((AND($F16&lt;=Everett!CG$10,$G16&gt;=Everett!CG$10)),"P/L",IF((AND($I16&lt;=Everett!CG$10,$J16&gt;=Everett!CG$10)),"XO",IF((AND($K16&lt;=Everett!CG$10,$L16&gt;=Everett!CG$10)),"3",IF((AND($M16&lt;=Everett!CG$10,$N16&gt;=Everett!CG$10)),"C",IF((AND($O16&lt;=Everett!CG$10,$P16&gt;=Everett!CG$10)),"CO",IF((AND($Q16&lt;=Everett!CG$10,$R16&gt;=Everett!CG$10)),"C",0))))))</f>
        <v>0</v>
      </c>
      <c r="CH16" s="33">
        <f>IF((AND($F16&lt;=Everett!CH$10,$G16&gt;=Everett!CH$10)),"P/L",IF((AND($I16&lt;=Everett!CH$10,$J16&gt;=Everett!CH$10)),"XO",IF((AND($K16&lt;=Everett!CH$10,$L16&gt;=Everett!CH$10)),"3",IF((AND($M16&lt;=Everett!CH$10,$N16&gt;=Everett!CH$10)),"C",IF((AND($O16&lt;=Everett!CH$10,$P16&gt;=Everett!CH$10)),"CO",IF((AND($Q16&lt;=Everett!CH$10,$R16&gt;=Everett!CH$10)),"C",0))))))</f>
        <v>0</v>
      </c>
      <c r="CI16" s="33">
        <f>IF((AND($F16&lt;=Everett!CI$10,$G16&gt;=Everett!CI$10)),"P/L",IF((AND($I16&lt;=Everett!CI$10,$J16&gt;=Everett!CI$10)),"XO",IF((AND($K16&lt;=Everett!CI$10,$L16&gt;=Everett!CI$10)),"3",IF((AND($M16&lt;=Everett!CI$10,$N16&gt;=Everett!CI$10)),"C",IF((AND($O16&lt;=Everett!CI$10,$P16&gt;=Everett!CI$10)),"CO",IF((AND($Q16&lt;=Everett!CI$10,$R16&gt;=Everett!CI$10)),"C",0))))))</f>
        <v>0</v>
      </c>
      <c r="CJ16" s="33">
        <f>IF((AND($F16&lt;=Everett!CJ$10,$G16&gt;=Everett!CJ$10)),"P/L",IF((AND($I16&lt;=Everett!CJ$10,$J16&gt;=Everett!CJ$10)),"XO",IF((AND($K16&lt;=Everett!CJ$10,$L16&gt;=Everett!CJ$10)),"3",IF((AND($M16&lt;=Everett!CJ$10,$N16&gt;=Everett!CJ$10)),"C",IF((AND($O16&lt;=Everett!CJ$10,$P16&gt;=Everett!CJ$10)),"CO",IF((AND($Q16&lt;=Everett!CJ$10,$R16&gt;=Everett!CJ$10)),"C",0))))))</f>
        <v>0</v>
      </c>
      <c r="CK16" s="33">
        <f>IF((AND($F16&lt;=Everett!CK$10,$G16&gt;=Everett!CK$10)),"P/L",IF((AND($I16&lt;=Everett!CK$10,$J16&gt;=Everett!CK$10)),"XO",IF((AND($K16&lt;=Everett!CK$10,$L16&gt;=Everett!CK$10)),"3",IF((AND($M16&lt;=Everett!CK$10,$N16&gt;=Everett!CK$10)),"C",IF((AND($O16&lt;=Everett!CK$10,$P16&gt;=Everett!CK$10)),"CO",IF((AND($Q16&lt;=Everett!CK$10,$R16&gt;=Everett!CK$10)),"C",0))))))</f>
        <v>0</v>
      </c>
      <c r="CL16" s="33">
        <f>IF((AND($F16&lt;=Everett!CL$10,$G16&gt;=Everett!CL$10)),"P/L",IF((AND($I16&lt;=Everett!CL$10,$J16&gt;=Everett!CL$10)),"XO",IF((AND($K16&lt;=Everett!CL$10,$L16&gt;=Everett!CL$10)),"3",IF((AND($M16&lt;=Everett!CL$10,$N16&gt;=Everett!CL$10)),"C",IF((AND($O16&lt;=Everett!CL$10,$P16&gt;=Everett!CL$10)),"CO",IF((AND($Q16&lt;=Everett!CL$10,$R16&gt;=Everett!CL$10)),"C",0))))))</f>
        <v>0</v>
      </c>
      <c r="CM16" s="33">
        <f>IF((AND($F16&lt;=Everett!CM$10,$G16&gt;=Everett!CM$10)),"P/L",IF((AND($I16&lt;=Everett!CM$10,$J16&gt;=Everett!CM$10)),"XO",IF((AND($K16&lt;=Everett!CM$10,$L16&gt;=Everett!CM$10)),"3",IF((AND($M16&lt;=Everett!CM$10,$N16&gt;=Everett!CM$10)),"C",IF((AND($O16&lt;=Everett!CM$10,$P16&gt;=Everett!CM$10)),"CO",IF((AND($Q16&lt;=Everett!CM$10,$R16&gt;=Everett!CM$10)),"C",0))))))</f>
        <v>0</v>
      </c>
    </row>
    <row r="17" spans="1:91" s="2" customFormat="1" x14ac:dyDescent="0.25">
      <c r="A17" s="59" t="s">
        <v>569</v>
      </c>
      <c r="B17" s="55"/>
      <c r="C17" s="31">
        <v>17</v>
      </c>
      <c r="D17" s="31">
        <v>16</v>
      </c>
      <c r="E17" s="31">
        <v>1</v>
      </c>
      <c r="F17" s="39"/>
      <c r="G17" s="39"/>
      <c r="H17" s="33"/>
      <c r="I17" s="37">
        <v>46414</v>
      </c>
      <c r="J17" s="37">
        <f>IF(I17="",0,DATE(YEAR(I17),MONTH(I17)+C17,DAY(I17)))</f>
        <v>46931</v>
      </c>
      <c r="K17" s="32">
        <f>IF(J17="","",(DATE(YEAR(J17),MONTH(J17)+1,DAY(J17))))</f>
        <v>46961</v>
      </c>
      <c r="L17" s="32">
        <f>IF(K17="","",(DATE(YEAR(K17),MONTH(K17)+E17,DAY(K17))))</f>
        <v>46992</v>
      </c>
      <c r="M17" s="37">
        <f>IF(O17="","",DATE(YEAR(O17), MONTH(O17)-1,DAY(O17)))</f>
        <v>47023</v>
      </c>
      <c r="N17" s="37">
        <f>IF(O17="","",DATE(YEAR(M17),MONTH(M17),DAY(M17)))</f>
        <v>47023</v>
      </c>
      <c r="O17" s="32">
        <f>IF(L17="","",(DATE(YEAR(L17),MONTH(L17)+2,DAY(L17))))</f>
        <v>47053</v>
      </c>
      <c r="P17" s="32">
        <f>IF(O17="","",(DATE(YEAR(O17),MONTH(O17)+D17,DAY(O17))))</f>
        <v>47541</v>
      </c>
      <c r="Q17" s="32">
        <f>IF(P17="","",DATE(YEAR(P17), MONTH(P17)+1,DAY(P17)))</f>
        <v>47569</v>
      </c>
      <c r="R17" s="32">
        <f>IF(P17="","",DATE(YEAR(Q17),MONTH(Q17),DAY(Q17)))</f>
        <v>47569</v>
      </c>
      <c r="S17" s="33">
        <f>IF((AND($F17&lt;=Everett!S$10,$G17&gt;=Everett!S$10)),"P/L",IF((AND($I17&lt;=Everett!S$10,$J17&gt;=Everett!S$10)),"XO",IF((AND($K17&lt;=Everett!S$10,$L17&gt;=Everett!S$10)),"3",IF((AND($M17&lt;=Everett!S$10,$N17&gt;=Everett!S$10)),"C",IF((AND($O17&lt;=Everett!S$10,$P17&gt;=Everett!S$10)),"CO",IF((AND($Q17&lt;=Everett!S$10,$R17&gt;=Everett!S$10)),"C",0))))))</f>
        <v>0</v>
      </c>
      <c r="T17" s="33">
        <f>IF((AND($F17&lt;=Everett!T$10,$G17&gt;=Everett!T$10)),"P/L",IF((AND($I17&lt;=Everett!T$10,$J17&gt;=Everett!T$10)),"XO",IF((AND($K17&lt;=Everett!T$10,$L17&gt;=Everett!T$10)),"3",IF((AND($M17&lt;=Everett!T$10,$N17&gt;=Everett!T$10)),"C",IF((AND($O17&lt;=Everett!T$10,$P17&gt;=Everett!T$10)),"CO",IF((AND($Q17&lt;=Everett!T$10,$R17&gt;=Everett!T$10)),"C",0))))))</f>
        <v>0</v>
      </c>
      <c r="U17" s="33">
        <f>IF((AND($F17&lt;=Everett!U$10,$G17&gt;=Everett!U$10)),"P/L",IF((AND($I17&lt;=Everett!U$10,$J17&gt;=Everett!U$10)),"XO",IF((AND($K17&lt;=Everett!U$10,$L17&gt;=Everett!U$10)),"3",IF((AND($M17&lt;=Everett!U$10,$N17&gt;=Everett!U$10)),"C",IF((AND($O17&lt;=Everett!U$10,$P17&gt;=Everett!U$10)),"CO",IF((AND($Q17&lt;=Everett!U$10,$R17&gt;=Everett!U$10)),"C",0))))))</f>
        <v>0</v>
      </c>
      <c r="V17" s="33">
        <f>IF((AND($F17&lt;=Everett!V$10,$G17&gt;=Everett!V$10)),"P/L",IF((AND($I17&lt;=Everett!V$10,$J17&gt;=Everett!V$10)),"XO",IF((AND($K17&lt;=Everett!V$10,$L17&gt;=Everett!V$10)),"3",IF((AND($M17&lt;=Everett!V$10,$N17&gt;=Everett!V$10)),"C",IF((AND($O17&lt;=Everett!V$10,$P17&gt;=Everett!V$10)),"CO",IF((AND($Q17&lt;=Everett!V$10,$R17&gt;=Everett!V$10)),"C",0))))))</f>
        <v>0</v>
      </c>
      <c r="W17" s="33">
        <f>IF((AND($F17&lt;=Everett!W$10,$G17&gt;=Everett!W$10)),"P/L",IF((AND($I17&lt;=Everett!W$10,$J17&gt;=Everett!W$10)),"XO",IF((AND($K17&lt;=Everett!W$10,$L17&gt;=Everett!W$10)),"3",IF((AND($M17&lt;=Everett!W$10,$N17&gt;=Everett!W$10)),"C",IF((AND($O17&lt;=Everett!W$10,$P17&gt;=Everett!W$10)),"CO",IF((AND($Q17&lt;=Everett!W$10,$R17&gt;=Everett!W$10)),"C",0))))))</f>
        <v>0</v>
      </c>
      <c r="X17" s="33">
        <f>IF((AND($F17&lt;=Everett!X$10,$G17&gt;=Everett!X$10)),"P/L",IF((AND($I17&lt;=Everett!X$10,$J17&gt;=Everett!X$10)),"XO",IF((AND($K17&lt;=Everett!X$10,$L17&gt;=Everett!X$10)),"3",IF((AND($M17&lt;=Everett!X$10,$N17&gt;=Everett!X$10)),"C",IF((AND($O17&lt;=Everett!X$10,$P17&gt;=Everett!X$10)),"CO",IF((AND($Q17&lt;=Everett!X$10,$R17&gt;=Everett!X$10)),"C",0))))))</f>
        <v>0</v>
      </c>
      <c r="Y17" s="33">
        <f>IF((AND($F17&lt;=Everett!Y$10,$G17&gt;=Everett!Y$10)),"P/L",IF((AND($I17&lt;=Everett!Y$10,$J17&gt;=Everett!Y$10)),"XO",IF((AND($K17&lt;=Everett!Y$10,$L17&gt;=Everett!Y$10)),"3",IF((AND($M17&lt;=Everett!Y$10,$N17&gt;=Everett!Y$10)),"C",IF((AND($O17&lt;=Everett!Y$10,$P17&gt;=Everett!Y$10)),"CO",IF((AND($Q17&lt;=Everett!Y$10,$R17&gt;=Everett!Y$10)),"C",0))))))</f>
        <v>0</v>
      </c>
      <c r="Z17" s="33">
        <f>IF((AND($F17&lt;=Everett!Z$10,$G17&gt;=Everett!Z$10)),"P/L",IF((AND($I17&lt;=Everett!Z$10,$J17&gt;=Everett!Z$10)),"XO",IF((AND($K17&lt;=Everett!Z$10,$L17&gt;=Everett!Z$10)),"3",IF((AND($M17&lt;=Everett!Z$10,$N17&gt;=Everett!Z$10)),"C",IF((AND($O17&lt;=Everett!Z$10,$P17&gt;=Everett!Z$10)),"CO",IF((AND($Q17&lt;=Everett!Z$10,$R17&gt;=Everett!Z$10)),"C",0))))))</f>
        <v>0</v>
      </c>
      <c r="AA17" s="33">
        <f>IF((AND($F17&lt;=Everett!AA$10,$G17&gt;=Everett!AA$10)),"P/L",IF((AND($I17&lt;=Everett!AA$10,$J17&gt;=Everett!AA$10)),"XO",IF((AND($K17&lt;=Everett!AA$10,$L17&gt;=Everett!AA$10)),"3",IF((AND($M17&lt;=Everett!AA$10,$N17&gt;=Everett!AA$10)),"C",IF((AND($O17&lt;=Everett!AA$10,$P17&gt;=Everett!AA$10)),"CO",IF((AND($Q17&lt;=Everett!AA$10,$R17&gt;=Everett!AA$10)),"C",0))))))</f>
        <v>0</v>
      </c>
      <c r="AB17" s="33">
        <f>IF((AND($F17&lt;=Everett!AB$10,$G17&gt;=Everett!AB$10)),"P/L",IF((AND($I17&lt;=Everett!AB$10,$J17&gt;=Everett!AB$10)),"XO",IF((AND($K17&lt;=Everett!AB$10,$L17&gt;=Everett!AB$10)),"3",IF((AND($M17&lt;=Everett!AB$10,$N17&gt;=Everett!AB$10)),"C",IF((AND($O17&lt;=Everett!AB$10,$P17&gt;=Everett!AB$10)),"CO",IF((AND($Q17&lt;=Everett!AB$10,$R17&gt;=Everett!AB$10)),"C",0))))))</f>
        <v>0</v>
      </c>
      <c r="AC17" s="33">
        <f>IF((AND($F17&lt;=Everett!AC$10,$G17&gt;=Everett!AC$10)),"P/L",IF((AND($I17&lt;=Everett!AC$10,$J17&gt;=Everett!AC$10)),"XO",IF((AND($K17&lt;=Everett!AC$10,$L17&gt;=Everett!AC$10)),"3",IF((AND($M17&lt;=Everett!AC$10,$N17&gt;=Everett!AC$10)),"C",IF((AND($O17&lt;=Everett!AC$10,$P17&gt;=Everett!AC$10)),"CO",IF((AND($Q17&lt;=Everett!AC$10,$R17&gt;=Everett!AC$10)),"C",0))))))</f>
        <v>0</v>
      </c>
      <c r="AD17" s="33">
        <f>IF((AND($F17&lt;=Everett!AD$10,$G17&gt;=Everett!AD$10)),"P/L",IF((AND($I17&lt;=Everett!AD$10,$J17&gt;=Everett!AD$10)),"XO",IF((AND($K17&lt;=Everett!AD$10,$L17&gt;=Everett!AD$10)),"3",IF((AND($M17&lt;=Everett!AD$10,$N17&gt;=Everett!AD$10)),"C",IF((AND($O17&lt;=Everett!AD$10,$P17&gt;=Everett!AD$10)),"CO",IF((AND($Q17&lt;=Everett!AD$10,$R17&gt;=Everett!AD$10)),"C",0))))))</f>
        <v>0</v>
      </c>
      <c r="AE17" s="33" t="str">
        <f>IF((AND($F17&lt;=Everett!AE$10,$G17&gt;=Everett!AE$10)),"P/L",IF((AND($I17&lt;=Everett!AE$10,$J17&gt;=Everett!AE$10)),"XO",IF((AND($K17&lt;=Everett!AE$10,$L17&gt;=Everett!AE$10)),"3",IF((AND($M17&lt;=Everett!AE$10,$N17&gt;=Everett!AE$10)),"C",IF((AND($O17&lt;=Everett!AE$10,$P17&gt;=Everett!AE$10)),"CO",IF((AND($Q17&lt;=Everett!AE$10,$R17&gt;=Everett!AE$10)),"C",0))))))</f>
        <v>XO</v>
      </c>
      <c r="AF17" s="33" t="str">
        <f>IF((AND($F17&lt;=Everett!AF$10,$G17&gt;=Everett!AF$10)),"P/L",IF((AND($I17&lt;=Everett!AF$10,$J17&gt;=Everett!AF$10)),"XO",IF((AND($K17&lt;=Everett!AF$10,$L17&gt;=Everett!AF$10)),"3",IF((AND($M17&lt;=Everett!AF$10,$N17&gt;=Everett!AF$10)),"C",IF((AND($O17&lt;=Everett!AF$10,$P17&gt;=Everett!AF$10)),"CO",IF((AND($Q17&lt;=Everett!AF$10,$R17&gt;=Everett!AF$10)),"C",0))))))</f>
        <v>XO</v>
      </c>
      <c r="AG17" s="33" t="str">
        <f>IF((AND($F17&lt;=Everett!AG$10,$G17&gt;=Everett!AG$10)),"P/L",IF((AND($I17&lt;=Everett!AG$10,$J17&gt;=Everett!AG$10)),"XO",IF((AND($K17&lt;=Everett!AG$10,$L17&gt;=Everett!AG$10)),"3",IF((AND($M17&lt;=Everett!AG$10,$N17&gt;=Everett!AG$10)),"C",IF((AND($O17&lt;=Everett!AG$10,$P17&gt;=Everett!AG$10)),"CO",IF((AND($Q17&lt;=Everett!AG$10,$R17&gt;=Everett!AG$10)),"C",0))))))</f>
        <v>XO</v>
      </c>
      <c r="AH17" s="33" t="str">
        <f>IF((AND($F17&lt;=Everett!AH$10,$G17&gt;=Everett!AH$10)),"P/L",IF((AND($I17&lt;=Everett!AH$10,$J17&gt;=Everett!AH$10)),"XO",IF((AND($K17&lt;=Everett!AH$10,$L17&gt;=Everett!AH$10)),"3",IF((AND($M17&lt;=Everett!AH$10,$N17&gt;=Everett!AH$10)),"C",IF((AND($O17&lt;=Everett!AH$10,$P17&gt;=Everett!AH$10)),"CO",IF((AND($Q17&lt;=Everett!AH$10,$R17&gt;=Everett!AH$10)),"C",0))))))</f>
        <v>XO</v>
      </c>
      <c r="AI17" s="33" t="str">
        <f>IF((AND($F17&lt;=Everett!AI$10,$G17&gt;=Everett!AI$10)),"P/L",IF((AND($I17&lt;=Everett!AI$10,$J17&gt;=Everett!AI$10)),"XO",IF((AND($K17&lt;=Everett!AI$10,$L17&gt;=Everett!AI$10)),"3",IF((AND($M17&lt;=Everett!AI$10,$N17&gt;=Everett!AI$10)),"C",IF((AND($O17&lt;=Everett!AI$10,$P17&gt;=Everett!AI$10)),"CO",IF((AND($Q17&lt;=Everett!AI$10,$R17&gt;=Everett!AI$10)),"C",0))))))</f>
        <v>XO</v>
      </c>
      <c r="AJ17" s="33" t="str">
        <f>IF((AND($F17&lt;=Everett!AJ$10,$G17&gt;=Everett!AJ$10)),"P/L",IF((AND($I17&lt;=Everett!AJ$10,$J17&gt;=Everett!AJ$10)),"XO",IF((AND($K17&lt;=Everett!AJ$10,$L17&gt;=Everett!AJ$10)),"3",IF((AND($M17&lt;=Everett!AJ$10,$N17&gt;=Everett!AJ$10)),"C",IF((AND($O17&lt;=Everett!AJ$10,$P17&gt;=Everett!AJ$10)),"CO",IF((AND($Q17&lt;=Everett!AJ$10,$R17&gt;=Everett!AJ$10)),"C",0))))))</f>
        <v>XO</v>
      </c>
      <c r="AK17" s="33" t="str">
        <f>IF((AND($F17&lt;=Everett!AK$10,$G17&gt;=Everett!AK$10)),"P/L",IF((AND($I17&lt;=Everett!AK$10,$J17&gt;=Everett!AK$10)),"XO",IF((AND($K17&lt;=Everett!AK$10,$L17&gt;=Everett!AK$10)),"3",IF((AND($M17&lt;=Everett!AK$10,$N17&gt;=Everett!AK$10)),"C",IF((AND($O17&lt;=Everett!AK$10,$P17&gt;=Everett!AK$10)),"CO",IF((AND($Q17&lt;=Everett!AK$10,$R17&gt;=Everett!AK$10)),"C",0))))))</f>
        <v>XO</v>
      </c>
      <c r="AL17" s="33" t="str">
        <f>IF((AND($F17&lt;=Everett!AL$10,$G17&gt;=Everett!AL$10)),"P/L",IF((AND($I17&lt;=Everett!AL$10,$J17&gt;=Everett!AL$10)),"XO",IF((AND($K17&lt;=Everett!AL$10,$L17&gt;=Everett!AL$10)),"3",IF((AND($M17&lt;=Everett!AL$10,$N17&gt;=Everett!AL$10)),"C",IF((AND($O17&lt;=Everett!AL$10,$P17&gt;=Everett!AL$10)),"CO",IF((AND($Q17&lt;=Everett!AL$10,$R17&gt;=Everett!AL$10)),"C",0))))))</f>
        <v>XO</v>
      </c>
      <c r="AM17" s="33" t="str">
        <f>IF((AND($F17&lt;=Everett!AM$10,$G17&gt;=Everett!AM$10)),"P/L",IF((AND($I17&lt;=Everett!AM$10,$J17&gt;=Everett!AM$10)),"XO",IF((AND($K17&lt;=Everett!AM$10,$L17&gt;=Everett!AM$10)),"3",IF((AND($M17&lt;=Everett!AM$10,$N17&gt;=Everett!AM$10)),"C",IF((AND($O17&lt;=Everett!AM$10,$P17&gt;=Everett!AM$10)),"CO",IF((AND($Q17&lt;=Everett!AM$10,$R17&gt;=Everett!AM$10)),"C",0))))))</f>
        <v>XO</v>
      </c>
      <c r="AN17" s="33" t="str">
        <f>IF((AND($F17&lt;=Everett!AN$10,$G17&gt;=Everett!AN$10)),"P/L",IF((AND($I17&lt;=Everett!AN$10,$J17&gt;=Everett!AN$10)),"XO",IF((AND($K17&lt;=Everett!AN$10,$L17&gt;=Everett!AN$10)),"3",IF((AND($M17&lt;=Everett!AN$10,$N17&gt;=Everett!AN$10)),"C",IF((AND($O17&lt;=Everett!AN$10,$P17&gt;=Everett!AN$10)),"CO",IF((AND($Q17&lt;=Everett!AN$10,$R17&gt;=Everett!AN$10)),"C",0))))))</f>
        <v>XO</v>
      </c>
      <c r="AO17" s="33" t="str">
        <f>IF((AND($F17&lt;=Everett!AO$10,$G17&gt;=Everett!AO$10)),"P/L",IF((AND($I17&lt;=Everett!AO$10,$J17&gt;=Everett!AO$10)),"XO",IF((AND($K17&lt;=Everett!AO$10,$L17&gt;=Everett!AO$10)),"3",IF((AND($M17&lt;=Everett!AO$10,$N17&gt;=Everett!AO$10)),"C",IF((AND($O17&lt;=Everett!AO$10,$P17&gt;=Everett!AO$10)),"CO",IF((AND($Q17&lt;=Everett!AO$10,$R17&gt;=Everett!AO$10)),"C",0))))))</f>
        <v>XO</v>
      </c>
      <c r="AP17" s="33" t="str">
        <f>IF((AND($F17&lt;=Everett!AP$10,$G17&gt;=Everett!AP$10)),"P/L",IF((AND($I17&lt;=Everett!AP$10,$J17&gt;=Everett!AP$10)),"XO",IF((AND($K17&lt;=Everett!AP$10,$L17&gt;=Everett!AP$10)),"3",IF((AND($M17&lt;=Everett!AP$10,$N17&gt;=Everett!AP$10)),"C",IF((AND($O17&lt;=Everett!AP$10,$P17&gt;=Everett!AP$10)),"CO",IF((AND($Q17&lt;=Everett!AP$10,$R17&gt;=Everett!AP$10)),"C",0))))))</f>
        <v>XO</v>
      </c>
      <c r="AQ17" s="33" t="str">
        <f>IF((AND($F17&lt;=Everett!AQ$10,$G17&gt;=Everett!AQ$10)),"P/L",IF((AND($I17&lt;=Everett!AQ$10,$J17&gt;=Everett!AQ$10)),"XO",IF((AND($K17&lt;=Everett!AQ$10,$L17&gt;=Everett!AQ$10)),"3",IF((AND($M17&lt;=Everett!AQ$10,$N17&gt;=Everett!AQ$10)),"C",IF((AND($O17&lt;=Everett!AQ$10,$P17&gt;=Everett!AQ$10)),"CO",IF((AND($Q17&lt;=Everett!AQ$10,$R17&gt;=Everett!AQ$10)),"C",0))))))</f>
        <v>XO</v>
      </c>
      <c r="AR17" s="33" t="str">
        <f>IF((AND($F17&lt;=Everett!AR$10,$G17&gt;=Everett!AR$10)),"P/L",IF((AND($I17&lt;=Everett!AR$10,$J17&gt;=Everett!AR$10)),"XO",IF((AND($K17&lt;=Everett!AR$10,$L17&gt;=Everett!AR$10)),"3",IF((AND($M17&lt;=Everett!AR$10,$N17&gt;=Everett!AR$10)),"C",IF((AND($O17&lt;=Everett!AR$10,$P17&gt;=Everett!AR$10)),"CO",IF((AND($Q17&lt;=Everett!AR$10,$R17&gt;=Everett!AR$10)),"C",0))))))</f>
        <v>XO</v>
      </c>
      <c r="AS17" s="33" t="str">
        <f>IF((AND($F17&lt;=Everett!AS$10,$G17&gt;=Everett!AS$10)),"P/L",IF((AND($I17&lt;=Everett!AS$10,$J17&gt;=Everett!AS$10)),"XO",IF((AND($K17&lt;=Everett!AS$10,$L17&gt;=Everett!AS$10)),"3",IF((AND($M17&lt;=Everett!AS$10,$N17&gt;=Everett!AS$10)),"C",IF((AND($O17&lt;=Everett!AS$10,$P17&gt;=Everett!AS$10)),"CO",IF((AND($Q17&lt;=Everett!AS$10,$R17&gt;=Everett!AS$10)),"C",0))))))</f>
        <v>XO</v>
      </c>
      <c r="AT17" s="33" t="str">
        <f>IF((AND($F17&lt;=Everett!AT$10,$G17&gt;=Everett!AT$10)),"P/L",IF((AND($I17&lt;=Everett!AT$10,$J17&gt;=Everett!AT$10)),"XO",IF((AND($K17&lt;=Everett!AT$10,$L17&gt;=Everett!AT$10)),"3",IF((AND($M17&lt;=Everett!AT$10,$N17&gt;=Everett!AT$10)),"C",IF((AND($O17&lt;=Everett!AT$10,$P17&gt;=Everett!AT$10)),"CO",IF((AND($Q17&lt;=Everett!AT$10,$R17&gt;=Everett!AT$10)),"C",0))))))</f>
        <v>XO</v>
      </c>
      <c r="AU17" s="33" t="str">
        <f>IF((AND($F17&lt;=Everett!AU$10,$G17&gt;=Everett!AU$10)),"P/L",IF((AND($I17&lt;=Everett!AU$10,$J17&gt;=Everett!AU$10)),"XO",IF((AND($K17&lt;=Everett!AU$10,$L17&gt;=Everett!AU$10)),"3",IF((AND($M17&lt;=Everett!AU$10,$N17&gt;=Everett!AU$10)),"C",IF((AND($O17&lt;=Everett!AU$10,$P17&gt;=Everett!AU$10)),"CO",IF((AND($Q17&lt;=Everett!AU$10,$R17&gt;=Everett!AU$10)),"C",0))))))</f>
        <v>XO</v>
      </c>
      <c r="AV17" s="33">
        <f>IF((AND($F17&lt;=Everett!AV$10,$G17&gt;=Everett!AV$10)),"P/L",IF((AND($I17&lt;=Everett!AV$10,$J17&gt;=Everett!AV$10)),"XO",IF((AND($K17&lt;=Everett!AV$10,$L17&gt;=Everett!AV$10)),"3",IF((AND($M17&lt;=Everett!AV$10,$N17&gt;=Everett!AV$10)),"C",IF((AND($O17&lt;=Everett!AV$10,$P17&gt;=Everett!AV$10)),"CO",IF((AND($Q17&lt;=Everett!AV$10,$R17&gt;=Everett!AV$10)),"C",0))))))</f>
        <v>0</v>
      </c>
      <c r="AW17" s="33" t="str">
        <f>IF((AND($F17&lt;=Everett!AW$10,$G17&gt;=Everett!AW$10)),"P/L",IF((AND($I17&lt;=Everett!AW$10,$J17&gt;=Everett!AW$10)),"XO",IF((AND($K17&lt;=Everett!AW$10,$L17&gt;=Everett!AW$10)),"3",IF((AND($M17&lt;=Everett!AW$10,$N17&gt;=Everett!AW$10)),"C",IF((AND($O17&lt;=Everett!AW$10,$P17&gt;=Everett!AW$10)),"CO",IF((AND($Q17&lt;=Everett!AW$10,$R17&gt;=Everett!AW$10)),"C",0))))))</f>
        <v>3</v>
      </c>
      <c r="AX17" s="33">
        <f>IF((AND($F17&lt;=Everett!AX$10,$G17&gt;=Everett!AX$10)),"P/L",IF((AND($I17&lt;=Everett!AX$10,$J17&gt;=Everett!AX$10)),"XO",IF((AND($K17&lt;=Everett!AX$10,$L17&gt;=Everett!AX$10)),"3",IF((AND($M17&lt;=Everett!AX$10,$N17&gt;=Everett!AX$10)),"C",IF((AND($O17&lt;=Everett!AX$10,$P17&gt;=Everett!AX$10)),"CO",IF((AND($Q17&lt;=Everett!AX$10,$R17&gt;=Everett!AX$10)),"C",0))))))</f>
        <v>0</v>
      </c>
      <c r="AY17" s="33">
        <f>IF((AND($F17&lt;=Everett!AY$10,$G17&gt;=Everett!AY$10)),"P/L",IF((AND($I17&lt;=Everett!AY$10,$J17&gt;=Everett!AY$10)),"XO",IF((AND($K17&lt;=Everett!AY$10,$L17&gt;=Everett!AY$10)),"3",IF((AND($M17&lt;=Everett!AY$10,$N17&gt;=Everett!AY$10)),"C",IF((AND($O17&lt;=Everett!AY$10,$P17&gt;=Everett!AY$10)),"CO",IF((AND($Q17&lt;=Everett!AY$10,$R17&gt;=Everett!AY$10)),"C",0))))))</f>
        <v>0</v>
      </c>
      <c r="AZ17" s="33" t="str">
        <f>IF((AND($F17&lt;=Everett!AZ$10,$G17&gt;=Everett!AZ$10)),"P/L",IF((AND($I17&lt;=Everett!AZ$10,$J17&gt;=Everett!AZ$10)),"XO",IF((AND($K17&lt;=Everett!AZ$10,$L17&gt;=Everett!AZ$10)),"3",IF((AND($M17&lt;=Everett!AZ$10,$N17&gt;=Everett!AZ$10)),"C",IF((AND($O17&lt;=Everett!AZ$10,$P17&gt;=Everett!AZ$10)),"CO",IF((AND($Q17&lt;=Everett!AZ$10,$R17&gt;=Everett!AZ$10)),"C",0))))))</f>
        <v>CO</v>
      </c>
      <c r="BA17" s="33" t="str">
        <f>IF((AND($F17&lt;=Everett!BA$10,$G17&gt;=Everett!BA$10)),"P/L",IF((AND($I17&lt;=Everett!BA$10,$J17&gt;=Everett!BA$10)),"XO",IF((AND($K17&lt;=Everett!BA$10,$L17&gt;=Everett!BA$10)),"3",IF((AND($M17&lt;=Everett!BA$10,$N17&gt;=Everett!BA$10)),"C",IF((AND($O17&lt;=Everett!BA$10,$P17&gt;=Everett!BA$10)),"CO",IF((AND($Q17&lt;=Everett!BA$10,$R17&gt;=Everett!BA$10)),"C",0))))))</f>
        <v>CO</v>
      </c>
      <c r="BB17" s="33" t="str">
        <f>IF((AND($F17&lt;=Everett!BB$10,$G17&gt;=Everett!BB$10)),"P/L",IF((AND($I17&lt;=Everett!BB$10,$J17&gt;=Everett!BB$10)),"XO",IF((AND($K17&lt;=Everett!BB$10,$L17&gt;=Everett!BB$10)),"3",IF((AND($M17&lt;=Everett!BB$10,$N17&gt;=Everett!BB$10)),"C",IF((AND($O17&lt;=Everett!BB$10,$P17&gt;=Everett!BB$10)),"CO",IF((AND($Q17&lt;=Everett!BB$10,$R17&gt;=Everett!BB$10)),"C",0))))))</f>
        <v>CO</v>
      </c>
      <c r="BC17" s="33" t="str">
        <f>IF((AND($F17&lt;=Everett!BC$10,$G17&gt;=Everett!BC$10)),"P/L",IF((AND($I17&lt;=Everett!BC$10,$J17&gt;=Everett!BC$10)),"XO",IF((AND($K17&lt;=Everett!BC$10,$L17&gt;=Everett!BC$10)),"3",IF((AND($M17&lt;=Everett!BC$10,$N17&gt;=Everett!BC$10)),"C",IF((AND($O17&lt;=Everett!BC$10,$P17&gt;=Everett!BC$10)),"CO",IF((AND($Q17&lt;=Everett!BC$10,$R17&gt;=Everett!BC$10)),"C",0))))))</f>
        <v>CO</v>
      </c>
      <c r="BD17" s="33" t="str">
        <f>IF((AND($F17&lt;=Everett!BD$10,$G17&gt;=Everett!BD$10)),"P/L",IF((AND($I17&lt;=Everett!BD$10,$J17&gt;=Everett!BD$10)),"XO",IF((AND($K17&lt;=Everett!BD$10,$L17&gt;=Everett!BD$10)),"3",IF((AND($M17&lt;=Everett!BD$10,$N17&gt;=Everett!BD$10)),"C",IF((AND($O17&lt;=Everett!BD$10,$P17&gt;=Everett!BD$10)),"CO",IF((AND($Q17&lt;=Everett!BD$10,$R17&gt;=Everett!BD$10)),"C",0))))))</f>
        <v>CO</v>
      </c>
      <c r="BE17" s="33" t="str">
        <f>IF((AND($F17&lt;=Everett!BE$10,$G17&gt;=Everett!BE$10)),"P/L",IF((AND($I17&lt;=Everett!BE$10,$J17&gt;=Everett!BE$10)),"XO",IF((AND($K17&lt;=Everett!BE$10,$L17&gt;=Everett!BE$10)),"3",IF((AND($M17&lt;=Everett!BE$10,$N17&gt;=Everett!BE$10)),"C",IF((AND($O17&lt;=Everett!BE$10,$P17&gt;=Everett!BE$10)),"CO",IF((AND($Q17&lt;=Everett!BE$10,$R17&gt;=Everett!BE$10)),"C",0))))))</f>
        <v>CO</v>
      </c>
      <c r="BF17" s="33" t="str">
        <f>IF((AND($F17&lt;=Everett!BF$10,$G17&gt;=Everett!BF$10)),"P/L",IF((AND($I17&lt;=Everett!BF$10,$J17&gt;=Everett!BF$10)),"XO",IF((AND($K17&lt;=Everett!BF$10,$L17&gt;=Everett!BF$10)),"3",IF((AND($M17&lt;=Everett!BF$10,$N17&gt;=Everett!BF$10)),"C",IF((AND($O17&lt;=Everett!BF$10,$P17&gt;=Everett!BF$10)),"CO",IF((AND($Q17&lt;=Everett!BF$10,$R17&gt;=Everett!BF$10)),"C",0))))))</f>
        <v>CO</v>
      </c>
      <c r="BG17" s="33" t="str">
        <f>IF((AND($F17&lt;=Everett!BG$10,$G17&gt;=Everett!BG$10)),"P/L",IF((AND($I17&lt;=Everett!BG$10,$J17&gt;=Everett!BG$10)),"XO",IF((AND($K17&lt;=Everett!BG$10,$L17&gt;=Everett!BG$10)),"3",IF((AND($M17&lt;=Everett!BG$10,$N17&gt;=Everett!BG$10)),"C",IF((AND($O17&lt;=Everett!BG$10,$P17&gt;=Everett!BG$10)),"CO",IF((AND($Q17&lt;=Everett!BG$10,$R17&gt;=Everett!BG$10)),"C",0))))))</f>
        <v>CO</v>
      </c>
      <c r="BH17" s="33" t="str">
        <f>IF((AND($F17&lt;=Everett!BH$10,$G17&gt;=Everett!BH$10)),"P/L",IF((AND($I17&lt;=Everett!BH$10,$J17&gt;=Everett!BH$10)),"XO",IF((AND($K17&lt;=Everett!BH$10,$L17&gt;=Everett!BH$10)),"3",IF((AND($M17&lt;=Everett!BH$10,$N17&gt;=Everett!BH$10)),"C",IF((AND($O17&lt;=Everett!BH$10,$P17&gt;=Everett!BH$10)),"CO",IF((AND($Q17&lt;=Everett!BH$10,$R17&gt;=Everett!BH$10)),"C",0))))))</f>
        <v>CO</v>
      </c>
      <c r="BI17" s="33" t="str">
        <f>IF((AND($F17&lt;=Everett!BI$10,$G17&gt;=Everett!BI$10)),"P/L",IF((AND($I17&lt;=Everett!BI$10,$J17&gt;=Everett!BI$10)),"XO",IF((AND($K17&lt;=Everett!BI$10,$L17&gt;=Everett!BI$10)),"3",IF((AND($M17&lt;=Everett!BI$10,$N17&gt;=Everett!BI$10)),"C",IF((AND($O17&lt;=Everett!BI$10,$P17&gt;=Everett!BI$10)),"CO",IF((AND($Q17&lt;=Everett!BI$10,$R17&gt;=Everett!BI$10)),"C",0))))))</f>
        <v>CO</v>
      </c>
      <c r="BJ17" s="33" t="str">
        <f>IF((AND($F17&lt;=Everett!BJ$10,$G17&gt;=Everett!BJ$10)),"P/L",IF((AND($I17&lt;=Everett!BJ$10,$J17&gt;=Everett!BJ$10)),"XO",IF((AND($K17&lt;=Everett!BJ$10,$L17&gt;=Everett!BJ$10)),"3",IF((AND($M17&lt;=Everett!BJ$10,$N17&gt;=Everett!BJ$10)),"C",IF((AND($O17&lt;=Everett!BJ$10,$P17&gt;=Everett!BJ$10)),"CO",IF((AND($Q17&lt;=Everett!BJ$10,$R17&gt;=Everett!BJ$10)),"C",0))))))</f>
        <v>CO</v>
      </c>
      <c r="BK17" s="33" t="str">
        <f>IF((AND($F17&lt;=Everett!BK$10,$G17&gt;=Everett!BK$10)),"P/L",IF((AND($I17&lt;=Everett!BK$10,$J17&gt;=Everett!BK$10)),"XO",IF((AND($K17&lt;=Everett!BK$10,$L17&gt;=Everett!BK$10)),"3",IF((AND($M17&lt;=Everett!BK$10,$N17&gt;=Everett!BK$10)),"C",IF((AND($O17&lt;=Everett!BK$10,$P17&gt;=Everett!BK$10)),"CO",IF((AND($Q17&lt;=Everett!BK$10,$R17&gt;=Everett!BK$10)),"C",0))))))</f>
        <v>CO</v>
      </c>
      <c r="BL17" s="33" t="str">
        <f>IF((AND($F17&lt;=Everett!BL$10,$G17&gt;=Everett!BL$10)),"P/L",IF((AND($I17&lt;=Everett!BL$10,$J17&gt;=Everett!BL$10)),"XO",IF((AND($K17&lt;=Everett!BL$10,$L17&gt;=Everett!BL$10)),"3",IF((AND($M17&lt;=Everett!BL$10,$N17&gt;=Everett!BL$10)),"C",IF((AND($O17&lt;=Everett!BL$10,$P17&gt;=Everett!BL$10)),"CO",IF((AND($Q17&lt;=Everett!BL$10,$R17&gt;=Everett!BL$10)),"C",0))))))</f>
        <v>CO</v>
      </c>
      <c r="BM17" s="33" t="str">
        <f>IF((AND($F17&lt;=Everett!BM$10,$G17&gt;=Everett!BM$10)),"P/L",IF((AND($I17&lt;=Everett!BM$10,$J17&gt;=Everett!BM$10)),"XO",IF((AND($K17&lt;=Everett!BM$10,$L17&gt;=Everett!BM$10)),"3",IF((AND($M17&lt;=Everett!BM$10,$N17&gt;=Everett!BM$10)),"C",IF((AND($O17&lt;=Everett!BM$10,$P17&gt;=Everett!BM$10)),"CO",IF((AND($Q17&lt;=Everett!BM$10,$R17&gt;=Everett!BM$10)),"C",0))))))</f>
        <v>CO</v>
      </c>
      <c r="BN17" s="33" t="str">
        <f>IF((AND($F17&lt;=Everett!BN$10,$G17&gt;=Everett!BN$10)),"P/L",IF((AND($I17&lt;=Everett!BN$10,$J17&gt;=Everett!BN$10)),"XO",IF((AND($K17&lt;=Everett!BN$10,$L17&gt;=Everett!BN$10)),"3",IF((AND($M17&lt;=Everett!BN$10,$N17&gt;=Everett!BN$10)),"C",IF((AND($O17&lt;=Everett!BN$10,$P17&gt;=Everett!BN$10)),"CO",IF((AND($Q17&lt;=Everett!BN$10,$R17&gt;=Everett!BN$10)),"C",0))))))</f>
        <v>CO</v>
      </c>
      <c r="BO17" s="33" t="str">
        <f>IF((AND($F17&lt;=Everett!BO$10,$G17&gt;=Everett!BO$10)),"P/L",IF((AND($I17&lt;=Everett!BO$10,$J17&gt;=Everett!BO$10)),"XO",IF((AND($K17&lt;=Everett!BO$10,$L17&gt;=Everett!BO$10)),"3",IF((AND($M17&lt;=Everett!BO$10,$N17&gt;=Everett!BO$10)),"C",IF((AND($O17&lt;=Everett!BO$10,$P17&gt;=Everett!BO$10)),"CO",IF((AND($Q17&lt;=Everett!BO$10,$R17&gt;=Everett!BO$10)),"C",0))))))</f>
        <v>CO</v>
      </c>
      <c r="BP17" s="33">
        <f>IF((AND($F17&lt;=Everett!BP$10,$G17&gt;=Everett!BP$10)),"P/L",IF((AND($I17&lt;=Everett!BP$10,$J17&gt;=Everett!BP$10)),"XO",IF((AND($K17&lt;=Everett!BP$10,$L17&gt;=Everett!BP$10)),"3",IF((AND($M17&lt;=Everett!BP$10,$N17&gt;=Everett!BP$10)),"C",IF((AND($O17&lt;=Everett!BP$10,$P17&gt;=Everett!BP$10)),"CO",IF((AND($Q17&lt;=Everett!BP$10,$R17&gt;=Everett!BP$10)),"C",0))))))</f>
        <v>0</v>
      </c>
      <c r="BQ17" s="33">
        <f>IF((AND($F17&lt;=Everett!BQ$10,$G17&gt;=Everett!BQ$10)),"P/L",IF((AND($I17&lt;=Everett!BQ$10,$J17&gt;=Everett!BQ$10)),"XO",IF((AND($K17&lt;=Everett!BQ$10,$L17&gt;=Everett!BQ$10)),"3",IF((AND($M17&lt;=Everett!BQ$10,$N17&gt;=Everett!BQ$10)),"C",IF((AND($O17&lt;=Everett!BQ$10,$P17&gt;=Everett!BQ$10)),"CO",IF((AND($Q17&lt;=Everett!BQ$10,$R17&gt;=Everett!BQ$10)),"C",0))))))</f>
        <v>0</v>
      </c>
      <c r="BR17" s="33">
        <f>IF((AND($F17&lt;=Everett!BR$10,$G17&gt;=Everett!BR$10)),"P/L",IF((AND($I17&lt;=Everett!BR$10,$J17&gt;=Everett!BR$10)),"XO",IF((AND($K17&lt;=Everett!BR$10,$L17&gt;=Everett!BR$10)),"3",IF((AND($M17&lt;=Everett!BR$10,$N17&gt;=Everett!BR$10)),"C",IF((AND($O17&lt;=Everett!BR$10,$P17&gt;=Everett!BR$10)),"CO",IF((AND($Q17&lt;=Everett!BR$10,$R17&gt;=Everett!BR$10)),"C",0))))))</f>
        <v>0</v>
      </c>
      <c r="BS17" s="33">
        <f>IF((AND($F17&lt;=Everett!BS$10,$G17&gt;=Everett!BS$10)),"P/L",IF((AND($I17&lt;=Everett!BS$10,$J17&gt;=Everett!BS$10)),"XO",IF((AND($K17&lt;=Everett!BS$10,$L17&gt;=Everett!BS$10)),"3",IF((AND($M17&lt;=Everett!BS$10,$N17&gt;=Everett!BS$10)),"C",IF((AND($O17&lt;=Everett!BS$10,$P17&gt;=Everett!BS$10)),"CO",IF((AND($Q17&lt;=Everett!BS$10,$R17&gt;=Everett!BS$10)),"C",0))))))</f>
        <v>0</v>
      </c>
      <c r="BT17" s="33">
        <f>IF((AND($F17&lt;=Everett!BT$10,$G17&gt;=Everett!BT$10)),"P/L",IF((AND($I17&lt;=Everett!BT$10,$J17&gt;=Everett!BT$10)),"XO",IF((AND($K17&lt;=Everett!BT$10,$L17&gt;=Everett!BT$10)),"3",IF((AND($M17&lt;=Everett!BT$10,$N17&gt;=Everett!BT$10)),"C",IF((AND($O17&lt;=Everett!BT$10,$P17&gt;=Everett!BT$10)),"CO",IF((AND($Q17&lt;=Everett!BT$10,$R17&gt;=Everett!BT$10)),"C",0))))))</f>
        <v>0</v>
      </c>
      <c r="BU17" s="33">
        <f>IF((AND($F17&lt;=Everett!BU$10,$G17&gt;=Everett!BU$10)),"P/L",IF((AND($I17&lt;=Everett!BU$10,$J17&gt;=Everett!BU$10)),"XO",IF((AND($K17&lt;=Everett!BU$10,$L17&gt;=Everett!BU$10)),"3",IF((AND($M17&lt;=Everett!BU$10,$N17&gt;=Everett!BU$10)),"C",IF((AND($O17&lt;=Everett!BU$10,$P17&gt;=Everett!BU$10)),"CO",IF((AND($Q17&lt;=Everett!BU$10,$R17&gt;=Everett!BU$10)),"C",0))))))</f>
        <v>0</v>
      </c>
      <c r="BV17" s="33">
        <f>IF((AND($F17&lt;=Everett!BV$10,$G17&gt;=Everett!BV$10)),"P/L",IF((AND($I17&lt;=Everett!BV$10,$J17&gt;=Everett!BV$10)),"XO",IF((AND($K17&lt;=Everett!BV$10,$L17&gt;=Everett!BV$10)),"3",IF((AND($M17&lt;=Everett!BV$10,$N17&gt;=Everett!BV$10)),"C",IF((AND($O17&lt;=Everett!BV$10,$P17&gt;=Everett!BV$10)),"CO",IF((AND($Q17&lt;=Everett!BV$10,$R17&gt;=Everett!BV$10)),"C",0))))))</f>
        <v>0</v>
      </c>
      <c r="BW17" s="33">
        <f>IF((AND($F17&lt;=Everett!BW$10,$G17&gt;=Everett!BW$10)),"P/L",IF((AND($I17&lt;=Everett!BW$10,$J17&gt;=Everett!BW$10)),"XO",IF((AND($K17&lt;=Everett!BW$10,$L17&gt;=Everett!BW$10)),"3",IF((AND($M17&lt;=Everett!BW$10,$N17&gt;=Everett!BW$10)),"C",IF((AND($O17&lt;=Everett!BW$10,$P17&gt;=Everett!BW$10)),"CO",IF((AND($Q17&lt;=Everett!BW$10,$R17&gt;=Everett!BW$10)),"C",0))))))</f>
        <v>0</v>
      </c>
      <c r="BX17" s="33">
        <f>IF((AND($F17&lt;=Everett!BX$10,$G17&gt;=Everett!BX$10)),"P/L",IF((AND($I17&lt;=Everett!BX$10,$J17&gt;=Everett!BX$10)),"XO",IF((AND($K17&lt;=Everett!BX$10,$L17&gt;=Everett!BX$10)),"3",IF((AND($M17&lt;=Everett!BX$10,$N17&gt;=Everett!BX$10)),"C",IF((AND($O17&lt;=Everett!BX$10,$P17&gt;=Everett!BX$10)),"CO",IF((AND($Q17&lt;=Everett!BX$10,$R17&gt;=Everett!BX$10)),"C",0))))))</f>
        <v>0</v>
      </c>
      <c r="BY17" s="33">
        <f>IF((AND($F17&lt;=Everett!BY$10,$G17&gt;=Everett!BY$10)),"P/L",IF((AND($I17&lt;=Everett!BY$10,$J17&gt;=Everett!BY$10)),"XO",IF((AND($K17&lt;=Everett!BY$10,$L17&gt;=Everett!BY$10)),"3",IF((AND($M17&lt;=Everett!BY$10,$N17&gt;=Everett!BY$10)),"C",IF((AND($O17&lt;=Everett!BY$10,$P17&gt;=Everett!BY$10)),"CO",IF((AND($Q17&lt;=Everett!BY$10,$R17&gt;=Everett!BY$10)),"C",0))))))</f>
        <v>0</v>
      </c>
      <c r="BZ17" s="33">
        <f>IF((AND($F17&lt;=Everett!BZ$10,$G17&gt;=Everett!BZ$10)),"P/L",IF((AND($I17&lt;=Everett!BZ$10,$J17&gt;=Everett!BZ$10)),"XO",IF((AND($K17&lt;=Everett!BZ$10,$L17&gt;=Everett!BZ$10)),"3",IF((AND($M17&lt;=Everett!BZ$10,$N17&gt;=Everett!BZ$10)),"C",IF((AND($O17&lt;=Everett!BZ$10,$P17&gt;=Everett!BZ$10)),"CO",IF((AND($Q17&lt;=Everett!BZ$10,$R17&gt;=Everett!BZ$10)),"C",0))))))</f>
        <v>0</v>
      </c>
      <c r="CA17" s="33">
        <f>IF((AND($F17&lt;=Everett!CA$10,$G17&gt;=Everett!CA$10)),"P/L",IF((AND($I17&lt;=Everett!CA$10,$J17&gt;=Everett!CA$10)),"XO",IF((AND($K17&lt;=Everett!CA$10,$L17&gt;=Everett!CA$10)),"3",IF((AND($M17&lt;=Everett!CA$10,$N17&gt;=Everett!CA$10)),"C",IF((AND($O17&lt;=Everett!CA$10,$P17&gt;=Everett!CA$10)),"CO",IF((AND($Q17&lt;=Everett!CA$10,$R17&gt;=Everett!CA$10)),"C",0))))))</f>
        <v>0</v>
      </c>
      <c r="CB17" s="33">
        <f>IF((AND($F17&lt;=Everett!CB$10,$G17&gt;=Everett!CB$10)),"P/L",IF((AND($I17&lt;=Everett!CB$10,$J17&gt;=Everett!CB$10)),"XO",IF((AND($K17&lt;=Everett!CB$10,$L17&gt;=Everett!CB$10)),"3",IF((AND($M17&lt;=Everett!CB$10,$N17&gt;=Everett!CB$10)),"C",IF((AND($O17&lt;=Everett!CB$10,$P17&gt;=Everett!CB$10)),"CO",IF((AND($Q17&lt;=Everett!CB$10,$R17&gt;=Everett!CB$10)),"C",0))))))</f>
        <v>0</v>
      </c>
      <c r="CC17" s="33">
        <f>IF((AND($F17&lt;=Everett!CC$10,$G17&gt;=Everett!CC$10)),"P/L",IF((AND($I17&lt;=Everett!CC$10,$J17&gt;=Everett!CC$10)),"XO",IF((AND($K17&lt;=Everett!CC$10,$L17&gt;=Everett!CC$10)),"3",IF((AND($M17&lt;=Everett!CC$10,$N17&gt;=Everett!CC$10)),"C",IF((AND($O17&lt;=Everett!CC$10,$P17&gt;=Everett!CC$10)),"CO",IF((AND($Q17&lt;=Everett!CC$10,$R17&gt;=Everett!CC$10)),"C",0))))))</f>
        <v>0</v>
      </c>
      <c r="CD17" s="33">
        <f>IF((AND($F17&lt;=Everett!CD$10,$G17&gt;=Everett!CD$10)),"P/L",IF((AND($I17&lt;=Everett!CD$10,$J17&gt;=Everett!CD$10)),"XO",IF((AND($K17&lt;=Everett!CD$10,$L17&gt;=Everett!CD$10)),"3",IF((AND($M17&lt;=Everett!CD$10,$N17&gt;=Everett!CD$10)),"C",IF((AND($O17&lt;=Everett!CD$10,$P17&gt;=Everett!CD$10)),"CO",IF((AND($Q17&lt;=Everett!CD$10,$R17&gt;=Everett!CD$10)),"C",0))))))</f>
        <v>0</v>
      </c>
      <c r="CE17" s="33">
        <f>IF((AND($F17&lt;=Everett!CE$10,$G17&gt;=Everett!CE$10)),"P/L",IF((AND($I17&lt;=Everett!CE$10,$J17&gt;=Everett!CE$10)),"XO",IF((AND($K17&lt;=Everett!CE$10,$L17&gt;=Everett!CE$10)),"3",IF((AND($M17&lt;=Everett!CE$10,$N17&gt;=Everett!CE$10)),"C",IF((AND($O17&lt;=Everett!CE$10,$P17&gt;=Everett!CE$10)),"CO",IF((AND($Q17&lt;=Everett!CE$10,$R17&gt;=Everett!CE$10)),"C",0))))))</f>
        <v>0</v>
      </c>
      <c r="CF17" s="33">
        <f>IF((AND($F17&lt;=Everett!CF$10,$G17&gt;=Everett!CF$10)),"P/L",IF((AND($I17&lt;=Everett!CF$10,$J17&gt;=Everett!CF$10)),"XO",IF((AND($K17&lt;=Everett!CF$10,$L17&gt;=Everett!CF$10)),"3",IF((AND($M17&lt;=Everett!CF$10,$N17&gt;=Everett!CF$10)),"C",IF((AND($O17&lt;=Everett!CF$10,$P17&gt;=Everett!CF$10)),"CO",IF((AND($Q17&lt;=Everett!CF$10,$R17&gt;=Everett!CF$10)),"C",0))))))</f>
        <v>0</v>
      </c>
      <c r="CG17" s="33">
        <f>IF((AND($F17&lt;=Everett!CG$10,$G17&gt;=Everett!CG$10)),"P/L",IF((AND($I17&lt;=Everett!CG$10,$J17&gt;=Everett!CG$10)),"XO",IF((AND($K17&lt;=Everett!CG$10,$L17&gt;=Everett!CG$10)),"3",IF((AND($M17&lt;=Everett!CG$10,$N17&gt;=Everett!CG$10)),"C",IF((AND($O17&lt;=Everett!CG$10,$P17&gt;=Everett!CG$10)),"CO",IF((AND($Q17&lt;=Everett!CG$10,$R17&gt;=Everett!CG$10)),"C",0))))))</f>
        <v>0</v>
      </c>
      <c r="CH17" s="33">
        <f>IF((AND($F17&lt;=Everett!CH$10,$G17&gt;=Everett!CH$10)),"P/L",IF((AND($I17&lt;=Everett!CH$10,$J17&gt;=Everett!CH$10)),"XO",IF((AND($K17&lt;=Everett!CH$10,$L17&gt;=Everett!CH$10)),"3",IF((AND($M17&lt;=Everett!CH$10,$N17&gt;=Everett!CH$10)),"C",IF((AND($O17&lt;=Everett!CH$10,$P17&gt;=Everett!CH$10)),"CO",IF((AND($Q17&lt;=Everett!CH$10,$R17&gt;=Everett!CH$10)),"C",0))))))</f>
        <v>0</v>
      </c>
      <c r="CI17" s="33">
        <f>IF((AND($F17&lt;=Everett!CI$10,$G17&gt;=Everett!CI$10)),"P/L",IF((AND($I17&lt;=Everett!CI$10,$J17&gt;=Everett!CI$10)),"XO",IF((AND($K17&lt;=Everett!CI$10,$L17&gt;=Everett!CI$10)),"3",IF((AND($M17&lt;=Everett!CI$10,$N17&gt;=Everett!CI$10)),"C",IF((AND($O17&lt;=Everett!CI$10,$P17&gt;=Everett!CI$10)),"CO",IF((AND($Q17&lt;=Everett!CI$10,$R17&gt;=Everett!CI$10)),"C",0))))))</f>
        <v>0</v>
      </c>
      <c r="CJ17" s="33">
        <f>IF((AND($F17&lt;=Everett!CJ$10,$G17&gt;=Everett!CJ$10)),"P/L",IF((AND($I17&lt;=Everett!CJ$10,$J17&gt;=Everett!CJ$10)),"XO",IF((AND($K17&lt;=Everett!CJ$10,$L17&gt;=Everett!CJ$10)),"3",IF((AND($M17&lt;=Everett!CJ$10,$N17&gt;=Everett!CJ$10)),"C",IF((AND($O17&lt;=Everett!CJ$10,$P17&gt;=Everett!CJ$10)),"CO",IF((AND($Q17&lt;=Everett!CJ$10,$R17&gt;=Everett!CJ$10)),"C",0))))))</f>
        <v>0</v>
      </c>
      <c r="CK17" s="33">
        <f>IF((AND($F17&lt;=Everett!CK$10,$G17&gt;=Everett!CK$10)),"P/L",IF((AND($I17&lt;=Everett!CK$10,$J17&gt;=Everett!CK$10)),"XO",IF((AND($K17&lt;=Everett!CK$10,$L17&gt;=Everett!CK$10)),"3",IF((AND($M17&lt;=Everett!CK$10,$N17&gt;=Everett!CK$10)),"C",IF((AND($O17&lt;=Everett!CK$10,$P17&gt;=Everett!CK$10)),"CO",IF((AND($Q17&lt;=Everett!CK$10,$R17&gt;=Everett!CK$10)),"C",0))))))</f>
        <v>0</v>
      </c>
      <c r="CL17" s="33">
        <f>IF((AND($F17&lt;=Everett!CL$10,$G17&gt;=Everett!CL$10)),"P/L",IF((AND($I17&lt;=Everett!CL$10,$J17&gt;=Everett!CL$10)),"XO",IF((AND($K17&lt;=Everett!CL$10,$L17&gt;=Everett!CL$10)),"3",IF((AND($M17&lt;=Everett!CL$10,$N17&gt;=Everett!CL$10)),"C",IF((AND($O17&lt;=Everett!CL$10,$P17&gt;=Everett!CL$10)),"CO",IF((AND($Q17&lt;=Everett!CL$10,$R17&gt;=Everett!CL$10)),"C",0))))))</f>
        <v>0</v>
      </c>
      <c r="CM17" s="33">
        <f>IF((AND($F17&lt;=Everett!CM$10,$G17&gt;=Everett!CM$10)),"P/L",IF((AND($I17&lt;=Everett!CM$10,$J17&gt;=Everett!CM$10)),"XO",IF((AND($K17&lt;=Everett!CM$10,$L17&gt;=Everett!CM$10)),"3",IF((AND($M17&lt;=Everett!CM$10,$N17&gt;=Everett!CM$10)),"C",IF((AND($O17&lt;=Everett!CM$10,$P17&gt;=Everett!CM$10)),"CO",IF((AND($Q17&lt;=Everett!CM$10,$R17&gt;=Everett!CM$10)),"C",0))))))</f>
        <v>0</v>
      </c>
    </row>
    <row r="18" spans="1:91" s="2" customFormat="1" x14ac:dyDescent="0.25">
      <c r="A18" s="40" t="s">
        <v>29</v>
      </c>
      <c r="B18" s="55"/>
      <c r="C18" s="31">
        <v>17</v>
      </c>
      <c r="D18" s="31">
        <v>16</v>
      </c>
      <c r="E18" s="31">
        <v>1</v>
      </c>
      <c r="F18" s="39"/>
      <c r="G18" s="39"/>
      <c r="H18" s="33"/>
      <c r="I18" s="37">
        <v>46961</v>
      </c>
      <c r="J18" s="37">
        <f>IF(I18="",0,DATE(YEAR(I18),MONTH(I18)+C18,DAY(I18)))</f>
        <v>47479</v>
      </c>
      <c r="K18" s="32">
        <f>IF(J18="","",(DATE(YEAR(J18),MONTH(J18)+1,DAY(J18))))</f>
        <v>47510</v>
      </c>
      <c r="L18" s="32">
        <f>IF(K18="","",(DATE(YEAR(K18),MONTH(K18)+E18,DAY(K18))))</f>
        <v>47541</v>
      </c>
      <c r="M18" s="37">
        <f>IF(O18="","",DATE(YEAR(O18), MONTH(O18)-1,DAY(O18)))</f>
        <v>47569</v>
      </c>
      <c r="N18" s="37">
        <f>IF(O18="","",DATE(YEAR(M18),MONTH(M18),DAY(M18)))</f>
        <v>47569</v>
      </c>
      <c r="O18" s="32">
        <f>IF(L18="","",(DATE(YEAR(L18),MONTH(L18)+2,DAY(L18))))</f>
        <v>47600</v>
      </c>
      <c r="P18" s="32">
        <f>IF(O18="","",(DATE(YEAR(O18),MONTH(O18)+D18,DAY(O18))))</f>
        <v>48087</v>
      </c>
      <c r="Q18" s="32">
        <f>IF(P18="","",DATE(YEAR(P18), MONTH(P18)+1,DAY(P18)))</f>
        <v>48118</v>
      </c>
      <c r="R18" s="32">
        <f>IF(P18="","",DATE(YEAR(Q18),MONTH(Q18),DAY(Q18)))</f>
        <v>48118</v>
      </c>
      <c r="S18" s="33">
        <f>IF((AND($F18&lt;=Everett!S$10,$G18&gt;=Everett!S$10)),"P/L",IF((AND($I18&lt;=Everett!S$10,$J18&gt;=Everett!S$10)),"XO",IF((AND($K18&lt;=Everett!S$10,$L18&gt;=Everett!S$10)),"3",IF((AND($M18&lt;=Everett!S$10,$N18&gt;=Everett!S$10)),"C",IF((AND($O18&lt;=Everett!S$10,$P18&gt;=Everett!S$10)),"CO",IF((AND($Q18&lt;=Everett!S$10,$R18&gt;=Everett!S$10)),"C",0))))))</f>
        <v>0</v>
      </c>
      <c r="T18" s="33">
        <f>IF((AND($F18&lt;=Everett!T$10,$G18&gt;=Everett!T$10)),"P/L",IF((AND($I18&lt;=Everett!T$10,$J18&gt;=Everett!T$10)),"XO",IF((AND($K18&lt;=Everett!T$10,$L18&gt;=Everett!T$10)),"3",IF((AND($M18&lt;=Everett!T$10,$N18&gt;=Everett!T$10)),"C",IF((AND($O18&lt;=Everett!T$10,$P18&gt;=Everett!T$10)),"CO",IF((AND($Q18&lt;=Everett!T$10,$R18&gt;=Everett!T$10)),"C",0))))))</f>
        <v>0</v>
      </c>
      <c r="U18" s="33">
        <f>IF((AND($F18&lt;=Everett!U$10,$G18&gt;=Everett!U$10)),"P/L",IF((AND($I18&lt;=Everett!U$10,$J18&gt;=Everett!U$10)),"XO",IF((AND($K18&lt;=Everett!U$10,$L18&gt;=Everett!U$10)),"3",IF((AND($M18&lt;=Everett!U$10,$N18&gt;=Everett!U$10)),"C",IF((AND($O18&lt;=Everett!U$10,$P18&gt;=Everett!U$10)),"CO",IF((AND($Q18&lt;=Everett!U$10,$R18&gt;=Everett!U$10)),"C",0))))))</f>
        <v>0</v>
      </c>
      <c r="V18" s="33">
        <f>IF((AND($F18&lt;=Everett!V$10,$G18&gt;=Everett!V$10)),"P/L",IF((AND($I18&lt;=Everett!V$10,$J18&gt;=Everett!V$10)),"XO",IF((AND($K18&lt;=Everett!V$10,$L18&gt;=Everett!V$10)),"3",IF((AND($M18&lt;=Everett!V$10,$N18&gt;=Everett!V$10)),"C",IF((AND($O18&lt;=Everett!V$10,$P18&gt;=Everett!V$10)),"CO",IF((AND($Q18&lt;=Everett!V$10,$R18&gt;=Everett!V$10)),"C",0))))))</f>
        <v>0</v>
      </c>
      <c r="W18" s="33">
        <f>IF((AND($F18&lt;=Everett!W$10,$G18&gt;=Everett!W$10)),"P/L",IF((AND($I18&lt;=Everett!W$10,$J18&gt;=Everett!W$10)),"XO",IF((AND($K18&lt;=Everett!W$10,$L18&gt;=Everett!W$10)),"3",IF((AND($M18&lt;=Everett!W$10,$N18&gt;=Everett!W$10)),"C",IF((AND($O18&lt;=Everett!W$10,$P18&gt;=Everett!W$10)),"CO",IF((AND($Q18&lt;=Everett!W$10,$R18&gt;=Everett!W$10)),"C",0))))))</f>
        <v>0</v>
      </c>
      <c r="X18" s="33">
        <f>IF((AND($F18&lt;=Everett!X$10,$G18&gt;=Everett!X$10)),"P/L",IF((AND($I18&lt;=Everett!X$10,$J18&gt;=Everett!X$10)),"XO",IF((AND($K18&lt;=Everett!X$10,$L18&gt;=Everett!X$10)),"3",IF((AND($M18&lt;=Everett!X$10,$N18&gt;=Everett!X$10)),"C",IF((AND($O18&lt;=Everett!X$10,$P18&gt;=Everett!X$10)),"CO",IF((AND($Q18&lt;=Everett!X$10,$R18&gt;=Everett!X$10)),"C",0))))))</f>
        <v>0</v>
      </c>
      <c r="Y18" s="33">
        <f>IF((AND($F18&lt;=Everett!Y$10,$G18&gt;=Everett!Y$10)),"P/L",IF((AND($I18&lt;=Everett!Y$10,$J18&gt;=Everett!Y$10)),"XO",IF((AND($K18&lt;=Everett!Y$10,$L18&gt;=Everett!Y$10)),"3",IF((AND($M18&lt;=Everett!Y$10,$N18&gt;=Everett!Y$10)),"C",IF((AND($O18&lt;=Everett!Y$10,$P18&gt;=Everett!Y$10)),"CO",IF((AND($Q18&lt;=Everett!Y$10,$R18&gt;=Everett!Y$10)),"C",0))))))</f>
        <v>0</v>
      </c>
      <c r="Z18" s="33">
        <f>IF((AND($F18&lt;=Everett!Z$10,$G18&gt;=Everett!Z$10)),"P/L",IF((AND($I18&lt;=Everett!Z$10,$J18&gt;=Everett!Z$10)),"XO",IF((AND($K18&lt;=Everett!Z$10,$L18&gt;=Everett!Z$10)),"3",IF((AND($M18&lt;=Everett!Z$10,$N18&gt;=Everett!Z$10)),"C",IF((AND($O18&lt;=Everett!Z$10,$P18&gt;=Everett!Z$10)),"CO",IF((AND($Q18&lt;=Everett!Z$10,$R18&gt;=Everett!Z$10)),"C",0))))))</f>
        <v>0</v>
      </c>
      <c r="AA18" s="33">
        <f>IF((AND($F18&lt;=Everett!AA$10,$G18&gt;=Everett!AA$10)),"P/L",IF((AND($I18&lt;=Everett!AA$10,$J18&gt;=Everett!AA$10)),"XO",IF((AND($K18&lt;=Everett!AA$10,$L18&gt;=Everett!AA$10)),"3",IF((AND($M18&lt;=Everett!AA$10,$N18&gt;=Everett!AA$10)),"C",IF((AND($O18&lt;=Everett!AA$10,$P18&gt;=Everett!AA$10)),"CO",IF((AND($Q18&lt;=Everett!AA$10,$R18&gt;=Everett!AA$10)),"C",0))))))</f>
        <v>0</v>
      </c>
      <c r="AB18" s="33">
        <f>IF((AND($F18&lt;=Everett!AB$10,$G18&gt;=Everett!AB$10)),"P/L",IF((AND($I18&lt;=Everett!AB$10,$J18&gt;=Everett!AB$10)),"XO",IF((AND($K18&lt;=Everett!AB$10,$L18&gt;=Everett!AB$10)),"3",IF((AND($M18&lt;=Everett!AB$10,$N18&gt;=Everett!AB$10)),"C",IF((AND($O18&lt;=Everett!AB$10,$P18&gt;=Everett!AB$10)),"CO",IF((AND($Q18&lt;=Everett!AB$10,$R18&gt;=Everett!AB$10)),"C",0))))))</f>
        <v>0</v>
      </c>
      <c r="AC18" s="33">
        <f>IF((AND($F18&lt;=Everett!AC$10,$G18&gt;=Everett!AC$10)),"P/L",IF((AND($I18&lt;=Everett!AC$10,$J18&gt;=Everett!AC$10)),"XO",IF((AND($K18&lt;=Everett!AC$10,$L18&gt;=Everett!AC$10)),"3",IF((AND($M18&lt;=Everett!AC$10,$N18&gt;=Everett!AC$10)),"C",IF((AND($O18&lt;=Everett!AC$10,$P18&gt;=Everett!AC$10)),"CO",IF((AND($Q18&lt;=Everett!AC$10,$R18&gt;=Everett!AC$10)),"C",0))))))</f>
        <v>0</v>
      </c>
      <c r="AD18" s="33">
        <f>IF((AND($F18&lt;=Everett!AD$10,$G18&gt;=Everett!AD$10)),"P/L",IF((AND($I18&lt;=Everett!AD$10,$J18&gt;=Everett!AD$10)),"XO",IF((AND($K18&lt;=Everett!AD$10,$L18&gt;=Everett!AD$10)),"3",IF((AND($M18&lt;=Everett!AD$10,$N18&gt;=Everett!AD$10)),"C",IF((AND($O18&lt;=Everett!AD$10,$P18&gt;=Everett!AD$10)),"CO",IF((AND($Q18&lt;=Everett!AD$10,$R18&gt;=Everett!AD$10)),"C",0))))))</f>
        <v>0</v>
      </c>
      <c r="AE18" s="33">
        <f>IF((AND($F18&lt;=Everett!AE$10,$G18&gt;=Everett!AE$10)),"P/L",IF((AND($I18&lt;=Everett!AE$10,$J18&gt;=Everett!AE$10)),"XO",IF((AND($K18&lt;=Everett!AE$10,$L18&gt;=Everett!AE$10)),"3",IF((AND($M18&lt;=Everett!AE$10,$N18&gt;=Everett!AE$10)),"C",IF((AND($O18&lt;=Everett!AE$10,$P18&gt;=Everett!AE$10)),"CO",IF((AND($Q18&lt;=Everett!AE$10,$R18&gt;=Everett!AE$10)),"C",0))))))</f>
        <v>0</v>
      </c>
      <c r="AF18" s="33">
        <f>IF((AND($F18&lt;=Everett!AF$10,$G18&gt;=Everett!AF$10)),"P/L",IF((AND($I18&lt;=Everett!AF$10,$J18&gt;=Everett!AF$10)),"XO",IF((AND($K18&lt;=Everett!AF$10,$L18&gt;=Everett!AF$10)),"3",IF((AND($M18&lt;=Everett!AF$10,$N18&gt;=Everett!AF$10)),"C",IF((AND($O18&lt;=Everett!AF$10,$P18&gt;=Everett!AF$10)),"CO",IF((AND($Q18&lt;=Everett!AF$10,$R18&gt;=Everett!AF$10)),"C",0))))))</f>
        <v>0</v>
      </c>
      <c r="AG18" s="33">
        <f>IF((AND($F18&lt;=Everett!AG$10,$G18&gt;=Everett!AG$10)),"P/L",IF((AND($I18&lt;=Everett!AG$10,$J18&gt;=Everett!AG$10)),"XO",IF((AND($K18&lt;=Everett!AG$10,$L18&gt;=Everett!AG$10)),"3",IF((AND($M18&lt;=Everett!AG$10,$N18&gt;=Everett!AG$10)),"C",IF((AND($O18&lt;=Everett!AG$10,$P18&gt;=Everett!AG$10)),"CO",IF((AND($Q18&lt;=Everett!AG$10,$R18&gt;=Everett!AG$10)),"C",0))))))</f>
        <v>0</v>
      </c>
      <c r="AH18" s="33">
        <f>IF((AND($F18&lt;=Everett!AH$10,$G18&gt;=Everett!AH$10)),"P/L",IF((AND($I18&lt;=Everett!AH$10,$J18&gt;=Everett!AH$10)),"XO",IF((AND($K18&lt;=Everett!AH$10,$L18&gt;=Everett!AH$10)),"3",IF((AND($M18&lt;=Everett!AH$10,$N18&gt;=Everett!AH$10)),"C",IF((AND($O18&lt;=Everett!AH$10,$P18&gt;=Everett!AH$10)),"CO",IF((AND($Q18&lt;=Everett!AH$10,$R18&gt;=Everett!AH$10)),"C",0))))))</f>
        <v>0</v>
      </c>
      <c r="AI18" s="33">
        <f>IF((AND($F18&lt;=Everett!AI$10,$G18&gt;=Everett!AI$10)),"P/L",IF((AND($I18&lt;=Everett!AI$10,$J18&gt;=Everett!AI$10)),"XO",IF((AND($K18&lt;=Everett!AI$10,$L18&gt;=Everett!AI$10)),"3",IF((AND($M18&lt;=Everett!AI$10,$N18&gt;=Everett!AI$10)),"C",IF((AND($O18&lt;=Everett!AI$10,$P18&gt;=Everett!AI$10)),"CO",IF((AND($Q18&lt;=Everett!AI$10,$R18&gt;=Everett!AI$10)),"C",0))))))</f>
        <v>0</v>
      </c>
      <c r="AJ18" s="33">
        <f>IF((AND($F18&lt;=Everett!AJ$10,$G18&gt;=Everett!AJ$10)),"P/L",IF((AND($I18&lt;=Everett!AJ$10,$J18&gt;=Everett!AJ$10)),"XO",IF((AND($K18&lt;=Everett!AJ$10,$L18&gt;=Everett!AJ$10)),"3",IF((AND($M18&lt;=Everett!AJ$10,$N18&gt;=Everett!AJ$10)),"C",IF((AND($O18&lt;=Everett!AJ$10,$P18&gt;=Everett!AJ$10)),"CO",IF((AND($Q18&lt;=Everett!AJ$10,$R18&gt;=Everett!AJ$10)),"C",0))))))</f>
        <v>0</v>
      </c>
      <c r="AK18" s="33">
        <f>IF((AND($F18&lt;=Everett!AK$10,$G18&gt;=Everett!AK$10)),"P/L",IF((AND($I18&lt;=Everett!AK$10,$J18&gt;=Everett!AK$10)),"XO",IF((AND($K18&lt;=Everett!AK$10,$L18&gt;=Everett!AK$10)),"3",IF((AND($M18&lt;=Everett!AK$10,$N18&gt;=Everett!AK$10)),"C",IF((AND($O18&lt;=Everett!AK$10,$P18&gt;=Everett!AK$10)),"CO",IF((AND($Q18&lt;=Everett!AK$10,$R18&gt;=Everett!AK$10)),"C",0))))))</f>
        <v>0</v>
      </c>
      <c r="AL18" s="33">
        <f>IF((AND($F18&lt;=Everett!AL$10,$G18&gt;=Everett!AL$10)),"P/L",IF((AND($I18&lt;=Everett!AL$10,$J18&gt;=Everett!AL$10)),"XO",IF((AND($K18&lt;=Everett!AL$10,$L18&gt;=Everett!AL$10)),"3",IF((AND($M18&lt;=Everett!AL$10,$N18&gt;=Everett!AL$10)),"C",IF((AND($O18&lt;=Everett!AL$10,$P18&gt;=Everett!AL$10)),"CO",IF((AND($Q18&lt;=Everett!AL$10,$R18&gt;=Everett!AL$10)),"C",0))))))</f>
        <v>0</v>
      </c>
      <c r="AM18" s="33">
        <f>IF((AND($F18&lt;=Everett!AM$10,$G18&gt;=Everett!AM$10)),"P/L",IF((AND($I18&lt;=Everett!AM$10,$J18&gt;=Everett!AM$10)),"XO",IF((AND($K18&lt;=Everett!AM$10,$L18&gt;=Everett!AM$10)),"3",IF((AND($M18&lt;=Everett!AM$10,$N18&gt;=Everett!AM$10)),"C",IF((AND($O18&lt;=Everett!AM$10,$P18&gt;=Everett!AM$10)),"CO",IF((AND($Q18&lt;=Everett!AM$10,$R18&gt;=Everett!AM$10)),"C",0))))))</f>
        <v>0</v>
      </c>
      <c r="AN18" s="33">
        <f>IF((AND($F18&lt;=Everett!AN$10,$G18&gt;=Everett!AN$10)),"P/L",IF((AND($I18&lt;=Everett!AN$10,$J18&gt;=Everett!AN$10)),"XO",IF((AND($K18&lt;=Everett!AN$10,$L18&gt;=Everett!AN$10)),"3",IF((AND($M18&lt;=Everett!AN$10,$N18&gt;=Everett!AN$10)),"C",IF((AND($O18&lt;=Everett!AN$10,$P18&gt;=Everett!AN$10)),"CO",IF((AND($Q18&lt;=Everett!AN$10,$R18&gt;=Everett!AN$10)),"C",0))))))</f>
        <v>0</v>
      </c>
      <c r="AO18" s="33">
        <f>IF((AND($F18&lt;=Everett!AO$10,$G18&gt;=Everett!AO$10)),"P/L",IF((AND($I18&lt;=Everett!AO$10,$J18&gt;=Everett!AO$10)),"XO",IF((AND($K18&lt;=Everett!AO$10,$L18&gt;=Everett!AO$10)),"3",IF((AND($M18&lt;=Everett!AO$10,$N18&gt;=Everett!AO$10)),"C",IF((AND($O18&lt;=Everett!AO$10,$P18&gt;=Everett!AO$10)),"CO",IF((AND($Q18&lt;=Everett!AO$10,$R18&gt;=Everett!AO$10)),"C",0))))))</f>
        <v>0</v>
      </c>
      <c r="AP18" s="33">
        <f>IF((AND($F18&lt;=Everett!AP$10,$G18&gt;=Everett!AP$10)),"P/L",IF((AND($I18&lt;=Everett!AP$10,$J18&gt;=Everett!AP$10)),"XO",IF((AND($K18&lt;=Everett!AP$10,$L18&gt;=Everett!AP$10)),"3",IF((AND($M18&lt;=Everett!AP$10,$N18&gt;=Everett!AP$10)),"C",IF((AND($O18&lt;=Everett!AP$10,$P18&gt;=Everett!AP$10)),"CO",IF((AND($Q18&lt;=Everett!AP$10,$R18&gt;=Everett!AP$10)),"C",0))))))</f>
        <v>0</v>
      </c>
      <c r="AQ18" s="33">
        <f>IF((AND($F18&lt;=Everett!AQ$10,$G18&gt;=Everett!AQ$10)),"P/L",IF((AND($I18&lt;=Everett!AQ$10,$J18&gt;=Everett!AQ$10)),"XO",IF((AND($K18&lt;=Everett!AQ$10,$L18&gt;=Everett!AQ$10)),"3",IF((AND($M18&lt;=Everett!AQ$10,$N18&gt;=Everett!AQ$10)),"C",IF((AND($O18&lt;=Everett!AQ$10,$P18&gt;=Everett!AQ$10)),"CO",IF((AND($Q18&lt;=Everett!AQ$10,$R18&gt;=Everett!AQ$10)),"C",0))))))</f>
        <v>0</v>
      </c>
      <c r="AR18" s="33">
        <f>IF((AND($F18&lt;=Everett!AR$10,$G18&gt;=Everett!AR$10)),"P/L",IF((AND($I18&lt;=Everett!AR$10,$J18&gt;=Everett!AR$10)),"XO",IF((AND($K18&lt;=Everett!AR$10,$L18&gt;=Everett!AR$10)),"3",IF((AND($M18&lt;=Everett!AR$10,$N18&gt;=Everett!AR$10)),"C",IF((AND($O18&lt;=Everett!AR$10,$P18&gt;=Everett!AR$10)),"CO",IF((AND($Q18&lt;=Everett!AR$10,$R18&gt;=Everett!AR$10)),"C",0))))))</f>
        <v>0</v>
      </c>
      <c r="AS18" s="33">
        <f>IF((AND($F18&lt;=Everett!AS$10,$G18&gt;=Everett!AS$10)),"P/L",IF((AND($I18&lt;=Everett!AS$10,$J18&gt;=Everett!AS$10)),"XO",IF((AND($K18&lt;=Everett!AS$10,$L18&gt;=Everett!AS$10)),"3",IF((AND($M18&lt;=Everett!AS$10,$N18&gt;=Everett!AS$10)),"C",IF((AND($O18&lt;=Everett!AS$10,$P18&gt;=Everett!AS$10)),"CO",IF((AND($Q18&lt;=Everett!AS$10,$R18&gt;=Everett!AS$10)),"C",0))))))</f>
        <v>0</v>
      </c>
      <c r="AT18" s="33">
        <f>IF((AND($F18&lt;=Everett!AT$10,$G18&gt;=Everett!AT$10)),"P/L",IF((AND($I18&lt;=Everett!AT$10,$J18&gt;=Everett!AT$10)),"XO",IF((AND($K18&lt;=Everett!AT$10,$L18&gt;=Everett!AT$10)),"3",IF((AND($M18&lt;=Everett!AT$10,$N18&gt;=Everett!AT$10)),"C",IF((AND($O18&lt;=Everett!AT$10,$P18&gt;=Everett!AT$10)),"CO",IF((AND($Q18&lt;=Everett!AT$10,$R18&gt;=Everett!AT$10)),"C",0))))))</f>
        <v>0</v>
      </c>
      <c r="AU18" s="33">
        <f>IF((AND($F18&lt;=Everett!AU$10,$G18&gt;=Everett!AU$10)),"P/L",IF((AND($I18&lt;=Everett!AU$10,$J18&gt;=Everett!AU$10)),"XO",IF((AND($K18&lt;=Everett!AU$10,$L18&gt;=Everett!AU$10)),"3",IF((AND($M18&lt;=Everett!AU$10,$N18&gt;=Everett!AU$10)),"C",IF((AND($O18&lt;=Everett!AU$10,$P18&gt;=Everett!AU$10)),"CO",IF((AND($Q18&lt;=Everett!AU$10,$R18&gt;=Everett!AU$10)),"C",0))))))</f>
        <v>0</v>
      </c>
      <c r="AV18" s="33">
        <f>IF((AND($F18&lt;=Everett!AV$10,$G18&gt;=Everett!AV$10)),"P/L",IF((AND($I18&lt;=Everett!AV$10,$J18&gt;=Everett!AV$10)),"XO",IF((AND($K18&lt;=Everett!AV$10,$L18&gt;=Everett!AV$10)),"3",IF((AND($M18&lt;=Everett!AV$10,$N18&gt;=Everett!AV$10)),"C",IF((AND($O18&lt;=Everett!AV$10,$P18&gt;=Everett!AV$10)),"CO",IF((AND($Q18&lt;=Everett!AV$10,$R18&gt;=Everett!AV$10)),"C",0))))))</f>
        <v>0</v>
      </c>
      <c r="AW18" s="33" t="str">
        <f>IF((AND($F18&lt;=Everett!AW$10,$G18&gt;=Everett!AW$10)),"P/L",IF((AND($I18&lt;=Everett!AW$10,$J18&gt;=Everett!AW$10)),"XO",IF((AND($K18&lt;=Everett!AW$10,$L18&gt;=Everett!AW$10)),"3",IF((AND($M18&lt;=Everett!AW$10,$N18&gt;=Everett!AW$10)),"C",IF((AND($O18&lt;=Everett!AW$10,$P18&gt;=Everett!AW$10)),"CO",IF((AND($Q18&lt;=Everett!AW$10,$R18&gt;=Everett!AW$10)),"C",0))))))</f>
        <v>XO</v>
      </c>
      <c r="AX18" s="33" t="str">
        <f>IF((AND($F18&lt;=Everett!AX$10,$G18&gt;=Everett!AX$10)),"P/L",IF((AND($I18&lt;=Everett!AX$10,$J18&gt;=Everett!AX$10)),"XO",IF((AND($K18&lt;=Everett!AX$10,$L18&gt;=Everett!AX$10)),"3",IF((AND($M18&lt;=Everett!AX$10,$N18&gt;=Everett!AX$10)),"C",IF((AND($O18&lt;=Everett!AX$10,$P18&gt;=Everett!AX$10)),"CO",IF((AND($Q18&lt;=Everett!AX$10,$R18&gt;=Everett!AX$10)),"C",0))))))</f>
        <v>XO</v>
      </c>
      <c r="AY18" s="33" t="str">
        <f>IF((AND($F18&lt;=Everett!AY$10,$G18&gt;=Everett!AY$10)),"P/L",IF((AND($I18&lt;=Everett!AY$10,$J18&gt;=Everett!AY$10)),"XO",IF((AND($K18&lt;=Everett!AY$10,$L18&gt;=Everett!AY$10)),"3",IF((AND($M18&lt;=Everett!AY$10,$N18&gt;=Everett!AY$10)),"C",IF((AND($O18&lt;=Everett!AY$10,$P18&gt;=Everett!AY$10)),"CO",IF((AND($Q18&lt;=Everett!AY$10,$R18&gt;=Everett!AY$10)),"C",0))))))</f>
        <v>XO</v>
      </c>
      <c r="AZ18" s="33" t="str">
        <f>IF((AND($F18&lt;=Everett!AZ$10,$G18&gt;=Everett!AZ$10)),"P/L",IF((AND($I18&lt;=Everett!AZ$10,$J18&gt;=Everett!AZ$10)),"XO",IF((AND($K18&lt;=Everett!AZ$10,$L18&gt;=Everett!AZ$10)),"3",IF((AND($M18&lt;=Everett!AZ$10,$N18&gt;=Everett!AZ$10)),"C",IF((AND($O18&lt;=Everett!AZ$10,$P18&gt;=Everett!AZ$10)),"CO",IF((AND($Q18&lt;=Everett!AZ$10,$R18&gt;=Everett!AZ$10)),"C",0))))))</f>
        <v>XO</v>
      </c>
      <c r="BA18" s="33" t="str">
        <f>IF((AND($F18&lt;=Everett!BA$10,$G18&gt;=Everett!BA$10)),"P/L",IF((AND($I18&lt;=Everett!BA$10,$J18&gt;=Everett!BA$10)),"XO",IF((AND($K18&lt;=Everett!BA$10,$L18&gt;=Everett!BA$10)),"3",IF((AND($M18&lt;=Everett!BA$10,$N18&gt;=Everett!BA$10)),"C",IF((AND($O18&lt;=Everett!BA$10,$P18&gt;=Everett!BA$10)),"CO",IF((AND($Q18&lt;=Everett!BA$10,$R18&gt;=Everett!BA$10)),"C",0))))))</f>
        <v>XO</v>
      </c>
      <c r="BB18" s="33" t="str">
        <f>IF((AND($F18&lt;=Everett!BB$10,$G18&gt;=Everett!BB$10)),"P/L",IF((AND($I18&lt;=Everett!BB$10,$J18&gt;=Everett!BB$10)),"XO",IF((AND($K18&lt;=Everett!BB$10,$L18&gt;=Everett!BB$10)),"3",IF((AND($M18&lt;=Everett!BB$10,$N18&gt;=Everett!BB$10)),"C",IF((AND($O18&lt;=Everett!BB$10,$P18&gt;=Everett!BB$10)),"CO",IF((AND($Q18&lt;=Everett!BB$10,$R18&gt;=Everett!BB$10)),"C",0))))))</f>
        <v>XO</v>
      </c>
      <c r="BC18" s="33" t="str">
        <f>IF((AND($F18&lt;=Everett!BC$10,$G18&gt;=Everett!BC$10)),"P/L",IF((AND($I18&lt;=Everett!BC$10,$J18&gt;=Everett!BC$10)),"XO",IF((AND($K18&lt;=Everett!BC$10,$L18&gt;=Everett!BC$10)),"3",IF((AND($M18&lt;=Everett!BC$10,$N18&gt;=Everett!BC$10)),"C",IF((AND($O18&lt;=Everett!BC$10,$P18&gt;=Everett!BC$10)),"CO",IF((AND($Q18&lt;=Everett!BC$10,$R18&gt;=Everett!BC$10)),"C",0))))))</f>
        <v>XO</v>
      </c>
      <c r="BD18" s="33" t="str">
        <f>IF((AND($F18&lt;=Everett!BD$10,$G18&gt;=Everett!BD$10)),"P/L",IF((AND($I18&lt;=Everett!BD$10,$J18&gt;=Everett!BD$10)),"XO",IF((AND($K18&lt;=Everett!BD$10,$L18&gt;=Everett!BD$10)),"3",IF((AND($M18&lt;=Everett!BD$10,$N18&gt;=Everett!BD$10)),"C",IF((AND($O18&lt;=Everett!BD$10,$P18&gt;=Everett!BD$10)),"CO",IF((AND($Q18&lt;=Everett!BD$10,$R18&gt;=Everett!BD$10)),"C",0))))))</f>
        <v>XO</v>
      </c>
      <c r="BE18" s="33" t="str">
        <f>IF((AND($F18&lt;=Everett!BE$10,$G18&gt;=Everett!BE$10)),"P/L",IF((AND($I18&lt;=Everett!BE$10,$J18&gt;=Everett!BE$10)),"XO",IF((AND($K18&lt;=Everett!BE$10,$L18&gt;=Everett!BE$10)),"3",IF((AND($M18&lt;=Everett!BE$10,$N18&gt;=Everett!BE$10)),"C",IF((AND($O18&lt;=Everett!BE$10,$P18&gt;=Everett!BE$10)),"CO",IF((AND($Q18&lt;=Everett!BE$10,$R18&gt;=Everett!BE$10)),"C",0))))))</f>
        <v>XO</v>
      </c>
      <c r="BF18" s="33" t="str">
        <f>IF((AND($F18&lt;=Everett!BF$10,$G18&gt;=Everett!BF$10)),"P/L",IF((AND($I18&lt;=Everett!BF$10,$J18&gt;=Everett!BF$10)),"XO",IF((AND($K18&lt;=Everett!BF$10,$L18&gt;=Everett!BF$10)),"3",IF((AND($M18&lt;=Everett!BF$10,$N18&gt;=Everett!BF$10)),"C",IF((AND($O18&lt;=Everett!BF$10,$P18&gt;=Everett!BF$10)),"CO",IF((AND($Q18&lt;=Everett!BF$10,$R18&gt;=Everett!BF$10)),"C",0))))))</f>
        <v>XO</v>
      </c>
      <c r="BG18" s="33" t="str">
        <f>IF((AND($F18&lt;=Everett!BG$10,$G18&gt;=Everett!BG$10)),"P/L",IF((AND($I18&lt;=Everett!BG$10,$J18&gt;=Everett!BG$10)),"XO",IF((AND($K18&lt;=Everett!BG$10,$L18&gt;=Everett!BG$10)),"3",IF((AND($M18&lt;=Everett!BG$10,$N18&gt;=Everett!BG$10)),"C",IF((AND($O18&lt;=Everett!BG$10,$P18&gt;=Everett!BG$10)),"CO",IF((AND($Q18&lt;=Everett!BG$10,$R18&gt;=Everett!BG$10)),"C",0))))))</f>
        <v>XO</v>
      </c>
      <c r="BH18" s="33" t="str">
        <f>IF((AND($F18&lt;=Everett!BH$10,$G18&gt;=Everett!BH$10)),"P/L",IF((AND($I18&lt;=Everett!BH$10,$J18&gt;=Everett!BH$10)),"XO",IF((AND($K18&lt;=Everett!BH$10,$L18&gt;=Everett!BH$10)),"3",IF((AND($M18&lt;=Everett!BH$10,$N18&gt;=Everett!BH$10)),"C",IF((AND($O18&lt;=Everett!BH$10,$P18&gt;=Everett!BH$10)),"CO",IF((AND($Q18&lt;=Everett!BH$10,$R18&gt;=Everett!BH$10)),"C",0))))))</f>
        <v>XO</v>
      </c>
      <c r="BI18" s="33" t="str">
        <f>IF((AND($F18&lt;=Everett!BI$10,$G18&gt;=Everett!BI$10)),"P/L",IF((AND($I18&lt;=Everett!BI$10,$J18&gt;=Everett!BI$10)),"XO",IF((AND($K18&lt;=Everett!BI$10,$L18&gt;=Everett!BI$10)),"3",IF((AND($M18&lt;=Everett!BI$10,$N18&gt;=Everett!BI$10)),"C",IF((AND($O18&lt;=Everett!BI$10,$P18&gt;=Everett!BI$10)),"CO",IF((AND($Q18&lt;=Everett!BI$10,$R18&gt;=Everett!BI$10)),"C",0))))))</f>
        <v>XO</v>
      </c>
      <c r="BJ18" s="33" t="str">
        <f>IF((AND($F18&lt;=Everett!BJ$10,$G18&gt;=Everett!BJ$10)),"P/L",IF((AND($I18&lt;=Everett!BJ$10,$J18&gt;=Everett!BJ$10)),"XO",IF((AND($K18&lt;=Everett!BJ$10,$L18&gt;=Everett!BJ$10)),"3",IF((AND($M18&lt;=Everett!BJ$10,$N18&gt;=Everett!BJ$10)),"C",IF((AND($O18&lt;=Everett!BJ$10,$P18&gt;=Everett!BJ$10)),"CO",IF((AND($Q18&lt;=Everett!BJ$10,$R18&gt;=Everett!BJ$10)),"C",0))))))</f>
        <v>XO</v>
      </c>
      <c r="BK18" s="33" t="str">
        <f>IF((AND($F18&lt;=Everett!BK$10,$G18&gt;=Everett!BK$10)),"P/L",IF((AND($I18&lt;=Everett!BK$10,$J18&gt;=Everett!BK$10)),"XO",IF((AND($K18&lt;=Everett!BK$10,$L18&gt;=Everett!BK$10)),"3",IF((AND($M18&lt;=Everett!BK$10,$N18&gt;=Everett!BK$10)),"C",IF((AND($O18&lt;=Everett!BK$10,$P18&gt;=Everett!BK$10)),"CO",IF((AND($Q18&lt;=Everett!BK$10,$R18&gt;=Everett!BK$10)),"C",0))))))</f>
        <v>XO</v>
      </c>
      <c r="BL18" s="33" t="str">
        <f>IF((AND($F18&lt;=Everett!BL$10,$G18&gt;=Everett!BL$10)),"P/L",IF((AND($I18&lt;=Everett!BL$10,$J18&gt;=Everett!BL$10)),"XO",IF((AND($K18&lt;=Everett!BL$10,$L18&gt;=Everett!BL$10)),"3",IF((AND($M18&lt;=Everett!BL$10,$N18&gt;=Everett!BL$10)),"C",IF((AND($O18&lt;=Everett!BL$10,$P18&gt;=Everett!BL$10)),"CO",IF((AND($Q18&lt;=Everett!BL$10,$R18&gt;=Everett!BL$10)),"C",0))))))</f>
        <v>XO</v>
      </c>
      <c r="BM18" s="33" t="str">
        <f>IF((AND($F18&lt;=Everett!BM$10,$G18&gt;=Everett!BM$10)),"P/L",IF((AND($I18&lt;=Everett!BM$10,$J18&gt;=Everett!BM$10)),"XO",IF((AND($K18&lt;=Everett!BM$10,$L18&gt;=Everett!BM$10)),"3",IF((AND($M18&lt;=Everett!BM$10,$N18&gt;=Everett!BM$10)),"C",IF((AND($O18&lt;=Everett!BM$10,$P18&gt;=Everett!BM$10)),"CO",IF((AND($Q18&lt;=Everett!BM$10,$R18&gt;=Everett!BM$10)),"C",0))))))</f>
        <v>XO</v>
      </c>
      <c r="BN18" s="33">
        <f>IF((AND($F18&lt;=Everett!BN$10,$G18&gt;=Everett!BN$10)),"P/L",IF((AND($I18&lt;=Everett!BN$10,$J18&gt;=Everett!BN$10)),"XO",IF((AND($K18&lt;=Everett!BN$10,$L18&gt;=Everett!BN$10)),"3",IF((AND($M18&lt;=Everett!BN$10,$N18&gt;=Everett!BN$10)),"C",IF((AND($O18&lt;=Everett!BN$10,$P18&gt;=Everett!BN$10)),"CO",IF((AND($Q18&lt;=Everett!BN$10,$R18&gt;=Everett!BN$10)),"C",0))))))</f>
        <v>0</v>
      </c>
      <c r="BO18" s="33" t="str">
        <f>IF((AND($F18&lt;=Everett!BO$10,$G18&gt;=Everett!BO$10)),"P/L",IF((AND($I18&lt;=Everett!BO$10,$J18&gt;=Everett!BO$10)),"XO",IF((AND($K18&lt;=Everett!BO$10,$L18&gt;=Everett!BO$10)),"3",IF((AND($M18&lt;=Everett!BO$10,$N18&gt;=Everett!BO$10)),"C",IF((AND($O18&lt;=Everett!BO$10,$P18&gt;=Everett!BO$10)),"CO",IF((AND($Q18&lt;=Everett!BO$10,$R18&gt;=Everett!BO$10)),"C",0))))))</f>
        <v>3</v>
      </c>
      <c r="BP18" s="33">
        <f>IF((AND($F18&lt;=Everett!BP$10,$G18&gt;=Everett!BP$10)),"P/L",IF((AND($I18&lt;=Everett!BP$10,$J18&gt;=Everett!BP$10)),"XO",IF((AND($K18&lt;=Everett!BP$10,$L18&gt;=Everett!BP$10)),"3",IF((AND($M18&lt;=Everett!BP$10,$N18&gt;=Everett!BP$10)),"C",IF((AND($O18&lt;=Everett!BP$10,$P18&gt;=Everett!BP$10)),"CO",IF((AND($Q18&lt;=Everett!BP$10,$R18&gt;=Everett!BP$10)),"C",0))))))</f>
        <v>0</v>
      </c>
      <c r="BQ18" s="33">
        <f>IF((AND($F18&lt;=Everett!BQ$10,$G18&gt;=Everett!BQ$10)),"P/L",IF((AND($I18&lt;=Everett!BQ$10,$J18&gt;=Everett!BQ$10)),"XO",IF((AND($K18&lt;=Everett!BQ$10,$L18&gt;=Everett!BQ$10)),"3",IF((AND($M18&lt;=Everett!BQ$10,$N18&gt;=Everett!BQ$10)),"C",IF((AND($O18&lt;=Everett!BQ$10,$P18&gt;=Everett!BQ$10)),"CO",IF((AND($Q18&lt;=Everett!BQ$10,$R18&gt;=Everett!BQ$10)),"C",0))))))</f>
        <v>0</v>
      </c>
      <c r="BR18" s="33" t="str">
        <f>IF((AND($F18&lt;=Everett!BR$10,$G18&gt;=Everett!BR$10)),"P/L",IF((AND($I18&lt;=Everett!BR$10,$J18&gt;=Everett!BR$10)),"XO",IF((AND($K18&lt;=Everett!BR$10,$L18&gt;=Everett!BR$10)),"3",IF((AND($M18&lt;=Everett!BR$10,$N18&gt;=Everett!BR$10)),"C",IF((AND($O18&lt;=Everett!BR$10,$P18&gt;=Everett!BR$10)),"CO",IF((AND($Q18&lt;=Everett!BR$10,$R18&gt;=Everett!BR$10)),"C",0))))))</f>
        <v>CO</v>
      </c>
      <c r="BS18" s="33" t="str">
        <f>IF((AND($F18&lt;=Everett!BS$10,$G18&gt;=Everett!BS$10)),"P/L",IF((AND($I18&lt;=Everett!BS$10,$J18&gt;=Everett!BS$10)),"XO",IF((AND($K18&lt;=Everett!BS$10,$L18&gt;=Everett!BS$10)),"3",IF((AND($M18&lt;=Everett!BS$10,$N18&gt;=Everett!BS$10)),"C",IF((AND($O18&lt;=Everett!BS$10,$P18&gt;=Everett!BS$10)),"CO",IF((AND($Q18&lt;=Everett!BS$10,$R18&gt;=Everett!BS$10)),"C",0))))))</f>
        <v>CO</v>
      </c>
      <c r="BT18" s="33" t="str">
        <f>IF((AND($F18&lt;=Everett!BT$10,$G18&gt;=Everett!BT$10)),"P/L",IF((AND($I18&lt;=Everett!BT$10,$J18&gt;=Everett!BT$10)),"XO",IF((AND($K18&lt;=Everett!BT$10,$L18&gt;=Everett!BT$10)),"3",IF((AND($M18&lt;=Everett!BT$10,$N18&gt;=Everett!BT$10)),"C",IF((AND($O18&lt;=Everett!BT$10,$P18&gt;=Everett!BT$10)),"CO",IF((AND($Q18&lt;=Everett!BT$10,$R18&gt;=Everett!BT$10)),"C",0))))))</f>
        <v>CO</v>
      </c>
      <c r="BU18" s="33" t="str">
        <f>IF((AND($F18&lt;=Everett!BU$10,$G18&gt;=Everett!BU$10)),"P/L",IF((AND($I18&lt;=Everett!BU$10,$J18&gt;=Everett!BU$10)),"XO",IF((AND($K18&lt;=Everett!BU$10,$L18&gt;=Everett!BU$10)),"3",IF((AND($M18&lt;=Everett!BU$10,$N18&gt;=Everett!BU$10)),"C",IF((AND($O18&lt;=Everett!BU$10,$P18&gt;=Everett!BU$10)),"CO",IF((AND($Q18&lt;=Everett!BU$10,$R18&gt;=Everett!BU$10)),"C",0))))))</f>
        <v>CO</v>
      </c>
      <c r="BV18" s="33" t="str">
        <f>IF((AND($F18&lt;=Everett!BV$10,$G18&gt;=Everett!BV$10)),"P/L",IF((AND($I18&lt;=Everett!BV$10,$J18&gt;=Everett!BV$10)),"XO",IF((AND($K18&lt;=Everett!BV$10,$L18&gt;=Everett!BV$10)),"3",IF((AND($M18&lt;=Everett!BV$10,$N18&gt;=Everett!BV$10)),"C",IF((AND($O18&lt;=Everett!BV$10,$P18&gt;=Everett!BV$10)),"CO",IF((AND($Q18&lt;=Everett!BV$10,$R18&gt;=Everett!BV$10)),"C",0))))))</f>
        <v>CO</v>
      </c>
      <c r="BW18" s="33" t="str">
        <f>IF((AND($F18&lt;=Everett!BW$10,$G18&gt;=Everett!BW$10)),"P/L",IF((AND($I18&lt;=Everett!BW$10,$J18&gt;=Everett!BW$10)),"XO",IF((AND($K18&lt;=Everett!BW$10,$L18&gt;=Everett!BW$10)),"3",IF((AND($M18&lt;=Everett!BW$10,$N18&gt;=Everett!BW$10)),"C",IF((AND($O18&lt;=Everett!BW$10,$P18&gt;=Everett!BW$10)),"CO",IF((AND($Q18&lt;=Everett!BW$10,$R18&gt;=Everett!BW$10)),"C",0))))))</f>
        <v>CO</v>
      </c>
      <c r="BX18" s="33" t="str">
        <f>IF((AND($F18&lt;=Everett!BX$10,$G18&gt;=Everett!BX$10)),"P/L",IF((AND($I18&lt;=Everett!BX$10,$J18&gt;=Everett!BX$10)),"XO",IF((AND($K18&lt;=Everett!BX$10,$L18&gt;=Everett!BX$10)),"3",IF((AND($M18&lt;=Everett!BX$10,$N18&gt;=Everett!BX$10)),"C",IF((AND($O18&lt;=Everett!BX$10,$P18&gt;=Everett!BX$10)),"CO",IF((AND($Q18&lt;=Everett!BX$10,$R18&gt;=Everett!BX$10)),"C",0))))))</f>
        <v>CO</v>
      </c>
      <c r="BY18" s="33" t="str">
        <f>IF((AND($F18&lt;=Everett!BY$10,$G18&gt;=Everett!BY$10)),"P/L",IF((AND($I18&lt;=Everett!BY$10,$J18&gt;=Everett!BY$10)),"XO",IF((AND($K18&lt;=Everett!BY$10,$L18&gt;=Everett!BY$10)),"3",IF((AND($M18&lt;=Everett!BY$10,$N18&gt;=Everett!BY$10)),"C",IF((AND($O18&lt;=Everett!BY$10,$P18&gt;=Everett!BY$10)),"CO",IF((AND($Q18&lt;=Everett!BY$10,$R18&gt;=Everett!BY$10)),"C",0))))))</f>
        <v>CO</v>
      </c>
      <c r="BZ18" s="33" t="str">
        <f>IF((AND($F18&lt;=Everett!BZ$10,$G18&gt;=Everett!BZ$10)),"P/L",IF((AND($I18&lt;=Everett!BZ$10,$J18&gt;=Everett!BZ$10)),"XO",IF((AND($K18&lt;=Everett!BZ$10,$L18&gt;=Everett!BZ$10)),"3",IF((AND($M18&lt;=Everett!BZ$10,$N18&gt;=Everett!BZ$10)),"C",IF((AND($O18&lt;=Everett!BZ$10,$P18&gt;=Everett!BZ$10)),"CO",IF((AND($Q18&lt;=Everett!BZ$10,$R18&gt;=Everett!BZ$10)),"C",0))))))</f>
        <v>CO</v>
      </c>
      <c r="CA18" s="33" t="str">
        <f>IF((AND($F18&lt;=Everett!CA$10,$G18&gt;=Everett!CA$10)),"P/L",IF((AND($I18&lt;=Everett!CA$10,$J18&gt;=Everett!CA$10)),"XO",IF((AND($K18&lt;=Everett!CA$10,$L18&gt;=Everett!CA$10)),"3",IF((AND($M18&lt;=Everett!CA$10,$N18&gt;=Everett!CA$10)),"C",IF((AND($O18&lt;=Everett!CA$10,$P18&gt;=Everett!CA$10)),"CO",IF((AND($Q18&lt;=Everett!CA$10,$R18&gt;=Everett!CA$10)),"C",0))))))</f>
        <v>CO</v>
      </c>
      <c r="CB18" s="33" t="str">
        <f>IF((AND($F18&lt;=Everett!CB$10,$G18&gt;=Everett!CB$10)),"P/L",IF((AND($I18&lt;=Everett!CB$10,$J18&gt;=Everett!CB$10)),"XO",IF((AND($K18&lt;=Everett!CB$10,$L18&gt;=Everett!CB$10)),"3",IF((AND($M18&lt;=Everett!CB$10,$N18&gt;=Everett!CB$10)),"C",IF((AND($O18&lt;=Everett!CB$10,$P18&gt;=Everett!CB$10)),"CO",IF((AND($Q18&lt;=Everett!CB$10,$R18&gt;=Everett!CB$10)),"C",0))))))</f>
        <v>CO</v>
      </c>
      <c r="CC18" s="33" t="str">
        <f>IF((AND($F18&lt;=Everett!CC$10,$G18&gt;=Everett!CC$10)),"P/L",IF((AND($I18&lt;=Everett!CC$10,$J18&gt;=Everett!CC$10)),"XO",IF((AND($K18&lt;=Everett!CC$10,$L18&gt;=Everett!CC$10)),"3",IF((AND($M18&lt;=Everett!CC$10,$N18&gt;=Everett!CC$10)),"C",IF((AND($O18&lt;=Everett!CC$10,$P18&gt;=Everett!CC$10)),"CO",IF((AND($Q18&lt;=Everett!CC$10,$R18&gt;=Everett!CC$10)),"C",0))))))</f>
        <v>CO</v>
      </c>
      <c r="CD18" s="33" t="str">
        <f>IF((AND($F18&lt;=Everett!CD$10,$G18&gt;=Everett!CD$10)),"P/L",IF((AND($I18&lt;=Everett!CD$10,$J18&gt;=Everett!CD$10)),"XO",IF((AND($K18&lt;=Everett!CD$10,$L18&gt;=Everett!CD$10)),"3",IF((AND($M18&lt;=Everett!CD$10,$N18&gt;=Everett!CD$10)),"C",IF((AND($O18&lt;=Everett!CD$10,$P18&gt;=Everett!CD$10)),"CO",IF((AND($Q18&lt;=Everett!CD$10,$R18&gt;=Everett!CD$10)),"C",0))))))</f>
        <v>CO</v>
      </c>
      <c r="CE18" s="33" t="str">
        <f>IF((AND($F18&lt;=Everett!CE$10,$G18&gt;=Everett!CE$10)),"P/L",IF((AND($I18&lt;=Everett!CE$10,$J18&gt;=Everett!CE$10)),"XO",IF((AND($K18&lt;=Everett!CE$10,$L18&gt;=Everett!CE$10)),"3",IF((AND($M18&lt;=Everett!CE$10,$N18&gt;=Everett!CE$10)),"C",IF((AND($O18&lt;=Everett!CE$10,$P18&gt;=Everett!CE$10)),"CO",IF((AND($Q18&lt;=Everett!CE$10,$R18&gt;=Everett!CE$10)),"C",0))))))</f>
        <v>CO</v>
      </c>
      <c r="CF18" s="33" t="str">
        <f>IF((AND($F18&lt;=Everett!CF$10,$G18&gt;=Everett!CF$10)),"P/L",IF((AND($I18&lt;=Everett!CF$10,$J18&gt;=Everett!CF$10)),"XO",IF((AND($K18&lt;=Everett!CF$10,$L18&gt;=Everett!CF$10)),"3",IF((AND($M18&lt;=Everett!CF$10,$N18&gt;=Everett!CF$10)),"C",IF((AND($O18&lt;=Everett!CF$10,$P18&gt;=Everett!CF$10)),"CO",IF((AND($Q18&lt;=Everett!CF$10,$R18&gt;=Everett!CF$10)),"C",0))))))</f>
        <v>CO</v>
      </c>
      <c r="CG18" s="33" t="str">
        <f>IF((AND($F18&lt;=Everett!CG$10,$G18&gt;=Everett!CG$10)),"P/L",IF((AND($I18&lt;=Everett!CG$10,$J18&gt;=Everett!CG$10)),"XO",IF((AND($K18&lt;=Everett!CG$10,$L18&gt;=Everett!CG$10)),"3",IF((AND($M18&lt;=Everett!CG$10,$N18&gt;=Everett!CG$10)),"C",IF((AND($O18&lt;=Everett!CG$10,$P18&gt;=Everett!CG$10)),"CO",IF((AND($Q18&lt;=Everett!CG$10,$R18&gt;=Everett!CG$10)),"C",0))))))</f>
        <v>CO</v>
      </c>
      <c r="CH18" s="33">
        <f>IF((AND($F18&lt;=Everett!CH$10,$G18&gt;=Everett!CH$10)),"P/L",IF((AND($I18&lt;=Everett!CH$10,$J18&gt;=Everett!CH$10)),"XO",IF((AND($K18&lt;=Everett!CH$10,$L18&gt;=Everett!CH$10)),"3",IF((AND($M18&lt;=Everett!CH$10,$N18&gt;=Everett!CH$10)),"C",IF((AND($O18&lt;=Everett!CH$10,$P18&gt;=Everett!CH$10)),"CO",IF((AND($Q18&lt;=Everett!CH$10,$R18&gt;=Everett!CH$10)),"C",0))))))</f>
        <v>0</v>
      </c>
      <c r="CI18" s="33">
        <f>IF((AND($F18&lt;=Everett!CI$10,$G18&gt;=Everett!CI$10)),"P/L",IF((AND($I18&lt;=Everett!CI$10,$J18&gt;=Everett!CI$10)),"XO",IF((AND($K18&lt;=Everett!CI$10,$L18&gt;=Everett!CI$10)),"3",IF((AND($M18&lt;=Everett!CI$10,$N18&gt;=Everett!CI$10)),"C",IF((AND($O18&lt;=Everett!CI$10,$P18&gt;=Everett!CI$10)),"CO",IF((AND($Q18&lt;=Everett!CI$10,$R18&gt;=Everett!CI$10)),"C",0))))))</f>
        <v>0</v>
      </c>
      <c r="CJ18" s="33">
        <f>IF((AND($F18&lt;=Everett!CJ$10,$G18&gt;=Everett!CJ$10)),"P/L",IF((AND($I18&lt;=Everett!CJ$10,$J18&gt;=Everett!CJ$10)),"XO",IF((AND($K18&lt;=Everett!CJ$10,$L18&gt;=Everett!CJ$10)),"3",IF((AND($M18&lt;=Everett!CJ$10,$N18&gt;=Everett!CJ$10)),"C",IF((AND($O18&lt;=Everett!CJ$10,$P18&gt;=Everett!CJ$10)),"CO",IF((AND($Q18&lt;=Everett!CJ$10,$R18&gt;=Everett!CJ$10)),"C",0))))))</f>
        <v>0</v>
      </c>
      <c r="CK18" s="33">
        <f>IF((AND($F18&lt;=Everett!CK$10,$G18&gt;=Everett!CK$10)),"P/L",IF((AND($I18&lt;=Everett!CK$10,$J18&gt;=Everett!CK$10)),"XO",IF((AND($K18&lt;=Everett!CK$10,$L18&gt;=Everett!CK$10)),"3",IF((AND($M18&lt;=Everett!CK$10,$N18&gt;=Everett!CK$10)),"C",IF((AND($O18&lt;=Everett!CK$10,$P18&gt;=Everett!CK$10)),"CO",IF((AND($Q18&lt;=Everett!CK$10,$R18&gt;=Everett!CK$10)),"C",0))))))</f>
        <v>0</v>
      </c>
      <c r="CL18" s="33">
        <f>IF((AND($F18&lt;=Everett!CL$10,$G18&gt;=Everett!CL$10)),"P/L",IF((AND($I18&lt;=Everett!CL$10,$J18&gt;=Everett!CL$10)),"XO",IF((AND($K18&lt;=Everett!CL$10,$L18&gt;=Everett!CL$10)),"3",IF((AND($M18&lt;=Everett!CL$10,$N18&gt;=Everett!CL$10)),"C",IF((AND($O18&lt;=Everett!CL$10,$P18&gt;=Everett!CL$10)),"CO",IF((AND($Q18&lt;=Everett!CL$10,$R18&gt;=Everett!CL$10)),"C",0))))))</f>
        <v>0</v>
      </c>
      <c r="CM18" s="33">
        <f>IF((AND($F18&lt;=Everett!CM$10,$G18&gt;=Everett!CM$10)),"P/L",IF((AND($I18&lt;=Everett!CM$10,$J18&gt;=Everett!CM$10)),"XO",IF((AND($K18&lt;=Everett!CM$10,$L18&gt;=Everett!CM$10)),"3",IF((AND($M18&lt;=Everett!CM$10,$N18&gt;=Everett!CM$10)),"C",IF((AND($O18&lt;=Everett!CM$10,$P18&gt;=Everett!CM$10)),"CO",IF((AND($Q18&lt;=Everett!CM$10,$R18&gt;=Everett!CM$10)),"C",0))))))</f>
        <v>0</v>
      </c>
    </row>
    <row r="19" ht="21.75" customHeight="1" spans="1:91" x14ac:dyDescent="0.25">
      <c r="A19" s="25" t="s">
        <v>570</v>
      </c>
      <c r="B19" s="53"/>
      <c r="C19" s="26"/>
      <c r="D19" s="26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8"/>
      <c r="Q19" s="27"/>
      <c r="R19" s="27"/>
      <c r="S19" s="29">
        <f>'Pearl Harbor'!$A$2-DAY('Pearl Harbor'!$A$2)+1</f>
        <v>46054</v>
      </c>
      <c r="T19" s="29">
        <f t="shared" ref="T19:AY19" si="9">DATE(YEAR(S19),MONTH(S19)+1,DAY(S19))</f>
        <v>46082</v>
      </c>
      <c r="U19" s="29">
        <f t="shared" si="9"/>
        <v>46113</v>
      </c>
      <c r="V19" s="29">
        <f t="shared" si="9"/>
        <v>46143</v>
      </c>
      <c r="W19" s="29">
        <f t="shared" si="9"/>
        <v>46174</v>
      </c>
      <c r="X19" s="29">
        <f t="shared" si="9"/>
        <v>46204</v>
      </c>
      <c r="Y19" s="29">
        <f t="shared" si="9"/>
        <v>46235</v>
      </c>
      <c r="Z19" s="29">
        <f t="shared" si="9"/>
        <v>46266</v>
      </c>
      <c r="AA19" s="29">
        <f t="shared" si="9"/>
        <v>46296</v>
      </c>
      <c r="AB19" s="29">
        <f t="shared" si="9"/>
        <v>46327</v>
      </c>
      <c r="AC19" s="29">
        <f t="shared" si="9"/>
        <v>46357</v>
      </c>
      <c r="AD19" s="29">
        <f t="shared" si="9"/>
        <v>46388</v>
      </c>
      <c r="AE19" s="29">
        <f t="shared" si="9"/>
        <v>46419</v>
      </c>
      <c r="AF19" s="29">
        <f t="shared" si="9"/>
        <v>46447</v>
      </c>
      <c r="AG19" s="29">
        <f t="shared" si="9"/>
        <v>46478</v>
      </c>
      <c r="AH19" s="29">
        <f t="shared" si="9"/>
        <v>46508</v>
      </c>
      <c r="AI19" s="29">
        <f t="shared" si="9"/>
        <v>46539</v>
      </c>
      <c r="AJ19" s="29">
        <f t="shared" si="9"/>
        <v>46569</v>
      </c>
      <c r="AK19" s="29">
        <f t="shared" si="9"/>
        <v>46600</v>
      </c>
      <c r="AL19" s="29">
        <f t="shared" si="9"/>
        <v>46631</v>
      </c>
      <c r="AM19" s="29">
        <f t="shared" si="9"/>
        <v>46661</v>
      </c>
      <c r="AN19" s="29">
        <f t="shared" si="9"/>
        <v>46692</v>
      </c>
      <c r="AO19" s="29">
        <f t="shared" si="9"/>
        <v>46722</v>
      </c>
      <c r="AP19" s="29">
        <f t="shared" si="9"/>
        <v>46753</v>
      </c>
      <c r="AQ19" s="29">
        <f t="shared" si="9"/>
        <v>46784</v>
      </c>
      <c r="AR19" s="29">
        <f t="shared" si="9"/>
        <v>46813</v>
      </c>
      <c r="AS19" s="29">
        <f t="shared" si="9"/>
        <v>46844</v>
      </c>
      <c r="AT19" s="29">
        <f t="shared" si="9"/>
        <v>46874</v>
      </c>
      <c r="AU19" s="29">
        <f t="shared" si="9"/>
        <v>46905</v>
      </c>
      <c r="AV19" s="29">
        <f t="shared" si="9"/>
        <v>46935</v>
      </c>
      <c r="AW19" s="29">
        <f t="shared" si="9"/>
        <v>46966</v>
      </c>
      <c r="AX19" s="29">
        <f t="shared" si="9"/>
        <v>46997</v>
      </c>
      <c r="AY19" s="29">
        <f t="shared" si="9"/>
        <v>47027</v>
      </c>
      <c r="AZ19" s="29">
        <f t="shared" ref="AZ19:CE19" si="10">DATE(YEAR(AY19),MONTH(AY19)+1,DAY(AY19))</f>
        <v>47058</v>
      </c>
      <c r="BA19" s="29">
        <f t="shared" si="10"/>
        <v>47088</v>
      </c>
      <c r="BB19" s="29">
        <f t="shared" si="10"/>
        <v>47119</v>
      </c>
      <c r="BC19" s="29">
        <f t="shared" si="10"/>
        <v>47150</v>
      </c>
      <c r="BD19" s="29">
        <f t="shared" si="10"/>
        <v>47178</v>
      </c>
      <c r="BE19" s="29">
        <f t="shared" si="10"/>
        <v>47209</v>
      </c>
      <c r="BF19" s="29">
        <f t="shared" si="10"/>
        <v>47239</v>
      </c>
      <c r="BG19" s="29">
        <f t="shared" si="10"/>
        <v>47270</v>
      </c>
      <c r="BH19" s="29">
        <f t="shared" si="10"/>
        <v>47300</v>
      </c>
      <c r="BI19" s="29">
        <f t="shared" si="10"/>
        <v>47331</v>
      </c>
      <c r="BJ19" s="29">
        <f t="shared" si="10"/>
        <v>47362</v>
      </c>
      <c r="BK19" s="29">
        <f t="shared" si="10"/>
        <v>47392</v>
      </c>
      <c r="BL19" s="29">
        <f t="shared" si="10"/>
        <v>47423</v>
      </c>
      <c r="BM19" s="29">
        <f t="shared" si="10"/>
        <v>47453</v>
      </c>
      <c r="BN19" s="29">
        <f t="shared" si="10"/>
        <v>47484</v>
      </c>
      <c r="BO19" s="29">
        <f t="shared" si="10"/>
        <v>47515</v>
      </c>
      <c r="BP19" s="29">
        <f t="shared" si="10"/>
        <v>47543</v>
      </c>
      <c r="BQ19" s="29">
        <f t="shared" si="10"/>
        <v>47574</v>
      </c>
      <c r="BR19" s="29">
        <f t="shared" si="10"/>
        <v>47604</v>
      </c>
      <c r="BS19" s="29">
        <f t="shared" si="10"/>
        <v>47635</v>
      </c>
      <c r="BT19" s="29">
        <f t="shared" si="10"/>
        <v>47665</v>
      </c>
      <c r="BU19" s="29">
        <f t="shared" si="10"/>
        <v>47696</v>
      </c>
      <c r="BV19" s="29">
        <f t="shared" si="10"/>
        <v>47727</v>
      </c>
      <c r="BW19" s="29">
        <f t="shared" si="10"/>
        <v>47757</v>
      </c>
      <c r="BX19" s="29">
        <f t="shared" si="10"/>
        <v>47788</v>
      </c>
      <c r="BY19" s="29">
        <f t="shared" si="10"/>
        <v>47818</v>
      </c>
      <c r="BZ19" s="29">
        <f t="shared" si="10"/>
        <v>47849</v>
      </c>
      <c r="CA19" s="29">
        <f t="shared" si="10"/>
        <v>47880</v>
      </c>
      <c r="CB19" s="29">
        <f t="shared" si="10"/>
        <v>47908</v>
      </c>
      <c r="CC19" s="29">
        <f t="shared" si="10"/>
        <v>47939</v>
      </c>
      <c r="CD19" s="29">
        <f t="shared" si="10"/>
        <v>47969</v>
      </c>
      <c r="CE19" s="29">
        <f t="shared" si="10"/>
        <v>48000</v>
      </c>
      <c r="CF19" s="29">
        <f t="shared" ref="CF19:CM19" si="11">DATE(YEAR(CE19),MONTH(CE19)+1,DAY(CE19))</f>
        <v>48030</v>
      </c>
      <c r="CG19" s="29">
        <f t="shared" si="11"/>
        <v>48061</v>
      </c>
      <c r="CH19" s="29">
        <f t="shared" si="11"/>
        <v>48092</v>
      </c>
      <c r="CI19" s="29">
        <f t="shared" si="11"/>
        <v>48122</v>
      </c>
      <c r="CJ19" s="29">
        <f t="shared" si="11"/>
        <v>48153</v>
      </c>
      <c r="CK19" s="29">
        <f t="shared" si="11"/>
        <v>48183</v>
      </c>
      <c r="CL19" s="29">
        <f t="shared" si="11"/>
        <v>48214</v>
      </c>
      <c r="CM19" s="29">
        <f t="shared" si="11"/>
        <v>48245</v>
      </c>
    </row>
    <row r="20" spans="1:91" s="2" customFormat="1" x14ac:dyDescent="0.25">
      <c r="A20" s="57" t="s">
        <v>571</v>
      </c>
      <c r="B20" s="55"/>
      <c r="C20" s="31">
        <v>14</v>
      </c>
      <c r="D20" s="31">
        <v>16</v>
      </c>
      <c r="E20" s="31">
        <v>1</v>
      </c>
      <c r="F20" s="39"/>
      <c r="G20" s="39"/>
      <c r="H20" s="33">
        <f>G20-F20</f>
        <v>0</v>
      </c>
      <c r="I20" s="36">
        <v>45012</v>
      </c>
      <c r="J20" s="36">
        <f>IF(I20="",0,DATE(YEAR(I20),MONTH(I20)+C20,DAY(I20)))</f>
        <v>45439</v>
      </c>
      <c r="K20" s="36">
        <f>IF(J20="","",(DATE(YEAR(J20),MONTH(J20)+1,DAY(J20))))</f>
        <v>45470</v>
      </c>
      <c r="L20" s="36">
        <f>IF(K20="","",(DATE(YEAR(K20),MONTH(K20)+E20,DAY(K20))))</f>
        <v>45500</v>
      </c>
      <c r="M20" s="36">
        <f>IF(O20="","",DATE(YEAR(O20), MONTH(O20)-1,DAY(O20)))</f>
        <v>45531</v>
      </c>
      <c r="N20" s="36">
        <f>IF(O20="","",DATE(YEAR(M20),MONTH(M20),DAY(M20)))</f>
        <v>45531</v>
      </c>
      <c r="O20" s="36">
        <f>IF(L20="","",(DATE(YEAR(L20),MONTH(L20)+2,DAY(L20))))</f>
        <v>45562</v>
      </c>
      <c r="P20" s="36">
        <f>IF(O20="","",(DATE(YEAR(O20),MONTH(O20)+D20,DAY(O20))))</f>
        <v>46049</v>
      </c>
      <c r="Q20" s="36">
        <f>IF(P20="","",DATE(YEAR(P20), MONTH(P20)+1,DAY(P20)))</f>
        <v>46080</v>
      </c>
      <c r="R20" s="36">
        <f>IF(P20="","",DATE(YEAR(Q20),MONTH(Q20),DAY(Q20)))</f>
        <v>46080</v>
      </c>
      <c r="S20" s="33">
        <f>IF((AND($F20&lt;=Everett!S$10,$G20&gt;=Everett!S$10)),"P/L",IF((AND($I20&lt;=Everett!S$10,$J20&gt;=Everett!S$10)),"XO",IF((AND($K20&lt;=Everett!S$10,$L20&gt;=Everett!S$10)),"3",IF((AND($M20&lt;=Everett!S$10,$N20&gt;=Everett!S$10)),"C",IF((AND($O20&lt;=Everett!S$10,$P20&gt;=Everett!S$10)),"CO",IF((AND($Q20&lt;=Everett!S$10,$R20&gt;=Everett!S$10)),"C",0))))))</f>
        <v>0</v>
      </c>
      <c r="T20" s="33">
        <f>IF((AND($F20&lt;=Everett!T$10,$G20&gt;=Everett!T$10)),"P/L",IF((AND($I20&lt;=Everett!T$10,$J20&gt;=Everett!T$10)),"XO",IF((AND($K20&lt;=Everett!T$10,$L20&gt;=Everett!T$10)),"3",IF((AND($M20&lt;=Everett!T$10,$N20&gt;=Everett!T$10)),"C",IF((AND($O20&lt;=Everett!T$10,$P20&gt;=Everett!T$10)),"CO",IF((AND($Q20&lt;=Everett!T$10,$R20&gt;=Everett!T$10)),"C",0))))))</f>
        <v>0</v>
      </c>
      <c r="U20" s="33">
        <f>IF((AND($F20&lt;=Everett!U$10,$G20&gt;=Everett!U$10)),"P/L",IF((AND($I20&lt;=Everett!U$10,$J20&gt;=Everett!U$10)),"XO",IF((AND($K20&lt;=Everett!U$10,$L20&gt;=Everett!U$10)),"3",IF((AND($M20&lt;=Everett!U$10,$N20&gt;=Everett!U$10)),"C",IF((AND($O20&lt;=Everett!U$10,$P20&gt;=Everett!U$10)),"CO",IF((AND($Q20&lt;=Everett!U$10,$R20&gt;=Everett!U$10)),"C",0))))))</f>
        <v>0</v>
      </c>
      <c r="V20" s="33">
        <f>IF((AND($F20&lt;=Everett!V$10,$G20&gt;=Everett!V$10)),"P/L",IF((AND($I20&lt;=Everett!V$10,$J20&gt;=Everett!V$10)),"XO",IF((AND($K20&lt;=Everett!V$10,$L20&gt;=Everett!V$10)),"3",IF((AND($M20&lt;=Everett!V$10,$N20&gt;=Everett!V$10)),"C",IF((AND($O20&lt;=Everett!V$10,$P20&gt;=Everett!V$10)),"CO",IF((AND($Q20&lt;=Everett!V$10,$R20&gt;=Everett!V$10)),"C",0))))))</f>
        <v>0</v>
      </c>
      <c r="W20" s="33">
        <f>IF((AND($F20&lt;=Everett!W$10,$G20&gt;=Everett!W$10)),"P/L",IF((AND($I20&lt;=Everett!W$10,$J20&gt;=Everett!W$10)),"XO",IF((AND($K20&lt;=Everett!W$10,$L20&gt;=Everett!W$10)),"3",IF((AND($M20&lt;=Everett!W$10,$N20&gt;=Everett!W$10)),"C",IF((AND($O20&lt;=Everett!W$10,$P20&gt;=Everett!W$10)),"CO",IF((AND($Q20&lt;=Everett!W$10,$R20&gt;=Everett!W$10)),"C",0))))))</f>
        <v>0</v>
      </c>
      <c r="X20" s="33">
        <f>IF((AND($F20&lt;=Everett!X$10,$G20&gt;=Everett!X$10)),"P/L",IF((AND($I20&lt;=Everett!X$10,$J20&gt;=Everett!X$10)),"XO",IF((AND($K20&lt;=Everett!X$10,$L20&gt;=Everett!X$10)),"3",IF((AND($M20&lt;=Everett!X$10,$N20&gt;=Everett!X$10)),"C",IF((AND($O20&lt;=Everett!X$10,$P20&gt;=Everett!X$10)),"CO",IF((AND($Q20&lt;=Everett!X$10,$R20&gt;=Everett!X$10)),"C",0))))))</f>
        <v>0</v>
      </c>
      <c r="Y20" s="33">
        <f>IF((AND($F20&lt;=Everett!Y$10,$G20&gt;=Everett!Y$10)),"P/L",IF((AND($I20&lt;=Everett!Y$10,$J20&gt;=Everett!Y$10)),"XO",IF((AND($K20&lt;=Everett!Y$10,$L20&gt;=Everett!Y$10)),"3",IF((AND($M20&lt;=Everett!Y$10,$N20&gt;=Everett!Y$10)),"C",IF((AND($O20&lt;=Everett!Y$10,$P20&gt;=Everett!Y$10)),"CO",IF((AND($Q20&lt;=Everett!Y$10,$R20&gt;=Everett!Y$10)),"C",0))))))</f>
        <v>0</v>
      </c>
      <c r="Z20" s="33">
        <f>IF((AND($F20&lt;=Everett!Z$10,$G20&gt;=Everett!Z$10)),"P/L",IF((AND($I20&lt;=Everett!Z$10,$J20&gt;=Everett!Z$10)),"XO",IF((AND($K20&lt;=Everett!Z$10,$L20&gt;=Everett!Z$10)),"3",IF((AND($M20&lt;=Everett!Z$10,$N20&gt;=Everett!Z$10)),"C",IF((AND($O20&lt;=Everett!Z$10,$P20&gt;=Everett!Z$10)),"CO",IF((AND($Q20&lt;=Everett!Z$10,$R20&gt;=Everett!Z$10)),"C",0))))))</f>
        <v>0</v>
      </c>
      <c r="AA20" s="33">
        <f>IF((AND($F20&lt;=Everett!AA$10,$G20&gt;=Everett!AA$10)),"P/L",IF((AND($I20&lt;=Everett!AA$10,$J20&gt;=Everett!AA$10)),"XO",IF((AND($K20&lt;=Everett!AA$10,$L20&gt;=Everett!AA$10)),"3",IF((AND($M20&lt;=Everett!AA$10,$N20&gt;=Everett!AA$10)),"C",IF((AND($O20&lt;=Everett!AA$10,$P20&gt;=Everett!AA$10)),"CO",IF((AND($Q20&lt;=Everett!AA$10,$R20&gt;=Everett!AA$10)),"C",0))))))</f>
        <v>0</v>
      </c>
      <c r="AB20" s="33">
        <f>IF((AND($F20&lt;=Everett!AB$10,$G20&gt;=Everett!AB$10)),"P/L",IF((AND($I20&lt;=Everett!AB$10,$J20&gt;=Everett!AB$10)),"XO",IF((AND($K20&lt;=Everett!AB$10,$L20&gt;=Everett!AB$10)),"3",IF((AND($M20&lt;=Everett!AB$10,$N20&gt;=Everett!AB$10)),"C",IF((AND($O20&lt;=Everett!AB$10,$P20&gt;=Everett!AB$10)),"CO",IF((AND($Q20&lt;=Everett!AB$10,$R20&gt;=Everett!AB$10)),"C",0))))))</f>
        <v>0</v>
      </c>
      <c r="AC20" s="33">
        <f>IF((AND($F20&lt;=Everett!AC$10,$G20&gt;=Everett!AC$10)),"P/L",IF((AND($I20&lt;=Everett!AC$10,$J20&gt;=Everett!AC$10)),"XO",IF((AND($K20&lt;=Everett!AC$10,$L20&gt;=Everett!AC$10)),"3",IF((AND($M20&lt;=Everett!AC$10,$N20&gt;=Everett!AC$10)),"C",IF((AND($O20&lt;=Everett!AC$10,$P20&gt;=Everett!AC$10)),"CO",IF((AND($Q20&lt;=Everett!AC$10,$R20&gt;=Everett!AC$10)),"C",0))))))</f>
        <v>0</v>
      </c>
      <c r="AD20" s="33">
        <f>IF((AND($F20&lt;=Everett!AD$10,$G20&gt;=Everett!AD$10)),"P/L",IF((AND($I20&lt;=Everett!AD$10,$J20&gt;=Everett!AD$10)),"XO",IF((AND($K20&lt;=Everett!AD$10,$L20&gt;=Everett!AD$10)),"3",IF((AND($M20&lt;=Everett!AD$10,$N20&gt;=Everett!AD$10)),"C",IF((AND($O20&lt;=Everett!AD$10,$P20&gt;=Everett!AD$10)),"CO",IF((AND($Q20&lt;=Everett!AD$10,$R20&gt;=Everett!AD$10)),"C",0))))))</f>
        <v>0</v>
      </c>
      <c r="AE20" s="33">
        <f>IF((AND($F20&lt;=Everett!AE$10,$G20&gt;=Everett!AE$10)),"P/L",IF((AND($I20&lt;=Everett!AE$10,$J20&gt;=Everett!AE$10)),"XO",IF((AND($K20&lt;=Everett!AE$10,$L20&gt;=Everett!AE$10)),"3",IF((AND($M20&lt;=Everett!AE$10,$N20&gt;=Everett!AE$10)),"C",IF((AND($O20&lt;=Everett!AE$10,$P20&gt;=Everett!AE$10)),"CO",IF((AND($Q20&lt;=Everett!AE$10,$R20&gt;=Everett!AE$10)),"C",0))))))</f>
        <v>0</v>
      </c>
      <c r="AF20" s="33">
        <f>IF((AND($F20&lt;=Everett!AF$10,$G20&gt;=Everett!AF$10)),"P/L",IF((AND($I20&lt;=Everett!AF$10,$J20&gt;=Everett!AF$10)),"XO",IF((AND($K20&lt;=Everett!AF$10,$L20&gt;=Everett!AF$10)),"3",IF((AND($M20&lt;=Everett!AF$10,$N20&gt;=Everett!AF$10)),"C",IF((AND($O20&lt;=Everett!AF$10,$P20&gt;=Everett!AF$10)),"CO",IF((AND($Q20&lt;=Everett!AF$10,$R20&gt;=Everett!AF$10)),"C",0))))))</f>
        <v>0</v>
      </c>
      <c r="AG20" s="33">
        <f>IF((AND($F20&lt;=Everett!AG$10,$G20&gt;=Everett!AG$10)),"P/L",IF((AND($I20&lt;=Everett!AG$10,$J20&gt;=Everett!AG$10)),"XO",IF((AND($K20&lt;=Everett!AG$10,$L20&gt;=Everett!AG$10)),"3",IF((AND($M20&lt;=Everett!AG$10,$N20&gt;=Everett!AG$10)),"C",IF((AND($O20&lt;=Everett!AG$10,$P20&gt;=Everett!AG$10)),"CO",IF((AND($Q20&lt;=Everett!AG$10,$R20&gt;=Everett!AG$10)),"C",0))))))</f>
        <v>0</v>
      </c>
      <c r="AH20" s="33">
        <f>IF((AND($F20&lt;=Everett!AH$10,$G20&gt;=Everett!AH$10)),"P/L",IF((AND($I20&lt;=Everett!AH$10,$J20&gt;=Everett!AH$10)),"XO",IF((AND($K20&lt;=Everett!AH$10,$L20&gt;=Everett!AH$10)),"3",IF((AND($M20&lt;=Everett!AH$10,$N20&gt;=Everett!AH$10)),"C",IF((AND($O20&lt;=Everett!AH$10,$P20&gt;=Everett!AH$10)),"CO",IF((AND($Q20&lt;=Everett!AH$10,$R20&gt;=Everett!AH$10)),"C",0))))))</f>
        <v>0</v>
      </c>
      <c r="AI20" s="33">
        <f>IF((AND($F20&lt;=Everett!AI$10,$G20&gt;=Everett!AI$10)),"P/L",IF((AND($I20&lt;=Everett!AI$10,$J20&gt;=Everett!AI$10)),"XO",IF((AND($K20&lt;=Everett!AI$10,$L20&gt;=Everett!AI$10)),"3",IF((AND($M20&lt;=Everett!AI$10,$N20&gt;=Everett!AI$10)),"C",IF((AND($O20&lt;=Everett!AI$10,$P20&gt;=Everett!AI$10)),"CO",IF((AND($Q20&lt;=Everett!AI$10,$R20&gt;=Everett!AI$10)),"C",0))))))</f>
        <v>0</v>
      </c>
      <c r="AJ20" s="33">
        <f>IF((AND($F20&lt;=Everett!AJ$10,$G20&gt;=Everett!AJ$10)),"P/L",IF((AND($I20&lt;=Everett!AJ$10,$J20&gt;=Everett!AJ$10)),"XO",IF((AND($K20&lt;=Everett!AJ$10,$L20&gt;=Everett!AJ$10)),"3",IF((AND($M20&lt;=Everett!AJ$10,$N20&gt;=Everett!AJ$10)),"C",IF((AND($O20&lt;=Everett!AJ$10,$P20&gt;=Everett!AJ$10)),"CO",IF((AND($Q20&lt;=Everett!AJ$10,$R20&gt;=Everett!AJ$10)),"C",0))))))</f>
        <v>0</v>
      </c>
      <c r="AK20" s="33">
        <f>IF((AND($F20&lt;=Everett!AK$10,$G20&gt;=Everett!AK$10)),"P/L",IF((AND($I20&lt;=Everett!AK$10,$J20&gt;=Everett!AK$10)),"XO",IF((AND($K20&lt;=Everett!AK$10,$L20&gt;=Everett!AK$10)),"3",IF((AND($M20&lt;=Everett!AK$10,$N20&gt;=Everett!AK$10)),"C",IF((AND($O20&lt;=Everett!AK$10,$P20&gt;=Everett!AK$10)),"CO",IF((AND($Q20&lt;=Everett!AK$10,$R20&gt;=Everett!AK$10)),"C",0))))))</f>
        <v>0</v>
      </c>
      <c r="AL20" s="33">
        <f>IF((AND($F20&lt;=Everett!AL$10,$G20&gt;=Everett!AL$10)),"P/L",IF((AND($I20&lt;=Everett!AL$10,$J20&gt;=Everett!AL$10)),"XO",IF((AND($K20&lt;=Everett!AL$10,$L20&gt;=Everett!AL$10)),"3",IF((AND($M20&lt;=Everett!AL$10,$N20&gt;=Everett!AL$10)),"C",IF((AND($O20&lt;=Everett!AL$10,$P20&gt;=Everett!AL$10)),"CO",IF((AND($Q20&lt;=Everett!AL$10,$R20&gt;=Everett!AL$10)),"C",0))))))</f>
        <v>0</v>
      </c>
      <c r="AM20" s="33">
        <f>IF((AND($F20&lt;=Everett!AM$10,$G20&gt;=Everett!AM$10)),"P/L",IF((AND($I20&lt;=Everett!AM$10,$J20&gt;=Everett!AM$10)),"XO",IF((AND($K20&lt;=Everett!AM$10,$L20&gt;=Everett!AM$10)),"3",IF((AND($M20&lt;=Everett!AM$10,$N20&gt;=Everett!AM$10)),"C",IF((AND($O20&lt;=Everett!AM$10,$P20&gt;=Everett!AM$10)),"CO",IF((AND($Q20&lt;=Everett!AM$10,$R20&gt;=Everett!AM$10)),"C",0))))))</f>
        <v>0</v>
      </c>
      <c r="AN20" s="33">
        <f>IF((AND($F20&lt;=Everett!AN$10,$G20&gt;=Everett!AN$10)),"P/L",IF((AND($I20&lt;=Everett!AN$10,$J20&gt;=Everett!AN$10)),"XO",IF((AND($K20&lt;=Everett!AN$10,$L20&gt;=Everett!AN$10)),"3",IF((AND($M20&lt;=Everett!AN$10,$N20&gt;=Everett!AN$10)),"C",IF((AND($O20&lt;=Everett!AN$10,$P20&gt;=Everett!AN$10)),"CO",IF((AND($Q20&lt;=Everett!AN$10,$R20&gt;=Everett!AN$10)),"C",0))))))</f>
        <v>0</v>
      </c>
      <c r="AO20" s="33">
        <f>IF((AND($F20&lt;=Everett!AO$10,$G20&gt;=Everett!AO$10)),"P/L",IF((AND($I20&lt;=Everett!AO$10,$J20&gt;=Everett!AO$10)),"XO",IF((AND($K20&lt;=Everett!AO$10,$L20&gt;=Everett!AO$10)),"3",IF((AND($M20&lt;=Everett!AO$10,$N20&gt;=Everett!AO$10)),"C",IF((AND($O20&lt;=Everett!AO$10,$P20&gt;=Everett!AO$10)),"CO",IF((AND($Q20&lt;=Everett!AO$10,$R20&gt;=Everett!AO$10)),"C",0))))))</f>
        <v>0</v>
      </c>
      <c r="AP20" s="33">
        <f>IF((AND($F20&lt;=Everett!AP$10,$G20&gt;=Everett!AP$10)),"P/L",IF((AND($I20&lt;=Everett!AP$10,$J20&gt;=Everett!AP$10)),"XO",IF((AND($K20&lt;=Everett!AP$10,$L20&gt;=Everett!AP$10)),"3",IF((AND($M20&lt;=Everett!AP$10,$N20&gt;=Everett!AP$10)),"C",IF((AND($O20&lt;=Everett!AP$10,$P20&gt;=Everett!AP$10)),"CO",IF((AND($Q20&lt;=Everett!AP$10,$R20&gt;=Everett!AP$10)),"C",0))))))</f>
        <v>0</v>
      </c>
      <c r="AQ20" s="33">
        <f>IF((AND($F20&lt;=Everett!AQ$10,$G20&gt;=Everett!AQ$10)),"P/L",IF((AND($I20&lt;=Everett!AQ$10,$J20&gt;=Everett!AQ$10)),"XO",IF((AND($K20&lt;=Everett!AQ$10,$L20&gt;=Everett!AQ$10)),"3",IF((AND($M20&lt;=Everett!AQ$10,$N20&gt;=Everett!AQ$10)),"C",IF((AND($O20&lt;=Everett!AQ$10,$P20&gt;=Everett!AQ$10)),"CO",IF((AND($Q20&lt;=Everett!AQ$10,$R20&gt;=Everett!AQ$10)),"C",0))))))</f>
        <v>0</v>
      </c>
      <c r="AR20" s="33">
        <f>IF((AND($F20&lt;=Everett!AR$10,$G20&gt;=Everett!AR$10)),"P/L",IF((AND($I20&lt;=Everett!AR$10,$J20&gt;=Everett!AR$10)),"XO",IF((AND($K20&lt;=Everett!AR$10,$L20&gt;=Everett!AR$10)),"3",IF((AND($M20&lt;=Everett!AR$10,$N20&gt;=Everett!AR$10)),"C",IF((AND($O20&lt;=Everett!AR$10,$P20&gt;=Everett!AR$10)),"CO",IF((AND($Q20&lt;=Everett!AR$10,$R20&gt;=Everett!AR$10)),"C",0))))))</f>
        <v>0</v>
      </c>
      <c r="AS20" s="33">
        <f>IF((AND($F20&lt;=Everett!AS$10,$G20&gt;=Everett!AS$10)),"P/L",IF((AND($I20&lt;=Everett!AS$10,$J20&gt;=Everett!AS$10)),"XO",IF((AND($K20&lt;=Everett!AS$10,$L20&gt;=Everett!AS$10)),"3",IF((AND($M20&lt;=Everett!AS$10,$N20&gt;=Everett!AS$10)),"C",IF((AND($O20&lt;=Everett!AS$10,$P20&gt;=Everett!AS$10)),"CO",IF((AND($Q20&lt;=Everett!AS$10,$R20&gt;=Everett!AS$10)),"C",0))))))</f>
        <v>0</v>
      </c>
      <c r="AT20" s="33">
        <f>IF((AND($F20&lt;=Everett!AT$10,$G20&gt;=Everett!AT$10)),"P/L",IF((AND($I20&lt;=Everett!AT$10,$J20&gt;=Everett!AT$10)),"XO",IF((AND($K20&lt;=Everett!AT$10,$L20&gt;=Everett!AT$10)),"3",IF((AND($M20&lt;=Everett!AT$10,$N20&gt;=Everett!AT$10)),"C",IF((AND($O20&lt;=Everett!AT$10,$P20&gt;=Everett!AT$10)),"CO",IF((AND($Q20&lt;=Everett!AT$10,$R20&gt;=Everett!AT$10)),"C",0))))))</f>
        <v>0</v>
      </c>
      <c r="AU20" s="33">
        <f>IF((AND($F20&lt;=Everett!AU$10,$G20&gt;=Everett!AU$10)),"P/L",IF((AND($I20&lt;=Everett!AU$10,$J20&gt;=Everett!AU$10)),"XO",IF((AND($K20&lt;=Everett!AU$10,$L20&gt;=Everett!AU$10)),"3",IF((AND($M20&lt;=Everett!AU$10,$N20&gt;=Everett!AU$10)),"C",IF((AND($O20&lt;=Everett!AU$10,$P20&gt;=Everett!AU$10)),"CO",IF((AND($Q20&lt;=Everett!AU$10,$R20&gt;=Everett!AU$10)),"C",0))))))</f>
        <v>0</v>
      </c>
      <c r="AV20" s="33">
        <f>IF((AND($F20&lt;=Everett!AV$10,$G20&gt;=Everett!AV$10)),"P/L",IF((AND($I20&lt;=Everett!AV$10,$J20&gt;=Everett!AV$10)),"XO",IF((AND($K20&lt;=Everett!AV$10,$L20&gt;=Everett!AV$10)),"3",IF((AND($M20&lt;=Everett!AV$10,$N20&gt;=Everett!AV$10)),"C",IF((AND($O20&lt;=Everett!AV$10,$P20&gt;=Everett!AV$10)),"CO",IF((AND($Q20&lt;=Everett!AV$10,$R20&gt;=Everett!AV$10)),"C",0))))))</f>
        <v>0</v>
      </c>
      <c r="AW20" s="33">
        <f>IF((AND($F20&lt;=Everett!AW$10,$G20&gt;=Everett!AW$10)),"P/L",IF((AND($I20&lt;=Everett!AW$10,$J20&gt;=Everett!AW$10)),"XO",IF((AND($K20&lt;=Everett!AW$10,$L20&gt;=Everett!AW$10)),"3",IF((AND($M20&lt;=Everett!AW$10,$N20&gt;=Everett!AW$10)),"C",IF((AND($O20&lt;=Everett!AW$10,$P20&gt;=Everett!AW$10)),"CO",IF((AND($Q20&lt;=Everett!AW$10,$R20&gt;=Everett!AW$10)),"C",0))))))</f>
        <v>0</v>
      </c>
      <c r="AX20" s="33">
        <f>IF((AND($F20&lt;=Everett!AX$10,$G20&gt;=Everett!AX$10)),"P/L",IF((AND($I20&lt;=Everett!AX$10,$J20&gt;=Everett!AX$10)),"XO",IF((AND($K20&lt;=Everett!AX$10,$L20&gt;=Everett!AX$10)),"3",IF((AND($M20&lt;=Everett!AX$10,$N20&gt;=Everett!AX$10)),"C",IF((AND($O20&lt;=Everett!AX$10,$P20&gt;=Everett!AX$10)),"CO",IF((AND($Q20&lt;=Everett!AX$10,$R20&gt;=Everett!AX$10)),"C",0))))))</f>
        <v>0</v>
      </c>
      <c r="AY20" s="33">
        <f>IF((AND($F20&lt;=Everett!AY$10,$G20&gt;=Everett!AY$10)),"P/L",IF((AND($I20&lt;=Everett!AY$10,$J20&gt;=Everett!AY$10)),"XO",IF((AND($K20&lt;=Everett!AY$10,$L20&gt;=Everett!AY$10)),"3",IF((AND($M20&lt;=Everett!AY$10,$N20&gt;=Everett!AY$10)),"C",IF((AND($O20&lt;=Everett!AY$10,$P20&gt;=Everett!AY$10)),"CO",IF((AND($Q20&lt;=Everett!AY$10,$R20&gt;=Everett!AY$10)),"C",0))))))</f>
        <v>0</v>
      </c>
      <c r="AZ20" s="33">
        <f>IF((AND($F20&lt;=Everett!AZ$10,$G20&gt;=Everett!AZ$10)),"P/L",IF((AND($I20&lt;=Everett!AZ$10,$J20&gt;=Everett!AZ$10)),"XO",IF((AND($K20&lt;=Everett!AZ$10,$L20&gt;=Everett!AZ$10)),"3",IF((AND($M20&lt;=Everett!AZ$10,$N20&gt;=Everett!AZ$10)),"C",IF((AND($O20&lt;=Everett!AZ$10,$P20&gt;=Everett!AZ$10)),"CO",IF((AND($Q20&lt;=Everett!AZ$10,$R20&gt;=Everett!AZ$10)),"C",0))))))</f>
        <v>0</v>
      </c>
      <c r="BA20" s="33">
        <f>IF((AND($F20&lt;=Everett!BA$10,$G20&gt;=Everett!BA$10)),"P/L",IF((AND($I20&lt;=Everett!BA$10,$J20&gt;=Everett!BA$10)),"XO",IF((AND($K20&lt;=Everett!BA$10,$L20&gt;=Everett!BA$10)),"3",IF((AND($M20&lt;=Everett!BA$10,$N20&gt;=Everett!BA$10)),"C",IF((AND($O20&lt;=Everett!BA$10,$P20&gt;=Everett!BA$10)),"CO",IF((AND($Q20&lt;=Everett!BA$10,$R20&gt;=Everett!BA$10)),"C",0))))))</f>
        <v>0</v>
      </c>
      <c r="BB20" s="33">
        <f>IF((AND($F20&lt;=Everett!BB$10,$G20&gt;=Everett!BB$10)),"P/L",IF((AND($I20&lt;=Everett!BB$10,$J20&gt;=Everett!BB$10)),"XO",IF((AND($K20&lt;=Everett!BB$10,$L20&gt;=Everett!BB$10)),"3",IF((AND($M20&lt;=Everett!BB$10,$N20&gt;=Everett!BB$10)),"C",IF((AND($O20&lt;=Everett!BB$10,$P20&gt;=Everett!BB$10)),"CO",IF((AND($Q20&lt;=Everett!BB$10,$R20&gt;=Everett!BB$10)),"C",0))))))</f>
        <v>0</v>
      </c>
      <c r="BC20" s="33">
        <f>IF((AND($F20&lt;=Everett!BC$10,$G20&gt;=Everett!BC$10)),"P/L",IF((AND($I20&lt;=Everett!BC$10,$J20&gt;=Everett!BC$10)),"XO",IF((AND($K20&lt;=Everett!BC$10,$L20&gt;=Everett!BC$10)),"3",IF((AND($M20&lt;=Everett!BC$10,$N20&gt;=Everett!BC$10)),"C",IF((AND($O20&lt;=Everett!BC$10,$P20&gt;=Everett!BC$10)),"CO",IF((AND($Q20&lt;=Everett!BC$10,$R20&gt;=Everett!BC$10)),"C",0))))))</f>
        <v>0</v>
      </c>
      <c r="BD20" s="33">
        <f>IF((AND($F20&lt;=Everett!BD$10,$G20&gt;=Everett!BD$10)),"P/L",IF((AND($I20&lt;=Everett!BD$10,$J20&gt;=Everett!BD$10)),"XO",IF((AND($K20&lt;=Everett!BD$10,$L20&gt;=Everett!BD$10)),"3",IF((AND($M20&lt;=Everett!BD$10,$N20&gt;=Everett!BD$10)),"C",IF((AND($O20&lt;=Everett!BD$10,$P20&gt;=Everett!BD$10)),"CO",IF((AND($Q20&lt;=Everett!BD$10,$R20&gt;=Everett!BD$10)),"C",0))))))</f>
        <v>0</v>
      </c>
      <c r="BE20" s="33">
        <f>IF((AND($F20&lt;=Everett!BE$10,$G20&gt;=Everett!BE$10)),"P/L",IF((AND($I20&lt;=Everett!BE$10,$J20&gt;=Everett!BE$10)),"XO",IF((AND($K20&lt;=Everett!BE$10,$L20&gt;=Everett!BE$10)),"3",IF((AND($M20&lt;=Everett!BE$10,$N20&gt;=Everett!BE$10)),"C",IF((AND($O20&lt;=Everett!BE$10,$P20&gt;=Everett!BE$10)),"CO",IF((AND($Q20&lt;=Everett!BE$10,$R20&gt;=Everett!BE$10)),"C",0))))))</f>
        <v>0</v>
      </c>
      <c r="BF20" s="33">
        <f>IF((AND($F20&lt;=Everett!BF$10,$G20&gt;=Everett!BF$10)),"P/L",IF((AND($I20&lt;=Everett!BF$10,$J20&gt;=Everett!BF$10)),"XO",IF((AND($K20&lt;=Everett!BF$10,$L20&gt;=Everett!BF$10)),"3",IF((AND($M20&lt;=Everett!BF$10,$N20&gt;=Everett!BF$10)),"C",IF((AND($O20&lt;=Everett!BF$10,$P20&gt;=Everett!BF$10)),"CO",IF((AND($Q20&lt;=Everett!BF$10,$R20&gt;=Everett!BF$10)),"C",0))))))</f>
        <v>0</v>
      </c>
      <c r="BG20" s="33">
        <f>IF((AND($F20&lt;=Everett!BG$10,$G20&gt;=Everett!BG$10)),"P/L",IF((AND($I20&lt;=Everett!BG$10,$J20&gt;=Everett!BG$10)),"XO",IF((AND($K20&lt;=Everett!BG$10,$L20&gt;=Everett!BG$10)),"3",IF((AND($M20&lt;=Everett!BG$10,$N20&gt;=Everett!BG$10)),"C",IF((AND($O20&lt;=Everett!BG$10,$P20&gt;=Everett!BG$10)),"CO",IF((AND($Q20&lt;=Everett!BG$10,$R20&gt;=Everett!BG$10)),"C",0))))))</f>
        <v>0</v>
      </c>
      <c r="BH20" s="33">
        <f>IF((AND($F20&lt;=Everett!BH$10,$G20&gt;=Everett!BH$10)),"P/L",IF((AND($I20&lt;=Everett!BH$10,$J20&gt;=Everett!BH$10)),"XO",IF((AND($K20&lt;=Everett!BH$10,$L20&gt;=Everett!BH$10)),"3",IF((AND($M20&lt;=Everett!BH$10,$N20&gt;=Everett!BH$10)),"C",IF((AND($O20&lt;=Everett!BH$10,$P20&gt;=Everett!BH$10)),"CO",IF((AND($Q20&lt;=Everett!BH$10,$R20&gt;=Everett!BH$10)),"C",0))))))</f>
        <v>0</v>
      </c>
      <c r="BI20" s="33">
        <f>IF((AND($F20&lt;=Everett!BI$10,$G20&gt;=Everett!BI$10)),"P/L",IF((AND($I20&lt;=Everett!BI$10,$J20&gt;=Everett!BI$10)),"XO",IF((AND($K20&lt;=Everett!BI$10,$L20&gt;=Everett!BI$10)),"3",IF((AND($M20&lt;=Everett!BI$10,$N20&gt;=Everett!BI$10)),"C",IF((AND($O20&lt;=Everett!BI$10,$P20&gt;=Everett!BI$10)),"CO",IF((AND($Q20&lt;=Everett!BI$10,$R20&gt;=Everett!BI$10)),"C",0))))))</f>
        <v>0</v>
      </c>
      <c r="BJ20" s="33">
        <f>IF((AND($F20&lt;=Everett!BJ$10,$G20&gt;=Everett!BJ$10)),"P/L",IF((AND($I20&lt;=Everett!BJ$10,$J20&gt;=Everett!BJ$10)),"XO",IF((AND($K20&lt;=Everett!BJ$10,$L20&gt;=Everett!BJ$10)),"3",IF((AND($M20&lt;=Everett!BJ$10,$N20&gt;=Everett!BJ$10)),"C",IF((AND($O20&lt;=Everett!BJ$10,$P20&gt;=Everett!BJ$10)),"CO",IF((AND($Q20&lt;=Everett!BJ$10,$R20&gt;=Everett!BJ$10)),"C",0))))))</f>
        <v>0</v>
      </c>
      <c r="BK20" s="33">
        <f>IF((AND($F20&lt;=Everett!BK$10,$G20&gt;=Everett!BK$10)),"P/L",IF((AND($I20&lt;=Everett!BK$10,$J20&gt;=Everett!BK$10)),"XO",IF((AND($K20&lt;=Everett!BK$10,$L20&gt;=Everett!BK$10)),"3",IF((AND($M20&lt;=Everett!BK$10,$N20&gt;=Everett!BK$10)),"C",IF((AND($O20&lt;=Everett!BK$10,$P20&gt;=Everett!BK$10)),"CO",IF((AND($Q20&lt;=Everett!BK$10,$R20&gt;=Everett!BK$10)),"C",0))))))</f>
        <v>0</v>
      </c>
      <c r="BL20" s="33">
        <f>IF((AND($F20&lt;=Everett!BL$10,$G20&gt;=Everett!BL$10)),"P/L",IF((AND($I20&lt;=Everett!BL$10,$J20&gt;=Everett!BL$10)),"XO",IF((AND($K20&lt;=Everett!BL$10,$L20&gt;=Everett!BL$10)),"3",IF((AND($M20&lt;=Everett!BL$10,$N20&gt;=Everett!BL$10)),"C",IF((AND($O20&lt;=Everett!BL$10,$P20&gt;=Everett!BL$10)),"CO",IF((AND($Q20&lt;=Everett!BL$10,$R20&gt;=Everett!BL$10)),"C",0))))))</f>
        <v>0</v>
      </c>
      <c r="BM20" s="33">
        <f>IF((AND($F20&lt;=Everett!BM$10,$G20&gt;=Everett!BM$10)),"P/L",IF((AND($I20&lt;=Everett!BM$10,$J20&gt;=Everett!BM$10)),"XO",IF((AND($K20&lt;=Everett!BM$10,$L20&gt;=Everett!BM$10)),"3",IF((AND($M20&lt;=Everett!BM$10,$N20&gt;=Everett!BM$10)),"C",IF((AND($O20&lt;=Everett!BM$10,$P20&gt;=Everett!BM$10)),"CO",IF((AND($Q20&lt;=Everett!BM$10,$R20&gt;=Everett!BM$10)),"C",0))))))</f>
        <v>0</v>
      </c>
      <c r="BN20" s="33">
        <f>IF((AND($F20&lt;=Everett!BN$10,$G20&gt;=Everett!BN$10)),"P/L",IF((AND($I20&lt;=Everett!BN$10,$J20&gt;=Everett!BN$10)),"XO",IF((AND($K20&lt;=Everett!BN$10,$L20&gt;=Everett!BN$10)),"3",IF((AND($M20&lt;=Everett!BN$10,$N20&gt;=Everett!BN$10)),"C",IF((AND($O20&lt;=Everett!BN$10,$P20&gt;=Everett!BN$10)),"CO",IF((AND($Q20&lt;=Everett!BN$10,$R20&gt;=Everett!BN$10)),"C",0))))))</f>
        <v>0</v>
      </c>
      <c r="BO20" s="33">
        <f>IF((AND($F20&lt;=Everett!BO$10,$G20&gt;=Everett!BO$10)),"P/L",IF((AND($I20&lt;=Everett!BO$10,$J20&gt;=Everett!BO$10)),"XO",IF((AND($K20&lt;=Everett!BO$10,$L20&gt;=Everett!BO$10)),"3",IF((AND($M20&lt;=Everett!BO$10,$N20&gt;=Everett!BO$10)),"C",IF((AND($O20&lt;=Everett!BO$10,$P20&gt;=Everett!BO$10)),"CO",IF((AND($Q20&lt;=Everett!BO$10,$R20&gt;=Everett!BO$10)),"C",0))))))</f>
        <v>0</v>
      </c>
      <c r="BP20" s="33">
        <f>IF((AND($F20&lt;=Everett!BP$10,$G20&gt;=Everett!BP$10)),"P/L",IF((AND($I20&lt;=Everett!BP$10,$J20&gt;=Everett!BP$10)),"XO",IF((AND($K20&lt;=Everett!BP$10,$L20&gt;=Everett!BP$10)),"3",IF((AND($M20&lt;=Everett!BP$10,$N20&gt;=Everett!BP$10)),"C",IF((AND($O20&lt;=Everett!BP$10,$P20&gt;=Everett!BP$10)),"CO",IF((AND($Q20&lt;=Everett!BP$10,$R20&gt;=Everett!BP$10)),"C",0))))))</f>
        <v>0</v>
      </c>
      <c r="BQ20" s="33">
        <f>IF((AND($F20&lt;=Everett!BQ$10,$G20&gt;=Everett!BQ$10)),"P/L",IF((AND($I20&lt;=Everett!BQ$10,$J20&gt;=Everett!BQ$10)),"XO",IF((AND($K20&lt;=Everett!BQ$10,$L20&gt;=Everett!BQ$10)),"3",IF((AND($M20&lt;=Everett!BQ$10,$N20&gt;=Everett!BQ$10)),"C",IF((AND($O20&lt;=Everett!BQ$10,$P20&gt;=Everett!BQ$10)),"CO",IF((AND($Q20&lt;=Everett!BQ$10,$R20&gt;=Everett!BQ$10)),"C",0))))))</f>
        <v>0</v>
      </c>
      <c r="BR20" s="33">
        <f>IF((AND($F20&lt;=Everett!BR$10,$G20&gt;=Everett!BR$10)),"P/L",IF((AND($I20&lt;=Everett!BR$10,$J20&gt;=Everett!BR$10)),"XO",IF((AND($K20&lt;=Everett!BR$10,$L20&gt;=Everett!BR$10)),"3",IF((AND($M20&lt;=Everett!BR$10,$N20&gt;=Everett!BR$10)),"C",IF((AND($O20&lt;=Everett!BR$10,$P20&gt;=Everett!BR$10)),"CO",IF((AND($Q20&lt;=Everett!BR$10,$R20&gt;=Everett!BR$10)),"C",0))))))</f>
        <v>0</v>
      </c>
      <c r="BS20" s="33">
        <f>IF((AND($F20&lt;=Everett!BS$10,$G20&gt;=Everett!BS$10)),"P/L",IF((AND($I20&lt;=Everett!BS$10,$J20&gt;=Everett!BS$10)),"XO",IF((AND($K20&lt;=Everett!BS$10,$L20&gt;=Everett!BS$10)),"3",IF((AND($M20&lt;=Everett!BS$10,$N20&gt;=Everett!BS$10)),"C",IF((AND($O20&lt;=Everett!BS$10,$P20&gt;=Everett!BS$10)),"CO",IF((AND($Q20&lt;=Everett!BS$10,$R20&gt;=Everett!BS$10)),"C",0))))))</f>
        <v>0</v>
      </c>
      <c r="BT20" s="33">
        <f>IF((AND($F20&lt;=Everett!BT$10,$G20&gt;=Everett!BT$10)),"P/L",IF((AND($I20&lt;=Everett!BT$10,$J20&gt;=Everett!BT$10)),"XO",IF((AND($K20&lt;=Everett!BT$10,$L20&gt;=Everett!BT$10)),"3",IF((AND($M20&lt;=Everett!BT$10,$N20&gt;=Everett!BT$10)),"C",IF((AND($O20&lt;=Everett!BT$10,$P20&gt;=Everett!BT$10)),"CO",IF((AND($Q20&lt;=Everett!BT$10,$R20&gt;=Everett!BT$10)),"C",0))))))</f>
        <v>0</v>
      </c>
      <c r="BU20" s="33">
        <f>IF((AND($F20&lt;=Everett!BU$10,$G20&gt;=Everett!BU$10)),"P/L",IF((AND($I20&lt;=Everett!BU$10,$J20&gt;=Everett!BU$10)),"XO",IF((AND($K20&lt;=Everett!BU$10,$L20&gt;=Everett!BU$10)),"3",IF((AND($M20&lt;=Everett!BU$10,$N20&gt;=Everett!BU$10)),"C",IF((AND($O20&lt;=Everett!BU$10,$P20&gt;=Everett!BU$10)),"CO",IF((AND($Q20&lt;=Everett!BU$10,$R20&gt;=Everett!BU$10)),"C",0))))))</f>
        <v>0</v>
      </c>
      <c r="BV20" s="33">
        <f>IF((AND($F20&lt;=Everett!BV$10,$G20&gt;=Everett!BV$10)),"P/L",IF((AND($I20&lt;=Everett!BV$10,$J20&gt;=Everett!BV$10)),"XO",IF((AND($K20&lt;=Everett!BV$10,$L20&gt;=Everett!BV$10)),"3",IF((AND($M20&lt;=Everett!BV$10,$N20&gt;=Everett!BV$10)),"C",IF((AND($O20&lt;=Everett!BV$10,$P20&gt;=Everett!BV$10)),"CO",IF((AND($Q20&lt;=Everett!BV$10,$R20&gt;=Everett!BV$10)),"C",0))))))</f>
        <v>0</v>
      </c>
      <c r="BW20" s="33">
        <f>IF((AND($F20&lt;=Everett!BW$10,$G20&gt;=Everett!BW$10)),"P/L",IF((AND($I20&lt;=Everett!BW$10,$J20&gt;=Everett!BW$10)),"XO",IF((AND($K20&lt;=Everett!BW$10,$L20&gt;=Everett!BW$10)),"3",IF((AND($M20&lt;=Everett!BW$10,$N20&gt;=Everett!BW$10)),"C",IF((AND($O20&lt;=Everett!BW$10,$P20&gt;=Everett!BW$10)),"CO",IF((AND($Q20&lt;=Everett!BW$10,$R20&gt;=Everett!BW$10)),"C",0))))))</f>
        <v>0</v>
      </c>
      <c r="BX20" s="33">
        <f>IF((AND($F20&lt;=Everett!BX$10,$G20&gt;=Everett!BX$10)),"P/L",IF((AND($I20&lt;=Everett!BX$10,$J20&gt;=Everett!BX$10)),"XO",IF((AND($K20&lt;=Everett!BX$10,$L20&gt;=Everett!BX$10)),"3",IF((AND($M20&lt;=Everett!BX$10,$N20&gt;=Everett!BX$10)),"C",IF((AND($O20&lt;=Everett!BX$10,$P20&gt;=Everett!BX$10)),"CO",IF((AND($Q20&lt;=Everett!BX$10,$R20&gt;=Everett!BX$10)),"C",0))))))</f>
        <v>0</v>
      </c>
      <c r="BY20" s="33">
        <f>IF((AND($F20&lt;=Everett!BY$10,$G20&gt;=Everett!BY$10)),"P/L",IF((AND($I20&lt;=Everett!BY$10,$J20&gt;=Everett!BY$10)),"XO",IF((AND($K20&lt;=Everett!BY$10,$L20&gt;=Everett!BY$10)),"3",IF((AND($M20&lt;=Everett!BY$10,$N20&gt;=Everett!BY$10)),"C",IF((AND($O20&lt;=Everett!BY$10,$P20&gt;=Everett!BY$10)),"CO",IF((AND($Q20&lt;=Everett!BY$10,$R20&gt;=Everett!BY$10)),"C",0))))))</f>
        <v>0</v>
      </c>
      <c r="BZ20" s="33">
        <f>IF((AND($F20&lt;=Everett!BZ$10,$G20&gt;=Everett!BZ$10)),"P/L",IF((AND($I20&lt;=Everett!BZ$10,$J20&gt;=Everett!BZ$10)),"XO",IF((AND($K20&lt;=Everett!BZ$10,$L20&gt;=Everett!BZ$10)),"3",IF((AND($M20&lt;=Everett!BZ$10,$N20&gt;=Everett!BZ$10)),"C",IF((AND($O20&lt;=Everett!BZ$10,$P20&gt;=Everett!BZ$10)),"CO",IF((AND($Q20&lt;=Everett!BZ$10,$R20&gt;=Everett!BZ$10)),"C",0))))))</f>
        <v>0</v>
      </c>
      <c r="CA20" s="33">
        <f>IF((AND($F20&lt;=Everett!CA$10,$G20&gt;=Everett!CA$10)),"P/L",IF((AND($I20&lt;=Everett!CA$10,$J20&gt;=Everett!CA$10)),"XO",IF((AND($K20&lt;=Everett!CA$10,$L20&gt;=Everett!CA$10)),"3",IF((AND($M20&lt;=Everett!CA$10,$N20&gt;=Everett!CA$10)),"C",IF((AND($O20&lt;=Everett!CA$10,$P20&gt;=Everett!CA$10)),"CO",IF((AND($Q20&lt;=Everett!CA$10,$R20&gt;=Everett!CA$10)),"C",0))))))</f>
        <v>0</v>
      </c>
      <c r="CB20" s="33">
        <f>IF((AND($F20&lt;=Everett!CB$10,$G20&gt;=Everett!CB$10)),"P/L",IF((AND($I20&lt;=Everett!CB$10,$J20&gt;=Everett!CB$10)),"XO",IF((AND($K20&lt;=Everett!CB$10,$L20&gt;=Everett!CB$10)),"3",IF((AND($M20&lt;=Everett!CB$10,$N20&gt;=Everett!CB$10)),"C",IF((AND($O20&lt;=Everett!CB$10,$P20&gt;=Everett!CB$10)),"CO",IF((AND($Q20&lt;=Everett!CB$10,$R20&gt;=Everett!CB$10)),"C",0))))))</f>
        <v>0</v>
      </c>
      <c r="CC20" s="33">
        <f>IF((AND($F20&lt;=Everett!CC$10,$G20&gt;=Everett!CC$10)),"P/L",IF((AND($I20&lt;=Everett!CC$10,$J20&gt;=Everett!CC$10)),"XO",IF((AND($K20&lt;=Everett!CC$10,$L20&gt;=Everett!CC$10)),"3",IF((AND($M20&lt;=Everett!CC$10,$N20&gt;=Everett!CC$10)),"C",IF((AND($O20&lt;=Everett!CC$10,$P20&gt;=Everett!CC$10)),"CO",IF((AND($Q20&lt;=Everett!CC$10,$R20&gt;=Everett!CC$10)),"C",0))))))</f>
        <v>0</v>
      </c>
      <c r="CD20" s="33">
        <f>IF((AND($F20&lt;=Everett!CD$10,$G20&gt;=Everett!CD$10)),"P/L",IF((AND($I20&lt;=Everett!CD$10,$J20&gt;=Everett!CD$10)),"XO",IF((AND($K20&lt;=Everett!CD$10,$L20&gt;=Everett!CD$10)),"3",IF((AND($M20&lt;=Everett!CD$10,$N20&gt;=Everett!CD$10)),"C",IF((AND($O20&lt;=Everett!CD$10,$P20&gt;=Everett!CD$10)),"CO",IF((AND($Q20&lt;=Everett!CD$10,$R20&gt;=Everett!CD$10)),"C",0))))))</f>
        <v>0</v>
      </c>
      <c r="CE20" s="33">
        <f>IF((AND($F20&lt;=Everett!CE$10,$G20&gt;=Everett!CE$10)),"P/L",IF((AND($I20&lt;=Everett!CE$10,$J20&gt;=Everett!CE$10)),"XO",IF((AND($K20&lt;=Everett!CE$10,$L20&gt;=Everett!CE$10)),"3",IF((AND($M20&lt;=Everett!CE$10,$N20&gt;=Everett!CE$10)),"C",IF((AND($O20&lt;=Everett!CE$10,$P20&gt;=Everett!CE$10)),"CO",IF((AND($Q20&lt;=Everett!CE$10,$R20&gt;=Everett!CE$10)),"C",0))))))</f>
        <v>0</v>
      </c>
      <c r="CF20" s="33">
        <f>IF((AND($F20&lt;=Everett!CF$10,$G20&gt;=Everett!CF$10)),"P/L",IF((AND($I20&lt;=Everett!CF$10,$J20&gt;=Everett!CF$10)),"XO",IF((AND($K20&lt;=Everett!CF$10,$L20&gt;=Everett!CF$10)),"3",IF((AND($M20&lt;=Everett!CF$10,$N20&gt;=Everett!CF$10)),"C",IF((AND($O20&lt;=Everett!CF$10,$P20&gt;=Everett!CF$10)),"CO",IF((AND($Q20&lt;=Everett!CF$10,$R20&gt;=Everett!CF$10)),"C",0))))))</f>
        <v>0</v>
      </c>
      <c r="CG20" s="33">
        <f>IF((AND($F20&lt;=Everett!CG$10,$G20&gt;=Everett!CG$10)),"P/L",IF((AND($I20&lt;=Everett!CG$10,$J20&gt;=Everett!CG$10)),"XO",IF((AND($K20&lt;=Everett!CG$10,$L20&gt;=Everett!CG$10)),"3",IF((AND($M20&lt;=Everett!CG$10,$N20&gt;=Everett!CG$10)),"C",IF((AND($O20&lt;=Everett!CG$10,$P20&gt;=Everett!CG$10)),"CO",IF((AND($Q20&lt;=Everett!CG$10,$R20&gt;=Everett!CG$10)),"C",0))))))</f>
        <v>0</v>
      </c>
      <c r="CH20" s="33">
        <f>IF((AND($F20&lt;=Everett!CH$10,$G20&gt;=Everett!CH$10)),"P/L",IF((AND($I20&lt;=Everett!CH$10,$J20&gt;=Everett!CH$10)),"XO",IF((AND($K20&lt;=Everett!CH$10,$L20&gt;=Everett!CH$10)),"3",IF((AND($M20&lt;=Everett!CH$10,$N20&gt;=Everett!CH$10)),"C",IF((AND($O20&lt;=Everett!CH$10,$P20&gt;=Everett!CH$10)),"CO",IF((AND($Q20&lt;=Everett!CH$10,$R20&gt;=Everett!CH$10)),"C",0))))))</f>
        <v>0</v>
      </c>
      <c r="CI20" s="33">
        <f>IF((AND($F20&lt;=Everett!CI$10,$G20&gt;=Everett!CI$10)),"P/L",IF((AND($I20&lt;=Everett!CI$10,$J20&gt;=Everett!CI$10)),"XO",IF((AND($K20&lt;=Everett!CI$10,$L20&gt;=Everett!CI$10)),"3",IF((AND($M20&lt;=Everett!CI$10,$N20&gt;=Everett!CI$10)),"C",IF((AND($O20&lt;=Everett!CI$10,$P20&gt;=Everett!CI$10)),"CO",IF((AND($Q20&lt;=Everett!CI$10,$R20&gt;=Everett!CI$10)),"C",0))))))</f>
        <v>0</v>
      </c>
      <c r="CJ20" s="33">
        <f>IF((AND($F20&lt;=Everett!CJ$10,$G20&gt;=Everett!CJ$10)),"P/L",IF((AND($I20&lt;=Everett!CJ$10,$J20&gt;=Everett!CJ$10)),"XO",IF((AND($K20&lt;=Everett!CJ$10,$L20&gt;=Everett!CJ$10)),"3",IF((AND($M20&lt;=Everett!CJ$10,$N20&gt;=Everett!CJ$10)),"C",IF((AND($O20&lt;=Everett!CJ$10,$P20&gt;=Everett!CJ$10)),"CO",IF((AND($Q20&lt;=Everett!CJ$10,$R20&gt;=Everett!CJ$10)),"C",0))))))</f>
        <v>0</v>
      </c>
      <c r="CK20" s="33">
        <f>IF((AND($F20&lt;=Everett!CK$10,$G20&gt;=Everett!CK$10)),"P/L",IF((AND($I20&lt;=Everett!CK$10,$J20&gt;=Everett!CK$10)),"XO",IF((AND($K20&lt;=Everett!CK$10,$L20&gt;=Everett!CK$10)),"3",IF((AND($M20&lt;=Everett!CK$10,$N20&gt;=Everett!CK$10)),"C",IF((AND($O20&lt;=Everett!CK$10,$P20&gt;=Everett!CK$10)),"CO",IF((AND($Q20&lt;=Everett!CK$10,$R20&gt;=Everett!CK$10)),"C",0))))))</f>
        <v>0</v>
      </c>
      <c r="CL20" s="33">
        <f>IF((AND($F20&lt;=Everett!CL$10,$G20&gt;=Everett!CL$10)),"P/L",IF((AND($I20&lt;=Everett!CL$10,$J20&gt;=Everett!CL$10)),"XO",IF((AND($K20&lt;=Everett!CL$10,$L20&gt;=Everett!CL$10)),"3",IF((AND($M20&lt;=Everett!CL$10,$N20&gt;=Everett!CL$10)),"C",IF((AND($O20&lt;=Everett!CL$10,$P20&gt;=Everett!CL$10)),"CO",IF((AND($Q20&lt;=Everett!CL$10,$R20&gt;=Everett!CL$10)),"C",0))))))</f>
        <v>0</v>
      </c>
      <c r="CM20" s="33">
        <f>IF((AND($F20&lt;=Everett!CM$10,$G20&gt;=Everett!CM$10)),"P/L",IF((AND($I20&lt;=Everett!CM$10,$J20&gt;=Everett!CM$10)),"XO",IF((AND($K20&lt;=Everett!CM$10,$L20&gt;=Everett!CM$10)),"3",IF((AND($M20&lt;=Everett!CM$10,$N20&gt;=Everett!CM$10)),"C",IF((AND($O20&lt;=Everett!CM$10,$P20&gt;=Everett!CM$10)),"CO",IF((AND($Q20&lt;=Everett!CM$10,$R20&gt;=Everett!CM$10)),"C",0))))))</f>
        <v>0</v>
      </c>
    </row>
    <row r="21" spans="1:91" x14ac:dyDescent="0.25">
      <c r="A21" s="57" t="s">
        <v>572</v>
      </c>
      <c r="B21" s="55">
        <v>2527775</v>
      </c>
      <c r="C21" s="31">
        <v>16</v>
      </c>
      <c r="D21" s="31">
        <v>15</v>
      </c>
      <c r="E21" s="31">
        <v>2</v>
      </c>
      <c r="F21" s="32"/>
      <c r="G21" s="32"/>
      <c r="H21" s="33">
        <f>G21-F21</f>
        <v>0</v>
      </c>
      <c r="I21" s="36">
        <v>45467</v>
      </c>
      <c r="J21" s="36">
        <f>IF(I21="",0,DATE(YEAR(I21),MONTH(I21)+C21,DAY(I21)))</f>
        <v>45954</v>
      </c>
      <c r="K21" s="36">
        <f>IF(J21="","",(DATE(YEAR(J21),MONTH(J21)+1,DAY(J21))))</f>
        <v>45985</v>
      </c>
      <c r="L21" s="36">
        <f>IF(K21="","",(DATE(YEAR(K21),MONTH(K21)+E21,DAY(K21))))</f>
        <v>46046</v>
      </c>
      <c r="M21" s="36">
        <f>IF(O21="","",DATE(YEAR(O21), MONTH(O21)-1,DAY(O21)))</f>
        <v>46077</v>
      </c>
      <c r="N21" s="36">
        <f>IF(O21="","",DATE(YEAR(M21),MONTH(M21),DAY(M21)))</f>
        <v>46077</v>
      </c>
      <c r="O21" s="32">
        <f>IF(L21="","",(DATE(YEAR(L21),MONTH(L21)+2,DAY(L21))))</f>
        <v>46105</v>
      </c>
      <c r="P21" s="32">
        <f>IF(O21="","",(DATE(YEAR(O21),MONTH(O21)+D21,DAY(O21))))</f>
        <v>46562</v>
      </c>
      <c r="Q21" s="32">
        <f>IF(P21="","",DATE(YEAR(P21), MONTH(P21)+1,DAY(P21)))</f>
        <v>46592</v>
      </c>
      <c r="R21" s="32">
        <f>IF(P21="","",DATE(YEAR(Q21),MONTH(Q21),DAY(Q21)))</f>
        <v>46592</v>
      </c>
      <c r="S21" s="33">
        <f>IF((AND($F21&lt;=Everett!S$10,$G21&gt;=Everett!S$10)),"P/L",IF((AND($I21&lt;=Everett!S$10,$J21&gt;=Everett!S$10)),"XO",IF((AND($K21&lt;=Everett!S$10,$L21&gt;=Everett!S$10)),"3",IF((AND($M21&lt;=Everett!S$10,$N21&gt;=Everett!S$10)),"C",IF((AND($O21&lt;=Everett!S$10,$P21&gt;=Everett!S$10)),"CO",IF((AND($Q21&lt;=Everett!S$10,$R21&gt;=Everett!S$10)),"C",0))))))</f>
        <v>0</v>
      </c>
      <c r="T21" s="33">
        <f>IF((AND($F21&lt;=Everett!T$10,$G21&gt;=Everett!T$10)),"P/L",IF((AND($I21&lt;=Everett!T$10,$J21&gt;=Everett!T$10)),"XO",IF((AND($K21&lt;=Everett!T$10,$L21&gt;=Everett!T$10)),"3",IF((AND($M21&lt;=Everett!T$10,$N21&gt;=Everett!T$10)),"C",IF((AND($O21&lt;=Everett!T$10,$P21&gt;=Everett!T$10)),"CO",IF((AND($Q21&lt;=Everett!T$10,$R21&gt;=Everett!T$10)),"C",0))))))</f>
        <v>0</v>
      </c>
      <c r="U21" s="33" t="str">
        <f>IF((AND($F21&lt;=Everett!U$10,$G21&gt;=Everett!U$10)),"P/L",IF((AND($I21&lt;=Everett!U$10,$J21&gt;=Everett!U$10)),"XO",IF((AND($K21&lt;=Everett!U$10,$L21&gt;=Everett!U$10)),"3",IF((AND($M21&lt;=Everett!U$10,$N21&gt;=Everett!U$10)),"C",IF((AND($O21&lt;=Everett!U$10,$P21&gt;=Everett!U$10)),"CO",IF((AND($Q21&lt;=Everett!U$10,$R21&gt;=Everett!U$10)),"C",0))))))</f>
        <v>CO</v>
      </c>
      <c r="V21" s="33" t="str">
        <f>IF((AND($F21&lt;=Everett!V$10,$G21&gt;=Everett!V$10)),"P/L",IF((AND($I21&lt;=Everett!V$10,$J21&gt;=Everett!V$10)),"XO",IF((AND($K21&lt;=Everett!V$10,$L21&gt;=Everett!V$10)),"3",IF((AND($M21&lt;=Everett!V$10,$N21&gt;=Everett!V$10)),"C",IF((AND($O21&lt;=Everett!V$10,$P21&gt;=Everett!V$10)),"CO",IF((AND($Q21&lt;=Everett!V$10,$R21&gt;=Everett!V$10)),"C",0))))))</f>
        <v>CO</v>
      </c>
      <c r="W21" s="33" t="str">
        <f>IF((AND($F21&lt;=Everett!W$10,$G21&gt;=Everett!W$10)),"P/L",IF((AND($I21&lt;=Everett!W$10,$J21&gt;=Everett!W$10)),"XO",IF((AND($K21&lt;=Everett!W$10,$L21&gt;=Everett!W$10)),"3",IF((AND($M21&lt;=Everett!W$10,$N21&gt;=Everett!W$10)),"C",IF((AND($O21&lt;=Everett!W$10,$P21&gt;=Everett!W$10)),"CO",IF((AND($Q21&lt;=Everett!W$10,$R21&gt;=Everett!W$10)),"C",0))))))</f>
        <v>CO</v>
      </c>
      <c r="X21" s="33" t="str">
        <f>IF((AND($F21&lt;=Everett!X$10,$G21&gt;=Everett!X$10)),"P/L",IF((AND($I21&lt;=Everett!X$10,$J21&gt;=Everett!X$10)),"XO",IF((AND($K21&lt;=Everett!X$10,$L21&gt;=Everett!X$10)),"3",IF((AND($M21&lt;=Everett!X$10,$N21&gt;=Everett!X$10)),"C",IF((AND($O21&lt;=Everett!X$10,$P21&gt;=Everett!X$10)),"CO",IF((AND($Q21&lt;=Everett!X$10,$R21&gt;=Everett!X$10)),"C",0))))))</f>
        <v>CO</v>
      </c>
      <c r="Y21" s="33" t="str">
        <f>IF((AND($F21&lt;=Everett!Y$10,$G21&gt;=Everett!Y$10)),"P/L",IF((AND($I21&lt;=Everett!Y$10,$J21&gt;=Everett!Y$10)),"XO",IF((AND($K21&lt;=Everett!Y$10,$L21&gt;=Everett!Y$10)),"3",IF((AND($M21&lt;=Everett!Y$10,$N21&gt;=Everett!Y$10)),"C",IF((AND($O21&lt;=Everett!Y$10,$P21&gt;=Everett!Y$10)),"CO",IF((AND($Q21&lt;=Everett!Y$10,$R21&gt;=Everett!Y$10)),"C",0))))))</f>
        <v>CO</v>
      </c>
      <c r="Z21" s="33" t="str">
        <f>IF((AND($F21&lt;=Everett!Z$10,$G21&gt;=Everett!Z$10)),"P/L",IF((AND($I21&lt;=Everett!Z$10,$J21&gt;=Everett!Z$10)),"XO",IF((AND($K21&lt;=Everett!Z$10,$L21&gt;=Everett!Z$10)),"3",IF((AND($M21&lt;=Everett!Z$10,$N21&gt;=Everett!Z$10)),"C",IF((AND($O21&lt;=Everett!Z$10,$P21&gt;=Everett!Z$10)),"CO",IF((AND($Q21&lt;=Everett!Z$10,$R21&gt;=Everett!Z$10)),"C",0))))))</f>
        <v>CO</v>
      </c>
      <c r="AA21" s="33" t="str">
        <f>IF((AND($F21&lt;=Everett!AA$10,$G21&gt;=Everett!AA$10)),"P/L",IF((AND($I21&lt;=Everett!AA$10,$J21&gt;=Everett!AA$10)),"XO",IF((AND($K21&lt;=Everett!AA$10,$L21&gt;=Everett!AA$10)),"3",IF((AND($M21&lt;=Everett!AA$10,$N21&gt;=Everett!AA$10)),"C",IF((AND($O21&lt;=Everett!AA$10,$P21&gt;=Everett!AA$10)),"CO",IF((AND($Q21&lt;=Everett!AA$10,$R21&gt;=Everett!AA$10)),"C",0))))))</f>
        <v>CO</v>
      </c>
      <c r="AB21" s="33" t="str">
        <f>IF((AND($F21&lt;=Everett!AB$10,$G21&gt;=Everett!AB$10)),"P/L",IF((AND($I21&lt;=Everett!AB$10,$J21&gt;=Everett!AB$10)),"XO",IF((AND($K21&lt;=Everett!AB$10,$L21&gt;=Everett!AB$10)),"3",IF((AND($M21&lt;=Everett!AB$10,$N21&gt;=Everett!AB$10)),"C",IF((AND($O21&lt;=Everett!AB$10,$P21&gt;=Everett!AB$10)),"CO",IF((AND($Q21&lt;=Everett!AB$10,$R21&gt;=Everett!AB$10)),"C",0))))))</f>
        <v>CO</v>
      </c>
      <c r="AC21" s="33" t="str">
        <f>IF((AND($F21&lt;=Everett!AC$10,$G21&gt;=Everett!AC$10)),"P/L",IF((AND($I21&lt;=Everett!AC$10,$J21&gt;=Everett!AC$10)),"XO",IF((AND($K21&lt;=Everett!AC$10,$L21&gt;=Everett!AC$10)),"3",IF((AND($M21&lt;=Everett!AC$10,$N21&gt;=Everett!AC$10)),"C",IF((AND($O21&lt;=Everett!AC$10,$P21&gt;=Everett!AC$10)),"CO",IF((AND($Q21&lt;=Everett!AC$10,$R21&gt;=Everett!AC$10)),"C",0))))))</f>
        <v>CO</v>
      </c>
      <c r="AD21" s="33" t="str">
        <f>IF((AND($F21&lt;=Everett!AD$10,$G21&gt;=Everett!AD$10)),"P/L",IF((AND($I21&lt;=Everett!AD$10,$J21&gt;=Everett!AD$10)),"XO",IF((AND($K21&lt;=Everett!AD$10,$L21&gt;=Everett!AD$10)),"3",IF((AND($M21&lt;=Everett!AD$10,$N21&gt;=Everett!AD$10)),"C",IF((AND($O21&lt;=Everett!AD$10,$P21&gt;=Everett!AD$10)),"CO",IF((AND($Q21&lt;=Everett!AD$10,$R21&gt;=Everett!AD$10)),"C",0))))))</f>
        <v>CO</v>
      </c>
      <c r="AE21" s="33" t="str">
        <f>IF((AND($F21&lt;=Everett!AE$10,$G21&gt;=Everett!AE$10)),"P/L",IF((AND($I21&lt;=Everett!AE$10,$J21&gt;=Everett!AE$10)),"XO",IF((AND($K21&lt;=Everett!AE$10,$L21&gt;=Everett!AE$10)),"3",IF((AND($M21&lt;=Everett!AE$10,$N21&gt;=Everett!AE$10)),"C",IF((AND($O21&lt;=Everett!AE$10,$P21&gt;=Everett!AE$10)),"CO",IF((AND($Q21&lt;=Everett!AE$10,$R21&gt;=Everett!AE$10)),"C",0))))))</f>
        <v>CO</v>
      </c>
      <c r="AF21" s="33" t="str">
        <f>IF((AND($F21&lt;=Everett!AF$10,$G21&gt;=Everett!AF$10)),"P/L",IF((AND($I21&lt;=Everett!AF$10,$J21&gt;=Everett!AF$10)),"XO",IF((AND($K21&lt;=Everett!AF$10,$L21&gt;=Everett!AF$10)),"3",IF((AND($M21&lt;=Everett!AF$10,$N21&gt;=Everett!AF$10)),"C",IF((AND($O21&lt;=Everett!AF$10,$P21&gt;=Everett!AF$10)),"CO",IF((AND($Q21&lt;=Everett!AF$10,$R21&gt;=Everett!AF$10)),"C",0))))))</f>
        <v>CO</v>
      </c>
      <c r="AG21" s="33" t="str">
        <f>IF((AND($F21&lt;=Everett!AG$10,$G21&gt;=Everett!AG$10)),"P/L",IF((AND($I21&lt;=Everett!AG$10,$J21&gt;=Everett!AG$10)),"XO",IF((AND($K21&lt;=Everett!AG$10,$L21&gt;=Everett!AG$10)),"3",IF((AND($M21&lt;=Everett!AG$10,$N21&gt;=Everett!AG$10)),"C",IF((AND($O21&lt;=Everett!AG$10,$P21&gt;=Everett!AG$10)),"CO",IF((AND($Q21&lt;=Everett!AG$10,$R21&gt;=Everett!AG$10)),"C",0))))))</f>
        <v>CO</v>
      </c>
      <c r="AH21" s="33" t="str">
        <f>IF((AND($F21&lt;=Everett!AH$10,$G21&gt;=Everett!AH$10)),"P/L",IF((AND($I21&lt;=Everett!AH$10,$J21&gt;=Everett!AH$10)),"XO",IF((AND($K21&lt;=Everett!AH$10,$L21&gt;=Everett!AH$10)),"3",IF((AND($M21&lt;=Everett!AH$10,$N21&gt;=Everett!AH$10)),"C",IF((AND($O21&lt;=Everett!AH$10,$P21&gt;=Everett!AH$10)),"CO",IF((AND($Q21&lt;=Everett!AH$10,$R21&gt;=Everett!AH$10)),"C",0))))))</f>
        <v>CO</v>
      </c>
      <c r="AI21" s="33" t="str">
        <f>IF((AND($F21&lt;=Everett!AI$10,$G21&gt;=Everett!AI$10)),"P/L",IF((AND($I21&lt;=Everett!AI$10,$J21&gt;=Everett!AI$10)),"XO",IF((AND($K21&lt;=Everett!AI$10,$L21&gt;=Everett!AI$10)),"3",IF((AND($M21&lt;=Everett!AI$10,$N21&gt;=Everett!AI$10)),"C",IF((AND($O21&lt;=Everett!AI$10,$P21&gt;=Everett!AI$10)),"CO",IF((AND($Q21&lt;=Everett!AI$10,$R21&gt;=Everett!AI$10)),"C",0))))))</f>
        <v>CO</v>
      </c>
      <c r="AJ21" s="33">
        <f>IF((AND($F21&lt;=Everett!AJ$10,$G21&gt;=Everett!AJ$10)),"P/L",IF((AND($I21&lt;=Everett!AJ$10,$J21&gt;=Everett!AJ$10)),"XO",IF((AND($K21&lt;=Everett!AJ$10,$L21&gt;=Everett!AJ$10)),"3",IF((AND($M21&lt;=Everett!AJ$10,$N21&gt;=Everett!AJ$10)),"C",IF((AND($O21&lt;=Everett!AJ$10,$P21&gt;=Everett!AJ$10)),"CO",IF((AND($Q21&lt;=Everett!AJ$10,$R21&gt;=Everett!AJ$10)),"C",0))))))</f>
        <v>0</v>
      </c>
      <c r="AK21" s="33">
        <f>IF((AND($F21&lt;=Everett!AK$10,$G21&gt;=Everett!AK$10)),"P/L",IF((AND($I21&lt;=Everett!AK$10,$J21&gt;=Everett!AK$10)),"XO",IF((AND($K21&lt;=Everett!AK$10,$L21&gt;=Everett!AK$10)),"3",IF((AND($M21&lt;=Everett!AK$10,$N21&gt;=Everett!AK$10)),"C",IF((AND($O21&lt;=Everett!AK$10,$P21&gt;=Everett!AK$10)),"CO",IF((AND($Q21&lt;=Everett!AK$10,$R21&gt;=Everett!AK$10)),"C",0))))))</f>
        <v>0</v>
      </c>
      <c r="AL21" s="33">
        <f>IF((AND($F21&lt;=Everett!AL$10,$G21&gt;=Everett!AL$10)),"P/L",IF((AND($I21&lt;=Everett!AL$10,$J21&gt;=Everett!AL$10)),"XO",IF((AND($K21&lt;=Everett!AL$10,$L21&gt;=Everett!AL$10)),"3",IF((AND($M21&lt;=Everett!AL$10,$N21&gt;=Everett!AL$10)),"C",IF((AND($O21&lt;=Everett!AL$10,$P21&gt;=Everett!AL$10)),"CO",IF((AND($Q21&lt;=Everett!AL$10,$R21&gt;=Everett!AL$10)),"C",0))))))</f>
        <v>0</v>
      </c>
      <c r="AM21" s="33">
        <f>IF((AND($F21&lt;=Everett!AM$10,$G21&gt;=Everett!AM$10)),"P/L",IF((AND($I21&lt;=Everett!AM$10,$J21&gt;=Everett!AM$10)),"XO",IF((AND($K21&lt;=Everett!AM$10,$L21&gt;=Everett!AM$10)),"3",IF((AND($M21&lt;=Everett!AM$10,$N21&gt;=Everett!AM$10)),"C",IF((AND($O21&lt;=Everett!AM$10,$P21&gt;=Everett!AM$10)),"CO",IF((AND($Q21&lt;=Everett!AM$10,$R21&gt;=Everett!AM$10)),"C",0))))))</f>
        <v>0</v>
      </c>
      <c r="AN21" s="33">
        <f>IF((AND($F21&lt;=Everett!AN$10,$G21&gt;=Everett!AN$10)),"P/L",IF((AND($I21&lt;=Everett!AN$10,$J21&gt;=Everett!AN$10)),"XO",IF((AND($K21&lt;=Everett!AN$10,$L21&gt;=Everett!AN$10)),"3",IF((AND($M21&lt;=Everett!AN$10,$N21&gt;=Everett!AN$10)),"C",IF((AND($O21&lt;=Everett!AN$10,$P21&gt;=Everett!AN$10)),"CO",IF((AND($Q21&lt;=Everett!AN$10,$R21&gt;=Everett!AN$10)),"C",0))))))</f>
        <v>0</v>
      </c>
      <c r="AO21" s="33">
        <f>IF((AND($F21&lt;=Everett!AO$10,$G21&gt;=Everett!AO$10)),"P/L",IF((AND($I21&lt;=Everett!AO$10,$J21&gt;=Everett!AO$10)),"XO",IF((AND($K21&lt;=Everett!AO$10,$L21&gt;=Everett!AO$10)),"3",IF((AND($M21&lt;=Everett!AO$10,$N21&gt;=Everett!AO$10)),"C",IF((AND($O21&lt;=Everett!AO$10,$P21&gt;=Everett!AO$10)),"CO",IF((AND($Q21&lt;=Everett!AO$10,$R21&gt;=Everett!AO$10)),"C",0))))))</f>
        <v>0</v>
      </c>
      <c r="AP21" s="33">
        <f>IF((AND($F21&lt;=Everett!AP$10,$G21&gt;=Everett!AP$10)),"P/L",IF((AND($I21&lt;=Everett!AP$10,$J21&gt;=Everett!AP$10)),"XO",IF((AND($K21&lt;=Everett!AP$10,$L21&gt;=Everett!AP$10)),"3",IF((AND($M21&lt;=Everett!AP$10,$N21&gt;=Everett!AP$10)),"C",IF((AND($O21&lt;=Everett!AP$10,$P21&gt;=Everett!AP$10)),"CO",IF((AND($Q21&lt;=Everett!AP$10,$R21&gt;=Everett!AP$10)),"C",0))))))</f>
        <v>0</v>
      </c>
      <c r="AQ21" s="33">
        <f>IF((AND($F21&lt;=Everett!AQ$10,$G21&gt;=Everett!AQ$10)),"P/L",IF((AND($I21&lt;=Everett!AQ$10,$J21&gt;=Everett!AQ$10)),"XO",IF((AND($K21&lt;=Everett!AQ$10,$L21&gt;=Everett!AQ$10)),"3",IF((AND($M21&lt;=Everett!AQ$10,$N21&gt;=Everett!AQ$10)),"C",IF((AND($O21&lt;=Everett!AQ$10,$P21&gt;=Everett!AQ$10)),"CO",IF((AND($Q21&lt;=Everett!AQ$10,$R21&gt;=Everett!AQ$10)),"C",0))))))</f>
        <v>0</v>
      </c>
      <c r="AR21" s="33">
        <f>IF((AND($F21&lt;=Everett!AR$10,$G21&gt;=Everett!AR$10)),"P/L",IF((AND($I21&lt;=Everett!AR$10,$J21&gt;=Everett!AR$10)),"XO",IF((AND($K21&lt;=Everett!AR$10,$L21&gt;=Everett!AR$10)),"3",IF((AND($M21&lt;=Everett!AR$10,$N21&gt;=Everett!AR$10)),"C",IF((AND($O21&lt;=Everett!AR$10,$P21&gt;=Everett!AR$10)),"CO",IF((AND($Q21&lt;=Everett!AR$10,$R21&gt;=Everett!AR$10)),"C",0))))))</f>
        <v>0</v>
      </c>
      <c r="AS21" s="33">
        <f>IF((AND($F21&lt;=Everett!AS$10,$G21&gt;=Everett!AS$10)),"P/L",IF((AND($I21&lt;=Everett!AS$10,$J21&gt;=Everett!AS$10)),"XO",IF((AND($K21&lt;=Everett!AS$10,$L21&gt;=Everett!AS$10)),"3",IF((AND($M21&lt;=Everett!AS$10,$N21&gt;=Everett!AS$10)),"C",IF((AND($O21&lt;=Everett!AS$10,$P21&gt;=Everett!AS$10)),"CO",IF((AND($Q21&lt;=Everett!AS$10,$R21&gt;=Everett!AS$10)),"C",0))))))</f>
        <v>0</v>
      </c>
      <c r="AT21" s="33">
        <f>IF((AND($F21&lt;=Everett!AT$10,$G21&gt;=Everett!AT$10)),"P/L",IF((AND($I21&lt;=Everett!AT$10,$J21&gt;=Everett!AT$10)),"XO",IF((AND($K21&lt;=Everett!AT$10,$L21&gt;=Everett!AT$10)),"3",IF((AND($M21&lt;=Everett!AT$10,$N21&gt;=Everett!AT$10)),"C",IF((AND($O21&lt;=Everett!AT$10,$P21&gt;=Everett!AT$10)),"CO",IF((AND($Q21&lt;=Everett!AT$10,$R21&gt;=Everett!AT$10)),"C",0))))))</f>
        <v>0</v>
      </c>
      <c r="AU21" s="33">
        <f>IF((AND($F21&lt;=Everett!AU$10,$G21&gt;=Everett!AU$10)),"P/L",IF((AND($I21&lt;=Everett!AU$10,$J21&gt;=Everett!AU$10)),"XO",IF((AND($K21&lt;=Everett!AU$10,$L21&gt;=Everett!AU$10)),"3",IF((AND($M21&lt;=Everett!AU$10,$N21&gt;=Everett!AU$10)),"C",IF((AND($O21&lt;=Everett!AU$10,$P21&gt;=Everett!AU$10)),"CO",IF((AND($Q21&lt;=Everett!AU$10,$R21&gt;=Everett!AU$10)),"C",0))))))</f>
        <v>0</v>
      </c>
      <c r="AV21" s="33">
        <f>IF((AND($F21&lt;=Everett!AV$10,$G21&gt;=Everett!AV$10)),"P/L",IF((AND($I21&lt;=Everett!AV$10,$J21&gt;=Everett!AV$10)),"XO",IF((AND($K21&lt;=Everett!AV$10,$L21&gt;=Everett!AV$10)),"3",IF((AND($M21&lt;=Everett!AV$10,$N21&gt;=Everett!AV$10)),"C",IF((AND($O21&lt;=Everett!AV$10,$P21&gt;=Everett!AV$10)),"CO",IF((AND($Q21&lt;=Everett!AV$10,$R21&gt;=Everett!AV$10)),"C",0))))))</f>
        <v>0</v>
      </c>
      <c r="AW21" s="33">
        <f>IF((AND($F21&lt;=Everett!AW$10,$G21&gt;=Everett!AW$10)),"P/L",IF((AND($I21&lt;=Everett!AW$10,$J21&gt;=Everett!AW$10)),"XO",IF((AND($K21&lt;=Everett!AW$10,$L21&gt;=Everett!AW$10)),"3",IF((AND($M21&lt;=Everett!AW$10,$N21&gt;=Everett!AW$10)),"C",IF((AND($O21&lt;=Everett!AW$10,$P21&gt;=Everett!AW$10)),"CO",IF((AND($Q21&lt;=Everett!AW$10,$R21&gt;=Everett!AW$10)),"C",0))))))</f>
        <v>0</v>
      </c>
      <c r="AX21" s="33">
        <f>IF((AND($F21&lt;=Everett!AX$10,$G21&gt;=Everett!AX$10)),"P/L",IF((AND($I21&lt;=Everett!AX$10,$J21&gt;=Everett!AX$10)),"XO",IF((AND($K21&lt;=Everett!AX$10,$L21&gt;=Everett!AX$10)),"3",IF((AND($M21&lt;=Everett!AX$10,$N21&gt;=Everett!AX$10)),"C",IF((AND($O21&lt;=Everett!AX$10,$P21&gt;=Everett!AX$10)),"CO",IF((AND($Q21&lt;=Everett!AX$10,$R21&gt;=Everett!AX$10)),"C",0))))))</f>
        <v>0</v>
      </c>
      <c r="AY21" s="33">
        <f>IF((AND($F21&lt;=Everett!AY$10,$G21&gt;=Everett!AY$10)),"P/L",IF((AND($I21&lt;=Everett!AY$10,$J21&gt;=Everett!AY$10)),"XO",IF((AND($K21&lt;=Everett!AY$10,$L21&gt;=Everett!AY$10)),"3",IF((AND($M21&lt;=Everett!AY$10,$N21&gt;=Everett!AY$10)),"C",IF((AND($O21&lt;=Everett!AY$10,$P21&gt;=Everett!AY$10)),"CO",IF((AND($Q21&lt;=Everett!AY$10,$R21&gt;=Everett!AY$10)),"C",0))))))</f>
        <v>0</v>
      </c>
      <c r="AZ21" s="33">
        <f>IF((AND($F21&lt;=Everett!AZ$10,$G21&gt;=Everett!AZ$10)),"P/L",IF((AND($I21&lt;=Everett!AZ$10,$J21&gt;=Everett!AZ$10)),"XO",IF((AND($K21&lt;=Everett!AZ$10,$L21&gt;=Everett!AZ$10)),"3",IF((AND($M21&lt;=Everett!AZ$10,$N21&gt;=Everett!AZ$10)),"C",IF((AND($O21&lt;=Everett!AZ$10,$P21&gt;=Everett!AZ$10)),"CO",IF((AND($Q21&lt;=Everett!AZ$10,$R21&gt;=Everett!AZ$10)),"C",0))))))</f>
        <v>0</v>
      </c>
      <c r="BA21" s="33">
        <f>IF((AND($F21&lt;=Everett!BA$10,$G21&gt;=Everett!BA$10)),"P/L",IF((AND($I21&lt;=Everett!BA$10,$J21&gt;=Everett!BA$10)),"XO",IF((AND($K21&lt;=Everett!BA$10,$L21&gt;=Everett!BA$10)),"3",IF((AND($M21&lt;=Everett!BA$10,$N21&gt;=Everett!BA$10)),"C",IF((AND($O21&lt;=Everett!BA$10,$P21&gt;=Everett!BA$10)),"CO",IF((AND($Q21&lt;=Everett!BA$10,$R21&gt;=Everett!BA$10)),"C",0))))))</f>
        <v>0</v>
      </c>
      <c r="BB21" s="33">
        <f>IF((AND($F21&lt;=Everett!BB$10,$G21&gt;=Everett!BB$10)),"P/L",IF((AND($I21&lt;=Everett!BB$10,$J21&gt;=Everett!BB$10)),"XO",IF((AND($K21&lt;=Everett!BB$10,$L21&gt;=Everett!BB$10)),"3",IF((AND($M21&lt;=Everett!BB$10,$N21&gt;=Everett!BB$10)),"C",IF((AND($O21&lt;=Everett!BB$10,$P21&gt;=Everett!BB$10)),"CO",IF((AND($Q21&lt;=Everett!BB$10,$R21&gt;=Everett!BB$10)),"C",0))))))</f>
        <v>0</v>
      </c>
      <c r="BC21" s="33">
        <f>IF((AND($F21&lt;=Everett!BC$10,$G21&gt;=Everett!BC$10)),"P/L",IF((AND($I21&lt;=Everett!BC$10,$J21&gt;=Everett!BC$10)),"XO",IF((AND($K21&lt;=Everett!BC$10,$L21&gt;=Everett!BC$10)),"3",IF((AND($M21&lt;=Everett!BC$10,$N21&gt;=Everett!BC$10)),"C",IF((AND($O21&lt;=Everett!BC$10,$P21&gt;=Everett!BC$10)),"CO",IF((AND($Q21&lt;=Everett!BC$10,$R21&gt;=Everett!BC$10)),"C",0))))))</f>
        <v>0</v>
      </c>
      <c r="BD21" s="33">
        <f>IF((AND($F21&lt;=Everett!BD$10,$G21&gt;=Everett!BD$10)),"P/L",IF((AND($I21&lt;=Everett!BD$10,$J21&gt;=Everett!BD$10)),"XO",IF((AND($K21&lt;=Everett!BD$10,$L21&gt;=Everett!BD$10)),"3",IF((AND($M21&lt;=Everett!BD$10,$N21&gt;=Everett!BD$10)),"C",IF((AND($O21&lt;=Everett!BD$10,$P21&gt;=Everett!BD$10)),"CO",IF((AND($Q21&lt;=Everett!BD$10,$R21&gt;=Everett!BD$10)),"C",0))))))</f>
        <v>0</v>
      </c>
      <c r="BE21" s="33">
        <f>IF((AND($F21&lt;=Everett!BE$10,$G21&gt;=Everett!BE$10)),"P/L",IF((AND($I21&lt;=Everett!BE$10,$J21&gt;=Everett!BE$10)),"XO",IF((AND($K21&lt;=Everett!BE$10,$L21&gt;=Everett!BE$10)),"3",IF((AND($M21&lt;=Everett!BE$10,$N21&gt;=Everett!BE$10)),"C",IF((AND($O21&lt;=Everett!BE$10,$P21&gt;=Everett!BE$10)),"CO",IF((AND($Q21&lt;=Everett!BE$10,$R21&gt;=Everett!BE$10)),"C",0))))))</f>
        <v>0</v>
      </c>
      <c r="BF21" s="33">
        <f>IF((AND($F21&lt;=Everett!BF$10,$G21&gt;=Everett!BF$10)),"P/L",IF((AND($I21&lt;=Everett!BF$10,$J21&gt;=Everett!BF$10)),"XO",IF((AND($K21&lt;=Everett!BF$10,$L21&gt;=Everett!BF$10)),"3",IF((AND($M21&lt;=Everett!BF$10,$N21&gt;=Everett!BF$10)),"C",IF((AND($O21&lt;=Everett!BF$10,$P21&gt;=Everett!BF$10)),"CO",IF((AND($Q21&lt;=Everett!BF$10,$R21&gt;=Everett!BF$10)),"C",0))))))</f>
        <v>0</v>
      </c>
      <c r="BG21" s="33">
        <f>IF((AND($F21&lt;=Everett!BG$10,$G21&gt;=Everett!BG$10)),"P/L",IF((AND($I21&lt;=Everett!BG$10,$J21&gt;=Everett!BG$10)),"XO",IF((AND($K21&lt;=Everett!BG$10,$L21&gt;=Everett!BG$10)),"3",IF((AND($M21&lt;=Everett!BG$10,$N21&gt;=Everett!BG$10)),"C",IF((AND($O21&lt;=Everett!BG$10,$P21&gt;=Everett!BG$10)),"CO",IF((AND($Q21&lt;=Everett!BG$10,$R21&gt;=Everett!BG$10)),"C",0))))))</f>
        <v>0</v>
      </c>
      <c r="BH21" s="33">
        <f>IF((AND($F21&lt;=Everett!BH$10,$G21&gt;=Everett!BH$10)),"P/L",IF((AND($I21&lt;=Everett!BH$10,$J21&gt;=Everett!BH$10)),"XO",IF((AND($K21&lt;=Everett!BH$10,$L21&gt;=Everett!BH$10)),"3",IF((AND($M21&lt;=Everett!BH$10,$N21&gt;=Everett!BH$10)),"C",IF((AND($O21&lt;=Everett!BH$10,$P21&gt;=Everett!BH$10)),"CO",IF((AND($Q21&lt;=Everett!BH$10,$R21&gt;=Everett!BH$10)),"C",0))))))</f>
        <v>0</v>
      </c>
      <c r="BI21" s="33">
        <f>IF((AND($F21&lt;=Everett!BI$10,$G21&gt;=Everett!BI$10)),"P/L",IF((AND($I21&lt;=Everett!BI$10,$J21&gt;=Everett!BI$10)),"XO",IF((AND($K21&lt;=Everett!BI$10,$L21&gt;=Everett!BI$10)),"3",IF((AND($M21&lt;=Everett!BI$10,$N21&gt;=Everett!BI$10)),"C",IF((AND($O21&lt;=Everett!BI$10,$P21&gt;=Everett!BI$10)),"CO",IF((AND($Q21&lt;=Everett!BI$10,$R21&gt;=Everett!BI$10)),"C",0))))))</f>
        <v>0</v>
      </c>
      <c r="BJ21" s="33">
        <f>IF((AND($F21&lt;=Everett!BJ$10,$G21&gt;=Everett!BJ$10)),"P/L",IF((AND($I21&lt;=Everett!BJ$10,$J21&gt;=Everett!BJ$10)),"XO",IF((AND($K21&lt;=Everett!BJ$10,$L21&gt;=Everett!BJ$10)),"3",IF((AND($M21&lt;=Everett!BJ$10,$N21&gt;=Everett!BJ$10)),"C",IF((AND($O21&lt;=Everett!BJ$10,$P21&gt;=Everett!BJ$10)),"CO",IF((AND($Q21&lt;=Everett!BJ$10,$R21&gt;=Everett!BJ$10)),"C",0))))))</f>
        <v>0</v>
      </c>
      <c r="BK21" s="33">
        <f>IF((AND($F21&lt;=Everett!BK$10,$G21&gt;=Everett!BK$10)),"P/L",IF((AND($I21&lt;=Everett!BK$10,$J21&gt;=Everett!BK$10)),"XO",IF((AND($K21&lt;=Everett!BK$10,$L21&gt;=Everett!BK$10)),"3",IF((AND($M21&lt;=Everett!BK$10,$N21&gt;=Everett!BK$10)),"C",IF((AND($O21&lt;=Everett!BK$10,$P21&gt;=Everett!BK$10)),"CO",IF((AND($Q21&lt;=Everett!BK$10,$R21&gt;=Everett!BK$10)),"C",0))))))</f>
        <v>0</v>
      </c>
      <c r="BL21" s="33">
        <f>IF((AND($F21&lt;=Everett!BL$10,$G21&gt;=Everett!BL$10)),"P/L",IF((AND($I21&lt;=Everett!BL$10,$J21&gt;=Everett!BL$10)),"XO",IF((AND($K21&lt;=Everett!BL$10,$L21&gt;=Everett!BL$10)),"3",IF((AND($M21&lt;=Everett!BL$10,$N21&gt;=Everett!BL$10)),"C",IF((AND($O21&lt;=Everett!BL$10,$P21&gt;=Everett!BL$10)),"CO",IF((AND($Q21&lt;=Everett!BL$10,$R21&gt;=Everett!BL$10)),"C",0))))))</f>
        <v>0</v>
      </c>
      <c r="BM21" s="33">
        <f>IF((AND($F21&lt;=Everett!BM$10,$G21&gt;=Everett!BM$10)),"P/L",IF((AND($I21&lt;=Everett!BM$10,$J21&gt;=Everett!BM$10)),"XO",IF((AND($K21&lt;=Everett!BM$10,$L21&gt;=Everett!BM$10)),"3",IF((AND($M21&lt;=Everett!BM$10,$N21&gt;=Everett!BM$10)),"C",IF((AND($O21&lt;=Everett!BM$10,$P21&gt;=Everett!BM$10)),"CO",IF((AND($Q21&lt;=Everett!BM$10,$R21&gt;=Everett!BM$10)),"C",0))))))</f>
        <v>0</v>
      </c>
      <c r="BN21" s="33">
        <f>IF((AND($F21&lt;=Everett!BN$10,$G21&gt;=Everett!BN$10)),"P/L",IF((AND($I21&lt;=Everett!BN$10,$J21&gt;=Everett!BN$10)),"XO",IF((AND($K21&lt;=Everett!BN$10,$L21&gt;=Everett!BN$10)),"3",IF((AND($M21&lt;=Everett!BN$10,$N21&gt;=Everett!BN$10)),"C",IF((AND($O21&lt;=Everett!BN$10,$P21&gt;=Everett!BN$10)),"CO",IF((AND($Q21&lt;=Everett!BN$10,$R21&gt;=Everett!BN$10)),"C",0))))))</f>
        <v>0</v>
      </c>
      <c r="BO21" s="33">
        <f>IF((AND($F21&lt;=Everett!BO$10,$G21&gt;=Everett!BO$10)),"P/L",IF((AND($I21&lt;=Everett!BO$10,$J21&gt;=Everett!BO$10)),"XO",IF((AND($K21&lt;=Everett!BO$10,$L21&gt;=Everett!BO$10)),"3",IF((AND($M21&lt;=Everett!BO$10,$N21&gt;=Everett!BO$10)),"C",IF((AND($O21&lt;=Everett!BO$10,$P21&gt;=Everett!BO$10)),"CO",IF((AND($Q21&lt;=Everett!BO$10,$R21&gt;=Everett!BO$10)),"C",0))))))</f>
        <v>0</v>
      </c>
      <c r="BP21" s="33">
        <f>IF((AND($F21&lt;=Everett!BP$10,$G21&gt;=Everett!BP$10)),"P/L",IF((AND($I21&lt;=Everett!BP$10,$J21&gt;=Everett!BP$10)),"XO",IF((AND($K21&lt;=Everett!BP$10,$L21&gt;=Everett!BP$10)),"3",IF((AND($M21&lt;=Everett!BP$10,$N21&gt;=Everett!BP$10)),"C",IF((AND($O21&lt;=Everett!BP$10,$P21&gt;=Everett!BP$10)),"CO",IF((AND($Q21&lt;=Everett!BP$10,$R21&gt;=Everett!BP$10)),"C",0))))))</f>
        <v>0</v>
      </c>
      <c r="BQ21" s="33">
        <f>IF((AND($F21&lt;=Everett!BQ$10,$G21&gt;=Everett!BQ$10)),"P/L",IF((AND($I21&lt;=Everett!BQ$10,$J21&gt;=Everett!BQ$10)),"XO",IF((AND($K21&lt;=Everett!BQ$10,$L21&gt;=Everett!BQ$10)),"3",IF((AND($M21&lt;=Everett!BQ$10,$N21&gt;=Everett!BQ$10)),"C",IF((AND($O21&lt;=Everett!BQ$10,$P21&gt;=Everett!BQ$10)),"CO",IF((AND($Q21&lt;=Everett!BQ$10,$R21&gt;=Everett!BQ$10)),"C",0))))))</f>
        <v>0</v>
      </c>
      <c r="BR21" s="33">
        <f>IF((AND($F21&lt;=Everett!BR$10,$G21&gt;=Everett!BR$10)),"P/L",IF((AND($I21&lt;=Everett!BR$10,$J21&gt;=Everett!BR$10)),"XO",IF((AND($K21&lt;=Everett!BR$10,$L21&gt;=Everett!BR$10)),"3",IF((AND($M21&lt;=Everett!BR$10,$N21&gt;=Everett!BR$10)),"C",IF((AND($O21&lt;=Everett!BR$10,$P21&gt;=Everett!BR$10)),"CO",IF((AND($Q21&lt;=Everett!BR$10,$R21&gt;=Everett!BR$10)),"C",0))))))</f>
        <v>0</v>
      </c>
      <c r="BS21" s="33">
        <f>IF((AND($F21&lt;=Everett!BS$10,$G21&gt;=Everett!BS$10)),"P/L",IF((AND($I21&lt;=Everett!BS$10,$J21&gt;=Everett!BS$10)),"XO",IF((AND($K21&lt;=Everett!BS$10,$L21&gt;=Everett!BS$10)),"3",IF((AND($M21&lt;=Everett!BS$10,$N21&gt;=Everett!BS$10)),"C",IF((AND($O21&lt;=Everett!BS$10,$P21&gt;=Everett!BS$10)),"CO",IF((AND($Q21&lt;=Everett!BS$10,$R21&gt;=Everett!BS$10)),"C",0))))))</f>
        <v>0</v>
      </c>
      <c r="BT21" s="33">
        <f>IF((AND($F21&lt;=Everett!BT$10,$G21&gt;=Everett!BT$10)),"P/L",IF((AND($I21&lt;=Everett!BT$10,$J21&gt;=Everett!BT$10)),"XO",IF((AND($K21&lt;=Everett!BT$10,$L21&gt;=Everett!BT$10)),"3",IF((AND($M21&lt;=Everett!BT$10,$N21&gt;=Everett!BT$10)),"C",IF((AND($O21&lt;=Everett!BT$10,$P21&gt;=Everett!BT$10)),"CO",IF((AND($Q21&lt;=Everett!BT$10,$R21&gt;=Everett!BT$10)),"C",0))))))</f>
        <v>0</v>
      </c>
      <c r="BU21" s="33">
        <f>IF((AND($F21&lt;=Everett!BU$10,$G21&gt;=Everett!BU$10)),"P/L",IF((AND($I21&lt;=Everett!BU$10,$J21&gt;=Everett!BU$10)),"XO",IF((AND($K21&lt;=Everett!BU$10,$L21&gt;=Everett!BU$10)),"3",IF((AND($M21&lt;=Everett!BU$10,$N21&gt;=Everett!BU$10)),"C",IF((AND($O21&lt;=Everett!BU$10,$P21&gt;=Everett!BU$10)),"CO",IF((AND($Q21&lt;=Everett!BU$10,$R21&gt;=Everett!BU$10)),"C",0))))))</f>
        <v>0</v>
      </c>
      <c r="BV21" s="33">
        <f>IF((AND($F21&lt;=Everett!BV$10,$G21&gt;=Everett!BV$10)),"P/L",IF((AND($I21&lt;=Everett!BV$10,$J21&gt;=Everett!BV$10)),"XO",IF((AND($K21&lt;=Everett!BV$10,$L21&gt;=Everett!BV$10)),"3",IF((AND($M21&lt;=Everett!BV$10,$N21&gt;=Everett!BV$10)),"C",IF((AND($O21&lt;=Everett!BV$10,$P21&gt;=Everett!BV$10)),"CO",IF((AND($Q21&lt;=Everett!BV$10,$R21&gt;=Everett!BV$10)),"C",0))))))</f>
        <v>0</v>
      </c>
      <c r="BW21" s="33">
        <f>IF((AND($F21&lt;=Everett!BW$10,$G21&gt;=Everett!BW$10)),"P/L",IF((AND($I21&lt;=Everett!BW$10,$J21&gt;=Everett!BW$10)),"XO",IF((AND($K21&lt;=Everett!BW$10,$L21&gt;=Everett!BW$10)),"3",IF((AND($M21&lt;=Everett!BW$10,$N21&gt;=Everett!BW$10)),"C",IF((AND($O21&lt;=Everett!BW$10,$P21&gt;=Everett!BW$10)),"CO",IF((AND($Q21&lt;=Everett!BW$10,$R21&gt;=Everett!BW$10)),"C",0))))))</f>
        <v>0</v>
      </c>
      <c r="BX21" s="33">
        <f>IF((AND($F21&lt;=Everett!BX$10,$G21&gt;=Everett!BX$10)),"P/L",IF((AND($I21&lt;=Everett!BX$10,$J21&gt;=Everett!BX$10)),"XO",IF((AND($K21&lt;=Everett!BX$10,$L21&gt;=Everett!BX$10)),"3",IF((AND($M21&lt;=Everett!BX$10,$N21&gt;=Everett!BX$10)),"C",IF((AND($O21&lt;=Everett!BX$10,$P21&gt;=Everett!BX$10)),"CO",IF((AND($Q21&lt;=Everett!BX$10,$R21&gt;=Everett!BX$10)),"C",0))))))</f>
        <v>0</v>
      </c>
      <c r="BY21" s="33">
        <f>IF((AND($F21&lt;=Everett!BY$10,$G21&gt;=Everett!BY$10)),"P/L",IF((AND($I21&lt;=Everett!BY$10,$J21&gt;=Everett!BY$10)),"XO",IF((AND($K21&lt;=Everett!BY$10,$L21&gt;=Everett!BY$10)),"3",IF((AND($M21&lt;=Everett!BY$10,$N21&gt;=Everett!BY$10)),"C",IF((AND($O21&lt;=Everett!BY$10,$P21&gt;=Everett!BY$10)),"CO",IF((AND($Q21&lt;=Everett!BY$10,$R21&gt;=Everett!BY$10)),"C",0))))))</f>
        <v>0</v>
      </c>
      <c r="BZ21" s="33">
        <f>IF((AND($F21&lt;=Everett!BZ$10,$G21&gt;=Everett!BZ$10)),"P/L",IF((AND($I21&lt;=Everett!BZ$10,$J21&gt;=Everett!BZ$10)),"XO",IF((AND($K21&lt;=Everett!BZ$10,$L21&gt;=Everett!BZ$10)),"3",IF((AND($M21&lt;=Everett!BZ$10,$N21&gt;=Everett!BZ$10)),"C",IF((AND($O21&lt;=Everett!BZ$10,$P21&gt;=Everett!BZ$10)),"CO",IF((AND($Q21&lt;=Everett!BZ$10,$R21&gt;=Everett!BZ$10)),"C",0))))))</f>
        <v>0</v>
      </c>
      <c r="CA21" s="33">
        <f>IF((AND($F21&lt;=Everett!CA$10,$G21&gt;=Everett!CA$10)),"P/L",IF((AND($I21&lt;=Everett!CA$10,$J21&gt;=Everett!CA$10)),"XO",IF((AND($K21&lt;=Everett!CA$10,$L21&gt;=Everett!CA$10)),"3",IF((AND($M21&lt;=Everett!CA$10,$N21&gt;=Everett!CA$10)),"C",IF((AND($O21&lt;=Everett!CA$10,$P21&gt;=Everett!CA$10)),"CO",IF((AND($Q21&lt;=Everett!CA$10,$R21&gt;=Everett!CA$10)),"C",0))))))</f>
        <v>0</v>
      </c>
      <c r="CB21" s="33">
        <f>IF((AND($F21&lt;=Everett!CB$10,$G21&gt;=Everett!CB$10)),"P/L",IF((AND($I21&lt;=Everett!CB$10,$J21&gt;=Everett!CB$10)),"XO",IF((AND($K21&lt;=Everett!CB$10,$L21&gt;=Everett!CB$10)),"3",IF((AND($M21&lt;=Everett!CB$10,$N21&gt;=Everett!CB$10)),"C",IF((AND($O21&lt;=Everett!CB$10,$P21&gt;=Everett!CB$10)),"CO",IF((AND($Q21&lt;=Everett!CB$10,$R21&gt;=Everett!CB$10)),"C",0))))))</f>
        <v>0</v>
      </c>
      <c r="CC21" s="33">
        <f>IF((AND($F21&lt;=Everett!CC$10,$G21&gt;=Everett!CC$10)),"P/L",IF((AND($I21&lt;=Everett!CC$10,$J21&gt;=Everett!CC$10)),"XO",IF((AND($K21&lt;=Everett!CC$10,$L21&gt;=Everett!CC$10)),"3",IF((AND($M21&lt;=Everett!CC$10,$N21&gt;=Everett!CC$10)),"C",IF((AND($O21&lt;=Everett!CC$10,$P21&gt;=Everett!CC$10)),"CO",IF((AND($Q21&lt;=Everett!CC$10,$R21&gt;=Everett!CC$10)),"C",0))))))</f>
        <v>0</v>
      </c>
      <c r="CD21" s="33">
        <f>IF((AND($F21&lt;=Everett!CD$10,$G21&gt;=Everett!CD$10)),"P/L",IF((AND($I21&lt;=Everett!CD$10,$J21&gt;=Everett!CD$10)),"XO",IF((AND($K21&lt;=Everett!CD$10,$L21&gt;=Everett!CD$10)),"3",IF((AND($M21&lt;=Everett!CD$10,$N21&gt;=Everett!CD$10)),"C",IF((AND($O21&lt;=Everett!CD$10,$P21&gt;=Everett!CD$10)),"CO",IF((AND($Q21&lt;=Everett!CD$10,$R21&gt;=Everett!CD$10)),"C",0))))))</f>
        <v>0</v>
      </c>
      <c r="CE21" s="33">
        <f>IF((AND($F21&lt;=Everett!CE$10,$G21&gt;=Everett!CE$10)),"P/L",IF((AND($I21&lt;=Everett!CE$10,$J21&gt;=Everett!CE$10)),"XO",IF((AND($K21&lt;=Everett!CE$10,$L21&gt;=Everett!CE$10)),"3",IF((AND($M21&lt;=Everett!CE$10,$N21&gt;=Everett!CE$10)),"C",IF((AND($O21&lt;=Everett!CE$10,$P21&gt;=Everett!CE$10)),"CO",IF((AND($Q21&lt;=Everett!CE$10,$R21&gt;=Everett!CE$10)),"C",0))))))</f>
        <v>0</v>
      </c>
      <c r="CF21" s="33">
        <f>IF((AND($F21&lt;=Everett!CF$10,$G21&gt;=Everett!CF$10)),"P/L",IF((AND($I21&lt;=Everett!CF$10,$J21&gt;=Everett!CF$10)),"XO",IF((AND($K21&lt;=Everett!CF$10,$L21&gt;=Everett!CF$10)),"3",IF((AND($M21&lt;=Everett!CF$10,$N21&gt;=Everett!CF$10)),"C",IF((AND($O21&lt;=Everett!CF$10,$P21&gt;=Everett!CF$10)),"CO",IF((AND($Q21&lt;=Everett!CF$10,$R21&gt;=Everett!CF$10)),"C",0))))))</f>
        <v>0</v>
      </c>
      <c r="CG21" s="33">
        <f>IF((AND($F21&lt;=Everett!CG$10,$G21&gt;=Everett!CG$10)),"P/L",IF((AND($I21&lt;=Everett!CG$10,$J21&gt;=Everett!CG$10)),"XO",IF((AND($K21&lt;=Everett!CG$10,$L21&gt;=Everett!CG$10)),"3",IF((AND($M21&lt;=Everett!CG$10,$N21&gt;=Everett!CG$10)),"C",IF((AND($O21&lt;=Everett!CG$10,$P21&gt;=Everett!CG$10)),"CO",IF((AND($Q21&lt;=Everett!CG$10,$R21&gt;=Everett!CG$10)),"C",0))))))</f>
        <v>0</v>
      </c>
      <c r="CH21" s="33">
        <f>IF((AND($F21&lt;=Everett!CH$10,$G21&gt;=Everett!CH$10)),"P/L",IF((AND($I21&lt;=Everett!CH$10,$J21&gt;=Everett!CH$10)),"XO",IF((AND($K21&lt;=Everett!CH$10,$L21&gt;=Everett!CH$10)),"3",IF((AND($M21&lt;=Everett!CH$10,$N21&gt;=Everett!CH$10)),"C",IF((AND($O21&lt;=Everett!CH$10,$P21&gt;=Everett!CH$10)),"CO",IF((AND($Q21&lt;=Everett!CH$10,$R21&gt;=Everett!CH$10)),"C",0))))))</f>
        <v>0</v>
      </c>
      <c r="CI21" s="33">
        <f>IF((AND($F21&lt;=Everett!CI$10,$G21&gt;=Everett!CI$10)),"P/L",IF((AND($I21&lt;=Everett!CI$10,$J21&gt;=Everett!CI$10)),"XO",IF((AND($K21&lt;=Everett!CI$10,$L21&gt;=Everett!CI$10)),"3",IF((AND($M21&lt;=Everett!CI$10,$N21&gt;=Everett!CI$10)),"C",IF((AND($O21&lt;=Everett!CI$10,$P21&gt;=Everett!CI$10)),"CO",IF((AND($Q21&lt;=Everett!CI$10,$R21&gt;=Everett!CI$10)),"C",0))))))</f>
        <v>0</v>
      </c>
      <c r="CJ21" s="33">
        <f>IF((AND($F21&lt;=Everett!CJ$10,$G21&gt;=Everett!CJ$10)),"P/L",IF((AND($I21&lt;=Everett!CJ$10,$J21&gt;=Everett!CJ$10)),"XO",IF((AND($K21&lt;=Everett!CJ$10,$L21&gt;=Everett!CJ$10)),"3",IF((AND($M21&lt;=Everett!CJ$10,$N21&gt;=Everett!CJ$10)),"C",IF((AND($O21&lt;=Everett!CJ$10,$P21&gt;=Everett!CJ$10)),"CO",IF((AND($Q21&lt;=Everett!CJ$10,$R21&gt;=Everett!CJ$10)),"C",0))))))</f>
        <v>0</v>
      </c>
      <c r="CK21" s="33">
        <f>IF((AND($F21&lt;=Everett!CK$10,$G21&gt;=Everett!CK$10)),"P/L",IF((AND($I21&lt;=Everett!CK$10,$J21&gt;=Everett!CK$10)),"XO",IF((AND($K21&lt;=Everett!CK$10,$L21&gt;=Everett!CK$10)),"3",IF((AND($M21&lt;=Everett!CK$10,$N21&gt;=Everett!CK$10)),"C",IF((AND($O21&lt;=Everett!CK$10,$P21&gt;=Everett!CK$10)),"CO",IF((AND($Q21&lt;=Everett!CK$10,$R21&gt;=Everett!CK$10)),"C",0))))))</f>
        <v>0</v>
      </c>
      <c r="CL21" s="33">
        <f>IF((AND($F21&lt;=Everett!CL$10,$G21&gt;=Everett!CL$10)),"P/L",IF((AND($I21&lt;=Everett!CL$10,$J21&gt;=Everett!CL$10)),"XO",IF((AND($K21&lt;=Everett!CL$10,$L21&gt;=Everett!CL$10)),"3",IF((AND($M21&lt;=Everett!CL$10,$N21&gt;=Everett!CL$10)),"C",IF((AND($O21&lt;=Everett!CL$10,$P21&gt;=Everett!CL$10)),"CO",IF((AND($Q21&lt;=Everett!CL$10,$R21&gt;=Everett!CL$10)),"C",0))))))</f>
        <v>0</v>
      </c>
      <c r="CM21" s="33">
        <f>IF((AND($F21&lt;=Everett!CM$10,$G21&gt;=Everett!CM$10)),"P/L",IF((AND($I21&lt;=Everett!CM$10,$J21&gt;=Everett!CM$10)),"XO",IF((AND($K21&lt;=Everett!CM$10,$L21&gt;=Everett!CM$10)),"3",IF((AND($M21&lt;=Everett!CM$10,$N21&gt;=Everett!CM$10)),"C",IF((AND($O21&lt;=Everett!CM$10,$P21&gt;=Everett!CM$10)),"CO",IF((AND($Q21&lt;=Everett!CM$10,$R21&gt;=Everett!CM$10)),"C",0))))))</f>
        <v>0</v>
      </c>
    </row>
    <row r="22" spans="1:91" s="2" customFormat="1" x14ac:dyDescent="0.25">
      <c r="A22" s="30" t="s">
        <v>573</v>
      </c>
      <c r="B22" s="55"/>
      <c r="C22" s="31">
        <v>17</v>
      </c>
      <c r="D22" s="31">
        <v>16</v>
      </c>
      <c r="E22" s="31">
        <v>1</v>
      </c>
      <c r="F22" s="32"/>
      <c r="G22" s="32"/>
      <c r="H22" s="33"/>
      <c r="I22" s="36">
        <v>45986</v>
      </c>
      <c r="J22" s="37">
        <f>IF(I22="",0,DATE(YEAR(I22),MONTH(I22)+C22,DAY(I22)))</f>
        <v>46502</v>
      </c>
      <c r="K22" s="32">
        <f>IF(J22="","",(DATE(YEAR(J22),MONTH(J22)+1,DAY(J22))))</f>
        <v>46532</v>
      </c>
      <c r="L22" s="32">
        <f>IF(K22="","",(DATE(YEAR(K22),MONTH(K22)+E22,DAY(K22))))</f>
        <v>46563</v>
      </c>
      <c r="M22" s="37">
        <f>IF(O22="","",DATE(YEAR(O22), MONTH(O22)-1,DAY(O22)))</f>
        <v>46593</v>
      </c>
      <c r="N22" s="37">
        <f>IF(O22="","",DATE(YEAR(M22),MONTH(M22),DAY(M22)))</f>
        <v>46593</v>
      </c>
      <c r="O22" s="32">
        <f>IF(L22="","",(DATE(YEAR(L22),MONTH(L22)+2,DAY(L22))))</f>
        <v>46624</v>
      </c>
      <c r="P22" s="32">
        <f>IF(O22="","",(DATE(YEAR(O22),MONTH(O22)+D22,DAY(O22))))</f>
        <v>47112</v>
      </c>
      <c r="Q22" s="32">
        <f>IF(P22="","",DATE(YEAR(P22), MONTH(P22)+1,DAY(P22)))</f>
        <v>47143</v>
      </c>
      <c r="R22" s="32">
        <f>IF(P22="","",DATE(YEAR(Q22),MONTH(Q22),DAY(Q22)))</f>
        <v>47143</v>
      </c>
      <c r="S22" s="33" t="str">
        <f>IF((AND($F22&lt;=Everett!S$10,$G22&gt;=Everett!S$10)),"P/L",IF((AND($I22&lt;=Everett!S$10,$J22&gt;=Everett!S$10)),"XO",IF((AND($K22&lt;=Everett!S$10,$L22&gt;=Everett!S$10)),"3",IF((AND($M22&lt;=Everett!S$10,$N22&gt;=Everett!S$10)),"C",IF((AND($O22&lt;=Everett!S$10,$P22&gt;=Everett!S$10)),"CO",IF((AND($Q22&lt;=Everett!S$10,$R22&gt;=Everett!S$10)),"C",0))))))</f>
        <v>XO</v>
      </c>
      <c r="T22" s="33" t="str">
        <f>IF((AND($F22&lt;=Everett!T$10,$G22&gt;=Everett!T$10)),"P/L",IF((AND($I22&lt;=Everett!T$10,$J22&gt;=Everett!T$10)),"XO",IF((AND($K22&lt;=Everett!T$10,$L22&gt;=Everett!T$10)),"3",IF((AND($M22&lt;=Everett!T$10,$N22&gt;=Everett!T$10)),"C",IF((AND($O22&lt;=Everett!T$10,$P22&gt;=Everett!T$10)),"CO",IF((AND($Q22&lt;=Everett!T$10,$R22&gt;=Everett!T$10)),"C",0))))))</f>
        <v>XO</v>
      </c>
      <c r="U22" s="33" t="str">
        <f>IF((AND($F22&lt;=Everett!U$10,$G22&gt;=Everett!U$10)),"P/L",IF((AND($I22&lt;=Everett!U$10,$J22&gt;=Everett!U$10)),"XO",IF((AND($K22&lt;=Everett!U$10,$L22&gt;=Everett!U$10)),"3",IF((AND($M22&lt;=Everett!U$10,$N22&gt;=Everett!U$10)),"C",IF((AND($O22&lt;=Everett!U$10,$P22&gt;=Everett!U$10)),"CO",IF((AND($Q22&lt;=Everett!U$10,$R22&gt;=Everett!U$10)),"C",0))))))</f>
        <v>XO</v>
      </c>
      <c r="V22" s="33" t="str">
        <f>IF((AND($F22&lt;=Everett!V$10,$G22&gt;=Everett!V$10)),"P/L",IF((AND($I22&lt;=Everett!V$10,$J22&gt;=Everett!V$10)),"XO",IF((AND($K22&lt;=Everett!V$10,$L22&gt;=Everett!V$10)),"3",IF((AND($M22&lt;=Everett!V$10,$N22&gt;=Everett!V$10)),"C",IF((AND($O22&lt;=Everett!V$10,$P22&gt;=Everett!V$10)),"CO",IF((AND($Q22&lt;=Everett!V$10,$R22&gt;=Everett!V$10)),"C",0))))))</f>
        <v>XO</v>
      </c>
      <c r="W22" s="33" t="str">
        <f>IF((AND($F22&lt;=Everett!W$10,$G22&gt;=Everett!W$10)),"P/L",IF((AND($I22&lt;=Everett!W$10,$J22&gt;=Everett!W$10)),"XO",IF((AND($K22&lt;=Everett!W$10,$L22&gt;=Everett!W$10)),"3",IF((AND($M22&lt;=Everett!W$10,$N22&gt;=Everett!W$10)),"C",IF((AND($O22&lt;=Everett!W$10,$P22&gt;=Everett!W$10)),"CO",IF((AND($Q22&lt;=Everett!W$10,$R22&gt;=Everett!W$10)),"C",0))))))</f>
        <v>XO</v>
      </c>
      <c r="X22" s="33" t="str">
        <f>IF((AND($F22&lt;=Everett!X$10,$G22&gt;=Everett!X$10)),"P/L",IF((AND($I22&lt;=Everett!X$10,$J22&gt;=Everett!X$10)),"XO",IF((AND($K22&lt;=Everett!X$10,$L22&gt;=Everett!X$10)),"3",IF((AND($M22&lt;=Everett!X$10,$N22&gt;=Everett!X$10)),"C",IF((AND($O22&lt;=Everett!X$10,$P22&gt;=Everett!X$10)),"CO",IF((AND($Q22&lt;=Everett!X$10,$R22&gt;=Everett!X$10)),"C",0))))))</f>
        <v>XO</v>
      </c>
      <c r="Y22" s="33" t="str">
        <f>IF((AND($F22&lt;=Everett!Y$10,$G22&gt;=Everett!Y$10)),"P/L",IF((AND($I22&lt;=Everett!Y$10,$J22&gt;=Everett!Y$10)),"XO",IF((AND($K22&lt;=Everett!Y$10,$L22&gt;=Everett!Y$10)),"3",IF((AND($M22&lt;=Everett!Y$10,$N22&gt;=Everett!Y$10)),"C",IF((AND($O22&lt;=Everett!Y$10,$P22&gt;=Everett!Y$10)),"CO",IF((AND($Q22&lt;=Everett!Y$10,$R22&gt;=Everett!Y$10)),"C",0))))))</f>
        <v>XO</v>
      </c>
      <c r="Z22" s="33" t="str">
        <f>IF((AND($F22&lt;=Everett!Z$10,$G22&gt;=Everett!Z$10)),"P/L",IF((AND($I22&lt;=Everett!Z$10,$J22&gt;=Everett!Z$10)),"XO",IF((AND($K22&lt;=Everett!Z$10,$L22&gt;=Everett!Z$10)),"3",IF((AND($M22&lt;=Everett!Z$10,$N22&gt;=Everett!Z$10)),"C",IF((AND($O22&lt;=Everett!Z$10,$P22&gt;=Everett!Z$10)),"CO",IF((AND($Q22&lt;=Everett!Z$10,$R22&gt;=Everett!Z$10)),"C",0))))))</f>
        <v>XO</v>
      </c>
      <c r="AA22" s="33" t="str">
        <f>IF((AND($F22&lt;=Everett!AA$10,$G22&gt;=Everett!AA$10)),"P/L",IF((AND($I22&lt;=Everett!AA$10,$J22&gt;=Everett!AA$10)),"XO",IF((AND($K22&lt;=Everett!AA$10,$L22&gt;=Everett!AA$10)),"3",IF((AND($M22&lt;=Everett!AA$10,$N22&gt;=Everett!AA$10)),"C",IF((AND($O22&lt;=Everett!AA$10,$P22&gt;=Everett!AA$10)),"CO",IF((AND($Q22&lt;=Everett!AA$10,$R22&gt;=Everett!AA$10)),"C",0))))))</f>
        <v>XO</v>
      </c>
      <c r="AB22" s="33" t="str">
        <f>IF((AND($F22&lt;=Everett!AB$10,$G22&gt;=Everett!AB$10)),"P/L",IF((AND($I22&lt;=Everett!AB$10,$J22&gt;=Everett!AB$10)),"XO",IF((AND($K22&lt;=Everett!AB$10,$L22&gt;=Everett!AB$10)),"3",IF((AND($M22&lt;=Everett!AB$10,$N22&gt;=Everett!AB$10)),"C",IF((AND($O22&lt;=Everett!AB$10,$P22&gt;=Everett!AB$10)),"CO",IF((AND($Q22&lt;=Everett!AB$10,$R22&gt;=Everett!AB$10)),"C",0))))))</f>
        <v>XO</v>
      </c>
      <c r="AC22" s="33" t="str">
        <f>IF((AND($F22&lt;=Everett!AC$10,$G22&gt;=Everett!AC$10)),"P/L",IF((AND($I22&lt;=Everett!AC$10,$J22&gt;=Everett!AC$10)),"XO",IF((AND($K22&lt;=Everett!AC$10,$L22&gt;=Everett!AC$10)),"3",IF((AND($M22&lt;=Everett!AC$10,$N22&gt;=Everett!AC$10)),"C",IF((AND($O22&lt;=Everett!AC$10,$P22&gt;=Everett!AC$10)),"CO",IF((AND($Q22&lt;=Everett!AC$10,$R22&gt;=Everett!AC$10)),"C",0))))))</f>
        <v>XO</v>
      </c>
      <c r="AD22" s="33" t="str">
        <f>IF((AND($F22&lt;=Everett!AD$10,$G22&gt;=Everett!AD$10)),"P/L",IF((AND($I22&lt;=Everett!AD$10,$J22&gt;=Everett!AD$10)),"XO",IF((AND($K22&lt;=Everett!AD$10,$L22&gt;=Everett!AD$10)),"3",IF((AND($M22&lt;=Everett!AD$10,$N22&gt;=Everett!AD$10)),"C",IF((AND($O22&lt;=Everett!AD$10,$P22&gt;=Everett!AD$10)),"CO",IF((AND($Q22&lt;=Everett!AD$10,$R22&gt;=Everett!AD$10)),"C",0))))))</f>
        <v>XO</v>
      </c>
      <c r="AE22" s="33" t="str">
        <f>IF((AND($F22&lt;=Everett!AE$10,$G22&gt;=Everett!AE$10)),"P/L",IF((AND($I22&lt;=Everett!AE$10,$J22&gt;=Everett!AE$10)),"XO",IF((AND($K22&lt;=Everett!AE$10,$L22&gt;=Everett!AE$10)),"3",IF((AND($M22&lt;=Everett!AE$10,$N22&gt;=Everett!AE$10)),"C",IF((AND($O22&lt;=Everett!AE$10,$P22&gt;=Everett!AE$10)),"CO",IF((AND($Q22&lt;=Everett!AE$10,$R22&gt;=Everett!AE$10)),"C",0))))))</f>
        <v>XO</v>
      </c>
      <c r="AF22" s="33" t="str">
        <f>IF((AND($F22&lt;=Everett!AF$10,$G22&gt;=Everett!AF$10)),"P/L",IF((AND($I22&lt;=Everett!AF$10,$J22&gt;=Everett!AF$10)),"XO",IF((AND($K22&lt;=Everett!AF$10,$L22&gt;=Everett!AF$10)),"3",IF((AND($M22&lt;=Everett!AF$10,$N22&gt;=Everett!AF$10)),"C",IF((AND($O22&lt;=Everett!AF$10,$P22&gt;=Everett!AF$10)),"CO",IF((AND($Q22&lt;=Everett!AF$10,$R22&gt;=Everett!AF$10)),"C",0))))))</f>
        <v>XO</v>
      </c>
      <c r="AG22" s="33" t="str">
        <f>IF((AND($F22&lt;=Everett!AG$10,$G22&gt;=Everett!AG$10)),"P/L",IF((AND($I22&lt;=Everett!AG$10,$J22&gt;=Everett!AG$10)),"XO",IF((AND($K22&lt;=Everett!AG$10,$L22&gt;=Everett!AG$10)),"3",IF((AND($M22&lt;=Everett!AG$10,$N22&gt;=Everett!AG$10)),"C",IF((AND($O22&lt;=Everett!AG$10,$P22&gt;=Everett!AG$10)),"CO",IF((AND($Q22&lt;=Everett!AG$10,$R22&gt;=Everett!AG$10)),"C",0))))))</f>
        <v>XO</v>
      </c>
      <c r="AH22" s="33">
        <f>IF((AND($F22&lt;=Everett!AH$10,$G22&gt;=Everett!AH$10)),"P/L",IF((AND($I22&lt;=Everett!AH$10,$J22&gt;=Everett!AH$10)),"XO",IF((AND($K22&lt;=Everett!AH$10,$L22&gt;=Everett!AH$10)),"3",IF((AND($M22&lt;=Everett!AH$10,$N22&gt;=Everett!AH$10)),"C",IF((AND($O22&lt;=Everett!AH$10,$P22&gt;=Everett!AH$10)),"CO",IF((AND($Q22&lt;=Everett!AH$10,$R22&gt;=Everett!AH$10)),"C",0))))))</f>
        <v>0</v>
      </c>
      <c r="AI22" s="33" t="str">
        <f>IF((AND($F22&lt;=Everett!AI$10,$G22&gt;=Everett!AI$10)),"P/L",IF((AND($I22&lt;=Everett!AI$10,$J22&gt;=Everett!AI$10)),"XO",IF((AND($K22&lt;=Everett!AI$10,$L22&gt;=Everett!AI$10)),"3",IF((AND($M22&lt;=Everett!AI$10,$N22&gt;=Everett!AI$10)),"C",IF((AND($O22&lt;=Everett!AI$10,$P22&gt;=Everett!AI$10)),"CO",IF((AND($Q22&lt;=Everett!AI$10,$R22&gt;=Everett!AI$10)),"C",0))))))</f>
        <v>3</v>
      </c>
      <c r="AJ22" s="33">
        <f>IF((AND($F22&lt;=Everett!AJ$10,$G22&gt;=Everett!AJ$10)),"P/L",IF((AND($I22&lt;=Everett!AJ$10,$J22&gt;=Everett!AJ$10)),"XO",IF((AND($K22&lt;=Everett!AJ$10,$L22&gt;=Everett!AJ$10)),"3",IF((AND($M22&lt;=Everett!AJ$10,$N22&gt;=Everett!AJ$10)),"C",IF((AND($O22&lt;=Everett!AJ$10,$P22&gt;=Everett!AJ$10)),"CO",IF((AND($Q22&lt;=Everett!AJ$10,$R22&gt;=Everett!AJ$10)),"C",0))))))</f>
        <v>0</v>
      </c>
      <c r="AK22" s="33">
        <f>IF((AND($F22&lt;=Everett!AK$10,$G22&gt;=Everett!AK$10)),"P/L",IF((AND($I22&lt;=Everett!AK$10,$J22&gt;=Everett!AK$10)),"XO",IF((AND($K22&lt;=Everett!AK$10,$L22&gt;=Everett!AK$10)),"3",IF((AND($M22&lt;=Everett!AK$10,$N22&gt;=Everett!AK$10)),"C",IF((AND($O22&lt;=Everett!AK$10,$P22&gt;=Everett!AK$10)),"CO",IF((AND($Q22&lt;=Everett!AK$10,$R22&gt;=Everett!AK$10)),"C",0))))))</f>
        <v>0</v>
      </c>
      <c r="AL22" s="33" t="str">
        <f>IF((AND($F22&lt;=Everett!AL$10,$G22&gt;=Everett!AL$10)),"P/L",IF((AND($I22&lt;=Everett!AL$10,$J22&gt;=Everett!AL$10)),"XO",IF((AND($K22&lt;=Everett!AL$10,$L22&gt;=Everett!AL$10)),"3",IF((AND($M22&lt;=Everett!AL$10,$N22&gt;=Everett!AL$10)),"C",IF((AND($O22&lt;=Everett!AL$10,$P22&gt;=Everett!AL$10)),"CO",IF((AND($Q22&lt;=Everett!AL$10,$R22&gt;=Everett!AL$10)),"C",0))))))</f>
        <v>CO</v>
      </c>
      <c r="AM22" s="33" t="str">
        <f>IF((AND($F22&lt;=Everett!AM$10,$G22&gt;=Everett!AM$10)),"P/L",IF((AND($I22&lt;=Everett!AM$10,$J22&gt;=Everett!AM$10)),"XO",IF((AND($K22&lt;=Everett!AM$10,$L22&gt;=Everett!AM$10)),"3",IF((AND($M22&lt;=Everett!AM$10,$N22&gt;=Everett!AM$10)),"C",IF((AND($O22&lt;=Everett!AM$10,$P22&gt;=Everett!AM$10)),"CO",IF((AND($Q22&lt;=Everett!AM$10,$R22&gt;=Everett!AM$10)),"C",0))))))</f>
        <v>CO</v>
      </c>
      <c r="AN22" s="33" t="str">
        <f>IF((AND($F22&lt;=Everett!AN$10,$G22&gt;=Everett!AN$10)),"P/L",IF((AND($I22&lt;=Everett!AN$10,$J22&gt;=Everett!AN$10)),"XO",IF((AND($K22&lt;=Everett!AN$10,$L22&gt;=Everett!AN$10)),"3",IF((AND($M22&lt;=Everett!AN$10,$N22&gt;=Everett!AN$10)),"C",IF((AND($O22&lt;=Everett!AN$10,$P22&gt;=Everett!AN$10)),"CO",IF((AND($Q22&lt;=Everett!AN$10,$R22&gt;=Everett!AN$10)),"C",0))))))</f>
        <v>CO</v>
      </c>
      <c r="AO22" s="33" t="str">
        <f>IF((AND($F22&lt;=Everett!AO$10,$G22&gt;=Everett!AO$10)),"P/L",IF((AND($I22&lt;=Everett!AO$10,$J22&gt;=Everett!AO$10)),"XO",IF((AND($K22&lt;=Everett!AO$10,$L22&gt;=Everett!AO$10)),"3",IF((AND($M22&lt;=Everett!AO$10,$N22&gt;=Everett!AO$10)),"C",IF((AND($O22&lt;=Everett!AO$10,$P22&gt;=Everett!AO$10)),"CO",IF((AND($Q22&lt;=Everett!AO$10,$R22&gt;=Everett!AO$10)),"C",0))))))</f>
        <v>CO</v>
      </c>
      <c r="AP22" s="33" t="str">
        <f>IF((AND($F22&lt;=Everett!AP$10,$G22&gt;=Everett!AP$10)),"P/L",IF((AND($I22&lt;=Everett!AP$10,$J22&gt;=Everett!AP$10)),"XO",IF((AND($K22&lt;=Everett!AP$10,$L22&gt;=Everett!AP$10)),"3",IF((AND($M22&lt;=Everett!AP$10,$N22&gt;=Everett!AP$10)),"C",IF((AND($O22&lt;=Everett!AP$10,$P22&gt;=Everett!AP$10)),"CO",IF((AND($Q22&lt;=Everett!AP$10,$R22&gt;=Everett!AP$10)),"C",0))))))</f>
        <v>CO</v>
      </c>
      <c r="AQ22" s="33" t="str">
        <f>IF((AND($F22&lt;=Everett!AQ$10,$G22&gt;=Everett!AQ$10)),"P/L",IF((AND($I22&lt;=Everett!AQ$10,$J22&gt;=Everett!AQ$10)),"XO",IF((AND($K22&lt;=Everett!AQ$10,$L22&gt;=Everett!AQ$10)),"3",IF((AND($M22&lt;=Everett!AQ$10,$N22&gt;=Everett!AQ$10)),"C",IF((AND($O22&lt;=Everett!AQ$10,$P22&gt;=Everett!AQ$10)),"CO",IF((AND($Q22&lt;=Everett!AQ$10,$R22&gt;=Everett!AQ$10)),"C",0))))))</f>
        <v>CO</v>
      </c>
      <c r="AR22" s="33" t="str">
        <f>IF((AND($F22&lt;=Everett!AR$10,$G22&gt;=Everett!AR$10)),"P/L",IF((AND($I22&lt;=Everett!AR$10,$J22&gt;=Everett!AR$10)),"XO",IF((AND($K22&lt;=Everett!AR$10,$L22&gt;=Everett!AR$10)),"3",IF((AND($M22&lt;=Everett!AR$10,$N22&gt;=Everett!AR$10)),"C",IF((AND($O22&lt;=Everett!AR$10,$P22&gt;=Everett!AR$10)),"CO",IF((AND($Q22&lt;=Everett!AR$10,$R22&gt;=Everett!AR$10)),"C",0))))))</f>
        <v>CO</v>
      </c>
      <c r="AS22" s="33" t="str">
        <f>IF((AND($F22&lt;=Everett!AS$10,$G22&gt;=Everett!AS$10)),"P/L",IF((AND($I22&lt;=Everett!AS$10,$J22&gt;=Everett!AS$10)),"XO",IF((AND($K22&lt;=Everett!AS$10,$L22&gt;=Everett!AS$10)),"3",IF((AND($M22&lt;=Everett!AS$10,$N22&gt;=Everett!AS$10)),"C",IF((AND($O22&lt;=Everett!AS$10,$P22&gt;=Everett!AS$10)),"CO",IF((AND($Q22&lt;=Everett!AS$10,$R22&gt;=Everett!AS$10)),"C",0))))))</f>
        <v>CO</v>
      </c>
      <c r="AT22" s="33" t="str">
        <f>IF((AND($F22&lt;=Everett!AT$10,$G22&gt;=Everett!AT$10)),"P/L",IF((AND($I22&lt;=Everett!AT$10,$J22&gt;=Everett!AT$10)),"XO",IF((AND($K22&lt;=Everett!AT$10,$L22&gt;=Everett!AT$10)),"3",IF((AND($M22&lt;=Everett!AT$10,$N22&gt;=Everett!AT$10)),"C",IF((AND($O22&lt;=Everett!AT$10,$P22&gt;=Everett!AT$10)),"CO",IF((AND($Q22&lt;=Everett!AT$10,$R22&gt;=Everett!AT$10)),"C",0))))))</f>
        <v>CO</v>
      </c>
      <c r="AU22" s="33" t="str">
        <f>IF((AND($F22&lt;=Everett!AU$10,$G22&gt;=Everett!AU$10)),"P/L",IF((AND($I22&lt;=Everett!AU$10,$J22&gt;=Everett!AU$10)),"XO",IF((AND($K22&lt;=Everett!AU$10,$L22&gt;=Everett!AU$10)),"3",IF((AND($M22&lt;=Everett!AU$10,$N22&gt;=Everett!AU$10)),"C",IF((AND($O22&lt;=Everett!AU$10,$P22&gt;=Everett!AU$10)),"CO",IF((AND($Q22&lt;=Everett!AU$10,$R22&gt;=Everett!AU$10)),"C",0))))))</f>
        <v>CO</v>
      </c>
      <c r="AV22" s="33" t="str">
        <f>IF((AND($F22&lt;=Everett!AV$10,$G22&gt;=Everett!AV$10)),"P/L",IF((AND($I22&lt;=Everett!AV$10,$J22&gt;=Everett!AV$10)),"XO",IF((AND($K22&lt;=Everett!AV$10,$L22&gt;=Everett!AV$10)),"3",IF((AND($M22&lt;=Everett!AV$10,$N22&gt;=Everett!AV$10)),"C",IF((AND($O22&lt;=Everett!AV$10,$P22&gt;=Everett!AV$10)),"CO",IF((AND($Q22&lt;=Everett!AV$10,$R22&gt;=Everett!AV$10)),"C",0))))))</f>
        <v>CO</v>
      </c>
      <c r="AW22" s="33" t="str">
        <f>IF((AND($F22&lt;=Everett!AW$10,$G22&gt;=Everett!AW$10)),"P/L",IF((AND($I22&lt;=Everett!AW$10,$J22&gt;=Everett!AW$10)),"XO",IF((AND($K22&lt;=Everett!AW$10,$L22&gt;=Everett!AW$10)),"3",IF((AND($M22&lt;=Everett!AW$10,$N22&gt;=Everett!AW$10)),"C",IF((AND($O22&lt;=Everett!AW$10,$P22&gt;=Everett!AW$10)),"CO",IF((AND($Q22&lt;=Everett!AW$10,$R22&gt;=Everett!AW$10)),"C",0))))))</f>
        <v>CO</v>
      </c>
      <c r="AX22" s="33" t="str">
        <f>IF((AND($F22&lt;=Everett!AX$10,$G22&gt;=Everett!AX$10)),"P/L",IF((AND($I22&lt;=Everett!AX$10,$J22&gt;=Everett!AX$10)),"XO",IF((AND($K22&lt;=Everett!AX$10,$L22&gt;=Everett!AX$10)),"3",IF((AND($M22&lt;=Everett!AX$10,$N22&gt;=Everett!AX$10)),"C",IF((AND($O22&lt;=Everett!AX$10,$P22&gt;=Everett!AX$10)),"CO",IF((AND($Q22&lt;=Everett!AX$10,$R22&gt;=Everett!AX$10)),"C",0))))))</f>
        <v>CO</v>
      </c>
      <c r="AY22" s="33" t="str">
        <f>IF((AND($F22&lt;=Everett!AY$10,$G22&gt;=Everett!AY$10)),"P/L",IF((AND($I22&lt;=Everett!AY$10,$J22&gt;=Everett!AY$10)),"XO",IF((AND($K22&lt;=Everett!AY$10,$L22&gt;=Everett!AY$10)),"3",IF((AND($M22&lt;=Everett!AY$10,$N22&gt;=Everett!AY$10)),"C",IF((AND($O22&lt;=Everett!AY$10,$P22&gt;=Everett!AY$10)),"CO",IF((AND($Q22&lt;=Everett!AY$10,$R22&gt;=Everett!AY$10)),"C",0))))))</f>
        <v>CO</v>
      </c>
      <c r="AZ22" s="33" t="str">
        <f>IF((AND($F22&lt;=Everett!AZ$10,$G22&gt;=Everett!AZ$10)),"P/L",IF((AND($I22&lt;=Everett!AZ$10,$J22&gt;=Everett!AZ$10)),"XO",IF((AND($K22&lt;=Everett!AZ$10,$L22&gt;=Everett!AZ$10)),"3",IF((AND($M22&lt;=Everett!AZ$10,$N22&gt;=Everett!AZ$10)),"C",IF((AND($O22&lt;=Everett!AZ$10,$P22&gt;=Everett!AZ$10)),"CO",IF((AND($Q22&lt;=Everett!AZ$10,$R22&gt;=Everett!AZ$10)),"C",0))))))</f>
        <v>CO</v>
      </c>
      <c r="BA22" s="33" t="str">
        <f>IF((AND($F22&lt;=Everett!BA$10,$G22&gt;=Everett!BA$10)),"P/L",IF((AND($I22&lt;=Everett!BA$10,$J22&gt;=Everett!BA$10)),"XO",IF((AND($K22&lt;=Everett!BA$10,$L22&gt;=Everett!BA$10)),"3",IF((AND($M22&lt;=Everett!BA$10,$N22&gt;=Everett!BA$10)),"C",IF((AND($O22&lt;=Everett!BA$10,$P22&gt;=Everett!BA$10)),"CO",IF((AND($Q22&lt;=Everett!BA$10,$R22&gt;=Everett!BA$10)),"C",0))))))</f>
        <v>CO</v>
      </c>
      <c r="BB22" s="33">
        <f>IF((AND($F22&lt;=Everett!BB$10,$G22&gt;=Everett!BB$10)),"P/L",IF((AND($I22&lt;=Everett!BB$10,$J22&gt;=Everett!BB$10)),"XO",IF((AND($K22&lt;=Everett!BB$10,$L22&gt;=Everett!BB$10)),"3",IF((AND($M22&lt;=Everett!BB$10,$N22&gt;=Everett!BB$10)),"C",IF((AND($O22&lt;=Everett!BB$10,$P22&gt;=Everett!BB$10)),"CO",IF((AND($Q22&lt;=Everett!BB$10,$R22&gt;=Everett!BB$10)),"C",0))))))</f>
        <v>0</v>
      </c>
      <c r="BC22" s="33">
        <f>IF((AND($F22&lt;=Everett!BC$10,$G22&gt;=Everett!BC$10)),"P/L",IF((AND($I22&lt;=Everett!BC$10,$J22&gt;=Everett!BC$10)),"XO",IF((AND($K22&lt;=Everett!BC$10,$L22&gt;=Everett!BC$10)),"3",IF((AND($M22&lt;=Everett!BC$10,$N22&gt;=Everett!BC$10)),"C",IF((AND($O22&lt;=Everett!BC$10,$P22&gt;=Everett!BC$10)),"CO",IF((AND($Q22&lt;=Everett!BC$10,$R22&gt;=Everett!BC$10)),"C",0))))))</f>
        <v>0</v>
      </c>
      <c r="BD22" s="33">
        <f>IF((AND($F22&lt;=Everett!BD$10,$G22&gt;=Everett!BD$10)),"P/L",IF((AND($I22&lt;=Everett!BD$10,$J22&gt;=Everett!BD$10)),"XO",IF((AND($K22&lt;=Everett!BD$10,$L22&gt;=Everett!BD$10)),"3",IF((AND($M22&lt;=Everett!BD$10,$N22&gt;=Everett!BD$10)),"C",IF((AND($O22&lt;=Everett!BD$10,$P22&gt;=Everett!BD$10)),"CO",IF((AND($Q22&lt;=Everett!BD$10,$R22&gt;=Everett!BD$10)),"C",0))))))</f>
        <v>0</v>
      </c>
      <c r="BE22" s="33">
        <f>IF((AND($F22&lt;=Everett!BE$10,$G22&gt;=Everett!BE$10)),"P/L",IF((AND($I22&lt;=Everett!BE$10,$J22&gt;=Everett!BE$10)),"XO",IF((AND($K22&lt;=Everett!BE$10,$L22&gt;=Everett!BE$10)),"3",IF((AND($M22&lt;=Everett!BE$10,$N22&gt;=Everett!BE$10)),"C",IF((AND($O22&lt;=Everett!BE$10,$P22&gt;=Everett!BE$10)),"CO",IF((AND($Q22&lt;=Everett!BE$10,$R22&gt;=Everett!BE$10)),"C",0))))))</f>
        <v>0</v>
      </c>
      <c r="BF22" s="33">
        <f>IF((AND($F22&lt;=Everett!BF$10,$G22&gt;=Everett!BF$10)),"P/L",IF((AND($I22&lt;=Everett!BF$10,$J22&gt;=Everett!BF$10)),"XO",IF((AND($K22&lt;=Everett!BF$10,$L22&gt;=Everett!BF$10)),"3",IF((AND($M22&lt;=Everett!BF$10,$N22&gt;=Everett!BF$10)),"C",IF((AND($O22&lt;=Everett!BF$10,$P22&gt;=Everett!BF$10)),"CO",IF((AND($Q22&lt;=Everett!BF$10,$R22&gt;=Everett!BF$10)),"C",0))))))</f>
        <v>0</v>
      </c>
      <c r="BG22" s="33">
        <f>IF((AND($F22&lt;=Everett!BG$10,$G22&gt;=Everett!BG$10)),"P/L",IF((AND($I22&lt;=Everett!BG$10,$J22&gt;=Everett!BG$10)),"XO",IF((AND($K22&lt;=Everett!BG$10,$L22&gt;=Everett!BG$10)),"3",IF((AND($M22&lt;=Everett!BG$10,$N22&gt;=Everett!BG$10)),"C",IF((AND($O22&lt;=Everett!BG$10,$P22&gt;=Everett!BG$10)),"CO",IF((AND($Q22&lt;=Everett!BG$10,$R22&gt;=Everett!BG$10)),"C",0))))))</f>
        <v>0</v>
      </c>
      <c r="BH22" s="33">
        <f>IF((AND($F22&lt;=Everett!BH$10,$G22&gt;=Everett!BH$10)),"P/L",IF((AND($I22&lt;=Everett!BH$10,$J22&gt;=Everett!BH$10)),"XO",IF((AND($K22&lt;=Everett!BH$10,$L22&gt;=Everett!BH$10)),"3",IF((AND($M22&lt;=Everett!BH$10,$N22&gt;=Everett!BH$10)),"C",IF((AND($O22&lt;=Everett!BH$10,$P22&gt;=Everett!BH$10)),"CO",IF((AND($Q22&lt;=Everett!BH$10,$R22&gt;=Everett!BH$10)),"C",0))))))</f>
        <v>0</v>
      </c>
      <c r="BI22" s="33">
        <f>IF((AND($F22&lt;=Everett!BI$10,$G22&gt;=Everett!BI$10)),"P/L",IF((AND($I22&lt;=Everett!BI$10,$J22&gt;=Everett!BI$10)),"XO",IF((AND($K22&lt;=Everett!BI$10,$L22&gt;=Everett!BI$10)),"3",IF((AND($M22&lt;=Everett!BI$10,$N22&gt;=Everett!BI$10)),"C",IF((AND($O22&lt;=Everett!BI$10,$P22&gt;=Everett!BI$10)),"CO",IF((AND($Q22&lt;=Everett!BI$10,$R22&gt;=Everett!BI$10)),"C",0))))))</f>
        <v>0</v>
      </c>
      <c r="BJ22" s="33">
        <f>IF((AND($F22&lt;=Everett!BJ$10,$G22&gt;=Everett!BJ$10)),"P/L",IF((AND($I22&lt;=Everett!BJ$10,$J22&gt;=Everett!BJ$10)),"XO",IF((AND($K22&lt;=Everett!BJ$10,$L22&gt;=Everett!BJ$10)),"3",IF((AND($M22&lt;=Everett!BJ$10,$N22&gt;=Everett!BJ$10)),"C",IF((AND($O22&lt;=Everett!BJ$10,$P22&gt;=Everett!BJ$10)),"CO",IF((AND($Q22&lt;=Everett!BJ$10,$R22&gt;=Everett!BJ$10)),"C",0))))))</f>
        <v>0</v>
      </c>
      <c r="BK22" s="33">
        <f>IF((AND($F22&lt;=Everett!BK$10,$G22&gt;=Everett!BK$10)),"P/L",IF((AND($I22&lt;=Everett!BK$10,$J22&gt;=Everett!BK$10)),"XO",IF((AND($K22&lt;=Everett!BK$10,$L22&gt;=Everett!BK$10)),"3",IF((AND($M22&lt;=Everett!BK$10,$N22&gt;=Everett!BK$10)),"C",IF((AND($O22&lt;=Everett!BK$10,$P22&gt;=Everett!BK$10)),"CO",IF((AND($Q22&lt;=Everett!BK$10,$R22&gt;=Everett!BK$10)),"C",0))))))</f>
        <v>0</v>
      </c>
      <c r="BL22" s="33">
        <f>IF((AND($F22&lt;=Everett!BL$10,$G22&gt;=Everett!BL$10)),"P/L",IF((AND($I22&lt;=Everett!BL$10,$J22&gt;=Everett!BL$10)),"XO",IF((AND($K22&lt;=Everett!BL$10,$L22&gt;=Everett!BL$10)),"3",IF((AND($M22&lt;=Everett!BL$10,$N22&gt;=Everett!BL$10)),"C",IF((AND($O22&lt;=Everett!BL$10,$P22&gt;=Everett!BL$10)),"CO",IF((AND($Q22&lt;=Everett!BL$10,$R22&gt;=Everett!BL$10)),"C",0))))))</f>
        <v>0</v>
      </c>
      <c r="BM22" s="33">
        <f>IF((AND($F22&lt;=Everett!BM$10,$G22&gt;=Everett!BM$10)),"P/L",IF((AND($I22&lt;=Everett!BM$10,$J22&gt;=Everett!BM$10)),"XO",IF((AND($K22&lt;=Everett!BM$10,$L22&gt;=Everett!BM$10)),"3",IF((AND($M22&lt;=Everett!BM$10,$N22&gt;=Everett!BM$10)),"C",IF((AND($O22&lt;=Everett!BM$10,$P22&gt;=Everett!BM$10)),"CO",IF((AND($Q22&lt;=Everett!BM$10,$R22&gt;=Everett!BM$10)),"C",0))))))</f>
        <v>0</v>
      </c>
      <c r="BN22" s="33">
        <f>IF((AND($F22&lt;=Everett!BN$10,$G22&gt;=Everett!BN$10)),"P/L",IF((AND($I22&lt;=Everett!BN$10,$J22&gt;=Everett!BN$10)),"XO",IF((AND($K22&lt;=Everett!BN$10,$L22&gt;=Everett!BN$10)),"3",IF((AND($M22&lt;=Everett!BN$10,$N22&gt;=Everett!BN$10)),"C",IF((AND($O22&lt;=Everett!BN$10,$P22&gt;=Everett!BN$10)),"CO",IF((AND($Q22&lt;=Everett!BN$10,$R22&gt;=Everett!BN$10)),"C",0))))))</f>
        <v>0</v>
      </c>
      <c r="BO22" s="33">
        <f>IF((AND($F22&lt;=Everett!BO$10,$G22&gt;=Everett!BO$10)),"P/L",IF((AND($I22&lt;=Everett!BO$10,$J22&gt;=Everett!BO$10)),"XO",IF((AND($K22&lt;=Everett!BO$10,$L22&gt;=Everett!BO$10)),"3",IF((AND($M22&lt;=Everett!BO$10,$N22&gt;=Everett!BO$10)),"C",IF((AND($O22&lt;=Everett!BO$10,$P22&gt;=Everett!BO$10)),"CO",IF((AND($Q22&lt;=Everett!BO$10,$R22&gt;=Everett!BO$10)),"C",0))))))</f>
        <v>0</v>
      </c>
      <c r="BP22" s="33">
        <f>IF((AND($F22&lt;=Everett!BP$10,$G22&gt;=Everett!BP$10)),"P/L",IF((AND($I22&lt;=Everett!BP$10,$J22&gt;=Everett!BP$10)),"XO",IF((AND($K22&lt;=Everett!BP$10,$L22&gt;=Everett!BP$10)),"3",IF((AND($M22&lt;=Everett!BP$10,$N22&gt;=Everett!BP$10)),"C",IF((AND($O22&lt;=Everett!BP$10,$P22&gt;=Everett!BP$10)),"CO",IF((AND($Q22&lt;=Everett!BP$10,$R22&gt;=Everett!BP$10)),"C",0))))))</f>
        <v>0</v>
      </c>
      <c r="BQ22" s="33">
        <f>IF((AND($F22&lt;=Everett!BQ$10,$G22&gt;=Everett!BQ$10)),"P/L",IF((AND($I22&lt;=Everett!BQ$10,$J22&gt;=Everett!BQ$10)),"XO",IF((AND($K22&lt;=Everett!BQ$10,$L22&gt;=Everett!BQ$10)),"3",IF((AND($M22&lt;=Everett!BQ$10,$N22&gt;=Everett!BQ$10)),"C",IF((AND($O22&lt;=Everett!BQ$10,$P22&gt;=Everett!BQ$10)),"CO",IF((AND($Q22&lt;=Everett!BQ$10,$R22&gt;=Everett!BQ$10)),"C",0))))))</f>
        <v>0</v>
      </c>
      <c r="BR22" s="33">
        <f>IF((AND($F22&lt;=Everett!BR$10,$G22&gt;=Everett!BR$10)),"P/L",IF((AND($I22&lt;=Everett!BR$10,$J22&gt;=Everett!BR$10)),"XO",IF((AND($K22&lt;=Everett!BR$10,$L22&gt;=Everett!BR$10)),"3",IF((AND($M22&lt;=Everett!BR$10,$N22&gt;=Everett!BR$10)),"C",IF((AND($O22&lt;=Everett!BR$10,$P22&gt;=Everett!BR$10)),"CO",IF((AND($Q22&lt;=Everett!BR$10,$R22&gt;=Everett!BR$10)),"C",0))))))</f>
        <v>0</v>
      </c>
      <c r="BS22" s="33">
        <f>IF((AND($F22&lt;=Everett!BS$10,$G22&gt;=Everett!BS$10)),"P/L",IF((AND($I22&lt;=Everett!BS$10,$J22&gt;=Everett!BS$10)),"XO",IF((AND($K22&lt;=Everett!BS$10,$L22&gt;=Everett!BS$10)),"3",IF((AND($M22&lt;=Everett!BS$10,$N22&gt;=Everett!BS$10)),"C",IF((AND($O22&lt;=Everett!BS$10,$P22&gt;=Everett!BS$10)),"CO",IF((AND($Q22&lt;=Everett!BS$10,$R22&gt;=Everett!BS$10)),"C",0))))))</f>
        <v>0</v>
      </c>
      <c r="BT22" s="33">
        <f>IF((AND($F22&lt;=Everett!BT$10,$G22&gt;=Everett!BT$10)),"P/L",IF((AND($I22&lt;=Everett!BT$10,$J22&gt;=Everett!BT$10)),"XO",IF((AND($K22&lt;=Everett!BT$10,$L22&gt;=Everett!BT$10)),"3",IF((AND($M22&lt;=Everett!BT$10,$N22&gt;=Everett!BT$10)),"C",IF((AND($O22&lt;=Everett!BT$10,$P22&gt;=Everett!BT$10)),"CO",IF((AND($Q22&lt;=Everett!BT$10,$R22&gt;=Everett!BT$10)),"C",0))))))</f>
        <v>0</v>
      </c>
      <c r="BU22" s="33">
        <f>IF((AND($F22&lt;=Everett!BU$10,$G22&gt;=Everett!BU$10)),"P/L",IF((AND($I22&lt;=Everett!BU$10,$J22&gt;=Everett!BU$10)),"XO",IF((AND($K22&lt;=Everett!BU$10,$L22&gt;=Everett!BU$10)),"3",IF((AND($M22&lt;=Everett!BU$10,$N22&gt;=Everett!BU$10)),"C",IF((AND($O22&lt;=Everett!BU$10,$P22&gt;=Everett!BU$10)),"CO",IF((AND($Q22&lt;=Everett!BU$10,$R22&gt;=Everett!BU$10)),"C",0))))))</f>
        <v>0</v>
      </c>
      <c r="BV22" s="33">
        <f>IF((AND($F22&lt;=Everett!BV$10,$G22&gt;=Everett!BV$10)),"P/L",IF((AND($I22&lt;=Everett!BV$10,$J22&gt;=Everett!BV$10)),"XO",IF((AND($K22&lt;=Everett!BV$10,$L22&gt;=Everett!BV$10)),"3",IF((AND($M22&lt;=Everett!BV$10,$N22&gt;=Everett!BV$10)),"C",IF((AND($O22&lt;=Everett!BV$10,$P22&gt;=Everett!BV$10)),"CO",IF((AND($Q22&lt;=Everett!BV$10,$R22&gt;=Everett!BV$10)),"C",0))))))</f>
        <v>0</v>
      </c>
      <c r="BW22" s="33">
        <f>IF((AND($F22&lt;=Everett!BW$10,$G22&gt;=Everett!BW$10)),"P/L",IF((AND($I22&lt;=Everett!BW$10,$J22&gt;=Everett!BW$10)),"XO",IF((AND($K22&lt;=Everett!BW$10,$L22&gt;=Everett!BW$10)),"3",IF((AND($M22&lt;=Everett!BW$10,$N22&gt;=Everett!BW$10)),"C",IF((AND($O22&lt;=Everett!BW$10,$P22&gt;=Everett!BW$10)),"CO",IF((AND($Q22&lt;=Everett!BW$10,$R22&gt;=Everett!BW$10)),"C",0))))))</f>
        <v>0</v>
      </c>
      <c r="BX22" s="33">
        <f>IF((AND($F22&lt;=Everett!BX$10,$G22&gt;=Everett!BX$10)),"P/L",IF((AND($I22&lt;=Everett!BX$10,$J22&gt;=Everett!BX$10)),"XO",IF((AND($K22&lt;=Everett!BX$10,$L22&gt;=Everett!BX$10)),"3",IF((AND($M22&lt;=Everett!BX$10,$N22&gt;=Everett!BX$10)),"C",IF((AND($O22&lt;=Everett!BX$10,$P22&gt;=Everett!BX$10)),"CO",IF((AND($Q22&lt;=Everett!BX$10,$R22&gt;=Everett!BX$10)),"C",0))))))</f>
        <v>0</v>
      </c>
      <c r="BY22" s="33">
        <f>IF((AND($F22&lt;=Everett!BY$10,$G22&gt;=Everett!BY$10)),"P/L",IF((AND($I22&lt;=Everett!BY$10,$J22&gt;=Everett!BY$10)),"XO",IF((AND($K22&lt;=Everett!BY$10,$L22&gt;=Everett!BY$10)),"3",IF((AND($M22&lt;=Everett!BY$10,$N22&gt;=Everett!BY$10)),"C",IF((AND($O22&lt;=Everett!BY$10,$P22&gt;=Everett!BY$10)),"CO",IF((AND($Q22&lt;=Everett!BY$10,$R22&gt;=Everett!BY$10)),"C",0))))))</f>
        <v>0</v>
      </c>
      <c r="BZ22" s="33">
        <f>IF((AND($F22&lt;=Everett!BZ$10,$G22&gt;=Everett!BZ$10)),"P/L",IF((AND($I22&lt;=Everett!BZ$10,$J22&gt;=Everett!BZ$10)),"XO",IF((AND($K22&lt;=Everett!BZ$10,$L22&gt;=Everett!BZ$10)),"3",IF((AND($M22&lt;=Everett!BZ$10,$N22&gt;=Everett!BZ$10)),"C",IF((AND($O22&lt;=Everett!BZ$10,$P22&gt;=Everett!BZ$10)),"CO",IF((AND($Q22&lt;=Everett!BZ$10,$R22&gt;=Everett!BZ$10)),"C",0))))))</f>
        <v>0</v>
      </c>
      <c r="CA22" s="33">
        <f>IF((AND($F22&lt;=Everett!CA$10,$G22&gt;=Everett!CA$10)),"P/L",IF((AND($I22&lt;=Everett!CA$10,$J22&gt;=Everett!CA$10)),"XO",IF((AND($K22&lt;=Everett!CA$10,$L22&gt;=Everett!CA$10)),"3",IF((AND($M22&lt;=Everett!CA$10,$N22&gt;=Everett!CA$10)),"C",IF((AND($O22&lt;=Everett!CA$10,$P22&gt;=Everett!CA$10)),"CO",IF((AND($Q22&lt;=Everett!CA$10,$R22&gt;=Everett!CA$10)),"C",0))))))</f>
        <v>0</v>
      </c>
      <c r="CB22" s="33">
        <f>IF((AND($F22&lt;=Everett!CB$10,$G22&gt;=Everett!CB$10)),"P/L",IF((AND($I22&lt;=Everett!CB$10,$J22&gt;=Everett!CB$10)),"XO",IF((AND($K22&lt;=Everett!CB$10,$L22&gt;=Everett!CB$10)),"3",IF((AND($M22&lt;=Everett!CB$10,$N22&gt;=Everett!CB$10)),"C",IF((AND($O22&lt;=Everett!CB$10,$P22&gt;=Everett!CB$10)),"CO",IF((AND($Q22&lt;=Everett!CB$10,$R22&gt;=Everett!CB$10)),"C",0))))))</f>
        <v>0</v>
      </c>
      <c r="CC22" s="33">
        <f>IF((AND($F22&lt;=Everett!CC$10,$G22&gt;=Everett!CC$10)),"P/L",IF((AND($I22&lt;=Everett!CC$10,$J22&gt;=Everett!CC$10)),"XO",IF((AND($K22&lt;=Everett!CC$10,$L22&gt;=Everett!CC$10)),"3",IF((AND($M22&lt;=Everett!CC$10,$N22&gt;=Everett!CC$10)),"C",IF((AND($O22&lt;=Everett!CC$10,$P22&gt;=Everett!CC$10)),"CO",IF((AND($Q22&lt;=Everett!CC$10,$R22&gt;=Everett!CC$10)),"C",0))))))</f>
        <v>0</v>
      </c>
      <c r="CD22" s="33">
        <f>IF((AND($F22&lt;=Everett!CD$10,$G22&gt;=Everett!CD$10)),"P/L",IF((AND($I22&lt;=Everett!CD$10,$J22&gt;=Everett!CD$10)),"XO",IF((AND($K22&lt;=Everett!CD$10,$L22&gt;=Everett!CD$10)),"3",IF((AND($M22&lt;=Everett!CD$10,$N22&gt;=Everett!CD$10)),"C",IF((AND($O22&lt;=Everett!CD$10,$P22&gt;=Everett!CD$10)),"CO",IF((AND($Q22&lt;=Everett!CD$10,$R22&gt;=Everett!CD$10)),"C",0))))))</f>
        <v>0</v>
      </c>
      <c r="CE22" s="33">
        <f>IF((AND($F22&lt;=Everett!CE$10,$G22&gt;=Everett!CE$10)),"P/L",IF((AND($I22&lt;=Everett!CE$10,$J22&gt;=Everett!CE$10)),"XO",IF((AND($K22&lt;=Everett!CE$10,$L22&gt;=Everett!CE$10)),"3",IF((AND($M22&lt;=Everett!CE$10,$N22&gt;=Everett!CE$10)),"C",IF((AND($O22&lt;=Everett!CE$10,$P22&gt;=Everett!CE$10)),"CO",IF((AND($Q22&lt;=Everett!CE$10,$R22&gt;=Everett!CE$10)),"C",0))))))</f>
        <v>0</v>
      </c>
      <c r="CF22" s="33">
        <f>IF((AND($F22&lt;=Everett!CF$10,$G22&gt;=Everett!CF$10)),"P/L",IF((AND($I22&lt;=Everett!CF$10,$J22&gt;=Everett!CF$10)),"XO",IF((AND($K22&lt;=Everett!CF$10,$L22&gt;=Everett!CF$10)),"3",IF((AND($M22&lt;=Everett!CF$10,$N22&gt;=Everett!CF$10)),"C",IF((AND($O22&lt;=Everett!CF$10,$P22&gt;=Everett!CF$10)),"CO",IF((AND($Q22&lt;=Everett!CF$10,$R22&gt;=Everett!CF$10)),"C",0))))))</f>
        <v>0</v>
      </c>
      <c r="CG22" s="33">
        <f>IF((AND($F22&lt;=Everett!CG$10,$G22&gt;=Everett!CG$10)),"P/L",IF((AND($I22&lt;=Everett!CG$10,$J22&gt;=Everett!CG$10)),"XO",IF((AND($K22&lt;=Everett!CG$10,$L22&gt;=Everett!CG$10)),"3",IF((AND($M22&lt;=Everett!CG$10,$N22&gt;=Everett!CG$10)),"C",IF((AND($O22&lt;=Everett!CG$10,$P22&gt;=Everett!CG$10)),"CO",IF((AND($Q22&lt;=Everett!CG$10,$R22&gt;=Everett!CG$10)),"C",0))))))</f>
        <v>0</v>
      </c>
      <c r="CH22" s="33">
        <f>IF((AND($F22&lt;=Everett!CH$10,$G22&gt;=Everett!CH$10)),"P/L",IF((AND($I22&lt;=Everett!CH$10,$J22&gt;=Everett!CH$10)),"XO",IF((AND($K22&lt;=Everett!CH$10,$L22&gt;=Everett!CH$10)),"3",IF((AND($M22&lt;=Everett!CH$10,$N22&gt;=Everett!CH$10)),"C",IF((AND($O22&lt;=Everett!CH$10,$P22&gt;=Everett!CH$10)),"CO",IF((AND($Q22&lt;=Everett!CH$10,$R22&gt;=Everett!CH$10)),"C",0))))))</f>
        <v>0</v>
      </c>
      <c r="CI22" s="33">
        <f>IF((AND($F22&lt;=Everett!CI$10,$G22&gt;=Everett!CI$10)),"P/L",IF((AND($I22&lt;=Everett!CI$10,$J22&gt;=Everett!CI$10)),"XO",IF((AND($K22&lt;=Everett!CI$10,$L22&gt;=Everett!CI$10)),"3",IF((AND($M22&lt;=Everett!CI$10,$N22&gt;=Everett!CI$10)),"C",IF((AND($O22&lt;=Everett!CI$10,$P22&gt;=Everett!CI$10)),"CO",IF((AND($Q22&lt;=Everett!CI$10,$R22&gt;=Everett!CI$10)),"C",0))))))</f>
        <v>0</v>
      </c>
      <c r="CJ22" s="33">
        <f>IF((AND($F22&lt;=Everett!CJ$10,$G22&gt;=Everett!CJ$10)),"P/L",IF((AND($I22&lt;=Everett!CJ$10,$J22&gt;=Everett!CJ$10)),"XO",IF((AND($K22&lt;=Everett!CJ$10,$L22&gt;=Everett!CJ$10)),"3",IF((AND($M22&lt;=Everett!CJ$10,$N22&gt;=Everett!CJ$10)),"C",IF((AND($O22&lt;=Everett!CJ$10,$P22&gt;=Everett!CJ$10)),"CO",IF((AND($Q22&lt;=Everett!CJ$10,$R22&gt;=Everett!CJ$10)),"C",0))))))</f>
        <v>0</v>
      </c>
      <c r="CK22" s="33">
        <f>IF((AND($F22&lt;=Everett!CK$10,$G22&gt;=Everett!CK$10)),"P/L",IF((AND($I22&lt;=Everett!CK$10,$J22&gt;=Everett!CK$10)),"XO",IF((AND($K22&lt;=Everett!CK$10,$L22&gt;=Everett!CK$10)),"3",IF((AND($M22&lt;=Everett!CK$10,$N22&gt;=Everett!CK$10)),"C",IF((AND($O22&lt;=Everett!CK$10,$P22&gt;=Everett!CK$10)),"CO",IF((AND($Q22&lt;=Everett!CK$10,$R22&gt;=Everett!CK$10)),"C",0))))))</f>
        <v>0</v>
      </c>
      <c r="CL22" s="33">
        <f>IF((AND($F22&lt;=Everett!CL$10,$G22&gt;=Everett!CL$10)),"P/L",IF((AND($I22&lt;=Everett!CL$10,$J22&gt;=Everett!CL$10)),"XO",IF((AND($K22&lt;=Everett!CL$10,$L22&gt;=Everett!CL$10)),"3",IF((AND($M22&lt;=Everett!CL$10,$N22&gt;=Everett!CL$10)),"C",IF((AND($O22&lt;=Everett!CL$10,$P22&gt;=Everett!CL$10)),"CO",IF((AND($Q22&lt;=Everett!CL$10,$R22&gt;=Everett!CL$10)),"C",0))))))</f>
        <v>0</v>
      </c>
      <c r="CM22" s="33">
        <f>IF((AND($F22&lt;=Everett!CM$10,$G22&gt;=Everett!CM$10)),"P/L",IF((AND($I22&lt;=Everett!CM$10,$J22&gt;=Everett!CM$10)),"XO",IF((AND($K22&lt;=Everett!CM$10,$L22&gt;=Everett!CM$10)),"3",IF((AND($M22&lt;=Everett!CM$10,$N22&gt;=Everett!CM$10)),"C",IF((AND($O22&lt;=Everett!CM$10,$P22&gt;=Everett!CM$10)),"CO",IF((AND($Q22&lt;=Everett!CM$10,$R22&gt;=Everett!CM$10)),"C",0))))))</f>
        <v>0</v>
      </c>
    </row>
    <row r="23" spans="1:91" s="2" customFormat="1" x14ac:dyDescent="0.25">
      <c r="A23" s="40" t="s">
        <v>15</v>
      </c>
      <c r="B23" s="55"/>
      <c r="C23" s="31">
        <v>17</v>
      </c>
      <c r="D23" s="31">
        <v>16</v>
      </c>
      <c r="E23" s="31">
        <v>1</v>
      </c>
      <c r="F23" s="32"/>
      <c r="G23" s="32"/>
      <c r="H23" s="33"/>
      <c r="I23" s="37">
        <v>46508</v>
      </c>
      <c r="J23" s="37">
        <f>IF(I23="",0,DATE(YEAR(I23),MONTH(I23)+C23,DAY(I23)))</f>
        <v>47027</v>
      </c>
      <c r="K23" s="32">
        <f>IF(J23="","",(DATE(YEAR(J23),MONTH(J23)+1,DAY(J23))))</f>
        <v>47058</v>
      </c>
      <c r="L23" s="32">
        <f>IF(K23="","",(DATE(YEAR(K23),MONTH(K23)+E23,DAY(K23))))</f>
        <v>47088</v>
      </c>
      <c r="M23" s="37">
        <f>IF(O23="","",DATE(YEAR(O23), MONTH(O23)-1,DAY(O23)))</f>
        <v>47119</v>
      </c>
      <c r="N23" s="37">
        <f>IF(O23="","",DATE(YEAR(M23),MONTH(M23),DAY(M23)))</f>
        <v>47119</v>
      </c>
      <c r="O23" s="32">
        <f>IF(L23="","",(DATE(YEAR(L23),MONTH(L23)+2,DAY(L23))))</f>
        <v>47150</v>
      </c>
      <c r="P23" s="32">
        <f>IF(O23="","",(DATE(YEAR(O23),MONTH(O23)+D23,DAY(O23))))</f>
        <v>47635</v>
      </c>
      <c r="Q23" s="32">
        <f>IF(P23="","",DATE(YEAR(P23), MONTH(P23)+1,DAY(P23)))</f>
        <v>47665</v>
      </c>
      <c r="R23" s="32">
        <f>IF(P23="","",DATE(YEAR(Q23),MONTH(Q23),DAY(Q23)))</f>
        <v>47665</v>
      </c>
      <c r="S23" s="33">
        <f>IF((AND($F23&lt;=Everett!S$10,$G23&gt;=Everett!S$10)),"P/L",IF((AND($I23&lt;=Everett!S$10,$J23&gt;=Everett!S$10)),"XO",IF((AND($K23&lt;=Everett!S$10,$L23&gt;=Everett!S$10)),"3",IF((AND($M23&lt;=Everett!S$10,$N23&gt;=Everett!S$10)),"C",IF((AND($O23&lt;=Everett!S$10,$P23&gt;=Everett!S$10)),"CO",IF((AND($Q23&lt;=Everett!S$10,$R23&gt;=Everett!S$10)),"C",0))))))</f>
        <v>0</v>
      </c>
      <c r="T23" s="33">
        <f>IF((AND($F23&lt;=Everett!T$10,$G23&gt;=Everett!T$10)),"P/L",IF((AND($I23&lt;=Everett!T$10,$J23&gt;=Everett!T$10)),"XO",IF((AND($K23&lt;=Everett!T$10,$L23&gt;=Everett!T$10)),"3",IF((AND($M23&lt;=Everett!T$10,$N23&gt;=Everett!T$10)),"C",IF((AND($O23&lt;=Everett!T$10,$P23&gt;=Everett!T$10)),"CO",IF((AND($Q23&lt;=Everett!T$10,$R23&gt;=Everett!T$10)),"C",0))))))</f>
        <v>0</v>
      </c>
      <c r="U23" s="33">
        <f>IF((AND($F23&lt;=Everett!U$10,$G23&gt;=Everett!U$10)),"P/L",IF((AND($I23&lt;=Everett!U$10,$J23&gt;=Everett!U$10)),"XO",IF((AND($K23&lt;=Everett!U$10,$L23&gt;=Everett!U$10)),"3",IF((AND($M23&lt;=Everett!U$10,$N23&gt;=Everett!U$10)),"C",IF((AND($O23&lt;=Everett!U$10,$P23&gt;=Everett!U$10)),"CO",IF((AND($Q23&lt;=Everett!U$10,$R23&gt;=Everett!U$10)),"C",0))))))</f>
        <v>0</v>
      </c>
      <c r="V23" s="33">
        <f>IF((AND($F23&lt;=Everett!V$10,$G23&gt;=Everett!V$10)),"P/L",IF((AND($I23&lt;=Everett!V$10,$J23&gt;=Everett!V$10)),"XO",IF((AND($K23&lt;=Everett!V$10,$L23&gt;=Everett!V$10)),"3",IF((AND($M23&lt;=Everett!V$10,$N23&gt;=Everett!V$10)),"C",IF((AND($O23&lt;=Everett!V$10,$P23&gt;=Everett!V$10)),"CO",IF((AND($Q23&lt;=Everett!V$10,$R23&gt;=Everett!V$10)),"C",0))))))</f>
        <v>0</v>
      </c>
      <c r="W23" s="33">
        <f>IF((AND($F23&lt;=Everett!W$10,$G23&gt;=Everett!W$10)),"P/L",IF((AND($I23&lt;=Everett!W$10,$J23&gt;=Everett!W$10)),"XO",IF((AND($K23&lt;=Everett!W$10,$L23&gt;=Everett!W$10)),"3",IF((AND($M23&lt;=Everett!W$10,$N23&gt;=Everett!W$10)),"C",IF((AND($O23&lt;=Everett!W$10,$P23&gt;=Everett!W$10)),"CO",IF((AND($Q23&lt;=Everett!W$10,$R23&gt;=Everett!W$10)),"C",0))))))</f>
        <v>0</v>
      </c>
      <c r="X23" s="33">
        <f>IF((AND($F23&lt;=Everett!X$10,$G23&gt;=Everett!X$10)),"P/L",IF((AND($I23&lt;=Everett!X$10,$J23&gt;=Everett!X$10)),"XO",IF((AND($K23&lt;=Everett!X$10,$L23&gt;=Everett!X$10)),"3",IF((AND($M23&lt;=Everett!X$10,$N23&gt;=Everett!X$10)),"C",IF((AND($O23&lt;=Everett!X$10,$P23&gt;=Everett!X$10)),"CO",IF((AND($Q23&lt;=Everett!X$10,$R23&gt;=Everett!X$10)),"C",0))))))</f>
        <v>0</v>
      </c>
      <c r="Y23" s="33">
        <f>IF((AND($F23&lt;=Everett!Y$10,$G23&gt;=Everett!Y$10)),"P/L",IF((AND($I23&lt;=Everett!Y$10,$J23&gt;=Everett!Y$10)),"XO",IF((AND($K23&lt;=Everett!Y$10,$L23&gt;=Everett!Y$10)),"3",IF((AND($M23&lt;=Everett!Y$10,$N23&gt;=Everett!Y$10)),"C",IF((AND($O23&lt;=Everett!Y$10,$P23&gt;=Everett!Y$10)),"CO",IF((AND($Q23&lt;=Everett!Y$10,$R23&gt;=Everett!Y$10)),"C",0))))))</f>
        <v>0</v>
      </c>
      <c r="Z23" s="33">
        <f>IF((AND($F23&lt;=Everett!Z$10,$G23&gt;=Everett!Z$10)),"P/L",IF((AND($I23&lt;=Everett!Z$10,$J23&gt;=Everett!Z$10)),"XO",IF((AND($K23&lt;=Everett!Z$10,$L23&gt;=Everett!Z$10)),"3",IF((AND($M23&lt;=Everett!Z$10,$N23&gt;=Everett!Z$10)),"C",IF((AND($O23&lt;=Everett!Z$10,$P23&gt;=Everett!Z$10)),"CO",IF((AND($Q23&lt;=Everett!Z$10,$R23&gt;=Everett!Z$10)),"C",0))))))</f>
        <v>0</v>
      </c>
      <c r="AA23" s="33">
        <f>IF((AND($F23&lt;=Everett!AA$10,$G23&gt;=Everett!AA$10)),"P/L",IF((AND($I23&lt;=Everett!AA$10,$J23&gt;=Everett!AA$10)),"XO",IF((AND($K23&lt;=Everett!AA$10,$L23&gt;=Everett!AA$10)),"3",IF((AND($M23&lt;=Everett!AA$10,$N23&gt;=Everett!AA$10)),"C",IF((AND($O23&lt;=Everett!AA$10,$P23&gt;=Everett!AA$10)),"CO",IF((AND($Q23&lt;=Everett!AA$10,$R23&gt;=Everett!AA$10)),"C",0))))))</f>
        <v>0</v>
      </c>
      <c r="AB23" s="33">
        <f>IF((AND($F23&lt;=Everett!AB$10,$G23&gt;=Everett!AB$10)),"P/L",IF((AND($I23&lt;=Everett!AB$10,$J23&gt;=Everett!AB$10)),"XO",IF((AND($K23&lt;=Everett!AB$10,$L23&gt;=Everett!AB$10)),"3",IF((AND($M23&lt;=Everett!AB$10,$N23&gt;=Everett!AB$10)),"C",IF((AND($O23&lt;=Everett!AB$10,$P23&gt;=Everett!AB$10)),"CO",IF((AND($Q23&lt;=Everett!AB$10,$R23&gt;=Everett!AB$10)),"C",0))))))</f>
        <v>0</v>
      </c>
      <c r="AC23" s="33">
        <f>IF((AND($F23&lt;=Everett!AC$10,$G23&gt;=Everett!AC$10)),"P/L",IF((AND($I23&lt;=Everett!AC$10,$J23&gt;=Everett!AC$10)),"XO",IF((AND($K23&lt;=Everett!AC$10,$L23&gt;=Everett!AC$10)),"3",IF((AND($M23&lt;=Everett!AC$10,$N23&gt;=Everett!AC$10)),"C",IF((AND($O23&lt;=Everett!AC$10,$P23&gt;=Everett!AC$10)),"CO",IF((AND($Q23&lt;=Everett!AC$10,$R23&gt;=Everett!AC$10)),"C",0))))))</f>
        <v>0</v>
      </c>
      <c r="AD23" s="33">
        <f>IF((AND($F23&lt;=Everett!AD$10,$G23&gt;=Everett!AD$10)),"P/L",IF((AND($I23&lt;=Everett!AD$10,$J23&gt;=Everett!AD$10)),"XO",IF((AND($K23&lt;=Everett!AD$10,$L23&gt;=Everett!AD$10)),"3",IF((AND($M23&lt;=Everett!AD$10,$N23&gt;=Everett!AD$10)),"C",IF((AND($O23&lt;=Everett!AD$10,$P23&gt;=Everett!AD$10)),"CO",IF((AND($Q23&lt;=Everett!AD$10,$R23&gt;=Everett!AD$10)),"C",0))))))</f>
        <v>0</v>
      </c>
      <c r="AE23" s="33">
        <f>IF((AND($F23&lt;=Everett!AE$10,$G23&gt;=Everett!AE$10)),"P/L",IF((AND($I23&lt;=Everett!AE$10,$J23&gt;=Everett!AE$10)),"XO",IF((AND($K23&lt;=Everett!AE$10,$L23&gt;=Everett!AE$10)),"3",IF((AND($M23&lt;=Everett!AE$10,$N23&gt;=Everett!AE$10)),"C",IF((AND($O23&lt;=Everett!AE$10,$P23&gt;=Everett!AE$10)),"CO",IF((AND($Q23&lt;=Everett!AE$10,$R23&gt;=Everett!AE$10)),"C",0))))))</f>
        <v>0</v>
      </c>
      <c r="AF23" s="33">
        <f>IF((AND($F23&lt;=Everett!AF$10,$G23&gt;=Everett!AF$10)),"P/L",IF((AND($I23&lt;=Everett!AF$10,$J23&gt;=Everett!AF$10)),"XO",IF((AND($K23&lt;=Everett!AF$10,$L23&gt;=Everett!AF$10)),"3",IF((AND($M23&lt;=Everett!AF$10,$N23&gt;=Everett!AF$10)),"C",IF((AND($O23&lt;=Everett!AF$10,$P23&gt;=Everett!AF$10)),"CO",IF((AND($Q23&lt;=Everett!AF$10,$R23&gt;=Everett!AF$10)),"C",0))))))</f>
        <v>0</v>
      </c>
      <c r="AG23" s="33">
        <f>IF((AND($F23&lt;=Everett!AG$10,$G23&gt;=Everett!AG$10)),"P/L",IF((AND($I23&lt;=Everett!AG$10,$J23&gt;=Everett!AG$10)),"XO",IF((AND($K23&lt;=Everett!AG$10,$L23&gt;=Everett!AG$10)),"3",IF((AND($M23&lt;=Everett!AG$10,$N23&gt;=Everett!AG$10)),"C",IF((AND($O23&lt;=Everett!AG$10,$P23&gt;=Everett!AG$10)),"CO",IF((AND($Q23&lt;=Everett!AG$10,$R23&gt;=Everett!AG$10)),"C",0))))))</f>
        <v>0</v>
      </c>
      <c r="AH23" s="33" t="str">
        <f>IF((AND($F23&lt;=Everett!AH$10,$G23&gt;=Everett!AH$10)),"P/L",IF((AND($I23&lt;=Everett!AH$10,$J23&gt;=Everett!AH$10)),"XO",IF((AND($K23&lt;=Everett!AH$10,$L23&gt;=Everett!AH$10)),"3",IF((AND($M23&lt;=Everett!AH$10,$N23&gt;=Everett!AH$10)),"C",IF((AND($O23&lt;=Everett!AH$10,$P23&gt;=Everett!AH$10)),"CO",IF((AND($Q23&lt;=Everett!AH$10,$R23&gt;=Everett!AH$10)),"C",0))))))</f>
        <v>XO</v>
      </c>
      <c r="AI23" s="33" t="str">
        <f>IF((AND($F23&lt;=Everett!AI$10,$G23&gt;=Everett!AI$10)),"P/L",IF((AND($I23&lt;=Everett!AI$10,$J23&gt;=Everett!AI$10)),"XO",IF((AND($K23&lt;=Everett!AI$10,$L23&gt;=Everett!AI$10)),"3",IF((AND($M23&lt;=Everett!AI$10,$N23&gt;=Everett!AI$10)),"C",IF((AND($O23&lt;=Everett!AI$10,$P23&gt;=Everett!AI$10)),"CO",IF((AND($Q23&lt;=Everett!AI$10,$R23&gt;=Everett!AI$10)),"C",0))))))</f>
        <v>XO</v>
      </c>
      <c r="AJ23" s="33" t="str">
        <f>IF((AND($F23&lt;=Everett!AJ$10,$G23&gt;=Everett!AJ$10)),"P/L",IF((AND($I23&lt;=Everett!AJ$10,$J23&gt;=Everett!AJ$10)),"XO",IF((AND($K23&lt;=Everett!AJ$10,$L23&gt;=Everett!AJ$10)),"3",IF((AND($M23&lt;=Everett!AJ$10,$N23&gt;=Everett!AJ$10)),"C",IF((AND($O23&lt;=Everett!AJ$10,$P23&gt;=Everett!AJ$10)),"CO",IF((AND($Q23&lt;=Everett!AJ$10,$R23&gt;=Everett!AJ$10)),"C",0))))))</f>
        <v>XO</v>
      </c>
      <c r="AK23" s="33" t="str">
        <f>IF((AND($F23&lt;=Everett!AK$10,$G23&gt;=Everett!AK$10)),"P/L",IF((AND($I23&lt;=Everett!AK$10,$J23&gt;=Everett!AK$10)),"XO",IF((AND($K23&lt;=Everett!AK$10,$L23&gt;=Everett!AK$10)),"3",IF((AND($M23&lt;=Everett!AK$10,$N23&gt;=Everett!AK$10)),"C",IF((AND($O23&lt;=Everett!AK$10,$P23&gt;=Everett!AK$10)),"CO",IF((AND($Q23&lt;=Everett!AK$10,$R23&gt;=Everett!AK$10)),"C",0))))))</f>
        <v>XO</v>
      </c>
      <c r="AL23" s="33" t="str">
        <f>IF((AND($F23&lt;=Everett!AL$10,$G23&gt;=Everett!AL$10)),"P/L",IF((AND($I23&lt;=Everett!AL$10,$J23&gt;=Everett!AL$10)),"XO",IF((AND($K23&lt;=Everett!AL$10,$L23&gt;=Everett!AL$10)),"3",IF((AND($M23&lt;=Everett!AL$10,$N23&gt;=Everett!AL$10)),"C",IF((AND($O23&lt;=Everett!AL$10,$P23&gt;=Everett!AL$10)),"CO",IF((AND($Q23&lt;=Everett!AL$10,$R23&gt;=Everett!AL$10)),"C",0))))))</f>
        <v>XO</v>
      </c>
      <c r="AM23" s="33" t="str">
        <f>IF((AND($F23&lt;=Everett!AM$10,$G23&gt;=Everett!AM$10)),"P/L",IF((AND($I23&lt;=Everett!AM$10,$J23&gt;=Everett!AM$10)),"XO",IF((AND($K23&lt;=Everett!AM$10,$L23&gt;=Everett!AM$10)),"3",IF((AND($M23&lt;=Everett!AM$10,$N23&gt;=Everett!AM$10)),"C",IF((AND($O23&lt;=Everett!AM$10,$P23&gt;=Everett!AM$10)),"CO",IF((AND($Q23&lt;=Everett!AM$10,$R23&gt;=Everett!AM$10)),"C",0))))))</f>
        <v>XO</v>
      </c>
      <c r="AN23" s="33" t="str">
        <f>IF((AND($F23&lt;=Everett!AN$10,$G23&gt;=Everett!AN$10)),"P/L",IF((AND($I23&lt;=Everett!AN$10,$J23&gt;=Everett!AN$10)),"XO",IF((AND($K23&lt;=Everett!AN$10,$L23&gt;=Everett!AN$10)),"3",IF((AND($M23&lt;=Everett!AN$10,$N23&gt;=Everett!AN$10)),"C",IF((AND($O23&lt;=Everett!AN$10,$P23&gt;=Everett!AN$10)),"CO",IF((AND($Q23&lt;=Everett!AN$10,$R23&gt;=Everett!AN$10)),"C",0))))))</f>
        <v>XO</v>
      </c>
      <c r="AO23" s="33" t="str">
        <f>IF((AND($F23&lt;=Everett!AO$10,$G23&gt;=Everett!AO$10)),"P/L",IF((AND($I23&lt;=Everett!AO$10,$J23&gt;=Everett!AO$10)),"XO",IF((AND($K23&lt;=Everett!AO$10,$L23&gt;=Everett!AO$10)),"3",IF((AND($M23&lt;=Everett!AO$10,$N23&gt;=Everett!AO$10)),"C",IF((AND($O23&lt;=Everett!AO$10,$P23&gt;=Everett!AO$10)),"CO",IF((AND($Q23&lt;=Everett!AO$10,$R23&gt;=Everett!AO$10)),"C",0))))))</f>
        <v>XO</v>
      </c>
      <c r="AP23" s="33" t="str">
        <f>IF((AND($F23&lt;=Everett!AP$10,$G23&gt;=Everett!AP$10)),"P/L",IF((AND($I23&lt;=Everett!AP$10,$J23&gt;=Everett!AP$10)),"XO",IF((AND($K23&lt;=Everett!AP$10,$L23&gt;=Everett!AP$10)),"3",IF((AND($M23&lt;=Everett!AP$10,$N23&gt;=Everett!AP$10)),"C",IF((AND($O23&lt;=Everett!AP$10,$P23&gt;=Everett!AP$10)),"CO",IF((AND($Q23&lt;=Everett!AP$10,$R23&gt;=Everett!AP$10)),"C",0))))))</f>
        <v>XO</v>
      </c>
      <c r="AQ23" s="33" t="str">
        <f>IF((AND($F23&lt;=Everett!AQ$10,$G23&gt;=Everett!AQ$10)),"P/L",IF((AND($I23&lt;=Everett!AQ$10,$J23&gt;=Everett!AQ$10)),"XO",IF((AND($K23&lt;=Everett!AQ$10,$L23&gt;=Everett!AQ$10)),"3",IF((AND($M23&lt;=Everett!AQ$10,$N23&gt;=Everett!AQ$10)),"C",IF((AND($O23&lt;=Everett!AQ$10,$P23&gt;=Everett!AQ$10)),"CO",IF((AND($Q23&lt;=Everett!AQ$10,$R23&gt;=Everett!AQ$10)),"C",0))))))</f>
        <v>XO</v>
      </c>
      <c r="AR23" s="33" t="str">
        <f>IF((AND($F23&lt;=Everett!AR$10,$G23&gt;=Everett!AR$10)),"P/L",IF((AND($I23&lt;=Everett!AR$10,$J23&gt;=Everett!AR$10)),"XO",IF((AND($K23&lt;=Everett!AR$10,$L23&gt;=Everett!AR$10)),"3",IF((AND($M23&lt;=Everett!AR$10,$N23&gt;=Everett!AR$10)),"C",IF((AND($O23&lt;=Everett!AR$10,$P23&gt;=Everett!AR$10)),"CO",IF((AND($Q23&lt;=Everett!AR$10,$R23&gt;=Everett!AR$10)),"C",0))))))</f>
        <v>XO</v>
      </c>
      <c r="AS23" s="33" t="str">
        <f>IF((AND($F23&lt;=Everett!AS$10,$G23&gt;=Everett!AS$10)),"P/L",IF((AND($I23&lt;=Everett!AS$10,$J23&gt;=Everett!AS$10)),"XO",IF((AND($K23&lt;=Everett!AS$10,$L23&gt;=Everett!AS$10)),"3",IF((AND($M23&lt;=Everett!AS$10,$N23&gt;=Everett!AS$10)),"C",IF((AND($O23&lt;=Everett!AS$10,$P23&gt;=Everett!AS$10)),"CO",IF((AND($Q23&lt;=Everett!AS$10,$R23&gt;=Everett!AS$10)),"C",0))))))</f>
        <v>XO</v>
      </c>
      <c r="AT23" s="33" t="str">
        <f>IF((AND($F23&lt;=Everett!AT$10,$G23&gt;=Everett!AT$10)),"P/L",IF((AND($I23&lt;=Everett!AT$10,$J23&gt;=Everett!AT$10)),"XO",IF((AND($K23&lt;=Everett!AT$10,$L23&gt;=Everett!AT$10)),"3",IF((AND($M23&lt;=Everett!AT$10,$N23&gt;=Everett!AT$10)),"C",IF((AND($O23&lt;=Everett!AT$10,$P23&gt;=Everett!AT$10)),"CO",IF((AND($Q23&lt;=Everett!AT$10,$R23&gt;=Everett!AT$10)),"C",0))))))</f>
        <v>XO</v>
      </c>
      <c r="AU23" s="33" t="str">
        <f>IF((AND($F23&lt;=Everett!AU$10,$G23&gt;=Everett!AU$10)),"P/L",IF((AND($I23&lt;=Everett!AU$10,$J23&gt;=Everett!AU$10)),"XO",IF((AND($K23&lt;=Everett!AU$10,$L23&gt;=Everett!AU$10)),"3",IF((AND($M23&lt;=Everett!AU$10,$N23&gt;=Everett!AU$10)),"C",IF((AND($O23&lt;=Everett!AU$10,$P23&gt;=Everett!AU$10)),"CO",IF((AND($Q23&lt;=Everett!AU$10,$R23&gt;=Everett!AU$10)),"C",0))))))</f>
        <v>XO</v>
      </c>
      <c r="AV23" s="33" t="str">
        <f>IF((AND($F23&lt;=Everett!AV$10,$G23&gt;=Everett!AV$10)),"P/L",IF((AND($I23&lt;=Everett!AV$10,$J23&gt;=Everett!AV$10)),"XO",IF((AND($K23&lt;=Everett!AV$10,$L23&gt;=Everett!AV$10)),"3",IF((AND($M23&lt;=Everett!AV$10,$N23&gt;=Everett!AV$10)),"C",IF((AND($O23&lt;=Everett!AV$10,$P23&gt;=Everett!AV$10)),"CO",IF((AND($Q23&lt;=Everett!AV$10,$R23&gt;=Everett!AV$10)),"C",0))))))</f>
        <v>XO</v>
      </c>
      <c r="AW23" s="33" t="str">
        <f>IF((AND($F23&lt;=Everett!AW$10,$G23&gt;=Everett!AW$10)),"P/L",IF((AND($I23&lt;=Everett!AW$10,$J23&gt;=Everett!AW$10)),"XO",IF((AND($K23&lt;=Everett!AW$10,$L23&gt;=Everett!AW$10)),"3",IF((AND($M23&lt;=Everett!AW$10,$N23&gt;=Everett!AW$10)),"C",IF((AND($O23&lt;=Everett!AW$10,$P23&gt;=Everett!AW$10)),"CO",IF((AND($Q23&lt;=Everett!AW$10,$R23&gt;=Everett!AW$10)),"C",0))))))</f>
        <v>XO</v>
      </c>
      <c r="AX23" s="33" t="str">
        <f>IF((AND($F23&lt;=Everett!AX$10,$G23&gt;=Everett!AX$10)),"P/L",IF((AND($I23&lt;=Everett!AX$10,$J23&gt;=Everett!AX$10)),"XO",IF((AND($K23&lt;=Everett!AX$10,$L23&gt;=Everett!AX$10)),"3",IF((AND($M23&lt;=Everett!AX$10,$N23&gt;=Everett!AX$10)),"C",IF((AND($O23&lt;=Everett!AX$10,$P23&gt;=Everett!AX$10)),"CO",IF((AND($Q23&lt;=Everett!AX$10,$R23&gt;=Everett!AX$10)),"C",0))))))</f>
        <v>XO</v>
      </c>
      <c r="AY23" s="33" t="str">
        <f>IF((AND($F23&lt;=Everett!AY$10,$G23&gt;=Everett!AY$10)),"P/L",IF((AND($I23&lt;=Everett!AY$10,$J23&gt;=Everett!AY$10)),"XO",IF((AND($K23&lt;=Everett!AY$10,$L23&gt;=Everett!AY$10)),"3",IF((AND($M23&lt;=Everett!AY$10,$N23&gt;=Everett!AY$10)),"C",IF((AND($O23&lt;=Everett!AY$10,$P23&gt;=Everett!AY$10)),"CO",IF((AND($Q23&lt;=Everett!AY$10,$R23&gt;=Everett!AY$10)),"C",0))))))</f>
        <v>XO</v>
      </c>
      <c r="AZ23" s="33" t="str">
        <f>IF((AND($F23&lt;=Everett!AZ$10,$G23&gt;=Everett!AZ$10)),"P/L",IF((AND($I23&lt;=Everett!AZ$10,$J23&gt;=Everett!AZ$10)),"XO",IF((AND($K23&lt;=Everett!AZ$10,$L23&gt;=Everett!AZ$10)),"3",IF((AND($M23&lt;=Everett!AZ$10,$N23&gt;=Everett!AZ$10)),"C",IF((AND($O23&lt;=Everett!AZ$10,$P23&gt;=Everett!AZ$10)),"CO",IF((AND($Q23&lt;=Everett!AZ$10,$R23&gt;=Everett!AZ$10)),"C",0))))))</f>
        <v>3</v>
      </c>
      <c r="BA23" s="33" t="str">
        <f>IF((AND($F23&lt;=Everett!BA$10,$G23&gt;=Everett!BA$10)),"P/L",IF((AND($I23&lt;=Everett!BA$10,$J23&gt;=Everett!BA$10)),"XO",IF((AND($K23&lt;=Everett!BA$10,$L23&gt;=Everett!BA$10)),"3",IF((AND($M23&lt;=Everett!BA$10,$N23&gt;=Everett!BA$10)),"C",IF((AND($O23&lt;=Everett!BA$10,$P23&gt;=Everett!BA$10)),"CO",IF((AND($Q23&lt;=Everett!BA$10,$R23&gt;=Everett!BA$10)),"C",0))))))</f>
        <v>3</v>
      </c>
      <c r="BB23" s="33" t="str">
        <f>IF((AND($F23&lt;=Everett!BB$10,$G23&gt;=Everett!BB$10)),"P/L",IF((AND($I23&lt;=Everett!BB$10,$J23&gt;=Everett!BB$10)),"XO",IF((AND($K23&lt;=Everett!BB$10,$L23&gt;=Everett!BB$10)),"3",IF((AND($M23&lt;=Everett!BB$10,$N23&gt;=Everett!BB$10)),"C",IF((AND($O23&lt;=Everett!BB$10,$P23&gt;=Everett!BB$10)),"CO",IF((AND($Q23&lt;=Everett!BB$10,$R23&gt;=Everett!BB$10)),"C",0))))))</f>
        <v>C</v>
      </c>
      <c r="BC23" s="33" t="str">
        <f>IF((AND($F23&lt;=Everett!BC$10,$G23&gt;=Everett!BC$10)),"P/L",IF((AND($I23&lt;=Everett!BC$10,$J23&gt;=Everett!BC$10)),"XO",IF((AND($K23&lt;=Everett!BC$10,$L23&gt;=Everett!BC$10)),"3",IF((AND($M23&lt;=Everett!BC$10,$N23&gt;=Everett!BC$10)),"C",IF((AND($O23&lt;=Everett!BC$10,$P23&gt;=Everett!BC$10)),"CO",IF((AND($Q23&lt;=Everett!BC$10,$R23&gt;=Everett!BC$10)),"C",0))))))</f>
        <v>CO</v>
      </c>
      <c r="BD23" s="33" t="str">
        <f>IF((AND($F23&lt;=Everett!BD$10,$G23&gt;=Everett!BD$10)),"P/L",IF((AND($I23&lt;=Everett!BD$10,$J23&gt;=Everett!BD$10)),"XO",IF((AND($K23&lt;=Everett!BD$10,$L23&gt;=Everett!BD$10)),"3",IF((AND($M23&lt;=Everett!BD$10,$N23&gt;=Everett!BD$10)),"C",IF((AND($O23&lt;=Everett!BD$10,$P23&gt;=Everett!BD$10)),"CO",IF((AND($Q23&lt;=Everett!BD$10,$R23&gt;=Everett!BD$10)),"C",0))))))</f>
        <v>CO</v>
      </c>
      <c r="BE23" s="33" t="str">
        <f>IF((AND($F23&lt;=Everett!BE$10,$G23&gt;=Everett!BE$10)),"P/L",IF((AND($I23&lt;=Everett!BE$10,$J23&gt;=Everett!BE$10)),"XO",IF((AND($K23&lt;=Everett!BE$10,$L23&gt;=Everett!BE$10)),"3",IF((AND($M23&lt;=Everett!BE$10,$N23&gt;=Everett!BE$10)),"C",IF((AND($O23&lt;=Everett!BE$10,$P23&gt;=Everett!BE$10)),"CO",IF((AND($Q23&lt;=Everett!BE$10,$R23&gt;=Everett!BE$10)),"C",0))))))</f>
        <v>CO</v>
      </c>
      <c r="BF23" s="33" t="str">
        <f>IF((AND($F23&lt;=Everett!BF$10,$G23&gt;=Everett!BF$10)),"P/L",IF((AND($I23&lt;=Everett!BF$10,$J23&gt;=Everett!BF$10)),"XO",IF((AND($K23&lt;=Everett!BF$10,$L23&gt;=Everett!BF$10)),"3",IF((AND($M23&lt;=Everett!BF$10,$N23&gt;=Everett!BF$10)),"C",IF((AND($O23&lt;=Everett!BF$10,$P23&gt;=Everett!BF$10)),"CO",IF((AND($Q23&lt;=Everett!BF$10,$R23&gt;=Everett!BF$10)),"C",0))))))</f>
        <v>CO</v>
      </c>
      <c r="BG23" s="33" t="str">
        <f>IF((AND($F23&lt;=Everett!BG$10,$G23&gt;=Everett!BG$10)),"P/L",IF((AND($I23&lt;=Everett!BG$10,$J23&gt;=Everett!BG$10)),"XO",IF((AND($K23&lt;=Everett!BG$10,$L23&gt;=Everett!BG$10)),"3",IF((AND($M23&lt;=Everett!BG$10,$N23&gt;=Everett!BG$10)),"C",IF((AND($O23&lt;=Everett!BG$10,$P23&gt;=Everett!BG$10)),"CO",IF((AND($Q23&lt;=Everett!BG$10,$R23&gt;=Everett!BG$10)),"C",0))))))</f>
        <v>CO</v>
      </c>
      <c r="BH23" s="33" t="str">
        <f>IF((AND($F23&lt;=Everett!BH$10,$G23&gt;=Everett!BH$10)),"P/L",IF((AND($I23&lt;=Everett!BH$10,$J23&gt;=Everett!BH$10)),"XO",IF((AND($K23&lt;=Everett!BH$10,$L23&gt;=Everett!BH$10)),"3",IF((AND($M23&lt;=Everett!BH$10,$N23&gt;=Everett!BH$10)),"C",IF((AND($O23&lt;=Everett!BH$10,$P23&gt;=Everett!BH$10)),"CO",IF((AND($Q23&lt;=Everett!BH$10,$R23&gt;=Everett!BH$10)),"C",0))))))</f>
        <v>CO</v>
      </c>
      <c r="BI23" s="33" t="str">
        <f>IF((AND($F23&lt;=Everett!BI$10,$G23&gt;=Everett!BI$10)),"P/L",IF((AND($I23&lt;=Everett!BI$10,$J23&gt;=Everett!BI$10)),"XO",IF((AND($K23&lt;=Everett!BI$10,$L23&gt;=Everett!BI$10)),"3",IF((AND($M23&lt;=Everett!BI$10,$N23&gt;=Everett!BI$10)),"C",IF((AND($O23&lt;=Everett!BI$10,$P23&gt;=Everett!BI$10)),"CO",IF((AND($Q23&lt;=Everett!BI$10,$R23&gt;=Everett!BI$10)),"C",0))))))</f>
        <v>CO</v>
      </c>
      <c r="BJ23" s="33" t="str">
        <f>IF((AND($F23&lt;=Everett!BJ$10,$G23&gt;=Everett!BJ$10)),"P/L",IF((AND($I23&lt;=Everett!BJ$10,$J23&gt;=Everett!BJ$10)),"XO",IF((AND($K23&lt;=Everett!BJ$10,$L23&gt;=Everett!BJ$10)),"3",IF((AND($M23&lt;=Everett!BJ$10,$N23&gt;=Everett!BJ$10)),"C",IF((AND($O23&lt;=Everett!BJ$10,$P23&gt;=Everett!BJ$10)),"CO",IF((AND($Q23&lt;=Everett!BJ$10,$R23&gt;=Everett!BJ$10)),"C",0))))))</f>
        <v>CO</v>
      </c>
      <c r="BK23" s="33" t="str">
        <f>IF((AND($F23&lt;=Everett!BK$10,$G23&gt;=Everett!BK$10)),"P/L",IF((AND($I23&lt;=Everett!BK$10,$J23&gt;=Everett!BK$10)),"XO",IF((AND($K23&lt;=Everett!BK$10,$L23&gt;=Everett!BK$10)),"3",IF((AND($M23&lt;=Everett!BK$10,$N23&gt;=Everett!BK$10)),"C",IF((AND($O23&lt;=Everett!BK$10,$P23&gt;=Everett!BK$10)),"CO",IF((AND($Q23&lt;=Everett!BK$10,$R23&gt;=Everett!BK$10)),"C",0))))))</f>
        <v>CO</v>
      </c>
      <c r="BL23" s="33" t="str">
        <f>IF((AND($F23&lt;=Everett!BL$10,$G23&gt;=Everett!BL$10)),"P/L",IF((AND($I23&lt;=Everett!BL$10,$J23&gt;=Everett!BL$10)),"XO",IF((AND($K23&lt;=Everett!BL$10,$L23&gt;=Everett!BL$10)),"3",IF((AND($M23&lt;=Everett!BL$10,$N23&gt;=Everett!BL$10)),"C",IF((AND($O23&lt;=Everett!BL$10,$P23&gt;=Everett!BL$10)),"CO",IF((AND($Q23&lt;=Everett!BL$10,$R23&gt;=Everett!BL$10)),"C",0))))))</f>
        <v>CO</v>
      </c>
      <c r="BM23" s="33" t="str">
        <f>IF((AND($F23&lt;=Everett!BM$10,$G23&gt;=Everett!BM$10)),"P/L",IF((AND($I23&lt;=Everett!BM$10,$J23&gt;=Everett!BM$10)),"XO",IF((AND($K23&lt;=Everett!BM$10,$L23&gt;=Everett!BM$10)),"3",IF((AND($M23&lt;=Everett!BM$10,$N23&gt;=Everett!BM$10)),"C",IF((AND($O23&lt;=Everett!BM$10,$P23&gt;=Everett!BM$10)),"CO",IF((AND($Q23&lt;=Everett!BM$10,$R23&gt;=Everett!BM$10)),"C",0))))))</f>
        <v>CO</v>
      </c>
      <c r="BN23" s="33" t="str">
        <f>IF((AND($F23&lt;=Everett!BN$10,$G23&gt;=Everett!BN$10)),"P/L",IF((AND($I23&lt;=Everett!BN$10,$J23&gt;=Everett!BN$10)),"XO",IF((AND($K23&lt;=Everett!BN$10,$L23&gt;=Everett!BN$10)),"3",IF((AND($M23&lt;=Everett!BN$10,$N23&gt;=Everett!BN$10)),"C",IF((AND($O23&lt;=Everett!BN$10,$P23&gt;=Everett!BN$10)),"CO",IF((AND($Q23&lt;=Everett!BN$10,$R23&gt;=Everett!BN$10)),"C",0))))))</f>
        <v>CO</v>
      </c>
      <c r="BO23" s="33" t="str">
        <f>IF((AND($F23&lt;=Everett!BO$10,$G23&gt;=Everett!BO$10)),"P/L",IF((AND($I23&lt;=Everett!BO$10,$J23&gt;=Everett!BO$10)),"XO",IF((AND($K23&lt;=Everett!BO$10,$L23&gt;=Everett!BO$10)),"3",IF((AND($M23&lt;=Everett!BO$10,$N23&gt;=Everett!BO$10)),"C",IF((AND($O23&lt;=Everett!BO$10,$P23&gt;=Everett!BO$10)),"CO",IF((AND($Q23&lt;=Everett!BO$10,$R23&gt;=Everett!BO$10)),"C",0))))))</f>
        <v>CO</v>
      </c>
      <c r="BP23" s="33" t="str">
        <f>IF((AND($F23&lt;=Everett!BP$10,$G23&gt;=Everett!BP$10)),"P/L",IF((AND($I23&lt;=Everett!BP$10,$J23&gt;=Everett!BP$10)),"XO",IF((AND($K23&lt;=Everett!BP$10,$L23&gt;=Everett!BP$10)),"3",IF((AND($M23&lt;=Everett!BP$10,$N23&gt;=Everett!BP$10)),"C",IF((AND($O23&lt;=Everett!BP$10,$P23&gt;=Everett!BP$10)),"CO",IF((AND($Q23&lt;=Everett!BP$10,$R23&gt;=Everett!BP$10)),"C",0))))))</f>
        <v>CO</v>
      </c>
      <c r="BQ23" s="33" t="str">
        <f>IF((AND($F23&lt;=Everett!BQ$10,$G23&gt;=Everett!BQ$10)),"P/L",IF((AND($I23&lt;=Everett!BQ$10,$J23&gt;=Everett!BQ$10)),"XO",IF((AND($K23&lt;=Everett!BQ$10,$L23&gt;=Everett!BQ$10)),"3",IF((AND($M23&lt;=Everett!BQ$10,$N23&gt;=Everett!BQ$10)),"C",IF((AND($O23&lt;=Everett!BQ$10,$P23&gt;=Everett!BQ$10)),"CO",IF((AND($Q23&lt;=Everett!BQ$10,$R23&gt;=Everett!BQ$10)),"C",0))))))</f>
        <v>CO</v>
      </c>
      <c r="BR23" s="33" t="str">
        <f>IF((AND($F23&lt;=Everett!BR$10,$G23&gt;=Everett!BR$10)),"P/L",IF((AND($I23&lt;=Everett!BR$10,$J23&gt;=Everett!BR$10)),"XO",IF((AND($K23&lt;=Everett!BR$10,$L23&gt;=Everett!BR$10)),"3",IF((AND($M23&lt;=Everett!BR$10,$N23&gt;=Everett!BR$10)),"C",IF((AND($O23&lt;=Everett!BR$10,$P23&gt;=Everett!BR$10)),"CO",IF((AND($Q23&lt;=Everett!BR$10,$R23&gt;=Everett!BR$10)),"C",0))))))</f>
        <v>CO</v>
      </c>
      <c r="BS23" s="33" t="str">
        <f>IF((AND($F23&lt;=Everett!BS$10,$G23&gt;=Everett!BS$10)),"P/L",IF((AND($I23&lt;=Everett!BS$10,$J23&gt;=Everett!BS$10)),"XO",IF((AND($K23&lt;=Everett!BS$10,$L23&gt;=Everett!BS$10)),"3",IF((AND($M23&lt;=Everett!BS$10,$N23&gt;=Everett!BS$10)),"C",IF((AND($O23&lt;=Everett!BS$10,$P23&gt;=Everett!BS$10)),"CO",IF((AND($Q23&lt;=Everett!BS$10,$R23&gt;=Everett!BS$10)),"C",0))))))</f>
        <v>CO</v>
      </c>
      <c r="BT23" s="33" t="str">
        <f>IF((AND($F23&lt;=Everett!BT$10,$G23&gt;=Everett!BT$10)),"P/L",IF((AND($I23&lt;=Everett!BT$10,$J23&gt;=Everett!BT$10)),"XO",IF((AND($K23&lt;=Everett!BT$10,$L23&gt;=Everett!BT$10)),"3",IF((AND($M23&lt;=Everett!BT$10,$N23&gt;=Everett!BT$10)),"C",IF((AND($O23&lt;=Everett!BT$10,$P23&gt;=Everett!BT$10)),"CO",IF((AND($Q23&lt;=Everett!BT$10,$R23&gt;=Everett!BT$10)),"C",0))))))</f>
        <v>C</v>
      </c>
      <c r="BU23" s="33">
        <f>IF((AND($F23&lt;=Everett!BU$10,$G23&gt;=Everett!BU$10)),"P/L",IF((AND($I23&lt;=Everett!BU$10,$J23&gt;=Everett!BU$10)),"XO",IF((AND($K23&lt;=Everett!BU$10,$L23&gt;=Everett!BU$10)),"3",IF((AND($M23&lt;=Everett!BU$10,$N23&gt;=Everett!BU$10)),"C",IF((AND($O23&lt;=Everett!BU$10,$P23&gt;=Everett!BU$10)),"CO",IF((AND($Q23&lt;=Everett!BU$10,$R23&gt;=Everett!BU$10)),"C",0))))))</f>
        <v>0</v>
      </c>
      <c r="BV23" s="33">
        <f>IF((AND($F23&lt;=Everett!BV$10,$G23&gt;=Everett!BV$10)),"P/L",IF((AND($I23&lt;=Everett!BV$10,$J23&gt;=Everett!BV$10)),"XO",IF((AND($K23&lt;=Everett!BV$10,$L23&gt;=Everett!BV$10)),"3",IF((AND($M23&lt;=Everett!BV$10,$N23&gt;=Everett!BV$10)),"C",IF((AND($O23&lt;=Everett!BV$10,$P23&gt;=Everett!BV$10)),"CO",IF((AND($Q23&lt;=Everett!BV$10,$R23&gt;=Everett!BV$10)),"C",0))))))</f>
        <v>0</v>
      </c>
      <c r="BW23" s="33">
        <f>IF((AND($F23&lt;=Everett!BW$10,$G23&gt;=Everett!BW$10)),"P/L",IF((AND($I23&lt;=Everett!BW$10,$J23&gt;=Everett!BW$10)),"XO",IF((AND($K23&lt;=Everett!BW$10,$L23&gt;=Everett!BW$10)),"3",IF((AND($M23&lt;=Everett!BW$10,$N23&gt;=Everett!BW$10)),"C",IF((AND($O23&lt;=Everett!BW$10,$P23&gt;=Everett!BW$10)),"CO",IF((AND($Q23&lt;=Everett!BW$10,$R23&gt;=Everett!BW$10)),"C",0))))))</f>
        <v>0</v>
      </c>
      <c r="BX23" s="33">
        <f>IF((AND($F23&lt;=Everett!BX$10,$G23&gt;=Everett!BX$10)),"P/L",IF((AND($I23&lt;=Everett!BX$10,$J23&gt;=Everett!BX$10)),"XO",IF((AND($K23&lt;=Everett!BX$10,$L23&gt;=Everett!BX$10)),"3",IF((AND($M23&lt;=Everett!BX$10,$N23&gt;=Everett!BX$10)),"C",IF((AND($O23&lt;=Everett!BX$10,$P23&gt;=Everett!BX$10)),"CO",IF((AND($Q23&lt;=Everett!BX$10,$R23&gt;=Everett!BX$10)),"C",0))))))</f>
        <v>0</v>
      </c>
      <c r="BY23" s="33">
        <f>IF((AND($F23&lt;=Everett!BY$10,$G23&gt;=Everett!BY$10)),"P/L",IF((AND($I23&lt;=Everett!BY$10,$J23&gt;=Everett!BY$10)),"XO",IF((AND($K23&lt;=Everett!BY$10,$L23&gt;=Everett!BY$10)),"3",IF((AND($M23&lt;=Everett!BY$10,$N23&gt;=Everett!BY$10)),"C",IF((AND($O23&lt;=Everett!BY$10,$P23&gt;=Everett!BY$10)),"CO",IF((AND($Q23&lt;=Everett!BY$10,$R23&gt;=Everett!BY$10)),"C",0))))))</f>
        <v>0</v>
      </c>
      <c r="BZ23" s="33">
        <f>IF((AND($F23&lt;=Everett!BZ$10,$G23&gt;=Everett!BZ$10)),"P/L",IF((AND($I23&lt;=Everett!BZ$10,$J23&gt;=Everett!BZ$10)),"XO",IF((AND($K23&lt;=Everett!BZ$10,$L23&gt;=Everett!BZ$10)),"3",IF((AND($M23&lt;=Everett!BZ$10,$N23&gt;=Everett!BZ$10)),"C",IF((AND($O23&lt;=Everett!BZ$10,$P23&gt;=Everett!BZ$10)),"CO",IF((AND($Q23&lt;=Everett!BZ$10,$R23&gt;=Everett!BZ$10)),"C",0))))))</f>
        <v>0</v>
      </c>
      <c r="CA23" s="33">
        <f>IF((AND($F23&lt;=Everett!CA$10,$G23&gt;=Everett!CA$10)),"P/L",IF((AND($I23&lt;=Everett!CA$10,$J23&gt;=Everett!CA$10)),"XO",IF((AND($K23&lt;=Everett!CA$10,$L23&gt;=Everett!CA$10)),"3",IF((AND($M23&lt;=Everett!CA$10,$N23&gt;=Everett!CA$10)),"C",IF((AND($O23&lt;=Everett!CA$10,$P23&gt;=Everett!CA$10)),"CO",IF((AND($Q23&lt;=Everett!CA$10,$R23&gt;=Everett!CA$10)),"C",0))))))</f>
        <v>0</v>
      </c>
      <c r="CB23" s="33">
        <f>IF((AND($F23&lt;=Everett!CB$10,$G23&gt;=Everett!CB$10)),"P/L",IF((AND($I23&lt;=Everett!CB$10,$J23&gt;=Everett!CB$10)),"XO",IF((AND($K23&lt;=Everett!CB$10,$L23&gt;=Everett!CB$10)),"3",IF((AND($M23&lt;=Everett!CB$10,$N23&gt;=Everett!CB$10)),"C",IF((AND($O23&lt;=Everett!CB$10,$P23&gt;=Everett!CB$10)),"CO",IF((AND($Q23&lt;=Everett!CB$10,$R23&gt;=Everett!CB$10)),"C",0))))))</f>
        <v>0</v>
      </c>
      <c r="CC23" s="33">
        <f>IF((AND($F23&lt;=Everett!CC$10,$G23&gt;=Everett!CC$10)),"P/L",IF((AND($I23&lt;=Everett!CC$10,$J23&gt;=Everett!CC$10)),"XO",IF((AND($K23&lt;=Everett!CC$10,$L23&gt;=Everett!CC$10)),"3",IF((AND($M23&lt;=Everett!CC$10,$N23&gt;=Everett!CC$10)),"C",IF((AND($O23&lt;=Everett!CC$10,$P23&gt;=Everett!CC$10)),"CO",IF((AND($Q23&lt;=Everett!CC$10,$R23&gt;=Everett!CC$10)),"C",0))))))</f>
        <v>0</v>
      </c>
      <c r="CD23" s="33">
        <f>IF((AND($F23&lt;=Everett!CD$10,$G23&gt;=Everett!CD$10)),"P/L",IF((AND($I23&lt;=Everett!CD$10,$J23&gt;=Everett!CD$10)),"XO",IF((AND($K23&lt;=Everett!CD$10,$L23&gt;=Everett!CD$10)),"3",IF((AND($M23&lt;=Everett!CD$10,$N23&gt;=Everett!CD$10)),"C",IF((AND($O23&lt;=Everett!CD$10,$P23&gt;=Everett!CD$10)),"CO",IF((AND($Q23&lt;=Everett!CD$10,$R23&gt;=Everett!CD$10)),"C",0))))))</f>
        <v>0</v>
      </c>
      <c r="CE23" s="33">
        <f>IF((AND($F23&lt;=Everett!CE$10,$G23&gt;=Everett!CE$10)),"P/L",IF((AND($I23&lt;=Everett!CE$10,$J23&gt;=Everett!CE$10)),"XO",IF((AND($K23&lt;=Everett!CE$10,$L23&gt;=Everett!CE$10)),"3",IF((AND($M23&lt;=Everett!CE$10,$N23&gt;=Everett!CE$10)),"C",IF((AND($O23&lt;=Everett!CE$10,$P23&gt;=Everett!CE$10)),"CO",IF((AND($Q23&lt;=Everett!CE$10,$R23&gt;=Everett!CE$10)),"C",0))))))</f>
        <v>0</v>
      </c>
      <c r="CF23" s="33">
        <f>IF((AND($F23&lt;=Everett!CF$10,$G23&gt;=Everett!CF$10)),"P/L",IF((AND($I23&lt;=Everett!CF$10,$J23&gt;=Everett!CF$10)),"XO",IF((AND($K23&lt;=Everett!CF$10,$L23&gt;=Everett!CF$10)),"3",IF((AND($M23&lt;=Everett!CF$10,$N23&gt;=Everett!CF$10)),"C",IF((AND($O23&lt;=Everett!CF$10,$P23&gt;=Everett!CF$10)),"CO",IF((AND($Q23&lt;=Everett!CF$10,$R23&gt;=Everett!CF$10)),"C",0))))))</f>
        <v>0</v>
      </c>
      <c r="CG23" s="33">
        <f>IF((AND($F23&lt;=Everett!CG$10,$G23&gt;=Everett!CG$10)),"P/L",IF((AND($I23&lt;=Everett!CG$10,$J23&gt;=Everett!CG$10)),"XO",IF((AND($K23&lt;=Everett!CG$10,$L23&gt;=Everett!CG$10)),"3",IF((AND($M23&lt;=Everett!CG$10,$N23&gt;=Everett!CG$10)),"C",IF((AND($O23&lt;=Everett!CG$10,$P23&gt;=Everett!CG$10)),"CO",IF((AND($Q23&lt;=Everett!CG$10,$R23&gt;=Everett!CG$10)),"C",0))))))</f>
        <v>0</v>
      </c>
      <c r="CH23" s="33">
        <f>IF((AND($F23&lt;=Everett!CH$10,$G23&gt;=Everett!CH$10)),"P/L",IF((AND($I23&lt;=Everett!CH$10,$J23&gt;=Everett!CH$10)),"XO",IF((AND($K23&lt;=Everett!CH$10,$L23&gt;=Everett!CH$10)),"3",IF((AND($M23&lt;=Everett!CH$10,$N23&gt;=Everett!CH$10)),"C",IF((AND($O23&lt;=Everett!CH$10,$P23&gt;=Everett!CH$10)),"CO",IF((AND($Q23&lt;=Everett!CH$10,$R23&gt;=Everett!CH$10)),"C",0))))))</f>
        <v>0</v>
      </c>
      <c r="CI23" s="33">
        <f>IF((AND($F23&lt;=Everett!CI$10,$G23&gt;=Everett!CI$10)),"P/L",IF((AND($I23&lt;=Everett!CI$10,$J23&gt;=Everett!CI$10)),"XO",IF((AND($K23&lt;=Everett!CI$10,$L23&gt;=Everett!CI$10)),"3",IF((AND($M23&lt;=Everett!CI$10,$N23&gt;=Everett!CI$10)),"C",IF((AND($O23&lt;=Everett!CI$10,$P23&gt;=Everett!CI$10)),"CO",IF((AND($Q23&lt;=Everett!CI$10,$R23&gt;=Everett!CI$10)),"C",0))))))</f>
        <v>0</v>
      </c>
      <c r="CJ23" s="33">
        <f>IF((AND($F23&lt;=Everett!CJ$10,$G23&gt;=Everett!CJ$10)),"P/L",IF((AND($I23&lt;=Everett!CJ$10,$J23&gt;=Everett!CJ$10)),"XO",IF((AND($K23&lt;=Everett!CJ$10,$L23&gt;=Everett!CJ$10)),"3",IF((AND($M23&lt;=Everett!CJ$10,$N23&gt;=Everett!CJ$10)),"C",IF((AND($O23&lt;=Everett!CJ$10,$P23&gt;=Everett!CJ$10)),"CO",IF((AND($Q23&lt;=Everett!CJ$10,$R23&gt;=Everett!CJ$10)),"C",0))))))</f>
        <v>0</v>
      </c>
      <c r="CK23" s="33">
        <f>IF((AND($F23&lt;=Everett!CK$10,$G23&gt;=Everett!CK$10)),"P/L",IF((AND($I23&lt;=Everett!CK$10,$J23&gt;=Everett!CK$10)),"XO",IF((AND($K23&lt;=Everett!CK$10,$L23&gt;=Everett!CK$10)),"3",IF((AND($M23&lt;=Everett!CK$10,$N23&gt;=Everett!CK$10)),"C",IF((AND($O23&lt;=Everett!CK$10,$P23&gt;=Everett!CK$10)),"CO",IF((AND($Q23&lt;=Everett!CK$10,$R23&gt;=Everett!CK$10)),"C",0))))))</f>
        <v>0</v>
      </c>
      <c r="CL23" s="33">
        <f>IF((AND($F23&lt;=Everett!CL$10,$G23&gt;=Everett!CL$10)),"P/L",IF((AND($I23&lt;=Everett!CL$10,$J23&gt;=Everett!CL$10)),"XO",IF((AND($K23&lt;=Everett!CL$10,$L23&gt;=Everett!CL$10)),"3",IF((AND($M23&lt;=Everett!CL$10,$N23&gt;=Everett!CL$10)),"C",IF((AND($O23&lt;=Everett!CL$10,$P23&gt;=Everett!CL$10)),"CO",IF((AND($Q23&lt;=Everett!CL$10,$R23&gt;=Everett!CL$10)),"C",0))))))</f>
        <v>0</v>
      </c>
      <c r="CM23" s="33">
        <f>IF((AND($F23&lt;=Everett!CM$10,$G23&gt;=Everett!CM$10)),"P/L",IF((AND($I23&lt;=Everett!CM$10,$J23&gt;=Everett!CM$10)),"XO",IF((AND($K23&lt;=Everett!CM$10,$L23&gt;=Everett!CM$10)),"3",IF((AND($M23&lt;=Everett!CM$10,$N23&gt;=Everett!CM$10)),"C",IF((AND($O23&lt;=Everett!CM$10,$P23&gt;=Everett!CM$10)),"CO",IF((AND($Q23&lt;=Everett!CM$10,$R23&gt;=Everett!CM$10)),"C",0))))))</f>
        <v>0</v>
      </c>
    </row>
    <row r="24" ht="21.75" customHeight="1" spans="1:91" x14ac:dyDescent="0.25">
      <c r="A24" s="25" t="s">
        <v>574</v>
      </c>
      <c r="B24" s="53"/>
      <c r="C24" s="26"/>
      <c r="D24" s="26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8"/>
      <c r="Q24" s="27"/>
      <c r="R24" s="27"/>
      <c r="S24" s="29">
        <f>Yokosuka!$A$2-DAY(Yokosuka!$A$2)+1</f>
        <v>46054</v>
      </c>
      <c r="T24" s="29">
        <f t="shared" ref="T24:AY24" si="12">DATE(YEAR(S24),MONTH(S24)+1,DAY(S24))</f>
        <v>46082</v>
      </c>
      <c r="U24" s="29">
        <f t="shared" si="12"/>
        <v>46113</v>
      </c>
      <c r="V24" s="29">
        <f t="shared" si="12"/>
        <v>46143</v>
      </c>
      <c r="W24" s="29">
        <f t="shared" si="12"/>
        <v>46174</v>
      </c>
      <c r="X24" s="29">
        <f t="shared" si="12"/>
        <v>46204</v>
      </c>
      <c r="Y24" s="29">
        <f t="shared" si="12"/>
        <v>46235</v>
      </c>
      <c r="Z24" s="29">
        <f t="shared" si="12"/>
        <v>46266</v>
      </c>
      <c r="AA24" s="29">
        <f t="shared" si="12"/>
        <v>46296</v>
      </c>
      <c r="AB24" s="29">
        <f t="shared" si="12"/>
        <v>46327</v>
      </c>
      <c r="AC24" s="29">
        <f t="shared" si="12"/>
        <v>46357</v>
      </c>
      <c r="AD24" s="29">
        <f t="shared" si="12"/>
        <v>46388</v>
      </c>
      <c r="AE24" s="29">
        <f t="shared" si="12"/>
        <v>46419</v>
      </c>
      <c r="AF24" s="29">
        <f t="shared" si="12"/>
        <v>46447</v>
      </c>
      <c r="AG24" s="29">
        <f t="shared" si="12"/>
        <v>46478</v>
      </c>
      <c r="AH24" s="29">
        <f t="shared" si="12"/>
        <v>46508</v>
      </c>
      <c r="AI24" s="29">
        <f t="shared" si="12"/>
        <v>46539</v>
      </c>
      <c r="AJ24" s="29">
        <f t="shared" si="12"/>
        <v>46569</v>
      </c>
      <c r="AK24" s="29">
        <f t="shared" si="12"/>
        <v>46600</v>
      </c>
      <c r="AL24" s="29">
        <f t="shared" si="12"/>
        <v>46631</v>
      </c>
      <c r="AM24" s="29">
        <f t="shared" si="12"/>
        <v>46661</v>
      </c>
      <c r="AN24" s="29">
        <f t="shared" si="12"/>
        <v>46692</v>
      </c>
      <c r="AO24" s="29">
        <f t="shared" si="12"/>
        <v>46722</v>
      </c>
      <c r="AP24" s="29">
        <f t="shared" si="12"/>
        <v>46753</v>
      </c>
      <c r="AQ24" s="29">
        <f t="shared" si="12"/>
        <v>46784</v>
      </c>
      <c r="AR24" s="29">
        <f t="shared" si="12"/>
        <v>46813</v>
      </c>
      <c r="AS24" s="29">
        <f t="shared" si="12"/>
        <v>46844</v>
      </c>
      <c r="AT24" s="29">
        <f t="shared" si="12"/>
        <v>46874</v>
      </c>
      <c r="AU24" s="29">
        <f t="shared" si="12"/>
        <v>46905</v>
      </c>
      <c r="AV24" s="29">
        <f t="shared" si="12"/>
        <v>46935</v>
      </c>
      <c r="AW24" s="29">
        <f t="shared" si="12"/>
        <v>46966</v>
      </c>
      <c r="AX24" s="29">
        <f t="shared" si="12"/>
        <v>46997</v>
      </c>
      <c r="AY24" s="29">
        <f t="shared" si="12"/>
        <v>47027</v>
      </c>
      <c r="AZ24" s="29">
        <f t="shared" ref="AZ24:CE24" si="13">DATE(YEAR(AY24),MONTH(AY24)+1,DAY(AY24))</f>
        <v>47058</v>
      </c>
      <c r="BA24" s="29">
        <f t="shared" si="13"/>
        <v>47088</v>
      </c>
      <c r="BB24" s="29">
        <f t="shared" si="13"/>
        <v>47119</v>
      </c>
      <c r="BC24" s="29">
        <f t="shared" si="13"/>
        <v>47150</v>
      </c>
      <c r="BD24" s="29">
        <f t="shared" si="13"/>
        <v>47178</v>
      </c>
      <c r="BE24" s="29">
        <f t="shared" si="13"/>
        <v>47209</v>
      </c>
      <c r="BF24" s="29">
        <f t="shared" si="13"/>
        <v>47239</v>
      </c>
      <c r="BG24" s="29">
        <f t="shared" si="13"/>
        <v>47270</v>
      </c>
      <c r="BH24" s="29">
        <f t="shared" si="13"/>
        <v>47300</v>
      </c>
      <c r="BI24" s="29">
        <f t="shared" si="13"/>
        <v>47331</v>
      </c>
      <c r="BJ24" s="29">
        <f t="shared" si="13"/>
        <v>47362</v>
      </c>
      <c r="BK24" s="29">
        <f t="shared" si="13"/>
        <v>47392</v>
      </c>
      <c r="BL24" s="29">
        <f t="shared" si="13"/>
        <v>47423</v>
      </c>
      <c r="BM24" s="29">
        <f t="shared" si="13"/>
        <v>47453</v>
      </c>
      <c r="BN24" s="29">
        <f t="shared" si="13"/>
        <v>47484</v>
      </c>
      <c r="BO24" s="29">
        <f t="shared" si="13"/>
        <v>47515</v>
      </c>
      <c r="BP24" s="29">
        <f t="shared" si="13"/>
        <v>47543</v>
      </c>
      <c r="BQ24" s="29">
        <f t="shared" si="13"/>
        <v>47574</v>
      </c>
      <c r="BR24" s="29">
        <f t="shared" si="13"/>
        <v>47604</v>
      </c>
      <c r="BS24" s="29">
        <f t="shared" si="13"/>
        <v>47635</v>
      </c>
      <c r="BT24" s="29">
        <f t="shared" si="13"/>
        <v>47665</v>
      </c>
      <c r="BU24" s="29">
        <f t="shared" si="13"/>
        <v>47696</v>
      </c>
      <c r="BV24" s="29">
        <f t="shared" si="13"/>
        <v>47727</v>
      </c>
      <c r="BW24" s="29">
        <f t="shared" si="13"/>
        <v>47757</v>
      </c>
      <c r="BX24" s="29">
        <f t="shared" si="13"/>
        <v>47788</v>
      </c>
      <c r="BY24" s="29">
        <f t="shared" si="13"/>
        <v>47818</v>
      </c>
      <c r="BZ24" s="29">
        <f t="shared" si="13"/>
        <v>47849</v>
      </c>
      <c r="CA24" s="29">
        <f t="shared" si="13"/>
        <v>47880</v>
      </c>
      <c r="CB24" s="29">
        <f t="shared" si="13"/>
        <v>47908</v>
      </c>
      <c r="CC24" s="29">
        <f t="shared" si="13"/>
        <v>47939</v>
      </c>
      <c r="CD24" s="29">
        <f t="shared" si="13"/>
        <v>47969</v>
      </c>
      <c r="CE24" s="29">
        <f t="shared" si="13"/>
        <v>48000</v>
      </c>
      <c r="CF24" s="29">
        <f t="shared" ref="CF24:CM24" si="14">DATE(YEAR(CE24),MONTH(CE24)+1,DAY(CE24))</f>
        <v>48030</v>
      </c>
      <c r="CG24" s="29">
        <f t="shared" si="14"/>
        <v>48061</v>
      </c>
      <c r="CH24" s="29">
        <f t="shared" si="14"/>
        <v>48092</v>
      </c>
      <c r="CI24" s="29">
        <f t="shared" si="14"/>
        <v>48122</v>
      </c>
      <c r="CJ24" s="29">
        <f t="shared" si="14"/>
        <v>48153</v>
      </c>
      <c r="CK24" s="29">
        <f t="shared" si="14"/>
        <v>48183</v>
      </c>
      <c r="CL24" s="29">
        <f t="shared" si="14"/>
        <v>48214</v>
      </c>
      <c r="CM24" s="29">
        <f t="shared" si="14"/>
        <v>48245</v>
      </c>
    </row>
    <row r="25" spans="1:91" s="2" customFormat="1" x14ac:dyDescent="0.25">
      <c r="A25" s="30" t="s">
        <v>575</v>
      </c>
      <c r="B25" s="55"/>
      <c r="C25" s="31">
        <v>15</v>
      </c>
      <c r="D25" s="31">
        <v>16</v>
      </c>
      <c r="E25" s="31">
        <v>1</v>
      </c>
      <c r="F25" s="39"/>
      <c r="G25" s="39"/>
      <c r="H25" s="33">
        <f>G25-F25</f>
        <v>0</v>
      </c>
      <c r="I25" s="36">
        <v>45227</v>
      </c>
      <c r="J25" s="36">
        <f>IF(I25="",0,DATE(YEAR(I25),MONTH(I25)+C25,DAY(I25)))</f>
        <v>45685</v>
      </c>
      <c r="K25" s="36">
        <f>IF(J25="","",(DATE(YEAR(J25),MONTH(J25)+1,DAY(J25))))</f>
        <v>45716</v>
      </c>
      <c r="L25" s="36">
        <f>IF(K25="","",(DATE(YEAR(K25),MONTH(K25)+E25,DAY(K25))))</f>
        <v>45744</v>
      </c>
      <c r="M25" s="36">
        <f>IF(O25="","",DATE(YEAR(O25), MONTH(O25)-1,DAY(O25)))</f>
        <v>45775</v>
      </c>
      <c r="N25" s="36">
        <f>IF(O25="","",DATE(YEAR(M25),MONTH(M25),DAY(M25)))</f>
        <v>45775</v>
      </c>
      <c r="O25" s="36">
        <f>IF(L25="","",(DATE(YEAR(L25),MONTH(L25)+2,DAY(L25))))</f>
        <v>45805</v>
      </c>
      <c r="P25" s="32">
        <f>IF(O25="","",(DATE(YEAR(O25),MONTH(O25)+D25,DAY(O25))))</f>
        <v>46293</v>
      </c>
      <c r="Q25" s="37">
        <f>IF(P25="","",DATE(YEAR(P25), MONTH(P25)+1,DAY(P25)))</f>
        <v>46323</v>
      </c>
      <c r="R25" s="37">
        <f>IF(P25="","",DATE(YEAR(Q25),MONTH(Q25),DAY(Q25)))</f>
        <v>46323</v>
      </c>
      <c r="S25" s="33" t="str">
        <f>IF((AND($F25&lt;=Everett!S$4,$G25&gt;=Everett!S$4)),"P/L",IF((AND($I25&lt;=Everett!S$4,$J25&gt;=Everett!S$4)),"XO",IF((AND($K25&lt;=Everett!S$4,$L25&gt;=Everett!S$4)),"3",IF((AND($M25&lt;=Everett!S$4,$N25&gt;=Everett!S$4)),"C",IF((AND($O25&lt;=Everett!S$4,$P25&gt;=Everett!S$4)),"CO",IF((AND($Q25&lt;=Everett!S$4,$R25&gt;=Everett!S$4)),"C",0))))))</f>
        <v>CO</v>
      </c>
      <c r="T25" s="33" t="str">
        <f>IF((AND($F25&lt;=Everett!T$4,$G25&gt;=Everett!T$4)),"P/L",IF((AND($I25&lt;=Everett!T$4,$J25&gt;=Everett!T$4)),"XO",IF((AND($K25&lt;=Everett!T$4,$L25&gt;=Everett!T$4)),"3",IF((AND($M25&lt;=Everett!T$4,$N25&gt;=Everett!T$4)),"C",IF((AND($O25&lt;=Everett!T$4,$P25&gt;=Everett!T$4)),"CO",IF((AND($Q25&lt;=Everett!T$4,$R25&gt;=Everett!T$4)),"C",0))))))</f>
        <v>CO</v>
      </c>
      <c r="U25" s="33" t="str">
        <f>IF((AND($F25&lt;=Everett!U$4,$G25&gt;=Everett!U$4)),"P/L",IF((AND($I25&lt;=Everett!U$4,$J25&gt;=Everett!U$4)),"XO",IF((AND($K25&lt;=Everett!U$4,$L25&gt;=Everett!U$4)),"3",IF((AND($M25&lt;=Everett!U$4,$N25&gt;=Everett!U$4)),"C",IF((AND($O25&lt;=Everett!U$4,$P25&gt;=Everett!U$4)),"CO",IF((AND($Q25&lt;=Everett!U$4,$R25&gt;=Everett!U$4)),"C",0))))))</f>
        <v>CO</v>
      </c>
      <c r="V25" s="33" t="str">
        <f>IF((AND($F25&lt;=Everett!V$4,$G25&gt;=Everett!V$4)),"P/L",IF((AND($I25&lt;=Everett!V$4,$J25&gt;=Everett!V$4)),"XO",IF((AND($K25&lt;=Everett!V$4,$L25&gt;=Everett!V$4)),"3",IF((AND($M25&lt;=Everett!V$4,$N25&gt;=Everett!V$4)),"C",IF((AND($O25&lt;=Everett!V$4,$P25&gt;=Everett!V$4)),"CO",IF((AND($Q25&lt;=Everett!V$4,$R25&gt;=Everett!V$4)),"C",0))))))</f>
        <v>CO</v>
      </c>
      <c r="W25" s="33" t="str">
        <f>IF((AND($F25&lt;=Everett!W$4,$G25&gt;=Everett!W$4)),"P/L",IF((AND($I25&lt;=Everett!W$4,$J25&gt;=Everett!W$4)),"XO",IF((AND($K25&lt;=Everett!W$4,$L25&gt;=Everett!W$4)),"3",IF((AND($M25&lt;=Everett!W$4,$N25&gt;=Everett!W$4)),"C",IF((AND($O25&lt;=Everett!W$4,$P25&gt;=Everett!W$4)),"CO",IF((AND($Q25&lt;=Everett!W$4,$R25&gt;=Everett!W$4)),"C",0))))))</f>
        <v>CO</v>
      </c>
      <c r="X25" s="33" t="str">
        <f>IF((AND($F25&lt;=Everett!X$4,$G25&gt;=Everett!X$4)),"P/L",IF((AND($I25&lt;=Everett!X$4,$J25&gt;=Everett!X$4)),"XO",IF((AND($K25&lt;=Everett!X$4,$L25&gt;=Everett!X$4)),"3",IF((AND($M25&lt;=Everett!X$4,$N25&gt;=Everett!X$4)),"C",IF((AND($O25&lt;=Everett!X$4,$P25&gt;=Everett!X$4)),"CO",IF((AND($Q25&lt;=Everett!X$4,$R25&gt;=Everett!X$4)),"C",0))))))</f>
        <v>CO</v>
      </c>
      <c r="Y25" s="33" t="str">
        <f>IF((AND($F25&lt;=Everett!Y$4,$G25&gt;=Everett!Y$4)),"P/L",IF((AND($I25&lt;=Everett!Y$4,$J25&gt;=Everett!Y$4)),"XO",IF((AND($K25&lt;=Everett!Y$4,$L25&gt;=Everett!Y$4)),"3",IF((AND($M25&lt;=Everett!Y$4,$N25&gt;=Everett!Y$4)),"C",IF((AND($O25&lt;=Everett!Y$4,$P25&gt;=Everett!Y$4)),"CO",IF((AND($Q25&lt;=Everett!Y$4,$R25&gt;=Everett!Y$4)),"C",0))))))</f>
        <v>CO</v>
      </c>
      <c r="Z25" s="33" t="str">
        <f>IF((AND($F25&lt;=Everett!Z$4,$G25&gt;=Everett!Z$4)),"P/L",IF((AND($I25&lt;=Everett!Z$4,$J25&gt;=Everett!Z$4)),"XO",IF((AND($K25&lt;=Everett!Z$4,$L25&gt;=Everett!Z$4)),"3",IF((AND($M25&lt;=Everett!Z$4,$N25&gt;=Everett!Z$4)),"C",IF((AND($O25&lt;=Everett!Z$4,$P25&gt;=Everett!Z$4)),"CO",IF((AND($Q25&lt;=Everett!Z$4,$R25&gt;=Everett!Z$4)),"C",0))))))</f>
        <v>CO</v>
      </c>
      <c r="AA25" s="33">
        <f>IF((AND($F25&lt;=Everett!AA$4,$G25&gt;=Everett!AA$4)),"P/L",IF((AND($I25&lt;=Everett!AA$4,$J25&gt;=Everett!AA$4)),"XO",IF((AND($K25&lt;=Everett!AA$4,$L25&gt;=Everett!AA$4)),"3",IF((AND($M25&lt;=Everett!AA$4,$N25&gt;=Everett!AA$4)),"C",IF((AND($O25&lt;=Everett!AA$4,$P25&gt;=Everett!AA$4)),"CO",IF((AND($Q25&lt;=Everett!AA$4,$R25&gt;=Everett!AA$4)),"C",0))))))</f>
        <v>0</v>
      </c>
      <c r="AB25" s="33">
        <f>IF((AND($F25&lt;=Everett!AB$4,$G25&gt;=Everett!AB$4)),"P/L",IF((AND($I25&lt;=Everett!AB$4,$J25&gt;=Everett!AB$4)),"XO",IF((AND($K25&lt;=Everett!AB$4,$L25&gt;=Everett!AB$4)),"3",IF((AND($M25&lt;=Everett!AB$4,$N25&gt;=Everett!AB$4)),"C",IF((AND($O25&lt;=Everett!AB$4,$P25&gt;=Everett!AB$4)),"CO",IF((AND($Q25&lt;=Everett!AB$4,$R25&gt;=Everett!AB$4)),"C",0))))))</f>
        <v>0</v>
      </c>
      <c r="AC25" s="33">
        <f>IF((AND($F25&lt;=Everett!AC$4,$G25&gt;=Everett!AC$4)),"P/L",IF((AND($I25&lt;=Everett!AC$4,$J25&gt;=Everett!AC$4)),"XO",IF((AND($K25&lt;=Everett!AC$4,$L25&gt;=Everett!AC$4)),"3",IF((AND($M25&lt;=Everett!AC$4,$N25&gt;=Everett!AC$4)),"C",IF((AND($O25&lt;=Everett!AC$4,$P25&gt;=Everett!AC$4)),"CO",IF((AND($Q25&lt;=Everett!AC$4,$R25&gt;=Everett!AC$4)),"C",0))))))</f>
        <v>0</v>
      </c>
      <c r="AD25" s="33">
        <f>IF((AND($F25&lt;=Everett!AD$4,$G25&gt;=Everett!AD$4)),"P/L",IF((AND($I25&lt;=Everett!AD$4,$J25&gt;=Everett!AD$4)),"XO",IF((AND($K25&lt;=Everett!AD$4,$L25&gt;=Everett!AD$4)),"3",IF((AND($M25&lt;=Everett!AD$4,$N25&gt;=Everett!AD$4)),"C",IF((AND($O25&lt;=Everett!AD$4,$P25&gt;=Everett!AD$4)),"CO",IF((AND($Q25&lt;=Everett!AD$4,$R25&gt;=Everett!AD$4)),"C",0))))))</f>
        <v>0</v>
      </c>
      <c r="AE25" s="33">
        <f>IF((AND($F25&lt;=Everett!AE$4,$G25&gt;=Everett!AE$4)),"P/L",IF((AND($I25&lt;=Everett!AE$4,$J25&gt;=Everett!AE$4)),"XO",IF((AND($K25&lt;=Everett!AE$4,$L25&gt;=Everett!AE$4)),"3",IF((AND($M25&lt;=Everett!AE$4,$N25&gt;=Everett!AE$4)),"C",IF((AND($O25&lt;=Everett!AE$4,$P25&gt;=Everett!AE$4)),"CO",IF((AND($Q25&lt;=Everett!AE$4,$R25&gt;=Everett!AE$4)),"C",0))))))</f>
        <v>0</v>
      </c>
      <c r="AF25" s="33">
        <f>IF((AND($F25&lt;=Everett!AF$4,$G25&gt;=Everett!AF$4)),"P/L",IF((AND($I25&lt;=Everett!AF$4,$J25&gt;=Everett!AF$4)),"XO",IF((AND($K25&lt;=Everett!AF$4,$L25&gt;=Everett!AF$4)),"3",IF((AND($M25&lt;=Everett!AF$4,$N25&gt;=Everett!AF$4)),"C",IF((AND($O25&lt;=Everett!AF$4,$P25&gt;=Everett!AF$4)),"CO",IF((AND($Q25&lt;=Everett!AF$4,$R25&gt;=Everett!AF$4)),"C",0))))))</f>
        <v>0</v>
      </c>
      <c r="AG25" s="33">
        <f>IF((AND($F25&lt;=Everett!AG$4,$G25&gt;=Everett!AG$4)),"P/L",IF((AND($I25&lt;=Everett!AG$4,$J25&gt;=Everett!AG$4)),"XO",IF((AND($K25&lt;=Everett!AG$4,$L25&gt;=Everett!AG$4)),"3",IF((AND($M25&lt;=Everett!AG$4,$N25&gt;=Everett!AG$4)),"C",IF((AND($O25&lt;=Everett!AG$4,$P25&gt;=Everett!AG$4)),"CO",IF((AND($Q25&lt;=Everett!AG$4,$R25&gt;=Everett!AG$4)),"C",0))))))</f>
        <v>0</v>
      </c>
      <c r="AH25" s="33">
        <f>IF((AND($F25&lt;=Everett!AH$4,$G25&gt;=Everett!AH$4)),"P/L",IF((AND($I25&lt;=Everett!AH$4,$J25&gt;=Everett!AH$4)),"XO",IF((AND($K25&lt;=Everett!AH$4,$L25&gt;=Everett!AH$4)),"3",IF((AND($M25&lt;=Everett!AH$4,$N25&gt;=Everett!AH$4)),"C",IF((AND($O25&lt;=Everett!AH$4,$P25&gt;=Everett!AH$4)),"CO",IF((AND($Q25&lt;=Everett!AH$4,$R25&gt;=Everett!AH$4)),"C",0))))))</f>
        <v>0</v>
      </c>
      <c r="AI25" s="33">
        <f>IF((AND($F25&lt;=Everett!AI$4,$G25&gt;=Everett!AI$4)),"P/L",IF((AND($I25&lt;=Everett!AI$4,$J25&gt;=Everett!AI$4)),"XO",IF((AND($K25&lt;=Everett!AI$4,$L25&gt;=Everett!AI$4)),"3",IF((AND($M25&lt;=Everett!AI$4,$N25&gt;=Everett!AI$4)),"C",IF((AND($O25&lt;=Everett!AI$4,$P25&gt;=Everett!AI$4)),"CO",IF((AND($Q25&lt;=Everett!AI$4,$R25&gt;=Everett!AI$4)),"C",0))))))</f>
        <v>0</v>
      </c>
      <c r="AJ25" s="33">
        <f>IF((AND($F25&lt;=Everett!AJ$4,$G25&gt;=Everett!AJ$4)),"P/L",IF((AND($I25&lt;=Everett!AJ$4,$J25&gt;=Everett!AJ$4)),"XO",IF((AND($K25&lt;=Everett!AJ$4,$L25&gt;=Everett!AJ$4)),"3",IF((AND($M25&lt;=Everett!AJ$4,$N25&gt;=Everett!AJ$4)),"C",IF((AND($O25&lt;=Everett!AJ$4,$P25&gt;=Everett!AJ$4)),"CO",IF((AND($Q25&lt;=Everett!AJ$4,$R25&gt;=Everett!AJ$4)),"C",0))))))</f>
        <v>0</v>
      </c>
      <c r="AK25" s="33">
        <f>IF((AND($F25&lt;=Everett!AK$4,$G25&gt;=Everett!AK$4)),"P/L",IF((AND($I25&lt;=Everett!AK$4,$J25&gt;=Everett!AK$4)),"XO",IF((AND($K25&lt;=Everett!AK$4,$L25&gt;=Everett!AK$4)),"3",IF((AND($M25&lt;=Everett!AK$4,$N25&gt;=Everett!AK$4)),"C",IF((AND($O25&lt;=Everett!AK$4,$P25&gt;=Everett!AK$4)),"CO",IF((AND($Q25&lt;=Everett!AK$4,$R25&gt;=Everett!AK$4)),"C",0))))))</f>
        <v>0</v>
      </c>
      <c r="AL25" s="33">
        <f>IF((AND($F25&lt;=Everett!AL$4,$G25&gt;=Everett!AL$4)),"P/L",IF((AND($I25&lt;=Everett!AL$4,$J25&gt;=Everett!AL$4)),"XO",IF((AND($K25&lt;=Everett!AL$4,$L25&gt;=Everett!AL$4)),"3",IF((AND($M25&lt;=Everett!AL$4,$N25&gt;=Everett!AL$4)),"C",IF((AND($O25&lt;=Everett!AL$4,$P25&gt;=Everett!AL$4)),"CO",IF((AND($Q25&lt;=Everett!AL$4,$R25&gt;=Everett!AL$4)),"C",0))))))</f>
        <v>0</v>
      </c>
      <c r="AM25" s="33">
        <f>IF((AND($F25&lt;=Everett!AM$4,$G25&gt;=Everett!AM$4)),"P/L",IF((AND($I25&lt;=Everett!AM$4,$J25&gt;=Everett!AM$4)),"XO",IF((AND($K25&lt;=Everett!AM$4,$L25&gt;=Everett!AM$4)),"3",IF((AND($M25&lt;=Everett!AM$4,$N25&gt;=Everett!AM$4)),"C",IF((AND($O25&lt;=Everett!AM$4,$P25&gt;=Everett!AM$4)),"CO",IF((AND($Q25&lt;=Everett!AM$4,$R25&gt;=Everett!AM$4)),"C",0))))))</f>
        <v>0</v>
      </c>
      <c r="AN25" s="33">
        <f>IF((AND($F25&lt;=Everett!AN$4,$G25&gt;=Everett!AN$4)),"P/L",IF((AND($I25&lt;=Everett!AN$4,$J25&gt;=Everett!AN$4)),"XO",IF((AND($K25&lt;=Everett!AN$4,$L25&gt;=Everett!AN$4)),"3",IF((AND($M25&lt;=Everett!AN$4,$N25&gt;=Everett!AN$4)),"C",IF((AND($O25&lt;=Everett!AN$4,$P25&gt;=Everett!AN$4)),"CO",IF((AND($Q25&lt;=Everett!AN$4,$R25&gt;=Everett!AN$4)),"C",0))))))</f>
        <v>0</v>
      </c>
      <c r="AO25" s="33">
        <f>IF((AND($F25&lt;=Everett!AO$4,$G25&gt;=Everett!AO$4)),"P/L",IF((AND($I25&lt;=Everett!AO$4,$J25&gt;=Everett!AO$4)),"XO",IF((AND($K25&lt;=Everett!AO$4,$L25&gt;=Everett!AO$4)),"3",IF((AND($M25&lt;=Everett!AO$4,$N25&gt;=Everett!AO$4)),"C",IF((AND($O25&lt;=Everett!AO$4,$P25&gt;=Everett!AO$4)),"CO",IF((AND($Q25&lt;=Everett!AO$4,$R25&gt;=Everett!AO$4)),"C",0))))))</f>
        <v>0</v>
      </c>
      <c r="AP25" s="33">
        <f>IF((AND($F25&lt;=Everett!AP$4,$G25&gt;=Everett!AP$4)),"P/L",IF((AND($I25&lt;=Everett!AP$4,$J25&gt;=Everett!AP$4)),"XO",IF((AND($K25&lt;=Everett!AP$4,$L25&gt;=Everett!AP$4)),"3",IF((AND($M25&lt;=Everett!AP$4,$N25&gt;=Everett!AP$4)),"C",IF((AND($O25&lt;=Everett!AP$4,$P25&gt;=Everett!AP$4)),"CO",IF((AND($Q25&lt;=Everett!AP$4,$R25&gt;=Everett!AP$4)),"C",0))))))</f>
        <v>0</v>
      </c>
      <c r="AQ25" s="33">
        <f>IF((AND($F25&lt;=Everett!AQ$4,$G25&gt;=Everett!AQ$4)),"P/L",IF((AND($I25&lt;=Everett!AQ$4,$J25&gt;=Everett!AQ$4)),"XO",IF((AND($K25&lt;=Everett!AQ$4,$L25&gt;=Everett!AQ$4)),"3",IF((AND($M25&lt;=Everett!AQ$4,$N25&gt;=Everett!AQ$4)),"C",IF((AND($O25&lt;=Everett!AQ$4,$P25&gt;=Everett!AQ$4)),"CO",IF((AND($Q25&lt;=Everett!AQ$4,$R25&gt;=Everett!AQ$4)),"C",0))))))</f>
        <v>0</v>
      </c>
      <c r="AR25" s="33">
        <f>IF((AND($F25&lt;=Everett!AR$4,$G25&gt;=Everett!AR$4)),"P/L",IF((AND($I25&lt;=Everett!AR$4,$J25&gt;=Everett!AR$4)),"XO",IF((AND($K25&lt;=Everett!AR$4,$L25&gt;=Everett!AR$4)),"3",IF((AND($M25&lt;=Everett!AR$4,$N25&gt;=Everett!AR$4)),"C",IF((AND($O25&lt;=Everett!AR$4,$P25&gt;=Everett!AR$4)),"CO",IF((AND($Q25&lt;=Everett!AR$4,$R25&gt;=Everett!AR$4)),"C",0))))))</f>
        <v>0</v>
      </c>
      <c r="AS25" s="33">
        <f>IF((AND($F25&lt;=Everett!AS$4,$G25&gt;=Everett!AS$4)),"P/L",IF((AND($I25&lt;=Everett!AS$4,$J25&gt;=Everett!AS$4)),"XO",IF((AND($K25&lt;=Everett!AS$4,$L25&gt;=Everett!AS$4)),"3",IF((AND($M25&lt;=Everett!AS$4,$N25&gt;=Everett!AS$4)),"C",IF((AND($O25&lt;=Everett!AS$4,$P25&gt;=Everett!AS$4)),"CO",IF((AND($Q25&lt;=Everett!AS$4,$R25&gt;=Everett!AS$4)),"C",0))))))</f>
        <v>0</v>
      </c>
      <c r="AT25" s="33">
        <f>IF((AND($F25&lt;=Everett!AT$4,$G25&gt;=Everett!AT$4)),"P/L",IF((AND($I25&lt;=Everett!AT$4,$J25&gt;=Everett!AT$4)),"XO",IF((AND($K25&lt;=Everett!AT$4,$L25&gt;=Everett!AT$4)),"3",IF((AND($M25&lt;=Everett!AT$4,$N25&gt;=Everett!AT$4)),"C",IF((AND($O25&lt;=Everett!AT$4,$P25&gt;=Everett!AT$4)),"CO",IF((AND($Q25&lt;=Everett!AT$4,$R25&gt;=Everett!AT$4)),"C",0))))))</f>
        <v>0</v>
      </c>
      <c r="AU25" s="33">
        <f>IF((AND($F25&lt;=Everett!AU$4,$G25&gt;=Everett!AU$4)),"P/L",IF((AND($I25&lt;=Everett!AU$4,$J25&gt;=Everett!AU$4)),"XO",IF((AND($K25&lt;=Everett!AU$4,$L25&gt;=Everett!AU$4)),"3",IF((AND($M25&lt;=Everett!AU$4,$N25&gt;=Everett!AU$4)),"C",IF((AND($O25&lt;=Everett!AU$4,$P25&gt;=Everett!AU$4)),"CO",IF((AND($Q25&lt;=Everett!AU$4,$R25&gt;=Everett!AU$4)),"C",0))))))</f>
        <v>0</v>
      </c>
      <c r="AV25" s="33">
        <f>IF((AND($F25&lt;=Everett!AV$4,$G25&gt;=Everett!AV$4)),"P/L",IF((AND($I25&lt;=Everett!AV$4,$J25&gt;=Everett!AV$4)),"XO",IF((AND($K25&lt;=Everett!AV$4,$L25&gt;=Everett!AV$4)),"3",IF((AND($M25&lt;=Everett!AV$4,$N25&gt;=Everett!AV$4)),"C",IF((AND($O25&lt;=Everett!AV$4,$P25&gt;=Everett!AV$4)),"CO",IF((AND($Q25&lt;=Everett!AV$4,$R25&gt;=Everett!AV$4)),"C",0))))))</f>
        <v>0</v>
      </c>
      <c r="AW25" s="33">
        <f>IF((AND($F25&lt;=Everett!AW$4,$G25&gt;=Everett!AW$4)),"P/L",IF((AND($I25&lt;=Everett!AW$4,$J25&gt;=Everett!AW$4)),"XO",IF((AND($K25&lt;=Everett!AW$4,$L25&gt;=Everett!AW$4)),"3",IF((AND($M25&lt;=Everett!AW$4,$N25&gt;=Everett!AW$4)),"C",IF((AND($O25&lt;=Everett!AW$4,$P25&gt;=Everett!AW$4)),"CO",IF((AND($Q25&lt;=Everett!AW$4,$R25&gt;=Everett!AW$4)),"C",0))))))</f>
        <v>0</v>
      </c>
      <c r="AX25" s="33">
        <f>IF((AND($F25&lt;=Everett!AX$4,$G25&gt;=Everett!AX$4)),"P/L",IF((AND($I25&lt;=Everett!AX$4,$J25&gt;=Everett!AX$4)),"XO",IF((AND($K25&lt;=Everett!AX$4,$L25&gt;=Everett!AX$4)),"3",IF((AND($M25&lt;=Everett!AX$4,$N25&gt;=Everett!AX$4)),"C",IF((AND($O25&lt;=Everett!AX$4,$P25&gt;=Everett!AX$4)),"CO",IF((AND($Q25&lt;=Everett!AX$4,$R25&gt;=Everett!AX$4)),"C",0))))))</f>
        <v>0</v>
      </c>
      <c r="AY25" s="33">
        <f>IF((AND($F25&lt;=Everett!AY$4,$G25&gt;=Everett!AY$4)),"P/L",IF((AND($I25&lt;=Everett!AY$4,$J25&gt;=Everett!AY$4)),"XO",IF((AND($K25&lt;=Everett!AY$4,$L25&gt;=Everett!AY$4)),"3",IF((AND($M25&lt;=Everett!AY$4,$N25&gt;=Everett!AY$4)),"C",IF((AND($O25&lt;=Everett!AY$4,$P25&gt;=Everett!AY$4)),"CO",IF((AND($Q25&lt;=Everett!AY$4,$R25&gt;=Everett!AY$4)),"C",0))))))</f>
        <v>0</v>
      </c>
      <c r="AZ25" s="33">
        <f>IF((AND($F25&lt;=Everett!AZ$4,$G25&gt;=Everett!AZ$4)),"P/L",IF((AND($I25&lt;=Everett!AZ$4,$J25&gt;=Everett!AZ$4)),"XO",IF((AND($K25&lt;=Everett!AZ$4,$L25&gt;=Everett!AZ$4)),"3",IF((AND($M25&lt;=Everett!AZ$4,$N25&gt;=Everett!AZ$4)),"C",IF((AND($O25&lt;=Everett!AZ$4,$P25&gt;=Everett!AZ$4)),"CO",IF((AND($Q25&lt;=Everett!AZ$4,$R25&gt;=Everett!AZ$4)),"C",0))))))</f>
        <v>0</v>
      </c>
      <c r="BA25" s="33">
        <f>IF((AND($F25&lt;=Everett!BA$4,$G25&gt;=Everett!BA$4)),"P/L",IF((AND($I25&lt;=Everett!BA$4,$J25&gt;=Everett!BA$4)),"XO",IF((AND($K25&lt;=Everett!BA$4,$L25&gt;=Everett!BA$4)),"3",IF((AND($M25&lt;=Everett!BA$4,$N25&gt;=Everett!BA$4)),"C",IF((AND($O25&lt;=Everett!BA$4,$P25&gt;=Everett!BA$4)),"CO",IF((AND($Q25&lt;=Everett!BA$4,$R25&gt;=Everett!BA$4)),"C",0))))))</f>
        <v>0</v>
      </c>
      <c r="BB25" s="33">
        <f>IF((AND($F25&lt;=Everett!BB$4,$G25&gt;=Everett!BB$4)),"P/L",IF((AND($I25&lt;=Everett!BB$4,$J25&gt;=Everett!BB$4)),"XO",IF((AND($K25&lt;=Everett!BB$4,$L25&gt;=Everett!BB$4)),"3",IF((AND($M25&lt;=Everett!BB$4,$N25&gt;=Everett!BB$4)),"C",IF((AND($O25&lt;=Everett!BB$4,$P25&gt;=Everett!BB$4)),"CO",IF((AND($Q25&lt;=Everett!BB$4,$R25&gt;=Everett!BB$4)),"C",0))))))</f>
        <v>0</v>
      </c>
      <c r="BC25" s="33">
        <f>IF((AND($F25&lt;=Everett!BC$4,$G25&gt;=Everett!BC$4)),"P/L",IF((AND($I25&lt;=Everett!BC$4,$J25&gt;=Everett!BC$4)),"XO",IF((AND($K25&lt;=Everett!BC$4,$L25&gt;=Everett!BC$4)),"3",IF((AND($M25&lt;=Everett!BC$4,$N25&gt;=Everett!BC$4)),"C",IF((AND($O25&lt;=Everett!BC$4,$P25&gt;=Everett!BC$4)),"CO",IF((AND($Q25&lt;=Everett!BC$4,$R25&gt;=Everett!BC$4)),"C",0))))))</f>
        <v>0</v>
      </c>
      <c r="BD25" s="33">
        <f>IF((AND($F25&lt;=Everett!BD$4,$G25&gt;=Everett!BD$4)),"P/L",IF((AND($I25&lt;=Everett!BD$4,$J25&gt;=Everett!BD$4)),"XO",IF((AND($K25&lt;=Everett!BD$4,$L25&gt;=Everett!BD$4)),"3",IF((AND($M25&lt;=Everett!BD$4,$N25&gt;=Everett!BD$4)),"C",IF((AND($O25&lt;=Everett!BD$4,$P25&gt;=Everett!BD$4)),"CO",IF((AND($Q25&lt;=Everett!BD$4,$R25&gt;=Everett!BD$4)),"C",0))))))</f>
        <v>0</v>
      </c>
      <c r="BE25" s="33">
        <f>IF((AND($F25&lt;=Everett!BE$4,$G25&gt;=Everett!BE$4)),"P/L",IF((AND($I25&lt;=Everett!BE$4,$J25&gt;=Everett!BE$4)),"XO",IF((AND($K25&lt;=Everett!BE$4,$L25&gt;=Everett!BE$4)),"3",IF((AND($M25&lt;=Everett!BE$4,$N25&gt;=Everett!BE$4)),"C",IF((AND($O25&lt;=Everett!BE$4,$P25&gt;=Everett!BE$4)),"CO",IF((AND($Q25&lt;=Everett!BE$4,$R25&gt;=Everett!BE$4)),"C",0))))))</f>
        <v>0</v>
      </c>
      <c r="BF25" s="33">
        <f>IF((AND($F25&lt;=Everett!BF$4,$G25&gt;=Everett!BF$4)),"P/L",IF((AND($I25&lt;=Everett!BF$4,$J25&gt;=Everett!BF$4)),"XO",IF((AND($K25&lt;=Everett!BF$4,$L25&gt;=Everett!BF$4)),"3",IF((AND($M25&lt;=Everett!BF$4,$N25&gt;=Everett!BF$4)),"C",IF((AND($O25&lt;=Everett!BF$4,$P25&gt;=Everett!BF$4)),"CO",IF((AND($Q25&lt;=Everett!BF$4,$R25&gt;=Everett!BF$4)),"C",0))))))</f>
        <v>0</v>
      </c>
      <c r="BG25" s="33">
        <f>IF((AND($F25&lt;=Everett!BG$4,$G25&gt;=Everett!BG$4)),"P/L",IF((AND($I25&lt;=Everett!BG$4,$J25&gt;=Everett!BG$4)),"XO",IF((AND($K25&lt;=Everett!BG$4,$L25&gt;=Everett!BG$4)),"3",IF((AND($M25&lt;=Everett!BG$4,$N25&gt;=Everett!BG$4)),"C",IF((AND($O25&lt;=Everett!BG$4,$P25&gt;=Everett!BG$4)),"CO",IF((AND($Q25&lt;=Everett!BG$4,$R25&gt;=Everett!BG$4)),"C",0))))))</f>
        <v>0</v>
      </c>
      <c r="BH25" s="33">
        <f>IF((AND($F25&lt;=Everett!BH$4,$G25&gt;=Everett!BH$4)),"P/L",IF((AND($I25&lt;=Everett!BH$4,$J25&gt;=Everett!BH$4)),"XO",IF((AND($K25&lt;=Everett!BH$4,$L25&gt;=Everett!BH$4)),"3",IF((AND($M25&lt;=Everett!BH$4,$N25&gt;=Everett!BH$4)),"C",IF((AND($O25&lt;=Everett!BH$4,$P25&gt;=Everett!BH$4)),"CO",IF((AND($Q25&lt;=Everett!BH$4,$R25&gt;=Everett!BH$4)),"C",0))))))</f>
        <v>0</v>
      </c>
      <c r="BI25" s="33">
        <f>IF((AND($F25&lt;=Everett!BI$4,$G25&gt;=Everett!BI$4)),"P/L",IF((AND($I25&lt;=Everett!BI$4,$J25&gt;=Everett!BI$4)),"XO",IF((AND($K25&lt;=Everett!BI$4,$L25&gt;=Everett!BI$4)),"3",IF((AND($M25&lt;=Everett!BI$4,$N25&gt;=Everett!BI$4)),"C",IF((AND($O25&lt;=Everett!BI$4,$P25&gt;=Everett!BI$4)),"CO",IF((AND($Q25&lt;=Everett!BI$4,$R25&gt;=Everett!BI$4)),"C",0))))))</f>
        <v>0</v>
      </c>
      <c r="BJ25" s="33">
        <f>IF((AND($F25&lt;=Everett!BJ$4,$G25&gt;=Everett!BJ$4)),"P/L",IF((AND($I25&lt;=Everett!BJ$4,$J25&gt;=Everett!BJ$4)),"XO",IF((AND($K25&lt;=Everett!BJ$4,$L25&gt;=Everett!BJ$4)),"3",IF((AND($M25&lt;=Everett!BJ$4,$N25&gt;=Everett!BJ$4)),"C",IF((AND($O25&lt;=Everett!BJ$4,$P25&gt;=Everett!BJ$4)),"CO",IF((AND($Q25&lt;=Everett!BJ$4,$R25&gt;=Everett!BJ$4)),"C",0))))))</f>
        <v>0</v>
      </c>
      <c r="BK25" s="33">
        <f>IF((AND($F25&lt;=Everett!BK$4,$G25&gt;=Everett!BK$4)),"P/L",IF((AND($I25&lt;=Everett!BK$4,$J25&gt;=Everett!BK$4)),"XO",IF((AND($K25&lt;=Everett!BK$4,$L25&gt;=Everett!BK$4)),"3",IF((AND($M25&lt;=Everett!BK$4,$N25&gt;=Everett!BK$4)),"C",IF((AND($O25&lt;=Everett!BK$4,$P25&gt;=Everett!BK$4)),"CO",IF((AND($Q25&lt;=Everett!BK$4,$R25&gt;=Everett!BK$4)),"C",0))))))</f>
        <v>0</v>
      </c>
      <c r="BL25" s="33">
        <f>IF((AND($F25&lt;=Everett!BL$4,$G25&gt;=Everett!BL$4)),"P/L",IF((AND($I25&lt;=Everett!BL$4,$J25&gt;=Everett!BL$4)),"XO",IF((AND($K25&lt;=Everett!BL$4,$L25&gt;=Everett!BL$4)),"3",IF((AND($M25&lt;=Everett!BL$4,$N25&gt;=Everett!BL$4)),"C",IF((AND($O25&lt;=Everett!BL$4,$P25&gt;=Everett!BL$4)),"CO",IF((AND($Q25&lt;=Everett!BL$4,$R25&gt;=Everett!BL$4)),"C",0))))))</f>
        <v>0</v>
      </c>
      <c r="BM25" s="33">
        <f>IF((AND($F25&lt;=Everett!BM$4,$G25&gt;=Everett!BM$4)),"P/L",IF((AND($I25&lt;=Everett!BM$4,$J25&gt;=Everett!BM$4)),"XO",IF((AND($K25&lt;=Everett!BM$4,$L25&gt;=Everett!BM$4)),"3",IF((AND($M25&lt;=Everett!BM$4,$N25&gt;=Everett!BM$4)),"C",IF((AND($O25&lt;=Everett!BM$4,$P25&gt;=Everett!BM$4)),"CO",IF((AND($Q25&lt;=Everett!BM$4,$R25&gt;=Everett!BM$4)),"C",0))))))</f>
        <v>0</v>
      </c>
      <c r="BN25" s="33">
        <f>IF((AND($F25&lt;=Everett!BN$4,$G25&gt;=Everett!BN$4)),"P/L",IF((AND($I25&lt;=Everett!BN$4,$J25&gt;=Everett!BN$4)),"XO",IF((AND($K25&lt;=Everett!BN$4,$L25&gt;=Everett!BN$4)),"3",IF((AND($M25&lt;=Everett!BN$4,$N25&gt;=Everett!BN$4)),"C",IF((AND($O25&lt;=Everett!BN$4,$P25&gt;=Everett!BN$4)),"CO",IF((AND($Q25&lt;=Everett!BN$4,$R25&gt;=Everett!BN$4)),"C",0))))))</f>
        <v>0</v>
      </c>
      <c r="BO25" s="33">
        <f>IF((AND($F25&lt;=Everett!BO$4,$G25&gt;=Everett!BO$4)),"P/L",IF((AND($I25&lt;=Everett!BO$4,$J25&gt;=Everett!BO$4)),"XO",IF((AND($K25&lt;=Everett!BO$4,$L25&gt;=Everett!BO$4)),"3",IF((AND($M25&lt;=Everett!BO$4,$N25&gt;=Everett!BO$4)),"C",IF((AND($O25&lt;=Everett!BO$4,$P25&gt;=Everett!BO$4)),"CO",IF((AND($Q25&lt;=Everett!BO$4,$R25&gt;=Everett!BO$4)),"C",0))))))</f>
        <v>0</v>
      </c>
      <c r="BP25" s="33">
        <f>IF((AND($F25&lt;=Everett!BP$4,$G25&gt;=Everett!BP$4)),"P/L",IF((AND($I25&lt;=Everett!BP$4,$J25&gt;=Everett!BP$4)),"XO",IF((AND($K25&lt;=Everett!BP$4,$L25&gt;=Everett!BP$4)),"3",IF((AND($M25&lt;=Everett!BP$4,$N25&gt;=Everett!BP$4)),"C",IF((AND($O25&lt;=Everett!BP$4,$P25&gt;=Everett!BP$4)),"CO",IF((AND($Q25&lt;=Everett!BP$4,$R25&gt;=Everett!BP$4)),"C",0))))))</f>
        <v>0</v>
      </c>
      <c r="BQ25" s="33">
        <f>IF((AND($F25&lt;=Everett!BQ$4,$G25&gt;=Everett!BQ$4)),"P/L",IF((AND($I25&lt;=Everett!BQ$4,$J25&gt;=Everett!BQ$4)),"XO",IF((AND($K25&lt;=Everett!BQ$4,$L25&gt;=Everett!BQ$4)),"3",IF((AND($M25&lt;=Everett!BQ$4,$N25&gt;=Everett!BQ$4)),"C",IF((AND($O25&lt;=Everett!BQ$4,$P25&gt;=Everett!BQ$4)),"CO",IF((AND($Q25&lt;=Everett!BQ$4,$R25&gt;=Everett!BQ$4)),"C",0))))))</f>
        <v>0</v>
      </c>
      <c r="BR25" s="33">
        <f>IF((AND($F25&lt;=Everett!BR$4,$G25&gt;=Everett!BR$4)),"P/L",IF((AND($I25&lt;=Everett!BR$4,$J25&gt;=Everett!BR$4)),"XO",IF((AND($K25&lt;=Everett!BR$4,$L25&gt;=Everett!BR$4)),"3",IF((AND($M25&lt;=Everett!BR$4,$N25&gt;=Everett!BR$4)),"C",IF((AND($O25&lt;=Everett!BR$4,$P25&gt;=Everett!BR$4)),"CO",IF((AND($Q25&lt;=Everett!BR$4,$R25&gt;=Everett!BR$4)),"C",0))))))</f>
        <v>0</v>
      </c>
      <c r="BS25" s="33">
        <f>IF((AND($F25&lt;=Everett!BS$4,$G25&gt;=Everett!BS$4)),"P/L",IF((AND($I25&lt;=Everett!BS$4,$J25&gt;=Everett!BS$4)),"XO",IF((AND($K25&lt;=Everett!BS$4,$L25&gt;=Everett!BS$4)),"3",IF((AND($M25&lt;=Everett!BS$4,$N25&gt;=Everett!BS$4)),"C",IF((AND($O25&lt;=Everett!BS$4,$P25&gt;=Everett!BS$4)),"CO",IF((AND($Q25&lt;=Everett!BS$4,$R25&gt;=Everett!BS$4)),"C",0))))))</f>
        <v>0</v>
      </c>
      <c r="BT25" s="33">
        <f>IF((AND($F25&lt;=Everett!BT$4,$G25&gt;=Everett!BT$4)),"P/L",IF((AND($I25&lt;=Everett!BT$4,$J25&gt;=Everett!BT$4)),"XO",IF((AND($K25&lt;=Everett!BT$4,$L25&gt;=Everett!BT$4)),"3",IF((AND($M25&lt;=Everett!BT$4,$N25&gt;=Everett!BT$4)),"C",IF((AND($O25&lt;=Everett!BT$4,$P25&gt;=Everett!BT$4)),"CO",IF((AND($Q25&lt;=Everett!BT$4,$R25&gt;=Everett!BT$4)),"C",0))))))</f>
        <v>0</v>
      </c>
      <c r="BU25" s="33">
        <f>IF((AND($F25&lt;=Everett!BU$4,$G25&gt;=Everett!BU$4)),"P/L",IF((AND($I25&lt;=Everett!BU$4,$J25&gt;=Everett!BU$4)),"XO",IF((AND($K25&lt;=Everett!BU$4,$L25&gt;=Everett!BU$4)),"3",IF((AND($M25&lt;=Everett!BU$4,$N25&gt;=Everett!BU$4)),"C",IF((AND($O25&lt;=Everett!BU$4,$P25&gt;=Everett!BU$4)),"CO",IF((AND($Q25&lt;=Everett!BU$4,$R25&gt;=Everett!BU$4)),"C",0))))))</f>
        <v>0</v>
      </c>
      <c r="BV25" s="33">
        <f>IF((AND($F25&lt;=Everett!BV$4,$G25&gt;=Everett!BV$4)),"P/L",IF((AND($I25&lt;=Everett!BV$4,$J25&gt;=Everett!BV$4)),"XO",IF((AND($K25&lt;=Everett!BV$4,$L25&gt;=Everett!BV$4)),"3",IF((AND($M25&lt;=Everett!BV$4,$N25&gt;=Everett!BV$4)),"C",IF((AND($O25&lt;=Everett!BV$4,$P25&gt;=Everett!BV$4)),"CO",IF((AND($Q25&lt;=Everett!BV$4,$R25&gt;=Everett!BV$4)),"C",0))))))</f>
        <v>0</v>
      </c>
      <c r="BW25" s="33">
        <f>IF((AND($F25&lt;=Everett!BW$4,$G25&gt;=Everett!BW$4)),"P/L",IF((AND($I25&lt;=Everett!BW$4,$J25&gt;=Everett!BW$4)),"XO",IF((AND($K25&lt;=Everett!BW$4,$L25&gt;=Everett!BW$4)),"3",IF((AND($M25&lt;=Everett!BW$4,$N25&gt;=Everett!BW$4)),"C",IF((AND($O25&lt;=Everett!BW$4,$P25&gt;=Everett!BW$4)),"CO",IF((AND($Q25&lt;=Everett!BW$4,$R25&gt;=Everett!BW$4)),"C",0))))))</f>
        <v>0</v>
      </c>
      <c r="BX25" s="33">
        <f>IF((AND($F25&lt;=Everett!BX$4,$G25&gt;=Everett!BX$4)),"P/L",IF((AND($I25&lt;=Everett!BX$4,$J25&gt;=Everett!BX$4)),"XO",IF((AND($K25&lt;=Everett!BX$4,$L25&gt;=Everett!BX$4)),"3",IF((AND($M25&lt;=Everett!BX$4,$N25&gt;=Everett!BX$4)),"C",IF((AND($O25&lt;=Everett!BX$4,$P25&gt;=Everett!BX$4)),"CO",IF((AND($Q25&lt;=Everett!BX$4,$R25&gt;=Everett!BX$4)),"C",0))))))</f>
        <v>0</v>
      </c>
      <c r="BY25" s="33">
        <f>IF((AND($F25&lt;=Everett!BY$4,$G25&gt;=Everett!BY$4)),"P/L",IF((AND($I25&lt;=Everett!BY$4,$J25&gt;=Everett!BY$4)),"XO",IF((AND($K25&lt;=Everett!BY$4,$L25&gt;=Everett!BY$4)),"3",IF((AND($M25&lt;=Everett!BY$4,$N25&gt;=Everett!BY$4)),"C",IF((AND($O25&lt;=Everett!BY$4,$P25&gt;=Everett!BY$4)),"CO",IF((AND($Q25&lt;=Everett!BY$4,$R25&gt;=Everett!BY$4)),"C",0))))))</f>
        <v>0</v>
      </c>
      <c r="BZ25" s="33">
        <f>IF((AND($F25&lt;=Everett!BZ$4,$G25&gt;=Everett!BZ$4)),"P/L",IF((AND($I25&lt;=Everett!BZ$4,$J25&gt;=Everett!BZ$4)),"XO",IF((AND($K25&lt;=Everett!BZ$4,$L25&gt;=Everett!BZ$4)),"3",IF((AND($M25&lt;=Everett!BZ$4,$N25&gt;=Everett!BZ$4)),"C",IF((AND($O25&lt;=Everett!BZ$4,$P25&gt;=Everett!BZ$4)),"CO",IF((AND($Q25&lt;=Everett!BZ$4,$R25&gt;=Everett!BZ$4)),"C",0))))))</f>
        <v>0</v>
      </c>
      <c r="CA25" s="33">
        <f>IF((AND($F25&lt;=Everett!CA$4,$G25&gt;=Everett!CA$4)),"P/L",IF((AND($I25&lt;=Everett!CA$4,$J25&gt;=Everett!CA$4)),"XO",IF((AND($K25&lt;=Everett!CA$4,$L25&gt;=Everett!CA$4)),"3",IF((AND($M25&lt;=Everett!CA$4,$N25&gt;=Everett!CA$4)),"C",IF((AND($O25&lt;=Everett!CA$4,$P25&gt;=Everett!CA$4)),"CO",IF((AND($Q25&lt;=Everett!CA$4,$R25&gt;=Everett!CA$4)),"C",0))))))</f>
        <v>0</v>
      </c>
      <c r="CB25" s="33">
        <f>IF((AND($F25&lt;=Everett!CB$4,$G25&gt;=Everett!CB$4)),"P/L",IF((AND($I25&lt;=Everett!CB$4,$J25&gt;=Everett!CB$4)),"XO",IF((AND($K25&lt;=Everett!CB$4,$L25&gt;=Everett!CB$4)),"3",IF((AND($M25&lt;=Everett!CB$4,$N25&gt;=Everett!CB$4)),"C",IF((AND($O25&lt;=Everett!CB$4,$P25&gt;=Everett!CB$4)),"CO",IF((AND($Q25&lt;=Everett!CB$4,$R25&gt;=Everett!CB$4)),"C",0))))))</f>
        <v>0</v>
      </c>
      <c r="CC25" s="33">
        <f>IF((AND($F25&lt;=Everett!CC$4,$G25&gt;=Everett!CC$4)),"P/L",IF((AND($I25&lt;=Everett!CC$4,$J25&gt;=Everett!CC$4)),"XO",IF((AND($K25&lt;=Everett!CC$4,$L25&gt;=Everett!CC$4)),"3",IF((AND($M25&lt;=Everett!CC$4,$N25&gt;=Everett!CC$4)),"C",IF((AND($O25&lt;=Everett!CC$4,$P25&gt;=Everett!CC$4)),"CO",IF((AND($Q25&lt;=Everett!CC$4,$R25&gt;=Everett!CC$4)),"C",0))))))</f>
        <v>0</v>
      </c>
      <c r="CD25" s="33">
        <f>IF((AND($F25&lt;=Everett!CD$4,$G25&gt;=Everett!CD$4)),"P/L",IF((AND($I25&lt;=Everett!CD$4,$J25&gt;=Everett!CD$4)),"XO",IF((AND($K25&lt;=Everett!CD$4,$L25&gt;=Everett!CD$4)),"3",IF((AND($M25&lt;=Everett!CD$4,$N25&gt;=Everett!CD$4)),"C",IF((AND($O25&lt;=Everett!CD$4,$P25&gt;=Everett!CD$4)),"CO",IF((AND($Q25&lt;=Everett!CD$4,$R25&gt;=Everett!CD$4)),"C",0))))))</f>
        <v>0</v>
      </c>
      <c r="CE25" s="33">
        <f>IF((AND($F25&lt;=Everett!CE$4,$G25&gt;=Everett!CE$4)),"P/L",IF((AND($I25&lt;=Everett!CE$4,$J25&gt;=Everett!CE$4)),"XO",IF((AND($K25&lt;=Everett!CE$4,$L25&gt;=Everett!CE$4)),"3",IF((AND($M25&lt;=Everett!CE$4,$N25&gt;=Everett!CE$4)),"C",IF((AND($O25&lt;=Everett!CE$4,$P25&gt;=Everett!CE$4)),"CO",IF((AND($Q25&lt;=Everett!CE$4,$R25&gt;=Everett!CE$4)),"C",0))))))</f>
        <v>0</v>
      </c>
      <c r="CF25" s="33">
        <f>IF((AND($F25&lt;=Everett!CF$4,$G25&gt;=Everett!CF$4)),"P/L",IF((AND($I25&lt;=Everett!CF$4,$J25&gt;=Everett!CF$4)),"XO",IF((AND($K25&lt;=Everett!CF$4,$L25&gt;=Everett!CF$4)),"3",IF((AND($M25&lt;=Everett!CF$4,$N25&gt;=Everett!CF$4)),"C",IF((AND($O25&lt;=Everett!CF$4,$P25&gt;=Everett!CF$4)),"CO",IF((AND($Q25&lt;=Everett!CF$4,$R25&gt;=Everett!CF$4)),"C",0))))))</f>
        <v>0</v>
      </c>
      <c r="CG25" s="33">
        <f>IF((AND($F25&lt;=Everett!CG$4,$G25&gt;=Everett!CG$4)),"P/L",IF((AND($I25&lt;=Everett!CG$4,$J25&gt;=Everett!CG$4)),"XO",IF((AND($K25&lt;=Everett!CG$4,$L25&gt;=Everett!CG$4)),"3",IF((AND($M25&lt;=Everett!CG$4,$N25&gt;=Everett!CG$4)),"C",IF((AND($O25&lt;=Everett!CG$4,$P25&gt;=Everett!CG$4)),"CO",IF((AND($Q25&lt;=Everett!CG$4,$R25&gt;=Everett!CG$4)),"C",0))))))</f>
        <v>0</v>
      </c>
      <c r="CH25" s="33">
        <f>IF((AND($F25&lt;=Everett!CH$4,$G25&gt;=Everett!CH$4)),"P/L",IF((AND($I25&lt;=Everett!CH$4,$J25&gt;=Everett!CH$4)),"XO",IF((AND($K25&lt;=Everett!CH$4,$L25&gt;=Everett!CH$4)),"3",IF((AND($M25&lt;=Everett!CH$4,$N25&gt;=Everett!CH$4)),"C",IF((AND($O25&lt;=Everett!CH$4,$P25&gt;=Everett!CH$4)),"CO",IF((AND($Q25&lt;=Everett!CH$4,$R25&gt;=Everett!CH$4)),"C",0))))))</f>
        <v>0</v>
      </c>
      <c r="CI25" s="33">
        <f>IF((AND($F25&lt;=Everett!CI$4,$G25&gt;=Everett!CI$4)),"P/L",IF((AND($I25&lt;=Everett!CI$4,$J25&gt;=Everett!CI$4)),"XO",IF((AND($K25&lt;=Everett!CI$4,$L25&gt;=Everett!CI$4)),"3",IF((AND($M25&lt;=Everett!CI$4,$N25&gt;=Everett!CI$4)),"C",IF((AND($O25&lt;=Everett!CI$4,$P25&gt;=Everett!CI$4)),"CO",IF((AND($Q25&lt;=Everett!CI$4,$R25&gt;=Everett!CI$4)),"C",0))))))</f>
        <v>0</v>
      </c>
      <c r="CJ25" s="33">
        <f>IF((AND($F25&lt;=Everett!CJ$4,$G25&gt;=Everett!CJ$4)),"P/L",IF((AND($I25&lt;=Everett!CJ$4,$J25&gt;=Everett!CJ$4)),"XO",IF((AND($K25&lt;=Everett!CJ$4,$L25&gt;=Everett!CJ$4)),"3",IF((AND($M25&lt;=Everett!CJ$4,$N25&gt;=Everett!CJ$4)),"C",IF((AND($O25&lt;=Everett!CJ$4,$P25&gt;=Everett!CJ$4)),"CO",IF((AND($Q25&lt;=Everett!CJ$4,$R25&gt;=Everett!CJ$4)),"C",0))))))</f>
        <v>0</v>
      </c>
      <c r="CK25" s="33">
        <f>IF((AND($F25&lt;=Everett!CK$4,$G25&gt;=Everett!CK$4)),"P/L",IF((AND($I25&lt;=Everett!CK$4,$J25&gt;=Everett!CK$4)),"XO",IF((AND($K25&lt;=Everett!CK$4,$L25&gt;=Everett!CK$4)),"3",IF((AND($M25&lt;=Everett!CK$4,$N25&gt;=Everett!CK$4)),"C",IF((AND($O25&lt;=Everett!CK$4,$P25&gt;=Everett!CK$4)),"CO",IF((AND($Q25&lt;=Everett!CK$4,$R25&gt;=Everett!CK$4)),"C",0))))))</f>
        <v>0</v>
      </c>
      <c r="CL25" s="33">
        <f>IF((AND($F25&lt;=Everett!CL$4,$G25&gt;=Everett!CL$4)),"P/L",IF((AND($I25&lt;=Everett!CL$4,$J25&gt;=Everett!CL$4)),"XO",IF((AND($K25&lt;=Everett!CL$4,$L25&gt;=Everett!CL$4)),"3",IF((AND($M25&lt;=Everett!CL$4,$N25&gt;=Everett!CL$4)),"C",IF((AND($O25&lt;=Everett!CL$4,$P25&gt;=Everett!CL$4)),"CO",IF((AND($Q25&lt;=Everett!CL$4,$R25&gt;=Everett!CL$4)),"C",0))))))</f>
        <v>0</v>
      </c>
      <c r="CM25" s="33">
        <f>IF((AND($F25&lt;=Everett!CM$4,$G25&gt;=Everett!CM$4)),"P/L",IF((AND($I25&lt;=Everett!CM$4,$J25&gt;=Everett!CM$4)),"XO",IF((AND($K25&lt;=Everett!CM$4,$L25&gt;=Everett!CM$4)),"3",IF((AND($M25&lt;=Everett!CM$4,$N25&gt;=Everett!CM$4)),"C",IF((AND($O25&lt;=Everett!CM$4,$P25&gt;=Everett!CM$4)),"CO",IF((AND($Q25&lt;=Everett!CM$4,$R25&gt;=Everett!CM$4)),"C",0))))))</f>
        <v>0</v>
      </c>
    </row>
    <row r="26" spans="1:91" s="2" customFormat="1" x14ac:dyDescent="0.25">
      <c r="A26" s="86" t="s">
        <v>576</v>
      </c>
      <c r="B26" s="55"/>
      <c r="C26" s="31">
        <v>17</v>
      </c>
      <c r="D26" s="31">
        <v>16</v>
      </c>
      <c r="E26" s="31">
        <v>1</v>
      </c>
      <c r="F26" s="39"/>
      <c r="G26" s="39"/>
      <c r="H26" s="33">
        <f>G26-F26</f>
        <v>0</v>
      </c>
      <c r="I26" s="36">
        <v>45745</v>
      </c>
      <c r="J26" s="37">
        <f>IF(I26="",0,DATE(YEAR(I26),MONTH(I26)+C26,DAY(I26)))</f>
        <v>46263</v>
      </c>
      <c r="K26" s="32">
        <f>IF(J26="","",(DATE(YEAR(J26),MONTH(J26)+1,DAY(J26))))</f>
        <v>46294</v>
      </c>
      <c r="L26" s="32">
        <f>IF(K26="","",(DATE(YEAR(K26),MONTH(K26)+E26,DAY(K26))))</f>
        <v>46324</v>
      </c>
      <c r="M26" s="37">
        <f>IF(O26="","",DATE(YEAR(O26), MONTH(O26)-1,DAY(O26)))</f>
        <v>46355</v>
      </c>
      <c r="N26" s="37">
        <f>IF(O26="","",DATE(YEAR(M26),MONTH(M26),DAY(M26)))</f>
        <v>46355</v>
      </c>
      <c r="O26" s="32">
        <f>IF(L26="","",(DATE(YEAR(L26),MONTH(L26)+2,DAY(L26))))</f>
        <v>46385</v>
      </c>
      <c r="P26" s="32">
        <f>IF(O26="","",(DATE(YEAR(O26),MONTH(O26)+D26,DAY(O26))))</f>
        <v>46872</v>
      </c>
      <c r="Q26" s="32">
        <f>IF(P26="","",DATE(YEAR(P26), MONTH(P26)+1,DAY(P26)))</f>
        <v>46902</v>
      </c>
      <c r="R26" s="32">
        <f>IF(P26="","",DATE(YEAR(Q26),MONTH(Q26),DAY(Q26)))</f>
        <v>46902</v>
      </c>
      <c r="S26" s="33" t="str">
        <f>IF((AND($F26&lt;=Everett!S$4,$G26&gt;=Everett!S$4)),"P/L",IF((AND($I26&lt;=Everett!S$4,$J26&gt;=Everett!S$4)),"XO",IF((AND($K26&lt;=Everett!S$4,$L26&gt;=Everett!S$4)),"3",IF((AND($M26&lt;=Everett!S$4,$N26&gt;=Everett!S$4)),"C",IF((AND($O26&lt;=Everett!S$4,$P26&gt;=Everett!S$4)),"CO",IF((AND($Q26&lt;=Everett!S$4,$R26&gt;=Everett!S$4)),"C",0))))))</f>
        <v>XO</v>
      </c>
      <c r="T26" s="33" t="str">
        <f>IF((AND($F26&lt;=Everett!T$4,$G26&gt;=Everett!T$4)),"P/L",IF((AND($I26&lt;=Everett!T$4,$J26&gt;=Everett!T$4)),"XO",IF((AND($K26&lt;=Everett!T$4,$L26&gt;=Everett!T$4)),"3",IF((AND($M26&lt;=Everett!T$4,$N26&gt;=Everett!T$4)),"C",IF((AND($O26&lt;=Everett!T$4,$P26&gt;=Everett!T$4)),"CO",IF((AND($Q26&lt;=Everett!T$4,$R26&gt;=Everett!T$4)),"C",0))))))</f>
        <v>XO</v>
      </c>
      <c r="U26" s="33" t="str">
        <f>IF((AND($F26&lt;=Everett!U$4,$G26&gt;=Everett!U$4)),"P/L",IF((AND($I26&lt;=Everett!U$4,$J26&gt;=Everett!U$4)),"XO",IF((AND($K26&lt;=Everett!U$4,$L26&gt;=Everett!U$4)),"3",IF((AND($M26&lt;=Everett!U$4,$N26&gt;=Everett!U$4)),"C",IF((AND($O26&lt;=Everett!U$4,$P26&gt;=Everett!U$4)),"CO",IF((AND($Q26&lt;=Everett!U$4,$R26&gt;=Everett!U$4)),"C",0))))))</f>
        <v>XO</v>
      </c>
      <c r="V26" s="33" t="str">
        <f>IF((AND($F26&lt;=Everett!V$4,$G26&gt;=Everett!V$4)),"P/L",IF((AND($I26&lt;=Everett!V$4,$J26&gt;=Everett!V$4)),"XO",IF((AND($K26&lt;=Everett!V$4,$L26&gt;=Everett!V$4)),"3",IF((AND($M26&lt;=Everett!V$4,$N26&gt;=Everett!V$4)),"C",IF((AND($O26&lt;=Everett!V$4,$P26&gt;=Everett!V$4)),"CO",IF((AND($Q26&lt;=Everett!V$4,$R26&gt;=Everett!V$4)),"C",0))))))</f>
        <v>XO</v>
      </c>
      <c r="W26" s="33" t="str">
        <f>IF((AND($F26&lt;=Everett!W$4,$G26&gt;=Everett!W$4)),"P/L",IF((AND($I26&lt;=Everett!W$4,$J26&gt;=Everett!W$4)),"XO",IF((AND($K26&lt;=Everett!W$4,$L26&gt;=Everett!W$4)),"3",IF((AND($M26&lt;=Everett!W$4,$N26&gt;=Everett!W$4)),"C",IF((AND($O26&lt;=Everett!W$4,$P26&gt;=Everett!W$4)),"CO",IF((AND($Q26&lt;=Everett!W$4,$R26&gt;=Everett!W$4)),"C",0))))))</f>
        <v>XO</v>
      </c>
      <c r="X26" s="33" t="str">
        <f>IF((AND($F26&lt;=Everett!X$4,$G26&gt;=Everett!X$4)),"P/L",IF((AND($I26&lt;=Everett!X$4,$J26&gt;=Everett!X$4)),"XO",IF((AND($K26&lt;=Everett!X$4,$L26&gt;=Everett!X$4)),"3",IF((AND($M26&lt;=Everett!X$4,$N26&gt;=Everett!X$4)),"C",IF((AND($O26&lt;=Everett!X$4,$P26&gt;=Everett!X$4)),"CO",IF((AND($Q26&lt;=Everett!X$4,$R26&gt;=Everett!X$4)),"C",0))))))</f>
        <v>XO</v>
      </c>
      <c r="Y26" s="33" t="str">
        <f>IF((AND($F26&lt;=Everett!Y$4,$G26&gt;=Everett!Y$4)),"P/L",IF((AND($I26&lt;=Everett!Y$4,$J26&gt;=Everett!Y$4)),"XO",IF((AND($K26&lt;=Everett!Y$4,$L26&gt;=Everett!Y$4)),"3",IF((AND($M26&lt;=Everett!Y$4,$N26&gt;=Everett!Y$4)),"C",IF((AND($O26&lt;=Everett!Y$4,$P26&gt;=Everett!Y$4)),"CO",IF((AND($Q26&lt;=Everett!Y$4,$R26&gt;=Everett!Y$4)),"C",0))))))</f>
        <v>XO</v>
      </c>
      <c r="Z26" s="33">
        <f>IF((AND($F26&lt;=Everett!Z$4,$G26&gt;=Everett!Z$4)),"P/L",IF((AND($I26&lt;=Everett!Z$4,$J26&gt;=Everett!Z$4)),"XO",IF((AND($K26&lt;=Everett!Z$4,$L26&gt;=Everett!Z$4)),"3",IF((AND($M26&lt;=Everett!Z$4,$N26&gt;=Everett!Z$4)),"C",IF((AND($O26&lt;=Everett!Z$4,$P26&gt;=Everett!Z$4)),"CO",IF((AND($Q26&lt;=Everett!Z$4,$R26&gt;=Everett!Z$4)),"C",0))))))</f>
        <v>0</v>
      </c>
      <c r="AA26" s="33" t="str">
        <f>IF((AND($F26&lt;=Everett!AA$4,$G26&gt;=Everett!AA$4)),"P/L",IF((AND($I26&lt;=Everett!AA$4,$J26&gt;=Everett!AA$4)),"XO",IF((AND($K26&lt;=Everett!AA$4,$L26&gt;=Everett!AA$4)),"3",IF((AND($M26&lt;=Everett!AA$4,$N26&gt;=Everett!AA$4)),"C",IF((AND($O26&lt;=Everett!AA$4,$P26&gt;=Everett!AA$4)),"CO",IF((AND($Q26&lt;=Everett!AA$4,$R26&gt;=Everett!AA$4)),"C",0))))))</f>
        <v>3</v>
      </c>
      <c r="AB26" s="33">
        <f>IF((AND($F26&lt;=Everett!AB$4,$G26&gt;=Everett!AB$4)),"P/L",IF((AND($I26&lt;=Everett!AB$4,$J26&gt;=Everett!AB$4)),"XO",IF((AND($K26&lt;=Everett!AB$4,$L26&gt;=Everett!AB$4)),"3",IF((AND($M26&lt;=Everett!AB$4,$N26&gt;=Everett!AB$4)),"C",IF((AND($O26&lt;=Everett!AB$4,$P26&gt;=Everett!AB$4)),"CO",IF((AND($Q26&lt;=Everett!AB$4,$R26&gt;=Everett!AB$4)),"C",0))))))</f>
        <v>0</v>
      </c>
      <c r="AC26" s="33">
        <f>IF((AND($F26&lt;=Everett!AC$4,$G26&gt;=Everett!AC$4)),"P/L",IF((AND($I26&lt;=Everett!AC$4,$J26&gt;=Everett!AC$4)),"XO",IF((AND($K26&lt;=Everett!AC$4,$L26&gt;=Everett!AC$4)),"3",IF((AND($M26&lt;=Everett!AC$4,$N26&gt;=Everett!AC$4)),"C",IF((AND($O26&lt;=Everett!AC$4,$P26&gt;=Everett!AC$4)),"CO",IF((AND($Q26&lt;=Everett!AC$4,$R26&gt;=Everett!AC$4)),"C",0))))))</f>
        <v>0</v>
      </c>
      <c r="AD26" s="33" t="str">
        <f>IF((AND($F26&lt;=Everett!AD$4,$G26&gt;=Everett!AD$4)),"P/L",IF((AND($I26&lt;=Everett!AD$4,$J26&gt;=Everett!AD$4)),"XO",IF((AND($K26&lt;=Everett!AD$4,$L26&gt;=Everett!AD$4)),"3",IF((AND($M26&lt;=Everett!AD$4,$N26&gt;=Everett!AD$4)),"C",IF((AND($O26&lt;=Everett!AD$4,$P26&gt;=Everett!AD$4)),"CO",IF((AND($Q26&lt;=Everett!AD$4,$R26&gt;=Everett!AD$4)),"C",0))))))</f>
        <v>CO</v>
      </c>
      <c r="AE26" s="33" t="str">
        <f>IF((AND($F26&lt;=Everett!AE$4,$G26&gt;=Everett!AE$4)),"P/L",IF((AND($I26&lt;=Everett!AE$4,$J26&gt;=Everett!AE$4)),"XO",IF((AND($K26&lt;=Everett!AE$4,$L26&gt;=Everett!AE$4)),"3",IF((AND($M26&lt;=Everett!AE$4,$N26&gt;=Everett!AE$4)),"C",IF((AND($O26&lt;=Everett!AE$4,$P26&gt;=Everett!AE$4)),"CO",IF((AND($Q26&lt;=Everett!AE$4,$R26&gt;=Everett!AE$4)),"C",0))))))</f>
        <v>CO</v>
      </c>
      <c r="AF26" s="33" t="str">
        <f>IF((AND($F26&lt;=Everett!AF$4,$G26&gt;=Everett!AF$4)),"P/L",IF((AND($I26&lt;=Everett!AF$4,$J26&gt;=Everett!AF$4)),"XO",IF((AND($K26&lt;=Everett!AF$4,$L26&gt;=Everett!AF$4)),"3",IF((AND($M26&lt;=Everett!AF$4,$N26&gt;=Everett!AF$4)),"C",IF((AND($O26&lt;=Everett!AF$4,$P26&gt;=Everett!AF$4)),"CO",IF((AND($Q26&lt;=Everett!AF$4,$R26&gt;=Everett!AF$4)),"C",0))))))</f>
        <v>CO</v>
      </c>
      <c r="AG26" s="33" t="str">
        <f>IF((AND($F26&lt;=Everett!AG$4,$G26&gt;=Everett!AG$4)),"P/L",IF((AND($I26&lt;=Everett!AG$4,$J26&gt;=Everett!AG$4)),"XO",IF((AND($K26&lt;=Everett!AG$4,$L26&gt;=Everett!AG$4)),"3",IF((AND($M26&lt;=Everett!AG$4,$N26&gt;=Everett!AG$4)),"C",IF((AND($O26&lt;=Everett!AG$4,$P26&gt;=Everett!AG$4)),"CO",IF((AND($Q26&lt;=Everett!AG$4,$R26&gt;=Everett!AG$4)),"C",0))))))</f>
        <v>CO</v>
      </c>
      <c r="AH26" s="33" t="str">
        <f>IF((AND($F26&lt;=Everett!AH$4,$G26&gt;=Everett!AH$4)),"P/L",IF((AND($I26&lt;=Everett!AH$4,$J26&gt;=Everett!AH$4)),"XO",IF((AND($K26&lt;=Everett!AH$4,$L26&gt;=Everett!AH$4)),"3",IF((AND($M26&lt;=Everett!AH$4,$N26&gt;=Everett!AH$4)),"C",IF((AND($O26&lt;=Everett!AH$4,$P26&gt;=Everett!AH$4)),"CO",IF((AND($Q26&lt;=Everett!AH$4,$R26&gt;=Everett!AH$4)),"C",0))))))</f>
        <v>CO</v>
      </c>
      <c r="AI26" s="33" t="str">
        <f>IF((AND($F26&lt;=Everett!AI$4,$G26&gt;=Everett!AI$4)),"P/L",IF((AND($I26&lt;=Everett!AI$4,$J26&gt;=Everett!AI$4)),"XO",IF((AND($K26&lt;=Everett!AI$4,$L26&gt;=Everett!AI$4)),"3",IF((AND($M26&lt;=Everett!AI$4,$N26&gt;=Everett!AI$4)),"C",IF((AND($O26&lt;=Everett!AI$4,$P26&gt;=Everett!AI$4)),"CO",IF((AND($Q26&lt;=Everett!AI$4,$R26&gt;=Everett!AI$4)),"C",0))))))</f>
        <v>CO</v>
      </c>
      <c r="AJ26" s="33" t="str">
        <f>IF((AND($F26&lt;=Everett!AJ$4,$G26&gt;=Everett!AJ$4)),"P/L",IF((AND($I26&lt;=Everett!AJ$4,$J26&gt;=Everett!AJ$4)),"XO",IF((AND($K26&lt;=Everett!AJ$4,$L26&gt;=Everett!AJ$4)),"3",IF((AND($M26&lt;=Everett!AJ$4,$N26&gt;=Everett!AJ$4)),"C",IF((AND($O26&lt;=Everett!AJ$4,$P26&gt;=Everett!AJ$4)),"CO",IF((AND($Q26&lt;=Everett!AJ$4,$R26&gt;=Everett!AJ$4)),"C",0))))))</f>
        <v>CO</v>
      </c>
      <c r="AK26" s="33" t="str">
        <f>IF((AND($F26&lt;=Everett!AK$4,$G26&gt;=Everett!AK$4)),"P/L",IF((AND($I26&lt;=Everett!AK$4,$J26&gt;=Everett!AK$4)),"XO",IF((AND($K26&lt;=Everett!AK$4,$L26&gt;=Everett!AK$4)),"3",IF((AND($M26&lt;=Everett!AK$4,$N26&gt;=Everett!AK$4)),"C",IF((AND($O26&lt;=Everett!AK$4,$P26&gt;=Everett!AK$4)),"CO",IF((AND($Q26&lt;=Everett!AK$4,$R26&gt;=Everett!AK$4)),"C",0))))))</f>
        <v>CO</v>
      </c>
      <c r="AL26" s="33" t="str">
        <f>IF((AND($F26&lt;=Everett!AL$4,$G26&gt;=Everett!AL$4)),"P/L",IF((AND($I26&lt;=Everett!AL$4,$J26&gt;=Everett!AL$4)),"XO",IF((AND($K26&lt;=Everett!AL$4,$L26&gt;=Everett!AL$4)),"3",IF((AND($M26&lt;=Everett!AL$4,$N26&gt;=Everett!AL$4)),"C",IF((AND($O26&lt;=Everett!AL$4,$P26&gt;=Everett!AL$4)),"CO",IF((AND($Q26&lt;=Everett!AL$4,$R26&gt;=Everett!AL$4)),"C",0))))))</f>
        <v>CO</v>
      </c>
      <c r="AM26" s="33" t="str">
        <f>IF((AND($F26&lt;=Everett!AM$4,$G26&gt;=Everett!AM$4)),"P/L",IF((AND($I26&lt;=Everett!AM$4,$J26&gt;=Everett!AM$4)),"XO",IF((AND($K26&lt;=Everett!AM$4,$L26&gt;=Everett!AM$4)),"3",IF((AND($M26&lt;=Everett!AM$4,$N26&gt;=Everett!AM$4)),"C",IF((AND($O26&lt;=Everett!AM$4,$P26&gt;=Everett!AM$4)),"CO",IF((AND($Q26&lt;=Everett!AM$4,$R26&gt;=Everett!AM$4)),"C",0))))))</f>
        <v>CO</v>
      </c>
      <c r="AN26" s="33" t="str">
        <f>IF((AND($F26&lt;=Everett!AN$4,$G26&gt;=Everett!AN$4)),"P/L",IF((AND($I26&lt;=Everett!AN$4,$J26&gt;=Everett!AN$4)),"XO",IF((AND($K26&lt;=Everett!AN$4,$L26&gt;=Everett!AN$4)),"3",IF((AND($M26&lt;=Everett!AN$4,$N26&gt;=Everett!AN$4)),"C",IF((AND($O26&lt;=Everett!AN$4,$P26&gt;=Everett!AN$4)),"CO",IF((AND($Q26&lt;=Everett!AN$4,$R26&gt;=Everett!AN$4)),"C",0))))))</f>
        <v>CO</v>
      </c>
      <c r="AO26" s="33" t="str">
        <f>IF((AND($F26&lt;=Everett!AO$4,$G26&gt;=Everett!AO$4)),"P/L",IF((AND($I26&lt;=Everett!AO$4,$J26&gt;=Everett!AO$4)),"XO",IF((AND($K26&lt;=Everett!AO$4,$L26&gt;=Everett!AO$4)),"3",IF((AND($M26&lt;=Everett!AO$4,$N26&gt;=Everett!AO$4)),"C",IF((AND($O26&lt;=Everett!AO$4,$P26&gt;=Everett!AO$4)),"CO",IF((AND($Q26&lt;=Everett!AO$4,$R26&gt;=Everett!AO$4)),"C",0))))))</f>
        <v>CO</v>
      </c>
      <c r="AP26" s="33" t="str">
        <f>IF((AND($F26&lt;=Everett!AP$4,$G26&gt;=Everett!AP$4)),"P/L",IF((AND($I26&lt;=Everett!AP$4,$J26&gt;=Everett!AP$4)),"XO",IF((AND($K26&lt;=Everett!AP$4,$L26&gt;=Everett!AP$4)),"3",IF((AND($M26&lt;=Everett!AP$4,$N26&gt;=Everett!AP$4)),"C",IF((AND($O26&lt;=Everett!AP$4,$P26&gt;=Everett!AP$4)),"CO",IF((AND($Q26&lt;=Everett!AP$4,$R26&gt;=Everett!AP$4)),"C",0))))))</f>
        <v>CO</v>
      </c>
      <c r="AQ26" s="33" t="str">
        <f>IF((AND($F26&lt;=Everett!AQ$4,$G26&gt;=Everett!AQ$4)),"P/L",IF((AND($I26&lt;=Everett!AQ$4,$J26&gt;=Everett!AQ$4)),"XO",IF((AND($K26&lt;=Everett!AQ$4,$L26&gt;=Everett!AQ$4)),"3",IF((AND($M26&lt;=Everett!AQ$4,$N26&gt;=Everett!AQ$4)),"C",IF((AND($O26&lt;=Everett!AQ$4,$P26&gt;=Everett!AQ$4)),"CO",IF((AND($Q26&lt;=Everett!AQ$4,$R26&gt;=Everett!AQ$4)),"C",0))))))</f>
        <v>CO</v>
      </c>
      <c r="AR26" s="33" t="str">
        <f>IF((AND($F26&lt;=Everett!AR$4,$G26&gt;=Everett!AR$4)),"P/L",IF((AND($I26&lt;=Everett!AR$4,$J26&gt;=Everett!AR$4)),"XO",IF((AND($K26&lt;=Everett!AR$4,$L26&gt;=Everett!AR$4)),"3",IF((AND($M26&lt;=Everett!AR$4,$N26&gt;=Everett!AR$4)),"C",IF((AND($O26&lt;=Everett!AR$4,$P26&gt;=Everett!AR$4)),"CO",IF((AND($Q26&lt;=Everett!AR$4,$R26&gt;=Everett!AR$4)),"C",0))))))</f>
        <v>CO</v>
      </c>
      <c r="AS26" s="33" t="str">
        <f>IF((AND($F26&lt;=Everett!AS$4,$G26&gt;=Everett!AS$4)),"P/L",IF((AND($I26&lt;=Everett!AS$4,$J26&gt;=Everett!AS$4)),"XO",IF((AND($K26&lt;=Everett!AS$4,$L26&gt;=Everett!AS$4)),"3",IF((AND($M26&lt;=Everett!AS$4,$N26&gt;=Everett!AS$4)),"C",IF((AND($O26&lt;=Everett!AS$4,$P26&gt;=Everett!AS$4)),"CO",IF((AND($Q26&lt;=Everett!AS$4,$R26&gt;=Everett!AS$4)),"C",0))))))</f>
        <v>CO</v>
      </c>
      <c r="AT26" s="33">
        <f>IF((AND($F26&lt;=Everett!AT$4,$G26&gt;=Everett!AT$4)),"P/L",IF((AND($I26&lt;=Everett!AT$4,$J26&gt;=Everett!AT$4)),"XO",IF((AND($K26&lt;=Everett!AT$4,$L26&gt;=Everett!AT$4)),"3",IF((AND($M26&lt;=Everett!AT$4,$N26&gt;=Everett!AT$4)),"C",IF((AND($O26&lt;=Everett!AT$4,$P26&gt;=Everett!AT$4)),"CO",IF((AND($Q26&lt;=Everett!AT$4,$R26&gt;=Everett!AT$4)),"C",0))))))</f>
        <v>0</v>
      </c>
      <c r="AU26" s="33">
        <f>IF((AND($F26&lt;=Everett!AU$4,$G26&gt;=Everett!AU$4)),"P/L",IF((AND($I26&lt;=Everett!AU$4,$J26&gt;=Everett!AU$4)),"XO",IF((AND($K26&lt;=Everett!AU$4,$L26&gt;=Everett!AU$4)),"3",IF((AND($M26&lt;=Everett!AU$4,$N26&gt;=Everett!AU$4)),"C",IF((AND($O26&lt;=Everett!AU$4,$P26&gt;=Everett!AU$4)),"CO",IF((AND($Q26&lt;=Everett!AU$4,$R26&gt;=Everett!AU$4)),"C",0))))))</f>
        <v>0</v>
      </c>
      <c r="AV26" s="33">
        <f>IF((AND($F26&lt;=Everett!AV$4,$G26&gt;=Everett!AV$4)),"P/L",IF((AND($I26&lt;=Everett!AV$4,$J26&gt;=Everett!AV$4)),"XO",IF((AND($K26&lt;=Everett!AV$4,$L26&gt;=Everett!AV$4)),"3",IF((AND($M26&lt;=Everett!AV$4,$N26&gt;=Everett!AV$4)),"C",IF((AND($O26&lt;=Everett!AV$4,$P26&gt;=Everett!AV$4)),"CO",IF((AND($Q26&lt;=Everett!AV$4,$R26&gt;=Everett!AV$4)),"C",0))))))</f>
        <v>0</v>
      </c>
      <c r="AW26" s="33">
        <f>IF((AND($F26&lt;=Everett!AW$4,$G26&gt;=Everett!AW$4)),"P/L",IF((AND($I26&lt;=Everett!AW$4,$J26&gt;=Everett!AW$4)),"XO",IF((AND($K26&lt;=Everett!AW$4,$L26&gt;=Everett!AW$4)),"3",IF((AND($M26&lt;=Everett!AW$4,$N26&gt;=Everett!AW$4)),"C",IF((AND($O26&lt;=Everett!AW$4,$P26&gt;=Everett!AW$4)),"CO",IF((AND($Q26&lt;=Everett!AW$4,$R26&gt;=Everett!AW$4)),"C",0))))))</f>
        <v>0</v>
      </c>
      <c r="AX26" s="33">
        <f>IF((AND($F26&lt;=Everett!AX$4,$G26&gt;=Everett!AX$4)),"P/L",IF((AND($I26&lt;=Everett!AX$4,$J26&gt;=Everett!AX$4)),"XO",IF((AND($K26&lt;=Everett!AX$4,$L26&gt;=Everett!AX$4)),"3",IF((AND($M26&lt;=Everett!AX$4,$N26&gt;=Everett!AX$4)),"C",IF((AND($O26&lt;=Everett!AX$4,$P26&gt;=Everett!AX$4)),"CO",IF((AND($Q26&lt;=Everett!AX$4,$R26&gt;=Everett!AX$4)),"C",0))))))</f>
        <v>0</v>
      </c>
      <c r="AY26" s="33">
        <f>IF((AND($F26&lt;=Everett!AY$4,$G26&gt;=Everett!AY$4)),"P/L",IF((AND($I26&lt;=Everett!AY$4,$J26&gt;=Everett!AY$4)),"XO",IF((AND($K26&lt;=Everett!AY$4,$L26&gt;=Everett!AY$4)),"3",IF((AND($M26&lt;=Everett!AY$4,$N26&gt;=Everett!AY$4)),"C",IF((AND($O26&lt;=Everett!AY$4,$P26&gt;=Everett!AY$4)),"CO",IF((AND($Q26&lt;=Everett!AY$4,$R26&gt;=Everett!AY$4)),"C",0))))))</f>
        <v>0</v>
      </c>
      <c r="AZ26" s="33">
        <f>IF((AND($F26&lt;=Everett!AZ$4,$G26&gt;=Everett!AZ$4)),"P/L",IF((AND($I26&lt;=Everett!AZ$4,$J26&gt;=Everett!AZ$4)),"XO",IF((AND($K26&lt;=Everett!AZ$4,$L26&gt;=Everett!AZ$4)),"3",IF((AND($M26&lt;=Everett!AZ$4,$N26&gt;=Everett!AZ$4)),"C",IF((AND($O26&lt;=Everett!AZ$4,$P26&gt;=Everett!AZ$4)),"CO",IF((AND($Q26&lt;=Everett!AZ$4,$R26&gt;=Everett!AZ$4)),"C",0))))))</f>
        <v>0</v>
      </c>
      <c r="BA26" s="33">
        <f>IF((AND($F26&lt;=Everett!BA$4,$G26&gt;=Everett!BA$4)),"P/L",IF((AND($I26&lt;=Everett!BA$4,$J26&gt;=Everett!BA$4)),"XO",IF((AND($K26&lt;=Everett!BA$4,$L26&gt;=Everett!BA$4)),"3",IF((AND($M26&lt;=Everett!BA$4,$N26&gt;=Everett!BA$4)),"C",IF((AND($O26&lt;=Everett!BA$4,$P26&gt;=Everett!BA$4)),"CO",IF((AND($Q26&lt;=Everett!BA$4,$R26&gt;=Everett!BA$4)),"C",0))))))</f>
        <v>0</v>
      </c>
      <c r="BB26" s="33">
        <f>IF((AND($F26&lt;=Everett!BB$4,$G26&gt;=Everett!BB$4)),"P/L",IF((AND($I26&lt;=Everett!BB$4,$J26&gt;=Everett!BB$4)),"XO",IF((AND($K26&lt;=Everett!BB$4,$L26&gt;=Everett!BB$4)),"3",IF((AND($M26&lt;=Everett!BB$4,$N26&gt;=Everett!BB$4)),"C",IF((AND($O26&lt;=Everett!BB$4,$P26&gt;=Everett!BB$4)),"CO",IF((AND($Q26&lt;=Everett!BB$4,$R26&gt;=Everett!BB$4)),"C",0))))))</f>
        <v>0</v>
      </c>
      <c r="BC26" s="33">
        <f>IF((AND($F26&lt;=Everett!BC$4,$G26&gt;=Everett!BC$4)),"P/L",IF((AND($I26&lt;=Everett!BC$4,$J26&gt;=Everett!BC$4)),"XO",IF((AND($K26&lt;=Everett!BC$4,$L26&gt;=Everett!BC$4)),"3",IF((AND($M26&lt;=Everett!BC$4,$N26&gt;=Everett!BC$4)),"C",IF((AND($O26&lt;=Everett!BC$4,$P26&gt;=Everett!BC$4)),"CO",IF((AND($Q26&lt;=Everett!BC$4,$R26&gt;=Everett!BC$4)),"C",0))))))</f>
        <v>0</v>
      </c>
      <c r="BD26" s="33">
        <f>IF((AND($F26&lt;=Everett!BD$4,$G26&gt;=Everett!BD$4)),"P/L",IF((AND($I26&lt;=Everett!BD$4,$J26&gt;=Everett!BD$4)),"XO",IF((AND($K26&lt;=Everett!BD$4,$L26&gt;=Everett!BD$4)),"3",IF((AND($M26&lt;=Everett!BD$4,$N26&gt;=Everett!BD$4)),"C",IF((AND($O26&lt;=Everett!BD$4,$P26&gt;=Everett!BD$4)),"CO",IF((AND($Q26&lt;=Everett!BD$4,$R26&gt;=Everett!BD$4)),"C",0))))))</f>
        <v>0</v>
      </c>
      <c r="BE26" s="33">
        <f>IF((AND($F26&lt;=Everett!BE$4,$G26&gt;=Everett!BE$4)),"P/L",IF((AND($I26&lt;=Everett!BE$4,$J26&gt;=Everett!BE$4)),"XO",IF((AND($K26&lt;=Everett!BE$4,$L26&gt;=Everett!BE$4)),"3",IF((AND($M26&lt;=Everett!BE$4,$N26&gt;=Everett!BE$4)),"C",IF((AND($O26&lt;=Everett!BE$4,$P26&gt;=Everett!BE$4)),"CO",IF((AND($Q26&lt;=Everett!BE$4,$R26&gt;=Everett!BE$4)),"C",0))))))</f>
        <v>0</v>
      </c>
      <c r="BF26" s="33">
        <f>IF((AND($F26&lt;=Everett!BF$4,$G26&gt;=Everett!BF$4)),"P/L",IF((AND($I26&lt;=Everett!BF$4,$J26&gt;=Everett!BF$4)),"XO",IF((AND($K26&lt;=Everett!BF$4,$L26&gt;=Everett!BF$4)),"3",IF((AND($M26&lt;=Everett!BF$4,$N26&gt;=Everett!BF$4)),"C",IF((AND($O26&lt;=Everett!BF$4,$P26&gt;=Everett!BF$4)),"CO",IF((AND($Q26&lt;=Everett!BF$4,$R26&gt;=Everett!BF$4)),"C",0))))))</f>
        <v>0</v>
      </c>
      <c r="BG26" s="33">
        <f>IF((AND($F26&lt;=Everett!BG$4,$G26&gt;=Everett!BG$4)),"P/L",IF((AND($I26&lt;=Everett!BG$4,$J26&gt;=Everett!BG$4)),"XO",IF((AND($K26&lt;=Everett!BG$4,$L26&gt;=Everett!BG$4)),"3",IF((AND($M26&lt;=Everett!BG$4,$N26&gt;=Everett!BG$4)),"C",IF((AND($O26&lt;=Everett!BG$4,$P26&gt;=Everett!BG$4)),"CO",IF((AND($Q26&lt;=Everett!BG$4,$R26&gt;=Everett!BG$4)),"C",0))))))</f>
        <v>0</v>
      </c>
      <c r="BH26" s="33">
        <f>IF((AND($F26&lt;=Everett!BH$4,$G26&gt;=Everett!BH$4)),"P/L",IF((AND($I26&lt;=Everett!BH$4,$J26&gt;=Everett!BH$4)),"XO",IF((AND($K26&lt;=Everett!BH$4,$L26&gt;=Everett!BH$4)),"3",IF((AND($M26&lt;=Everett!BH$4,$N26&gt;=Everett!BH$4)),"C",IF((AND($O26&lt;=Everett!BH$4,$P26&gt;=Everett!BH$4)),"CO",IF((AND($Q26&lt;=Everett!BH$4,$R26&gt;=Everett!BH$4)),"C",0))))))</f>
        <v>0</v>
      </c>
      <c r="BI26" s="33">
        <f>IF((AND($F26&lt;=Everett!BI$4,$G26&gt;=Everett!BI$4)),"P/L",IF((AND($I26&lt;=Everett!BI$4,$J26&gt;=Everett!BI$4)),"XO",IF((AND($K26&lt;=Everett!BI$4,$L26&gt;=Everett!BI$4)),"3",IF((AND($M26&lt;=Everett!BI$4,$N26&gt;=Everett!BI$4)),"C",IF((AND($O26&lt;=Everett!BI$4,$P26&gt;=Everett!BI$4)),"CO",IF((AND($Q26&lt;=Everett!BI$4,$R26&gt;=Everett!BI$4)),"C",0))))))</f>
        <v>0</v>
      </c>
      <c r="BJ26" s="33">
        <f>IF((AND($F26&lt;=Everett!BJ$4,$G26&gt;=Everett!BJ$4)),"P/L",IF((AND($I26&lt;=Everett!BJ$4,$J26&gt;=Everett!BJ$4)),"XO",IF((AND($K26&lt;=Everett!BJ$4,$L26&gt;=Everett!BJ$4)),"3",IF((AND($M26&lt;=Everett!BJ$4,$N26&gt;=Everett!BJ$4)),"C",IF((AND($O26&lt;=Everett!BJ$4,$P26&gt;=Everett!BJ$4)),"CO",IF((AND($Q26&lt;=Everett!BJ$4,$R26&gt;=Everett!BJ$4)),"C",0))))))</f>
        <v>0</v>
      </c>
      <c r="BK26" s="33">
        <f>IF((AND($F26&lt;=Everett!BK$4,$G26&gt;=Everett!BK$4)),"P/L",IF((AND($I26&lt;=Everett!BK$4,$J26&gt;=Everett!BK$4)),"XO",IF((AND($K26&lt;=Everett!BK$4,$L26&gt;=Everett!BK$4)),"3",IF((AND($M26&lt;=Everett!BK$4,$N26&gt;=Everett!BK$4)),"C",IF((AND($O26&lt;=Everett!BK$4,$P26&gt;=Everett!BK$4)),"CO",IF((AND($Q26&lt;=Everett!BK$4,$R26&gt;=Everett!BK$4)),"C",0))))))</f>
        <v>0</v>
      </c>
      <c r="BL26" s="33">
        <f>IF((AND($F26&lt;=Everett!BL$4,$G26&gt;=Everett!BL$4)),"P/L",IF((AND($I26&lt;=Everett!BL$4,$J26&gt;=Everett!BL$4)),"XO",IF((AND($K26&lt;=Everett!BL$4,$L26&gt;=Everett!BL$4)),"3",IF((AND($M26&lt;=Everett!BL$4,$N26&gt;=Everett!BL$4)),"C",IF((AND($O26&lt;=Everett!BL$4,$P26&gt;=Everett!BL$4)),"CO",IF((AND($Q26&lt;=Everett!BL$4,$R26&gt;=Everett!BL$4)),"C",0))))))</f>
        <v>0</v>
      </c>
      <c r="BM26" s="33">
        <f>IF((AND($F26&lt;=Everett!BM$4,$G26&gt;=Everett!BM$4)),"P/L",IF((AND($I26&lt;=Everett!BM$4,$J26&gt;=Everett!BM$4)),"XO",IF((AND($K26&lt;=Everett!BM$4,$L26&gt;=Everett!BM$4)),"3",IF((AND($M26&lt;=Everett!BM$4,$N26&gt;=Everett!BM$4)),"C",IF((AND($O26&lt;=Everett!BM$4,$P26&gt;=Everett!BM$4)),"CO",IF((AND($Q26&lt;=Everett!BM$4,$R26&gt;=Everett!BM$4)),"C",0))))))</f>
        <v>0</v>
      </c>
      <c r="BN26" s="33">
        <f>IF((AND($F26&lt;=Everett!BN$4,$G26&gt;=Everett!BN$4)),"P/L",IF((AND($I26&lt;=Everett!BN$4,$J26&gt;=Everett!BN$4)),"XO",IF((AND($K26&lt;=Everett!BN$4,$L26&gt;=Everett!BN$4)),"3",IF((AND($M26&lt;=Everett!BN$4,$N26&gt;=Everett!BN$4)),"C",IF((AND($O26&lt;=Everett!BN$4,$P26&gt;=Everett!BN$4)),"CO",IF((AND($Q26&lt;=Everett!BN$4,$R26&gt;=Everett!BN$4)),"C",0))))))</f>
        <v>0</v>
      </c>
      <c r="BO26" s="33">
        <f>IF((AND($F26&lt;=Everett!BO$4,$G26&gt;=Everett!BO$4)),"P/L",IF((AND($I26&lt;=Everett!BO$4,$J26&gt;=Everett!BO$4)),"XO",IF((AND($K26&lt;=Everett!BO$4,$L26&gt;=Everett!BO$4)),"3",IF((AND($M26&lt;=Everett!BO$4,$N26&gt;=Everett!BO$4)),"C",IF((AND($O26&lt;=Everett!BO$4,$P26&gt;=Everett!BO$4)),"CO",IF((AND($Q26&lt;=Everett!BO$4,$R26&gt;=Everett!BO$4)),"C",0))))))</f>
        <v>0</v>
      </c>
      <c r="BP26" s="33">
        <f>IF((AND($F26&lt;=Everett!BP$4,$G26&gt;=Everett!BP$4)),"P/L",IF((AND($I26&lt;=Everett!BP$4,$J26&gt;=Everett!BP$4)),"XO",IF((AND($K26&lt;=Everett!BP$4,$L26&gt;=Everett!BP$4)),"3",IF((AND($M26&lt;=Everett!BP$4,$N26&gt;=Everett!BP$4)),"C",IF((AND($O26&lt;=Everett!BP$4,$P26&gt;=Everett!BP$4)),"CO",IF((AND($Q26&lt;=Everett!BP$4,$R26&gt;=Everett!BP$4)),"C",0))))))</f>
        <v>0</v>
      </c>
      <c r="BQ26" s="33">
        <f>IF((AND($F26&lt;=Everett!BQ$4,$G26&gt;=Everett!BQ$4)),"P/L",IF((AND($I26&lt;=Everett!BQ$4,$J26&gt;=Everett!BQ$4)),"XO",IF((AND($K26&lt;=Everett!BQ$4,$L26&gt;=Everett!BQ$4)),"3",IF((AND($M26&lt;=Everett!BQ$4,$N26&gt;=Everett!BQ$4)),"C",IF((AND($O26&lt;=Everett!BQ$4,$P26&gt;=Everett!BQ$4)),"CO",IF((AND($Q26&lt;=Everett!BQ$4,$R26&gt;=Everett!BQ$4)),"C",0))))))</f>
        <v>0</v>
      </c>
      <c r="BR26" s="33">
        <f>IF((AND($F26&lt;=Everett!BR$4,$G26&gt;=Everett!BR$4)),"P/L",IF((AND($I26&lt;=Everett!BR$4,$J26&gt;=Everett!BR$4)),"XO",IF((AND($K26&lt;=Everett!BR$4,$L26&gt;=Everett!BR$4)),"3",IF((AND($M26&lt;=Everett!BR$4,$N26&gt;=Everett!BR$4)),"C",IF((AND($O26&lt;=Everett!BR$4,$P26&gt;=Everett!BR$4)),"CO",IF((AND($Q26&lt;=Everett!BR$4,$R26&gt;=Everett!BR$4)),"C",0))))))</f>
        <v>0</v>
      </c>
      <c r="BS26" s="33">
        <f>IF((AND($F26&lt;=Everett!BS$4,$G26&gt;=Everett!BS$4)),"P/L",IF((AND($I26&lt;=Everett!BS$4,$J26&gt;=Everett!BS$4)),"XO",IF((AND($K26&lt;=Everett!BS$4,$L26&gt;=Everett!BS$4)),"3",IF((AND($M26&lt;=Everett!BS$4,$N26&gt;=Everett!BS$4)),"C",IF((AND($O26&lt;=Everett!BS$4,$P26&gt;=Everett!BS$4)),"CO",IF((AND($Q26&lt;=Everett!BS$4,$R26&gt;=Everett!BS$4)),"C",0))))))</f>
        <v>0</v>
      </c>
      <c r="BT26" s="33">
        <f>IF((AND($F26&lt;=Everett!BT$4,$G26&gt;=Everett!BT$4)),"P/L",IF((AND($I26&lt;=Everett!BT$4,$J26&gt;=Everett!BT$4)),"XO",IF((AND($K26&lt;=Everett!BT$4,$L26&gt;=Everett!BT$4)),"3",IF((AND($M26&lt;=Everett!BT$4,$N26&gt;=Everett!BT$4)),"C",IF((AND($O26&lt;=Everett!BT$4,$P26&gt;=Everett!BT$4)),"CO",IF((AND($Q26&lt;=Everett!BT$4,$R26&gt;=Everett!BT$4)),"C",0))))))</f>
        <v>0</v>
      </c>
      <c r="BU26" s="33">
        <f>IF((AND($F26&lt;=Everett!BU$4,$G26&gt;=Everett!BU$4)),"P/L",IF((AND($I26&lt;=Everett!BU$4,$J26&gt;=Everett!BU$4)),"XO",IF((AND($K26&lt;=Everett!BU$4,$L26&gt;=Everett!BU$4)),"3",IF((AND($M26&lt;=Everett!BU$4,$N26&gt;=Everett!BU$4)),"C",IF((AND($O26&lt;=Everett!BU$4,$P26&gt;=Everett!BU$4)),"CO",IF((AND($Q26&lt;=Everett!BU$4,$R26&gt;=Everett!BU$4)),"C",0))))))</f>
        <v>0</v>
      </c>
      <c r="BV26" s="33">
        <f>IF((AND($F26&lt;=Everett!BV$4,$G26&gt;=Everett!BV$4)),"P/L",IF((AND($I26&lt;=Everett!BV$4,$J26&gt;=Everett!BV$4)),"XO",IF((AND($K26&lt;=Everett!BV$4,$L26&gt;=Everett!BV$4)),"3",IF((AND($M26&lt;=Everett!BV$4,$N26&gt;=Everett!BV$4)),"C",IF((AND($O26&lt;=Everett!BV$4,$P26&gt;=Everett!BV$4)),"CO",IF((AND($Q26&lt;=Everett!BV$4,$R26&gt;=Everett!BV$4)),"C",0))))))</f>
        <v>0</v>
      </c>
      <c r="BW26" s="33">
        <f>IF((AND($F26&lt;=Everett!BW$4,$G26&gt;=Everett!BW$4)),"P/L",IF((AND($I26&lt;=Everett!BW$4,$J26&gt;=Everett!BW$4)),"XO",IF((AND($K26&lt;=Everett!BW$4,$L26&gt;=Everett!BW$4)),"3",IF((AND($M26&lt;=Everett!BW$4,$N26&gt;=Everett!BW$4)),"C",IF((AND($O26&lt;=Everett!BW$4,$P26&gt;=Everett!BW$4)),"CO",IF((AND($Q26&lt;=Everett!BW$4,$R26&gt;=Everett!BW$4)),"C",0))))))</f>
        <v>0</v>
      </c>
      <c r="BX26" s="33">
        <f>IF((AND($F26&lt;=Everett!BX$4,$G26&gt;=Everett!BX$4)),"P/L",IF((AND($I26&lt;=Everett!BX$4,$J26&gt;=Everett!BX$4)),"XO",IF((AND($K26&lt;=Everett!BX$4,$L26&gt;=Everett!BX$4)),"3",IF((AND($M26&lt;=Everett!BX$4,$N26&gt;=Everett!BX$4)),"C",IF((AND($O26&lt;=Everett!BX$4,$P26&gt;=Everett!BX$4)),"CO",IF((AND($Q26&lt;=Everett!BX$4,$R26&gt;=Everett!BX$4)),"C",0))))))</f>
        <v>0</v>
      </c>
      <c r="BY26" s="33">
        <f>IF((AND($F26&lt;=Everett!BY$4,$G26&gt;=Everett!BY$4)),"P/L",IF((AND($I26&lt;=Everett!BY$4,$J26&gt;=Everett!BY$4)),"XO",IF((AND($K26&lt;=Everett!BY$4,$L26&gt;=Everett!BY$4)),"3",IF((AND($M26&lt;=Everett!BY$4,$N26&gt;=Everett!BY$4)),"C",IF((AND($O26&lt;=Everett!BY$4,$P26&gt;=Everett!BY$4)),"CO",IF((AND($Q26&lt;=Everett!BY$4,$R26&gt;=Everett!BY$4)),"C",0))))))</f>
        <v>0</v>
      </c>
      <c r="BZ26" s="33">
        <f>IF((AND($F26&lt;=Everett!BZ$4,$G26&gt;=Everett!BZ$4)),"P/L",IF((AND($I26&lt;=Everett!BZ$4,$J26&gt;=Everett!BZ$4)),"XO",IF((AND($K26&lt;=Everett!BZ$4,$L26&gt;=Everett!BZ$4)),"3",IF((AND($M26&lt;=Everett!BZ$4,$N26&gt;=Everett!BZ$4)),"C",IF((AND($O26&lt;=Everett!BZ$4,$P26&gt;=Everett!BZ$4)),"CO",IF((AND($Q26&lt;=Everett!BZ$4,$R26&gt;=Everett!BZ$4)),"C",0))))))</f>
        <v>0</v>
      </c>
      <c r="CA26" s="33">
        <f>IF((AND($F26&lt;=Everett!CA$4,$G26&gt;=Everett!CA$4)),"P/L",IF((AND($I26&lt;=Everett!CA$4,$J26&gt;=Everett!CA$4)),"XO",IF((AND($K26&lt;=Everett!CA$4,$L26&gt;=Everett!CA$4)),"3",IF((AND($M26&lt;=Everett!CA$4,$N26&gt;=Everett!CA$4)),"C",IF((AND($O26&lt;=Everett!CA$4,$P26&gt;=Everett!CA$4)),"CO",IF((AND($Q26&lt;=Everett!CA$4,$R26&gt;=Everett!CA$4)),"C",0))))))</f>
        <v>0</v>
      </c>
      <c r="CB26" s="33">
        <f>IF((AND($F26&lt;=Everett!CB$4,$G26&gt;=Everett!CB$4)),"P/L",IF((AND($I26&lt;=Everett!CB$4,$J26&gt;=Everett!CB$4)),"XO",IF((AND($K26&lt;=Everett!CB$4,$L26&gt;=Everett!CB$4)),"3",IF((AND($M26&lt;=Everett!CB$4,$N26&gt;=Everett!CB$4)),"C",IF((AND($O26&lt;=Everett!CB$4,$P26&gt;=Everett!CB$4)),"CO",IF((AND($Q26&lt;=Everett!CB$4,$R26&gt;=Everett!CB$4)),"C",0))))))</f>
        <v>0</v>
      </c>
      <c r="CC26" s="33">
        <f>IF((AND($F26&lt;=Everett!CC$4,$G26&gt;=Everett!CC$4)),"P/L",IF((AND($I26&lt;=Everett!CC$4,$J26&gt;=Everett!CC$4)),"XO",IF((AND($K26&lt;=Everett!CC$4,$L26&gt;=Everett!CC$4)),"3",IF((AND($M26&lt;=Everett!CC$4,$N26&gt;=Everett!CC$4)),"C",IF((AND($O26&lt;=Everett!CC$4,$P26&gt;=Everett!CC$4)),"CO",IF((AND($Q26&lt;=Everett!CC$4,$R26&gt;=Everett!CC$4)),"C",0))))))</f>
        <v>0</v>
      </c>
      <c r="CD26" s="33">
        <f>IF((AND($F26&lt;=Everett!CD$4,$G26&gt;=Everett!CD$4)),"P/L",IF((AND($I26&lt;=Everett!CD$4,$J26&gt;=Everett!CD$4)),"XO",IF((AND($K26&lt;=Everett!CD$4,$L26&gt;=Everett!CD$4)),"3",IF((AND($M26&lt;=Everett!CD$4,$N26&gt;=Everett!CD$4)),"C",IF((AND($O26&lt;=Everett!CD$4,$P26&gt;=Everett!CD$4)),"CO",IF((AND($Q26&lt;=Everett!CD$4,$R26&gt;=Everett!CD$4)),"C",0))))))</f>
        <v>0</v>
      </c>
      <c r="CE26" s="33">
        <f>IF((AND($F26&lt;=Everett!CE$4,$G26&gt;=Everett!CE$4)),"P/L",IF((AND($I26&lt;=Everett!CE$4,$J26&gt;=Everett!CE$4)),"XO",IF((AND($K26&lt;=Everett!CE$4,$L26&gt;=Everett!CE$4)),"3",IF((AND($M26&lt;=Everett!CE$4,$N26&gt;=Everett!CE$4)),"C",IF((AND($O26&lt;=Everett!CE$4,$P26&gt;=Everett!CE$4)),"CO",IF((AND($Q26&lt;=Everett!CE$4,$R26&gt;=Everett!CE$4)),"C",0))))))</f>
        <v>0</v>
      </c>
      <c r="CF26" s="33">
        <f>IF((AND($F26&lt;=Everett!CF$4,$G26&gt;=Everett!CF$4)),"P/L",IF((AND($I26&lt;=Everett!CF$4,$J26&gt;=Everett!CF$4)),"XO",IF((AND($K26&lt;=Everett!CF$4,$L26&gt;=Everett!CF$4)),"3",IF((AND($M26&lt;=Everett!CF$4,$N26&gt;=Everett!CF$4)),"C",IF((AND($O26&lt;=Everett!CF$4,$P26&gt;=Everett!CF$4)),"CO",IF((AND($Q26&lt;=Everett!CF$4,$R26&gt;=Everett!CF$4)),"C",0))))))</f>
        <v>0</v>
      </c>
      <c r="CG26" s="33">
        <f>IF((AND($F26&lt;=Everett!CG$4,$G26&gt;=Everett!CG$4)),"P/L",IF((AND($I26&lt;=Everett!CG$4,$J26&gt;=Everett!CG$4)),"XO",IF((AND($K26&lt;=Everett!CG$4,$L26&gt;=Everett!CG$4)),"3",IF((AND($M26&lt;=Everett!CG$4,$N26&gt;=Everett!CG$4)),"C",IF((AND($O26&lt;=Everett!CG$4,$P26&gt;=Everett!CG$4)),"CO",IF((AND($Q26&lt;=Everett!CG$4,$R26&gt;=Everett!CG$4)),"C",0))))))</f>
        <v>0</v>
      </c>
      <c r="CH26" s="33">
        <f>IF((AND($F26&lt;=Everett!CH$4,$G26&gt;=Everett!CH$4)),"P/L",IF((AND($I26&lt;=Everett!CH$4,$J26&gt;=Everett!CH$4)),"XO",IF((AND($K26&lt;=Everett!CH$4,$L26&gt;=Everett!CH$4)),"3",IF((AND($M26&lt;=Everett!CH$4,$N26&gt;=Everett!CH$4)),"C",IF((AND($O26&lt;=Everett!CH$4,$P26&gt;=Everett!CH$4)),"CO",IF((AND($Q26&lt;=Everett!CH$4,$R26&gt;=Everett!CH$4)),"C",0))))))</f>
        <v>0</v>
      </c>
      <c r="CI26" s="33">
        <f>IF((AND($F26&lt;=Everett!CI$4,$G26&gt;=Everett!CI$4)),"P/L",IF((AND($I26&lt;=Everett!CI$4,$J26&gt;=Everett!CI$4)),"XO",IF((AND($K26&lt;=Everett!CI$4,$L26&gt;=Everett!CI$4)),"3",IF((AND($M26&lt;=Everett!CI$4,$N26&gt;=Everett!CI$4)),"C",IF((AND($O26&lt;=Everett!CI$4,$P26&gt;=Everett!CI$4)),"CO",IF((AND($Q26&lt;=Everett!CI$4,$R26&gt;=Everett!CI$4)),"C",0))))))</f>
        <v>0</v>
      </c>
      <c r="CJ26" s="33">
        <f>IF((AND($F26&lt;=Everett!CJ$4,$G26&gt;=Everett!CJ$4)),"P/L",IF((AND($I26&lt;=Everett!CJ$4,$J26&gt;=Everett!CJ$4)),"XO",IF((AND($K26&lt;=Everett!CJ$4,$L26&gt;=Everett!CJ$4)),"3",IF((AND($M26&lt;=Everett!CJ$4,$N26&gt;=Everett!CJ$4)),"C",IF((AND($O26&lt;=Everett!CJ$4,$P26&gt;=Everett!CJ$4)),"CO",IF((AND($Q26&lt;=Everett!CJ$4,$R26&gt;=Everett!CJ$4)),"C",0))))))</f>
        <v>0</v>
      </c>
      <c r="CK26" s="33">
        <f>IF((AND($F26&lt;=Everett!CK$4,$G26&gt;=Everett!CK$4)),"P/L",IF((AND($I26&lt;=Everett!CK$4,$J26&gt;=Everett!CK$4)),"XO",IF((AND($K26&lt;=Everett!CK$4,$L26&gt;=Everett!CK$4)),"3",IF((AND($M26&lt;=Everett!CK$4,$N26&gt;=Everett!CK$4)),"C",IF((AND($O26&lt;=Everett!CK$4,$P26&gt;=Everett!CK$4)),"CO",IF((AND($Q26&lt;=Everett!CK$4,$R26&gt;=Everett!CK$4)),"C",0))))))</f>
        <v>0</v>
      </c>
      <c r="CL26" s="33">
        <f>IF((AND($F26&lt;=Everett!CL$4,$G26&gt;=Everett!CL$4)),"P/L",IF((AND($I26&lt;=Everett!CL$4,$J26&gt;=Everett!CL$4)),"XO",IF((AND($K26&lt;=Everett!CL$4,$L26&gt;=Everett!CL$4)),"3",IF((AND($M26&lt;=Everett!CL$4,$N26&gt;=Everett!CL$4)),"C",IF((AND($O26&lt;=Everett!CL$4,$P26&gt;=Everett!CL$4)),"CO",IF((AND($Q26&lt;=Everett!CL$4,$R26&gt;=Everett!CL$4)),"C",0))))))</f>
        <v>0</v>
      </c>
      <c r="CM26" s="33">
        <f>IF((AND($F26&lt;=Everett!CM$4,$G26&gt;=Everett!CM$4)),"P/L",IF((AND($I26&lt;=Everett!CM$4,$J26&gt;=Everett!CM$4)),"XO",IF((AND($K26&lt;=Everett!CM$4,$L26&gt;=Everett!CM$4)),"3",IF((AND($M26&lt;=Everett!CM$4,$N26&gt;=Everett!CM$4)),"C",IF((AND($O26&lt;=Everett!CM$4,$P26&gt;=Everett!CM$4)),"CO",IF((AND($Q26&lt;=Everett!CM$4,$R26&gt;=Everett!CM$4)),"C",0))))))</f>
        <v>0</v>
      </c>
    </row>
    <row r="27" spans="1:91" s="2" customFormat="1" x14ac:dyDescent="0.25">
      <c r="A27" s="57" t="s">
        <v>577</v>
      </c>
      <c r="B27" s="55"/>
      <c r="C27" s="31">
        <v>18</v>
      </c>
      <c r="D27" s="31">
        <v>16</v>
      </c>
      <c r="E27" s="31">
        <v>1</v>
      </c>
      <c r="F27" s="39"/>
      <c r="G27" s="39"/>
      <c r="H27" s="33"/>
      <c r="I27" s="36">
        <v>46236</v>
      </c>
      <c r="J27" s="37">
        <f>IF(I27="",0,DATE(YEAR(I27),MONTH(I27)+C27,DAY(I27)))</f>
        <v>46785</v>
      </c>
      <c r="K27" s="32">
        <f>IF(J27="","",(DATE(YEAR(J27),MONTH(J27)+1,DAY(J27))))</f>
        <v>46814</v>
      </c>
      <c r="L27" s="32">
        <f>IF(K27="","",(DATE(YEAR(K27),MONTH(K27)+E27,DAY(K27))))</f>
        <v>46845</v>
      </c>
      <c r="M27" s="37">
        <f>IF(O27="","",DATE(YEAR(O27), MONTH(O27)-1,DAY(O27)))</f>
        <v>46875</v>
      </c>
      <c r="N27" s="37">
        <f>IF(O27="","",DATE(YEAR(M27),MONTH(M27),DAY(M27)))</f>
        <v>46875</v>
      </c>
      <c r="O27" s="32">
        <f>IF(L27="","",(DATE(YEAR(L27),MONTH(L27)+2,DAY(L27))))</f>
        <v>46906</v>
      </c>
      <c r="P27" s="32">
        <f>IF(O27="","",(DATE(YEAR(O27),MONTH(O27)+D27,DAY(O27))))</f>
        <v>47393</v>
      </c>
      <c r="Q27" s="32">
        <f>IF(P27="","",DATE(YEAR(P27), MONTH(P27)+1,DAY(P27)))</f>
        <v>47424</v>
      </c>
      <c r="R27" s="32">
        <f>IF(P27="","",DATE(YEAR(Q27),MONTH(Q27),DAY(Q27)))</f>
        <v>47424</v>
      </c>
      <c r="S27" s="33">
        <f>IF((AND($F27&lt;=Everett!S$10,$G27&gt;=Everett!S$10)),"P/L",IF((AND($I27&lt;=Everett!S$10,$J27&gt;=Everett!S$10)),"XO",IF((AND($K27&lt;=Everett!S$10,$L27&gt;=Everett!S$10)),"3",IF((AND($M27&lt;=Everett!S$10,$N27&gt;=Everett!S$10)),"C",IF((AND($O27&lt;=Everett!S$10,$P27&gt;=Everett!S$10)),"CO",IF((AND($Q27&lt;=Everett!S$10,$R27&gt;=Everett!S$10)),"C",0))))))</f>
        <v>0</v>
      </c>
      <c r="T27" s="33">
        <f>IF((AND($F27&lt;=Everett!T$10,$G27&gt;=Everett!T$10)),"P/L",IF((AND($I27&lt;=Everett!T$10,$J27&gt;=Everett!T$10)),"XO",IF((AND($K27&lt;=Everett!T$10,$L27&gt;=Everett!T$10)),"3",IF((AND($M27&lt;=Everett!T$10,$N27&gt;=Everett!T$10)),"C",IF((AND($O27&lt;=Everett!T$10,$P27&gt;=Everett!T$10)),"CO",IF((AND($Q27&lt;=Everett!T$10,$R27&gt;=Everett!T$10)),"C",0))))))</f>
        <v>0</v>
      </c>
      <c r="U27" s="33">
        <f>IF((AND($F27&lt;=Everett!U$10,$G27&gt;=Everett!U$10)),"P/L",IF((AND($I27&lt;=Everett!U$10,$J27&gt;=Everett!U$10)),"XO",IF((AND($K27&lt;=Everett!U$10,$L27&gt;=Everett!U$10)),"3",IF((AND($M27&lt;=Everett!U$10,$N27&gt;=Everett!U$10)),"C",IF((AND($O27&lt;=Everett!U$10,$P27&gt;=Everett!U$10)),"CO",IF((AND($Q27&lt;=Everett!U$10,$R27&gt;=Everett!U$10)),"C",0))))))</f>
        <v>0</v>
      </c>
      <c r="V27" s="33">
        <f>IF((AND($F27&lt;=Everett!V$10,$G27&gt;=Everett!V$10)),"P/L",IF((AND($I27&lt;=Everett!V$10,$J27&gt;=Everett!V$10)),"XO",IF((AND($K27&lt;=Everett!V$10,$L27&gt;=Everett!V$10)),"3",IF((AND($M27&lt;=Everett!V$10,$N27&gt;=Everett!V$10)),"C",IF((AND($O27&lt;=Everett!V$10,$P27&gt;=Everett!V$10)),"CO",IF((AND($Q27&lt;=Everett!V$10,$R27&gt;=Everett!V$10)),"C",0))))))</f>
        <v>0</v>
      </c>
      <c r="W27" s="33">
        <f>IF((AND($F27&lt;=Everett!W$10,$G27&gt;=Everett!W$10)),"P/L",IF((AND($I27&lt;=Everett!W$10,$J27&gt;=Everett!W$10)),"XO",IF((AND($K27&lt;=Everett!W$10,$L27&gt;=Everett!W$10)),"3",IF((AND($M27&lt;=Everett!W$10,$N27&gt;=Everett!W$10)),"C",IF((AND($O27&lt;=Everett!W$10,$P27&gt;=Everett!W$10)),"CO",IF((AND($Q27&lt;=Everett!W$10,$R27&gt;=Everett!W$10)),"C",0))))))</f>
        <v>0</v>
      </c>
      <c r="X27" s="33">
        <f>IF((AND($F27&lt;=Everett!X$10,$G27&gt;=Everett!X$10)),"P/L",IF((AND($I27&lt;=Everett!X$10,$J27&gt;=Everett!X$10)),"XO",IF((AND($K27&lt;=Everett!X$10,$L27&gt;=Everett!X$10)),"3",IF((AND($M27&lt;=Everett!X$10,$N27&gt;=Everett!X$10)),"C",IF((AND($O27&lt;=Everett!X$10,$P27&gt;=Everett!X$10)),"CO",IF((AND($Q27&lt;=Everett!X$10,$R27&gt;=Everett!X$10)),"C",0))))))</f>
        <v>0</v>
      </c>
      <c r="Y27" s="33">
        <f>IF((AND($F27&lt;=Everett!Y$10,$G27&gt;=Everett!Y$10)),"P/L",IF((AND($I27&lt;=Everett!Y$10,$J27&gt;=Everett!Y$10)),"XO",IF((AND($K27&lt;=Everett!Y$10,$L27&gt;=Everett!Y$10)),"3",IF((AND($M27&lt;=Everett!Y$10,$N27&gt;=Everett!Y$10)),"C",IF((AND($O27&lt;=Everett!Y$10,$P27&gt;=Everett!Y$10)),"CO",IF((AND($Q27&lt;=Everett!Y$10,$R27&gt;=Everett!Y$10)),"C",0))))))</f>
        <v>0</v>
      </c>
      <c r="Z27" s="33" t="str">
        <f>IF((AND($F27&lt;=Everett!Z$10,$G27&gt;=Everett!Z$10)),"P/L",IF((AND($I27&lt;=Everett!Z$10,$J27&gt;=Everett!Z$10)),"XO",IF((AND($K27&lt;=Everett!Z$10,$L27&gt;=Everett!Z$10)),"3",IF((AND($M27&lt;=Everett!Z$10,$N27&gt;=Everett!Z$10)),"C",IF((AND($O27&lt;=Everett!Z$10,$P27&gt;=Everett!Z$10)),"CO",IF((AND($Q27&lt;=Everett!Z$10,$R27&gt;=Everett!Z$10)),"C",0))))))</f>
        <v>XO</v>
      </c>
      <c r="AA27" s="33" t="str">
        <f>IF((AND($F27&lt;=Everett!AA$10,$G27&gt;=Everett!AA$10)),"P/L",IF((AND($I27&lt;=Everett!AA$10,$J27&gt;=Everett!AA$10)),"XO",IF((AND($K27&lt;=Everett!AA$10,$L27&gt;=Everett!AA$10)),"3",IF((AND($M27&lt;=Everett!AA$10,$N27&gt;=Everett!AA$10)),"C",IF((AND($O27&lt;=Everett!AA$10,$P27&gt;=Everett!AA$10)),"CO",IF((AND($Q27&lt;=Everett!AA$10,$R27&gt;=Everett!AA$10)),"C",0))))))</f>
        <v>XO</v>
      </c>
      <c r="AB27" s="33" t="str">
        <f>IF((AND($F27&lt;=Everett!AB$10,$G27&gt;=Everett!AB$10)),"P/L",IF((AND($I27&lt;=Everett!AB$10,$J27&gt;=Everett!AB$10)),"XO",IF((AND($K27&lt;=Everett!AB$10,$L27&gt;=Everett!AB$10)),"3",IF((AND($M27&lt;=Everett!AB$10,$N27&gt;=Everett!AB$10)),"C",IF((AND($O27&lt;=Everett!AB$10,$P27&gt;=Everett!AB$10)),"CO",IF((AND($Q27&lt;=Everett!AB$10,$R27&gt;=Everett!AB$10)),"C",0))))))</f>
        <v>XO</v>
      </c>
      <c r="AC27" s="33" t="str">
        <f>IF((AND($F27&lt;=Everett!AC$10,$G27&gt;=Everett!AC$10)),"P/L",IF((AND($I27&lt;=Everett!AC$10,$J27&gt;=Everett!AC$10)),"XO",IF((AND($K27&lt;=Everett!AC$10,$L27&gt;=Everett!AC$10)),"3",IF((AND($M27&lt;=Everett!AC$10,$N27&gt;=Everett!AC$10)),"C",IF((AND($O27&lt;=Everett!AC$10,$P27&gt;=Everett!AC$10)),"CO",IF((AND($Q27&lt;=Everett!AC$10,$R27&gt;=Everett!AC$10)),"C",0))))))</f>
        <v>XO</v>
      </c>
      <c r="AD27" s="33" t="str">
        <f>IF((AND($F27&lt;=Everett!AD$10,$G27&gt;=Everett!AD$10)),"P/L",IF((AND($I27&lt;=Everett!AD$10,$J27&gt;=Everett!AD$10)),"XO",IF((AND($K27&lt;=Everett!AD$10,$L27&gt;=Everett!AD$10)),"3",IF((AND($M27&lt;=Everett!AD$10,$N27&gt;=Everett!AD$10)),"C",IF((AND($O27&lt;=Everett!AD$10,$P27&gt;=Everett!AD$10)),"CO",IF((AND($Q27&lt;=Everett!AD$10,$R27&gt;=Everett!AD$10)),"C",0))))))</f>
        <v>XO</v>
      </c>
      <c r="AE27" s="33" t="str">
        <f>IF((AND($F27&lt;=Everett!AE$10,$G27&gt;=Everett!AE$10)),"P/L",IF((AND($I27&lt;=Everett!AE$10,$J27&gt;=Everett!AE$10)),"XO",IF((AND($K27&lt;=Everett!AE$10,$L27&gt;=Everett!AE$10)),"3",IF((AND($M27&lt;=Everett!AE$10,$N27&gt;=Everett!AE$10)),"C",IF((AND($O27&lt;=Everett!AE$10,$P27&gt;=Everett!AE$10)),"CO",IF((AND($Q27&lt;=Everett!AE$10,$R27&gt;=Everett!AE$10)),"C",0))))))</f>
        <v>XO</v>
      </c>
      <c r="AF27" s="33" t="str">
        <f>IF((AND($F27&lt;=Everett!AF$10,$G27&gt;=Everett!AF$10)),"P/L",IF((AND($I27&lt;=Everett!AF$10,$J27&gt;=Everett!AF$10)),"XO",IF((AND($K27&lt;=Everett!AF$10,$L27&gt;=Everett!AF$10)),"3",IF((AND($M27&lt;=Everett!AF$10,$N27&gt;=Everett!AF$10)),"C",IF((AND($O27&lt;=Everett!AF$10,$P27&gt;=Everett!AF$10)),"CO",IF((AND($Q27&lt;=Everett!AF$10,$R27&gt;=Everett!AF$10)),"C",0))))))</f>
        <v>XO</v>
      </c>
      <c r="AG27" s="33" t="str">
        <f>IF((AND($F27&lt;=Everett!AG$10,$G27&gt;=Everett!AG$10)),"P/L",IF((AND($I27&lt;=Everett!AG$10,$J27&gt;=Everett!AG$10)),"XO",IF((AND($K27&lt;=Everett!AG$10,$L27&gt;=Everett!AG$10)),"3",IF((AND($M27&lt;=Everett!AG$10,$N27&gt;=Everett!AG$10)),"C",IF((AND($O27&lt;=Everett!AG$10,$P27&gt;=Everett!AG$10)),"CO",IF((AND($Q27&lt;=Everett!AG$10,$R27&gt;=Everett!AG$10)),"C",0))))))</f>
        <v>XO</v>
      </c>
      <c r="AH27" s="33" t="str">
        <f>IF((AND($F27&lt;=Everett!AH$10,$G27&gt;=Everett!AH$10)),"P/L",IF((AND($I27&lt;=Everett!AH$10,$J27&gt;=Everett!AH$10)),"XO",IF((AND($K27&lt;=Everett!AH$10,$L27&gt;=Everett!AH$10)),"3",IF((AND($M27&lt;=Everett!AH$10,$N27&gt;=Everett!AH$10)),"C",IF((AND($O27&lt;=Everett!AH$10,$P27&gt;=Everett!AH$10)),"CO",IF((AND($Q27&lt;=Everett!AH$10,$R27&gt;=Everett!AH$10)),"C",0))))))</f>
        <v>XO</v>
      </c>
      <c r="AI27" s="33" t="str">
        <f>IF((AND($F27&lt;=Everett!AI$10,$G27&gt;=Everett!AI$10)),"P/L",IF((AND($I27&lt;=Everett!AI$10,$J27&gt;=Everett!AI$10)),"XO",IF((AND($K27&lt;=Everett!AI$10,$L27&gt;=Everett!AI$10)),"3",IF((AND($M27&lt;=Everett!AI$10,$N27&gt;=Everett!AI$10)),"C",IF((AND($O27&lt;=Everett!AI$10,$P27&gt;=Everett!AI$10)),"CO",IF((AND($Q27&lt;=Everett!AI$10,$R27&gt;=Everett!AI$10)),"C",0))))))</f>
        <v>XO</v>
      </c>
      <c r="AJ27" s="33" t="str">
        <f>IF((AND($F27&lt;=Everett!AJ$10,$G27&gt;=Everett!AJ$10)),"P/L",IF((AND($I27&lt;=Everett!AJ$10,$J27&gt;=Everett!AJ$10)),"XO",IF((AND($K27&lt;=Everett!AJ$10,$L27&gt;=Everett!AJ$10)),"3",IF((AND($M27&lt;=Everett!AJ$10,$N27&gt;=Everett!AJ$10)),"C",IF((AND($O27&lt;=Everett!AJ$10,$P27&gt;=Everett!AJ$10)),"CO",IF((AND($Q27&lt;=Everett!AJ$10,$R27&gt;=Everett!AJ$10)),"C",0))))))</f>
        <v>XO</v>
      </c>
      <c r="AK27" s="33" t="str">
        <f>IF((AND($F27&lt;=Everett!AK$10,$G27&gt;=Everett!AK$10)),"P/L",IF((AND($I27&lt;=Everett!AK$10,$J27&gt;=Everett!AK$10)),"XO",IF((AND($K27&lt;=Everett!AK$10,$L27&gt;=Everett!AK$10)),"3",IF((AND($M27&lt;=Everett!AK$10,$N27&gt;=Everett!AK$10)),"C",IF((AND($O27&lt;=Everett!AK$10,$P27&gt;=Everett!AK$10)),"CO",IF((AND($Q27&lt;=Everett!AK$10,$R27&gt;=Everett!AK$10)),"C",0))))))</f>
        <v>XO</v>
      </c>
      <c r="AL27" s="33" t="str">
        <f>IF((AND($F27&lt;=Everett!AL$10,$G27&gt;=Everett!AL$10)),"P/L",IF((AND($I27&lt;=Everett!AL$10,$J27&gt;=Everett!AL$10)),"XO",IF((AND($K27&lt;=Everett!AL$10,$L27&gt;=Everett!AL$10)),"3",IF((AND($M27&lt;=Everett!AL$10,$N27&gt;=Everett!AL$10)),"C",IF((AND($O27&lt;=Everett!AL$10,$P27&gt;=Everett!AL$10)),"CO",IF((AND($Q27&lt;=Everett!AL$10,$R27&gt;=Everett!AL$10)),"C",0))))))</f>
        <v>XO</v>
      </c>
      <c r="AM27" s="33" t="str">
        <f>IF((AND($F27&lt;=Everett!AM$10,$G27&gt;=Everett!AM$10)),"P/L",IF((AND($I27&lt;=Everett!AM$10,$J27&gt;=Everett!AM$10)),"XO",IF((AND($K27&lt;=Everett!AM$10,$L27&gt;=Everett!AM$10)),"3",IF((AND($M27&lt;=Everett!AM$10,$N27&gt;=Everett!AM$10)),"C",IF((AND($O27&lt;=Everett!AM$10,$P27&gt;=Everett!AM$10)),"CO",IF((AND($Q27&lt;=Everett!AM$10,$R27&gt;=Everett!AM$10)),"C",0))))))</f>
        <v>XO</v>
      </c>
      <c r="AN27" s="33" t="str">
        <f>IF((AND($F27&lt;=Everett!AN$10,$G27&gt;=Everett!AN$10)),"P/L",IF((AND($I27&lt;=Everett!AN$10,$J27&gt;=Everett!AN$10)),"XO",IF((AND($K27&lt;=Everett!AN$10,$L27&gt;=Everett!AN$10)),"3",IF((AND($M27&lt;=Everett!AN$10,$N27&gt;=Everett!AN$10)),"C",IF((AND($O27&lt;=Everett!AN$10,$P27&gt;=Everett!AN$10)),"CO",IF((AND($Q27&lt;=Everett!AN$10,$R27&gt;=Everett!AN$10)),"C",0))))))</f>
        <v>XO</v>
      </c>
      <c r="AO27" s="33" t="str">
        <f>IF((AND($F27&lt;=Everett!AO$10,$G27&gt;=Everett!AO$10)),"P/L",IF((AND($I27&lt;=Everett!AO$10,$J27&gt;=Everett!AO$10)),"XO",IF((AND($K27&lt;=Everett!AO$10,$L27&gt;=Everett!AO$10)),"3",IF((AND($M27&lt;=Everett!AO$10,$N27&gt;=Everett!AO$10)),"C",IF((AND($O27&lt;=Everett!AO$10,$P27&gt;=Everett!AO$10)),"CO",IF((AND($Q27&lt;=Everett!AO$10,$R27&gt;=Everett!AO$10)),"C",0))))))</f>
        <v>XO</v>
      </c>
      <c r="AP27" s="33" t="str">
        <f>IF((AND($F27&lt;=Everett!AP$10,$G27&gt;=Everett!AP$10)),"P/L",IF((AND($I27&lt;=Everett!AP$10,$J27&gt;=Everett!AP$10)),"XO",IF((AND($K27&lt;=Everett!AP$10,$L27&gt;=Everett!AP$10)),"3",IF((AND($M27&lt;=Everett!AP$10,$N27&gt;=Everett!AP$10)),"C",IF((AND($O27&lt;=Everett!AP$10,$P27&gt;=Everett!AP$10)),"CO",IF((AND($Q27&lt;=Everett!AP$10,$R27&gt;=Everett!AP$10)),"C",0))))))</f>
        <v>XO</v>
      </c>
      <c r="AQ27" s="33" t="str">
        <f>IF((AND($F27&lt;=Everett!AQ$10,$G27&gt;=Everett!AQ$10)),"P/L",IF((AND($I27&lt;=Everett!AQ$10,$J27&gt;=Everett!AQ$10)),"XO",IF((AND($K27&lt;=Everett!AQ$10,$L27&gt;=Everett!AQ$10)),"3",IF((AND($M27&lt;=Everett!AQ$10,$N27&gt;=Everett!AQ$10)),"C",IF((AND($O27&lt;=Everett!AQ$10,$P27&gt;=Everett!AQ$10)),"CO",IF((AND($Q27&lt;=Everett!AQ$10,$R27&gt;=Everett!AQ$10)),"C",0))))))</f>
        <v>XO</v>
      </c>
      <c r="AR27" s="33">
        <f>IF((AND($F27&lt;=Everett!AR$10,$G27&gt;=Everett!AR$10)),"P/L",IF((AND($I27&lt;=Everett!AR$10,$J27&gt;=Everett!AR$10)),"XO",IF((AND($K27&lt;=Everett!AR$10,$L27&gt;=Everett!AR$10)),"3",IF((AND($M27&lt;=Everett!AR$10,$N27&gt;=Everett!AR$10)),"C",IF((AND($O27&lt;=Everett!AR$10,$P27&gt;=Everett!AR$10)),"CO",IF((AND($Q27&lt;=Everett!AR$10,$R27&gt;=Everett!AR$10)),"C",0))))))</f>
        <v>0</v>
      </c>
      <c r="AS27" s="33" t="str">
        <f>IF((AND($F27&lt;=Everett!AS$10,$G27&gt;=Everett!AS$10)),"P/L",IF((AND($I27&lt;=Everett!AS$10,$J27&gt;=Everett!AS$10)),"XO",IF((AND($K27&lt;=Everett!AS$10,$L27&gt;=Everett!AS$10)),"3",IF((AND($M27&lt;=Everett!AS$10,$N27&gt;=Everett!AS$10)),"C",IF((AND($O27&lt;=Everett!AS$10,$P27&gt;=Everett!AS$10)),"CO",IF((AND($Q27&lt;=Everett!AS$10,$R27&gt;=Everett!AS$10)),"C",0))))))</f>
        <v>3</v>
      </c>
      <c r="AT27" s="33">
        <f>IF((AND($F27&lt;=Everett!AT$10,$G27&gt;=Everett!AT$10)),"P/L",IF((AND($I27&lt;=Everett!AT$10,$J27&gt;=Everett!AT$10)),"XO",IF((AND($K27&lt;=Everett!AT$10,$L27&gt;=Everett!AT$10)),"3",IF((AND($M27&lt;=Everett!AT$10,$N27&gt;=Everett!AT$10)),"C",IF((AND($O27&lt;=Everett!AT$10,$P27&gt;=Everett!AT$10)),"CO",IF((AND($Q27&lt;=Everett!AT$10,$R27&gt;=Everett!AT$10)),"C",0))))))</f>
        <v>0</v>
      </c>
      <c r="AU27" s="33">
        <f>IF((AND($F27&lt;=Everett!AU$10,$G27&gt;=Everett!AU$10)),"P/L",IF((AND($I27&lt;=Everett!AU$10,$J27&gt;=Everett!AU$10)),"XO",IF((AND($K27&lt;=Everett!AU$10,$L27&gt;=Everett!AU$10)),"3",IF((AND($M27&lt;=Everett!AU$10,$N27&gt;=Everett!AU$10)),"C",IF((AND($O27&lt;=Everett!AU$10,$P27&gt;=Everett!AU$10)),"CO",IF((AND($Q27&lt;=Everett!AU$10,$R27&gt;=Everett!AU$10)),"C",0))))))</f>
        <v>0</v>
      </c>
      <c r="AV27" s="33" t="str">
        <f>IF((AND($F27&lt;=Everett!AV$10,$G27&gt;=Everett!AV$10)),"P/L",IF((AND($I27&lt;=Everett!AV$10,$J27&gt;=Everett!AV$10)),"XO",IF((AND($K27&lt;=Everett!AV$10,$L27&gt;=Everett!AV$10)),"3",IF((AND($M27&lt;=Everett!AV$10,$N27&gt;=Everett!AV$10)),"C",IF((AND($O27&lt;=Everett!AV$10,$P27&gt;=Everett!AV$10)),"CO",IF((AND($Q27&lt;=Everett!AV$10,$R27&gt;=Everett!AV$10)),"C",0))))))</f>
        <v>CO</v>
      </c>
      <c r="AW27" s="33" t="str">
        <f>IF((AND($F27&lt;=Everett!AW$10,$G27&gt;=Everett!AW$10)),"P/L",IF((AND($I27&lt;=Everett!AW$10,$J27&gt;=Everett!AW$10)),"XO",IF((AND($K27&lt;=Everett!AW$10,$L27&gt;=Everett!AW$10)),"3",IF((AND($M27&lt;=Everett!AW$10,$N27&gt;=Everett!AW$10)),"C",IF((AND($O27&lt;=Everett!AW$10,$P27&gt;=Everett!AW$10)),"CO",IF((AND($Q27&lt;=Everett!AW$10,$R27&gt;=Everett!AW$10)),"C",0))))))</f>
        <v>CO</v>
      </c>
      <c r="AX27" s="33" t="str">
        <f>IF((AND($F27&lt;=Everett!AX$10,$G27&gt;=Everett!AX$10)),"P/L",IF((AND($I27&lt;=Everett!AX$10,$J27&gt;=Everett!AX$10)),"XO",IF((AND($K27&lt;=Everett!AX$10,$L27&gt;=Everett!AX$10)),"3",IF((AND($M27&lt;=Everett!AX$10,$N27&gt;=Everett!AX$10)),"C",IF((AND($O27&lt;=Everett!AX$10,$P27&gt;=Everett!AX$10)),"CO",IF((AND($Q27&lt;=Everett!AX$10,$R27&gt;=Everett!AX$10)),"C",0))))))</f>
        <v>CO</v>
      </c>
      <c r="AY27" s="33" t="str">
        <f>IF((AND($F27&lt;=Everett!AY$10,$G27&gt;=Everett!AY$10)),"P/L",IF((AND($I27&lt;=Everett!AY$10,$J27&gt;=Everett!AY$10)),"XO",IF((AND($K27&lt;=Everett!AY$10,$L27&gt;=Everett!AY$10)),"3",IF((AND($M27&lt;=Everett!AY$10,$N27&gt;=Everett!AY$10)),"C",IF((AND($O27&lt;=Everett!AY$10,$P27&gt;=Everett!AY$10)),"CO",IF((AND($Q27&lt;=Everett!AY$10,$R27&gt;=Everett!AY$10)),"C",0))))))</f>
        <v>CO</v>
      </c>
      <c r="AZ27" s="33" t="str">
        <f>IF((AND($F27&lt;=Everett!AZ$10,$G27&gt;=Everett!AZ$10)),"P/L",IF((AND($I27&lt;=Everett!AZ$10,$J27&gt;=Everett!AZ$10)),"XO",IF((AND($K27&lt;=Everett!AZ$10,$L27&gt;=Everett!AZ$10)),"3",IF((AND($M27&lt;=Everett!AZ$10,$N27&gt;=Everett!AZ$10)),"C",IF((AND($O27&lt;=Everett!AZ$10,$P27&gt;=Everett!AZ$10)),"CO",IF((AND($Q27&lt;=Everett!AZ$10,$R27&gt;=Everett!AZ$10)),"C",0))))))</f>
        <v>CO</v>
      </c>
      <c r="BA27" s="33" t="str">
        <f>IF((AND($F27&lt;=Everett!BA$10,$G27&gt;=Everett!BA$10)),"P/L",IF((AND($I27&lt;=Everett!BA$10,$J27&gt;=Everett!BA$10)),"XO",IF((AND($K27&lt;=Everett!BA$10,$L27&gt;=Everett!BA$10)),"3",IF((AND($M27&lt;=Everett!BA$10,$N27&gt;=Everett!BA$10)),"C",IF((AND($O27&lt;=Everett!BA$10,$P27&gt;=Everett!BA$10)),"CO",IF((AND($Q27&lt;=Everett!BA$10,$R27&gt;=Everett!BA$10)),"C",0))))))</f>
        <v>CO</v>
      </c>
      <c r="BB27" s="33" t="str">
        <f>IF((AND($F27&lt;=Everett!BB$10,$G27&gt;=Everett!BB$10)),"P/L",IF((AND($I27&lt;=Everett!BB$10,$J27&gt;=Everett!BB$10)),"XO",IF((AND($K27&lt;=Everett!BB$10,$L27&gt;=Everett!BB$10)),"3",IF((AND($M27&lt;=Everett!BB$10,$N27&gt;=Everett!BB$10)),"C",IF((AND($O27&lt;=Everett!BB$10,$P27&gt;=Everett!BB$10)),"CO",IF((AND($Q27&lt;=Everett!BB$10,$R27&gt;=Everett!BB$10)),"C",0))))))</f>
        <v>CO</v>
      </c>
      <c r="BC27" s="33" t="str">
        <f>IF((AND($F27&lt;=Everett!BC$10,$G27&gt;=Everett!BC$10)),"P/L",IF((AND($I27&lt;=Everett!BC$10,$J27&gt;=Everett!BC$10)),"XO",IF((AND($K27&lt;=Everett!BC$10,$L27&gt;=Everett!BC$10)),"3",IF((AND($M27&lt;=Everett!BC$10,$N27&gt;=Everett!BC$10)),"C",IF((AND($O27&lt;=Everett!BC$10,$P27&gt;=Everett!BC$10)),"CO",IF((AND($Q27&lt;=Everett!BC$10,$R27&gt;=Everett!BC$10)),"C",0))))))</f>
        <v>CO</v>
      </c>
      <c r="BD27" s="33" t="str">
        <f>IF((AND($F27&lt;=Everett!BD$10,$G27&gt;=Everett!BD$10)),"P/L",IF((AND($I27&lt;=Everett!BD$10,$J27&gt;=Everett!BD$10)),"XO",IF((AND($K27&lt;=Everett!BD$10,$L27&gt;=Everett!BD$10)),"3",IF((AND($M27&lt;=Everett!BD$10,$N27&gt;=Everett!BD$10)),"C",IF((AND($O27&lt;=Everett!BD$10,$P27&gt;=Everett!BD$10)),"CO",IF((AND($Q27&lt;=Everett!BD$10,$R27&gt;=Everett!BD$10)),"C",0))))))</f>
        <v>CO</v>
      </c>
      <c r="BE27" s="33" t="str">
        <f>IF((AND($F27&lt;=Everett!BE$10,$G27&gt;=Everett!BE$10)),"P/L",IF((AND($I27&lt;=Everett!BE$10,$J27&gt;=Everett!BE$10)),"XO",IF((AND($K27&lt;=Everett!BE$10,$L27&gt;=Everett!BE$10)),"3",IF((AND($M27&lt;=Everett!BE$10,$N27&gt;=Everett!BE$10)),"C",IF((AND($O27&lt;=Everett!BE$10,$P27&gt;=Everett!BE$10)),"CO",IF((AND($Q27&lt;=Everett!BE$10,$R27&gt;=Everett!BE$10)),"C",0))))))</f>
        <v>CO</v>
      </c>
      <c r="BF27" s="33" t="str">
        <f>IF((AND($F27&lt;=Everett!BF$10,$G27&gt;=Everett!BF$10)),"P/L",IF((AND($I27&lt;=Everett!BF$10,$J27&gt;=Everett!BF$10)),"XO",IF((AND($K27&lt;=Everett!BF$10,$L27&gt;=Everett!BF$10)),"3",IF((AND($M27&lt;=Everett!BF$10,$N27&gt;=Everett!BF$10)),"C",IF((AND($O27&lt;=Everett!BF$10,$P27&gt;=Everett!BF$10)),"CO",IF((AND($Q27&lt;=Everett!BF$10,$R27&gt;=Everett!BF$10)),"C",0))))))</f>
        <v>CO</v>
      </c>
      <c r="BG27" s="33" t="str">
        <f>IF((AND($F27&lt;=Everett!BG$10,$G27&gt;=Everett!BG$10)),"P/L",IF((AND($I27&lt;=Everett!BG$10,$J27&gt;=Everett!BG$10)),"XO",IF((AND($K27&lt;=Everett!BG$10,$L27&gt;=Everett!BG$10)),"3",IF((AND($M27&lt;=Everett!BG$10,$N27&gt;=Everett!BG$10)),"C",IF((AND($O27&lt;=Everett!BG$10,$P27&gt;=Everett!BG$10)),"CO",IF((AND($Q27&lt;=Everett!BG$10,$R27&gt;=Everett!BG$10)),"C",0))))))</f>
        <v>CO</v>
      </c>
      <c r="BH27" s="33" t="str">
        <f>IF((AND($F27&lt;=Everett!BH$10,$G27&gt;=Everett!BH$10)),"P/L",IF((AND($I27&lt;=Everett!BH$10,$J27&gt;=Everett!BH$10)),"XO",IF((AND($K27&lt;=Everett!BH$10,$L27&gt;=Everett!BH$10)),"3",IF((AND($M27&lt;=Everett!BH$10,$N27&gt;=Everett!BH$10)),"C",IF((AND($O27&lt;=Everett!BH$10,$P27&gt;=Everett!BH$10)),"CO",IF((AND($Q27&lt;=Everett!BH$10,$R27&gt;=Everett!BH$10)),"C",0))))))</f>
        <v>CO</v>
      </c>
      <c r="BI27" s="33" t="str">
        <f>IF((AND($F27&lt;=Everett!BI$10,$G27&gt;=Everett!BI$10)),"P/L",IF((AND($I27&lt;=Everett!BI$10,$J27&gt;=Everett!BI$10)),"XO",IF((AND($K27&lt;=Everett!BI$10,$L27&gt;=Everett!BI$10)),"3",IF((AND($M27&lt;=Everett!BI$10,$N27&gt;=Everett!BI$10)),"C",IF((AND($O27&lt;=Everett!BI$10,$P27&gt;=Everett!BI$10)),"CO",IF((AND($Q27&lt;=Everett!BI$10,$R27&gt;=Everett!BI$10)),"C",0))))))</f>
        <v>CO</v>
      </c>
      <c r="BJ27" s="33" t="str">
        <f>IF((AND($F27&lt;=Everett!BJ$10,$G27&gt;=Everett!BJ$10)),"P/L",IF((AND($I27&lt;=Everett!BJ$10,$J27&gt;=Everett!BJ$10)),"XO",IF((AND($K27&lt;=Everett!BJ$10,$L27&gt;=Everett!BJ$10)),"3",IF((AND($M27&lt;=Everett!BJ$10,$N27&gt;=Everett!BJ$10)),"C",IF((AND($O27&lt;=Everett!BJ$10,$P27&gt;=Everett!BJ$10)),"CO",IF((AND($Q27&lt;=Everett!BJ$10,$R27&gt;=Everett!BJ$10)),"C",0))))))</f>
        <v>CO</v>
      </c>
      <c r="BK27" s="33" t="str">
        <f>IF((AND($F27&lt;=Everett!BK$10,$G27&gt;=Everett!BK$10)),"P/L",IF((AND($I27&lt;=Everett!BK$10,$J27&gt;=Everett!BK$10)),"XO",IF((AND($K27&lt;=Everett!BK$10,$L27&gt;=Everett!BK$10)),"3",IF((AND($M27&lt;=Everett!BK$10,$N27&gt;=Everett!BK$10)),"C",IF((AND($O27&lt;=Everett!BK$10,$P27&gt;=Everett!BK$10)),"CO",IF((AND($Q27&lt;=Everett!BK$10,$R27&gt;=Everett!BK$10)),"C",0))))))</f>
        <v>CO</v>
      </c>
      <c r="BL27" s="33">
        <f>IF((AND($F27&lt;=Everett!BL$10,$G27&gt;=Everett!BL$10)),"P/L",IF((AND($I27&lt;=Everett!BL$10,$J27&gt;=Everett!BL$10)),"XO",IF((AND($K27&lt;=Everett!BL$10,$L27&gt;=Everett!BL$10)),"3",IF((AND($M27&lt;=Everett!BL$10,$N27&gt;=Everett!BL$10)),"C",IF((AND($O27&lt;=Everett!BL$10,$P27&gt;=Everett!BL$10)),"CO",IF((AND($Q27&lt;=Everett!BL$10,$R27&gt;=Everett!BL$10)),"C",0))))))</f>
        <v>0</v>
      </c>
      <c r="BM27" s="33">
        <f>IF((AND($F27&lt;=Everett!BM$10,$G27&gt;=Everett!BM$10)),"P/L",IF((AND($I27&lt;=Everett!BM$10,$J27&gt;=Everett!BM$10)),"XO",IF((AND($K27&lt;=Everett!BM$10,$L27&gt;=Everett!BM$10)),"3",IF((AND($M27&lt;=Everett!BM$10,$N27&gt;=Everett!BM$10)),"C",IF((AND($O27&lt;=Everett!BM$10,$P27&gt;=Everett!BM$10)),"CO",IF((AND($Q27&lt;=Everett!BM$10,$R27&gt;=Everett!BM$10)),"C",0))))))</f>
        <v>0</v>
      </c>
      <c r="BN27" s="33">
        <f>IF((AND($F27&lt;=Everett!BN$10,$G27&gt;=Everett!BN$10)),"P/L",IF((AND($I27&lt;=Everett!BN$10,$J27&gt;=Everett!BN$10)),"XO",IF((AND($K27&lt;=Everett!BN$10,$L27&gt;=Everett!BN$10)),"3",IF((AND($M27&lt;=Everett!BN$10,$N27&gt;=Everett!BN$10)),"C",IF((AND($O27&lt;=Everett!BN$10,$P27&gt;=Everett!BN$10)),"CO",IF((AND($Q27&lt;=Everett!BN$10,$R27&gt;=Everett!BN$10)),"C",0))))))</f>
        <v>0</v>
      </c>
      <c r="BO27" s="33">
        <f>IF((AND($F27&lt;=Everett!BO$10,$G27&gt;=Everett!BO$10)),"P/L",IF((AND($I27&lt;=Everett!BO$10,$J27&gt;=Everett!BO$10)),"XO",IF((AND($K27&lt;=Everett!BO$10,$L27&gt;=Everett!BO$10)),"3",IF((AND($M27&lt;=Everett!BO$10,$N27&gt;=Everett!BO$10)),"C",IF((AND($O27&lt;=Everett!BO$10,$P27&gt;=Everett!BO$10)),"CO",IF((AND($Q27&lt;=Everett!BO$10,$R27&gt;=Everett!BO$10)),"C",0))))))</f>
        <v>0</v>
      </c>
      <c r="BP27" s="33">
        <f>IF((AND($F27&lt;=Everett!BP$10,$G27&gt;=Everett!BP$10)),"P/L",IF((AND($I27&lt;=Everett!BP$10,$J27&gt;=Everett!BP$10)),"XO",IF((AND($K27&lt;=Everett!BP$10,$L27&gt;=Everett!BP$10)),"3",IF((AND($M27&lt;=Everett!BP$10,$N27&gt;=Everett!BP$10)),"C",IF((AND($O27&lt;=Everett!BP$10,$P27&gt;=Everett!BP$10)),"CO",IF((AND($Q27&lt;=Everett!BP$10,$R27&gt;=Everett!BP$10)),"C",0))))))</f>
        <v>0</v>
      </c>
      <c r="BQ27" s="33">
        <f>IF((AND($F27&lt;=Everett!BQ$10,$G27&gt;=Everett!BQ$10)),"P/L",IF((AND($I27&lt;=Everett!BQ$10,$J27&gt;=Everett!BQ$10)),"XO",IF((AND($K27&lt;=Everett!BQ$10,$L27&gt;=Everett!BQ$10)),"3",IF((AND($M27&lt;=Everett!BQ$10,$N27&gt;=Everett!BQ$10)),"C",IF((AND($O27&lt;=Everett!BQ$10,$P27&gt;=Everett!BQ$10)),"CO",IF((AND($Q27&lt;=Everett!BQ$10,$R27&gt;=Everett!BQ$10)),"C",0))))))</f>
        <v>0</v>
      </c>
      <c r="BR27" s="33">
        <f>IF((AND($F27&lt;=Everett!BR$10,$G27&gt;=Everett!BR$10)),"P/L",IF((AND($I27&lt;=Everett!BR$10,$J27&gt;=Everett!BR$10)),"XO",IF((AND($K27&lt;=Everett!BR$10,$L27&gt;=Everett!BR$10)),"3",IF((AND($M27&lt;=Everett!BR$10,$N27&gt;=Everett!BR$10)),"C",IF((AND($O27&lt;=Everett!BR$10,$P27&gt;=Everett!BR$10)),"CO",IF((AND($Q27&lt;=Everett!BR$10,$R27&gt;=Everett!BR$10)),"C",0))))))</f>
        <v>0</v>
      </c>
      <c r="BS27" s="33">
        <f>IF((AND($F27&lt;=Everett!BS$10,$G27&gt;=Everett!BS$10)),"P/L",IF((AND($I27&lt;=Everett!BS$10,$J27&gt;=Everett!BS$10)),"XO",IF((AND($K27&lt;=Everett!BS$10,$L27&gt;=Everett!BS$10)),"3",IF((AND($M27&lt;=Everett!BS$10,$N27&gt;=Everett!BS$10)),"C",IF((AND($O27&lt;=Everett!BS$10,$P27&gt;=Everett!BS$10)),"CO",IF((AND($Q27&lt;=Everett!BS$10,$R27&gt;=Everett!BS$10)),"C",0))))))</f>
        <v>0</v>
      </c>
      <c r="BT27" s="33">
        <f>IF((AND($F27&lt;=Everett!BT$10,$G27&gt;=Everett!BT$10)),"P/L",IF((AND($I27&lt;=Everett!BT$10,$J27&gt;=Everett!BT$10)),"XO",IF((AND($K27&lt;=Everett!BT$10,$L27&gt;=Everett!BT$10)),"3",IF((AND($M27&lt;=Everett!BT$10,$N27&gt;=Everett!BT$10)),"C",IF((AND($O27&lt;=Everett!BT$10,$P27&gt;=Everett!BT$10)),"CO",IF((AND($Q27&lt;=Everett!BT$10,$R27&gt;=Everett!BT$10)),"C",0))))))</f>
        <v>0</v>
      </c>
      <c r="BU27" s="33">
        <f>IF((AND($F27&lt;=Everett!BU$10,$G27&gt;=Everett!BU$10)),"P/L",IF((AND($I27&lt;=Everett!BU$10,$J27&gt;=Everett!BU$10)),"XO",IF((AND($K27&lt;=Everett!BU$10,$L27&gt;=Everett!BU$10)),"3",IF((AND($M27&lt;=Everett!BU$10,$N27&gt;=Everett!BU$10)),"C",IF((AND($O27&lt;=Everett!BU$10,$P27&gt;=Everett!BU$10)),"CO",IF((AND($Q27&lt;=Everett!BU$10,$R27&gt;=Everett!BU$10)),"C",0))))))</f>
        <v>0</v>
      </c>
      <c r="BV27" s="33">
        <f>IF((AND($F27&lt;=Everett!BV$10,$G27&gt;=Everett!BV$10)),"P/L",IF((AND($I27&lt;=Everett!BV$10,$J27&gt;=Everett!BV$10)),"XO",IF((AND($K27&lt;=Everett!BV$10,$L27&gt;=Everett!BV$10)),"3",IF((AND($M27&lt;=Everett!BV$10,$N27&gt;=Everett!BV$10)),"C",IF((AND($O27&lt;=Everett!BV$10,$P27&gt;=Everett!BV$10)),"CO",IF((AND($Q27&lt;=Everett!BV$10,$R27&gt;=Everett!BV$10)),"C",0))))))</f>
        <v>0</v>
      </c>
      <c r="BW27" s="33">
        <f>IF((AND($F27&lt;=Everett!BW$10,$G27&gt;=Everett!BW$10)),"P/L",IF((AND($I27&lt;=Everett!BW$10,$J27&gt;=Everett!BW$10)),"XO",IF((AND($K27&lt;=Everett!BW$10,$L27&gt;=Everett!BW$10)),"3",IF((AND($M27&lt;=Everett!BW$10,$N27&gt;=Everett!BW$10)),"C",IF((AND($O27&lt;=Everett!BW$10,$P27&gt;=Everett!BW$10)),"CO",IF((AND($Q27&lt;=Everett!BW$10,$R27&gt;=Everett!BW$10)),"C",0))))))</f>
        <v>0</v>
      </c>
      <c r="BX27" s="33">
        <f>IF((AND($F27&lt;=Everett!BX$10,$G27&gt;=Everett!BX$10)),"P/L",IF((AND($I27&lt;=Everett!BX$10,$J27&gt;=Everett!BX$10)),"XO",IF((AND($K27&lt;=Everett!BX$10,$L27&gt;=Everett!BX$10)),"3",IF((AND($M27&lt;=Everett!BX$10,$N27&gt;=Everett!BX$10)),"C",IF((AND($O27&lt;=Everett!BX$10,$P27&gt;=Everett!BX$10)),"CO",IF((AND($Q27&lt;=Everett!BX$10,$R27&gt;=Everett!BX$10)),"C",0))))))</f>
        <v>0</v>
      </c>
      <c r="BY27" s="33">
        <f>IF((AND($F27&lt;=Everett!BY$10,$G27&gt;=Everett!BY$10)),"P/L",IF((AND($I27&lt;=Everett!BY$10,$J27&gt;=Everett!BY$10)),"XO",IF((AND($K27&lt;=Everett!BY$10,$L27&gt;=Everett!BY$10)),"3",IF((AND($M27&lt;=Everett!BY$10,$N27&gt;=Everett!BY$10)),"C",IF((AND($O27&lt;=Everett!BY$10,$P27&gt;=Everett!BY$10)),"CO",IF((AND($Q27&lt;=Everett!BY$10,$R27&gt;=Everett!BY$10)),"C",0))))))</f>
        <v>0</v>
      </c>
      <c r="BZ27" s="33">
        <f>IF((AND($F27&lt;=Everett!BZ$10,$G27&gt;=Everett!BZ$10)),"P/L",IF((AND($I27&lt;=Everett!BZ$10,$J27&gt;=Everett!BZ$10)),"XO",IF((AND($K27&lt;=Everett!BZ$10,$L27&gt;=Everett!BZ$10)),"3",IF((AND($M27&lt;=Everett!BZ$10,$N27&gt;=Everett!BZ$10)),"C",IF((AND($O27&lt;=Everett!BZ$10,$P27&gt;=Everett!BZ$10)),"CO",IF((AND($Q27&lt;=Everett!BZ$10,$R27&gt;=Everett!BZ$10)),"C",0))))))</f>
        <v>0</v>
      </c>
      <c r="CA27" s="33">
        <f>IF((AND($F27&lt;=Everett!CA$10,$G27&gt;=Everett!CA$10)),"P/L",IF((AND($I27&lt;=Everett!CA$10,$J27&gt;=Everett!CA$10)),"XO",IF((AND($K27&lt;=Everett!CA$10,$L27&gt;=Everett!CA$10)),"3",IF((AND($M27&lt;=Everett!CA$10,$N27&gt;=Everett!CA$10)),"C",IF((AND($O27&lt;=Everett!CA$10,$P27&gt;=Everett!CA$10)),"CO",IF((AND($Q27&lt;=Everett!CA$10,$R27&gt;=Everett!CA$10)),"C",0))))))</f>
        <v>0</v>
      </c>
      <c r="CB27" s="33">
        <f>IF((AND($F27&lt;=Everett!CB$10,$G27&gt;=Everett!CB$10)),"P/L",IF((AND($I27&lt;=Everett!CB$10,$J27&gt;=Everett!CB$10)),"XO",IF((AND($K27&lt;=Everett!CB$10,$L27&gt;=Everett!CB$10)),"3",IF((AND($M27&lt;=Everett!CB$10,$N27&gt;=Everett!CB$10)),"C",IF((AND($O27&lt;=Everett!CB$10,$P27&gt;=Everett!CB$10)),"CO",IF((AND($Q27&lt;=Everett!CB$10,$R27&gt;=Everett!CB$10)),"C",0))))))</f>
        <v>0</v>
      </c>
      <c r="CC27" s="33">
        <f>IF((AND($F27&lt;=Everett!CC$10,$G27&gt;=Everett!CC$10)),"P/L",IF((AND($I27&lt;=Everett!CC$10,$J27&gt;=Everett!CC$10)),"XO",IF((AND($K27&lt;=Everett!CC$10,$L27&gt;=Everett!CC$10)),"3",IF((AND($M27&lt;=Everett!CC$10,$N27&gt;=Everett!CC$10)),"C",IF((AND($O27&lt;=Everett!CC$10,$P27&gt;=Everett!CC$10)),"CO",IF((AND($Q27&lt;=Everett!CC$10,$R27&gt;=Everett!CC$10)),"C",0))))))</f>
        <v>0</v>
      </c>
      <c r="CD27" s="33">
        <f>IF((AND($F27&lt;=Everett!CD$10,$G27&gt;=Everett!CD$10)),"P/L",IF((AND($I27&lt;=Everett!CD$10,$J27&gt;=Everett!CD$10)),"XO",IF((AND($K27&lt;=Everett!CD$10,$L27&gt;=Everett!CD$10)),"3",IF((AND($M27&lt;=Everett!CD$10,$N27&gt;=Everett!CD$10)),"C",IF((AND($O27&lt;=Everett!CD$10,$P27&gt;=Everett!CD$10)),"CO",IF((AND($Q27&lt;=Everett!CD$10,$R27&gt;=Everett!CD$10)),"C",0))))))</f>
        <v>0</v>
      </c>
      <c r="CE27" s="33">
        <f>IF((AND($F27&lt;=Everett!CE$10,$G27&gt;=Everett!CE$10)),"P/L",IF((AND($I27&lt;=Everett!CE$10,$J27&gt;=Everett!CE$10)),"XO",IF((AND($K27&lt;=Everett!CE$10,$L27&gt;=Everett!CE$10)),"3",IF((AND($M27&lt;=Everett!CE$10,$N27&gt;=Everett!CE$10)),"C",IF((AND($O27&lt;=Everett!CE$10,$P27&gt;=Everett!CE$10)),"CO",IF((AND($Q27&lt;=Everett!CE$10,$R27&gt;=Everett!CE$10)),"C",0))))))</f>
        <v>0</v>
      </c>
      <c r="CF27" s="33">
        <f>IF((AND($F27&lt;=Everett!CF$10,$G27&gt;=Everett!CF$10)),"P/L",IF((AND($I27&lt;=Everett!CF$10,$J27&gt;=Everett!CF$10)),"XO",IF((AND($K27&lt;=Everett!CF$10,$L27&gt;=Everett!CF$10)),"3",IF((AND($M27&lt;=Everett!CF$10,$N27&gt;=Everett!CF$10)),"C",IF((AND($O27&lt;=Everett!CF$10,$P27&gt;=Everett!CF$10)),"CO",IF((AND($Q27&lt;=Everett!CF$10,$R27&gt;=Everett!CF$10)),"C",0))))))</f>
        <v>0</v>
      </c>
      <c r="CG27" s="33">
        <f>IF((AND($F27&lt;=Everett!CG$10,$G27&gt;=Everett!CG$10)),"P/L",IF((AND($I27&lt;=Everett!CG$10,$J27&gt;=Everett!CG$10)),"XO",IF((AND($K27&lt;=Everett!CG$10,$L27&gt;=Everett!CG$10)),"3",IF((AND($M27&lt;=Everett!CG$10,$N27&gt;=Everett!CG$10)),"C",IF((AND($O27&lt;=Everett!CG$10,$P27&gt;=Everett!CG$10)),"CO",IF((AND($Q27&lt;=Everett!CG$10,$R27&gt;=Everett!CG$10)),"C",0))))))</f>
        <v>0</v>
      </c>
      <c r="CH27" s="33">
        <f>IF((AND($F27&lt;=Everett!CH$10,$G27&gt;=Everett!CH$10)),"P/L",IF((AND($I27&lt;=Everett!CH$10,$J27&gt;=Everett!CH$10)),"XO",IF((AND($K27&lt;=Everett!CH$10,$L27&gt;=Everett!CH$10)),"3",IF((AND($M27&lt;=Everett!CH$10,$N27&gt;=Everett!CH$10)),"C",IF((AND($O27&lt;=Everett!CH$10,$P27&gt;=Everett!CH$10)),"CO",IF((AND($Q27&lt;=Everett!CH$10,$R27&gt;=Everett!CH$10)),"C",0))))))</f>
        <v>0</v>
      </c>
      <c r="CI27" s="33">
        <f>IF((AND($F27&lt;=Everett!CI$10,$G27&gt;=Everett!CI$10)),"P/L",IF((AND($I27&lt;=Everett!CI$10,$J27&gt;=Everett!CI$10)),"XO",IF((AND($K27&lt;=Everett!CI$10,$L27&gt;=Everett!CI$10)),"3",IF((AND($M27&lt;=Everett!CI$10,$N27&gt;=Everett!CI$10)),"C",IF((AND($O27&lt;=Everett!CI$10,$P27&gt;=Everett!CI$10)),"CO",IF((AND($Q27&lt;=Everett!CI$10,$R27&gt;=Everett!CI$10)),"C",0))))))</f>
        <v>0</v>
      </c>
      <c r="CJ27" s="33">
        <f>IF((AND($F27&lt;=Everett!CJ$10,$G27&gt;=Everett!CJ$10)),"P/L",IF((AND($I27&lt;=Everett!CJ$10,$J27&gt;=Everett!CJ$10)),"XO",IF((AND($K27&lt;=Everett!CJ$10,$L27&gt;=Everett!CJ$10)),"3",IF((AND($M27&lt;=Everett!CJ$10,$N27&gt;=Everett!CJ$10)),"C",IF((AND($O27&lt;=Everett!CJ$10,$P27&gt;=Everett!CJ$10)),"CO",IF((AND($Q27&lt;=Everett!CJ$10,$R27&gt;=Everett!CJ$10)),"C",0))))))</f>
        <v>0</v>
      </c>
      <c r="CK27" s="33">
        <f>IF((AND($F27&lt;=Everett!CK$10,$G27&gt;=Everett!CK$10)),"P/L",IF((AND($I27&lt;=Everett!CK$10,$J27&gt;=Everett!CK$10)),"XO",IF((AND($K27&lt;=Everett!CK$10,$L27&gt;=Everett!CK$10)),"3",IF((AND($M27&lt;=Everett!CK$10,$N27&gt;=Everett!CK$10)),"C",IF((AND($O27&lt;=Everett!CK$10,$P27&gt;=Everett!CK$10)),"CO",IF((AND($Q27&lt;=Everett!CK$10,$R27&gt;=Everett!CK$10)),"C",0))))))</f>
        <v>0</v>
      </c>
      <c r="CL27" s="33">
        <f>IF((AND($F27&lt;=Everett!CL$10,$G27&gt;=Everett!CL$10)),"P/L",IF((AND($I27&lt;=Everett!CL$10,$J27&gt;=Everett!CL$10)),"XO",IF((AND($K27&lt;=Everett!CL$10,$L27&gt;=Everett!CL$10)),"3",IF((AND($M27&lt;=Everett!CL$10,$N27&gt;=Everett!CL$10)),"C",IF((AND($O27&lt;=Everett!CL$10,$P27&gt;=Everett!CL$10)),"CO",IF((AND($Q27&lt;=Everett!CL$10,$R27&gt;=Everett!CL$10)),"C",0))))))</f>
        <v>0</v>
      </c>
      <c r="CM27" s="33">
        <f>IF((AND($F27&lt;=Everett!CM$10,$G27&gt;=Everett!CM$10)),"P/L",IF((AND($I27&lt;=Everett!CM$10,$J27&gt;=Everett!CM$10)),"XO",IF((AND($K27&lt;=Everett!CM$10,$L27&gt;=Everett!CM$10)),"3",IF((AND($M27&lt;=Everett!CM$10,$N27&gt;=Everett!CM$10)),"C",IF((AND($O27&lt;=Everett!CM$10,$P27&gt;=Everett!CM$10)),"CO",IF((AND($Q27&lt;=Everett!CM$10,$R27&gt;=Everett!CM$10)),"C",0))))))</f>
        <v>0</v>
      </c>
    </row>
    <row r="28" spans="1:91" s="2" customFormat="1" x14ac:dyDescent="0.25">
      <c r="A28" s="40" t="s">
        <v>34</v>
      </c>
      <c r="B28" s="55"/>
      <c r="C28" s="31">
        <v>17</v>
      </c>
      <c r="D28" s="31">
        <v>16</v>
      </c>
      <c r="E28" s="31">
        <v>1</v>
      </c>
      <c r="F28" s="39"/>
      <c r="G28" s="39"/>
      <c r="H28" s="33"/>
      <c r="I28" s="37">
        <v>46813</v>
      </c>
      <c r="J28" s="37">
        <f>IF(I28="",0,DATE(YEAR(I28),MONTH(I28)+C28,DAY(I28)))</f>
        <v>47331</v>
      </c>
      <c r="K28" s="32">
        <f>IF(J28="","",(DATE(YEAR(J28),MONTH(J28)+1,DAY(J28))))</f>
        <v>47362</v>
      </c>
      <c r="L28" s="32">
        <f>IF(K28="","",(DATE(YEAR(K28),MONTH(K28)+E28,DAY(K28))))</f>
        <v>47392</v>
      </c>
      <c r="M28" s="37">
        <f>IF(O28="","",DATE(YEAR(O28), MONTH(O28)-1,DAY(O28)))</f>
        <v>47423</v>
      </c>
      <c r="N28" s="37">
        <f>IF(O28="","",DATE(YEAR(M28),MONTH(M28),DAY(M28)))</f>
        <v>47423</v>
      </c>
      <c r="O28" s="32">
        <f>IF(L28="","",(DATE(YEAR(L28),MONTH(L28)+2,DAY(L28))))</f>
        <v>47453</v>
      </c>
      <c r="P28" s="32">
        <f>IF(O28="","",(DATE(YEAR(O28),MONTH(O28)+D28,DAY(O28))))</f>
        <v>47939</v>
      </c>
      <c r="Q28" s="32">
        <f>IF(P28="","",DATE(YEAR(P28), MONTH(P28)+1,DAY(P28)))</f>
        <v>47969</v>
      </c>
      <c r="R28" s="32">
        <f>IF(P28="","",DATE(YEAR(Q28),MONTH(Q28),DAY(Q28)))</f>
        <v>47969</v>
      </c>
      <c r="S28" s="33">
        <f>IF((AND($F28&lt;=Everett!S$10,$G28&gt;=Everett!S$10)),"P/L",IF((AND($I28&lt;=Everett!S$10,$J28&gt;=Everett!S$10)),"XO",IF((AND($K28&lt;=Everett!S$10,$L28&gt;=Everett!S$10)),"3",IF((AND($M28&lt;=Everett!S$10,$N28&gt;=Everett!S$10)),"C",IF((AND($O28&lt;=Everett!S$10,$P28&gt;=Everett!S$10)),"CO",IF((AND($Q28&lt;=Everett!S$10,$R28&gt;=Everett!S$10)),"C",0))))))</f>
        <v>0</v>
      </c>
      <c r="T28" s="33">
        <f>IF((AND($F28&lt;=Everett!T$10,$G28&gt;=Everett!T$10)),"P/L",IF((AND($I28&lt;=Everett!T$10,$J28&gt;=Everett!T$10)),"XO",IF((AND($K28&lt;=Everett!T$10,$L28&gt;=Everett!T$10)),"3",IF((AND($M28&lt;=Everett!T$10,$N28&gt;=Everett!T$10)),"C",IF((AND($O28&lt;=Everett!T$10,$P28&gt;=Everett!T$10)),"CO",IF((AND($Q28&lt;=Everett!T$10,$R28&gt;=Everett!T$10)),"C",0))))))</f>
        <v>0</v>
      </c>
      <c r="U28" s="33">
        <f>IF((AND($F28&lt;=Everett!U$10,$G28&gt;=Everett!U$10)),"P/L",IF((AND($I28&lt;=Everett!U$10,$J28&gt;=Everett!U$10)),"XO",IF((AND($K28&lt;=Everett!U$10,$L28&gt;=Everett!U$10)),"3",IF((AND($M28&lt;=Everett!U$10,$N28&gt;=Everett!U$10)),"C",IF((AND($O28&lt;=Everett!U$10,$P28&gt;=Everett!U$10)),"CO",IF((AND($Q28&lt;=Everett!U$10,$R28&gt;=Everett!U$10)),"C",0))))))</f>
        <v>0</v>
      </c>
      <c r="V28" s="33">
        <f>IF((AND($F28&lt;=Everett!V$10,$G28&gt;=Everett!V$10)),"P/L",IF((AND($I28&lt;=Everett!V$10,$J28&gt;=Everett!V$10)),"XO",IF((AND($K28&lt;=Everett!V$10,$L28&gt;=Everett!V$10)),"3",IF((AND($M28&lt;=Everett!V$10,$N28&gt;=Everett!V$10)),"C",IF((AND($O28&lt;=Everett!V$10,$P28&gt;=Everett!V$10)),"CO",IF((AND($Q28&lt;=Everett!V$10,$R28&gt;=Everett!V$10)),"C",0))))))</f>
        <v>0</v>
      </c>
      <c r="W28" s="33">
        <f>IF((AND($F28&lt;=Everett!W$10,$G28&gt;=Everett!W$10)),"P/L",IF((AND($I28&lt;=Everett!W$10,$J28&gt;=Everett!W$10)),"XO",IF((AND($K28&lt;=Everett!W$10,$L28&gt;=Everett!W$10)),"3",IF((AND($M28&lt;=Everett!W$10,$N28&gt;=Everett!W$10)),"C",IF((AND($O28&lt;=Everett!W$10,$P28&gt;=Everett!W$10)),"CO",IF((AND($Q28&lt;=Everett!W$10,$R28&gt;=Everett!W$10)),"C",0))))))</f>
        <v>0</v>
      </c>
      <c r="X28" s="33">
        <f>IF((AND($F28&lt;=Everett!X$10,$G28&gt;=Everett!X$10)),"P/L",IF((AND($I28&lt;=Everett!X$10,$J28&gt;=Everett!X$10)),"XO",IF((AND($K28&lt;=Everett!X$10,$L28&gt;=Everett!X$10)),"3",IF((AND($M28&lt;=Everett!X$10,$N28&gt;=Everett!X$10)),"C",IF((AND($O28&lt;=Everett!X$10,$P28&gt;=Everett!X$10)),"CO",IF((AND($Q28&lt;=Everett!X$10,$R28&gt;=Everett!X$10)),"C",0))))))</f>
        <v>0</v>
      </c>
      <c r="Y28" s="33">
        <f>IF((AND($F28&lt;=Everett!Y$10,$G28&gt;=Everett!Y$10)),"P/L",IF((AND($I28&lt;=Everett!Y$10,$J28&gt;=Everett!Y$10)),"XO",IF((AND($K28&lt;=Everett!Y$10,$L28&gt;=Everett!Y$10)),"3",IF((AND($M28&lt;=Everett!Y$10,$N28&gt;=Everett!Y$10)),"C",IF((AND($O28&lt;=Everett!Y$10,$P28&gt;=Everett!Y$10)),"CO",IF((AND($Q28&lt;=Everett!Y$10,$R28&gt;=Everett!Y$10)),"C",0))))))</f>
        <v>0</v>
      </c>
      <c r="Z28" s="33">
        <f>IF((AND($F28&lt;=Everett!Z$10,$G28&gt;=Everett!Z$10)),"P/L",IF((AND($I28&lt;=Everett!Z$10,$J28&gt;=Everett!Z$10)),"XO",IF((AND($K28&lt;=Everett!Z$10,$L28&gt;=Everett!Z$10)),"3",IF((AND($M28&lt;=Everett!Z$10,$N28&gt;=Everett!Z$10)),"C",IF((AND($O28&lt;=Everett!Z$10,$P28&gt;=Everett!Z$10)),"CO",IF((AND($Q28&lt;=Everett!Z$10,$R28&gt;=Everett!Z$10)),"C",0))))))</f>
        <v>0</v>
      </c>
      <c r="AA28" s="33">
        <f>IF((AND($F28&lt;=Everett!AA$10,$G28&gt;=Everett!AA$10)),"P/L",IF((AND($I28&lt;=Everett!AA$10,$J28&gt;=Everett!AA$10)),"XO",IF((AND($K28&lt;=Everett!AA$10,$L28&gt;=Everett!AA$10)),"3",IF((AND($M28&lt;=Everett!AA$10,$N28&gt;=Everett!AA$10)),"C",IF((AND($O28&lt;=Everett!AA$10,$P28&gt;=Everett!AA$10)),"CO",IF((AND($Q28&lt;=Everett!AA$10,$R28&gt;=Everett!AA$10)),"C",0))))))</f>
        <v>0</v>
      </c>
      <c r="AB28" s="33">
        <f>IF((AND($F28&lt;=Everett!AB$10,$G28&gt;=Everett!AB$10)),"P/L",IF((AND($I28&lt;=Everett!AB$10,$J28&gt;=Everett!AB$10)),"XO",IF((AND($K28&lt;=Everett!AB$10,$L28&gt;=Everett!AB$10)),"3",IF((AND($M28&lt;=Everett!AB$10,$N28&gt;=Everett!AB$10)),"C",IF((AND($O28&lt;=Everett!AB$10,$P28&gt;=Everett!AB$10)),"CO",IF((AND($Q28&lt;=Everett!AB$10,$R28&gt;=Everett!AB$10)),"C",0))))))</f>
        <v>0</v>
      </c>
      <c r="AC28" s="33">
        <f>IF((AND($F28&lt;=Everett!AC$10,$G28&gt;=Everett!AC$10)),"P/L",IF((AND($I28&lt;=Everett!AC$10,$J28&gt;=Everett!AC$10)),"XO",IF((AND($K28&lt;=Everett!AC$10,$L28&gt;=Everett!AC$10)),"3",IF((AND($M28&lt;=Everett!AC$10,$N28&gt;=Everett!AC$10)),"C",IF((AND($O28&lt;=Everett!AC$10,$P28&gt;=Everett!AC$10)),"CO",IF((AND($Q28&lt;=Everett!AC$10,$R28&gt;=Everett!AC$10)),"C",0))))))</f>
        <v>0</v>
      </c>
      <c r="AD28" s="33">
        <f>IF((AND($F28&lt;=Everett!AD$10,$G28&gt;=Everett!AD$10)),"P/L",IF((AND($I28&lt;=Everett!AD$10,$J28&gt;=Everett!AD$10)),"XO",IF((AND($K28&lt;=Everett!AD$10,$L28&gt;=Everett!AD$10)),"3",IF((AND($M28&lt;=Everett!AD$10,$N28&gt;=Everett!AD$10)),"C",IF((AND($O28&lt;=Everett!AD$10,$P28&gt;=Everett!AD$10)),"CO",IF((AND($Q28&lt;=Everett!AD$10,$R28&gt;=Everett!AD$10)),"C",0))))))</f>
        <v>0</v>
      </c>
      <c r="AE28" s="33">
        <f>IF((AND($F28&lt;=Everett!AE$10,$G28&gt;=Everett!AE$10)),"P/L",IF((AND($I28&lt;=Everett!AE$10,$J28&gt;=Everett!AE$10)),"XO",IF((AND($K28&lt;=Everett!AE$10,$L28&gt;=Everett!AE$10)),"3",IF((AND($M28&lt;=Everett!AE$10,$N28&gt;=Everett!AE$10)),"C",IF((AND($O28&lt;=Everett!AE$10,$P28&gt;=Everett!AE$10)),"CO",IF((AND($Q28&lt;=Everett!AE$10,$R28&gt;=Everett!AE$10)),"C",0))))))</f>
        <v>0</v>
      </c>
      <c r="AF28" s="33">
        <f>IF((AND($F28&lt;=Everett!AF$10,$G28&gt;=Everett!AF$10)),"P/L",IF((AND($I28&lt;=Everett!AF$10,$J28&gt;=Everett!AF$10)),"XO",IF((AND($K28&lt;=Everett!AF$10,$L28&gt;=Everett!AF$10)),"3",IF((AND($M28&lt;=Everett!AF$10,$N28&gt;=Everett!AF$10)),"C",IF((AND($O28&lt;=Everett!AF$10,$P28&gt;=Everett!AF$10)),"CO",IF((AND($Q28&lt;=Everett!AF$10,$R28&gt;=Everett!AF$10)),"C",0))))))</f>
        <v>0</v>
      </c>
      <c r="AG28" s="33">
        <f>IF((AND($F28&lt;=Everett!AG$10,$G28&gt;=Everett!AG$10)),"P/L",IF((AND($I28&lt;=Everett!AG$10,$J28&gt;=Everett!AG$10)),"XO",IF((AND($K28&lt;=Everett!AG$10,$L28&gt;=Everett!AG$10)),"3",IF((AND($M28&lt;=Everett!AG$10,$N28&gt;=Everett!AG$10)),"C",IF((AND($O28&lt;=Everett!AG$10,$P28&gt;=Everett!AG$10)),"CO",IF((AND($Q28&lt;=Everett!AG$10,$R28&gt;=Everett!AG$10)),"C",0))))))</f>
        <v>0</v>
      </c>
      <c r="AH28" s="33">
        <f>IF((AND($F28&lt;=Everett!AH$10,$G28&gt;=Everett!AH$10)),"P/L",IF((AND($I28&lt;=Everett!AH$10,$J28&gt;=Everett!AH$10)),"XO",IF((AND($K28&lt;=Everett!AH$10,$L28&gt;=Everett!AH$10)),"3",IF((AND($M28&lt;=Everett!AH$10,$N28&gt;=Everett!AH$10)),"C",IF((AND($O28&lt;=Everett!AH$10,$P28&gt;=Everett!AH$10)),"CO",IF((AND($Q28&lt;=Everett!AH$10,$R28&gt;=Everett!AH$10)),"C",0))))))</f>
        <v>0</v>
      </c>
      <c r="AI28" s="33">
        <f>IF((AND($F28&lt;=Everett!AI$10,$G28&gt;=Everett!AI$10)),"P/L",IF((AND($I28&lt;=Everett!AI$10,$J28&gt;=Everett!AI$10)),"XO",IF((AND($K28&lt;=Everett!AI$10,$L28&gt;=Everett!AI$10)),"3",IF((AND($M28&lt;=Everett!AI$10,$N28&gt;=Everett!AI$10)),"C",IF((AND($O28&lt;=Everett!AI$10,$P28&gt;=Everett!AI$10)),"CO",IF((AND($Q28&lt;=Everett!AI$10,$R28&gt;=Everett!AI$10)),"C",0))))))</f>
        <v>0</v>
      </c>
      <c r="AJ28" s="33">
        <f>IF((AND($F28&lt;=Everett!AJ$10,$G28&gt;=Everett!AJ$10)),"P/L",IF((AND($I28&lt;=Everett!AJ$10,$J28&gt;=Everett!AJ$10)),"XO",IF((AND($K28&lt;=Everett!AJ$10,$L28&gt;=Everett!AJ$10)),"3",IF((AND($M28&lt;=Everett!AJ$10,$N28&gt;=Everett!AJ$10)),"C",IF((AND($O28&lt;=Everett!AJ$10,$P28&gt;=Everett!AJ$10)),"CO",IF((AND($Q28&lt;=Everett!AJ$10,$R28&gt;=Everett!AJ$10)),"C",0))))))</f>
        <v>0</v>
      </c>
      <c r="AK28" s="33">
        <f>IF((AND($F28&lt;=Everett!AK$10,$G28&gt;=Everett!AK$10)),"P/L",IF((AND($I28&lt;=Everett!AK$10,$J28&gt;=Everett!AK$10)),"XO",IF((AND($K28&lt;=Everett!AK$10,$L28&gt;=Everett!AK$10)),"3",IF((AND($M28&lt;=Everett!AK$10,$N28&gt;=Everett!AK$10)),"C",IF((AND($O28&lt;=Everett!AK$10,$P28&gt;=Everett!AK$10)),"CO",IF((AND($Q28&lt;=Everett!AK$10,$R28&gt;=Everett!AK$10)),"C",0))))))</f>
        <v>0</v>
      </c>
      <c r="AL28" s="33">
        <f>IF((AND($F28&lt;=Everett!AL$10,$G28&gt;=Everett!AL$10)),"P/L",IF((AND($I28&lt;=Everett!AL$10,$J28&gt;=Everett!AL$10)),"XO",IF((AND($K28&lt;=Everett!AL$10,$L28&gt;=Everett!AL$10)),"3",IF((AND($M28&lt;=Everett!AL$10,$N28&gt;=Everett!AL$10)),"C",IF((AND($O28&lt;=Everett!AL$10,$P28&gt;=Everett!AL$10)),"CO",IF((AND($Q28&lt;=Everett!AL$10,$R28&gt;=Everett!AL$10)),"C",0))))))</f>
        <v>0</v>
      </c>
      <c r="AM28" s="33">
        <f>IF((AND($F28&lt;=Everett!AM$10,$G28&gt;=Everett!AM$10)),"P/L",IF((AND($I28&lt;=Everett!AM$10,$J28&gt;=Everett!AM$10)),"XO",IF((AND($K28&lt;=Everett!AM$10,$L28&gt;=Everett!AM$10)),"3",IF((AND($M28&lt;=Everett!AM$10,$N28&gt;=Everett!AM$10)),"C",IF((AND($O28&lt;=Everett!AM$10,$P28&gt;=Everett!AM$10)),"CO",IF((AND($Q28&lt;=Everett!AM$10,$R28&gt;=Everett!AM$10)),"C",0))))))</f>
        <v>0</v>
      </c>
      <c r="AN28" s="33">
        <f>IF((AND($F28&lt;=Everett!AN$10,$G28&gt;=Everett!AN$10)),"P/L",IF((AND($I28&lt;=Everett!AN$10,$J28&gt;=Everett!AN$10)),"XO",IF((AND($K28&lt;=Everett!AN$10,$L28&gt;=Everett!AN$10)),"3",IF((AND($M28&lt;=Everett!AN$10,$N28&gt;=Everett!AN$10)),"C",IF((AND($O28&lt;=Everett!AN$10,$P28&gt;=Everett!AN$10)),"CO",IF((AND($Q28&lt;=Everett!AN$10,$R28&gt;=Everett!AN$10)),"C",0))))))</f>
        <v>0</v>
      </c>
      <c r="AO28" s="33">
        <f>IF((AND($F28&lt;=Everett!AO$10,$G28&gt;=Everett!AO$10)),"P/L",IF((AND($I28&lt;=Everett!AO$10,$J28&gt;=Everett!AO$10)),"XO",IF((AND($K28&lt;=Everett!AO$10,$L28&gt;=Everett!AO$10)),"3",IF((AND($M28&lt;=Everett!AO$10,$N28&gt;=Everett!AO$10)),"C",IF((AND($O28&lt;=Everett!AO$10,$P28&gt;=Everett!AO$10)),"CO",IF((AND($Q28&lt;=Everett!AO$10,$R28&gt;=Everett!AO$10)),"C",0))))))</f>
        <v>0</v>
      </c>
      <c r="AP28" s="33">
        <f>IF((AND($F28&lt;=Everett!AP$10,$G28&gt;=Everett!AP$10)),"P/L",IF((AND($I28&lt;=Everett!AP$10,$J28&gt;=Everett!AP$10)),"XO",IF((AND($K28&lt;=Everett!AP$10,$L28&gt;=Everett!AP$10)),"3",IF((AND($M28&lt;=Everett!AP$10,$N28&gt;=Everett!AP$10)),"C",IF((AND($O28&lt;=Everett!AP$10,$P28&gt;=Everett!AP$10)),"CO",IF((AND($Q28&lt;=Everett!AP$10,$R28&gt;=Everett!AP$10)),"C",0))))))</f>
        <v>0</v>
      </c>
      <c r="AQ28" s="33">
        <f>IF((AND($F28&lt;=Everett!AQ$10,$G28&gt;=Everett!AQ$10)),"P/L",IF((AND($I28&lt;=Everett!AQ$10,$J28&gt;=Everett!AQ$10)),"XO",IF((AND($K28&lt;=Everett!AQ$10,$L28&gt;=Everett!AQ$10)),"3",IF((AND($M28&lt;=Everett!AQ$10,$N28&gt;=Everett!AQ$10)),"C",IF((AND($O28&lt;=Everett!AQ$10,$P28&gt;=Everett!AQ$10)),"CO",IF((AND($Q28&lt;=Everett!AQ$10,$R28&gt;=Everett!AQ$10)),"C",0))))))</f>
        <v>0</v>
      </c>
      <c r="AR28" s="33" t="str">
        <f>IF((AND($F28&lt;=Everett!AR$10,$G28&gt;=Everett!AR$10)),"P/L",IF((AND($I28&lt;=Everett!AR$10,$J28&gt;=Everett!AR$10)),"XO",IF((AND($K28&lt;=Everett!AR$10,$L28&gt;=Everett!AR$10)),"3",IF((AND($M28&lt;=Everett!AR$10,$N28&gt;=Everett!AR$10)),"C",IF((AND($O28&lt;=Everett!AR$10,$P28&gt;=Everett!AR$10)),"CO",IF((AND($Q28&lt;=Everett!AR$10,$R28&gt;=Everett!AR$10)),"C",0))))))</f>
        <v>XO</v>
      </c>
      <c r="AS28" s="33" t="str">
        <f>IF((AND($F28&lt;=Everett!AS$10,$G28&gt;=Everett!AS$10)),"P/L",IF((AND($I28&lt;=Everett!AS$10,$J28&gt;=Everett!AS$10)),"XO",IF((AND($K28&lt;=Everett!AS$10,$L28&gt;=Everett!AS$10)),"3",IF((AND($M28&lt;=Everett!AS$10,$N28&gt;=Everett!AS$10)),"C",IF((AND($O28&lt;=Everett!AS$10,$P28&gt;=Everett!AS$10)),"CO",IF((AND($Q28&lt;=Everett!AS$10,$R28&gt;=Everett!AS$10)),"C",0))))))</f>
        <v>XO</v>
      </c>
      <c r="AT28" s="33" t="str">
        <f>IF((AND($F28&lt;=Everett!AT$10,$G28&gt;=Everett!AT$10)),"P/L",IF((AND($I28&lt;=Everett!AT$10,$J28&gt;=Everett!AT$10)),"XO",IF((AND($K28&lt;=Everett!AT$10,$L28&gt;=Everett!AT$10)),"3",IF((AND($M28&lt;=Everett!AT$10,$N28&gt;=Everett!AT$10)),"C",IF((AND($O28&lt;=Everett!AT$10,$P28&gt;=Everett!AT$10)),"CO",IF((AND($Q28&lt;=Everett!AT$10,$R28&gt;=Everett!AT$10)),"C",0))))))</f>
        <v>XO</v>
      </c>
      <c r="AU28" s="33" t="str">
        <f>IF((AND($F28&lt;=Everett!AU$10,$G28&gt;=Everett!AU$10)),"P/L",IF((AND($I28&lt;=Everett!AU$10,$J28&gt;=Everett!AU$10)),"XO",IF((AND($K28&lt;=Everett!AU$10,$L28&gt;=Everett!AU$10)),"3",IF((AND($M28&lt;=Everett!AU$10,$N28&gt;=Everett!AU$10)),"C",IF((AND($O28&lt;=Everett!AU$10,$P28&gt;=Everett!AU$10)),"CO",IF((AND($Q28&lt;=Everett!AU$10,$R28&gt;=Everett!AU$10)),"C",0))))))</f>
        <v>XO</v>
      </c>
      <c r="AV28" s="33" t="str">
        <f>IF((AND($F28&lt;=Everett!AV$10,$G28&gt;=Everett!AV$10)),"P/L",IF((AND($I28&lt;=Everett!AV$10,$J28&gt;=Everett!AV$10)),"XO",IF((AND($K28&lt;=Everett!AV$10,$L28&gt;=Everett!AV$10)),"3",IF((AND($M28&lt;=Everett!AV$10,$N28&gt;=Everett!AV$10)),"C",IF((AND($O28&lt;=Everett!AV$10,$P28&gt;=Everett!AV$10)),"CO",IF((AND($Q28&lt;=Everett!AV$10,$R28&gt;=Everett!AV$10)),"C",0))))))</f>
        <v>XO</v>
      </c>
      <c r="AW28" s="33" t="str">
        <f>IF((AND($F28&lt;=Everett!AW$10,$G28&gt;=Everett!AW$10)),"P/L",IF((AND($I28&lt;=Everett!AW$10,$J28&gt;=Everett!AW$10)),"XO",IF((AND($K28&lt;=Everett!AW$10,$L28&gt;=Everett!AW$10)),"3",IF((AND($M28&lt;=Everett!AW$10,$N28&gt;=Everett!AW$10)),"C",IF((AND($O28&lt;=Everett!AW$10,$P28&gt;=Everett!AW$10)),"CO",IF((AND($Q28&lt;=Everett!AW$10,$R28&gt;=Everett!AW$10)),"C",0))))))</f>
        <v>XO</v>
      </c>
      <c r="AX28" s="33" t="str">
        <f>IF((AND($F28&lt;=Everett!AX$10,$G28&gt;=Everett!AX$10)),"P/L",IF((AND($I28&lt;=Everett!AX$10,$J28&gt;=Everett!AX$10)),"XO",IF((AND($K28&lt;=Everett!AX$10,$L28&gt;=Everett!AX$10)),"3",IF((AND($M28&lt;=Everett!AX$10,$N28&gt;=Everett!AX$10)),"C",IF((AND($O28&lt;=Everett!AX$10,$P28&gt;=Everett!AX$10)),"CO",IF((AND($Q28&lt;=Everett!AX$10,$R28&gt;=Everett!AX$10)),"C",0))))))</f>
        <v>XO</v>
      </c>
      <c r="AY28" s="33" t="str">
        <f>IF((AND($F28&lt;=Everett!AY$10,$G28&gt;=Everett!AY$10)),"P/L",IF((AND($I28&lt;=Everett!AY$10,$J28&gt;=Everett!AY$10)),"XO",IF((AND($K28&lt;=Everett!AY$10,$L28&gt;=Everett!AY$10)),"3",IF((AND($M28&lt;=Everett!AY$10,$N28&gt;=Everett!AY$10)),"C",IF((AND($O28&lt;=Everett!AY$10,$P28&gt;=Everett!AY$10)),"CO",IF((AND($Q28&lt;=Everett!AY$10,$R28&gt;=Everett!AY$10)),"C",0))))))</f>
        <v>XO</v>
      </c>
      <c r="AZ28" s="33" t="str">
        <f>IF((AND($F28&lt;=Everett!AZ$10,$G28&gt;=Everett!AZ$10)),"P/L",IF((AND($I28&lt;=Everett!AZ$10,$J28&gt;=Everett!AZ$10)),"XO",IF((AND($K28&lt;=Everett!AZ$10,$L28&gt;=Everett!AZ$10)),"3",IF((AND($M28&lt;=Everett!AZ$10,$N28&gt;=Everett!AZ$10)),"C",IF((AND($O28&lt;=Everett!AZ$10,$P28&gt;=Everett!AZ$10)),"CO",IF((AND($Q28&lt;=Everett!AZ$10,$R28&gt;=Everett!AZ$10)),"C",0))))))</f>
        <v>XO</v>
      </c>
      <c r="BA28" s="33" t="str">
        <f>IF((AND($F28&lt;=Everett!BA$10,$G28&gt;=Everett!BA$10)),"P/L",IF((AND($I28&lt;=Everett!BA$10,$J28&gt;=Everett!BA$10)),"XO",IF((AND($K28&lt;=Everett!BA$10,$L28&gt;=Everett!BA$10)),"3",IF((AND($M28&lt;=Everett!BA$10,$N28&gt;=Everett!BA$10)),"C",IF((AND($O28&lt;=Everett!BA$10,$P28&gt;=Everett!BA$10)),"CO",IF((AND($Q28&lt;=Everett!BA$10,$R28&gt;=Everett!BA$10)),"C",0))))))</f>
        <v>XO</v>
      </c>
      <c r="BB28" s="33" t="str">
        <f>IF((AND($F28&lt;=Everett!BB$10,$G28&gt;=Everett!BB$10)),"P/L",IF((AND($I28&lt;=Everett!BB$10,$J28&gt;=Everett!BB$10)),"XO",IF((AND($K28&lt;=Everett!BB$10,$L28&gt;=Everett!BB$10)),"3",IF((AND($M28&lt;=Everett!BB$10,$N28&gt;=Everett!BB$10)),"C",IF((AND($O28&lt;=Everett!BB$10,$P28&gt;=Everett!BB$10)),"CO",IF((AND($Q28&lt;=Everett!BB$10,$R28&gt;=Everett!BB$10)),"C",0))))))</f>
        <v>XO</v>
      </c>
      <c r="BC28" s="33" t="str">
        <f>IF((AND($F28&lt;=Everett!BC$10,$G28&gt;=Everett!BC$10)),"P/L",IF((AND($I28&lt;=Everett!BC$10,$J28&gt;=Everett!BC$10)),"XO",IF((AND($K28&lt;=Everett!BC$10,$L28&gt;=Everett!BC$10)),"3",IF((AND($M28&lt;=Everett!BC$10,$N28&gt;=Everett!BC$10)),"C",IF((AND($O28&lt;=Everett!BC$10,$P28&gt;=Everett!BC$10)),"CO",IF((AND($Q28&lt;=Everett!BC$10,$R28&gt;=Everett!BC$10)),"C",0))))))</f>
        <v>XO</v>
      </c>
      <c r="BD28" s="33" t="str">
        <f>IF((AND($F28&lt;=Everett!BD$10,$G28&gt;=Everett!BD$10)),"P/L",IF((AND($I28&lt;=Everett!BD$10,$J28&gt;=Everett!BD$10)),"XO",IF((AND($K28&lt;=Everett!BD$10,$L28&gt;=Everett!BD$10)),"3",IF((AND($M28&lt;=Everett!BD$10,$N28&gt;=Everett!BD$10)),"C",IF((AND($O28&lt;=Everett!BD$10,$P28&gt;=Everett!BD$10)),"CO",IF((AND($Q28&lt;=Everett!BD$10,$R28&gt;=Everett!BD$10)),"C",0))))))</f>
        <v>XO</v>
      </c>
      <c r="BE28" s="33" t="str">
        <f>IF((AND($F28&lt;=Everett!BE$10,$G28&gt;=Everett!BE$10)),"P/L",IF((AND($I28&lt;=Everett!BE$10,$J28&gt;=Everett!BE$10)),"XO",IF((AND($K28&lt;=Everett!BE$10,$L28&gt;=Everett!BE$10)),"3",IF((AND($M28&lt;=Everett!BE$10,$N28&gt;=Everett!BE$10)),"C",IF((AND($O28&lt;=Everett!BE$10,$P28&gt;=Everett!BE$10)),"CO",IF((AND($Q28&lt;=Everett!BE$10,$R28&gt;=Everett!BE$10)),"C",0))))))</f>
        <v>XO</v>
      </c>
      <c r="BF28" s="33" t="str">
        <f>IF((AND($F28&lt;=Everett!BF$10,$G28&gt;=Everett!BF$10)),"P/L",IF((AND($I28&lt;=Everett!BF$10,$J28&gt;=Everett!BF$10)),"XO",IF((AND($K28&lt;=Everett!BF$10,$L28&gt;=Everett!BF$10)),"3",IF((AND($M28&lt;=Everett!BF$10,$N28&gt;=Everett!BF$10)),"C",IF((AND($O28&lt;=Everett!BF$10,$P28&gt;=Everett!BF$10)),"CO",IF((AND($Q28&lt;=Everett!BF$10,$R28&gt;=Everett!BF$10)),"C",0))))))</f>
        <v>XO</v>
      </c>
      <c r="BG28" s="33" t="str">
        <f>IF((AND($F28&lt;=Everett!BG$10,$G28&gt;=Everett!BG$10)),"P/L",IF((AND($I28&lt;=Everett!BG$10,$J28&gt;=Everett!BG$10)),"XO",IF((AND($K28&lt;=Everett!BG$10,$L28&gt;=Everett!BG$10)),"3",IF((AND($M28&lt;=Everett!BG$10,$N28&gt;=Everett!BG$10)),"C",IF((AND($O28&lt;=Everett!BG$10,$P28&gt;=Everett!BG$10)),"CO",IF((AND($Q28&lt;=Everett!BG$10,$R28&gt;=Everett!BG$10)),"C",0))))))</f>
        <v>XO</v>
      </c>
      <c r="BH28" s="33" t="str">
        <f>IF((AND($F28&lt;=Everett!BH$10,$G28&gt;=Everett!BH$10)),"P/L",IF((AND($I28&lt;=Everett!BH$10,$J28&gt;=Everett!BH$10)),"XO",IF((AND($K28&lt;=Everett!BH$10,$L28&gt;=Everett!BH$10)),"3",IF((AND($M28&lt;=Everett!BH$10,$N28&gt;=Everett!BH$10)),"C",IF((AND($O28&lt;=Everett!BH$10,$P28&gt;=Everett!BH$10)),"CO",IF((AND($Q28&lt;=Everett!BH$10,$R28&gt;=Everett!BH$10)),"C",0))))))</f>
        <v>XO</v>
      </c>
      <c r="BI28" s="33" t="str">
        <f>IF((AND($F28&lt;=Everett!BI$10,$G28&gt;=Everett!BI$10)),"P/L",IF((AND($I28&lt;=Everett!BI$10,$J28&gt;=Everett!BI$10)),"XO",IF((AND($K28&lt;=Everett!BI$10,$L28&gt;=Everett!BI$10)),"3",IF((AND($M28&lt;=Everett!BI$10,$N28&gt;=Everett!BI$10)),"C",IF((AND($O28&lt;=Everett!BI$10,$P28&gt;=Everett!BI$10)),"CO",IF((AND($Q28&lt;=Everett!BI$10,$R28&gt;=Everett!BI$10)),"C",0))))))</f>
        <v>XO</v>
      </c>
      <c r="BJ28" s="33" t="str">
        <f>IF((AND($F28&lt;=Everett!BJ$10,$G28&gt;=Everett!BJ$10)),"P/L",IF((AND($I28&lt;=Everett!BJ$10,$J28&gt;=Everett!BJ$10)),"XO",IF((AND($K28&lt;=Everett!BJ$10,$L28&gt;=Everett!BJ$10)),"3",IF((AND($M28&lt;=Everett!BJ$10,$N28&gt;=Everett!BJ$10)),"C",IF((AND($O28&lt;=Everett!BJ$10,$P28&gt;=Everett!BJ$10)),"CO",IF((AND($Q28&lt;=Everett!BJ$10,$R28&gt;=Everett!BJ$10)),"C",0))))))</f>
        <v>3</v>
      </c>
      <c r="BK28" s="33" t="str">
        <f>IF((AND($F28&lt;=Everett!BK$10,$G28&gt;=Everett!BK$10)),"P/L",IF((AND($I28&lt;=Everett!BK$10,$J28&gt;=Everett!BK$10)),"XO",IF((AND($K28&lt;=Everett!BK$10,$L28&gt;=Everett!BK$10)),"3",IF((AND($M28&lt;=Everett!BK$10,$N28&gt;=Everett!BK$10)),"C",IF((AND($O28&lt;=Everett!BK$10,$P28&gt;=Everett!BK$10)),"CO",IF((AND($Q28&lt;=Everett!BK$10,$R28&gt;=Everett!BK$10)),"C",0))))))</f>
        <v>3</v>
      </c>
      <c r="BL28" s="33" t="str">
        <f>IF((AND($F28&lt;=Everett!BL$10,$G28&gt;=Everett!BL$10)),"P/L",IF((AND($I28&lt;=Everett!BL$10,$J28&gt;=Everett!BL$10)),"XO",IF((AND($K28&lt;=Everett!BL$10,$L28&gt;=Everett!BL$10)),"3",IF((AND($M28&lt;=Everett!BL$10,$N28&gt;=Everett!BL$10)),"C",IF((AND($O28&lt;=Everett!BL$10,$P28&gt;=Everett!BL$10)),"CO",IF((AND($Q28&lt;=Everett!BL$10,$R28&gt;=Everett!BL$10)),"C",0))))))</f>
        <v>C</v>
      </c>
      <c r="BM28" s="33" t="str">
        <f>IF((AND($F28&lt;=Everett!BM$10,$G28&gt;=Everett!BM$10)),"P/L",IF((AND($I28&lt;=Everett!BM$10,$J28&gt;=Everett!BM$10)),"XO",IF((AND($K28&lt;=Everett!BM$10,$L28&gt;=Everett!BM$10)),"3",IF((AND($M28&lt;=Everett!BM$10,$N28&gt;=Everett!BM$10)),"C",IF((AND($O28&lt;=Everett!BM$10,$P28&gt;=Everett!BM$10)),"CO",IF((AND($Q28&lt;=Everett!BM$10,$R28&gt;=Everett!BM$10)),"C",0))))))</f>
        <v>CO</v>
      </c>
      <c r="BN28" s="33" t="str">
        <f>IF((AND($F28&lt;=Everett!BN$10,$G28&gt;=Everett!BN$10)),"P/L",IF((AND($I28&lt;=Everett!BN$10,$J28&gt;=Everett!BN$10)),"XO",IF((AND($K28&lt;=Everett!BN$10,$L28&gt;=Everett!BN$10)),"3",IF((AND($M28&lt;=Everett!BN$10,$N28&gt;=Everett!BN$10)),"C",IF((AND($O28&lt;=Everett!BN$10,$P28&gt;=Everett!BN$10)),"CO",IF((AND($Q28&lt;=Everett!BN$10,$R28&gt;=Everett!BN$10)),"C",0))))))</f>
        <v>CO</v>
      </c>
      <c r="BO28" s="33" t="str">
        <f>IF((AND($F28&lt;=Everett!BO$10,$G28&gt;=Everett!BO$10)),"P/L",IF((AND($I28&lt;=Everett!BO$10,$J28&gt;=Everett!BO$10)),"XO",IF((AND($K28&lt;=Everett!BO$10,$L28&gt;=Everett!BO$10)),"3",IF((AND($M28&lt;=Everett!BO$10,$N28&gt;=Everett!BO$10)),"C",IF((AND($O28&lt;=Everett!BO$10,$P28&gt;=Everett!BO$10)),"CO",IF((AND($Q28&lt;=Everett!BO$10,$R28&gt;=Everett!BO$10)),"C",0))))))</f>
        <v>CO</v>
      </c>
      <c r="BP28" s="33" t="str">
        <f>IF((AND($F28&lt;=Everett!BP$10,$G28&gt;=Everett!BP$10)),"P/L",IF((AND($I28&lt;=Everett!BP$10,$J28&gt;=Everett!BP$10)),"XO",IF((AND($K28&lt;=Everett!BP$10,$L28&gt;=Everett!BP$10)),"3",IF((AND($M28&lt;=Everett!BP$10,$N28&gt;=Everett!BP$10)),"C",IF((AND($O28&lt;=Everett!BP$10,$P28&gt;=Everett!BP$10)),"CO",IF((AND($Q28&lt;=Everett!BP$10,$R28&gt;=Everett!BP$10)),"C",0))))))</f>
        <v>CO</v>
      </c>
      <c r="BQ28" s="33" t="str">
        <f>IF((AND($F28&lt;=Everett!BQ$10,$G28&gt;=Everett!BQ$10)),"P/L",IF((AND($I28&lt;=Everett!BQ$10,$J28&gt;=Everett!BQ$10)),"XO",IF((AND($K28&lt;=Everett!BQ$10,$L28&gt;=Everett!BQ$10)),"3",IF((AND($M28&lt;=Everett!BQ$10,$N28&gt;=Everett!BQ$10)),"C",IF((AND($O28&lt;=Everett!BQ$10,$P28&gt;=Everett!BQ$10)),"CO",IF((AND($Q28&lt;=Everett!BQ$10,$R28&gt;=Everett!BQ$10)),"C",0))))))</f>
        <v>CO</v>
      </c>
      <c r="BR28" s="33" t="str">
        <f>IF((AND($F28&lt;=Everett!BR$10,$G28&gt;=Everett!BR$10)),"P/L",IF((AND($I28&lt;=Everett!BR$10,$J28&gt;=Everett!BR$10)),"XO",IF((AND($K28&lt;=Everett!BR$10,$L28&gt;=Everett!BR$10)),"3",IF((AND($M28&lt;=Everett!BR$10,$N28&gt;=Everett!BR$10)),"C",IF((AND($O28&lt;=Everett!BR$10,$P28&gt;=Everett!BR$10)),"CO",IF((AND($Q28&lt;=Everett!BR$10,$R28&gt;=Everett!BR$10)),"C",0))))))</f>
        <v>CO</v>
      </c>
      <c r="BS28" s="33" t="str">
        <f>IF((AND($F28&lt;=Everett!BS$10,$G28&gt;=Everett!BS$10)),"P/L",IF((AND($I28&lt;=Everett!BS$10,$J28&gt;=Everett!BS$10)),"XO",IF((AND($K28&lt;=Everett!BS$10,$L28&gt;=Everett!BS$10)),"3",IF((AND($M28&lt;=Everett!BS$10,$N28&gt;=Everett!BS$10)),"C",IF((AND($O28&lt;=Everett!BS$10,$P28&gt;=Everett!BS$10)),"CO",IF((AND($Q28&lt;=Everett!BS$10,$R28&gt;=Everett!BS$10)),"C",0))))))</f>
        <v>CO</v>
      </c>
      <c r="BT28" s="33" t="str">
        <f>IF((AND($F28&lt;=Everett!BT$10,$G28&gt;=Everett!BT$10)),"P/L",IF((AND($I28&lt;=Everett!BT$10,$J28&gt;=Everett!BT$10)),"XO",IF((AND($K28&lt;=Everett!BT$10,$L28&gt;=Everett!BT$10)),"3",IF((AND($M28&lt;=Everett!BT$10,$N28&gt;=Everett!BT$10)),"C",IF((AND($O28&lt;=Everett!BT$10,$P28&gt;=Everett!BT$10)),"CO",IF((AND($Q28&lt;=Everett!BT$10,$R28&gt;=Everett!BT$10)),"C",0))))))</f>
        <v>CO</v>
      </c>
      <c r="BU28" s="33" t="str">
        <f>IF((AND($F28&lt;=Everett!BU$10,$G28&gt;=Everett!BU$10)),"P/L",IF((AND($I28&lt;=Everett!BU$10,$J28&gt;=Everett!BU$10)),"XO",IF((AND($K28&lt;=Everett!BU$10,$L28&gt;=Everett!BU$10)),"3",IF((AND($M28&lt;=Everett!BU$10,$N28&gt;=Everett!BU$10)),"C",IF((AND($O28&lt;=Everett!BU$10,$P28&gt;=Everett!BU$10)),"CO",IF((AND($Q28&lt;=Everett!BU$10,$R28&gt;=Everett!BU$10)),"C",0))))))</f>
        <v>CO</v>
      </c>
      <c r="BV28" s="33" t="str">
        <f>IF((AND($F28&lt;=Everett!BV$10,$G28&gt;=Everett!BV$10)),"P/L",IF((AND($I28&lt;=Everett!BV$10,$J28&gt;=Everett!BV$10)),"XO",IF((AND($K28&lt;=Everett!BV$10,$L28&gt;=Everett!BV$10)),"3",IF((AND($M28&lt;=Everett!BV$10,$N28&gt;=Everett!BV$10)),"C",IF((AND($O28&lt;=Everett!BV$10,$P28&gt;=Everett!BV$10)),"CO",IF((AND($Q28&lt;=Everett!BV$10,$R28&gt;=Everett!BV$10)),"C",0))))))</f>
        <v>CO</v>
      </c>
      <c r="BW28" s="33" t="str">
        <f>IF((AND($F28&lt;=Everett!BW$10,$G28&gt;=Everett!BW$10)),"P/L",IF((AND($I28&lt;=Everett!BW$10,$J28&gt;=Everett!BW$10)),"XO",IF((AND($K28&lt;=Everett!BW$10,$L28&gt;=Everett!BW$10)),"3",IF((AND($M28&lt;=Everett!BW$10,$N28&gt;=Everett!BW$10)),"C",IF((AND($O28&lt;=Everett!BW$10,$P28&gt;=Everett!BW$10)),"CO",IF((AND($Q28&lt;=Everett!BW$10,$R28&gt;=Everett!BW$10)),"C",0))))))</f>
        <v>CO</v>
      </c>
      <c r="BX28" s="33" t="str">
        <f>IF((AND($F28&lt;=Everett!BX$10,$G28&gt;=Everett!BX$10)),"P/L",IF((AND($I28&lt;=Everett!BX$10,$J28&gt;=Everett!BX$10)),"XO",IF((AND($K28&lt;=Everett!BX$10,$L28&gt;=Everett!BX$10)),"3",IF((AND($M28&lt;=Everett!BX$10,$N28&gt;=Everett!BX$10)),"C",IF((AND($O28&lt;=Everett!BX$10,$P28&gt;=Everett!BX$10)),"CO",IF((AND($Q28&lt;=Everett!BX$10,$R28&gt;=Everett!BX$10)),"C",0))))))</f>
        <v>CO</v>
      </c>
      <c r="BY28" s="33" t="str">
        <f>IF((AND($F28&lt;=Everett!BY$10,$G28&gt;=Everett!BY$10)),"P/L",IF((AND($I28&lt;=Everett!BY$10,$J28&gt;=Everett!BY$10)),"XO",IF((AND($K28&lt;=Everett!BY$10,$L28&gt;=Everett!BY$10)),"3",IF((AND($M28&lt;=Everett!BY$10,$N28&gt;=Everett!BY$10)),"C",IF((AND($O28&lt;=Everett!BY$10,$P28&gt;=Everett!BY$10)),"CO",IF((AND($Q28&lt;=Everett!BY$10,$R28&gt;=Everett!BY$10)),"C",0))))))</f>
        <v>CO</v>
      </c>
      <c r="BZ28" s="33" t="str">
        <f>IF((AND($F28&lt;=Everett!BZ$10,$G28&gt;=Everett!BZ$10)),"P/L",IF((AND($I28&lt;=Everett!BZ$10,$J28&gt;=Everett!BZ$10)),"XO",IF((AND($K28&lt;=Everett!BZ$10,$L28&gt;=Everett!BZ$10)),"3",IF((AND($M28&lt;=Everett!BZ$10,$N28&gt;=Everett!BZ$10)),"C",IF((AND($O28&lt;=Everett!BZ$10,$P28&gt;=Everett!BZ$10)),"CO",IF((AND($Q28&lt;=Everett!BZ$10,$R28&gt;=Everett!BZ$10)),"C",0))))))</f>
        <v>CO</v>
      </c>
      <c r="CA28" s="33" t="str">
        <f>IF((AND($F28&lt;=Everett!CA$10,$G28&gt;=Everett!CA$10)),"P/L",IF((AND($I28&lt;=Everett!CA$10,$J28&gt;=Everett!CA$10)),"XO",IF((AND($K28&lt;=Everett!CA$10,$L28&gt;=Everett!CA$10)),"3",IF((AND($M28&lt;=Everett!CA$10,$N28&gt;=Everett!CA$10)),"C",IF((AND($O28&lt;=Everett!CA$10,$P28&gt;=Everett!CA$10)),"CO",IF((AND($Q28&lt;=Everett!CA$10,$R28&gt;=Everett!CA$10)),"C",0))))))</f>
        <v>CO</v>
      </c>
      <c r="CB28" s="33" t="str">
        <f>IF((AND($F28&lt;=Everett!CB$10,$G28&gt;=Everett!CB$10)),"P/L",IF((AND($I28&lt;=Everett!CB$10,$J28&gt;=Everett!CB$10)),"XO",IF((AND($K28&lt;=Everett!CB$10,$L28&gt;=Everett!CB$10)),"3",IF((AND($M28&lt;=Everett!CB$10,$N28&gt;=Everett!CB$10)),"C",IF((AND($O28&lt;=Everett!CB$10,$P28&gt;=Everett!CB$10)),"CO",IF((AND($Q28&lt;=Everett!CB$10,$R28&gt;=Everett!CB$10)),"C",0))))))</f>
        <v>CO</v>
      </c>
      <c r="CC28" s="33" t="str">
        <f>IF((AND($F28&lt;=Everett!CC$10,$G28&gt;=Everett!CC$10)),"P/L",IF((AND($I28&lt;=Everett!CC$10,$J28&gt;=Everett!CC$10)),"XO",IF((AND($K28&lt;=Everett!CC$10,$L28&gt;=Everett!CC$10)),"3",IF((AND($M28&lt;=Everett!CC$10,$N28&gt;=Everett!CC$10)),"C",IF((AND($O28&lt;=Everett!CC$10,$P28&gt;=Everett!CC$10)),"CO",IF((AND($Q28&lt;=Everett!CC$10,$R28&gt;=Everett!CC$10)),"C",0))))))</f>
        <v>CO</v>
      </c>
      <c r="CD28" s="33" t="str">
        <f>IF((AND($F28&lt;=Everett!CD$10,$G28&gt;=Everett!CD$10)),"P/L",IF((AND($I28&lt;=Everett!CD$10,$J28&gt;=Everett!CD$10)),"XO",IF((AND($K28&lt;=Everett!CD$10,$L28&gt;=Everett!CD$10)),"3",IF((AND($M28&lt;=Everett!CD$10,$N28&gt;=Everett!CD$10)),"C",IF((AND($O28&lt;=Everett!CD$10,$P28&gt;=Everett!CD$10)),"CO",IF((AND($Q28&lt;=Everett!CD$10,$R28&gt;=Everett!CD$10)),"C",0))))))</f>
        <v>C</v>
      </c>
      <c r="CE28" s="33">
        <f>IF((AND($F28&lt;=Everett!CE$10,$G28&gt;=Everett!CE$10)),"P/L",IF((AND($I28&lt;=Everett!CE$10,$J28&gt;=Everett!CE$10)),"XO",IF((AND($K28&lt;=Everett!CE$10,$L28&gt;=Everett!CE$10)),"3",IF((AND($M28&lt;=Everett!CE$10,$N28&gt;=Everett!CE$10)),"C",IF((AND($O28&lt;=Everett!CE$10,$P28&gt;=Everett!CE$10)),"CO",IF((AND($Q28&lt;=Everett!CE$10,$R28&gt;=Everett!CE$10)),"C",0))))))</f>
        <v>0</v>
      </c>
      <c r="CF28" s="33">
        <f>IF((AND($F28&lt;=Everett!CF$10,$G28&gt;=Everett!CF$10)),"P/L",IF((AND($I28&lt;=Everett!CF$10,$J28&gt;=Everett!CF$10)),"XO",IF((AND($K28&lt;=Everett!CF$10,$L28&gt;=Everett!CF$10)),"3",IF((AND($M28&lt;=Everett!CF$10,$N28&gt;=Everett!CF$10)),"C",IF((AND($O28&lt;=Everett!CF$10,$P28&gt;=Everett!CF$10)),"CO",IF((AND($Q28&lt;=Everett!CF$10,$R28&gt;=Everett!CF$10)),"C",0))))))</f>
        <v>0</v>
      </c>
      <c r="CG28" s="33">
        <f>IF((AND($F28&lt;=Everett!CG$10,$G28&gt;=Everett!CG$10)),"P/L",IF((AND($I28&lt;=Everett!CG$10,$J28&gt;=Everett!CG$10)),"XO",IF((AND($K28&lt;=Everett!CG$10,$L28&gt;=Everett!CG$10)),"3",IF((AND($M28&lt;=Everett!CG$10,$N28&gt;=Everett!CG$10)),"C",IF((AND($O28&lt;=Everett!CG$10,$P28&gt;=Everett!CG$10)),"CO",IF((AND($Q28&lt;=Everett!CG$10,$R28&gt;=Everett!CG$10)),"C",0))))))</f>
        <v>0</v>
      </c>
      <c r="CH28" s="33">
        <f>IF((AND($F28&lt;=Everett!CH$10,$G28&gt;=Everett!CH$10)),"P/L",IF((AND($I28&lt;=Everett!CH$10,$J28&gt;=Everett!CH$10)),"XO",IF((AND($K28&lt;=Everett!CH$10,$L28&gt;=Everett!CH$10)),"3",IF((AND($M28&lt;=Everett!CH$10,$N28&gt;=Everett!CH$10)),"C",IF((AND($O28&lt;=Everett!CH$10,$P28&gt;=Everett!CH$10)),"CO",IF((AND($Q28&lt;=Everett!CH$10,$R28&gt;=Everett!CH$10)),"C",0))))))</f>
        <v>0</v>
      </c>
      <c r="CI28" s="33">
        <f>IF((AND($F28&lt;=Everett!CI$10,$G28&gt;=Everett!CI$10)),"P/L",IF((AND($I28&lt;=Everett!CI$10,$J28&gt;=Everett!CI$10)),"XO",IF((AND($K28&lt;=Everett!CI$10,$L28&gt;=Everett!CI$10)),"3",IF((AND($M28&lt;=Everett!CI$10,$N28&gt;=Everett!CI$10)),"C",IF((AND($O28&lt;=Everett!CI$10,$P28&gt;=Everett!CI$10)),"CO",IF((AND($Q28&lt;=Everett!CI$10,$R28&gt;=Everett!CI$10)),"C",0))))))</f>
        <v>0</v>
      </c>
      <c r="CJ28" s="33">
        <f>IF((AND($F28&lt;=Everett!CJ$10,$G28&gt;=Everett!CJ$10)),"P/L",IF((AND($I28&lt;=Everett!CJ$10,$J28&gt;=Everett!CJ$10)),"XO",IF((AND($K28&lt;=Everett!CJ$10,$L28&gt;=Everett!CJ$10)),"3",IF((AND($M28&lt;=Everett!CJ$10,$N28&gt;=Everett!CJ$10)),"C",IF((AND($O28&lt;=Everett!CJ$10,$P28&gt;=Everett!CJ$10)),"CO",IF((AND($Q28&lt;=Everett!CJ$10,$R28&gt;=Everett!CJ$10)),"C",0))))))</f>
        <v>0</v>
      </c>
      <c r="CK28" s="33">
        <f>IF((AND($F28&lt;=Everett!CK$10,$G28&gt;=Everett!CK$10)),"P/L",IF((AND($I28&lt;=Everett!CK$10,$J28&gt;=Everett!CK$10)),"XO",IF((AND($K28&lt;=Everett!CK$10,$L28&gt;=Everett!CK$10)),"3",IF((AND($M28&lt;=Everett!CK$10,$N28&gt;=Everett!CK$10)),"C",IF((AND($O28&lt;=Everett!CK$10,$P28&gt;=Everett!CK$10)),"CO",IF((AND($Q28&lt;=Everett!CK$10,$R28&gt;=Everett!CK$10)),"C",0))))))</f>
        <v>0</v>
      </c>
      <c r="CL28" s="33">
        <f>IF((AND($F28&lt;=Everett!CL$10,$G28&gt;=Everett!CL$10)),"P/L",IF((AND($I28&lt;=Everett!CL$10,$J28&gt;=Everett!CL$10)),"XO",IF((AND($K28&lt;=Everett!CL$10,$L28&gt;=Everett!CL$10)),"3",IF((AND($M28&lt;=Everett!CL$10,$N28&gt;=Everett!CL$10)),"C",IF((AND($O28&lt;=Everett!CL$10,$P28&gt;=Everett!CL$10)),"CO",IF((AND($Q28&lt;=Everett!CL$10,$R28&gt;=Everett!CL$10)),"C",0))))))</f>
        <v>0</v>
      </c>
      <c r="CM28" s="33">
        <f>IF((AND($F28&lt;=Everett!CM$10,$G28&gt;=Everett!CM$10)),"P/L",IF((AND($I28&lt;=Everett!CM$10,$J28&gt;=Everett!CM$10)),"XO",IF((AND($K28&lt;=Everett!CM$10,$L28&gt;=Everett!CM$10)),"3",IF((AND($M28&lt;=Everett!CM$10,$N28&gt;=Everett!CM$10)),"C",IF((AND($O28&lt;=Everett!CM$10,$P28&gt;=Everett!CM$10)),"CO",IF((AND($Q28&lt;=Everett!CM$10,$R28&gt;=Everett!CM$10)),"C",0))))))</f>
        <v>0</v>
      </c>
    </row>
    <row r="29" ht="21.75" customHeight="1" spans="1:91" x14ac:dyDescent="0.25">
      <c r="A29" s="25" t="s">
        <v>578</v>
      </c>
      <c r="B29" s="53"/>
      <c r="C29" s="26"/>
      <c r="D29" s="26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8"/>
      <c r="Q29" s="27"/>
      <c r="R29" s="27"/>
      <c r="S29" s="29">
        <f>'San Diego'!$A$2-DAY('San Diego'!$A$2)+1</f>
        <v>46054</v>
      </c>
      <c r="T29" s="29">
        <f t="shared" ref="T29:AY29" si="15">DATE(YEAR(S29),MONTH(S29)+1,DAY(S29))</f>
        <v>46082</v>
      </c>
      <c r="U29" s="29">
        <f t="shared" si="15"/>
        <v>46113</v>
      </c>
      <c r="V29" s="29">
        <f t="shared" si="15"/>
        <v>46143</v>
      </c>
      <c r="W29" s="29">
        <f t="shared" si="15"/>
        <v>46174</v>
      </c>
      <c r="X29" s="29">
        <f t="shared" si="15"/>
        <v>46204</v>
      </c>
      <c r="Y29" s="29">
        <f t="shared" si="15"/>
        <v>46235</v>
      </c>
      <c r="Z29" s="29">
        <f t="shared" si="15"/>
        <v>46266</v>
      </c>
      <c r="AA29" s="29">
        <f t="shared" si="15"/>
        <v>46296</v>
      </c>
      <c r="AB29" s="29">
        <f t="shared" si="15"/>
        <v>46327</v>
      </c>
      <c r="AC29" s="29">
        <f t="shared" si="15"/>
        <v>46357</v>
      </c>
      <c r="AD29" s="29">
        <f t="shared" si="15"/>
        <v>46388</v>
      </c>
      <c r="AE29" s="29">
        <f t="shared" si="15"/>
        <v>46419</v>
      </c>
      <c r="AF29" s="29">
        <f t="shared" si="15"/>
        <v>46447</v>
      </c>
      <c r="AG29" s="29">
        <f t="shared" si="15"/>
        <v>46478</v>
      </c>
      <c r="AH29" s="29">
        <f t="shared" si="15"/>
        <v>46508</v>
      </c>
      <c r="AI29" s="29">
        <f t="shared" si="15"/>
        <v>46539</v>
      </c>
      <c r="AJ29" s="29">
        <f t="shared" si="15"/>
        <v>46569</v>
      </c>
      <c r="AK29" s="29">
        <f t="shared" si="15"/>
        <v>46600</v>
      </c>
      <c r="AL29" s="29">
        <f t="shared" si="15"/>
        <v>46631</v>
      </c>
      <c r="AM29" s="29">
        <f t="shared" si="15"/>
        <v>46661</v>
      </c>
      <c r="AN29" s="29">
        <f t="shared" si="15"/>
        <v>46692</v>
      </c>
      <c r="AO29" s="29">
        <f t="shared" si="15"/>
        <v>46722</v>
      </c>
      <c r="AP29" s="29">
        <f t="shared" si="15"/>
        <v>46753</v>
      </c>
      <c r="AQ29" s="29">
        <f t="shared" si="15"/>
        <v>46784</v>
      </c>
      <c r="AR29" s="29">
        <f t="shared" si="15"/>
        <v>46813</v>
      </c>
      <c r="AS29" s="29">
        <f t="shared" si="15"/>
        <v>46844</v>
      </c>
      <c r="AT29" s="29">
        <f t="shared" si="15"/>
        <v>46874</v>
      </c>
      <c r="AU29" s="29">
        <f t="shared" si="15"/>
        <v>46905</v>
      </c>
      <c r="AV29" s="29">
        <f t="shared" si="15"/>
        <v>46935</v>
      </c>
      <c r="AW29" s="29">
        <f t="shared" si="15"/>
        <v>46966</v>
      </c>
      <c r="AX29" s="29">
        <f t="shared" si="15"/>
        <v>46997</v>
      </c>
      <c r="AY29" s="29">
        <f t="shared" si="15"/>
        <v>47027</v>
      </c>
      <c r="AZ29" s="29">
        <f t="shared" ref="AZ29:CE29" si="16">DATE(YEAR(AY29),MONTH(AY29)+1,DAY(AY29))</f>
        <v>47058</v>
      </c>
      <c r="BA29" s="29">
        <f t="shared" si="16"/>
        <v>47088</v>
      </c>
      <c r="BB29" s="29">
        <f t="shared" si="16"/>
        <v>47119</v>
      </c>
      <c r="BC29" s="29">
        <f t="shared" si="16"/>
        <v>47150</v>
      </c>
      <c r="BD29" s="29">
        <f t="shared" si="16"/>
        <v>47178</v>
      </c>
      <c r="BE29" s="29">
        <f t="shared" si="16"/>
        <v>47209</v>
      </c>
      <c r="BF29" s="29">
        <f t="shared" si="16"/>
        <v>47239</v>
      </c>
      <c r="BG29" s="29">
        <f t="shared" si="16"/>
        <v>47270</v>
      </c>
      <c r="BH29" s="29">
        <f t="shared" si="16"/>
        <v>47300</v>
      </c>
      <c r="BI29" s="29">
        <f t="shared" si="16"/>
        <v>47331</v>
      </c>
      <c r="BJ29" s="29">
        <f t="shared" si="16"/>
        <v>47362</v>
      </c>
      <c r="BK29" s="29">
        <f t="shared" si="16"/>
        <v>47392</v>
      </c>
      <c r="BL29" s="29">
        <f t="shared" si="16"/>
        <v>47423</v>
      </c>
      <c r="BM29" s="29">
        <f t="shared" si="16"/>
        <v>47453</v>
      </c>
      <c r="BN29" s="29">
        <f t="shared" si="16"/>
        <v>47484</v>
      </c>
      <c r="BO29" s="29">
        <f t="shared" si="16"/>
        <v>47515</v>
      </c>
      <c r="BP29" s="29">
        <f t="shared" si="16"/>
        <v>47543</v>
      </c>
      <c r="BQ29" s="29">
        <f t="shared" si="16"/>
        <v>47574</v>
      </c>
      <c r="BR29" s="29">
        <f t="shared" si="16"/>
        <v>47604</v>
      </c>
      <c r="BS29" s="29">
        <f t="shared" si="16"/>
        <v>47635</v>
      </c>
      <c r="BT29" s="29">
        <f t="shared" si="16"/>
        <v>47665</v>
      </c>
      <c r="BU29" s="29">
        <f t="shared" si="16"/>
        <v>47696</v>
      </c>
      <c r="BV29" s="29">
        <f t="shared" si="16"/>
        <v>47727</v>
      </c>
      <c r="BW29" s="29">
        <f t="shared" si="16"/>
        <v>47757</v>
      </c>
      <c r="BX29" s="29">
        <f t="shared" si="16"/>
        <v>47788</v>
      </c>
      <c r="BY29" s="29">
        <f t="shared" si="16"/>
        <v>47818</v>
      </c>
      <c r="BZ29" s="29">
        <f t="shared" si="16"/>
        <v>47849</v>
      </c>
      <c r="CA29" s="29">
        <f t="shared" si="16"/>
        <v>47880</v>
      </c>
      <c r="CB29" s="29">
        <f t="shared" si="16"/>
        <v>47908</v>
      </c>
      <c r="CC29" s="29">
        <f t="shared" si="16"/>
        <v>47939</v>
      </c>
      <c r="CD29" s="29">
        <f t="shared" si="16"/>
        <v>47969</v>
      </c>
      <c r="CE29" s="29">
        <f t="shared" si="16"/>
        <v>48000</v>
      </c>
      <c r="CF29" s="29">
        <f t="shared" ref="CF29:CM29" si="17">DATE(YEAR(CE29),MONTH(CE29)+1,DAY(CE29))</f>
        <v>48030</v>
      </c>
      <c r="CG29" s="29">
        <f t="shared" si="17"/>
        <v>48061</v>
      </c>
      <c r="CH29" s="29">
        <f t="shared" si="17"/>
        <v>48092</v>
      </c>
      <c r="CI29" s="29">
        <f t="shared" si="17"/>
        <v>48122</v>
      </c>
      <c r="CJ29" s="29">
        <f t="shared" si="17"/>
        <v>48153</v>
      </c>
      <c r="CK29" s="29">
        <f t="shared" si="17"/>
        <v>48183</v>
      </c>
      <c r="CL29" s="29">
        <f t="shared" si="17"/>
        <v>48214</v>
      </c>
      <c r="CM29" s="29">
        <f t="shared" si="17"/>
        <v>48245</v>
      </c>
    </row>
    <row r="30" spans="1:91" s="2" customFormat="1" x14ac:dyDescent="0.25">
      <c r="A30" s="30" t="s">
        <v>579</v>
      </c>
      <c r="B30" s="55"/>
      <c r="C30" s="31">
        <v>20</v>
      </c>
      <c r="D30" s="31">
        <v>22</v>
      </c>
      <c r="E30" s="31">
        <v>1</v>
      </c>
      <c r="F30" s="39"/>
      <c r="G30" s="39"/>
      <c r="H30" s="33">
        <f>G30-F30</f>
        <v>0</v>
      </c>
      <c r="I30" s="36">
        <v>44958</v>
      </c>
      <c r="J30" s="36">
        <f>IF(I30="",0,DATE(YEAR(I30),MONTH(I30)+C30,DAY(I30)))</f>
        <v>45566</v>
      </c>
      <c r="K30" s="36">
        <f>IF(J30="","",(DATE(YEAR(J30),MONTH(J30)+1,DAY(J30))))</f>
        <v>45597</v>
      </c>
      <c r="L30" s="36">
        <f>IF(K30="","",(DATE(YEAR(K30),MONTH(K30)+E30,DAY(K30))))</f>
        <v>45627</v>
      </c>
      <c r="M30" s="36">
        <f>IF(O30="","",DATE(YEAR(O30), MONTH(O30)-1,DAY(O30)))</f>
        <v>45658</v>
      </c>
      <c r="N30" s="36">
        <f>IF(O30="","",DATE(YEAR(M30),MONTH(M30),DAY(M30)))</f>
        <v>45658</v>
      </c>
      <c r="O30" s="36">
        <f>IF(L30="","",(DATE(YEAR(L30),MONTH(L30)+2,DAY(L30))))</f>
        <v>45689</v>
      </c>
      <c r="P30" s="32">
        <f>IF(O30="","",(DATE(YEAR(O30),MONTH(O30)+D30,DAY(O30))))</f>
        <v>46357</v>
      </c>
      <c r="Q30" s="37">
        <f>IF(P30="","",DATE(YEAR(P30), MONTH(P30)+1,DAY(P30)))</f>
        <v>46388</v>
      </c>
      <c r="R30" s="37">
        <f>IF(P30="","",DATE(YEAR(Q30),MONTH(Q30),DAY(Q30)))</f>
        <v>46388</v>
      </c>
      <c r="S30" s="33" t="str">
        <f>IF((AND($F30&lt;='San Diego'!S$9,$G30&gt;='San Diego'!S$9)),"P/L",IF((AND($I30&lt;='San Diego'!S$9,$J30&gt;='San Diego'!S$9)),"XO",IF((AND($K30&lt;='San Diego'!S$9,$L30&gt;='San Diego'!S$9)),"3",IF((AND($M30&lt;='San Diego'!S$9,$N30&gt;='San Diego'!S$9)),"C",IF((AND($O30&lt;='San Diego'!S$9,$P30&gt;='San Diego'!S$9)),"CO",IF((AND($Q30&lt;='San Diego'!S$9,$R30&gt;='San Diego'!S$9)),"C",0))))))</f>
        <v>CO</v>
      </c>
      <c r="T30" s="33" t="str">
        <f>IF((AND($F30&lt;='San Diego'!T$9,$G30&gt;='San Diego'!T$9)),"P/L",IF((AND($I30&lt;='San Diego'!T$9,$J30&gt;='San Diego'!T$9)),"XO",IF((AND($K30&lt;='San Diego'!T$9,$L30&gt;='San Diego'!T$9)),"3",IF((AND($M30&lt;='San Diego'!T$9,$N30&gt;='San Diego'!T$9)),"C",IF((AND($O30&lt;='San Diego'!T$9,$P30&gt;='San Diego'!T$9)),"CO",IF((AND($Q30&lt;='San Diego'!T$9,$R30&gt;='San Diego'!T$9)),"C",0))))))</f>
        <v>CO</v>
      </c>
      <c r="U30" s="33" t="str">
        <f>IF((AND($F30&lt;='San Diego'!U$9,$G30&gt;='San Diego'!U$9)),"P/L",IF((AND($I30&lt;='San Diego'!U$9,$J30&gt;='San Diego'!U$9)),"XO",IF((AND($K30&lt;='San Diego'!U$9,$L30&gt;='San Diego'!U$9)),"3",IF((AND($M30&lt;='San Diego'!U$9,$N30&gt;='San Diego'!U$9)),"C",IF((AND($O30&lt;='San Diego'!U$9,$P30&gt;='San Diego'!U$9)),"CO",IF((AND($Q30&lt;='San Diego'!U$9,$R30&gt;='San Diego'!U$9)),"C",0))))))</f>
        <v>CO</v>
      </c>
      <c r="V30" s="33" t="str">
        <f>IF((AND($F30&lt;='San Diego'!V$9,$G30&gt;='San Diego'!V$9)),"P/L",IF((AND($I30&lt;='San Diego'!V$9,$J30&gt;='San Diego'!V$9)),"XO",IF((AND($K30&lt;='San Diego'!V$9,$L30&gt;='San Diego'!V$9)),"3",IF((AND($M30&lt;='San Diego'!V$9,$N30&gt;='San Diego'!V$9)),"C",IF((AND($O30&lt;='San Diego'!V$9,$P30&gt;='San Diego'!V$9)),"CO",IF((AND($Q30&lt;='San Diego'!V$9,$R30&gt;='San Diego'!V$9)),"C",0))))))</f>
        <v>CO</v>
      </c>
      <c r="W30" s="33" t="str">
        <f>IF((AND($F30&lt;='San Diego'!W$9,$G30&gt;='San Diego'!W$9)),"P/L",IF((AND($I30&lt;='San Diego'!W$9,$J30&gt;='San Diego'!W$9)),"XO",IF((AND($K30&lt;='San Diego'!W$9,$L30&gt;='San Diego'!W$9)),"3",IF((AND($M30&lt;='San Diego'!W$9,$N30&gt;='San Diego'!W$9)),"C",IF((AND($O30&lt;='San Diego'!W$9,$P30&gt;='San Diego'!W$9)),"CO",IF((AND($Q30&lt;='San Diego'!W$9,$R30&gt;='San Diego'!W$9)),"C",0))))))</f>
        <v>CO</v>
      </c>
      <c r="X30" s="33" t="str">
        <f>IF((AND($F30&lt;='San Diego'!X$9,$G30&gt;='San Diego'!X$9)),"P/L",IF((AND($I30&lt;='San Diego'!X$9,$J30&gt;='San Diego'!X$9)),"XO",IF((AND($K30&lt;='San Diego'!X$9,$L30&gt;='San Diego'!X$9)),"3",IF((AND($M30&lt;='San Diego'!X$9,$N30&gt;='San Diego'!X$9)),"C",IF((AND($O30&lt;='San Diego'!X$9,$P30&gt;='San Diego'!X$9)),"CO",IF((AND($Q30&lt;='San Diego'!X$9,$R30&gt;='San Diego'!X$9)),"C",0))))))</f>
        <v>CO</v>
      </c>
      <c r="Y30" s="33" t="str">
        <f>IF((AND($F30&lt;='San Diego'!Y$9,$G30&gt;='San Diego'!Y$9)),"P/L",IF((AND($I30&lt;='San Diego'!Y$9,$J30&gt;='San Diego'!Y$9)),"XO",IF((AND($K30&lt;='San Diego'!Y$9,$L30&gt;='San Diego'!Y$9)),"3",IF((AND($M30&lt;='San Diego'!Y$9,$N30&gt;='San Diego'!Y$9)),"C",IF((AND($O30&lt;='San Diego'!Y$9,$P30&gt;='San Diego'!Y$9)),"CO",IF((AND($Q30&lt;='San Diego'!Y$9,$R30&gt;='San Diego'!Y$9)),"C",0))))))</f>
        <v>CO</v>
      </c>
      <c r="Z30" s="33" t="str">
        <f>IF((AND($F30&lt;='San Diego'!Z$9,$G30&gt;='San Diego'!Z$9)),"P/L",IF((AND($I30&lt;='San Diego'!Z$9,$J30&gt;='San Diego'!Z$9)),"XO",IF((AND($K30&lt;='San Diego'!Z$9,$L30&gt;='San Diego'!Z$9)),"3",IF((AND($M30&lt;='San Diego'!Z$9,$N30&gt;='San Diego'!Z$9)),"C",IF((AND($O30&lt;='San Diego'!Z$9,$P30&gt;='San Diego'!Z$9)),"CO",IF((AND($Q30&lt;='San Diego'!Z$9,$R30&gt;='San Diego'!Z$9)),"C",0))))))</f>
        <v>CO</v>
      </c>
      <c r="AA30" s="33" t="str">
        <f>IF((AND($F30&lt;='San Diego'!AA$9,$G30&gt;='San Diego'!AA$9)),"P/L",IF((AND($I30&lt;='San Diego'!AA$9,$J30&gt;='San Diego'!AA$9)),"XO",IF((AND($K30&lt;='San Diego'!AA$9,$L30&gt;='San Diego'!AA$9)),"3",IF((AND($M30&lt;='San Diego'!AA$9,$N30&gt;='San Diego'!AA$9)),"C",IF((AND($O30&lt;='San Diego'!AA$9,$P30&gt;='San Diego'!AA$9)),"CO",IF((AND($Q30&lt;='San Diego'!AA$9,$R30&gt;='San Diego'!AA$9)),"C",0))))))</f>
        <v>CO</v>
      </c>
      <c r="AB30" s="33" t="str">
        <f>IF((AND($F30&lt;='San Diego'!AB$9,$G30&gt;='San Diego'!AB$9)),"P/L",IF((AND($I30&lt;='San Diego'!AB$9,$J30&gt;='San Diego'!AB$9)),"XO",IF((AND($K30&lt;='San Diego'!AB$9,$L30&gt;='San Diego'!AB$9)),"3",IF((AND($M30&lt;='San Diego'!AB$9,$N30&gt;='San Diego'!AB$9)),"C",IF((AND($O30&lt;='San Diego'!AB$9,$P30&gt;='San Diego'!AB$9)),"CO",IF((AND($Q30&lt;='San Diego'!AB$9,$R30&gt;='San Diego'!AB$9)),"C",0))))))</f>
        <v>CO</v>
      </c>
      <c r="AC30" s="33" t="str">
        <f>IF((AND($F30&lt;='San Diego'!AC$9,$G30&gt;='San Diego'!AC$9)),"P/L",IF((AND($I30&lt;='San Diego'!AC$9,$J30&gt;='San Diego'!AC$9)),"XO",IF((AND($K30&lt;='San Diego'!AC$9,$L30&gt;='San Diego'!AC$9)),"3",IF((AND($M30&lt;='San Diego'!AC$9,$N30&gt;='San Diego'!AC$9)),"C",IF((AND($O30&lt;='San Diego'!AC$9,$P30&gt;='San Diego'!AC$9)),"CO",IF((AND($Q30&lt;='San Diego'!AC$9,$R30&gt;='San Diego'!AC$9)),"C",0))))))</f>
        <v>CO</v>
      </c>
      <c r="AD30" s="33" t="str">
        <f>IF((AND($F30&lt;='San Diego'!AD$9,$G30&gt;='San Diego'!AD$9)),"P/L",IF((AND($I30&lt;='San Diego'!AD$9,$J30&gt;='San Diego'!AD$9)),"XO",IF((AND($K30&lt;='San Diego'!AD$9,$L30&gt;='San Diego'!AD$9)),"3",IF((AND($M30&lt;='San Diego'!AD$9,$N30&gt;='San Diego'!AD$9)),"C",IF((AND($O30&lt;='San Diego'!AD$9,$P30&gt;='San Diego'!AD$9)),"CO",IF((AND($Q30&lt;='San Diego'!AD$9,$R30&gt;='San Diego'!AD$9)),"C",0))))))</f>
        <v>C</v>
      </c>
      <c r="AE30" s="33">
        <f>IF((AND($F30&lt;='San Diego'!AE$9,$G30&gt;='San Diego'!AE$9)),"P/L",IF((AND($I30&lt;='San Diego'!AE$9,$J30&gt;='San Diego'!AE$9)),"XO",IF((AND($K30&lt;='San Diego'!AE$9,$L30&gt;='San Diego'!AE$9)),"3",IF((AND($M30&lt;='San Diego'!AE$9,$N30&gt;='San Diego'!AE$9)),"C",IF((AND($O30&lt;='San Diego'!AE$9,$P30&gt;='San Diego'!AE$9)),"CO",IF((AND($Q30&lt;='San Diego'!AE$9,$R30&gt;='San Diego'!AE$9)),"C",0))))))</f>
        <v>0</v>
      </c>
      <c r="AF30" s="33">
        <f>IF((AND($F30&lt;='San Diego'!AF$9,$G30&gt;='San Diego'!AF$9)),"P/L",IF((AND($I30&lt;='San Diego'!AF$9,$J30&gt;='San Diego'!AF$9)),"XO",IF((AND($K30&lt;='San Diego'!AF$9,$L30&gt;='San Diego'!AF$9)),"3",IF((AND($M30&lt;='San Diego'!AF$9,$N30&gt;='San Diego'!AF$9)),"C",IF((AND($O30&lt;='San Diego'!AF$9,$P30&gt;='San Diego'!AF$9)),"CO",IF((AND($Q30&lt;='San Diego'!AF$9,$R30&gt;='San Diego'!AF$9)),"C",0))))))</f>
        <v>0</v>
      </c>
      <c r="AG30" s="33">
        <f>IF((AND($F30&lt;='San Diego'!AG$9,$G30&gt;='San Diego'!AG$9)),"P/L",IF((AND($I30&lt;='San Diego'!AG$9,$J30&gt;='San Diego'!AG$9)),"XO",IF((AND($K30&lt;='San Diego'!AG$9,$L30&gt;='San Diego'!AG$9)),"3",IF((AND($M30&lt;='San Diego'!AG$9,$N30&gt;='San Diego'!AG$9)),"C",IF((AND($O30&lt;='San Diego'!AG$9,$P30&gt;='San Diego'!AG$9)),"CO",IF((AND($Q30&lt;='San Diego'!AG$9,$R30&gt;='San Diego'!AG$9)),"C",0))))))</f>
        <v>0</v>
      </c>
      <c r="AH30" s="33">
        <f>IF((AND($F30&lt;='San Diego'!AH$9,$G30&gt;='San Diego'!AH$9)),"P/L",IF((AND($I30&lt;='San Diego'!AH$9,$J30&gt;='San Diego'!AH$9)),"XO",IF((AND($K30&lt;='San Diego'!AH$9,$L30&gt;='San Diego'!AH$9)),"3",IF((AND($M30&lt;='San Diego'!AH$9,$N30&gt;='San Diego'!AH$9)),"C",IF((AND($O30&lt;='San Diego'!AH$9,$P30&gt;='San Diego'!AH$9)),"CO",IF((AND($Q30&lt;='San Diego'!AH$9,$R30&gt;='San Diego'!AH$9)),"C",0))))))</f>
        <v>0</v>
      </c>
      <c r="AI30" s="33">
        <f>IF((AND($F30&lt;='San Diego'!AI$9,$G30&gt;='San Diego'!AI$9)),"P/L",IF((AND($I30&lt;='San Diego'!AI$9,$J30&gt;='San Diego'!AI$9)),"XO",IF((AND($K30&lt;='San Diego'!AI$9,$L30&gt;='San Diego'!AI$9)),"3",IF((AND($M30&lt;='San Diego'!AI$9,$N30&gt;='San Diego'!AI$9)),"C",IF((AND($O30&lt;='San Diego'!AI$9,$P30&gt;='San Diego'!AI$9)),"CO",IF((AND($Q30&lt;='San Diego'!AI$9,$R30&gt;='San Diego'!AI$9)),"C",0))))))</f>
        <v>0</v>
      </c>
      <c r="AJ30" s="33">
        <f>IF((AND($F30&lt;='San Diego'!AJ$9,$G30&gt;='San Diego'!AJ$9)),"P/L",IF((AND($I30&lt;='San Diego'!AJ$9,$J30&gt;='San Diego'!AJ$9)),"XO",IF((AND($K30&lt;='San Diego'!AJ$9,$L30&gt;='San Diego'!AJ$9)),"3",IF((AND($M30&lt;='San Diego'!AJ$9,$N30&gt;='San Diego'!AJ$9)),"C",IF((AND($O30&lt;='San Diego'!AJ$9,$P30&gt;='San Diego'!AJ$9)),"CO",IF((AND($Q30&lt;='San Diego'!AJ$9,$R30&gt;='San Diego'!AJ$9)),"C",0))))))</f>
        <v>0</v>
      </c>
      <c r="AK30" s="33">
        <f>IF((AND($F30&lt;='San Diego'!AK$9,$G30&gt;='San Diego'!AK$9)),"P/L",IF((AND($I30&lt;='San Diego'!AK$9,$J30&gt;='San Diego'!AK$9)),"XO",IF((AND($K30&lt;='San Diego'!AK$9,$L30&gt;='San Diego'!AK$9)),"3",IF((AND($M30&lt;='San Diego'!AK$9,$N30&gt;='San Diego'!AK$9)),"C",IF((AND($O30&lt;='San Diego'!AK$9,$P30&gt;='San Diego'!AK$9)),"CO",IF((AND($Q30&lt;='San Diego'!AK$9,$R30&gt;='San Diego'!AK$9)),"C",0))))))</f>
        <v>0</v>
      </c>
      <c r="AL30" s="33">
        <f>IF((AND($F30&lt;='San Diego'!AL$9,$G30&gt;='San Diego'!AL$9)),"P/L",IF((AND($I30&lt;='San Diego'!AL$9,$J30&gt;='San Diego'!AL$9)),"XO",IF((AND($K30&lt;='San Diego'!AL$9,$L30&gt;='San Diego'!AL$9)),"3",IF((AND($M30&lt;='San Diego'!AL$9,$N30&gt;='San Diego'!AL$9)),"C",IF((AND($O30&lt;='San Diego'!AL$9,$P30&gt;='San Diego'!AL$9)),"CO",IF((AND($Q30&lt;='San Diego'!AL$9,$R30&gt;='San Diego'!AL$9)),"C",0))))))</f>
        <v>0</v>
      </c>
      <c r="AM30" s="33">
        <f>IF((AND($F30&lt;='San Diego'!AM$9,$G30&gt;='San Diego'!AM$9)),"P/L",IF((AND($I30&lt;='San Diego'!AM$9,$J30&gt;='San Diego'!AM$9)),"XO",IF((AND($K30&lt;='San Diego'!AM$9,$L30&gt;='San Diego'!AM$9)),"3",IF((AND($M30&lt;='San Diego'!AM$9,$N30&gt;='San Diego'!AM$9)),"C",IF((AND($O30&lt;='San Diego'!AM$9,$P30&gt;='San Diego'!AM$9)),"CO",IF((AND($Q30&lt;='San Diego'!AM$9,$R30&gt;='San Diego'!AM$9)),"C",0))))))</f>
        <v>0</v>
      </c>
      <c r="AN30" s="33">
        <f>IF((AND($F30&lt;='San Diego'!AN$9,$G30&gt;='San Diego'!AN$9)),"P/L",IF((AND($I30&lt;='San Diego'!AN$9,$J30&gt;='San Diego'!AN$9)),"XO",IF((AND($K30&lt;='San Diego'!AN$9,$L30&gt;='San Diego'!AN$9)),"3",IF((AND($M30&lt;='San Diego'!AN$9,$N30&gt;='San Diego'!AN$9)),"C",IF((AND($O30&lt;='San Diego'!AN$9,$P30&gt;='San Diego'!AN$9)),"CO",IF((AND($Q30&lt;='San Diego'!AN$9,$R30&gt;='San Diego'!AN$9)),"C",0))))))</f>
        <v>0</v>
      </c>
      <c r="AO30" s="33">
        <f>IF((AND($F30&lt;='San Diego'!AO$9,$G30&gt;='San Diego'!AO$9)),"P/L",IF((AND($I30&lt;='San Diego'!AO$9,$J30&gt;='San Diego'!AO$9)),"XO",IF((AND($K30&lt;='San Diego'!AO$9,$L30&gt;='San Diego'!AO$9)),"3",IF((AND($M30&lt;='San Diego'!AO$9,$N30&gt;='San Diego'!AO$9)),"C",IF((AND($O30&lt;='San Diego'!AO$9,$P30&gt;='San Diego'!AO$9)),"CO",IF((AND($Q30&lt;='San Diego'!AO$9,$R30&gt;='San Diego'!AO$9)),"C",0))))))</f>
        <v>0</v>
      </c>
      <c r="AP30" s="33">
        <f>IF((AND($F30&lt;='San Diego'!AP$9,$G30&gt;='San Diego'!AP$9)),"P/L",IF((AND($I30&lt;='San Diego'!AP$9,$J30&gt;='San Diego'!AP$9)),"XO",IF((AND($K30&lt;='San Diego'!AP$9,$L30&gt;='San Diego'!AP$9)),"3",IF((AND($M30&lt;='San Diego'!AP$9,$N30&gt;='San Diego'!AP$9)),"C",IF((AND($O30&lt;='San Diego'!AP$9,$P30&gt;='San Diego'!AP$9)),"CO",IF((AND($Q30&lt;='San Diego'!AP$9,$R30&gt;='San Diego'!AP$9)),"C",0))))))</f>
        <v>0</v>
      </c>
      <c r="AQ30" s="33">
        <f>IF((AND($F30&lt;='San Diego'!AQ$9,$G30&gt;='San Diego'!AQ$9)),"P/L",IF((AND($I30&lt;='San Diego'!AQ$9,$J30&gt;='San Diego'!AQ$9)),"XO",IF((AND($K30&lt;='San Diego'!AQ$9,$L30&gt;='San Diego'!AQ$9)),"3",IF((AND($M30&lt;='San Diego'!AQ$9,$N30&gt;='San Diego'!AQ$9)),"C",IF((AND($O30&lt;='San Diego'!AQ$9,$P30&gt;='San Diego'!AQ$9)),"CO",IF((AND($Q30&lt;='San Diego'!AQ$9,$R30&gt;='San Diego'!AQ$9)),"C",0))))))</f>
        <v>0</v>
      </c>
      <c r="AR30" s="33">
        <f>IF((AND($F30&lt;='San Diego'!AR$9,$G30&gt;='San Diego'!AR$9)),"P/L",IF((AND($I30&lt;='San Diego'!AR$9,$J30&gt;='San Diego'!AR$9)),"XO",IF((AND($K30&lt;='San Diego'!AR$9,$L30&gt;='San Diego'!AR$9)),"3",IF((AND($M30&lt;='San Diego'!AR$9,$N30&gt;='San Diego'!AR$9)),"C",IF((AND($O30&lt;='San Diego'!AR$9,$P30&gt;='San Diego'!AR$9)),"CO",IF((AND($Q30&lt;='San Diego'!AR$9,$R30&gt;='San Diego'!AR$9)),"C",0))))))</f>
        <v>0</v>
      </c>
      <c r="AS30" s="33">
        <f>IF((AND($F30&lt;='San Diego'!AS$9,$G30&gt;='San Diego'!AS$9)),"P/L",IF((AND($I30&lt;='San Diego'!AS$9,$J30&gt;='San Diego'!AS$9)),"XO",IF((AND($K30&lt;='San Diego'!AS$9,$L30&gt;='San Diego'!AS$9)),"3",IF((AND($M30&lt;='San Diego'!AS$9,$N30&gt;='San Diego'!AS$9)),"C",IF((AND($O30&lt;='San Diego'!AS$9,$P30&gt;='San Diego'!AS$9)),"CO",IF((AND($Q30&lt;='San Diego'!AS$9,$R30&gt;='San Diego'!AS$9)),"C",0))))))</f>
        <v>0</v>
      </c>
      <c r="AT30" s="33">
        <f>IF((AND($F30&lt;='San Diego'!AT$9,$G30&gt;='San Diego'!AT$9)),"P/L",IF((AND($I30&lt;='San Diego'!AT$9,$J30&gt;='San Diego'!AT$9)),"XO",IF((AND($K30&lt;='San Diego'!AT$9,$L30&gt;='San Diego'!AT$9)),"3",IF((AND($M30&lt;='San Diego'!AT$9,$N30&gt;='San Diego'!AT$9)),"C",IF((AND($O30&lt;='San Diego'!AT$9,$P30&gt;='San Diego'!AT$9)),"CO",IF((AND($Q30&lt;='San Diego'!AT$9,$R30&gt;='San Diego'!AT$9)),"C",0))))))</f>
        <v>0</v>
      </c>
      <c r="AU30" s="33">
        <f>IF((AND($F30&lt;='San Diego'!AU$9,$G30&gt;='San Diego'!AU$9)),"P/L",IF((AND($I30&lt;='San Diego'!AU$9,$J30&gt;='San Diego'!AU$9)),"XO",IF((AND($K30&lt;='San Diego'!AU$9,$L30&gt;='San Diego'!AU$9)),"3",IF((AND($M30&lt;='San Diego'!AU$9,$N30&gt;='San Diego'!AU$9)),"C",IF((AND($O30&lt;='San Diego'!AU$9,$P30&gt;='San Diego'!AU$9)),"CO",IF((AND($Q30&lt;='San Diego'!AU$9,$R30&gt;='San Diego'!AU$9)),"C",0))))))</f>
        <v>0</v>
      </c>
      <c r="AV30" s="33">
        <f>IF((AND($F30&lt;='San Diego'!AV$9,$G30&gt;='San Diego'!AV$9)),"P/L",IF((AND($I30&lt;='San Diego'!AV$9,$J30&gt;='San Diego'!AV$9)),"XO",IF((AND($K30&lt;='San Diego'!AV$9,$L30&gt;='San Diego'!AV$9)),"3",IF((AND($M30&lt;='San Diego'!AV$9,$N30&gt;='San Diego'!AV$9)),"C",IF((AND($O30&lt;='San Diego'!AV$9,$P30&gt;='San Diego'!AV$9)),"CO",IF((AND($Q30&lt;='San Diego'!AV$9,$R30&gt;='San Diego'!AV$9)),"C",0))))))</f>
        <v>0</v>
      </c>
      <c r="AW30" s="33">
        <f>IF((AND($F30&lt;='San Diego'!AW$9,$G30&gt;='San Diego'!AW$9)),"P/L",IF((AND($I30&lt;='San Diego'!AW$9,$J30&gt;='San Diego'!AW$9)),"XO",IF((AND($K30&lt;='San Diego'!AW$9,$L30&gt;='San Diego'!AW$9)),"3",IF((AND($M30&lt;='San Diego'!AW$9,$N30&gt;='San Diego'!AW$9)),"C",IF((AND($O30&lt;='San Diego'!AW$9,$P30&gt;='San Diego'!AW$9)),"CO",IF((AND($Q30&lt;='San Diego'!AW$9,$R30&gt;='San Diego'!AW$9)),"C",0))))))</f>
        <v>0</v>
      </c>
      <c r="AX30" s="33">
        <f>IF((AND($F30&lt;='San Diego'!AX$9,$G30&gt;='San Diego'!AX$9)),"P/L",IF((AND($I30&lt;='San Diego'!AX$9,$J30&gt;='San Diego'!AX$9)),"XO",IF((AND($K30&lt;='San Diego'!AX$9,$L30&gt;='San Diego'!AX$9)),"3",IF((AND($M30&lt;='San Diego'!AX$9,$N30&gt;='San Diego'!AX$9)),"C",IF((AND($O30&lt;='San Diego'!AX$9,$P30&gt;='San Diego'!AX$9)),"CO",IF((AND($Q30&lt;='San Diego'!AX$9,$R30&gt;='San Diego'!AX$9)),"C",0))))))</f>
        <v>0</v>
      </c>
      <c r="AY30" s="33">
        <f>IF((AND($F30&lt;='San Diego'!AY$9,$G30&gt;='San Diego'!AY$9)),"P/L",IF((AND($I30&lt;='San Diego'!AY$9,$J30&gt;='San Diego'!AY$9)),"XO",IF((AND($K30&lt;='San Diego'!AY$9,$L30&gt;='San Diego'!AY$9)),"3",IF((AND($M30&lt;='San Diego'!AY$9,$N30&gt;='San Diego'!AY$9)),"C",IF((AND($O30&lt;='San Diego'!AY$9,$P30&gt;='San Diego'!AY$9)),"CO",IF((AND($Q30&lt;='San Diego'!AY$9,$R30&gt;='San Diego'!AY$9)),"C",0))))))</f>
        <v>0</v>
      </c>
      <c r="AZ30" s="33">
        <f>IF((AND($F30&lt;='San Diego'!AZ$9,$G30&gt;='San Diego'!AZ$9)),"P/L",IF((AND($I30&lt;='San Diego'!AZ$9,$J30&gt;='San Diego'!AZ$9)),"XO",IF((AND($K30&lt;='San Diego'!AZ$9,$L30&gt;='San Diego'!AZ$9)),"3",IF((AND($M30&lt;='San Diego'!AZ$9,$N30&gt;='San Diego'!AZ$9)),"C",IF((AND($O30&lt;='San Diego'!AZ$9,$P30&gt;='San Diego'!AZ$9)),"CO",IF((AND($Q30&lt;='San Diego'!AZ$9,$R30&gt;='San Diego'!AZ$9)),"C",0))))))</f>
        <v>0</v>
      </c>
      <c r="BA30" s="33">
        <f>IF((AND($F30&lt;='San Diego'!BA$9,$G30&gt;='San Diego'!BA$9)),"P/L",IF((AND($I30&lt;='San Diego'!BA$9,$J30&gt;='San Diego'!BA$9)),"XO",IF((AND($K30&lt;='San Diego'!BA$9,$L30&gt;='San Diego'!BA$9)),"3",IF((AND($M30&lt;='San Diego'!BA$9,$N30&gt;='San Diego'!BA$9)),"C",IF((AND($O30&lt;='San Diego'!BA$9,$P30&gt;='San Diego'!BA$9)),"CO",IF((AND($Q30&lt;='San Diego'!BA$9,$R30&gt;='San Diego'!BA$9)),"C",0))))))</f>
        <v>0</v>
      </c>
      <c r="BB30" s="33">
        <f>IF((AND($F30&lt;='San Diego'!BB$9,$G30&gt;='San Diego'!BB$9)),"P/L",IF((AND($I30&lt;='San Diego'!BB$9,$J30&gt;='San Diego'!BB$9)),"XO",IF((AND($K30&lt;='San Diego'!BB$9,$L30&gt;='San Diego'!BB$9)),"3",IF((AND($M30&lt;='San Diego'!BB$9,$N30&gt;='San Diego'!BB$9)),"C",IF((AND($O30&lt;='San Diego'!BB$9,$P30&gt;='San Diego'!BB$9)),"CO",IF((AND($Q30&lt;='San Diego'!BB$9,$R30&gt;='San Diego'!BB$9)),"C",0))))))</f>
        <v>0</v>
      </c>
      <c r="BC30" s="33">
        <f>IF((AND($F30&lt;='San Diego'!BC$9,$G30&gt;='San Diego'!BC$9)),"P/L",IF((AND($I30&lt;='San Diego'!BC$9,$J30&gt;='San Diego'!BC$9)),"XO",IF((AND($K30&lt;='San Diego'!BC$9,$L30&gt;='San Diego'!BC$9)),"3",IF((AND($M30&lt;='San Diego'!BC$9,$N30&gt;='San Diego'!BC$9)),"C",IF((AND($O30&lt;='San Diego'!BC$9,$P30&gt;='San Diego'!BC$9)),"CO",IF((AND($Q30&lt;='San Diego'!BC$9,$R30&gt;='San Diego'!BC$9)),"C",0))))))</f>
        <v>0</v>
      </c>
      <c r="BD30" s="33">
        <f>IF((AND($F30&lt;='San Diego'!BD$9,$G30&gt;='San Diego'!BD$9)),"P/L",IF((AND($I30&lt;='San Diego'!BD$9,$J30&gt;='San Diego'!BD$9)),"XO",IF((AND($K30&lt;='San Diego'!BD$9,$L30&gt;='San Diego'!BD$9)),"3",IF((AND($M30&lt;='San Diego'!BD$9,$N30&gt;='San Diego'!BD$9)),"C",IF((AND($O30&lt;='San Diego'!BD$9,$P30&gt;='San Diego'!BD$9)),"CO",IF((AND($Q30&lt;='San Diego'!BD$9,$R30&gt;='San Diego'!BD$9)),"C",0))))))</f>
        <v>0</v>
      </c>
      <c r="BE30" s="33">
        <f>IF((AND($F30&lt;='San Diego'!BE$9,$G30&gt;='San Diego'!BE$9)),"P/L",IF((AND($I30&lt;='San Diego'!BE$9,$J30&gt;='San Diego'!BE$9)),"XO",IF((AND($K30&lt;='San Diego'!BE$9,$L30&gt;='San Diego'!BE$9)),"3",IF((AND($M30&lt;='San Diego'!BE$9,$N30&gt;='San Diego'!BE$9)),"C",IF((AND($O30&lt;='San Diego'!BE$9,$P30&gt;='San Diego'!BE$9)),"CO",IF((AND($Q30&lt;='San Diego'!BE$9,$R30&gt;='San Diego'!BE$9)),"C",0))))))</f>
        <v>0</v>
      </c>
      <c r="BF30" s="33">
        <f>IF((AND($F30&lt;='San Diego'!BF$9,$G30&gt;='San Diego'!BF$9)),"P/L",IF((AND($I30&lt;='San Diego'!BF$9,$J30&gt;='San Diego'!BF$9)),"XO",IF((AND($K30&lt;='San Diego'!BF$9,$L30&gt;='San Diego'!BF$9)),"3",IF((AND($M30&lt;='San Diego'!BF$9,$N30&gt;='San Diego'!BF$9)),"C",IF((AND($O30&lt;='San Diego'!BF$9,$P30&gt;='San Diego'!BF$9)),"CO",IF((AND($Q30&lt;='San Diego'!BF$9,$R30&gt;='San Diego'!BF$9)),"C",0))))))</f>
        <v>0</v>
      </c>
      <c r="BG30" s="33">
        <f>IF((AND($F30&lt;='San Diego'!BG$9,$G30&gt;='San Diego'!BG$9)),"P/L",IF((AND($I30&lt;='San Diego'!BG$9,$J30&gt;='San Diego'!BG$9)),"XO",IF((AND($K30&lt;='San Diego'!BG$9,$L30&gt;='San Diego'!BG$9)),"3",IF((AND($M30&lt;='San Diego'!BG$9,$N30&gt;='San Diego'!BG$9)),"C",IF((AND($O30&lt;='San Diego'!BG$9,$P30&gt;='San Diego'!BG$9)),"CO",IF((AND($Q30&lt;='San Diego'!BG$9,$R30&gt;='San Diego'!BG$9)),"C",0))))))</f>
        <v>0</v>
      </c>
      <c r="BH30" s="33">
        <f>IF((AND($F30&lt;='San Diego'!BH$9,$G30&gt;='San Diego'!BH$9)),"P/L",IF((AND($I30&lt;='San Diego'!BH$9,$J30&gt;='San Diego'!BH$9)),"XO",IF((AND($K30&lt;='San Diego'!BH$9,$L30&gt;='San Diego'!BH$9)),"3",IF((AND($M30&lt;='San Diego'!BH$9,$N30&gt;='San Diego'!BH$9)),"C",IF((AND($O30&lt;='San Diego'!BH$9,$P30&gt;='San Diego'!BH$9)),"CO",IF((AND($Q30&lt;='San Diego'!BH$9,$R30&gt;='San Diego'!BH$9)),"C",0))))))</f>
        <v>0</v>
      </c>
      <c r="BI30" s="33">
        <f>IF((AND($F30&lt;='San Diego'!BI$9,$G30&gt;='San Diego'!BI$9)),"P/L",IF((AND($I30&lt;='San Diego'!BI$9,$J30&gt;='San Diego'!BI$9)),"XO",IF((AND($K30&lt;='San Diego'!BI$9,$L30&gt;='San Diego'!BI$9)),"3",IF((AND($M30&lt;='San Diego'!BI$9,$N30&gt;='San Diego'!BI$9)),"C",IF((AND($O30&lt;='San Diego'!BI$9,$P30&gt;='San Diego'!BI$9)),"CO",IF((AND($Q30&lt;='San Diego'!BI$9,$R30&gt;='San Diego'!BI$9)),"C",0))))))</f>
        <v>0</v>
      </c>
      <c r="BJ30" s="33">
        <f>IF((AND($F30&lt;='San Diego'!BJ$9,$G30&gt;='San Diego'!BJ$9)),"P/L",IF((AND($I30&lt;='San Diego'!BJ$9,$J30&gt;='San Diego'!BJ$9)),"XO",IF((AND($K30&lt;='San Diego'!BJ$9,$L30&gt;='San Diego'!BJ$9)),"3",IF((AND($M30&lt;='San Diego'!BJ$9,$N30&gt;='San Diego'!BJ$9)),"C",IF((AND($O30&lt;='San Diego'!BJ$9,$P30&gt;='San Diego'!BJ$9)),"CO",IF((AND($Q30&lt;='San Diego'!BJ$9,$R30&gt;='San Diego'!BJ$9)),"C",0))))))</f>
        <v>0</v>
      </c>
      <c r="BK30" s="33">
        <f>IF((AND($F30&lt;='San Diego'!BK$9,$G30&gt;='San Diego'!BK$9)),"P/L",IF((AND($I30&lt;='San Diego'!BK$9,$J30&gt;='San Diego'!BK$9)),"XO",IF((AND($K30&lt;='San Diego'!BK$9,$L30&gt;='San Diego'!BK$9)),"3",IF((AND($M30&lt;='San Diego'!BK$9,$N30&gt;='San Diego'!BK$9)),"C",IF((AND($O30&lt;='San Diego'!BK$9,$P30&gt;='San Diego'!BK$9)),"CO",IF((AND($Q30&lt;='San Diego'!BK$9,$R30&gt;='San Diego'!BK$9)),"C",0))))))</f>
        <v>0</v>
      </c>
      <c r="BL30" s="33">
        <f>IF((AND($F30&lt;='San Diego'!BL$9,$G30&gt;='San Diego'!BL$9)),"P/L",IF((AND($I30&lt;='San Diego'!BL$9,$J30&gt;='San Diego'!BL$9)),"XO",IF((AND($K30&lt;='San Diego'!BL$9,$L30&gt;='San Diego'!BL$9)),"3",IF((AND($M30&lt;='San Diego'!BL$9,$N30&gt;='San Diego'!BL$9)),"C",IF((AND($O30&lt;='San Diego'!BL$9,$P30&gt;='San Diego'!BL$9)),"CO",IF((AND($Q30&lt;='San Diego'!BL$9,$R30&gt;='San Diego'!BL$9)),"C",0))))))</f>
        <v>0</v>
      </c>
      <c r="BM30" s="33">
        <f>IF((AND($F30&lt;='San Diego'!BM$9,$G30&gt;='San Diego'!BM$9)),"P/L",IF((AND($I30&lt;='San Diego'!BM$9,$J30&gt;='San Diego'!BM$9)),"XO",IF((AND($K30&lt;='San Diego'!BM$9,$L30&gt;='San Diego'!BM$9)),"3",IF((AND($M30&lt;='San Diego'!BM$9,$N30&gt;='San Diego'!BM$9)),"C",IF((AND($O30&lt;='San Diego'!BM$9,$P30&gt;='San Diego'!BM$9)),"CO",IF((AND($Q30&lt;='San Diego'!BM$9,$R30&gt;='San Diego'!BM$9)),"C",0))))))</f>
        <v>0</v>
      </c>
      <c r="BN30" s="33">
        <f>IF((AND($F30&lt;='San Diego'!BN$9,$G30&gt;='San Diego'!BN$9)),"P/L",IF((AND($I30&lt;='San Diego'!BN$9,$J30&gt;='San Diego'!BN$9)),"XO",IF((AND($K30&lt;='San Diego'!BN$9,$L30&gt;='San Diego'!BN$9)),"3",IF((AND($M30&lt;='San Diego'!BN$9,$N30&gt;='San Diego'!BN$9)),"C",IF((AND($O30&lt;='San Diego'!BN$9,$P30&gt;='San Diego'!BN$9)),"CO",IF((AND($Q30&lt;='San Diego'!BN$9,$R30&gt;='San Diego'!BN$9)),"C",0))))))</f>
        <v>0</v>
      </c>
      <c r="BO30" s="33">
        <f>IF((AND($F30&lt;='San Diego'!BO$9,$G30&gt;='San Diego'!BO$9)),"P/L",IF((AND($I30&lt;='San Diego'!BO$9,$J30&gt;='San Diego'!BO$9)),"XO",IF((AND($K30&lt;='San Diego'!BO$9,$L30&gt;='San Diego'!BO$9)),"3",IF((AND($M30&lt;='San Diego'!BO$9,$N30&gt;='San Diego'!BO$9)),"C",IF((AND($O30&lt;='San Diego'!BO$9,$P30&gt;='San Diego'!BO$9)),"CO",IF((AND($Q30&lt;='San Diego'!BO$9,$R30&gt;='San Diego'!BO$9)),"C",0))))))</f>
        <v>0</v>
      </c>
      <c r="BP30" s="33">
        <f>IF((AND($F30&lt;='San Diego'!BP$9,$G30&gt;='San Diego'!BP$9)),"P/L",IF((AND($I30&lt;='San Diego'!BP$9,$J30&gt;='San Diego'!BP$9)),"XO",IF((AND($K30&lt;='San Diego'!BP$9,$L30&gt;='San Diego'!BP$9)),"3",IF((AND($M30&lt;='San Diego'!BP$9,$N30&gt;='San Diego'!BP$9)),"C",IF((AND($O30&lt;='San Diego'!BP$9,$P30&gt;='San Diego'!BP$9)),"CO",IF((AND($Q30&lt;='San Diego'!BP$9,$R30&gt;='San Diego'!BP$9)),"C",0))))))</f>
        <v>0</v>
      </c>
      <c r="BQ30" s="33">
        <f>IF((AND($F30&lt;='San Diego'!BQ$9,$G30&gt;='San Diego'!BQ$9)),"P/L",IF((AND($I30&lt;='San Diego'!BQ$9,$J30&gt;='San Diego'!BQ$9)),"XO",IF((AND($K30&lt;='San Diego'!BQ$9,$L30&gt;='San Diego'!BQ$9)),"3",IF((AND($M30&lt;='San Diego'!BQ$9,$N30&gt;='San Diego'!BQ$9)),"C",IF((AND($O30&lt;='San Diego'!BQ$9,$P30&gt;='San Diego'!BQ$9)),"CO",IF((AND($Q30&lt;='San Diego'!BQ$9,$R30&gt;='San Diego'!BQ$9)),"C",0))))))</f>
        <v>0</v>
      </c>
      <c r="BR30" s="33">
        <f>IF((AND($F30&lt;='San Diego'!BR$9,$G30&gt;='San Diego'!BR$9)),"P/L",IF((AND($I30&lt;='San Diego'!BR$9,$J30&gt;='San Diego'!BR$9)),"XO",IF((AND($K30&lt;='San Diego'!BR$9,$L30&gt;='San Diego'!BR$9)),"3",IF((AND($M30&lt;='San Diego'!BR$9,$N30&gt;='San Diego'!BR$9)),"C",IF((AND($O30&lt;='San Diego'!BR$9,$P30&gt;='San Diego'!BR$9)),"CO",IF((AND($Q30&lt;='San Diego'!BR$9,$R30&gt;='San Diego'!BR$9)),"C",0))))))</f>
        <v>0</v>
      </c>
      <c r="BS30" s="33">
        <f>IF((AND($F30&lt;='San Diego'!BS$9,$G30&gt;='San Diego'!BS$9)),"P/L",IF((AND($I30&lt;='San Diego'!BS$9,$J30&gt;='San Diego'!BS$9)),"XO",IF((AND($K30&lt;='San Diego'!BS$9,$L30&gt;='San Diego'!BS$9)),"3",IF((AND($M30&lt;='San Diego'!BS$9,$N30&gt;='San Diego'!BS$9)),"C",IF((AND($O30&lt;='San Diego'!BS$9,$P30&gt;='San Diego'!BS$9)),"CO",IF((AND($Q30&lt;='San Diego'!BS$9,$R30&gt;='San Diego'!BS$9)),"C",0))))))</f>
        <v>0</v>
      </c>
      <c r="BT30" s="33">
        <f>IF((AND($F30&lt;='San Diego'!BT$9,$G30&gt;='San Diego'!BT$9)),"P/L",IF((AND($I30&lt;='San Diego'!BT$9,$J30&gt;='San Diego'!BT$9)),"XO",IF((AND($K30&lt;='San Diego'!BT$9,$L30&gt;='San Diego'!BT$9)),"3",IF((AND($M30&lt;='San Diego'!BT$9,$N30&gt;='San Diego'!BT$9)),"C",IF((AND($O30&lt;='San Diego'!BT$9,$P30&gt;='San Diego'!BT$9)),"CO",IF((AND($Q30&lt;='San Diego'!BT$9,$R30&gt;='San Diego'!BT$9)),"C",0))))))</f>
        <v>0</v>
      </c>
      <c r="BU30" s="33">
        <f>IF((AND($F30&lt;='San Diego'!BU$9,$G30&gt;='San Diego'!BU$9)),"P/L",IF((AND($I30&lt;='San Diego'!BU$9,$J30&gt;='San Diego'!BU$9)),"XO",IF((AND($K30&lt;='San Diego'!BU$9,$L30&gt;='San Diego'!BU$9)),"3",IF((AND($M30&lt;='San Diego'!BU$9,$N30&gt;='San Diego'!BU$9)),"C",IF((AND($O30&lt;='San Diego'!BU$9,$P30&gt;='San Diego'!BU$9)),"CO",IF((AND($Q30&lt;='San Diego'!BU$9,$R30&gt;='San Diego'!BU$9)),"C",0))))))</f>
        <v>0</v>
      </c>
      <c r="BV30" s="33">
        <f>IF((AND($F30&lt;='San Diego'!BV$9,$G30&gt;='San Diego'!BV$9)),"P/L",IF((AND($I30&lt;='San Diego'!BV$9,$J30&gt;='San Diego'!BV$9)),"XO",IF((AND($K30&lt;='San Diego'!BV$9,$L30&gt;='San Diego'!BV$9)),"3",IF((AND($M30&lt;='San Diego'!BV$9,$N30&gt;='San Diego'!BV$9)),"C",IF((AND($O30&lt;='San Diego'!BV$9,$P30&gt;='San Diego'!BV$9)),"CO",IF((AND($Q30&lt;='San Diego'!BV$9,$R30&gt;='San Diego'!BV$9)),"C",0))))))</f>
        <v>0</v>
      </c>
      <c r="BW30" s="33">
        <f>IF((AND($F30&lt;='San Diego'!BW$9,$G30&gt;='San Diego'!BW$9)),"P/L",IF((AND($I30&lt;='San Diego'!BW$9,$J30&gt;='San Diego'!BW$9)),"XO",IF((AND($K30&lt;='San Diego'!BW$9,$L30&gt;='San Diego'!BW$9)),"3",IF((AND($M30&lt;='San Diego'!BW$9,$N30&gt;='San Diego'!BW$9)),"C",IF((AND($O30&lt;='San Diego'!BW$9,$P30&gt;='San Diego'!BW$9)),"CO",IF((AND($Q30&lt;='San Diego'!BW$9,$R30&gt;='San Diego'!BW$9)),"C",0))))))</f>
        <v>0</v>
      </c>
      <c r="BX30" s="33">
        <f>IF((AND($F30&lt;='San Diego'!BX$9,$G30&gt;='San Diego'!BX$9)),"P/L",IF((AND($I30&lt;='San Diego'!BX$9,$J30&gt;='San Diego'!BX$9)),"XO",IF((AND($K30&lt;='San Diego'!BX$9,$L30&gt;='San Diego'!BX$9)),"3",IF((AND($M30&lt;='San Diego'!BX$9,$N30&gt;='San Diego'!BX$9)),"C",IF((AND($O30&lt;='San Diego'!BX$9,$P30&gt;='San Diego'!BX$9)),"CO",IF((AND($Q30&lt;='San Diego'!BX$9,$R30&gt;='San Diego'!BX$9)),"C",0))))))</f>
        <v>0</v>
      </c>
      <c r="BY30" s="33">
        <f>IF((AND($F30&lt;='San Diego'!BY$9,$G30&gt;='San Diego'!BY$9)),"P/L",IF((AND($I30&lt;='San Diego'!BY$9,$J30&gt;='San Diego'!BY$9)),"XO",IF((AND($K30&lt;='San Diego'!BY$9,$L30&gt;='San Diego'!BY$9)),"3",IF((AND($M30&lt;='San Diego'!BY$9,$N30&gt;='San Diego'!BY$9)),"C",IF((AND($O30&lt;='San Diego'!BY$9,$P30&gt;='San Diego'!BY$9)),"CO",IF((AND($Q30&lt;='San Diego'!BY$9,$R30&gt;='San Diego'!BY$9)),"C",0))))))</f>
        <v>0</v>
      </c>
      <c r="BZ30" s="33">
        <f>IF((AND($F30&lt;='San Diego'!BZ$9,$G30&gt;='San Diego'!BZ$9)),"P/L",IF((AND($I30&lt;='San Diego'!BZ$9,$J30&gt;='San Diego'!BZ$9)),"XO",IF((AND($K30&lt;='San Diego'!BZ$9,$L30&gt;='San Diego'!BZ$9)),"3",IF((AND($M30&lt;='San Diego'!BZ$9,$N30&gt;='San Diego'!BZ$9)),"C",IF((AND($O30&lt;='San Diego'!BZ$9,$P30&gt;='San Diego'!BZ$9)),"CO",IF((AND($Q30&lt;='San Diego'!BZ$9,$R30&gt;='San Diego'!BZ$9)),"C",0))))))</f>
        <v>0</v>
      </c>
      <c r="CA30" s="33">
        <f>IF((AND($F30&lt;='San Diego'!CA$9,$G30&gt;='San Diego'!CA$9)),"P/L",IF((AND($I30&lt;='San Diego'!CA$9,$J30&gt;='San Diego'!CA$9)),"XO",IF((AND($K30&lt;='San Diego'!CA$9,$L30&gt;='San Diego'!CA$9)),"3",IF((AND($M30&lt;='San Diego'!CA$9,$N30&gt;='San Diego'!CA$9)),"C",IF((AND($O30&lt;='San Diego'!CA$9,$P30&gt;='San Diego'!CA$9)),"CO",IF((AND($Q30&lt;='San Diego'!CA$9,$R30&gt;='San Diego'!CA$9)),"C",0))))))</f>
        <v>0</v>
      </c>
      <c r="CB30" s="33">
        <f>IF((AND($F30&lt;='San Diego'!CB$9,$G30&gt;='San Diego'!CB$9)),"P/L",IF((AND($I30&lt;='San Diego'!CB$9,$J30&gt;='San Diego'!CB$9)),"XO",IF((AND($K30&lt;='San Diego'!CB$9,$L30&gt;='San Diego'!CB$9)),"3",IF((AND($M30&lt;='San Diego'!CB$9,$N30&gt;='San Diego'!CB$9)),"C",IF((AND($O30&lt;='San Diego'!CB$9,$P30&gt;='San Diego'!CB$9)),"CO",IF((AND($Q30&lt;='San Diego'!CB$9,$R30&gt;='San Diego'!CB$9)),"C",0))))))</f>
        <v>0</v>
      </c>
      <c r="CC30" s="33">
        <f>IF((AND($F30&lt;='San Diego'!CC$9,$G30&gt;='San Diego'!CC$9)),"P/L",IF((AND($I30&lt;='San Diego'!CC$9,$J30&gt;='San Diego'!CC$9)),"XO",IF((AND($K30&lt;='San Diego'!CC$9,$L30&gt;='San Diego'!CC$9)),"3",IF((AND($M30&lt;='San Diego'!CC$9,$N30&gt;='San Diego'!CC$9)),"C",IF((AND($O30&lt;='San Diego'!CC$9,$P30&gt;='San Diego'!CC$9)),"CO",IF((AND($Q30&lt;='San Diego'!CC$9,$R30&gt;='San Diego'!CC$9)),"C",0))))))</f>
        <v>0</v>
      </c>
      <c r="CD30" s="33">
        <f>IF((AND($F30&lt;='San Diego'!CD$9,$G30&gt;='San Diego'!CD$9)),"P/L",IF((AND($I30&lt;='San Diego'!CD$9,$J30&gt;='San Diego'!CD$9)),"XO",IF((AND($K30&lt;='San Diego'!CD$9,$L30&gt;='San Diego'!CD$9)),"3",IF((AND($M30&lt;='San Diego'!CD$9,$N30&gt;='San Diego'!CD$9)),"C",IF((AND($O30&lt;='San Diego'!CD$9,$P30&gt;='San Diego'!CD$9)),"CO",IF((AND($Q30&lt;='San Diego'!CD$9,$R30&gt;='San Diego'!CD$9)),"C",0))))))</f>
        <v>0</v>
      </c>
      <c r="CE30" s="33">
        <f>IF((AND($F30&lt;='San Diego'!CE$9,$G30&gt;='San Diego'!CE$9)),"P/L",IF((AND($I30&lt;='San Diego'!CE$9,$J30&gt;='San Diego'!CE$9)),"XO",IF((AND($K30&lt;='San Diego'!CE$9,$L30&gt;='San Diego'!CE$9)),"3",IF((AND($M30&lt;='San Diego'!CE$9,$N30&gt;='San Diego'!CE$9)),"C",IF((AND($O30&lt;='San Diego'!CE$9,$P30&gt;='San Diego'!CE$9)),"CO",IF((AND($Q30&lt;='San Diego'!CE$9,$R30&gt;='San Diego'!CE$9)),"C",0))))))</f>
        <v>0</v>
      </c>
      <c r="CF30" s="33">
        <f>IF((AND($F30&lt;='San Diego'!CF$9,$G30&gt;='San Diego'!CF$9)),"P/L",IF((AND($I30&lt;='San Diego'!CF$9,$J30&gt;='San Diego'!CF$9)),"XO",IF((AND($K30&lt;='San Diego'!CF$9,$L30&gt;='San Diego'!CF$9)),"3",IF((AND($M30&lt;='San Diego'!CF$9,$N30&gt;='San Diego'!CF$9)),"C",IF((AND($O30&lt;='San Diego'!CF$9,$P30&gt;='San Diego'!CF$9)),"CO",IF((AND($Q30&lt;='San Diego'!CF$9,$R30&gt;='San Diego'!CF$9)),"C",0))))))</f>
        <v>0</v>
      </c>
      <c r="CG30" s="33">
        <f>IF((AND($F30&lt;='San Diego'!CG$9,$G30&gt;='San Diego'!CG$9)),"P/L",IF((AND($I30&lt;='San Diego'!CG$9,$J30&gt;='San Diego'!CG$9)),"XO",IF((AND($K30&lt;='San Diego'!CG$9,$L30&gt;='San Diego'!CG$9)),"3",IF((AND($M30&lt;='San Diego'!CG$9,$N30&gt;='San Diego'!CG$9)),"C",IF((AND($O30&lt;='San Diego'!CG$9,$P30&gt;='San Diego'!CG$9)),"CO",IF((AND($Q30&lt;='San Diego'!CG$9,$R30&gt;='San Diego'!CG$9)),"C",0))))))</f>
        <v>0</v>
      </c>
      <c r="CH30" s="33">
        <f>IF((AND($F30&lt;='San Diego'!CH$9,$G30&gt;='San Diego'!CH$9)),"P/L",IF((AND($I30&lt;='San Diego'!CH$9,$J30&gt;='San Diego'!CH$9)),"XO",IF((AND($K30&lt;='San Diego'!CH$9,$L30&gt;='San Diego'!CH$9)),"3",IF((AND($M30&lt;='San Diego'!CH$9,$N30&gt;='San Diego'!CH$9)),"C",IF((AND($O30&lt;='San Diego'!CH$9,$P30&gt;='San Diego'!CH$9)),"CO",IF((AND($Q30&lt;='San Diego'!CH$9,$R30&gt;='San Diego'!CH$9)),"C",0))))))</f>
        <v>0</v>
      </c>
      <c r="CI30" s="33">
        <f>IF((AND($F30&lt;='San Diego'!CI$9,$G30&gt;='San Diego'!CI$9)),"P/L",IF((AND($I30&lt;='San Diego'!CI$9,$J30&gt;='San Diego'!CI$9)),"XO",IF((AND($K30&lt;='San Diego'!CI$9,$L30&gt;='San Diego'!CI$9)),"3",IF((AND($M30&lt;='San Diego'!CI$9,$N30&gt;='San Diego'!CI$9)),"C",IF((AND($O30&lt;='San Diego'!CI$9,$P30&gt;='San Diego'!CI$9)),"CO",IF((AND($Q30&lt;='San Diego'!CI$9,$R30&gt;='San Diego'!CI$9)),"C",0))))))</f>
        <v>0</v>
      </c>
      <c r="CJ30" s="33">
        <f>IF((AND($F30&lt;='San Diego'!CJ$9,$G30&gt;='San Diego'!CJ$9)),"P/L",IF((AND($I30&lt;='San Diego'!CJ$9,$J30&gt;='San Diego'!CJ$9)),"XO",IF((AND($K30&lt;='San Diego'!CJ$9,$L30&gt;='San Diego'!CJ$9)),"3",IF((AND($M30&lt;='San Diego'!CJ$9,$N30&gt;='San Diego'!CJ$9)),"C",IF((AND($O30&lt;='San Diego'!CJ$9,$P30&gt;='San Diego'!CJ$9)),"CO",IF((AND($Q30&lt;='San Diego'!CJ$9,$R30&gt;='San Diego'!CJ$9)),"C",0))))))</f>
        <v>0</v>
      </c>
      <c r="CK30" s="33">
        <f>IF((AND($F30&lt;='San Diego'!CK$9,$G30&gt;='San Diego'!CK$9)),"P/L",IF((AND($I30&lt;='San Diego'!CK$9,$J30&gt;='San Diego'!CK$9)),"XO",IF((AND($K30&lt;='San Diego'!CK$9,$L30&gt;='San Diego'!CK$9)),"3",IF((AND($M30&lt;='San Diego'!CK$9,$N30&gt;='San Diego'!CK$9)),"C",IF((AND($O30&lt;='San Diego'!CK$9,$P30&gt;='San Diego'!CK$9)),"CO",IF((AND($Q30&lt;='San Diego'!CK$9,$R30&gt;='San Diego'!CK$9)),"C",0))))))</f>
        <v>0</v>
      </c>
      <c r="CL30" s="33">
        <f>IF((AND($F30&lt;='San Diego'!CL$9,$G30&gt;='San Diego'!CL$9)),"P/L",IF((AND($I30&lt;='San Diego'!CL$9,$J30&gt;='San Diego'!CL$9)),"XO",IF((AND($K30&lt;='San Diego'!CL$9,$L30&gt;='San Diego'!CL$9)),"3",IF((AND($M30&lt;='San Diego'!CL$9,$N30&gt;='San Diego'!CL$9)),"C",IF((AND($O30&lt;='San Diego'!CL$9,$P30&gt;='San Diego'!CL$9)),"CO",IF((AND($Q30&lt;='San Diego'!CL$9,$R30&gt;='San Diego'!CL$9)),"C",0))))))</f>
        <v>0</v>
      </c>
      <c r="CM30" s="33">
        <f>IF((AND($F30&lt;='San Diego'!CM$9,$G30&gt;='San Diego'!CM$9)),"P/L",IF((AND($I30&lt;='San Diego'!CM$9,$J30&gt;='San Diego'!CM$9)),"XO",IF((AND($K30&lt;='San Diego'!CM$9,$L30&gt;='San Diego'!CM$9)),"3",IF((AND($M30&lt;='San Diego'!CM$9,$N30&gt;='San Diego'!CM$9)),"C",IF((AND($O30&lt;='San Diego'!CM$9,$P30&gt;='San Diego'!CM$9)),"CO",IF((AND($Q30&lt;='San Diego'!CM$9,$R30&gt;='San Diego'!CM$9)),"C",0))))))</f>
        <v>0</v>
      </c>
    </row>
    <row r="31" spans="1:91" s="2" customFormat="1" x14ac:dyDescent="0.25">
      <c r="A31" s="30" t="s">
        <v>580</v>
      </c>
      <c r="B31" s="55"/>
      <c r="C31" s="31">
        <v>16</v>
      </c>
      <c r="D31" s="31">
        <v>16</v>
      </c>
      <c r="E31" s="31">
        <v>1</v>
      </c>
      <c r="F31" s="39"/>
      <c r="G31" s="39"/>
      <c r="H31" s="33">
        <f>G31-F31</f>
        <v>0</v>
      </c>
      <c r="I31" s="158">
        <v>45833</v>
      </c>
      <c r="J31" s="37">
        <f>IF(I31="",0,DATE(YEAR(I31),MONTH(I31)+C31,DAY(I31)))</f>
        <v>46320</v>
      </c>
      <c r="K31" s="32">
        <f>IF(J31="","",(DATE(YEAR(J31),MONTH(J31)+1,DAY(J31))))</f>
        <v>46351</v>
      </c>
      <c r="L31" s="32">
        <f>IF(K31="","",(DATE(YEAR(K31),MONTH(K31)+E31,DAY(K31))))</f>
        <v>46381</v>
      </c>
      <c r="M31" s="37">
        <f>IF(O31="","",DATE(YEAR(O31), MONTH(O31)-1,DAY(O31)))</f>
        <v>46412</v>
      </c>
      <c r="N31" s="37">
        <f>IF(O31="","",DATE(YEAR(M31),MONTH(M31),DAY(M31)))</f>
        <v>46412</v>
      </c>
      <c r="O31" s="32">
        <f>IF(L31="","",(DATE(YEAR(L31),MONTH(L31)+2,DAY(L31))))</f>
        <v>46443</v>
      </c>
      <c r="P31" s="32">
        <f>IF(O31="","",(DATE(YEAR(O31),MONTH(O31)+D31,DAY(O31))))</f>
        <v>46929</v>
      </c>
      <c r="Q31" s="32">
        <f>IF(P31="","",DATE(YEAR(P31), MONTH(P31)+1,DAY(P31)))</f>
        <v>46959</v>
      </c>
      <c r="R31" s="32">
        <f>IF(P31="","",DATE(YEAR(Q31),MONTH(Q31),DAY(Q31)))</f>
        <v>46959</v>
      </c>
      <c r="S31" s="33" t="str">
        <f>IF((AND($F31&lt;=Everett!S$4,$G31&gt;=Everett!S$4)),"P/L",IF((AND($I31&lt;=Everett!S$4,$J31&gt;=Everett!S$4)),"XO",IF((AND($K31&lt;=Everett!S$4,$L31&gt;=Everett!S$4)),"3",IF((AND($M31&lt;=Everett!S$4,$N31&gt;=Everett!S$4)),"C",IF((AND($O31&lt;=Everett!S$4,$P31&gt;=Everett!S$4)),"CO",IF((AND($Q31&lt;=Everett!S$4,$R31&gt;=Everett!S$4)),"C",0))))))</f>
        <v>XO</v>
      </c>
      <c r="T31" s="33" t="str">
        <f>IF((AND($F31&lt;=Everett!T$4,$G31&gt;=Everett!T$4)),"P/L",IF((AND($I31&lt;=Everett!T$4,$J31&gt;=Everett!T$4)),"XO",IF((AND($K31&lt;=Everett!T$4,$L31&gt;=Everett!T$4)),"3",IF((AND($M31&lt;=Everett!T$4,$N31&gt;=Everett!T$4)),"C",IF((AND($O31&lt;=Everett!T$4,$P31&gt;=Everett!T$4)),"CO",IF((AND($Q31&lt;=Everett!T$4,$R31&gt;=Everett!T$4)),"C",0))))))</f>
        <v>XO</v>
      </c>
      <c r="U31" s="33" t="str">
        <f>IF((AND($F31&lt;=Everett!U$4,$G31&gt;=Everett!U$4)),"P/L",IF((AND($I31&lt;=Everett!U$4,$J31&gt;=Everett!U$4)),"XO",IF((AND($K31&lt;=Everett!U$4,$L31&gt;=Everett!U$4)),"3",IF((AND($M31&lt;=Everett!U$4,$N31&gt;=Everett!U$4)),"C",IF((AND($O31&lt;=Everett!U$4,$P31&gt;=Everett!U$4)),"CO",IF((AND($Q31&lt;=Everett!U$4,$R31&gt;=Everett!U$4)),"C",0))))))</f>
        <v>XO</v>
      </c>
      <c r="V31" s="33" t="str">
        <f>IF((AND($F31&lt;=Everett!V$4,$G31&gt;=Everett!V$4)),"P/L",IF((AND($I31&lt;=Everett!V$4,$J31&gt;=Everett!V$4)),"XO",IF((AND($K31&lt;=Everett!V$4,$L31&gt;=Everett!V$4)),"3",IF((AND($M31&lt;=Everett!V$4,$N31&gt;=Everett!V$4)),"C",IF((AND($O31&lt;=Everett!V$4,$P31&gt;=Everett!V$4)),"CO",IF((AND($Q31&lt;=Everett!V$4,$R31&gt;=Everett!V$4)),"C",0))))))</f>
        <v>XO</v>
      </c>
      <c r="W31" s="33" t="str">
        <f>IF((AND($F31&lt;=Everett!W$4,$G31&gt;=Everett!W$4)),"P/L",IF((AND($I31&lt;=Everett!W$4,$J31&gt;=Everett!W$4)),"XO",IF((AND($K31&lt;=Everett!W$4,$L31&gt;=Everett!W$4)),"3",IF((AND($M31&lt;=Everett!W$4,$N31&gt;=Everett!W$4)),"C",IF((AND($O31&lt;=Everett!W$4,$P31&gt;=Everett!W$4)),"CO",IF((AND($Q31&lt;=Everett!W$4,$R31&gt;=Everett!W$4)),"C",0))))))</f>
        <v>XO</v>
      </c>
      <c r="X31" s="33" t="str">
        <f>IF((AND($F31&lt;=Everett!X$4,$G31&gt;=Everett!X$4)),"P/L",IF((AND($I31&lt;=Everett!X$4,$J31&gt;=Everett!X$4)),"XO",IF((AND($K31&lt;=Everett!X$4,$L31&gt;=Everett!X$4)),"3",IF((AND($M31&lt;=Everett!X$4,$N31&gt;=Everett!X$4)),"C",IF((AND($O31&lt;=Everett!X$4,$P31&gt;=Everett!X$4)),"CO",IF((AND($Q31&lt;=Everett!X$4,$R31&gt;=Everett!X$4)),"C",0))))))</f>
        <v>XO</v>
      </c>
      <c r="Y31" s="33" t="str">
        <f>IF((AND($F31&lt;=Everett!Y$4,$G31&gt;=Everett!Y$4)),"P/L",IF((AND($I31&lt;=Everett!Y$4,$J31&gt;=Everett!Y$4)),"XO",IF((AND($K31&lt;=Everett!Y$4,$L31&gt;=Everett!Y$4)),"3",IF((AND($M31&lt;=Everett!Y$4,$N31&gt;=Everett!Y$4)),"C",IF((AND($O31&lt;=Everett!Y$4,$P31&gt;=Everett!Y$4)),"CO",IF((AND($Q31&lt;=Everett!Y$4,$R31&gt;=Everett!Y$4)),"C",0))))))</f>
        <v>XO</v>
      </c>
      <c r="Z31" s="33" t="str">
        <f>IF((AND($F31&lt;=Everett!Z$4,$G31&gt;=Everett!Z$4)),"P/L",IF((AND($I31&lt;=Everett!Z$4,$J31&gt;=Everett!Z$4)),"XO",IF((AND($K31&lt;=Everett!Z$4,$L31&gt;=Everett!Z$4)),"3",IF((AND($M31&lt;=Everett!Z$4,$N31&gt;=Everett!Z$4)),"C",IF((AND($O31&lt;=Everett!Z$4,$P31&gt;=Everett!Z$4)),"CO",IF((AND($Q31&lt;=Everett!Z$4,$R31&gt;=Everett!Z$4)),"C",0))))))</f>
        <v>XO</v>
      </c>
      <c r="AA31" s="33" t="str">
        <f>IF((AND($F31&lt;=Everett!AA$4,$G31&gt;=Everett!AA$4)),"P/L",IF((AND($I31&lt;=Everett!AA$4,$J31&gt;=Everett!AA$4)),"XO",IF((AND($K31&lt;=Everett!AA$4,$L31&gt;=Everett!AA$4)),"3",IF((AND($M31&lt;=Everett!AA$4,$N31&gt;=Everett!AA$4)),"C",IF((AND($O31&lt;=Everett!AA$4,$P31&gt;=Everett!AA$4)),"CO",IF((AND($Q31&lt;=Everett!AA$4,$R31&gt;=Everett!AA$4)),"C",0))))))</f>
        <v>XO</v>
      </c>
      <c r="AB31" s="33">
        <f>IF((AND($F31&lt;=Everett!AB$4,$G31&gt;=Everett!AB$4)),"P/L",IF((AND($I31&lt;=Everett!AB$4,$J31&gt;=Everett!AB$4)),"XO",IF((AND($K31&lt;=Everett!AB$4,$L31&gt;=Everett!AB$4)),"3",IF((AND($M31&lt;=Everett!AB$4,$N31&gt;=Everett!AB$4)),"C",IF((AND($O31&lt;=Everett!AB$4,$P31&gt;=Everett!AB$4)),"CO",IF((AND($Q31&lt;=Everett!AB$4,$R31&gt;=Everett!AB$4)),"C",0))))))</f>
        <v>0</v>
      </c>
      <c r="AC31" s="33" t="str">
        <f>IF((AND($F31&lt;=Everett!AC$4,$G31&gt;=Everett!AC$4)),"P/L",IF((AND($I31&lt;=Everett!AC$4,$J31&gt;=Everett!AC$4)),"XO",IF((AND($K31&lt;=Everett!AC$4,$L31&gt;=Everett!AC$4)),"3",IF((AND($M31&lt;=Everett!AC$4,$N31&gt;=Everett!AC$4)),"C",IF((AND($O31&lt;=Everett!AC$4,$P31&gt;=Everett!AC$4)),"CO",IF((AND($Q31&lt;=Everett!AC$4,$R31&gt;=Everett!AC$4)),"C",0))))))</f>
        <v>3</v>
      </c>
      <c r="AD31" s="33">
        <f>IF((AND($F31&lt;=Everett!AD$4,$G31&gt;=Everett!AD$4)),"P/L",IF((AND($I31&lt;=Everett!AD$4,$J31&gt;=Everett!AD$4)),"XO",IF((AND($K31&lt;=Everett!AD$4,$L31&gt;=Everett!AD$4)),"3",IF((AND($M31&lt;=Everett!AD$4,$N31&gt;=Everett!AD$4)),"C",IF((AND($O31&lt;=Everett!AD$4,$P31&gt;=Everett!AD$4)),"CO",IF((AND($Q31&lt;=Everett!AD$4,$R31&gt;=Everett!AD$4)),"C",0))))))</f>
        <v>0</v>
      </c>
      <c r="AE31" s="33">
        <f>IF((AND($F31&lt;=Everett!AE$4,$G31&gt;=Everett!AE$4)),"P/L",IF((AND($I31&lt;=Everett!AE$4,$J31&gt;=Everett!AE$4)),"XO",IF((AND($K31&lt;=Everett!AE$4,$L31&gt;=Everett!AE$4)),"3",IF((AND($M31&lt;=Everett!AE$4,$N31&gt;=Everett!AE$4)),"C",IF((AND($O31&lt;=Everett!AE$4,$P31&gt;=Everett!AE$4)),"CO",IF((AND($Q31&lt;=Everett!AE$4,$R31&gt;=Everett!AE$4)),"C",0))))))</f>
        <v>0</v>
      </c>
      <c r="AF31" s="33" t="str">
        <f>IF((AND($F31&lt;=Everett!AF$4,$G31&gt;=Everett!AF$4)),"P/L",IF((AND($I31&lt;=Everett!AF$4,$J31&gt;=Everett!AF$4)),"XO",IF((AND($K31&lt;=Everett!AF$4,$L31&gt;=Everett!AF$4)),"3",IF((AND($M31&lt;=Everett!AF$4,$N31&gt;=Everett!AF$4)),"C",IF((AND($O31&lt;=Everett!AF$4,$P31&gt;=Everett!AF$4)),"CO",IF((AND($Q31&lt;=Everett!AF$4,$R31&gt;=Everett!AF$4)),"C",0))))))</f>
        <v>CO</v>
      </c>
      <c r="AG31" s="33" t="str">
        <f>IF((AND($F31&lt;=Everett!AG$4,$G31&gt;=Everett!AG$4)),"P/L",IF((AND($I31&lt;=Everett!AG$4,$J31&gt;=Everett!AG$4)),"XO",IF((AND($K31&lt;=Everett!AG$4,$L31&gt;=Everett!AG$4)),"3",IF((AND($M31&lt;=Everett!AG$4,$N31&gt;=Everett!AG$4)),"C",IF((AND($O31&lt;=Everett!AG$4,$P31&gt;=Everett!AG$4)),"CO",IF((AND($Q31&lt;=Everett!AG$4,$R31&gt;=Everett!AG$4)),"C",0))))))</f>
        <v>CO</v>
      </c>
      <c r="AH31" s="33" t="str">
        <f>IF((AND($F31&lt;=Everett!AH$4,$G31&gt;=Everett!AH$4)),"P/L",IF((AND($I31&lt;=Everett!AH$4,$J31&gt;=Everett!AH$4)),"XO",IF((AND($K31&lt;=Everett!AH$4,$L31&gt;=Everett!AH$4)),"3",IF((AND($M31&lt;=Everett!AH$4,$N31&gt;=Everett!AH$4)),"C",IF((AND($O31&lt;=Everett!AH$4,$P31&gt;=Everett!AH$4)),"CO",IF((AND($Q31&lt;=Everett!AH$4,$R31&gt;=Everett!AH$4)),"C",0))))))</f>
        <v>CO</v>
      </c>
      <c r="AI31" s="33" t="str">
        <f>IF((AND($F31&lt;=Everett!AI$4,$G31&gt;=Everett!AI$4)),"P/L",IF((AND($I31&lt;=Everett!AI$4,$J31&gt;=Everett!AI$4)),"XO",IF((AND($K31&lt;=Everett!AI$4,$L31&gt;=Everett!AI$4)),"3",IF((AND($M31&lt;=Everett!AI$4,$N31&gt;=Everett!AI$4)),"C",IF((AND($O31&lt;=Everett!AI$4,$P31&gt;=Everett!AI$4)),"CO",IF((AND($Q31&lt;=Everett!AI$4,$R31&gt;=Everett!AI$4)),"C",0))))))</f>
        <v>CO</v>
      </c>
      <c r="AJ31" s="33" t="str">
        <f>IF((AND($F31&lt;=Everett!AJ$4,$G31&gt;=Everett!AJ$4)),"P/L",IF((AND($I31&lt;=Everett!AJ$4,$J31&gt;=Everett!AJ$4)),"XO",IF((AND($K31&lt;=Everett!AJ$4,$L31&gt;=Everett!AJ$4)),"3",IF((AND($M31&lt;=Everett!AJ$4,$N31&gt;=Everett!AJ$4)),"C",IF((AND($O31&lt;=Everett!AJ$4,$P31&gt;=Everett!AJ$4)),"CO",IF((AND($Q31&lt;=Everett!AJ$4,$R31&gt;=Everett!AJ$4)),"C",0))))))</f>
        <v>CO</v>
      </c>
      <c r="AK31" s="33" t="str">
        <f>IF((AND($F31&lt;=Everett!AK$4,$G31&gt;=Everett!AK$4)),"P/L",IF((AND($I31&lt;=Everett!AK$4,$J31&gt;=Everett!AK$4)),"XO",IF((AND($K31&lt;=Everett!AK$4,$L31&gt;=Everett!AK$4)),"3",IF((AND($M31&lt;=Everett!AK$4,$N31&gt;=Everett!AK$4)),"C",IF((AND($O31&lt;=Everett!AK$4,$P31&gt;=Everett!AK$4)),"CO",IF((AND($Q31&lt;=Everett!AK$4,$R31&gt;=Everett!AK$4)),"C",0))))))</f>
        <v>CO</v>
      </c>
      <c r="AL31" s="33" t="str">
        <f>IF((AND($F31&lt;=Everett!AL$4,$G31&gt;=Everett!AL$4)),"P/L",IF((AND($I31&lt;=Everett!AL$4,$J31&gt;=Everett!AL$4)),"XO",IF((AND($K31&lt;=Everett!AL$4,$L31&gt;=Everett!AL$4)),"3",IF((AND($M31&lt;=Everett!AL$4,$N31&gt;=Everett!AL$4)),"C",IF((AND($O31&lt;=Everett!AL$4,$P31&gt;=Everett!AL$4)),"CO",IF((AND($Q31&lt;=Everett!AL$4,$R31&gt;=Everett!AL$4)),"C",0))))))</f>
        <v>CO</v>
      </c>
      <c r="AM31" s="33" t="str">
        <f>IF((AND($F31&lt;=Everett!AM$4,$G31&gt;=Everett!AM$4)),"P/L",IF((AND($I31&lt;=Everett!AM$4,$J31&gt;=Everett!AM$4)),"XO",IF((AND($K31&lt;=Everett!AM$4,$L31&gt;=Everett!AM$4)),"3",IF((AND($M31&lt;=Everett!AM$4,$N31&gt;=Everett!AM$4)),"C",IF((AND($O31&lt;=Everett!AM$4,$P31&gt;=Everett!AM$4)),"CO",IF((AND($Q31&lt;=Everett!AM$4,$R31&gt;=Everett!AM$4)),"C",0))))))</f>
        <v>CO</v>
      </c>
      <c r="AN31" s="33" t="str">
        <f>IF((AND($F31&lt;=Everett!AN$4,$G31&gt;=Everett!AN$4)),"P/L",IF((AND($I31&lt;=Everett!AN$4,$J31&gt;=Everett!AN$4)),"XO",IF((AND($K31&lt;=Everett!AN$4,$L31&gt;=Everett!AN$4)),"3",IF((AND($M31&lt;=Everett!AN$4,$N31&gt;=Everett!AN$4)),"C",IF((AND($O31&lt;=Everett!AN$4,$P31&gt;=Everett!AN$4)),"CO",IF((AND($Q31&lt;=Everett!AN$4,$R31&gt;=Everett!AN$4)),"C",0))))))</f>
        <v>CO</v>
      </c>
      <c r="AO31" s="33" t="str">
        <f>IF((AND($F31&lt;=Everett!AO$4,$G31&gt;=Everett!AO$4)),"P/L",IF((AND($I31&lt;=Everett!AO$4,$J31&gt;=Everett!AO$4)),"XO",IF((AND($K31&lt;=Everett!AO$4,$L31&gt;=Everett!AO$4)),"3",IF((AND($M31&lt;=Everett!AO$4,$N31&gt;=Everett!AO$4)),"C",IF((AND($O31&lt;=Everett!AO$4,$P31&gt;=Everett!AO$4)),"CO",IF((AND($Q31&lt;=Everett!AO$4,$R31&gt;=Everett!AO$4)),"C",0))))))</f>
        <v>CO</v>
      </c>
      <c r="AP31" s="33" t="str">
        <f>IF((AND($F31&lt;=Everett!AP$4,$G31&gt;=Everett!AP$4)),"P/L",IF((AND($I31&lt;=Everett!AP$4,$J31&gt;=Everett!AP$4)),"XO",IF((AND($K31&lt;=Everett!AP$4,$L31&gt;=Everett!AP$4)),"3",IF((AND($M31&lt;=Everett!AP$4,$N31&gt;=Everett!AP$4)),"C",IF((AND($O31&lt;=Everett!AP$4,$P31&gt;=Everett!AP$4)),"CO",IF((AND($Q31&lt;=Everett!AP$4,$R31&gt;=Everett!AP$4)),"C",0))))))</f>
        <v>CO</v>
      </c>
      <c r="AQ31" s="33" t="str">
        <f>IF((AND($F31&lt;=Everett!AQ$4,$G31&gt;=Everett!AQ$4)),"P/L",IF((AND($I31&lt;=Everett!AQ$4,$J31&gt;=Everett!AQ$4)),"XO",IF((AND($K31&lt;=Everett!AQ$4,$L31&gt;=Everett!AQ$4)),"3",IF((AND($M31&lt;=Everett!AQ$4,$N31&gt;=Everett!AQ$4)),"C",IF((AND($O31&lt;=Everett!AQ$4,$P31&gt;=Everett!AQ$4)),"CO",IF((AND($Q31&lt;=Everett!AQ$4,$R31&gt;=Everett!AQ$4)),"C",0))))))</f>
        <v>CO</v>
      </c>
      <c r="AR31" s="33" t="str">
        <f>IF((AND($F31&lt;=Everett!AR$4,$G31&gt;=Everett!AR$4)),"P/L",IF((AND($I31&lt;=Everett!AR$4,$J31&gt;=Everett!AR$4)),"XO",IF((AND($K31&lt;=Everett!AR$4,$L31&gt;=Everett!AR$4)),"3",IF((AND($M31&lt;=Everett!AR$4,$N31&gt;=Everett!AR$4)),"C",IF((AND($O31&lt;=Everett!AR$4,$P31&gt;=Everett!AR$4)),"CO",IF((AND($Q31&lt;=Everett!AR$4,$R31&gt;=Everett!AR$4)),"C",0))))))</f>
        <v>CO</v>
      </c>
      <c r="AS31" s="33" t="str">
        <f>IF((AND($F31&lt;=Everett!AS$4,$G31&gt;=Everett!AS$4)),"P/L",IF((AND($I31&lt;=Everett!AS$4,$J31&gt;=Everett!AS$4)),"XO",IF((AND($K31&lt;=Everett!AS$4,$L31&gt;=Everett!AS$4)),"3",IF((AND($M31&lt;=Everett!AS$4,$N31&gt;=Everett!AS$4)),"C",IF((AND($O31&lt;=Everett!AS$4,$P31&gt;=Everett!AS$4)),"CO",IF((AND($Q31&lt;=Everett!AS$4,$R31&gt;=Everett!AS$4)),"C",0))))))</f>
        <v>CO</v>
      </c>
      <c r="AT31" s="33" t="str">
        <f>IF((AND($F31&lt;=Everett!AT$4,$G31&gt;=Everett!AT$4)),"P/L",IF((AND($I31&lt;=Everett!AT$4,$J31&gt;=Everett!AT$4)),"XO",IF((AND($K31&lt;=Everett!AT$4,$L31&gt;=Everett!AT$4)),"3",IF((AND($M31&lt;=Everett!AT$4,$N31&gt;=Everett!AT$4)),"C",IF((AND($O31&lt;=Everett!AT$4,$P31&gt;=Everett!AT$4)),"CO",IF((AND($Q31&lt;=Everett!AT$4,$R31&gt;=Everett!AT$4)),"C",0))))))</f>
        <v>CO</v>
      </c>
      <c r="AU31" s="33" t="str">
        <f>IF((AND($F31&lt;=Everett!AU$4,$G31&gt;=Everett!AU$4)),"P/L",IF((AND($I31&lt;=Everett!AU$4,$J31&gt;=Everett!AU$4)),"XO",IF((AND($K31&lt;=Everett!AU$4,$L31&gt;=Everett!AU$4)),"3",IF((AND($M31&lt;=Everett!AU$4,$N31&gt;=Everett!AU$4)),"C",IF((AND($O31&lt;=Everett!AU$4,$P31&gt;=Everett!AU$4)),"CO",IF((AND($Q31&lt;=Everett!AU$4,$R31&gt;=Everett!AU$4)),"C",0))))))</f>
        <v>CO</v>
      </c>
      <c r="AV31" s="33">
        <f>IF((AND($F31&lt;=Everett!AV$4,$G31&gt;=Everett!AV$4)),"P/L",IF((AND($I31&lt;=Everett!AV$4,$J31&gt;=Everett!AV$4)),"XO",IF((AND($K31&lt;=Everett!AV$4,$L31&gt;=Everett!AV$4)),"3",IF((AND($M31&lt;=Everett!AV$4,$N31&gt;=Everett!AV$4)),"C",IF((AND($O31&lt;=Everett!AV$4,$P31&gt;=Everett!AV$4)),"CO",IF((AND($Q31&lt;=Everett!AV$4,$R31&gt;=Everett!AV$4)),"C",0))))))</f>
        <v>0</v>
      </c>
      <c r="AW31" s="33">
        <f>IF((AND($F31&lt;=Everett!AW$4,$G31&gt;=Everett!AW$4)),"P/L",IF((AND($I31&lt;=Everett!AW$4,$J31&gt;=Everett!AW$4)),"XO",IF((AND($K31&lt;=Everett!AW$4,$L31&gt;=Everett!AW$4)),"3",IF((AND($M31&lt;=Everett!AW$4,$N31&gt;=Everett!AW$4)),"C",IF((AND($O31&lt;=Everett!AW$4,$P31&gt;=Everett!AW$4)),"CO",IF((AND($Q31&lt;=Everett!AW$4,$R31&gt;=Everett!AW$4)),"C",0))))))</f>
        <v>0</v>
      </c>
      <c r="AX31" s="33">
        <f>IF((AND($F31&lt;=Everett!AX$4,$G31&gt;=Everett!AX$4)),"P/L",IF((AND($I31&lt;=Everett!AX$4,$J31&gt;=Everett!AX$4)),"XO",IF((AND($K31&lt;=Everett!AX$4,$L31&gt;=Everett!AX$4)),"3",IF((AND($M31&lt;=Everett!AX$4,$N31&gt;=Everett!AX$4)),"C",IF((AND($O31&lt;=Everett!AX$4,$P31&gt;=Everett!AX$4)),"CO",IF((AND($Q31&lt;=Everett!AX$4,$R31&gt;=Everett!AX$4)),"C",0))))))</f>
        <v>0</v>
      </c>
      <c r="AY31" s="33">
        <f>IF((AND($F31&lt;=Everett!AY$4,$G31&gt;=Everett!AY$4)),"P/L",IF((AND($I31&lt;=Everett!AY$4,$J31&gt;=Everett!AY$4)),"XO",IF((AND($K31&lt;=Everett!AY$4,$L31&gt;=Everett!AY$4)),"3",IF((AND($M31&lt;=Everett!AY$4,$N31&gt;=Everett!AY$4)),"C",IF((AND($O31&lt;=Everett!AY$4,$P31&gt;=Everett!AY$4)),"CO",IF((AND($Q31&lt;=Everett!AY$4,$R31&gt;=Everett!AY$4)),"C",0))))))</f>
        <v>0</v>
      </c>
      <c r="AZ31" s="33">
        <f>IF((AND($F31&lt;=Everett!AZ$4,$G31&gt;=Everett!AZ$4)),"P/L",IF((AND($I31&lt;=Everett!AZ$4,$J31&gt;=Everett!AZ$4)),"XO",IF((AND($K31&lt;=Everett!AZ$4,$L31&gt;=Everett!AZ$4)),"3",IF((AND($M31&lt;=Everett!AZ$4,$N31&gt;=Everett!AZ$4)),"C",IF((AND($O31&lt;=Everett!AZ$4,$P31&gt;=Everett!AZ$4)),"CO",IF((AND($Q31&lt;=Everett!AZ$4,$R31&gt;=Everett!AZ$4)),"C",0))))))</f>
        <v>0</v>
      </c>
      <c r="BA31" s="33">
        <f>IF((AND($F31&lt;=Everett!BA$4,$G31&gt;=Everett!BA$4)),"P/L",IF((AND($I31&lt;=Everett!BA$4,$J31&gt;=Everett!BA$4)),"XO",IF((AND($K31&lt;=Everett!BA$4,$L31&gt;=Everett!BA$4)),"3",IF((AND($M31&lt;=Everett!BA$4,$N31&gt;=Everett!BA$4)),"C",IF((AND($O31&lt;=Everett!BA$4,$P31&gt;=Everett!BA$4)),"CO",IF((AND($Q31&lt;=Everett!BA$4,$R31&gt;=Everett!BA$4)),"C",0))))))</f>
        <v>0</v>
      </c>
      <c r="BB31" s="33">
        <f>IF((AND($F31&lt;=Everett!BB$4,$G31&gt;=Everett!BB$4)),"P/L",IF((AND($I31&lt;=Everett!BB$4,$J31&gt;=Everett!BB$4)),"XO",IF((AND($K31&lt;=Everett!BB$4,$L31&gt;=Everett!BB$4)),"3",IF((AND($M31&lt;=Everett!BB$4,$N31&gt;=Everett!BB$4)),"C",IF((AND($O31&lt;=Everett!BB$4,$P31&gt;=Everett!BB$4)),"CO",IF((AND($Q31&lt;=Everett!BB$4,$R31&gt;=Everett!BB$4)),"C",0))))))</f>
        <v>0</v>
      </c>
      <c r="BC31" s="33">
        <f>IF((AND($F31&lt;=Everett!BC$4,$G31&gt;=Everett!BC$4)),"P/L",IF((AND($I31&lt;=Everett!BC$4,$J31&gt;=Everett!BC$4)),"XO",IF((AND($K31&lt;=Everett!BC$4,$L31&gt;=Everett!BC$4)),"3",IF((AND($M31&lt;=Everett!BC$4,$N31&gt;=Everett!BC$4)),"C",IF((AND($O31&lt;=Everett!BC$4,$P31&gt;=Everett!BC$4)),"CO",IF((AND($Q31&lt;=Everett!BC$4,$R31&gt;=Everett!BC$4)),"C",0))))))</f>
        <v>0</v>
      </c>
      <c r="BD31" s="33">
        <f>IF((AND($F31&lt;=Everett!BD$4,$G31&gt;=Everett!BD$4)),"P/L",IF((AND($I31&lt;=Everett!BD$4,$J31&gt;=Everett!BD$4)),"XO",IF((AND($K31&lt;=Everett!BD$4,$L31&gt;=Everett!BD$4)),"3",IF((AND($M31&lt;=Everett!BD$4,$N31&gt;=Everett!BD$4)),"C",IF((AND($O31&lt;=Everett!BD$4,$P31&gt;=Everett!BD$4)),"CO",IF((AND($Q31&lt;=Everett!BD$4,$R31&gt;=Everett!BD$4)),"C",0))))))</f>
        <v>0</v>
      </c>
      <c r="BE31" s="33">
        <f>IF((AND($F31&lt;=Everett!BE$4,$G31&gt;=Everett!BE$4)),"P/L",IF((AND($I31&lt;=Everett!BE$4,$J31&gt;=Everett!BE$4)),"XO",IF((AND($K31&lt;=Everett!BE$4,$L31&gt;=Everett!BE$4)),"3",IF((AND($M31&lt;=Everett!BE$4,$N31&gt;=Everett!BE$4)),"C",IF((AND($O31&lt;=Everett!BE$4,$P31&gt;=Everett!BE$4)),"CO",IF((AND($Q31&lt;=Everett!BE$4,$R31&gt;=Everett!BE$4)),"C",0))))))</f>
        <v>0</v>
      </c>
      <c r="BF31" s="33">
        <f>IF((AND($F31&lt;=Everett!BF$4,$G31&gt;=Everett!BF$4)),"P/L",IF((AND($I31&lt;=Everett!BF$4,$J31&gt;=Everett!BF$4)),"XO",IF((AND($K31&lt;=Everett!BF$4,$L31&gt;=Everett!BF$4)),"3",IF((AND($M31&lt;=Everett!BF$4,$N31&gt;=Everett!BF$4)),"C",IF((AND($O31&lt;=Everett!BF$4,$P31&gt;=Everett!BF$4)),"CO",IF((AND($Q31&lt;=Everett!BF$4,$R31&gt;=Everett!BF$4)),"C",0))))))</f>
        <v>0</v>
      </c>
      <c r="BG31" s="33">
        <f>IF((AND($F31&lt;=Everett!BG$4,$G31&gt;=Everett!BG$4)),"P/L",IF((AND($I31&lt;=Everett!BG$4,$J31&gt;=Everett!BG$4)),"XO",IF((AND($K31&lt;=Everett!BG$4,$L31&gt;=Everett!BG$4)),"3",IF((AND($M31&lt;=Everett!BG$4,$N31&gt;=Everett!BG$4)),"C",IF((AND($O31&lt;=Everett!BG$4,$P31&gt;=Everett!BG$4)),"CO",IF((AND($Q31&lt;=Everett!BG$4,$R31&gt;=Everett!BG$4)),"C",0))))))</f>
        <v>0</v>
      </c>
      <c r="BH31" s="33">
        <f>IF((AND($F31&lt;=Everett!BH$4,$G31&gt;=Everett!BH$4)),"P/L",IF((AND($I31&lt;=Everett!BH$4,$J31&gt;=Everett!BH$4)),"XO",IF((AND($K31&lt;=Everett!BH$4,$L31&gt;=Everett!BH$4)),"3",IF((AND($M31&lt;=Everett!BH$4,$N31&gt;=Everett!BH$4)),"C",IF((AND($O31&lt;=Everett!BH$4,$P31&gt;=Everett!BH$4)),"CO",IF((AND($Q31&lt;=Everett!BH$4,$R31&gt;=Everett!BH$4)),"C",0))))))</f>
        <v>0</v>
      </c>
      <c r="BI31" s="33">
        <f>IF((AND($F31&lt;=Everett!BI$4,$G31&gt;=Everett!BI$4)),"P/L",IF((AND($I31&lt;=Everett!BI$4,$J31&gt;=Everett!BI$4)),"XO",IF((AND($K31&lt;=Everett!BI$4,$L31&gt;=Everett!BI$4)),"3",IF((AND($M31&lt;=Everett!BI$4,$N31&gt;=Everett!BI$4)),"C",IF((AND($O31&lt;=Everett!BI$4,$P31&gt;=Everett!BI$4)),"CO",IF((AND($Q31&lt;=Everett!BI$4,$R31&gt;=Everett!BI$4)),"C",0))))))</f>
        <v>0</v>
      </c>
      <c r="BJ31" s="33">
        <f>IF((AND($F31&lt;=Everett!BJ$4,$G31&gt;=Everett!BJ$4)),"P/L",IF((AND($I31&lt;=Everett!BJ$4,$J31&gt;=Everett!BJ$4)),"XO",IF((AND($K31&lt;=Everett!BJ$4,$L31&gt;=Everett!BJ$4)),"3",IF((AND($M31&lt;=Everett!BJ$4,$N31&gt;=Everett!BJ$4)),"C",IF((AND($O31&lt;=Everett!BJ$4,$P31&gt;=Everett!BJ$4)),"CO",IF((AND($Q31&lt;=Everett!BJ$4,$R31&gt;=Everett!BJ$4)),"C",0))))))</f>
        <v>0</v>
      </c>
      <c r="BK31" s="33">
        <f>IF((AND($F31&lt;=Everett!BK$4,$G31&gt;=Everett!BK$4)),"P/L",IF((AND($I31&lt;=Everett!BK$4,$J31&gt;=Everett!BK$4)),"XO",IF((AND($K31&lt;=Everett!BK$4,$L31&gt;=Everett!BK$4)),"3",IF((AND($M31&lt;=Everett!BK$4,$N31&gt;=Everett!BK$4)),"C",IF((AND($O31&lt;=Everett!BK$4,$P31&gt;=Everett!BK$4)),"CO",IF((AND($Q31&lt;=Everett!BK$4,$R31&gt;=Everett!BK$4)),"C",0))))))</f>
        <v>0</v>
      </c>
      <c r="BL31" s="33">
        <f>IF((AND($F31&lt;=Everett!BL$4,$G31&gt;=Everett!BL$4)),"P/L",IF((AND($I31&lt;=Everett!BL$4,$J31&gt;=Everett!BL$4)),"XO",IF((AND($K31&lt;=Everett!BL$4,$L31&gt;=Everett!BL$4)),"3",IF((AND($M31&lt;=Everett!BL$4,$N31&gt;=Everett!BL$4)),"C",IF((AND($O31&lt;=Everett!BL$4,$P31&gt;=Everett!BL$4)),"CO",IF((AND($Q31&lt;=Everett!BL$4,$R31&gt;=Everett!BL$4)),"C",0))))))</f>
        <v>0</v>
      </c>
      <c r="BM31" s="33">
        <f>IF((AND($F31&lt;=Everett!BM$4,$G31&gt;=Everett!BM$4)),"P/L",IF((AND($I31&lt;=Everett!BM$4,$J31&gt;=Everett!BM$4)),"XO",IF((AND($K31&lt;=Everett!BM$4,$L31&gt;=Everett!BM$4)),"3",IF((AND($M31&lt;=Everett!BM$4,$N31&gt;=Everett!BM$4)),"C",IF((AND($O31&lt;=Everett!BM$4,$P31&gt;=Everett!BM$4)),"CO",IF((AND($Q31&lt;=Everett!BM$4,$R31&gt;=Everett!BM$4)),"C",0))))))</f>
        <v>0</v>
      </c>
      <c r="BN31" s="33">
        <f>IF((AND($F31&lt;=Everett!BN$4,$G31&gt;=Everett!BN$4)),"P/L",IF((AND($I31&lt;=Everett!BN$4,$J31&gt;=Everett!BN$4)),"XO",IF((AND($K31&lt;=Everett!BN$4,$L31&gt;=Everett!BN$4)),"3",IF((AND($M31&lt;=Everett!BN$4,$N31&gt;=Everett!BN$4)),"C",IF((AND($O31&lt;=Everett!BN$4,$P31&gt;=Everett!BN$4)),"CO",IF((AND($Q31&lt;=Everett!BN$4,$R31&gt;=Everett!BN$4)),"C",0))))))</f>
        <v>0</v>
      </c>
      <c r="BO31" s="33">
        <f>IF((AND($F31&lt;=Everett!BO$4,$G31&gt;=Everett!BO$4)),"P/L",IF((AND($I31&lt;=Everett!BO$4,$J31&gt;=Everett!BO$4)),"XO",IF((AND($K31&lt;=Everett!BO$4,$L31&gt;=Everett!BO$4)),"3",IF((AND($M31&lt;=Everett!BO$4,$N31&gt;=Everett!BO$4)),"C",IF((AND($O31&lt;=Everett!BO$4,$P31&gt;=Everett!BO$4)),"CO",IF((AND($Q31&lt;=Everett!BO$4,$R31&gt;=Everett!BO$4)),"C",0))))))</f>
        <v>0</v>
      </c>
      <c r="BP31" s="33">
        <f>IF((AND($F31&lt;=Everett!BP$4,$G31&gt;=Everett!BP$4)),"P/L",IF((AND($I31&lt;=Everett!BP$4,$J31&gt;=Everett!BP$4)),"XO",IF((AND($K31&lt;=Everett!BP$4,$L31&gt;=Everett!BP$4)),"3",IF((AND($M31&lt;=Everett!BP$4,$N31&gt;=Everett!BP$4)),"C",IF((AND($O31&lt;=Everett!BP$4,$P31&gt;=Everett!BP$4)),"CO",IF((AND($Q31&lt;=Everett!BP$4,$R31&gt;=Everett!BP$4)),"C",0))))))</f>
        <v>0</v>
      </c>
      <c r="BQ31" s="33">
        <f>IF((AND($F31&lt;=Everett!BQ$4,$G31&gt;=Everett!BQ$4)),"P/L",IF((AND($I31&lt;=Everett!BQ$4,$J31&gt;=Everett!BQ$4)),"XO",IF((AND($K31&lt;=Everett!BQ$4,$L31&gt;=Everett!BQ$4)),"3",IF((AND($M31&lt;=Everett!BQ$4,$N31&gt;=Everett!BQ$4)),"C",IF((AND($O31&lt;=Everett!BQ$4,$P31&gt;=Everett!BQ$4)),"CO",IF((AND($Q31&lt;=Everett!BQ$4,$R31&gt;=Everett!BQ$4)),"C",0))))))</f>
        <v>0</v>
      </c>
      <c r="BR31" s="33">
        <f>IF((AND($F31&lt;=Everett!BR$4,$G31&gt;=Everett!BR$4)),"P/L",IF((AND($I31&lt;=Everett!BR$4,$J31&gt;=Everett!BR$4)),"XO",IF((AND($K31&lt;=Everett!BR$4,$L31&gt;=Everett!BR$4)),"3",IF((AND($M31&lt;=Everett!BR$4,$N31&gt;=Everett!BR$4)),"C",IF((AND($O31&lt;=Everett!BR$4,$P31&gt;=Everett!BR$4)),"CO",IF((AND($Q31&lt;=Everett!BR$4,$R31&gt;=Everett!BR$4)),"C",0))))))</f>
        <v>0</v>
      </c>
      <c r="BS31" s="33">
        <f>IF((AND($F31&lt;=Everett!BS$4,$G31&gt;=Everett!BS$4)),"P/L",IF((AND($I31&lt;=Everett!BS$4,$J31&gt;=Everett!BS$4)),"XO",IF((AND($K31&lt;=Everett!BS$4,$L31&gt;=Everett!BS$4)),"3",IF((AND($M31&lt;=Everett!BS$4,$N31&gt;=Everett!BS$4)),"C",IF((AND($O31&lt;=Everett!BS$4,$P31&gt;=Everett!BS$4)),"CO",IF((AND($Q31&lt;=Everett!BS$4,$R31&gt;=Everett!BS$4)),"C",0))))))</f>
        <v>0</v>
      </c>
      <c r="BT31" s="33">
        <f>IF((AND($F31&lt;=Everett!BT$4,$G31&gt;=Everett!BT$4)),"P/L",IF((AND($I31&lt;=Everett!BT$4,$J31&gt;=Everett!BT$4)),"XO",IF((AND($K31&lt;=Everett!BT$4,$L31&gt;=Everett!BT$4)),"3",IF((AND($M31&lt;=Everett!BT$4,$N31&gt;=Everett!BT$4)),"C",IF((AND($O31&lt;=Everett!BT$4,$P31&gt;=Everett!BT$4)),"CO",IF((AND($Q31&lt;=Everett!BT$4,$R31&gt;=Everett!BT$4)),"C",0))))))</f>
        <v>0</v>
      </c>
      <c r="BU31" s="33">
        <f>IF((AND($F31&lt;=Everett!BU$4,$G31&gt;=Everett!BU$4)),"P/L",IF((AND($I31&lt;=Everett!BU$4,$J31&gt;=Everett!BU$4)),"XO",IF((AND($K31&lt;=Everett!BU$4,$L31&gt;=Everett!BU$4)),"3",IF((AND($M31&lt;=Everett!BU$4,$N31&gt;=Everett!BU$4)),"C",IF((AND($O31&lt;=Everett!BU$4,$P31&gt;=Everett!BU$4)),"CO",IF((AND($Q31&lt;=Everett!BU$4,$R31&gt;=Everett!BU$4)),"C",0))))))</f>
        <v>0</v>
      </c>
      <c r="BV31" s="33">
        <f>IF((AND($F31&lt;=Everett!BV$4,$G31&gt;=Everett!BV$4)),"P/L",IF((AND($I31&lt;=Everett!BV$4,$J31&gt;=Everett!BV$4)),"XO",IF((AND($K31&lt;=Everett!BV$4,$L31&gt;=Everett!BV$4)),"3",IF((AND($M31&lt;=Everett!BV$4,$N31&gt;=Everett!BV$4)),"C",IF((AND($O31&lt;=Everett!BV$4,$P31&gt;=Everett!BV$4)),"CO",IF((AND($Q31&lt;=Everett!BV$4,$R31&gt;=Everett!BV$4)),"C",0))))))</f>
        <v>0</v>
      </c>
      <c r="BW31" s="33">
        <f>IF((AND($F31&lt;=Everett!BW$4,$G31&gt;=Everett!BW$4)),"P/L",IF((AND($I31&lt;=Everett!BW$4,$J31&gt;=Everett!BW$4)),"XO",IF((AND($K31&lt;=Everett!BW$4,$L31&gt;=Everett!BW$4)),"3",IF((AND($M31&lt;=Everett!BW$4,$N31&gt;=Everett!BW$4)),"C",IF((AND($O31&lt;=Everett!BW$4,$P31&gt;=Everett!BW$4)),"CO",IF((AND($Q31&lt;=Everett!BW$4,$R31&gt;=Everett!BW$4)),"C",0))))))</f>
        <v>0</v>
      </c>
      <c r="BX31" s="33">
        <f>IF((AND($F31&lt;=Everett!BX$4,$G31&gt;=Everett!BX$4)),"P/L",IF((AND($I31&lt;=Everett!BX$4,$J31&gt;=Everett!BX$4)),"XO",IF((AND($K31&lt;=Everett!BX$4,$L31&gt;=Everett!BX$4)),"3",IF((AND($M31&lt;=Everett!BX$4,$N31&gt;=Everett!BX$4)),"C",IF((AND($O31&lt;=Everett!BX$4,$P31&gt;=Everett!BX$4)),"CO",IF((AND($Q31&lt;=Everett!BX$4,$R31&gt;=Everett!BX$4)),"C",0))))))</f>
        <v>0</v>
      </c>
      <c r="BY31" s="33">
        <f>IF((AND($F31&lt;=Everett!BY$4,$G31&gt;=Everett!BY$4)),"P/L",IF((AND($I31&lt;=Everett!BY$4,$J31&gt;=Everett!BY$4)),"XO",IF((AND($K31&lt;=Everett!BY$4,$L31&gt;=Everett!BY$4)),"3",IF((AND($M31&lt;=Everett!BY$4,$N31&gt;=Everett!BY$4)),"C",IF((AND($O31&lt;=Everett!BY$4,$P31&gt;=Everett!BY$4)),"CO",IF((AND($Q31&lt;=Everett!BY$4,$R31&gt;=Everett!BY$4)),"C",0))))))</f>
        <v>0</v>
      </c>
      <c r="BZ31" s="33">
        <f>IF((AND($F31&lt;=Everett!BZ$4,$G31&gt;=Everett!BZ$4)),"P/L",IF((AND($I31&lt;=Everett!BZ$4,$J31&gt;=Everett!BZ$4)),"XO",IF((AND($K31&lt;=Everett!BZ$4,$L31&gt;=Everett!BZ$4)),"3",IF((AND($M31&lt;=Everett!BZ$4,$N31&gt;=Everett!BZ$4)),"C",IF((AND($O31&lt;=Everett!BZ$4,$P31&gt;=Everett!BZ$4)),"CO",IF((AND($Q31&lt;=Everett!BZ$4,$R31&gt;=Everett!BZ$4)),"C",0))))))</f>
        <v>0</v>
      </c>
      <c r="CA31" s="33">
        <f>IF((AND($F31&lt;=Everett!CA$4,$G31&gt;=Everett!CA$4)),"P/L",IF((AND($I31&lt;=Everett!CA$4,$J31&gt;=Everett!CA$4)),"XO",IF((AND($K31&lt;=Everett!CA$4,$L31&gt;=Everett!CA$4)),"3",IF((AND($M31&lt;=Everett!CA$4,$N31&gt;=Everett!CA$4)),"C",IF((AND($O31&lt;=Everett!CA$4,$P31&gt;=Everett!CA$4)),"CO",IF((AND($Q31&lt;=Everett!CA$4,$R31&gt;=Everett!CA$4)),"C",0))))))</f>
        <v>0</v>
      </c>
      <c r="CB31" s="33">
        <f>IF((AND($F31&lt;=Everett!CB$4,$G31&gt;=Everett!CB$4)),"P/L",IF((AND($I31&lt;=Everett!CB$4,$J31&gt;=Everett!CB$4)),"XO",IF((AND($K31&lt;=Everett!CB$4,$L31&gt;=Everett!CB$4)),"3",IF((AND($M31&lt;=Everett!CB$4,$N31&gt;=Everett!CB$4)),"C",IF((AND($O31&lt;=Everett!CB$4,$P31&gt;=Everett!CB$4)),"CO",IF((AND($Q31&lt;=Everett!CB$4,$R31&gt;=Everett!CB$4)),"C",0))))))</f>
        <v>0</v>
      </c>
      <c r="CC31" s="33">
        <f>IF((AND($F31&lt;=Everett!CC$4,$G31&gt;=Everett!CC$4)),"P/L",IF((AND($I31&lt;=Everett!CC$4,$J31&gt;=Everett!CC$4)),"XO",IF((AND($K31&lt;=Everett!CC$4,$L31&gt;=Everett!CC$4)),"3",IF((AND($M31&lt;=Everett!CC$4,$N31&gt;=Everett!CC$4)),"C",IF((AND($O31&lt;=Everett!CC$4,$P31&gt;=Everett!CC$4)),"CO",IF((AND($Q31&lt;=Everett!CC$4,$R31&gt;=Everett!CC$4)),"C",0))))))</f>
        <v>0</v>
      </c>
      <c r="CD31" s="33">
        <f>IF((AND($F31&lt;=Everett!CD$4,$G31&gt;=Everett!CD$4)),"P/L",IF((AND($I31&lt;=Everett!CD$4,$J31&gt;=Everett!CD$4)),"XO",IF((AND($K31&lt;=Everett!CD$4,$L31&gt;=Everett!CD$4)),"3",IF((AND($M31&lt;=Everett!CD$4,$N31&gt;=Everett!CD$4)),"C",IF((AND($O31&lt;=Everett!CD$4,$P31&gt;=Everett!CD$4)),"CO",IF((AND($Q31&lt;=Everett!CD$4,$R31&gt;=Everett!CD$4)),"C",0))))))</f>
        <v>0</v>
      </c>
      <c r="CE31" s="33">
        <f>IF((AND($F31&lt;=Everett!CE$4,$G31&gt;=Everett!CE$4)),"P/L",IF((AND($I31&lt;=Everett!CE$4,$J31&gt;=Everett!CE$4)),"XO",IF((AND($K31&lt;=Everett!CE$4,$L31&gt;=Everett!CE$4)),"3",IF((AND($M31&lt;=Everett!CE$4,$N31&gt;=Everett!CE$4)),"C",IF((AND($O31&lt;=Everett!CE$4,$P31&gt;=Everett!CE$4)),"CO",IF((AND($Q31&lt;=Everett!CE$4,$R31&gt;=Everett!CE$4)),"C",0))))))</f>
        <v>0</v>
      </c>
      <c r="CF31" s="33">
        <f>IF((AND($F31&lt;=Everett!CF$4,$G31&gt;=Everett!CF$4)),"P/L",IF((AND($I31&lt;=Everett!CF$4,$J31&gt;=Everett!CF$4)),"XO",IF((AND($K31&lt;=Everett!CF$4,$L31&gt;=Everett!CF$4)),"3",IF((AND($M31&lt;=Everett!CF$4,$N31&gt;=Everett!CF$4)),"C",IF((AND($O31&lt;=Everett!CF$4,$P31&gt;=Everett!CF$4)),"CO",IF((AND($Q31&lt;=Everett!CF$4,$R31&gt;=Everett!CF$4)),"C",0))))))</f>
        <v>0</v>
      </c>
      <c r="CG31" s="33">
        <f>IF((AND($F31&lt;=Everett!CG$4,$G31&gt;=Everett!CG$4)),"P/L",IF((AND($I31&lt;=Everett!CG$4,$J31&gt;=Everett!CG$4)),"XO",IF((AND($K31&lt;=Everett!CG$4,$L31&gt;=Everett!CG$4)),"3",IF((AND($M31&lt;=Everett!CG$4,$N31&gt;=Everett!CG$4)),"C",IF((AND($O31&lt;=Everett!CG$4,$P31&gt;=Everett!CG$4)),"CO",IF((AND($Q31&lt;=Everett!CG$4,$R31&gt;=Everett!CG$4)),"C",0))))))</f>
        <v>0</v>
      </c>
      <c r="CH31" s="33">
        <f>IF((AND($F31&lt;=Everett!CH$4,$G31&gt;=Everett!CH$4)),"P/L",IF((AND($I31&lt;=Everett!CH$4,$J31&gt;=Everett!CH$4)),"XO",IF((AND($K31&lt;=Everett!CH$4,$L31&gt;=Everett!CH$4)),"3",IF((AND($M31&lt;=Everett!CH$4,$N31&gt;=Everett!CH$4)),"C",IF((AND($O31&lt;=Everett!CH$4,$P31&gt;=Everett!CH$4)),"CO",IF((AND($Q31&lt;=Everett!CH$4,$R31&gt;=Everett!CH$4)),"C",0))))))</f>
        <v>0</v>
      </c>
      <c r="CI31" s="33">
        <f>IF((AND($F31&lt;=Everett!CI$4,$G31&gt;=Everett!CI$4)),"P/L",IF((AND($I31&lt;=Everett!CI$4,$J31&gt;=Everett!CI$4)),"XO",IF((AND($K31&lt;=Everett!CI$4,$L31&gt;=Everett!CI$4)),"3",IF((AND($M31&lt;=Everett!CI$4,$N31&gt;=Everett!CI$4)),"C",IF((AND($O31&lt;=Everett!CI$4,$P31&gt;=Everett!CI$4)),"CO",IF((AND($Q31&lt;=Everett!CI$4,$R31&gt;=Everett!CI$4)),"C",0))))))</f>
        <v>0</v>
      </c>
      <c r="CJ31" s="33">
        <f>IF((AND($F31&lt;=Everett!CJ$4,$G31&gt;=Everett!CJ$4)),"P/L",IF((AND($I31&lt;=Everett!CJ$4,$J31&gt;=Everett!CJ$4)),"XO",IF((AND($K31&lt;=Everett!CJ$4,$L31&gt;=Everett!CJ$4)),"3",IF((AND($M31&lt;=Everett!CJ$4,$N31&gt;=Everett!CJ$4)),"C",IF((AND($O31&lt;=Everett!CJ$4,$P31&gt;=Everett!CJ$4)),"CO",IF((AND($Q31&lt;=Everett!CJ$4,$R31&gt;=Everett!CJ$4)),"C",0))))))</f>
        <v>0</v>
      </c>
      <c r="CK31" s="33">
        <f>IF((AND($F31&lt;=Everett!CK$4,$G31&gt;=Everett!CK$4)),"P/L",IF((AND($I31&lt;=Everett!CK$4,$J31&gt;=Everett!CK$4)),"XO",IF((AND($K31&lt;=Everett!CK$4,$L31&gt;=Everett!CK$4)),"3",IF((AND($M31&lt;=Everett!CK$4,$N31&gt;=Everett!CK$4)),"C",IF((AND($O31&lt;=Everett!CK$4,$P31&gt;=Everett!CK$4)),"CO",IF((AND($Q31&lt;=Everett!CK$4,$R31&gt;=Everett!CK$4)),"C",0))))))</f>
        <v>0</v>
      </c>
      <c r="CL31" s="33">
        <f>IF((AND($F31&lt;=Everett!CL$4,$G31&gt;=Everett!CL$4)),"P/L",IF((AND($I31&lt;=Everett!CL$4,$J31&gt;=Everett!CL$4)),"XO",IF((AND($K31&lt;=Everett!CL$4,$L31&gt;=Everett!CL$4)),"3",IF((AND($M31&lt;=Everett!CL$4,$N31&gt;=Everett!CL$4)),"C",IF((AND($O31&lt;=Everett!CL$4,$P31&gt;=Everett!CL$4)),"CO",IF((AND($Q31&lt;=Everett!CL$4,$R31&gt;=Everett!CL$4)),"C",0))))))</f>
        <v>0</v>
      </c>
      <c r="CM31" s="33">
        <f>IF((AND($F31&lt;=Everett!CM$4,$G31&gt;=Everett!CM$4)),"P/L",IF((AND($I31&lt;=Everett!CM$4,$J31&gt;=Everett!CM$4)),"XO",IF((AND($K31&lt;=Everett!CM$4,$L31&gt;=Everett!CM$4)),"3",IF((AND($M31&lt;=Everett!CM$4,$N31&gt;=Everett!CM$4)),"C",IF((AND($O31&lt;=Everett!CM$4,$P31&gt;=Everett!CM$4)),"CO",IF((AND($Q31&lt;=Everett!CM$4,$R31&gt;=Everett!CM$4)),"C",0))))))</f>
        <v>0</v>
      </c>
    </row>
    <row r="32" spans="1:91" s="2" customFormat="1" x14ac:dyDescent="0.25">
      <c r="A32" s="59" t="s">
        <v>581</v>
      </c>
      <c r="B32" s="55"/>
      <c r="C32" s="31">
        <v>17</v>
      </c>
      <c r="D32" s="31">
        <v>16</v>
      </c>
      <c r="E32" s="31">
        <v>1</v>
      </c>
      <c r="F32" s="39"/>
      <c r="G32" s="39"/>
      <c r="H32" s="33"/>
      <c r="I32" s="37">
        <v>46382</v>
      </c>
      <c r="J32" s="37">
        <f>IF(I32="",0,DATE(YEAR(I32),MONTH(I32)+C32,DAY(I32)))</f>
        <v>46899</v>
      </c>
      <c r="K32" s="32">
        <f>IF(J32="","",(DATE(YEAR(J32),MONTH(J32)+1,DAY(J32))))</f>
        <v>46930</v>
      </c>
      <c r="L32" s="32">
        <f>IF(K32="","",(DATE(YEAR(K32),MONTH(K32)+E32,DAY(K32))))</f>
        <v>46960</v>
      </c>
      <c r="M32" s="37">
        <f>IF(O32="","",DATE(YEAR(O32), MONTH(O32)-1,DAY(O32)))</f>
        <v>46991</v>
      </c>
      <c r="N32" s="37">
        <f>IF(O32="","",DATE(YEAR(M32),MONTH(M32),DAY(M32)))</f>
        <v>46991</v>
      </c>
      <c r="O32" s="32">
        <f>IF(L32="","",(DATE(YEAR(L32),MONTH(L32)+2,DAY(L32))))</f>
        <v>47022</v>
      </c>
      <c r="P32" s="32">
        <f>IF(O32="","",(DATE(YEAR(O32),MONTH(O32)+D32,DAY(O32))))</f>
        <v>47509</v>
      </c>
      <c r="Q32" s="32">
        <f>IF(P32="","",DATE(YEAR(P32), MONTH(P32)+1,DAY(P32)))</f>
        <v>47540</v>
      </c>
      <c r="R32" s="32">
        <f>IF(P32="","",DATE(YEAR(Q32),MONTH(Q32),DAY(Q32)))</f>
        <v>47540</v>
      </c>
      <c r="S32" s="33">
        <f>IF((AND($F32&lt;=Everett!S$10,$G32&gt;=Everett!S$10)),"P/L",IF((AND($I32&lt;=Everett!S$10,$J32&gt;=Everett!S$10)),"XO",IF((AND($K32&lt;=Everett!S$10,$L32&gt;=Everett!S$10)),"3",IF((AND($M32&lt;=Everett!S$10,$N32&gt;=Everett!S$10)),"C",IF((AND($O32&lt;=Everett!S$10,$P32&gt;=Everett!S$10)),"CO",IF((AND($Q32&lt;=Everett!S$10,$R32&gt;=Everett!S$10)),"C",0))))))</f>
        <v>0</v>
      </c>
      <c r="T32" s="33">
        <f>IF((AND($F32&lt;=Everett!T$10,$G32&gt;=Everett!T$10)),"P/L",IF((AND($I32&lt;=Everett!T$10,$J32&gt;=Everett!T$10)),"XO",IF((AND($K32&lt;=Everett!T$10,$L32&gt;=Everett!T$10)),"3",IF((AND($M32&lt;=Everett!T$10,$N32&gt;=Everett!T$10)),"C",IF((AND($O32&lt;=Everett!T$10,$P32&gt;=Everett!T$10)),"CO",IF((AND($Q32&lt;=Everett!T$10,$R32&gt;=Everett!T$10)),"C",0))))))</f>
        <v>0</v>
      </c>
      <c r="U32" s="33">
        <f>IF((AND($F32&lt;=Everett!U$10,$G32&gt;=Everett!U$10)),"P/L",IF((AND($I32&lt;=Everett!U$10,$J32&gt;=Everett!U$10)),"XO",IF((AND($K32&lt;=Everett!U$10,$L32&gt;=Everett!U$10)),"3",IF((AND($M32&lt;=Everett!U$10,$N32&gt;=Everett!U$10)),"C",IF((AND($O32&lt;=Everett!U$10,$P32&gt;=Everett!U$10)),"CO",IF((AND($Q32&lt;=Everett!U$10,$R32&gt;=Everett!U$10)),"C",0))))))</f>
        <v>0</v>
      </c>
      <c r="V32" s="33">
        <f>IF((AND($F32&lt;=Everett!V$10,$G32&gt;=Everett!V$10)),"P/L",IF((AND($I32&lt;=Everett!V$10,$J32&gt;=Everett!V$10)),"XO",IF((AND($K32&lt;=Everett!V$10,$L32&gt;=Everett!V$10)),"3",IF((AND($M32&lt;=Everett!V$10,$N32&gt;=Everett!V$10)),"C",IF((AND($O32&lt;=Everett!V$10,$P32&gt;=Everett!V$10)),"CO",IF((AND($Q32&lt;=Everett!V$10,$R32&gt;=Everett!V$10)),"C",0))))))</f>
        <v>0</v>
      </c>
      <c r="W32" s="33">
        <f>IF((AND($F32&lt;=Everett!W$10,$G32&gt;=Everett!W$10)),"P/L",IF((AND($I32&lt;=Everett!W$10,$J32&gt;=Everett!W$10)),"XO",IF((AND($K32&lt;=Everett!W$10,$L32&gt;=Everett!W$10)),"3",IF((AND($M32&lt;=Everett!W$10,$N32&gt;=Everett!W$10)),"C",IF((AND($O32&lt;=Everett!W$10,$P32&gt;=Everett!W$10)),"CO",IF((AND($Q32&lt;=Everett!W$10,$R32&gt;=Everett!W$10)),"C",0))))))</f>
        <v>0</v>
      </c>
      <c r="X32" s="33">
        <f>IF((AND($F32&lt;=Everett!X$10,$G32&gt;=Everett!X$10)),"P/L",IF((AND($I32&lt;=Everett!X$10,$J32&gt;=Everett!X$10)),"XO",IF((AND($K32&lt;=Everett!X$10,$L32&gt;=Everett!X$10)),"3",IF((AND($M32&lt;=Everett!X$10,$N32&gt;=Everett!X$10)),"C",IF((AND($O32&lt;=Everett!X$10,$P32&gt;=Everett!X$10)),"CO",IF((AND($Q32&lt;=Everett!X$10,$R32&gt;=Everett!X$10)),"C",0))))))</f>
        <v>0</v>
      </c>
      <c r="Y32" s="33">
        <f>IF((AND($F32&lt;=Everett!Y$10,$G32&gt;=Everett!Y$10)),"P/L",IF((AND($I32&lt;=Everett!Y$10,$J32&gt;=Everett!Y$10)),"XO",IF((AND($K32&lt;=Everett!Y$10,$L32&gt;=Everett!Y$10)),"3",IF((AND($M32&lt;=Everett!Y$10,$N32&gt;=Everett!Y$10)),"C",IF((AND($O32&lt;=Everett!Y$10,$P32&gt;=Everett!Y$10)),"CO",IF((AND($Q32&lt;=Everett!Y$10,$R32&gt;=Everett!Y$10)),"C",0))))))</f>
        <v>0</v>
      </c>
      <c r="Z32" s="33">
        <f>IF((AND($F32&lt;=Everett!Z$10,$G32&gt;=Everett!Z$10)),"P/L",IF((AND($I32&lt;=Everett!Z$10,$J32&gt;=Everett!Z$10)),"XO",IF((AND($K32&lt;=Everett!Z$10,$L32&gt;=Everett!Z$10)),"3",IF((AND($M32&lt;=Everett!Z$10,$N32&gt;=Everett!Z$10)),"C",IF((AND($O32&lt;=Everett!Z$10,$P32&gt;=Everett!Z$10)),"CO",IF((AND($Q32&lt;=Everett!Z$10,$R32&gt;=Everett!Z$10)),"C",0))))))</f>
        <v>0</v>
      </c>
      <c r="AA32" s="33">
        <f>IF((AND($F32&lt;=Everett!AA$10,$G32&gt;=Everett!AA$10)),"P/L",IF((AND($I32&lt;=Everett!AA$10,$J32&gt;=Everett!AA$10)),"XO",IF((AND($K32&lt;=Everett!AA$10,$L32&gt;=Everett!AA$10)),"3",IF((AND($M32&lt;=Everett!AA$10,$N32&gt;=Everett!AA$10)),"C",IF((AND($O32&lt;=Everett!AA$10,$P32&gt;=Everett!AA$10)),"CO",IF((AND($Q32&lt;=Everett!AA$10,$R32&gt;=Everett!AA$10)),"C",0))))))</f>
        <v>0</v>
      </c>
      <c r="AB32" s="33">
        <f>IF((AND($F32&lt;=Everett!AB$10,$G32&gt;=Everett!AB$10)),"P/L",IF((AND($I32&lt;=Everett!AB$10,$J32&gt;=Everett!AB$10)),"XO",IF((AND($K32&lt;=Everett!AB$10,$L32&gt;=Everett!AB$10)),"3",IF((AND($M32&lt;=Everett!AB$10,$N32&gt;=Everett!AB$10)),"C",IF((AND($O32&lt;=Everett!AB$10,$P32&gt;=Everett!AB$10)),"CO",IF((AND($Q32&lt;=Everett!AB$10,$R32&gt;=Everett!AB$10)),"C",0))))))</f>
        <v>0</v>
      </c>
      <c r="AC32" s="33">
        <f>IF((AND($F32&lt;=Everett!AC$10,$G32&gt;=Everett!AC$10)),"P/L",IF((AND($I32&lt;=Everett!AC$10,$J32&gt;=Everett!AC$10)),"XO",IF((AND($K32&lt;=Everett!AC$10,$L32&gt;=Everett!AC$10)),"3",IF((AND($M32&lt;=Everett!AC$10,$N32&gt;=Everett!AC$10)),"C",IF((AND($O32&lt;=Everett!AC$10,$P32&gt;=Everett!AC$10)),"CO",IF((AND($Q32&lt;=Everett!AC$10,$R32&gt;=Everett!AC$10)),"C",0))))))</f>
        <v>0</v>
      </c>
      <c r="AD32" s="33" t="str">
        <f>IF((AND($F32&lt;=Everett!AD$10,$G32&gt;=Everett!AD$10)),"P/L",IF((AND($I32&lt;=Everett!AD$10,$J32&gt;=Everett!AD$10)),"XO",IF((AND($K32&lt;=Everett!AD$10,$L32&gt;=Everett!AD$10)),"3",IF((AND($M32&lt;=Everett!AD$10,$N32&gt;=Everett!AD$10)),"C",IF((AND($O32&lt;=Everett!AD$10,$P32&gt;=Everett!AD$10)),"CO",IF((AND($Q32&lt;=Everett!AD$10,$R32&gt;=Everett!AD$10)),"C",0))))))</f>
        <v>XO</v>
      </c>
      <c r="AE32" s="33" t="str">
        <f>IF((AND($F32&lt;=Everett!AE$10,$G32&gt;=Everett!AE$10)),"P/L",IF((AND($I32&lt;=Everett!AE$10,$J32&gt;=Everett!AE$10)),"XO",IF((AND($K32&lt;=Everett!AE$10,$L32&gt;=Everett!AE$10)),"3",IF((AND($M32&lt;=Everett!AE$10,$N32&gt;=Everett!AE$10)),"C",IF((AND($O32&lt;=Everett!AE$10,$P32&gt;=Everett!AE$10)),"CO",IF((AND($Q32&lt;=Everett!AE$10,$R32&gt;=Everett!AE$10)),"C",0))))))</f>
        <v>XO</v>
      </c>
      <c r="AF32" s="33" t="str">
        <f>IF((AND($F32&lt;=Everett!AF$10,$G32&gt;=Everett!AF$10)),"P/L",IF((AND($I32&lt;=Everett!AF$10,$J32&gt;=Everett!AF$10)),"XO",IF((AND($K32&lt;=Everett!AF$10,$L32&gt;=Everett!AF$10)),"3",IF((AND($M32&lt;=Everett!AF$10,$N32&gt;=Everett!AF$10)),"C",IF((AND($O32&lt;=Everett!AF$10,$P32&gt;=Everett!AF$10)),"CO",IF((AND($Q32&lt;=Everett!AF$10,$R32&gt;=Everett!AF$10)),"C",0))))))</f>
        <v>XO</v>
      </c>
      <c r="AG32" s="33" t="str">
        <f>IF((AND($F32&lt;=Everett!AG$10,$G32&gt;=Everett!AG$10)),"P/L",IF((AND($I32&lt;=Everett!AG$10,$J32&gt;=Everett!AG$10)),"XO",IF((AND($K32&lt;=Everett!AG$10,$L32&gt;=Everett!AG$10)),"3",IF((AND($M32&lt;=Everett!AG$10,$N32&gt;=Everett!AG$10)),"C",IF((AND($O32&lt;=Everett!AG$10,$P32&gt;=Everett!AG$10)),"CO",IF((AND($Q32&lt;=Everett!AG$10,$R32&gt;=Everett!AG$10)),"C",0))))))</f>
        <v>XO</v>
      </c>
      <c r="AH32" s="33" t="str">
        <f>IF((AND($F32&lt;=Everett!AH$10,$G32&gt;=Everett!AH$10)),"P/L",IF((AND($I32&lt;=Everett!AH$10,$J32&gt;=Everett!AH$10)),"XO",IF((AND($K32&lt;=Everett!AH$10,$L32&gt;=Everett!AH$10)),"3",IF((AND($M32&lt;=Everett!AH$10,$N32&gt;=Everett!AH$10)),"C",IF((AND($O32&lt;=Everett!AH$10,$P32&gt;=Everett!AH$10)),"CO",IF((AND($Q32&lt;=Everett!AH$10,$R32&gt;=Everett!AH$10)),"C",0))))))</f>
        <v>XO</v>
      </c>
      <c r="AI32" s="33" t="str">
        <f>IF((AND($F32&lt;=Everett!AI$10,$G32&gt;=Everett!AI$10)),"P/L",IF((AND($I32&lt;=Everett!AI$10,$J32&gt;=Everett!AI$10)),"XO",IF((AND($K32&lt;=Everett!AI$10,$L32&gt;=Everett!AI$10)),"3",IF((AND($M32&lt;=Everett!AI$10,$N32&gt;=Everett!AI$10)),"C",IF((AND($O32&lt;=Everett!AI$10,$P32&gt;=Everett!AI$10)),"CO",IF((AND($Q32&lt;=Everett!AI$10,$R32&gt;=Everett!AI$10)),"C",0))))))</f>
        <v>XO</v>
      </c>
      <c r="AJ32" s="33" t="str">
        <f>IF((AND($F32&lt;=Everett!AJ$10,$G32&gt;=Everett!AJ$10)),"P/L",IF((AND($I32&lt;=Everett!AJ$10,$J32&gt;=Everett!AJ$10)),"XO",IF((AND($K32&lt;=Everett!AJ$10,$L32&gt;=Everett!AJ$10)),"3",IF((AND($M32&lt;=Everett!AJ$10,$N32&gt;=Everett!AJ$10)),"C",IF((AND($O32&lt;=Everett!AJ$10,$P32&gt;=Everett!AJ$10)),"CO",IF((AND($Q32&lt;=Everett!AJ$10,$R32&gt;=Everett!AJ$10)),"C",0))))))</f>
        <v>XO</v>
      </c>
      <c r="AK32" s="33" t="str">
        <f>IF((AND($F32&lt;=Everett!AK$10,$G32&gt;=Everett!AK$10)),"P/L",IF((AND($I32&lt;=Everett!AK$10,$J32&gt;=Everett!AK$10)),"XO",IF((AND($K32&lt;=Everett!AK$10,$L32&gt;=Everett!AK$10)),"3",IF((AND($M32&lt;=Everett!AK$10,$N32&gt;=Everett!AK$10)),"C",IF((AND($O32&lt;=Everett!AK$10,$P32&gt;=Everett!AK$10)),"CO",IF((AND($Q32&lt;=Everett!AK$10,$R32&gt;=Everett!AK$10)),"C",0))))))</f>
        <v>XO</v>
      </c>
      <c r="AL32" s="33" t="str">
        <f>IF((AND($F32&lt;=Everett!AL$10,$G32&gt;=Everett!AL$10)),"P/L",IF((AND($I32&lt;=Everett!AL$10,$J32&gt;=Everett!AL$10)),"XO",IF((AND($K32&lt;=Everett!AL$10,$L32&gt;=Everett!AL$10)),"3",IF((AND($M32&lt;=Everett!AL$10,$N32&gt;=Everett!AL$10)),"C",IF((AND($O32&lt;=Everett!AL$10,$P32&gt;=Everett!AL$10)),"CO",IF((AND($Q32&lt;=Everett!AL$10,$R32&gt;=Everett!AL$10)),"C",0))))))</f>
        <v>XO</v>
      </c>
      <c r="AM32" s="33" t="str">
        <f>IF((AND($F32&lt;=Everett!AM$10,$G32&gt;=Everett!AM$10)),"P/L",IF((AND($I32&lt;=Everett!AM$10,$J32&gt;=Everett!AM$10)),"XO",IF((AND($K32&lt;=Everett!AM$10,$L32&gt;=Everett!AM$10)),"3",IF((AND($M32&lt;=Everett!AM$10,$N32&gt;=Everett!AM$10)),"C",IF((AND($O32&lt;=Everett!AM$10,$P32&gt;=Everett!AM$10)),"CO",IF((AND($Q32&lt;=Everett!AM$10,$R32&gt;=Everett!AM$10)),"C",0))))))</f>
        <v>XO</v>
      </c>
      <c r="AN32" s="33" t="str">
        <f>IF((AND($F32&lt;=Everett!AN$10,$G32&gt;=Everett!AN$10)),"P/L",IF((AND($I32&lt;=Everett!AN$10,$J32&gt;=Everett!AN$10)),"XO",IF((AND($K32&lt;=Everett!AN$10,$L32&gt;=Everett!AN$10)),"3",IF((AND($M32&lt;=Everett!AN$10,$N32&gt;=Everett!AN$10)),"C",IF((AND($O32&lt;=Everett!AN$10,$P32&gt;=Everett!AN$10)),"CO",IF((AND($Q32&lt;=Everett!AN$10,$R32&gt;=Everett!AN$10)),"C",0))))))</f>
        <v>XO</v>
      </c>
      <c r="AO32" s="33" t="str">
        <f>IF((AND($F32&lt;=Everett!AO$10,$G32&gt;=Everett!AO$10)),"P/L",IF((AND($I32&lt;=Everett!AO$10,$J32&gt;=Everett!AO$10)),"XO",IF((AND($K32&lt;=Everett!AO$10,$L32&gt;=Everett!AO$10)),"3",IF((AND($M32&lt;=Everett!AO$10,$N32&gt;=Everett!AO$10)),"C",IF((AND($O32&lt;=Everett!AO$10,$P32&gt;=Everett!AO$10)),"CO",IF((AND($Q32&lt;=Everett!AO$10,$R32&gt;=Everett!AO$10)),"C",0))))))</f>
        <v>XO</v>
      </c>
      <c r="AP32" s="33" t="str">
        <f>IF((AND($F32&lt;=Everett!AP$10,$G32&gt;=Everett!AP$10)),"P/L",IF((AND($I32&lt;=Everett!AP$10,$J32&gt;=Everett!AP$10)),"XO",IF((AND($K32&lt;=Everett!AP$10,$L32&gt;=Everett!AP$10)),"3",IF((AND($M32&lt;=Everett!AP$10,$N32&gt;=Everett!AP$10)),"C",IF((AND($O32&lt;=Everett!AP$10,$P32&gt;=Everett!AP$10)),"CO",IF((AND($Q32&lt;=Everett!AP$10,$R32&gt;=Everett!AP$10)),"C",0))))))</f>
        <v>XO</v>
      </c>
      <c r="AQ32" s="33" t="str">
        <f>IF((AND($F32&lt;=Everett!AQ$10,$G32&gt;=Everett!AQ$10)),"P/L",IF((AND($I32&lt;=Everett!AQ$10,$J32&gt;=Everett!AQ$10)),"XO",IF((AND($K32&lt;=Everett!AQ$10,$L32&gt;=Everett!AQ$10)),"3",IF((AND($M32&lt;=Everett!AQ$10,$N32&gt;=Everett!AQ$10)),"C",IF((AND($O32&lt;=Everett!AQ$10,$P32&gt;=Everett!AQ$10)),"CO",IF((AND($Q32&lt;=Everett!AQ$10,$R32&gt;=Everett!AQ$10)),"C",0))))))</f>
        <v>XO</v>
      </c>
      <c r="AR32" s="33" t="str">
        <f>IF((AND($F32&lt;=Everett!AR$10,$G32&gt;=Everett!AR$10)),"P/L",IF((AND($I32&lt;=Everett!AR$10,$J32&gt;=Everett!AR$10)),"XO",IF((AND($K32&lt;=Everett!AR$10,$L32&gt;=Everett!AR$10)),"3",IF((AND($M32&lt;=Everett!AR$10,$N32&gt;=Everett!AR$10)),"C",IF((AND($O32&lt;=Everett!AR$10,$P32&gt;=Everett!AR$10)),"CO",IF((AND($Q32&lt;=Everett!AR$10,$R32&gt;=Everett!AR$10)),"C",0))))))</f>
        <v>XO</v>
      </c>
      <c r="AS32" s="33" t="str">
        <f>IF((AND($F32&lt;=Everett!AS$10,$G32&gt;=Everett!AS$10)),"P/L",IF((AND($I32&lt;=Everett!AS$10,$J32&gt;=Everett!AS$10)),"XO",IF((AND($K32&lt;=Everett!AS$10,$L32&gt;=Everett!AS$10)),"3",IF((AND($M32&lt;=Everett!AS$10,$N32&gt;=Everett!AS$10)),"C",IF((AND($O32&lt;=Everett!AS$10,$P32&gt;=Everett!AS$10)),"CO",IF((AND($Q32&lt;=Everett!AS$10,$R32&gt;=Everett!AS$10)),"C",0))))))</f>
        <v>XO</v>
      </c>
      <c r="AT32" s="33" t="str">
        <f>IF((AND($F32&lt;=Everett!AT$10,$G32&gt;=Everett!AT$10)),"P/L",IF((AND($I32&lt;=Everett!AT$10,$J32&gt;=Everett!AT$10)),"XO",IF((AND($K32&lt;=Everett!AT$10,$L32&gt;=Everett!AT$10)),"3",IF((AND($M32&lt;=Everett!AT$10,$N32&gt;=Everett!AT$10)),"C",IF((AND($O32&lt;=Everett!AT$10,$P32&gt;=Everett!AT$10)),"CO",IF((AND($Q32&lt;=Everett!AT$10,$R32&gt;=Everett!AT$10)),"C",0))))))</f>
        <v>XO</v>
      </c>
      <c r="AU32" s="33">
        <f>IF((AND($F32&lt;=Everett!AU$10,$G32&gt;=Everett!AU$10)),"P/L",IF((AND($I32&lt;=Everett!AU$10,$J32&gt;=Everett!AU$10)),"XO",IF((AND($K32&lt;=Everett!AU$10,$L32&gt;=Everett!AU$10)),"3",IF((AND($M32&lt;=Everett!AU$10,$N32&gt;=Everett!AU$10)),"C",IF((AND($O32&lt;=Everett!AU$10,$P32&gt;=Everett!AU$10)),"CO",IF((AND($Q32&lt;=Everett!AU$10,$R32&gt;=Everett!AU$10)),"C",0))))))</f>
        <v>0</v>
      </c>
      <c r="AV32" s="33" t="str">
        <f>IF((AND($F32&lt;=Everett!AV$10,$G32&gt;=Everett!AV$10)),"P/L",IF((AND($I32&lt;=Everett!AV$10,$J32&gt;=Everett!AV$10)),"XO",IF((AND($K32&lt;=Everett!AV$10,$L32&gt;=Everett!AV$10)),"3",IF((AND($M32&lt;=Everett!AV$10,$N32&gt;=Everett!AV$10)),"C",IF((AND($O32&lt;=Everett!AV$10,$P32&gt;=Everett!AV$10)),"CO",IF((AND($Q32&lt;=Everett!AV$10,$R32&gt;=Everett!AV$10)),"C",0))))))</f>
        <v>3</v>
      </c>
      <c r="AW32" s="33">
        <f>IF((AND($F32&lt;=Everett!AW$10,$G32&gt;=Everett!AW$10)),"P/L",IF((AND($I32&lt;=Everett!AW$10,$J32&gt;=Everett!AW$10)),"XO",IF((AND($K32&lt;=Everett!AW$10,$L32&gt;=Everett!AW$10)),"3",IF((AND($M32&lt;=Everett!AW$10,$N32&gt;=Everett!AW$10)),"C",IF((AND($O32&lt;=Everett!AW$10,$P32&gt;=Everett!AW$10)),"CO",IF((AND($Q32&lt;=Everett!AW$10,$R32&gt;=Everett!AW$10)),"C",0))))))</f>
        <v>0</v>
      </c>
      <c r="AX32" s="33">
        <f>IF((AND($F32&lt;=Everett!AX$10,$G32&gt;=Everett!AX$10)),"P/L",IF((AND($I32&lt;=Everett!AX$10,$J32&gt;=Everett!AX$10)),"XO",IF((AND($K32&lt;=Everett!AX$10,$L32&gt;=Everett!AX$10)),"3",IF((AND($M32&lt;=Everett!AX$10,$N32&gt;=Everett!AX$10)),"C",IF((AND($O32&lt;=Everett!AX$10,$P32&gt;=Everett!AX$10)),"CO",IF((AND($Q32&lt;=Everett!AX$10,$R32&gt;=Everett!AX$10)),"C",0))))))</f>
        <v>0</v>
      </c>
      <c r="AY32" s="33" t="str">
        <f>IF((AND($F32&lt;=Everett!AY$10,$G32&gt;=Everett!AY$10)),"P/L",IF((AND($I32&lt;=Everett!AY$10,$J32&gt;=Everett!AY$10)),"XO",IF((AND($K32&lt;=Everett!AY$10,$L32&gt;=Everett!AY$10)),"3",IF((AND($M32&lt;=Everett!AY$10,$N32&gt;=Everett!AY$10)),"C",IF((AND($O32&lt;=Everett!AY$10,$P32&gt;=Everett!AY$10)),"CO",IF((AND($Q32&lt;=Everett!AY$10,$R32&gt;=Everett!AY$10)),"C",0))))))</f>
        <v>CO</v>
      </c>
      <c r="AZ32" s="33" t="str">
        <f>IF((AND($F32&lt;=Everett!AZ$10,$G32&gt;=Everett!AZ$10)),"P/L",IF((AND($I32&lt;=Everett!AZ$10,$J32&gt;=Everett!AZ$10)),"XO",IF((AND($K32&lt;=Everett!AZ$10,$L32&gt;=Everett!AZ$10)),"3",IF((AND($M32&lt;=Everett!AZ$10,$N32&gt;=Everett!AZ$10)),"C",IF((AND($O32&lt;=Everett!AZ$10,$P32&gt;=Everett!AZ$10)),"CO",IF((AND($Q32&lt;=Everett!AZ$10,$R32&gt;=Everett!AZ$10)),"C",0))))))</f>
        <v>CO</v>
      </c>
      <c r="BA32" s="33" t="str">
        <f>IF((AND($F32&lt;=Everett!BA$10,$G32&gt;=Everett!BA$10)),"P/L",IF((AND($I32&lt;=Everett!BA$10,$J32&gt;=Everett!BA$10)),"XO",IF((AND($K32&lt;=Everett!BA$10,$L32&gt;=Everett!BA$10)),"3",IF((AND($M32&lt;=Everett!BA$10,$N32&gt;=Everett!BA$10)),"C",IF((AND($O32&lt;=Everett!BA$10,$P32&gt;=Everett!BA$10)),"CO",IF((AND($Q32&lt;=Everett!BA$10,$R32&gt;=Everett!BA$10)),"C",0))))))</f>
        <v>CO</v>
      </c>
      <c r="BB32" s="33" t="str">
        <f>IF((AND($F32&lt;=Everett!BB$10,$G32&gt;=Everett!BB$10)),"P/L",IF((AND($I32&lt;=Everett!BB$10,$J32&gt;=Everett!BB$10)),"XO",IF((AND($K32&lt;=Everett!BB$10,$L32&gt;=Everett!BB$10)),"3",IF((AND($M32&lt;=Everett!BB$10,$N32&gt;=Everett!BB$10)),"C",IF((AND($O32&lt;=Everett!BB$10,$P32&gt;=Everett!BB$10)),"CO",IF((AND($Q32&lt;=Everett!BB$10,$R32&gt;=Everett!BB$10)),"C",0))))))</f>
        <v>CO</v>
      </c>
      <c r="BC32" s="33" t="str">
        <f>IF((AND($F32&lt;=Everett!BC$10,$G32&gt;=Everett!BC$10)),"P/L",IF((AND($I32&lt;=Everett!BC$10,$J32&gt;=Everett!BC$10)),"XO",IF((AND($K32&lt;=Everett!BC$10,$L32&gt;=Everett!BC$10)),"3",IF((AND($M32&lt;=Everett!BC$10,$N32&gt;=Everett!BC$10)),"C",IF((AND($O32&lt;=Everett!BC$10,$P32&gt;=Everett!BC$10)),"CO",IF((AND($Q32&lt;=Everett!BC$10,$R32&gt;=Everett!BC$10)),"C",0))))))</f>
        <v>CO</v>
      </c>
      <c r="BD32" s="33" t="str">
        <f>IF((AND($F32&lt;=Everett!BD$10,$G32&gt;=Everett!BD$10)),"P/L",IF((AND($I32&lt;=Everett!BD$10,$J32&gt;=Everett!BD$10)),"XO",IF((AND($K32&lt;=Everett!BD$10,$L32&gt;=Everett!BD$10)),"3",IF((AND($M32&lt;=Everett!BD$10,$N32&gt;=Everett!BD$10)),"C",IF((AND($O32&lt;=Everett!BD$10,$P32&gt;=Everett!BD$10)),"CO",IF((AND($Q32&lt;=Everett!BD$10,$R32&gt;=Everett!BD$10)),"C",0))))))</f>
        <v>CO</v>
      </c>
      <c r="BE32" s="33" t="str">
        <f>IF((AND($F32&lt;=Everett!BE$10,$G32&gt;=Everett!BE$10)),"P/L",IF((AND($I32&lt;=Everett!BE$10,$J32&gt;=Everett!BE$10)),"XO",IF((AND($K32&lt;=Everett!BE$10,$L32&gt;=Everett!BE$10)),"3",IF((AND($M32&lt;=Everett!BE$10,$N32&gt;=Everett!BE$10)),"C",IF((AND($O32&lt;=Everett!BE$10,$P32&gt;=Everett!BE$10)),"CO",IF((AND($Q32&lt;=Everett!BE$10,$R32&gt;=Everett!BE$10)),"C",0))))))</f>
        <v>CO</v>
      </c>
      <c r="BF32" s="33" t="str">
        <f>IF((AND($F32&lt;=Everett!BF$10,$G32&gt;=Everett!BF$10)),"P/L",IF((AND($I32&lt;=Everett!BF$10,$J32&gt;=Everett!BF$10)),"XO",IF((AND($K32&lt;=Everett!BF$10,$L32&gt;=Everett!BF$10)),"3",IF((AND($M32&lt;=Everett!BF$10,$N32&gt;=Everett!BF$10)),"C",IF((AND($O32&lt;=Everett!BF$10,$P32&gt;=Everett!BF$10)),"CO",IF((AND($Q32&lt;=Everett!BF$10,$R32&gt;=Everett!BF$10)),"C",0))))))</f>
        <v>CO</v>
      </c>
      <c r="BG32" s="33" t="str">
        <f>IF((AND($F32&lt;=Everett!BG$10,$G32&gt;=Everett!BG$10)),"P/L",IF((AND($I32&lt;=Everett!BG$10,$J32&gt;=Everett!BG$10)),"XO",IF((AND($K32&lt;=Everett!BG$10,$L32&gt;=Everett!BG$10)),"3",IF((AND($M32&lt;=Everett!BG$10,$N32&gt;=Everett!BG$10)),"C",IF((AND($O32&lt;=Everett!BG$10,$P32&gt;=Everett!BG$10)),"CO",IF((AND($Q32&lt;=Everett!BG$10,$R32&gt;=Everett!BG$10)),"C",0))))))</f>
        <v>CO</v>
      </c>
      <c r="BH32" s="33" t="str">
        <f>IF((AND($F32&lt;=Everett!BH$10,$G32&gt;=Everett!BH$10)),"P/L",IF((AND($I32&lt;=Everett!BH$10,$J32&gt;=Everett!BH$10)),"XO",IF((AND($K32&lt;=Everett!BH$10,$L32&gt;=Everett!BH$10)),"3",IF((AND($M32&lt;=Everett!BH$10,$N32&gt;=Everett!BH$10)),"C",IF((AND($O32&lt;=Everett!BH$10,$P32&gt;=Everett!BH$10)),"CO",IF((AND($Q32&lt;=Everett!BH$10,$R32&gt;=Everett!BH$10)),"C",0))))))</f>
        <v>CO</v>
      </c>
      <c r="BI32" s="33" t="str">
        <f>IF((AND($F32&lt;=Everett!BI$10,$G32&gt;=Everett!BI$10)),"P/L",IF((AND($I32&lt;=Everett!BI$10,$J32&gt;=Everett!BI$10)),"XO",IF((AND($K32&lt;=Everett!BI$10,$L32&gt;=Everett!BI$10)),"3",IF((AND($M32&lt;=Everett!BI$10,$N32&gt;=Everett!BI$10)),"C",IF((AND($O32&lt;=Everett!BI$10,$P32&gt;=Everett!BI$10)),"CO",IF((AND($Q32&lt;=Everett!BI$10,$R32&gt;=Everett!BI$10)),"C",0))))))</f>
        <v>CO</v>
      </c>
      <c r="BJ32" s="33" t="str">
        <f>IF((AND($F32&lt;=Everett!BJ$10,$G32&gt;=Everett!BJ$10)),"P/L",IF((AND($I32&lt;=Everett!BJ$10,$J32&gt;=Everett!BJ$10)),"XO",IF((AND($K32&lt;=Everett!BJ$10,$L32&gt;=Everett!BJ$10)),"3",IF((AND($M32&lt;=Everett!BJ$10,$N32&gt;=Everett!BJ$10)),"C",IF((AND($O32&lt;=Everett!BJ$10,$P32&gt;=Everett!BJ$10)),"CO",IF((AND($Q32&lt;=Everett!BJ$10,$R32&gt;=Everett!BJ$10)),"C",0))))))</f>
        <v>CO</v>
      </c>
      <c r="BK32" s="33" t="str">
        <f>IF((AND($F32&lt;=Everett!BK$10,$G32&gt;=Everett!BK$10)),"P/L",IF((AND($I32&lt;=Everett!BK$10,$J32&gt;=Everett!BK$10)),"XO",IF((AND($K32&lt;=Everett!BK$10,$L32&gt;=Everett!BK$10)),"3",IF((AND($M32&lt;=Everett!BK$10,$N32&gt;=Everett!BK$10)),"C",IF((AND($O32&lt;=Everett!BK$10,$P32&gt;=Everett!BK$10)),"CO",IF((AND($Q32&lt;=Everett!BK$10,$R32&gt;=Everett!BK$10)),"C",0))))))</f>
        <v>CO</v>
      </c>
      <c r="BL32" s="33" t="str">
        <f>IF((AND($F32&lt;=Everett!BL$10,$G32&gt;=Everett!BL$10)),"P/L",IF((AND($I32&lt;=Everett!BL$10,$J32&gt;=Everett!BL$10)),"XO",IF((AND($K32&lt;=Everett!BL$10,$L32&gt;=Everett!BL$10)),"3",IF((AND($M32&lt;=Everett!BL$10,$N32&gt;=Everett!BL$10)),"C",IF((AND($O32&lt;=Everett!BL$10,$P32&gt;=Everett!BL$10)),"CO",IF((AND($Q32&lt;=Everett!BL$10,$R32&gt;=Everett!BL$10)),"C",0))))))</f>
        <v>CO</v>
      </c>
      <c r="BM32" s="33" t="str">
        <f>IF((AND($F32&lt;=Everett!BM$10,$G32&gt;=Everett!BM$10)),"P/L",IF((AND($I32&lt;=Everett!BM$10,$J32&gt;=Everett!BM$10)),"XO",IF((AND($K32&lt;=Everett!BM$10,$L32&gt;=Everett!BM$10)),"3",IF((AND($M32&lt;=Everett!BM$10,$N32&gt;=Everett!BM$10)),"C",IF((AND($O32&lt;=Everett!BM$10,$P32&gt;=Everett!BM$10)),"CO",IF((AND($Q32&lt;=Everett!BM$10,$R32&gt;=Everett!BM$10)),"C",0))))))</f>
        <v>CO</v>
      </c>
      <c r="BN32" s="33" t="str">
        <f>IF((AND($F32&lt;=Everett!BN$10,$G32&gt;=Everett!BN$10)),"P/L",IF((AND($I32&lt;=Everett!BN$10,$J32&gt;=Everett!BN$10)),"XO",IF((AND($K32&lt;=Everett!BN$10,$L32&gt;=Everett!BN$10)),"3",IF((AND($M32&lt;=Everett!BN$10,$N32&gt;=Everett!BN$10)),"C",IF((AND($O32&lt;=Everett!BN$10,$P32&gt;=Everett!BN$10)),"CO",IF((AND($Q32&lt;=Everett!BN$10,$R32&gt;=Everett!BN$10)),"C",0))))))</f>
        <v>CO</v>
      </c>
      <c r="BO32" s="33">
        <f>IF((AND($F32&lt;=Everett!BO$10,$G32&gt;=Everett!BO$10)),"P/L",IF((AND($I32&lt;=Everett!BO$10,$J32&gt;=Everett!BO$10)),"XO",IF((AND($K32&lt;=Everett!BO$10,$L32&gt;=Everett!BO$10)),"3",IF((AND($M32&lt;=Everett!BO$10,$N32&gt;=Everett!BO$10)),"C",IF((AND($O32&lt;=Everett!BO$10,$P32&gt;=Everett!BO$10)),"CO",IF((AND($Q32&lt;=Everett!BO$10,$R32&gt;=Everett!BO$10)),"C",0))))))</f>
        <v>0</v>
      </c>
      <c r="BP32" s="33">
        <f>IF((AND($F32&lt;=Everett!BP$10,$G32&gt;=Everett!BP$10)),"P/L",IF((AND($I32&lt;=Everett!BP$10,$J32&gt;=Everett!BP$10)),"XO",IF((AND($K32&lt;=Everett!BP$10,$L32&gt;=Everett!BP$10)),"3",IF((AND($M32&lt;=Everett!BP$10,$N32&gt;=Everett!BP$10)),"C",IF((AND($O32&lt;=Everett!BP$10,$P32&gt;=Everett!BP$10)),"CO",IF((AND($Q32&lt;=Everett!BP$10,$R32&gt;=Everett!BP$10)),"C",0))))))</f>
        <v>0</v>
      </c>
      <c r="BQ32" s="33">
        <f>IF((AND($F32&lt;=Everett!BQ$10,$G32&gt;=Everett!BQ$10)),"P/L",IF((AND($I32&lt;=Everett!BQ$10,$J32&gt;=Everett!BQ$10)),"XO",IF((AND($K32&lt;=Everett!BQ$10,$L32&gt;=Everett!BQ$10)),"3",IF((AND($M32&lt;=Everett!BQ$10,$N32&gt;=Everett!BQ$10)),"C",IF((AND($O32&lt;=Everett!BQ$10,$P32&gt;=Everett!BQ$10)),"CO",IF((AND($Q32&lt;=Everett!BQ$10,$R32&gt;=Everett!BQ$10)),"C",0))))))</f>
        <v>0</v>
      </c>
      <c r="BR32" s="33">
        <f>IF((AND($F32&lt;=Everett!BR$10,$G32&gt;=Everett!BR$10)),"P/L",IF((AND($I32&lt;=Everett!BR$10,$J32&gt;=Everett!BR$10)),"XO",IF((AND($K32&lt;=Everett!BR$10,$L32&gt;=Everett!BR$10)),"3",IF((AND($M32&lt;=Everett!BR$10,$N32&gt;=Everett!BR$10)),"C",IF((AND($O32&lt;=Everett!BR$10,$P32&gt;=Everett!BR$10)),"CO",IF((AND($Q32&lt;=Everett!BR$10,$R32&gt;=Everett!BR$10)),"C",0))))))</f>
        <v>0</v>
      </c>
      <c r="BS32" s="33">
        <f>IF((AND($F32&lt;=Everett!BS$10,$G32&gt;=Everett!BS$10)),"P/L",IF((AND($I32&lt;=Everett!BS$10,$J32&gt;=Everett!BS$10)),"XO",IF((AND($K32&lt;=Everett!BS$10,$L32&gt;=Everett!BS$10)),"3",IF((AND($M32&lt;=Everett!BS$10,$N32&gt;=Everett!BS$10)),"C",IF((AND($O32&lt;=Everett!BS$10,$P32&gt;=Everett!BS$10)),"CO",IF((AND($Q32&lt;=Everett!BS$10,$R32&gt;=Everett!BS$10)),"C",0))))))</f>
        <v>0</v>
      </c>
      <c r="BT32" s="33">
        <f>IF((AND($F32&lt;=Everett!BT$10,$G32&gt;=Everett!BT$10)),"P/L",IF((AND($I32&lt;=Everett!BT$10,$J32&gt;=Everett!BT$10)),"XO",IF((AND($K32&lt;=Everett!BT$10,$L32&gt;=Everett!BT$10)),"3",IF((AND($M32&lt;=Everett!BT$10,$N32&gt;=Everett!BT$10)),"C",IF((AND($O32&lt;=Everett!BT$10,$P32&gt;=Everett!BT$10)),"CO",IF((AND($Q32&lt;=Everett!BT$10,$R32&gt;=Everett!BT$10)),"C",0))))))</f>
        <v>0</v>
      </c>
      <c r="BU32" s="33">
        <f>IF((AND($F32&lt;=Everett!BU$10,$G32&gt;=Everett!BU$10)),"P/L",IF((AND($I32&lt;=Everett!BU$10,$J32&gt;=Everett!BU$10)),"XO",IF((AND($K32&lt;=Everett!BU$10,$L32&gt;=Everett!BU$10)),"3",IF((AND($M32&lt;=Everett!BU$10,$N32&gt;=Everett!BU$10)),"C",IF((AND($O32&lt;=Everett!BU$10,$P32&gt;=Everett!BU$10)),"CO",IF((AND($Q32&lt;=Everett!BU$10,$R32&gt;=Everett!BU$10)),"C",0))))))</f>
        <v>0</v>
      </c>
      <c r="BV32" s="33">
        <f>IF((AND($F32&lt;=Everett!BV$10,$G32&gt;=Everett!BV$10)),"P/L",IF((AND($I32&lt;=Everett!BV$10,$J32&gt;=Everett!BV$10)),"XO",IF((AND($K32&lt;=Everett!BV$10,$L32&gt;=Everett!BV$10)),"3",IF((AND($M32&lt;=Everett!BV$10,$N32&gt;=Everett!BV$10)),"C",IF((AND($O32&lt;=Everett!BV$10,$P32&gt;=Everett!BV$10)),"CO",IF((AND($Q32&lt;=Everett!BV$10,$R32&gt;=Everett!BV$10)),"C",0))))))</f>
        <v>0</v>
      </c>
      <c r="BW32" s="33">
        <f>IF((AND($F32&lt;=Everett!BW$10,$G32&gt;=Everett!BW$10)),"P/L",IF((AND($I32&lt;=Everett!BW$10,$J32&gt;=Everett!BW$10)),"XO",IF((AND($K32&lt;=Everett!BW$10,$L32&gt;=Everett!BW$10)),"3",IF((AND($M32&lt;=Everett!BW$10,$N32&gt;=Everett!BW$10)),"C",IF((AND($O32&lt;=Everett!BW$10,$P32&gt;=Everett!BW$10)),"CO",IF((AND($Q32&lt;=Everett!BW$10,$R32&gt;=Everett!BW$10)),"C",0))))))</f>
        <v>0</v>
      </c>
      <c r="BX32" s="33">
        <f>IF((AND($F32&lt;=Everett!BX$10,$G32&gt;=Everett!BX$10)),"P/L",IF((AND($I32&lt;=Everett!BX$10,$J32&gt;=Everett!BX$10)),"XO",IF((AND($K32&lt;=Everett!BX$10,$L32&gt;=Everett!BX$10)),"3",IF((AND($M32&lt;=Everett!BX$10,$N32&gt;=Everett!BX$10)),"C",IF((AND($O32&lt;=Everett!BX$10,$P32&gt;=Everett!BX$10)),"CO",IF((AND($Q32&lt;=Everett!BX$10,$R32&gt;=Everett!BX$10)),"C",0))))))</f>
        <v>0</v>
      </c>
      <c r="BY32" s="33">
        <f>IF((AND($F32&lt;=Everett!BY$10,$G32&gt;=Everett!BY$10)),"P/L",IF((AND($I32&lt;=Everett!BY$10,$J32&gt;=Everett!BY$10)),"XO",IF((AND($K32&lt;=Everett!BY$10,$L32&gt;=Everett!BY$10)),"3",IF((AND($M32&lt;=Everett!BY$10,$N32&gt;=Everett!BY$10)),"C",IF((AND($O32&lt;=Everett!BY$10,$P32&gt;=Everett!BY$10)),"CO",IF((AND($Q32&lt;=Everett!BY$10,$R32&gt;=Everett!BY$10)),"C",0))))))</f>
        <v>0</v>
      </c>
      <c r="BZ32" s="33">
        <f>IF((AND($F32&lt;=Everett!BZ$10,$G32&gt;=Everett!BZ$10)),"P/L",IF((AND($I32&lt;=Everett!BZ$10,$J32&gt;=Everett!BZ$10)),"XO",IF((AND($K32&lt;=Everett!BZ$10,$L32&gt;=Everett!BZ$10)),"3",IF((AND($M32&lt;=Everett!BZ$10,$N32&gt;=Everett!BZ$10)),"C",IF((AND($O32&lt;=Everett!BZ$10,$P32&gt;=Everett!BZ$10)),"CO",IF((AND($Q32&lt;=Everett!BZ$10,$R32&gt;=Everett!BZ$10)),"C",0))))))</f>
        <v>0</v>
      </c>
      <c r="CA32" s="33">
        <f>IF((AND($F32&lt;=Everett!CA$10,$G32&gt;=Everett!CA$10)),"P/L",IF((AND($I32&lt;=Everett!CA$10,$J32&gt;=Everett!CA$10)),"XO",IF((AND($K32&lt;=Everett!CA$10,$L32&gt;=Everett!CA$10)),"3",IF((AND($M32&lt;=Everett!CA$10,$N32&gt;=Everett!CA$10)),"C",IF((AND($O32&lt;=Everett!CA$10,$P32&gt;=Everett!CA$10)),"CO",IF((AND($Q32&lt;=Everett!CA$10,$R32&gt;=Everett!CA$10)),"C",0))))))</f>
        <v>0</v>
      </c>
      <c r="CB32" s="33">
        <f>IF((AND($F32&lt;=Everett!CB$10,$G32&gt;=Everett!CB$10)),"P/L",IF((AND($I32&lt;=Everett!CB$10,$J32&gt;=Everett!CB$10)),"XO",IF((AND($K32&lt;=Everett!CB$10,$L32&gt;=Everett!CB$10)),"3",IF((AND($M32&lt;=Everett!CB$10,$N32&gt;=Everett!CB$10)),"C",IF((AND($O32&lt;=Everett!CB$10,$P32&gt;=Everett!CB$10)),"CO",IF((AND($Q32&lt;=Everett!CB$10,$R32&gt;=Everett!CB$10)),"C",0))))))</f>
        <v>0</v>
      </c>
      <c r="CC32" s="33">
        <f>IF((AND($F32&lt;=Everett!CC$10,$G32&gt;=Everett!CC$10)),"P/L",IF((AND($I32&lt;=Everett!CC$10,$J32&gt;=Everett!CC$10)),"XO",IF((AND($K32&lt;=Everett!CC$10,$L32&gt;=Everett!CC$10)),"3",IF((AND($M32&lt;=Everett!CC$10,$N32&gt;=Everett!CC$10)),"C",IF((AND($O32&lt;=Everett!CC$10,$P32&gt;=Everett!CC$10)),"CO",IF((AND($Q32&lt;=Everett!CC$10,$R32&gt;=Everett!CC$10)),"C",0))))))</f>
        <v>0</v>
      </c>
      <c r="CD32" s="33">
        <f>IF((AND($F32&lt;=Everett!CD$10,$G32&gt;=Everett!CD$10)),"P/L",IF((AND($I32&lt;=Everett!CD$10,$J32&gt;=Everett!CD$10)),"XO",IF((AND($K32&lt;=Everett!CD$10,$L32&gt;=Everett!CD$10)),"3",IF((AND($M32&lt;=Everett!CD$10,$N32&gt;=Everett!CD$10)),"C",IF((AND($O32&lt;=Everett!CD$10,$P32&gt;=Everett!CD$10)),"CO",IF((AND($Q32&lt;=Everett!CD$10,$R32&gt;=Everett!CD$10)),"C",0))))))</f>
        <v>0</v>
      </c>
      <c r="CE32" s="33">
        <f>IF((AND($F32&lt;=Everett!CE$10,$G32&gt;=Everett!CE$10)),"P/L",IF((AND($I32&lt;=Everett!CE$10,$J32&gt;=Everett!CE$10)),"XO",IF((AND($K32&lt;=Everett!CE$10,$L32&gt;=Everett!CE$10)),"3",IF((AND($M32&lt;=Everett!CE$10,$N32&gt;=Everett!CE$10)),"C",IF((AND($O32&lt;=Everett!CE$10,$P32&gt;=Everett!CE$10)),"CO",IF((AND($Q32&lt;=Everett!CE$10,$R32&gt;=Everett!CE$10)),"C",0))))))</f>
        <v>0</v>
      </c>
      <c r="CF32" s="33">
        <f>IF((AND($F32&lt;=Everett!CF$10,$G32&gt;=Everett!CF$10)),"P/L",IF((AND($I32&lt;=Everett!CF$10,$J32&gt;=Everett!CF$10)),"XO",IF((AND($K32&lt;=Everett!CF$10,$L32&gt;=Everett!CF$10)),"3",IF((AND($M32&lt;=Everett!CF$10,$N32&gt;=Everett!CF$10)),"C",IF((AND($O32&lt;=Everett!CF$10,$P32&gt;=Everett!CF$10)),"CO",IF((AND($Q32&lt;=Everett!CF$10,$R32&gt;=Everett!CF$10)),"C",0))))))</f>
        <v>0</v>
      </c>
      <c r="CG32" s="33">
        <f>IF((AND($F32&lt;=Everett!CG$10,$G32&gt;=Everett!CG$10)),"P/L",IF((AND($I32&lt;=Everett!CG$10,$J32&gt;=Everett!CG$10)),"XO",IF((AND($K32&lt;=Everett!CG$10,$L32&gt;=Everett!CG$10)),"3",IF((AND($M32&lt;=Everett!CG$10,$N32&gt;=Everett!CG$10)),"C",IF((AND($O32&lt;=Everett!CG$10,$P32&gt;=Everett!CG$10)),"CO",IF((AND($Q32&lt;=Everett!CG$10,$R32&gt;=Everett!CG$10)),"C",0))))))</f>
        <v>0</v>
      </c>
      <c r="CH32" s="33">
        <f>IF((AND($F32&lt;=Everett!CH$10,$G32&gt;=Everett!CH$10)),"P/L",IF((AND($I32&lt;=Everett!CH$10,$J32&gt;=Everett!CH$10)),"XO",IF((AND($K32&lt;=Everett!CH$10,$L32&gt;=Everett!CH$10)),"3",IF((AND($M32&lt;=Everett!CH$10,$N32&gt;=Everett!CH$10)),"C",IF((AND($O32&lt;=Everett!CH$10,$P32&gt;=Everett!CH$10)),"CO",IF((AND($Q32&lt;=Everett!CH$10,$R32&gt;=Everett!CH$10)),"C",0))))))</f>
        <v>0</v>
      </c>
      <c r="CI32" s="33">
        <f>IF((AND($F32&lt;=Everett!CI$10,$G32&gt;=Everett!CI$10)),"P/L",IF((AND($I32&lt;=Everett!CI$10,$J32&gt;=Everett!CI$10)),"XO",IF((AND($K32&lt;=Everett!CI$10,$L32&gt;=Everett!CI$10)),"3",IF((AND($M32&lt;=Everett!CI$10,$N32&gt;=Everett!CI$10)),"C",IF((AND($O32&lt;=Everett!CI$10,$P32&gt;=Everett!CI$10)),"CO",IF((AND($Q32&lt;=Everett!CI$10,$R32&gt;=Everett!CI$10)),"C",0))))))</f>
        <v>0</v>
      </c>
      <c r="CJ32" s="33">
        <f>IF((AND($F32&lt;=Everett!CJ$10,$G32&gt;=Everett!CJ$10)),"P/L",IF((AND($I32&lt;=Everett!CJ$10,$J32&gt;=Everett!CJ$10)),"XO",IF((AND($K32&lt;=Everett!CJ$10,$L32&gt;=Everett!CJ$10)),"3",IF((AND($M32&lt;=Everett!CJ$10,$N32&gt;=Everett!CJ$10)),"C",IF((AND($O32&lt;=Everett!CJ$10,$P32&gt;=Everett!CJ$10)),"CO",IF((AND($Q32&lt;=Everett!CJ$10,$R32&gt;=Everett!CJ$10)),"C",0))))))</f>
        <v>0</v>
      </c>
      <c r="CK32" s="33">
        <f>IF((AND($F32&lt;=Everett!CK$10,$G32&gt;=Everett!CK$10)),"P/L",IF((AND($I32&lt;=Everett!CK$10,$J32&gt;=Everett!CK$10)),"XO",IF((AND($K32&lt;=Everett!CK$10,$L32&gt;=Everett!CK$10)),"3",IF((AND($M32&lt;=Everett!CK$10,$N32&gt;=Everett!CK$10)),"C",IF((AND($O32&lt;=Everett!CK$10,$P32&gt;=Everett!CK$10)),"CO",IF((AND($Q32&lt;=Everett!CK$10,$R32&gt;=Everett!CK$10)),"C",0))))))</f>
        <v>0</v>
      </c>
      <c r="CL32" s="33">
        <f>IF((AND($F32&lt;=Everett!CL$10,$G32&gt;=Everett!CL$10)),"P/L",IF((AND($I32&lt;=Everett!CL$10,$J32&gt;=Everett!CL$10)),"XO",IF((AND($K32&lt;=Everett!CL$10,$L32&gt;=Everett!CL$10)),"3",IF((AND($M32&lt;=Everett!CL$10,$N32&gt;=Everett!CL$10)),"C",IF((AND($O32&lt;=Everett!CL$10,$P32&gt;=Everett!CL$10)),"CO",IF((AND($Q32&lt;=Everett!CL$10,$R32&gt;=Everett!CL$10)),"C",0))))))</f>
        <v>0</v>
      </c>
      <c r="CM32" s="33">
        <f>IF((AND($F32&lt;=Everett!CM$10,$G32&gt;=Everett!CM$10)),"P/L",IF((AND($I32&lt;=Everett!CM$10,$J32&gt;=Everett!CM$10)),"XO",IF((AND($K32&lt;=Everett!CM$10,$L32&gt;=Everett!CM$10)),"3",IF((AND($M32&lt;=Everett!CM$10,$N32&gt;=Everett!CM$10)),"C",IF((AND($O32&lt;=Everett!CM$10,$P32&gt;=Everett!CM$10)),"CO",IF((AND($Q32&lt;=Everett!CM$10,$R32&gt;=Everett!CM$10)),"C",0))))))</f>
        <v>0</v>
      </c>
    </row>
    <row r="33" spans="1:91" s="3" customFormat="1" x14ac:dyDescent="0.25">
      <c r="A33" s="159" t="s">
        <v>29</v>
      </c>
      <c r="B33" s="55"/>
      <c r="C33" s="31">
        <v>17</v>
      </c>
      <c r="D33" s="31">
        <v>16</v>
      </c>
      <c r="E33" s="31">
        <v>1</v>
      </c>
      <c r="F33" s="39"/>
      <c r="G33" s="39"/>
      <c r="H33" s="33"/>
      <c r="I33" s="37">
        <v>46930</v>
      </c>
      <c r="J33" s="37">
        <f>IF(I33="",0,DATE(YEAR(I33),MONTH(I33)+C33,DAY(I33)))</f>
        <v>47448</v>
      </c>
      <c r="K33" s="32">
        <f>IF(J33="","",(DATE(YEAR(J33),MONTH(J33)+1,DAY(J33))))</f>
        <v>47478</v>
      </c>
      <c r="L33" s="32">
        <f>IF(K33="","",(DATE(YEAR(K33),MONTH(K33)+E33,DAY(K33))))</f>
        <v>47509</v>
      </c>
      <c r="M33" s="37">
        <f>IF(O33="","",DATE(YEAR(O33), MONTH(O33)-1,DAY(O33)))</f>
        <v>47540</v>
      </c>
      <c r="N33" s="37">
        <f>IF(O33="","",DATE(YEAR(M33),MONTH(M33),DAY(M33)))</f>
        <v>47540</v>
      </c>
      <c r="O33" s="32">
        <f>IF(L33="","",(DATE(YEAR(L33),MONTH(L33)+2,DAY(L33))))</f>
        <v>47568</v>
      </c>
      <c r="P33" s="32">
        <f>IF(O33="","",(DATE(YEAR(O33),MONTH(O33)+D33,DAY(O33))))</f>
        <v>48055</v>
      </c>
      <c r="Q33" s="32">
        <f>IF(P33="","",DATE(YEAR(P33), MONTH(P33)+1,DAY(P33)))</f>
        <v>48086</v>
      </c>
      <c r="R33" s="32">
        <f>IF(P33="","",DATE(YEAR(Q33),MONTH(Q33),DAY(Q33)))</f>
        <v>48086</v>
      </c>
      <c r="S33" s="33">
        <f>IF((AND($F33&lt;=Everett!S$10,$G33&gt;=Everett!S$10)),"P/L",IF((AND($I33&lt;=Everett!S$10,$J33&gt;=Everett!S$10)),"XO",IF((AND($K33&lt;=Everett!S$10,$L33&gt;=Everett!S$10)),"3",IF((AND($M33&lt;=Everett!S$10,$N33&gt;=Everett!S$10)),"C",IF((AND($O33&lt;=Everett!S$10,$P33&gt;=Everett!S$10)),"CO",IF((AND($Q33&lt;=Everett!S$10,$R33&gt;=Everett!S$10)),"C",0))))))</f>
        <v>0</v>
      </c>
      <c r="T33" s="33">
        <f>IF((AND($F33&lt;=Everett!T$10,$G33&gt;=Everett!T$10)),"P/L",IF((AND($I33&lt;=Everett!T$10,$J33&gt;=Everett!T$10)),"XO",IF((AND($K33&lt;=Everett!T$10,$L33&gt;=Everett!T$10)),"3",IF((AND($M33&lt;=Everett!T$10,$N33&gt;=Everett!T$10)),"C",IF((AND($O33&lt;=Everett!T$10,$P33&gt;=Everett!T$10)),"CO",IF((AND($Q33&lt;=Everett!T$10,$R33&gt;=Everett!T$10)),"C",0))))))</f>
        <v>0</v>
      </c>
      <c r="U33" s="33">
        <f>IF((AND($F33&lt;=Everett!U$10,$G33&gt;=Everett!U$10)),"P/L",IF((AND($I33&lt;=Everett!U$10,$J33&gt;=Everett!U$10)),"XO",IF((AND($K33&lt;=Everett!U$10,$L33&gt;=Everett!U$10)),"3",IF((AND($M33&lt;=Everett!U$10,$N33&gt;=Everett!U$10)),"C",IF((AND($O33&lt;=Everett!U$10,$P33&gt;=Everett!U$10)),"CO",IF((AND($Q33&lt;=Everett!U$10,$R33&gt;=Everett!U$10)),"C",0))))))</f>
        <v>0</v>
      </c>
      <c r="V33" s="33">
        <f>IF((AND($F33&lt;=Everett!V$10,$G33&gt;=Everett!V$10)),"P/L",IF((AND($I33&lt;=Everett!V$10,$J33&gt;=Everett!V$10)),"XO",IF((AND($K33&lt;=Everett!V$10,$L33&gt;=Everett!V$10)),"3",IF((AND($M33&lt;=Everett!V$10,$N33&gt;=Everett!V$10)),"C",IF((AND($O33&lt;=Everett!V$10,$P33&gt;=Everett!V$10)),"CO",IF((AND($Q33&lt;=Everett!V$10,$R33&gt;=Everett!V$10)),"C",0))))))</f>
        <v>0</v>
      </c>
      <c r="W33" s="33">
        <f>IF((AND($F33&lt;=Everett!W$10,$G33&gt;=Everett!W$10)),"P/L",IF((AND($I33&lt;=Everett!W$10,$J33&gt;=Everett!W$10)),"XO",IF((AND($K33&lt;=Everett!W$10,$L33&gt;=Everett!W$10)),"3",IF((AND($M33&lt;=Everett!W$10,$N33&gt;=Everett!W$10)),"C",IF((AND($O33&lt;=Everett!W$10,$P33&gt;=Everett!W$10)),"CO",IF((AND($Q33&lt;=Everett!W$10,$R33&gt;=Everett!W$10)),"C",0))))))</f>
        <v>0</v>
      </c>
      <c r="X33" s="33">
        <f>IF((AND($F33&lt;=Everett!X$10,$G33&gt;=Everett!X$10)),"P/L",IF((AND($I33&lt;=Everett!X$10,$J33&gt;=Everett!X$10)),"XO",IF((AND($K33&lt;=Everett!X$10,$L33&gt;=Everett!X$10)),"3",IF((AND($M33&lt;=Everett!X$10,$N33&gt;=Everett!X$10)),"C",IF((AND($O33&lt;=Everett!X$10,$P33&gt;=Everett!X$10)),"CO",IF((AND($Q33&lt;=Everett!X$10,$R33&gt;=Everett!X$10)),"C",0))))))</f>
        <v>0</v>
      </c>
      <c r="Y33" s="33">
        <f>IF((AND($F33&lt;=Everett!Y$10,$G33&gt;=Everett!Y$10)),"P/L",IF((AND($I33&lt;=Everett!Y$10,$J33&gt;=Everett!Y$10)),"XO",IF((AND($K33&lt;=Everett!Y$10,$L33&gt;=Everett!Y$10)),"3",IF((AND($M33&lt;=Everett!Y$10,$N33&gt;=Everett!Y$10)),"C",IF((AND($O33&lt;=Everett!Y$10,$P33&gt;=Everett!Y$10)),"CO",IF((AND($Q33&lt;=Everett!Y$10,$R33&gt;=Everett!Y$10)),"C",0))))))</f>
        <v>0</v>
      </c>
      <c r="Z33" s="33">
        <f>IF((AND($F33&lt;=Everett!Z$10,$G33&gt;=Everett!Z$10)),"P/L",IF((AND($I33&lt;=Everett!Z$10,$J33&gt;=Everett!Z$10)),"XO",IF((AND($K33&lt;=Everett!Z$10,$L33&gt;=Everett!Z$10)),"3",IF((AND($M33&lt;=Everett!Z$10,$N33&gt;=Everett!Z$10)),"C",IF((AND($O33&lt;=Everett!Z$10,$P33&gt;=Everett!Z$10)),"CO",IF((AND($Q33&lt;=Everett!Z$10,$R33&gt;=Everett!Z$10)),"C",0))))))</f>
        <v>0</v>
      </c>
      <c r="AA33" s="33">
        <f>IF((AND($F33&lt;=Everett!AA$10,$G33&gt;=Everett!AA$10)),"P/L",IF((AND($I33&lt;=Everett!AA$10,$J33&gt;=Everett!AA$10)),"XO",IF((AND($K33&lt;=Everett!AA$10,$L33&gt;=Everett!AA$10)),"3",IF((AND($M33&lt;=Everett!AA$10,$N33&gt;=Everett!AA$10)),"C",IF((AND($O33&lt;=Everett!AA$10,$P33&gt;=Everett!AA$10)),"CO",IF((AND($Q33&lt;=Everett!AA$10,$R33&gt;=Everett!AA$10)),"C",0))))))</f>
        <v>0</v>
      </c>
      <c r="AB33" s="33">
        <f>IF((AND($F33&lt;=Everett!AB$10,$G33&gt;=Everett!AB$10)),"P/L",IF((AND($I33&lt;=Everett!AB$10,$J33&gt;=Everett!AB$10)),"XO",IF((AND($K33&lt;=Everett!AB$10,$L33&gt;=Everett!AB$10)),"3",IF((AND($M33&lt;=Everett!AB$10,$N33&gt;=Everett!AB$10)),"C",IF((AND($O33&lt;=Everett!AB$10,$P33&gt;=Everett!AB$10)),"CO",IF((AND($Q33&lt;=Everett!AB$10,$R33&gt;=Everett!AB$10)),"C",0))))))</f>
        <v>0</v>
      </c>
      <c r="AC33" s="33">
        <f>IF((AND($F33&lt;=Everett!AC$10,$G33&gt;=Everett!AC$10)),"P/L",IF((AND($I33&lt;=Everett!AC$10,$J33&gt;=Everett!AC$10)),"XO",IF((AND($K33&lt;=Everett!AC$10,$L33&gt;=Everett!AC$10)),"3",IF((AND($M33&lt;=Everett!AC$10,$N33&gt;=Everett!AC$10)),"C",IF((AND($O33&lt;=Everett!AC$10,$P33&gt;=Everett!AC$10)),"CO",IF((AND($Q33&lt;=Everett!AC$10,$R33&gt;=Everett!AC$10)),"C",0))))))</f>
        <v>0</v>
      </c>
      <c r="AD33" s="33">
        <f>IF((AND($F33&lt;=Everett!AD$10,$G33&gt;=Everett!AD$10)),"P/L",IF((AND($I33&lt;=Everett!AD$10,$J33&gt;=Everett!AD$10)),"XO",IF((AND($K33&lt;=Everett!AD$10,$L33&gt;=Everett!AD$10)),"3",IF((AND($M33&lt;=Everett!AD$10,$N33&gt;=Everett!AD$10)),"C",IF((AND($O33&lt;=Everett!AD$10,$P33&gt;=Everett!AD$10)),"CO",IF((AND($Q33&lt;=Everett!AD$10,$R33&gt;=Everett!AD$10)),"C",0))))))</f>
        <v>0</v>
      </c>
      <c r="AE33" s="33">
        <f>IF((AND($F33&lt;=Everett!AE$10,$G33&gt;=Everett!AE$10)),"P/L",IF((AND($I33&lt;=Everett!AE$10,$J33&gt;=Everett!AE$10)),"XO",IF((AND($K33&lt;=Everett!AE$10,$L33&gt;=Everett!AE$10)),"3",IF((AND($M33&lt;=Everett!AE$10,$N33&gt;=Everett!AE$10)),"C",IF((AND($O33&lt;=Everett!AE$10,$P33&gt;=Everett!AE$10)),"CO",IF((AND($Q33&lt;=Everett!AE$10,$R33&gt;=Everett!AE$10)),"C",0))))))</f>
        <v>0</v>
      </c>
      <c r="AF33" s="33">
        <f>IF((AND($F33&lt;=Everett!AF$10,$G33&gt;=Everett!AF$10)),"P/L",IF((AND($I33&lt;=Everett!AF$10,$J33&gt;=Everett!AF$10)),"XO",IF((AND($K33&lt;=Everett!AF$10,$L33&gt;=Everett!AF$10)),"3",IF((AND($M33&lt;=Everett!AF$10,$N33&gt;=Everett!AF$10)),"C",IF((AND($O33&lt;=Everett!AF$10,$P33&gt;=Everett!AF$10)),"CO",IF((AND($Q33&lt;=Everett!AF$10,$R33&gt;=Everett!AF$10)),"C",0))))))</f>
        <v>0</v>
      </c>
      <c r="AG33" s="33">
        <f>IF((AND($F33&lt;=Everett!AG$10,$G33&gt;=Everett!AG$10)),"P/L",IF((AND($I33&lt;=Everett!AG$10,$J33&gt;=Everett!AG$10)),"XO",IF((AND($K33&lt;=Everett!AG$10,$L33&gt;=Everett!AG$10)),"3",IF((AND($M33&lt;=Everett!AG$10,$N33&gt;=Everett!AG$10)),"C",IF((AND($O33&lt;=Everett!AG$10,$P33&gt;=Everett!AG$10)),"CO",IF((AND($Q33&lt;=Everett!AG$10,$R33&gt;=Everett!AG$10)),"C",0))))))</f>
        <v>0</v>
      </c>
      <c r="AH33" s="33">
        <f>IF((AND($F33&lt;=Everett!AH$10,$G33&gt;=Everett!AH$10)),"P/L",IF((AND($I33&lt;=Everett!AH$10,$J33&gt;=Everett!AH$10)),"XO",IF((AND($K33&lt;=Everett!AH$10,$L33&gt;=Everett!AH$10)),"3",IF((AND($M33&lt;=Everett!AH$10,$N33&gt;=Everett!AH$10)),"C",IF((AND($O33&lt;=Everett!AH$10,$P33&gt;=Everett!AH$10)),"CO",IF((AND($Q33&lt;=Everett!AH$10,$R33&gt;=Everett!AH$10)),"C",0))))))</f>
        <v>0</v>
      </c>
      <c r="AI33" s="33">
        <f>IF((AND($F33&lt;=Everett!AI$10,$G33&gt;=Everett!AI$10)),"P/L",IF((AND($I33&lt;=Everett!AI$10,$J33&gt;=Everett!AI$10)),"XO",IF((AND($K33&lt;=Everett!AI$10,$L33&gt;=Everett!AI$10)),"3",IF((AND($M33&lt;=Everett!AI$10,$N33&gt;=Everett!AI$10)),"C",IF((AND($O33&lt;=Everett!AI$10,$P33&gt;=Everett!AI$10)),"CO",IF((AND($Q33&lt;=Everett!AI$10,$R33&gt;=Everett!AI$10)),"C",0))))))</f>
        <v>0</v>
      </c>
      <c r="AJ33" s="33">
        <f>IF((AND($F33&lt;=Everett!AJ$10,$G33&gt;=Everett!AJ$10)),"P/L",IF((AND($I33&lt;=Everett!AJ$10,$J33&gt;=Everett!AJ$10)),"XO",IF((AND($K33&lt;=Everett!AJ$10,$L33&gt;=Everett!AJ$10)),"3",IF((AND($M33&lt;=Everett!AJ$10,$N33&gt;=Everett!AJ$10)),"C",IF((AND($O33&lt;=Everett!AJ$10,$P33&gt;=Everett!AJ$10)),"CO",IF((AND($Q33&lt;=Everett!AJ$10,$R33&gt;=Everett!AJ$10)),"C",0))))))</f>
        <v>0</v>
      </c>
      <c r="AK33" s="33">
        <f>IF((AND($F33&lt;=Everett!AK$10,$G33&gt;=Everett!AK$10)),"P/L",IF((AND($I33&lt;=Everett!AK$10,$J33&gt;=Everett!AK$10)),"XO",IF((AND($K33&lt;=Everett!AK$10,$L33&gt;=Everett!AK$10)),"3",IF((AND($M33&lt;=Everett!AK$10,$N33&gt;=Everett!AK$10)),"C",IF((AND($O33&lt;=Everett!AK$10,$P33&gt;=Everett!AK$10)),"CO",IF((AND($Q33&lt;=Everett!AK$10,$R33&gt;=Everett!AK$10)),"C",0))))))</f>
        <v>0</v>
      </c>
      <c r="AL33" s="33">
        <f>IF((AND($F33&lt;=Everett!AL$10,$G33&gt;=Everett!AL$10)),"P/L",IF((AND($I33&lt;=Everett!AL$10,$J33&gt;=Everett!AL$10)),"XO",IF((AND($K33&lt;=Everett!AL$10,$L33&gt;=Everett!AL$10)),"3",IF((AND($M33&lt;=Everett!AL$10,$N33&gt;=Everett!AL$10)),"C",IF((AND($O33&lt;=Everett!AL$10,$P33&gt;=Everett!AL$10)),"CO",IF((AND($Q33&lt;=Everett!AL$10,$R33&gt;=Everett!AL$10)),"C",0))))))</f>
        <v>0</v>
      </c>
      <c r="AM33" s="33">
        <f>IF((AND($F33&lt;=Everett!AM$10,$G33&gt;=Everett!AM$10)),"P/L",IF((AND($I33&lt;=Everett!AM$10,$J33&gt;=Everett!AM$10)),"XO",IF((AND($K33&lt;=Everett!AM$10,$L33&gt;=Everett!AM$10)),"3",IF((AND($M33&lt;=Everett!AM$10,$N33&gt;=Everett!AM$10)),"C",IF((AND($O33&lt;=Everett!AM$10,$P33&gt;=Everett!AM$10)),"CO",IF((AND($Q33&lt;=Everett!AM$10,$R33&gt;=Everett!AM$10)),"C",0))))))</f>
        <v>0</v>
      </c>
      <c r="AN33" s="33">
        <f>IF((AND($F33&lt;=Everett!AN$10,$G33&gt;=Everett!AN$10)),"P/L",IF((AND($I33&lt;=Everett!AN$10,$J33&gt;=Everett!AN$10)),"XO",IF((AND($K33&lt;=Everett!AN$10,$L33&gt;=Everett!AN$10)),"3",IF((AND($M33&lt;=Everett!AN$10,$N33&gt;=Everett!AN$10)),"C",IF((AND($O33&lt;=Everett!AN$10,$P33&gt;=Everett!AN$10)),"CO",IF((AND($Q33&lt;=Everett!AN$10,$R33&gt;=Everett!AN$10)),"C",0))))))</f>
        <v>0</v>
      </c>
      <c r="AO33" s="33">
        <f>IF((AND($F33&lt;=Everett!AO$10,$G33&gt;=Everett!AO$10)),"P/L",IF((AND($I33&lt;=Everett!AO$10,$J33&gt;=Everett!AO$10)),"XO",IF((AND($K33&lt;=Everett!AO$10,$L33&gt;=Everett!AO$10)),"3",IF((AND($M33&lt;=Everett!AO$10,$N33&gt;=Everett!AO$10)),"C",IF((AND($O33&lt;=Everett!AO$10,$P33&gt;=Everett!AO$10)),"CO",IF((AND($Q33&lt;=Everett!AO$10,$R33&gt;=Everett!AO$10)),"C",0))))))</f>
        <v>0</v>
      </c>
      <c r="AP33" s="33">
        <f>IF((AND($F33&lt;=Everett!AP$10,$G33&gt;=Everett!AP$10)),"P/L",IF((AND($I33&lt;=Everett!AP$10,$J33&gt;=Everett!AP$10)),"XO",IF((AND($K33&lt;=Everett!AP$10,$L33&gt;=Everett!AP$10)),"3",IF((AND($M33&lt;=Everett!AP$10,$N33&gt;=Everett!AP$10)),"C",IF((AND($O33&lt;=Everett!AP$10,$P33&gt;=Everett!AP$10)),"CO",IF((AND($Q33&lt;=Everett!AP$10,$R33&gt;=Everett!AP$10)),"C",0))))))</f>
        <v>0</v>
      </c>
      <c r="AQ33" s="33">
        <f>IF((AND($F33&lt;=Everett!AQ$10,$G33&gt;=Everett!AQ$10)),"P/L",IF((AND($I33&lt;=Everett!AQ$10,$J33&gt;=Everett!AQ$10)),"XO",IF((AND($K33&lt;=Everett!AQ$10,$L33&gt;=Everett!AQ$10)),"3",IF((AND($M33&lt;=Everett!AQ$10,$N33&gt;=Everett!AQ$10)),"C",IF((AND($O33&lt;=Everett!AQ$10,$P33&gt;=Everett!AQ$10)),"CO",IF((AND($Q33&lt;=Everett!AQ$10,$R33&gt;=Everett!AQ$10)),"C",0))))))</f>
        <v>0</v>
      </c>
      <c r="AR33" s="33">
        <f>IF((AND($F33&lt;=Everett!AR$10,$G33&gt;=Everett!AR$10)),"P/L",IF((AND($I33&lt;=Everett!AR$10,$J33&gt;=Everett!AR$10)),"XO",IF((AND($K33&lt;=Everett!AR$10,$L33&gt;=Everett!AR$10)),"3",IF((AND($M33&lt;=Everett!AR$10,$N33&gt;=Everett!AR$10)),"C",IF((AND($O33&lt;=Everett!AR$10,$P33&gt;=Everett!AR$10)),"CO",IF((AND($Q33&lt;=Everett!AR$10,$R33&gt;=Everett!AR$10)),"C",0))))))</f>
        <v>0</v>
      </c>
      <c r="AS33" s="33">
        <f>IF((AND($F33&lt;=Everett!AS$10,$G33&gt;=Everett!AS$10)),"P/L",IF((AND($I33&lt;=Everett!AS$10,$J33&gt;=Everett!AS$10)),"XO",IF((AND($K33&lt;=Everett!AS$10,$L33&gt;=Everett!AS$10)),"3",IF((AND($M33&lt;=Everett!AS$10,$N33&gt;=Everett!AS$10)),"C",IF((AND($O33&lt;=Everett!AS$10,$P33&gt;=Everett!AS$10)),"CO",IF((AND($Q33&lt;=Everett!AS$10,$R33&gt;=Everett!AS$10)),"C",0))))))</f>
        <v>0</v>
      </c>
      <c r="AT33" s="33">
        <f>IF((AND($F33&lt;=Everett!AT$10,$G33&gt;=Everett!AT$10)),"P/L",IF((AND($I33&lt;=Everett!AT$10,$J33&gt;=Everett!AT$10)),"XO",IF((AND($K33&lt;=Everett!AT$10,$L33&gt;=Everett!AT$10)),"3",IF((AND($M33&lt;=Everett!AT$10,$N33&gt;=Everett!AT$10)),"C",IF((AND($O33&lt;=Everett!AT$10,$P33&gt;=Everett!AT$10)),"CO",IF((AND($Q33&lt;=Everett!AT$10,$R33&gt;=Everett!AT$10)),"C",0))))))</f>
        <v>0</v>
      </c>
      <c r="AU33" s="33">
        <f>IF((AND($F33&lt;=Everett!AU$10,$G33&gt;=Everett!AU$10)),"P/L",IF((AND($I33&lt;=Everett!AU$10,$J33&gt;=Everett!AU$10)),"XO",IF((AND($K33&lt;=Everett!AU$10,$L33&gt;=Everett!AU$10)),"3",IF((AND($M33&lt;=Everett!AU$10,$N33&gt;=Everett!AU$10)),"C",IF((AND($O33&lt;=Everett!AU$10,$P33&gt;=Everett!AU$10)),"CO",IF((AND($Q33&lt;=Everett!AU$10,$R33&gt;=Everett!AU$10)),"C",0))))))</f>
        <v>0</v>
      </c>
      <c r="AV33" s="33" t="str">
        <f>IF((AND($F33&lt;=Everett!AV$10,$G33&gt;=Everett!AV$10)),"P/L",IF((AND($I33&lt;=Everett!AV$10,$J33&gt;=Everett!AV$10)),"XO",IF((AND($K33&lt;=Everett!AV$10,$L33&gt;=Everett!AV$10)),"3",IF((AND($M33&lt;=Everett!AV$10,$N33&gt;=Everett!AV$10)),"C",IF((AND($O33&lt;=Everett!AV$10,$P33&gt;=Everett!AV$10)),"CO",IF((AND($Q33&lt;=Everett!AV$10,$R33&gt;=Everett!AV$10)),"C",0))))))</f>
        <v>XO</v>
      </c>
      <c r="AW33" s="33" t="str">
        <f>IF((AND($F33&lt;=Everett!AW$10,$G33&gt;=Everett!AW$10)),"P/L",IF((AND($I33&lt;=Everett!AW$10,$J33&gt;=Everett!AW$10)),"XO",IF((AND($K33&lt;=Everett!AW$10,$L33&gt;=Everett!AW$10)),"3",IF((AND($M33&lt;=Everett!AW$10,$N33&gt;=Everett!AW$10)),"C",IF((AND($O33&lt;=Everett!AW$10,$P33&gt;=Everett!AW$10)),"CO",IF((AND($Q33&lt;=Everett!AW$10,$R33&gt;=Everett!AW$10)),"C",0))))))</f>
        <v>XO</v>
      </c>
      <c r="AX33" s="33" t="str">
        <f>IF((AND($F33&lt;=Everett!AX$10,$G33&gt;=Everett!AX$10)),"P/L",IF((AND($I33&lt;=Everett!AX$10,$J33&gt;=Everett!AX$10)),"XO",IF((AND($K33&lt;=Everett!AX$10,$L33&gt;=Everett!AX$10)),"3",IF((AND($M33&lt;=Everett!AX$10,$N33&gt;=Everett!AX$10)),"C",IF((AND($O33&lt;=Everett!AX$10,$P33&gt;=Everett!AX$10)),"CO",IF((AND($Q33&lt;=Everett!AX$10,$R33&gt;=Everett!AX$10)),"C",0))))))</f>
        <v>XO</v>
      </c>
      <c r="AY33" s="33" t="str">
        <f>IF((AND($F33&lt;=Everett!AY$10,$G33&gt;=Everett!AY$10)),"P/L",IF((AND($I33&lt;=Everett!AY$10,$J33&gt;=Everett!AY$10)),"XO",IF((AND($K33&lt;=Everett!AY$10,$L33&gt;=Everett!AY$10)),"3",IF((AND($M33&lt;=Everett!AY$10,$N33&gt;=Everett!AY$10)),"C",IF((AND($O33&lt;=Everett!AY$10,$P33&gt;=Everett!AY$10)),"CO",IF((AND($Q33&lt;=Everett!AY$10,$R33&gt;=Everett!AY$10)),"C",0))))))</f>
        <v>XO</v>
      </c>
      <c r="AZ33" s="33" t="str">
        <f>IF((AND($F33&lt;=Everett!AZ$10,$G33&gt;=Everett!AZ$10)),"P/L",IF((AND($I33&lt;=Everett!AZ$10,$J33&gt;=Everett!AZ$10)),"XO",IF((AND($K33&lt;=Everett!AZ$10,$L33&gt;=Everett!AZ$10)),"3",IF((AND($M33&lt;=Everett!AZ$10,$N33&gt;=Everett!AZ$10)),"C",IF((AND($O33&lt;=Everett!AZ$10,$P33&gt;=Everett!AZ$10)),"CO",IF((AND($Q33&lt;=Everett!AZ$10,$R33&gt;=Everett!AZ$10)),"C",0))))))</f>
        <v>XO</v>
      </c>
      <c r="BA33" s="33" t="str">
        <f>IF((AND($F33&lt;=Everett!BA$10,$G33&gt;=Everett!BA$10)),"P/L",IF((AND($I33&lt;=Everett!BA$10,$J33&gt;=Everett!BA$10)),"XO",IF((AND($K33&lt;=Everett!BA$10,$L33&gt;=Everett!BA$10)),"3",IF((AND($M33&lt;=Everett!BA$10,$N33&gt;=Everett!BA$10)),"C",IF((AND($O33&lt;=Everett!BA$10,$P33&gt;=Everett!BA$10)),"CO",IF((AND($Q33&lt;=Everett!BA$10,$R33&gt;=Everett!BA$10)),"C",0))))))</f>
        <v>XO</v>
      </c>
      <c r="BB33" s="33" t="str">
        <f>IF((AND($F33&lt;=Everett!BB$10,$G33&gt;=Everett!BB$10)),"P/L",IF((AND($I33&lt;=Everett!BB$10,$J33&gt;=Everett!BB$10)),"XO",IF((AND($K33&lt;=Everett!BB$10,$L33&gt;=Everett!BB$10)),"3",IF((AND($M33&lt;=Everett!BB$10,$N33&gt;=Everett!BB$10)),"C",IF((AND($O33&lt;=Everett!BB$10,$P33&gt;=Everett!BB$10)),"CO",IF((AND($Q33&lt;=Everett!BB$10,$R33&gt;=Everett!BB$10)),"C",0))))))</f>
        <v>XO</v>
      </c>
      <c r="BC33" s="33" t="str">
        <f>IF((AND($F33&lt;=Everett!BC$10,$G33&gt;=Everett!BC$10)),"P/L",IF((AND($I33&lt;=Everett!BC$10,$J33&gt;=Everett!BC$10)),"XO",IF((AND($K33&lt;=Everett!BC$10,$L33&gt;=Everett!BC$10)),"3",IF((AND($M33&lt;=Everett!BC$10,$N33&gt;=Everett!BC$10)),"C",IF((AND($O33&lt;=Everett!BC$10,$P33&gt;=Everett!BC$10)),"CO",IF((AND($Q33&lt;=Everett!BC$10,$R33&gt;=Everett!BC$10)),"C",0))))))</f>
        <v>XO</v>
      </c>
      <c r="BD33" s="33" t="str">
        <f>IF((AND($F33&lt;=Everett!BD$10,$G33&gt;=Everett!BD$10)),"P/L",IF((AND($I33&lt;=Everett!BD$10,$J33&gt;=Everett!BD$10)),"XO",IF((AND($K33&lt;=Everett!BD$10,$L33&gt;=Everett!BD$10)),"3",IF((AND($M33&lt;=Everett!BD$10,$N33&gt;=Everett!BD$10)),"C",IF((AND($O33&lt;=Everett!BD$10,$P33&gt;=Everett!BD$10)),"CO",IF((AND($Q33&lt;=Everett!BD$10,$R33&gt;=Everett!BD$10)),"C",0))))))</f>
        <v>XO</v>
      </c>
      <c r="BE33" s="33" t="str">
        <f>IF((AND($F33&lt;=Everett!BE$10,$G33&gt;=Everett!BE$10)),"P/L",IF((AND($I33&lt;=Everett!BE$10,$J33&gt;=Everett!BE$10)),"XO",IF((AND($K33&lt;=Everett!BE$10,$L33&gt;=Everett!BE$10)),"3",IF((AND($M33&lt;=Everett!BE$10,$N33&gt;=Everett!BE$10)),"C",IF((AND($O33&lt;=Everett!BE$10,$P33&gt;=Everett!BE$10)),"CO",IF((AND($Q33&lt;=Everett!BE$10,$R33&gt;=Everett!BE$10)),"C",0))))))</f>
        <v>XO</v>
      </c>
      <c r="BF33" s="33" t="str">
        <f>IF((AND($F33&lt;=Everett!BF$10,$G33&gt;=Everett!BF$10)),"P/L",IF((AND($I33&lt;=Everett!BF$10,$J33&gt;=Everett!BF$10)),"XO",IF((AND($K33&lt;=Everett!BF$10,$L33&gt;=Everett!BF$10)),"3",IF((AND($M33&lt;=Everett!BF$10,$N33&gt;=Everett!BF$10)),"C",IF((AND($O33&lt;=Everett!BF$10,$P33&gt;=Everett!BF$10)),"CO",IF((AND($Q33&lt;=Everett!BF$10,$R33&gt;=Everett!BF$10)),"C",0))))))</f>
        <v>XO</v>
      </c>
      <c r="BG33" s="33" t="str">
        <f>IF((AND($F33&lt;=Everett!BG$10,$G33&gt;=Everett!BG$10)),"P/L",IF((AND($I33&lt;=Everett!BG$10,$J33&gt;=Everett!BG$10)),"XO",IF((AND($K33&lt;=Everett!BG$10,$L33&gt;=Everett!BG$10)),"3",IF((AND($M33&lt;=Everett!BG$10,$N33&gt;=Everett!BG$10)),"C",IF((AND($O33&lt;=Everett!BG$10,$P33&gt;=Everett!BG$10)),"CO",IF((AND($Q33&lt;=Everett!BG$10,$R33&gt;=Everett!BG$10)),"C",0))))))</f>
        <v>XO</v>
      </c>
      <c r="BH33" s="33" t="str">
        <f>IF((AND($F33&lt;=Everett!BH$10,$G33&gt;=Everett!BH$10)),"P/L",IF((AND($I33&lt;=Everett!BH$10,$J33&gt;=Everett!BH$10)),"XO",IF((AND($K33&lt;=Everett!BH$10,$L33&gt;=Everett!BH$10)),"3",IF((AND($M33&lt;=Everett!BH$10,$N33&gt;=Everett!BH$10)),"C",IF((AND($O33&lt;=Everett!BH$10,$P33&gt;=Everett!BH$10)),"CO",IF((AND($Q33&lt;=Everett!BH$10,$R33&gt;=Everett!BH$10)),"C",0))))))</f>
        <v>XO</v>
      </c>
      <c r="BI33" s="33" t="str">
        <f>IF((AND($F33&lt;=Everett!BI$10,$G33&gt;=Everett!BI$10)),"P/L",IF((AND($I33&lt;=Everett!BI$10,$J33&gt;=Everett!BI$10)),"XO",IF((AND($K33&lt;=Everett!BI$10,$L33&gt;=Everett!BI$10)),"3",IF((AND($M33&lt;=Everett!BI$10,$N33&gt;=Everett!BI$10)),"C",IF((AND($O33&lt;=Everett!BI$10,$P33&gt;=Everett!BI$10)),"CO",IF((AND($Q33&lt;=Everett!BI$10,$R33&gt;=Everett!BI$10)),"C",0))))))</f>
        <v>XO</v>
      </c>
      <c r="BJ33" s="33" t="str">
        <f>IF((AND($F33&lt;=Everett!BJ$10,$G33&gt;=Everett!BJ$10)),"P/L",IF((AND($I33&lt;=Everett!BJ$10,$J33&gt;=Everett!BJ$10)),"XO",IF((AND($K33&lt;=Everett!BJ$10,$L33&gt;=Everett!BJ$10)),"3",IF((AND($M33&lt;=Everett!BJ$10,$N33&gt;=Everett!BJ$10)),"C",IF((AND($O33&lt;=Everett!BJ$10,$P33&gt;=Everett!BJ$10)),"CO",IF((AND($Q33&lt;=Everett!BJ$10,$R33&gt;=Everett!BJ$10)),"C",0))))))</f>
        <v>XO</v>
      </c>
      <c r="BK33" s="33" t="str">
        <f>IF((AND($F33&lt;=Everett!BK$10,$G33&gt;=Everett!BK$10)),"P/L",IF((AND($I33&lt;=Everett!BK$10,$J33&gt;=Everett!BK$10)),"XO",IF((AND($K33&lt;=Everett!BK$10,$L33&gt;=Everett!BK$10)),"3",IF((AND($M33&lt;=Everett!BK$10,$N33&gt;=Everett!BK$10)),"C",IF((AND($O33&lt;=Everett!BK$10,$P33&gt;=Everett!BK$10)),"CO",IF((AND($Q33&lt;=Everett!BK$10,$R33&gt;=Everett!BK$10)),"C",0))))))</f>
        <v>XO</v>
      </c>
      <c r="BL33" s="33" t="str">
        <f>IF((AND($F33&lt;=Everett!BL$10,$G33&gt;=Everett!BL$10)),"P/L",IF((AND($I33&lt;=Everett!BL$10,$J33&gt;=Everett!BL$10)),"XO",IF((AND($K33&lt;=Everett!BL$10,$L33&gt;=Everett!BL$10)),"3",IF((AND($M33&lt;=Everett!BL$10,$N33&gt;=Everett!BL$10)),"C",IF((AND($O33&lt;=Everett!BL$10,$P33&gt;=Everett!BL$10)),"CO",IF((AND($Q33&lt;=Everett!BL$10,$R33&gt;=Everett!BL$10)),"C",0))))))</f>
        <v>XO</v>
      </c>
      <c r="BM33" s="33">
        <f>IF((AND($F33&lt;=Everett!BM$10,$G33&gt;=Everett!BM$10)),"P/L",IF((AND($I33&lt;=Everett!BM$10,$J33&gt;=Everett!BM$10)),"XO",IF((AND($K33&lt;=Everett!BM$10,$L33&gt;=Everett!BM$10)),"3",IF((AND($M33&lt;=Everett!BM$10,$N33&gt;=Everett!BM$10)),"C",IF((AND($O33&lt;=Everett!BM$10,$P33&gt;=Everett!BM$10)),"CO",IF((AND($Q33&lt;=Everett!BM$10,$R33&gt;=Everett!BM$10)),"C",0))))))</f>
        <v>0</v>
      </c>
      <c r="BN33" s="33" t="str">
        <f>IF((AND($F33&lt;=Everett!BN$10,$G33&gt;=Everett!BN$10)),"P/L",IF((AND($I33&lt;=Everett!BN$10,$J33&gt;=Everett!BN$10)),"XO",IF((AND($K33&lt;=Everett!BN$10,$L33&gt;=Everett!BN$10)),"3",IF((AND($M33&lt;=Everett!BN$10,$N33&gt;=Everett!BN$10)),"C",IF((AND($O33&lt;=Everett!BN$10,$P33&gt;=Everett!BN$10)),"CO",IF((AND($Q33&lt;=Everett!BN$10,$R33&gt;=Everett!BN$10)),"C",0))))))</f>
        <v>3</v>
      </c>
      <c r="BO33" s="33">
        <f>IF((AND($F33&lt;=Everett!BO$10,$G33&gt;=Everett!BO$10)),"P/L",IF((AND($I33&lt;=Everett!BO$10,$J33&gt;=Everett!BO$10)),"XO",IF((AND($K33&lt;=Everett!BO$10,$L33&gt;=Everett!BO$10)),"3",IF((AND($M33&lt;=Everett!BO$10,$N33&gt;=Everett!BO$10)),"C",IF((AND($O33&lt;=Everett!BO$10,$P33&gt;=Everett!BO$10)),"CO",IF((AND($Q33&lt;=Everett!BO$10,$R33&gt;=Everett!BO$10)),"C",0))))))</f>
        <v>0</v>
      </c>
      <c r="BP33" s="33">
        <f>IF((AND($F33&lt;=Everett!BP$10,$G33&gt;=Everett!BP$10)),"P/L",IF((AND($I33&lt;=Everett!BP$10,$J33&gt;=Everett!BP$10)),"XO",IF((AND($K33&lt;=Everett!BP$10,$L33&gt;=Everett!BP$10)),"3",IF((AND($M33&lt;=Everett!BP$10,$N33&gt;=Everett!BP$10)),"C",IF((AND($O33&lt;=Everett!BP$10,$P33&gt;=Everett!BP$10)),"CO",IF((AND($Q33&lt;=Everett!BP$10,$R33&gt;=Everett!BP$10)),"C",0))))))</f>
        <v>0</v>
      </c>
      <c r="BQ33" s="33" t="str">
        <f>IF((AND($F33&lt;=Everett!BQ$10,$G33&gt;=Everett!BQ$10)),"P/L",IF((AND($I33&lt;=Everett!BQ$10,$J33&gt;=Everett!BQ$10)),"XO",IF((AND($K33&lt;=Everett!BQ$10,$L33&gt;=Everett!BQ$10)),"3",IF((AND($M33&lt;=Everett!BQ$10,$N33&gt;=Everett!BQ$10)),"C",IF((AND($O33&lt;=Everett!BQ$10,$P33&gt;=Everett!BQ$10)),"CO",IF((AND($Q33&lt;=Everett!BQ$10,$R33&gt;=Everett!BQ$10)),"C",0))))))</f>
        <v>CO</v>
      </c>
      <c r="BR33" s="33" t="str">
        <f>IF((AND($F33&lt;=Everett!BR$10,$G33&gt;=Everett!BR$10)),"P/L",IF((AND($I33&lt;=Everett!BR$10,$J33&gt;=Everett!BR$10)),"XO",IF((AND($K33&lt;=Everett!BR$10,$L33&gt;=Everett!BR$10)),"3",IF((AND($M33&lt;=Everett!BR$10,$N33&gt;=Everett!BR$10)),"C",IF((AND($O33&lt;=Everett!BR$10,$P33&gt;=Everett!BR$10)),"CO",IF((AND($Q33&lt;=Everett!BR$10,$R33&gt;=Everett!BR$10)),"C",0))))))</f>
        <v>CO</v>
      </c>
      <c r="BS33" s="33" t="str">
        <f>IF((AND($F33&lt;=Everett!BS$10,$G33&gt;=Everett!BS$10)),"P/L",IF((AND($I33&lt;=Everett!BS$10,$J33&gt;=Everett!BS$10)),"XO",IF((AND($K33&lt;=Everett!BS$10,$L33&gt;=Everett!BS$10)),"3",IF((AND($M33&lt;=Everett!BS$10,$N33&gt;=Everett!BS$10)),"C",IF((AND($O33&lt;=Everett!BS$10,$P33&gt;=Everett!BS$10)),"CO",IF((AND($Q33&lt;=Everett!BS$10,$R33&gt;=Everett!BS$10)),"C",0))))))</f>
        <v>CO</v>
      </c>
      <c r="BT33" s="33" t="str">
        <f>IF((AND($F33&lt;=Everett!BT$10,$G33&gt;=Everett!BT$10)),"P/L",IF((AND($I33&lt;=Everett!BT$10,$J33&gt;=Everett!BT$10)),"XO",IF((AND($K33&lt;=Everett!BT$10,$L33&gt;=Everett!BT$10)),"3",IF((AND($M33&lt;=Everett!BT$10,$N33&gt;=Everett!BT$10)),"C",IF((AND($O33&lt;=Everett!BT$10,$P33&gt;=Everett!BT$10)),"CO",IF((AND($Q33&lt;=Everett!BT$10,$R33&gt;=Everett!BT$10)),"C",0))))))</f>
        <v>CO</v>
      </c>
      <c r="BU33" s="33" t="str">
        <f>IF((AND($F33&lt;=Everett!BU$10,$G33&gt;=Everett!BU$10)),"P/L",IF((AND($I33&lt;=Everett!BU$10,$J33&gt;=Everett!BU$10)),"XO",IF((AND($K33&lt;=Everett!BU$10,$L33&gt;=Everett!BU$10)),"3",IF((AND($M33&lt;=Everett!BU$10,$N33&gt;=Everett!BU$10)),"C",IF((AND($O33&lt;=Everett!BU$10,$P33&gt;=Everett!BU$10)),"CO",IF((AND($Q33&lt;=Everett!BU$10,$R33&gt;=Everett!BU$10)),"C",0))))))</f>
        <v>CO</v>
      </c>
      <c r="BV33" s="33" t="str">
        <f>IF((AND($F33&lt;=Everett!BV$10,$G33&gt;=Everett!BV$10)),"P/L",IF((AND($I33&lt;=Everett!BV$10,$J33&gt;=Everett!BV$10)),"XO",IF((AND($K33&lt;=Everett!BV$10,$L33&gt;=Everett!BV$10)),"3",IF((AND($M33&lt;=Everett!BV$10,$N33&gt;=Everett!BV$10)),"C",IF((AND($O33&lt;=Everett!BV$10,$P33&gt;=Everett!BV$10)),"CO",IF((AND($Q33&lt;=Everett!BV$10,$R33&gt;=Everett!BV$10)),"C",0))))))</f>
        <v>CO</v>
      </c>
      <c r="BW33" s="33" t="str">
        <f>IF((AND($F33&lt;=Everett!BW$10,$G33&gt;=Everett!BW$10)),"P/L",IF((AND($I33&lt;=Everett!BW$10,$J33&gt;=Everett!BW$10)),"XO",IF((AND($K33&lt;=Everett!BW$10,$L33&gt;=Everett!BW$10)),"3",IF((AND($M33&lt;=Everett!BW$10,$N33&gt;=Everett!BW$10)),"C",IF((AND($O33&lt;=Everett!BW$10,$P33&gt;=Everett!BW$10)),"CO",IF((AND($Q33&lt;=Everett!BW$10,$R33&gt;=Everett!BW$10)),"C",0))))))</f>
        <v>CO</v>
      </c>
      <c r="BX33" s="33" t="str">
        <f>IF((AND($F33&lt;=Everett!BX$10,$G33&gt;=Everett!BX$10)),"P/L",IF((AND($I33&lt;=Everett!BX$10,$J33&gt;=Everett!BX$10)),"XO",IF((AND($K33&lt;=Everett!BX$10,$L33&gt;=Everett!BX$10)),"3",IF((AND($M33&lt;=Everett!BX$10,$N33&gt;=Everett!BX$10)),"C",IF((AND($O33&lt;=Everett!BX$10,$P33&gt;=Everett!BX$10)),"CO",IF((AND($Q33&lt;=Everett!BX$10,$R33&gt;=Everett!BX$10)),"C",0))))))</f>
        <v>CO</v>
      </c>
      <c r="BY33" s="33" t="str">
        <f>IF((AND($F33&lt;=Everett!BY$10,$G33&gt;=Everett!BY$10)),"P/L",IF((AND($I33&lt;=Everett!BY$10,$J33&gt;=Everett!BY$10)),"XO",IF((AND($K33&lt;=Everett!BY$10,$L33&gt;=Everett!BY$10)),"3",IF((AND($M33&lt;=Everett!BY$10,$N33&gt;=Everett!BY$10)),"C",IF((AND($O33&lt;=Everett!BY$10,$P33&gt;=Everett!BY$10)),"CO",IF((AND($Q33&lt;=Everett!BY$10,$R33&gt;=Everett!BY$10)),"C",0))))))</f>
        <v>CO</v>
      </c>
      <c r="BZ33" s="33" t="str">
        <f>IF((AND($F33&lt;=Everett!BZ$10,$G33&gt;=Everett!BZ$10)),"P/L",IF((AND($I33&lt;=Everett!BZ$10,$J33&gt;=Everett!BZ$10)),"XO",IF((AND($K33&lt;=Everett!BZ$10,$L33&gt;=Everett!BZ$10)),"3",IF((AND($M33&lt;=Everett!BZ$10,$N33&gt;=Everett!BZ$10)),"C",IF((AND($O33&lt;=Everett!BZ$10,$P33&gt;=Everett!BZ$10)),"CO",IF((AND($Q33&lt;=Everett!BZ$10,$R33&gt;=Everett!BZ$10)),"C",0))))))</f>
        <v>CO</v>
      </c>
      <c r="CA33" s="33" t="str">
        <f>IF((AND($F33&lt;=Everett!CA$10,$G33&gt;=Everett!CA$10)),"P/L",IF((AND($I33&lt;=Everett!CA$10,$J33&gt;=Everett!CA$10)),"XO",IF((AND($K33&lt;=Everett!CA$10,$L33&gt;=Everett!CA$10)),"3",IF((AND($M33&lt;=Everett!CA$10,$N33&gt;=Everett!CA$10)),"C",IF((AND($O33&lt;=Everett!CA$10,$P33&gt;=Everett!CA$10)),"CO",IF((AND($Q33&lt;=Everett!CA$10,$R33&gt;=Everett!CA$10)),"C",0))))))</f>
        <v>CO</v>
      </c>
      <c r="CB33" s="33" t="str">
        <f>IF((AND($F33&lt;=Everett!CB$10,$G33&gt;=Everett!CB$10)),"P/L",IF((AND($I33&lt;=Everett!CB$10,$J33&gt;=Everett!CB$10)),"XO",IF((AND($K33&lt;=Everett!CB$10,$L33&gt;=Everett!CB$10)),"3",IF((AND($M33&lt;=Everett!CB$10,$N33&gt;=Everett!CB$10)),"C",IF((AND($O33&lt;=Everett!CB$10,$P33&gt;=Everett!CB$10)),"CO",IF((AND($Q33&lt;=Everett!CB$10,$R33&gt;=Everett!CB$10)),"C",0))))))</f>
        <v>CO</v>
      </c>
      <c r="CC33" s="33" t="str">
        <f>IF((AND($F33&lt;=Everett!CC$10,$G33&gt;=Everett!CC$10)),"P/L",IF((AND($I33&lt;=Everett!CC$10,$J33&gt;=Everett!CC$10)),"XO",IF((AND($K33&lt;=Everett!CC$10,$L33&gt;=Everett!CC$10)),"3",IF((AND($M33&lt;=Everett!CC$10,$N33&gt;=Everett!CC$10)),"C",IF((AND($O33&lt;=Everett!CC$10,$P33&gt;=Everett!CC$10)),"CO",IF((AND($Q33&lt;=Everett!CC$10,$R33&gt;=Everett!CC$10)),"C",0))))))</f>
        <v>CO</v>
      </c>
      <c r="CD33" s="33" t="str">
        <f>IF((AND($F33&lt;=Everett!CD$10,$G33&gt;=Everett!CD$10)),"P/L",IF((AND($I33&lt;=Everett!CD$10,$J33&gt;=Everett!CD$10)),"XO",IF((AND($K33&lt;=Everett!CD$10,$L33&gt;=Everett!CD$10)),"3",IF((AND($M33&lt;=Everett!CD$10,$N33&gt;=Everett!CD$10)),"C",IF((AND($O33&lt;=Everett!CD$10,$P33&gt;=Everett!CD$10)),"CO",IF((AND($Q33&lt;=Everett!CD$10,$R33&gt;=Everett!CD$10)),"C",0))))))</f>
        <v>CO</v>
      </c>
      <c r="CE33" s="33" t="str">
        <f>IF((AND($F33&lt;=Everett!CE$10,$G33&gt;=Everett!CE$10)),"P/L",IF((AND($I33&lt;=Everett!CE$10,$J33&gt;=Everett!CE$10)),"XO",IF((AND($K33&lt;=Everett!CE$10,$L33&gt;=Everett!CE$10)),"3",IF((AND($M33&lt;=Everett!CE$10,$N33&gt;=Everett!CE$10)),"C",IF((AND($O33&lt;=Everett!CE$10,$P33&gt;=Everett!CE$10)),"CO",IF((AND($Q33&lt;=Everett!CE$10,$R33&gt;=Everett!CE$10)),"C",0))))))</f>
        <v>CO</v>
      </c>
      <c r="CF33" s="33" t="str">
        <f>IF((AND($F33&lt;=Everett!CF$10,$G33&gt;=Everett!CF$10)),"P/L",IF((AND($I33&lt;=Everett!CF$10,$J33&gt;=Everett!CF$10)),"XO",IF((AND($K33&lt;=Everett!CF$10,$L33&gt;=Everett!CF$10)),"3",IF((AND($M33&lt;=Everett!CF$10,$N33&gt;=Everett!CF$10)),"C",IF((AND($O33&lt;=Everett!CF$10,$P33&gt;=Everett!CF$10)),"CO",IF((AND($Q33&lt;=Everett!CF$10,$R33&gt;=Everett!CF$10)),"C",0))))))</f>
        <v>CO</v>
      </c>
      <c r="CG33" s="33">
        <f>IF((AND($F33&lt;=Everett!CG$10,$G33&gt;=Everett!CG$10)),"P/L",IF((AND($I33&lt;=Everett!CG$10,$J33&gt;=Everett!CG$10)),"XO",IF((AND($K33&lt;=Everett!CG$10,$L33&gt;=Everett!CG$10)),"3",IF((AND($M33&lt;=Everett!CG$10,$N33&gt;=Everett!CG$10)),"C",IF((AND($O33&lt;=Everett!CG$10,$P33&gt;=Everett!CG$10)),"CO",IF((AND($Q33&lt;=Everett!CG$10,$R33&gt;=Everett!CG$10)),"C",0))))))</f>
        <v>0</v>
      </c>
      <c r="CH33" s="33">
        <f>IF((AND($F33&lt;=Everett!CH$10,$G33&gt;=Everett!CH$10)),"P/L",IF((AND($I33&lt;=Everett!CH$10,$J33&gt;=Everett!CH$10)),"XO",IF((AND($K33&lt;=Everett!CH$10,$L33&gt;=Everett!CH$10)),"3",IF((AND($M33&lt;=Everett!CH$10,$N33&gt;=Everett!CH$10)),"C",IF((AND($O33&lt;=Everett!CH$10,$P33&gt;=Everett!CH$10)),"CO",IF((AND($Q33&lt;=Everett!CH$10,$R33&gt;=Everett!CH$10)),"C",0))))))</f>
        <v>0</v>
      </c>
      <c r="CI33" s="33">
        <f>IF((AND($F33&lt;=Everett!CI$10,$G33&gt;=Everett!CI$10)),"P/L",IF((AND($I33&lt;=Everett!CI$10,$J33&gt;=Everett!CI$10)),"XO",IF((AND($K33&lt;=Everett!CI$10,$L33&gt;=Everett!CI$10)),"3",IF((AND($M33&lt;=Everett!CI$10,$N33&gt;=Everett!CI$10)),"C",IF((AND($O33&lt;=Everett!CI$10,$P33&gt;=Everett!CI$10)),"CO",IF((AND($Q33&lt;=Everett!CI$10,$R33&gt;=Everett!CI$10)),"C",0))))))</f>
        <v>0</v>
      </c>
      <c r="CJ33" s="33">
        <f>IF((AND($F33&lt;=Everett!CJ$10,$G33&gt;=Everett!CJ$10)),"P/L",IF((AND($I33&lt;=Everett!CJ$10,$J33&gt;=Everett!CJ$10)),"XO",IF((AND($K33&lt;=Everett!CJ$10,$L33&gt;=Everett!CJ$10)),"3",IF((AND($M33&lt;=Everett!CJ$10,$N33&gt;=Everett!CJ$10)),"C",IF((AND($O33&lt;=Everett!CJ$10,$P33&gt;=Everett!CJ$10)),"CO",IF((AND($Q33&lt;=Everett!CJ$10,$R33&gt;=Everett!CJ$10)),"C",0))))))</f>
        <v>0</v>
      </c>
      <c r="CK33" s="33">
        <f>IF((AND($F33&lt;=Everett!CK$10,$G33&gt;=Everett!CK$10)),"P/L",IF((AND($I33&lt;=Everett!CK$10,$J33&gt;=Everett!CK$10)),"XO",IF((AND($K33&lt;=Everett!CK$10,$L33&gt;=Everett!CK$10)),"3",IF((AND($M33&lt;=Everett!CK$10,$N33&gt;=Everett!CK$10)),"C",IF((AND($O33&lt;=Everett!CK$10,$P33&gt;=Everett!CK$10)),"CO",IF((AND($Q33&lt;=Everett!CK$10,$R33&gt;=Everett!CK$10)),"C",0))))))</f>
        <v>0</v>
      </c>
      <c r="CL33" s="33">
        <f>IF((AND($F33&lt;=Everett!CL$10,$G33&gt;=Everett!CL$10)),"P/L",IF((AND($I33&lt;=Everett!CL$10,$J33&gt;=Everett!CL$10)),"XO",IF((AND($K33&lt;=Everett!CL$10,$L33&gt;=Everett!CL$10)),"3",IF((AND($M33&lt;=Everett!CL$10,$N33&gt;=Everett!CL$10)),"C",IF((AND($O33&lt;=Everett!CL$10,$P33&gt;=Everett!CL$10)),"CO",IF((AND($Q33&lt;=Everett!CL$10,$R33&gt;=Everett!CL$10)),"C",0))))))</f>
        <v>0</v>
      </c>
      <c r="CM33" s="33">
        <f>IF((AND($F33&lt;=Everett!CM$10,$G33&gt;=Everett!CM$10)),"P/L",IF((AND($I33&lt;=Everett!CM$10,$J33&gt;=Everett!CM$10)),"XO",IF((AND($K33&lt;=Everett!CM$10,$L33&gt;=Everett!CM$10)),"3",IF((AND($M33&lt;=Everett!CM$10,$N33&gt;=Everett!CM$10)),"C",IF((AND($O33&lt;=Everett!CM$10,$P33&gt;=Everett!CM$10)),"CO",IF((AND($Q33&lt;=Everett!CM$10,$R33&gt;=Everett!CM$10)),"C",0))))))</f>
        <v>0</v>
      </c>
    </row>
    <row r="34" ht="21.75" customHeight="1" spans="1:91" x14ac:dyDescent="0.25">
      <c r="A34" s="25" t="s">
        <v>582</v>
      </c>
      <c r="B34" s="53"/>
      <c r="C34" s="26"/>
      <c r="D34" s="26"/>
      <c r="E34" s="26"/>
      <c r="F34" s="27"/>
      <c r="G34" s="27"/>
      <c r="H34" s="27"/>
      <c r="I34" s="27"/>
      <c r="J34" s="27"/>
      <c r="K34" s="27"/>
      <c r="L34" s="160"/>
      <c r="M34" s="27"/>
      <c r="N34" s="27"/>
      <c r="O34" s="27"/>
      <c r="P34" s="28"/>
      <c r="Q34" s="27"/>
      <c r="R34" s="27"/>
      <c r="S34" s="29">
        <f>Everett!$A$2-DAY(Everett!$A$2)+1</f>
        <v>46054</v>
      </c>
      <c r="T34" s="29">
        <f t="shared" ref="T34:AY34" si="18">DATE(YEAR(S34),MONTH(S34)+1,DAY(S34))</f>
        <v>46082</v>
      </c>
      <c r="U34" s="29">
        <f t="shared" si="18"/>
        <v>46113</v>
      </c>
      <c r="V34" s="29">
        <f t="shared" si="18"/>
        <v>46143</v>
      </c>
      <c r="W34" s="29">
        <f t="shared" si="18"/>
        <v>46174</v>
      </c>
      <c r="X34" s="29">
        <f t="shared" si="18"/>
        <v>46204</v>
      </c>
      <c r="Y34" s="29">
        <f t="shared" si="18"/>
        <v>46235</v>
      </c>
      <c r="Z34" s="29">
        <f t="shared" si="18"/>
        <v>46266</v>
      </c>
      <c r="AA34" s="29">
        <f t="shared" si="18"/>
        <v>46296</v>
      </c>
      <c r="AB34" s="29">
        <f t="shared" si="18"/>
        <v>46327</v>
      </c>
      <c r="AC34" s="29">
        <f t="shared" si="18"/>
        <v>46357</v>
      </c>
      <c r="AD34" s="29">
        <f t="shared" si="18"/>
        <v>46388</v>
      </c>
      <c r="AE34" s="29">
        <f t="shared" si="18"/>
        <v>46419</v>
      </c>
      <c r="AF34" s="29">
        <f t="shared" si="18"/>
        <v>46447</v>
      </c>
      <c r="AG34" s="29">
        <f t="shared" si="18"/>
        <v>46478</v>
      </c>
      <c r="AH34" s="29">
        <f t="shared" si="18"/>
        <v>46508</v>
      </c>
      <c r="AI34" s="29">
        <f t="shared" si="18"/>
        <v>46539</v>
      </c>
      <c r="AJ34" s="29">
        <f t="shared" si="18"/>
        <v>46569</v>
      </c>
      <c r="AK34" s="29">
        <f t="shared" si="18"/>
        <v>46600</v>
      </c>
      <c r="AL34" s="29">
        <f t="shared" si="18"/>
        <v>46631</v>
      </c>
      <c r="AM34" s="29">
        <f t="shared" si="18"/>
        <v>46661</v>
      </c>
      <c r="AN34" s="29">
        <f t="shared" si="18"/>
        <v>46692</v>
      </c>
      <c r="AO34" s="29">
        <f t="shared" si="18"/>
        <v>46722</v>
      </c>
      <c r="AP34" s="29">
        <f t="shared" si="18"/>
        <v>46753</v>
      </c>
      <c r="AQ34" s="29">
        <f t="shared" si="18"/>
        <v>46784</v>
      </c>
      <c r="AR34" s="29">
        <f t="shared" si="18"/>
        <v>46813</v>
      </c>
      <c r="AS34" s="29">
        <f t="shared" si="18"/>
        <v>46844</v>
      </c>
      <c r="AT34" s="29">
        <f t="shared" si="18"/>
        <v>46874</v>
      </c>
      <c r="AU34" s="29">
        <f t="shared" si="18"/>
        <v>46905</v>
      </c>
      <c r="AV34" s="29">
        <f t="shared" si="18"/>
        <v>46935</v>
      </c>
      <c r="AW34" s="29">
        <f t="shared" si="18"/>
        <v>46966</v>
      </c>
      <c r="AX34" s="29">
        <f t="shared" si="18"/>
        <v>46997</v>
      </c>
      <c r="AY34" s="29">
        <f t="shared" si="18"/>
        <v>47027</v>
      </c>
      <c r="AZ34" s="29">
        <f t="shared" ref="AZ34:CE34" si="19">DATE(YEAR(AY34),MONTH(AY34)+1,DAY(AY34))</f>
        <v>47058</v>
      </c>
      <c r="BA34" s="29">
        <f t="shared" si="19"/>
        <v>47088</v>
      </c>
      <c r="BB34" s="29">
        <f t="shared" si="19"/>
        <v>47119</v>
      </c>
      <c r="BC34" s="29">
        <f t="shared" si="19"/>
        <v>47150</v>
      </c>
      <c r="BD34" s="29">
        <f t="shared" si="19"/>
        <v>47178</v>
      </c>
      <c r="BE34" s="29">
        <f t="shared" si="19"/>
        <v>47209</v>
      </c>
      <c r="BF34" s="29">
        <f t="shared" si="19"/>
        <v>47239</v>
      </c>
      <c r="BG34" s="29">
        <f t="shared" si="19"/>
        <v>47270</v>
      </c>
      <c r="BH34" s="29">
        <f t="shared" si="19"/>
        <v>47300</v>
      </c>
      <c r="BI34" s="29">
        <f t="shared" si="19"/>
        <v>47331</v>
      </c>
      <c r="BJ34" s="29">
        <f t="shared" si="19"/>
        <v>47362</v>
      </c>
      <c r="BK34" s="29">
        <f t="shared" si="19"/>
        <v>47392</v>
      </c>
      <c r="BL34" s="29">
        <f t="shared" si="19"/>
        <v>47423</v>
      </c>
      <c r="BM34" s="29">
        <f t="shared" si="19"/>
        <v>47453</v>
      </c>
      <c r="BN34" s="29">
        <f t="shared" si="19"/>
        <v>47484</v>
      </c>
      <c r="BO34" s="29">
        <f t="shared" si="19"/>
        <v>47515</v>
      </c>
      <c r="BP34" s="29">
        <f t="shared" si="19"/>
        <v>47543</v>
      </c>
      <c r="BQ34" s="29">
        <f t="shared" si="19"/>
        <v>47574</v>
      </c>
      <c r="BR34" s="29">
        <f t="shared" si="19"/>
        <v>47604</v>
      </c>
      <c r="BS34" s="29">
        <f t="shared" si="19"/>
        <v>47635</v>
      </c>
      <c r="BT34" s="29">
        <f t="shared" si="19"/>
        <v>47665</v>
      </c>
      <c r="BU34" s="29">
        <f t="shared" si="19"/>
        <v>47696</v>
      </c>
      <c r="BV34" s="29">
        <f t="shared" si="19"/>
        <v>47727</v>
      </c>
      <c r="BW34" s="29">
        <f t="shared" si="19"/>
        <v>47757</v>
      </c>
      <c r="BX34" s="29">
        <f t="shared" si="19"/>
        <v>47788</v>
      </c>
      <c r="BY34" s="29">
        <f t="shared" si="19"/>
        <v>47818</v>
      </c>
      <c r="BZ34" s="29">
        <f t="shared" si="19"/>
        <v>47849</v>
      </c>
      <c r="CA34" s="29">
        <f t="shared" si="19"/>
        <v>47880</v>
      </c>
      <c r="CB34" s="29">
        <f t="shared" si="19"/>
        <v>47908</v>
      </c>
      <c r="CC34" s="29">
        <f t="shared" si="19"/>
        <v>47939</v>
      </c>
      <c r="CD34" s="29">
        <f t="shared" si="19"/>
        <v>47969</v>
      </c>
      <c r="CE34" s="29">
        <f t="shared" si="19"/>
        <v>48000</v>
      </c>
      <c r="CF34" s="29">
        <f t="shared" ref="CF34:CM34" si="20">DATE(YEAR(CE34),MONTH(CE34)+1,DAY(CE34))</f>
        <v>48030</v>
      </c>
      <c r="CG34" s="29">
        <f t="shared" si="20"/>
        <v>48061</v>
      </c>
      <c r="CH34" s="29">
        <f t="shared" si="20"/>
        <v>48092</v>
      </c>
      <c r="CI34" s="29">
        <f t="shared" si="20"/>
        <v>48122</v>
      </c>
      <c r="CJ34" s="29">
        <f t="shared" si="20"/>
        <v>48153</v>
      </c>
      <c r="CK34" s="29">
        <f t="shared" si="20"/>
        <v>48183</v>
      </c>
      <c r="CL34" s="29">
        <f t="shared" si="20"/>
        <v>48214</v>
      </c>
      <c r="CM34" s="29">
        <f t="shared" si="20"/>
        <v>48245</v>
      </c>
    </row>
    <row r="35" spans="1:91" s="2" customFormat="1" x14ac:dyDescent="0.25">
      <c r="A35" s="60" t="s">
        <v>583</v>
      </c>
      <c r="B35" s="61">
        <v>4412950</v>
      </c>
      <c r="C35" s="31">
        <v>16</v>
      </c>
      <c r="D35" s="31">
        <v>16</v>
      </c>
      <c r="E35" s="31">
        <v>1</v>
      </c>
      <c r="F35" s="39"/>
      <c r="G35" s="39"/>
      <c r="H35" s="33">
        <f>G35-F35</f>
        <v>0</v>
      </c>
      <c r="I35" s="158">
        <v>45413</v>
      </c>
      <c r="J35" s="36">
        <f>IF(I35="",0,DATE(YEAR(I35),MONTH(I35)+C35,DAY(I35)))</f>
        <v>45901</v>
      </c>
      <c r="K35" s="36">
        <f>IF(J35="","",(DATE(YEAR(J35),MONTH(J35)+1,DAY(J35))))</f>
        <v>45931</v>
      </c>
      <c r="L35" s="36">
        <f>IF(K35="","",(DATE(YEAR(K35),MONTH(K35)+E35,DAY(K35))))</f>
        <v>45962</v>
      </c>
      <c r="M35" s="36">
        <f>IF(O35="","",DATE(YEAR(O35), MONTH(O35)-1,DAY(O35)))</f>
        <v>45992</v>
      </c>
      <c r="N35" s="36">
        <f>IF(O35="","",DATE(YEAR(M35),MONTH(M35),DAY(M35)))</f>
        <v>45992</v>
      </c>
      <c r="O35" s="36">
        <f>IF(L35="","",(DATE(YEAR(L35),MONTH(L35)+2,DAY(L35))))</f>
        <v>46023</v>
      </c>
      <c r="P35" s="32">
        <f>IF(O35="","",(DATE(YEAR(O35),MONTH(O35)+D35,DAY(O35))))</f>
        <v>46508</v>
      </c>
      <c r="Q35" s="37">
        <f>IF(P35="","",DATE(YEAR(P35), MONTH(P35)+1,DAY(P35)))</f>
        <v>46539</v>
      </c>
      <c r="R35" s="37">
        <f>IF(P35="","",DATE(YEAR(Q35),MONTH(Q35),DAY(Q35)))</f>
        <v>46539</v>
      </c>
      <c r="S35" s="33" t="str">
        <f>IF((AND($F35&lt;=Everett!S$10,$G35&gt;=Everett!S$10)),"P/L",IF((AND($I35&lt;=Everett!S$10,$J35&gt;=Everett!S$10)),"XO",IF((AND($K35&lt;=Everett!S$10,$L35&gt;=Everett!S$10)),"3",IF((AND($M35&lt;=Everett!S$10,$N35&gt;=Everett!S$10)),"C",IF((AND($O35&lt;=Everett!S$10,$P35&gt;=Everett!S$10)),"CO",IF((AND($Q35&lt;=Everett!S$10,$R35&gt;=Everett!S$10)),"C",0))))))</f>
        <v>CO</v>
      </c>
      <c r="T35" s="33" t="str">
        <f>IF((AND($F35&lt;=Everett!T$10,$G35&gt;=Everett!T$10)),"P/L",IF((AND($I35&lt;=Everett!T$10,$J35&gt;=Everett!T$10)),"XO",IF((AND($K35&lt;=Everett!T$10,$L35&gt;=Everett!T$10)),"3",IF((AND($M35&lt;=Everett!T$10,$N35&gt;=Everett!T$10)),"C",IF((AND($O35&lt;=Everett!T$10,$P35&gt;=Everett!T$10)),"CO",IF((AND($Q35&lt;=Everett!T$10,$R35&gt;=Everett!T$10)),"C",0))))))</f>
        <v>CO</v>
      </c>
      <c r="U35" s="33" t="str">
        <f>IF((AND($F35&lt;=Everett!U$10,$G35&gt;=Everett!U$10)),"P/L",IF((AND($I35&lt;=Everett!U$10,$J35&gt;=Everett!U$10)),"XO",IF((AND($K35&lt;=Everett!U$10,$L35&gt;=Everett!U$10)),"3",IF((AND($M35&lt;=Everett!U$10,$N35&gt;=Everett!U$10)),"C",IF((AND($O35&lt;=Everett!U$10,$P35&gt;=Everett!U$10)),"CO",IF((AND($Q35&lt;=Everett!U$10,$R35&gt;=Everett!U$10)),"C",0))))))</f>
        <v>CO</v>
      </c>
      <c r="V35" s="33" t="str">
        <f>IF((AND($F35&lt;=Everett!V$10,$G35&gt;=Everett!V$10)),"P/L",IF((AND($I35&lt;=Everett!V$10,$J35&gt;=Everett!V$10)),"XO",IF((AND($K35&lt;=Everett!V$10,$L35&gt;=Everett!V$10)),"3",IF((AND($M35&lt;=Everett!V$10,$N35&gt;=Everett!V$10)),"C",IF((AND($O35&lt;=Everett!V$10,$P35&gt;=Everett!V$10)),"CO",IF((AND($Q35&lt;=Everett!V$10,$R35&gt;=Everett!V$10)),"C",0))))))</f>
        <v>CO</v>
      </c>
      <c r="W35" s="33" t="str">
        <f>IF((AND($F35&lt;=Everett!W$10,$G35&gt;=Everett!W$10)),"P/L",IF((AND($I35&lt;=Everett!W$10,$J35&gt;=Everett!W$10)),"XO",IF((AND($K35&lt;=Everett!W$10,$L35&gt;=Everett!W$10)),"3",IF((AND($M35&lt;=Everett!W$10,$N35&gt;=Everett!W$10)),"C",IF((AND($O35&lt;=Everett!W$10,$P35&gt;=Everett!W$10)),"CO",IF((AND($Q35&lt;=Everett!W$10,$R35&gt;=Everett!W$10)),"C",0))))))</f>
        <v>CO</v>
      </c>
      <c r="X35" s="33" t="str">
        <f>IF((AND($F35&lt;=Everett!X$10,$G35&gt;=Everett!X$10)),"P/L",IF((AND($I35&lt;=Everett!X$10,$J35&gt;=Everett!X$10)),"XO",IF((AND($K35&lt;=Everett!X$10,$L35&gt;=Everett!X$10)),"3",IF((AND($M35&lt;=Everett!X$10,$N35&gt;=Everett!X$10)),"C",IF((AND($O35&lt;=Everett!X$10,$P35&gt;=Everett!X$10)),"CO",IF((AND($Q35&lt;=Everett!X$10,$R35&gt;=Everett!X$10)),"C",0))))))</f>
        <v>CO</v>
      </c>
      <c r="Y35" s="33" t="str">
        <f>IF((AND($F35&lt;=Everett!Y$10,$G35&gt;=Everett!Y$10)),"P/L",IF((AND($I35&lt;=Everett!Y$10,$J35&gt;=Everett!Y$10)),"XO",IF((AND($K35&lt;=Everett!Y$10,$L35&gt;=Everett!Y$10)),"3",IF((AND($M35&lt;=Everett!Y$10,$N35&gt;=Everett!Y$10)),"C",IF((AND($O35&lt;=Everett!Y$10,$P35&gt;=Everett!Y$10)),"CO",IF((AND($Q35&lt;=Everett!Y$10,$R35&gt;=Everett!Y$10)),"C",0))))))</f>
        <v>CO</v>
      </c>
      <c r="Z35" s="33" t="str">
        <f>IF((AND($F35&lt;=Everett!Z$10,$G35&gt;=Everett!Z$10)),"P/L",IF((AND($I35&lt;=Everett!Z$10,$J35&gt;=Everett!Z$10)),"XO",IF((AND($K35&lt;=Everett!Z$10,$L35&gt;=Everett!Z$10)),"3",IF((AND($M35&lt;=Everett!Z$10,$N35&gt;=Everett!Z$10)),"C",IF((AND($O35&lt;=Everett!Z$10,$P35&gt;=Everett!Z$10)),"CO",IF((AND($Q35&lt;=Everett!Z$10,$R35&gt;=Everett!Z$10)),"C",0))))))</f>
        <v>CO</v>
      </c>
      <c r="AA35" s="33" t="str">
        <f>IF((AND($F35&lt;=Everett!AA$10,$G35&gt;=Everett!AA$10)),"P/L",IF((AND($I35&lt;=Everett!AA$10,$J35&gt;=Everett!AA$10)),"XO",IF((AND($K35&lt;=Everett!AA$10,$L35&gt;=Everett!AA$10)),"3",IF((AND($M35&lt;=Everett!AA$10,$N35&gt;=Everett!AA$10)),"C",IF((AND($O35&lt;=Everett!AA$10,$P35&gt;=Everett!AA$10)),"CO",IF((AND($Q35&lt;=Everett!AA$10,$R35&gt;=Everett!AA$10)),"C",0))))))</f>
        <v>CO</v>
      </c>
      <c r="AB35" s="33" t="str">
        <f>IF((AND($F35&lt;=Everett!AB$10,$G35&gt;=Everett!AB$10)),"P/L",IF((AND($I35&lt;=Everett!AB$10,$J35&gt;=Everett!AB$10)),"XO",IF((AND($K35&lt;=Everett!AB$10,$L35&gt;=Everett!AB$10)),"3",IF((AND($M35&lt;=Everett!AB$10,$N35&gt;=Everett!AB$10)),"C",IF((AND($O35&lt;=Everett!AB$10,$P35&gt;=Everett!AB$10)),"CO",IF((AND($Q35&lt;=Everett!AB$10,$R35&gt;=Everett!AB$10)),"C",0))))))</f>
        <v>CO</v>
      </c>
      <c r="AC35" s="33" t="str">
        <f>IF((AND($F35&lt;=Everett!AC$10,$G35&gt;=Everett!AC$10)),"P/L",IF((AND($I35&lt;=Everett!AC$10,$J35&gt;=Everett!AC$10)),"XO",IF((AND($K35&lt;=Everett!AC$10,$L35&gt;=Everett!AC$10)),"3",IF((AND($M35&lt;=Everett!AC$10,$N35&gt;=Everett!AC$10)),"C",IF((AND($O35&lt;=Everett!AC$10,$P35&gt;=Everett!AC$10)),"CO",IF((AND($Q35&lt;=Everett!AC$10,$R35&gt;=Everett!AC$10)),"C",0))))))</f>
        <v>CO</v>
      </c>
      <c r="AD35" s="33" t="str">
        <f>IF((AND($F35&lt;=Everett!AD$10,$G35&gt;=Everett!AD$10)),"P/L",IF((AND($I35&lt;=Everett!AD$10,$J35&gt;=Everett!AD$10)),"XO",IF((AND($K35&lt;=Everett!AD$10,$L35&gt;=Everett!AD$10)),"3",IF((AND($M35&lt;=Everett!AD$10,$N35&gt;=Everett!AD$10)),"C",IF((AND($O35&lt;=Everett!AD$10,$P35&gt;=Everett!AD$10)),"CO",IF((AND($Q35&lt;=Everett!AD$10,$R35&gt;=Everett!AD$10)),"C",0))))))</f>
        <v>CO</v>
      </c>
      <c r="AE35" s="33" t="str">
        <f>IF((AND($F35&lt;=Everett!AE$10,$G35&gt;=Everett!AE$10)),"P/L",IF((AND($I35&lt;=Everett!AE$10,$J35&gt;=Everett!AE$10)),"XO",IF((AND($K35&lt;=Everett!AE$10,$L35&gt;=Everett!AE$10)),"3",IF((AND($M35&lt;=Everett!AE$10,$N35&gt;=Everett!AE$10)),"C",IF((AND($O35&lt;=Everett!AE$10,$P35&gt;=Everett!AE$10)),"CO",IF((AND($Q35&lt;=Everett!AE$10,$R35&gt;=Everett!AE$10)),"C",0))))))</f>
        <v>CO</v>
      </c>
      <c r="AF35" s="33" t="str">
        <f>IF((AND($F35&lt;=Everett!AF$10,$G35&gt;=Everett!AF$10)),"P/L",IF((AND($I35&lt;=Everett!AF$10,$J35&gt;=Everett!AF$10)),"XO",IF((AND($K35&lt;=Everett!AF$10,$L35&gt;=Everett!AF$10)),"3",IF((AND($M35&lt;=Everett!AF$10,$N35&gt;=Everett!AF$10)),"C",IF((AND($O35&lt;=Everett!AF$10,$P35&gt;=Everett!AF$10)),"CO",IF((AND($Q35&lt;=Everett!AF$10,$R35&gt;=Everett!AF$10)),"C",0))))))</f>
        <v>CO</v>
      </c>
      <c r="AG35" s="33" t="str">
        <f>IF((AND($F35&lt;=Everett!AG$10,$G35&gt;=Everett!AG$10)),"P/L",IF((AND($I35&lt;=Everett!AG$10,$J35&gt;=Everett!AG$10)),"XO",IF((AND($K35&lt;=Everett!AG$10,$L35&gt;=Everett!AG$10)),"3",IF((AND($M35&lt;=Everett!AG$10,$N35&gt;=Everett!AG$10)),"C",IF((AND($O35&lt;=Everett!AG$10,$P35&gt;=Everett!AG$10)),"CO",IF((AND($Q35&lt;=Everett!AG$10,$R35&gt;=Everett!AG$10)),"C",0))))))</f>
        <v>CO</v>
      </c>
      <c r="AH35" s="33" t="str">
        <f>IF((AND($F35&lt;=Everett!AH$10,$G35&gt;=Everett!AH$10)),"P/L",IF((AND($I35&lt;=Everett!AH$10,$J35&gt;=Everett!AH$10)),"XO",IF((AND($K35&lt;=Everett!AH$10,$L35&gt;=Everett!AH$10)),"3",IF((AND($M35&lt;=Everett!AH$10,$N35&gt;=Everett!AH$10)),"C",IF((AND($O35&lt;=Everett!AH$10,$P35&gt;=Everett!AH$10)),"CO",IF((AND($Q35&lt;=Everett!AH$10,$R35&gt;=Everett!AH$10)),"C",0))))))</f>
        <v>CO</v>
      </c>
      <c r="AI35" s="33" t="str">
        <f>IF((AND($F35&lt;=Everett!AI$10,$G35&gt;=Everett!AI$10)),"P/L",IF((AND($I35&lt;=Everett!AI$10,$J35&gt;=Everett!AI$10)),"XO",IF((AND($K35&lt;=Everett!AI$10,$L35&gt;=Everett!AI$10)),"3",IF((AND($M35&lt;=Everett!AI$10,$N35&gt;=Everett!AI$10)),"C",IF((AND($O35&lt;=Everett!AI$10,$P35&gt;=Everett!AI$10)),"CO",IF((AND($Q35&lt;=Everett!AI$10,$R35&gt;=Everett!AI$10)),"C",0))))))</f>
        <v>C</v>
      </c>
      <c r="AJ35" s="33">
        <f>IF((AND($F35&lt;=Everett!AJ$10,$G35&gt;=Everett!AJ$10)),"P/L",IF((AND($I35&lt;=Everett!AJ$10,$J35&gt;=Everett!AJ$10)),"XO",IF((AND($K35&lt;=Everett!AJ$10,$L35&gt;=Everett!AJ$10)),"3",IF((AND($M35&lt;=Everett!AJ$10,$N35&gt;=Everett!AJ$10)),"C",IF((AND($O35&lt;=Everett!AJ$10,$P35&gt;=Everett!AJ$10)),"CO",IF((AND($Q35&lt;=Everett!AJ$10,$R35&gt;=Everett!AJ$10)),"C",0))))))</f>
        <v>0</v>
      </c>
      <c r="AK35" s="33">
        <f>IF((AND($F35&lt;=Everett!AK$10,$G35&gt;=Everett!AK$10)),"P/L",IF((AND($I35&lt;=Everett!AK$10,$J35&gt;=Everett!AK$10)),"XO",IF((AND($K35&lt;=Everett!AK$10,$L35&gt;=Everett!AK$10)),"3",IF((AND($M35&lt;=Everett!AK$10,$N35&gt;=Everett!AK$10)),"C",IF((AND($O35&lt;=Everett!AK$10,$P35&gt;=Everett!AK$10)),"CO",IF((AND($Q35&lt;=Everett!AK$10,$R35&gt;=Everett!AK$10)),"C",0))))))</f>
        <v>0</v>
      </c>
      <c r="AL35" s="33">
        <f>IF((AND($F35&lt;=Everett!AL$10,$G35&gt;=Everett!AL$10)),"P/L",IF((AND($I35&lt;=Everett!AL$10,$J35&gt;=Everett!AL$10)),"XO",IF((AND($K35&lt;=Everett!AL$10,$L35&gt;=Everett!AL$10)),"3",IF((AND($M35&lt;=Everett!AL$10,$N35&gt;=Everett!AL$10)),"C",IF((AND($O35&lt;=Everett!AL$10,$P35&gt;=Everett!AL$10)),"CO",IF((AND($Q35&lt;=Everett!AL$10,$R35&gt;=Everett!AL$10)),"C",0))))))</f>
        <v>0</v>
      </c>
      <c r="AM35" s="33">
        <f>IF((AND($F35&lt;=Everett!AM$10,$G35&gt;=Everett!AM$10)),"P/L",IF((AND($I35&lt;=Everett!AM$10,$J35&gt;=Everett!AM$10)),"XO",IF((AND($K35&lt;=Everett!AM$10,$L35&gt;=Everett!AM$10)),"3",IF((AND($M35&lt;=Everett!AM$10,$N35&gt;=Everett!AM$10)),"C",IF((AND($O35&lt;=Everett!AM$10,$P35&gt;=Everett!AM$10)),"CO",IF((AND($Q35&lt;=Everett!AM$10,$R35&gt;=Everett!AM$10)),"C",0))))))</f>
        <v>0</v>
      </c>
      <c r="AN35" s="33">
        <f>IF((AND($F35&lt;=Everett!AN$10,$G35&gt;=Everett!AN$10)),"P/L",IF((AND($I35&lt;=Everett!AN$10,$J35&gt;=Everett!AN$10)),"XO",IF((AND($K35&lt;=Everett!AN$10,$L35&gt;=Everett!AN$10)),"3",IF((AND($M35&lt;=Everett!AN$10,$N35&gt;=Everett!AN$10)),"C",IF((AND($O35&lt;=Everett!AN$10,$P35&gt;=Everett!AN$10)),"CO",IF((AND($Q35&lt;=Everett!AN$10,$R35&gt;=Everett!AN$10)),"C",0))))))</f>
        <v>0</v>
      </c>
      <c r="AO35" s="33">
        <f>IF((AND($F35&lt;=Everett!AO$10,$G35&gt;=Everett!AO$10)),"P/L",IF((AND($I35&lt;=Everett!AO$10,$J35&gt;=Everett!AO$10)),"XO",IF((AND($K35&lt;=Everett!AO$10,$L35&gt;=Everett!AO$10)),"3",IF((AND($M35&lt;=Everett!AO$10,$N35&gt;=Everett!AO$10)),"C",IF((AND($O35&lt;=Everett!AO$10,$P35&gt;=Everett!AO$10)),"CO",IF((AND($Q35&lt;=Everett!AO$10,$R35&gt;=Everett!AO$10)),"C",0))))))</f>
        <v>0</v>
      </c>
      <c r="AP35" s="33">
        <f>IF((AND($F35&lt;=Everett!AP$10,$G35&gt;=Everett!AP$10)),"P/L",IF((AND($I35&lt;=Everett!AP$10,$J35&gt;=Everett!AP$10)),"XO",IF((AND($K35&lt;=Everett!AP$10,$L35&gt;=Everett!AP$10)),"3",IF((AND($M35&lt;=Everett!AP$10,$N35&gt;=Everett!AP$10)),"C",IF((AND($O35&lt;=Everett!AP$10,$P35&gt;=Everett!AP$10)),"CO",IF((AND($Q35&lt;=Everett!AP$10,$R35&gt;=Everett!AP$10)),"C",0))))))</f>
        <v>0</v>
      </c>
      <c r="AQ35" s="33">
        <f>IF((AND($F35&lt;=Everett!AQ$10,$G35&gt;=Everett!AQ$10)),"P/L",IF((AND($I35&lt;=Everett!AQ$10,$J35&gt;=Everett!AQ$10)),"XO",IF((AND($K35&lt;=Everett!AQ$10,$L35&gt;=Everett!AQ$10)),"3",IF((AND($M35&lt;=Everett!AQ$10,$N35&gt;=Everett!AQ$10)),"C",IF((AND($O35&lt;=Everett!AQ$10,$P35&gt;=Everett!AQ$10)),"CO",IF((AND($Q35&lt;=Everett!AQ$10,$R35&gt;=Everett!AQ$10)),"C",0))))))</f>
        <v>0</v>
      </c>
      <c r="AR35" s="33">
        <f>IF((AND($F35&lt;=Everett!AR$10,$G35&gt;=Everett!AR$10)),"P/L",IF((AND($I35&lt;=Everett!AR$10,$J35&gt;=Everett!AR$10)),"XO",IF((AND($K35&lt;=Everett!AR$10,$L35&gt;=Everett!AR$10)),"3",IF((AND($M35&lt;=Everett!AR$10,$N35&gt;=Everett!AR$10)),"C",IF((AND($O35&lt;=Everett!AR$10,$P35&gt;=Everett!AR$10)),"CO",IF((AND($Q35&lt;=Everett!AR$10,$R35&gt;=Everett!AR$10)),"C",0))))))</f>
        <v>0</v>
      </c>
      <c r="AS35" s="33">
        <f>IF((AND($F35&lt;=Everett!AS$10,$G35&gt;=Everett!AS$10)),"P/L",IF((AND($I35&lt;=Everett!AS$10,$J35&gt;=Everett!AS$10)),"XO",IF((AND($K35&lt;=Everett!AS$10,$L35&gt;=Everett!AS$10)),"3",IF((AND($M35&lt;=Everett!AS$10,$N35&gt;=Everett!AS$10)),"C",IF((AND($O35&lt;=Everett!AS$10,$P35&gt;=Everett!AS$10)),"CO",IF((AND($Q35&lt;=Everett!AS$10,$R35&gt;=Everett!AS$10)),"C",0))))))</f>
        <v>0</v>
      </c>
      <c r="AT35" s="33">
        <f>IF((AND($F35&lt;=Everett!AT$10,$G35&gt;=Everett!AT$10)),"P/L",IF((AND($I35&lt;=Everett!AT$10,$J35&gt;=Everett!AT$10)),"XO",IF((AND($K35&lt;=Everett!AT$10,$L35&gt;=Everett!AT$10)),"3",IF((AND($M35&lt;=Everett!AT$10,$N35&gt;=Everett!AT$10)),"C",IF((AND($O35&lt;=Everett!AT$10,$P35&gt;=Everett!AT$10)),"CO",IF((AND($Q35&lt;=Everett!AT$10,$R35&gt;=Everett!AT$10)),"C",0))))))</f>
        <v>0</v>
      </c>
      <c r="AU35" s="33">
        <f>IF((AND($F35&lt;=Everett!AU$10,$G35&gt;=Everett!AU$10)),"P/L",IF((AND($I35&lt;=Everett!AU$10,$J35&gt;=Everett!AU$10)),"XO",IF((AND($K35&lt;=Everett!AU$10,$L35&gt;=Everett!AU$10)),"3",IF((AND($M35&lt;=Everett!AU$10,$N35&gt;=Everett!AU$10)),"C",IF((AND($O35&lt;=Everett!AU$10,$P35&gt;=Everett!AU$10)),"CO",IF((AND($Q35&lt;=Everett!AU$10,$R35&gt;=Everett!AU$10)),"C",0))))))</f>
        <v>0</v>
      </c>
      <c r="AV35" s="33">
        <f>IF((AND($F35&lt;=Everett!AV$10,$G35&gt;=Everett!AV$10)),"P/L",IF((AND($I35&lt;=Everett!AV$10,$J35&gt;=Everett!AV$10)),"XO",IF((AND($K35&lt;=Everett!AV$10,$L35&gt;=Everett!AV$10)),"3",IF((AND($M35&lt;=Everett!AV$10,$N35&gt;=Everett!AV$10)),"C",IF((AND($O35&lt;=Everett!AV$10,$P35&gt;=Everett!AV$10)),"CO",IF((AND($Q35&lt;=Everett!AV$10,$R35&gt;=Everett!AV$10)),"C",0))))))</f>
        <v>0</v>
      </c>
      <c r="AW35" s="33">
        <f>IF((AND($F35&lt;=Everett!AW$10,$G35&gt;=Everett!AW$10)),"P/L",IF((AND($I35&lt;=Everett!AW$10,$J35&gt;=Everett!AW$10)),"XO",IF((AND($K35&lt;=Everett!AW$10,$L35&gt;=Everett!AW$10)),"3",IF((AND($M35&lt;=Everett!AW$10,$N35&gt;=Everett!AW$10)),"C",IF((AND($O35&lt;=Everett!AW$10,$P35&gt;=Everett!AW$10)),"CO",IF((AND($Q35&lt;=Everett!AW$10,$R35&gt;=Everett!AW$10)),"C",0))))))</f>
        <v>0</v>
      </c>
      <c r="AX35" s="33">
        <f>IF((AND($F35&lt;=Everett!AX$10,$G35&gt;=Everett!AX$10)),"P/L",IF((AND($I35&lt;=Everett!AX$10,$J35&gt;=Everett!AX$10)),"XO",IF((AND($K35&lt;=Everett!AX$10,$L35&gt;=Everett!AX$10)),"3",IF((AND($M35&lt;=Everett!AX$10,$N35&gt;=Everett!AX$10)),"C",IF((AND($O35&lt;=Everett!AX$10,$P35&gt;=Everett!AX$10)),"CO",IF((AND($Q35&lt;=Everett!AX$10,$R35&gt;=Everett!AX$10)),"C",0))))))</f>
        <v>0</v>
      </c>
      <c r="AY35" s="33">
        <f>IF((AND($F35&lt;=Everett!AY$10,$G35&gt;=Everett!AY$10)),"P/L",IF((AND($I35&lt;=Everett!AY$10,$J35&gt;=Everett!AY$10)),"XO",IF((AND($K35&lt;=Everett!AY$10,$L35&gt;=Everett!AY$10)),"3",IF((AND($M35&lt;=Everett!AY$10,$N35&gt;=Everett!AY$10)),"C",IF((AND($O35&lt;=Everett!AY$10,$P35&gt;=Everett!AY$10)),"CO",IF((AND($Q35&lt;=Everett!AY$10,$R35&gt;=Everett!AY$10)),"C",0))))))</f>
        <v>0</v>
      </c>
      <c r="AZ35" s="33">
        <f>IF((AND($F35&lt;=Everett!AZ$10,$G35&gt;=Everett!AZ$10)),"P/L",IF((AND($I35&lt;=Everett!AZ$10,$J35&gt;=Everett!AZ$10)),"XO",IF((AND($K35&lt;=Everett!AZ$10,$L35&gt;=Everett!AZ$10)),"3",IF((AND($M35&lt;=Everett!AZ$10,$N35&gt;=Everett!AZ$10)),"C",IF((AND($O35&lt;=Everett!AZ$10,$P35&gt;=Everett!AZ$10)),"CO",IF((AND($Q35&lt;=Everett!AZ$10,$R35&gt;=Everett!AZ$10)),"C",0))))))</f>
        <v>0</v>
      </c>
      <c r="BA35" s="33">
        <f>IF((AND($F35&lt;=Everett!BA$10,$G35&gt;=Everett!BA$10)),"P/L",IF((AND($I35&lt;=Everett!BA$10,$J35&gt;=Everett!BA$10)),"XO",IF((AND($K35&lt;=Everett!BA$10,$L35&gt;=Everett!BA$10)),"3",IF((AND($M35&lt;=Everett!BA$10,$N35&gt;=Everett!BA$10)),"C",IF((AND($O35&lt;=Everett!BA$10,$P35&gt;=Everett!BA$10)),"CO",IF((AND($Q35&lt;=Everett!BA$10,$R35&gt;=Everett!BA$10)),"C",0))))))</f>
        <v>0</v>
      </c>
      <c r="BB35" s="33">
        <f>IF((AND($F35&lt;=Everett!BB$10,$G35&gt;=Everett!BB$10)),"P/L",IF((AND($I35&lt;=Everett!BB$10,$J35&gt;=Everett!BB$10)),"XO",IF((AND($K35&lt;=Everett!BB$10,$L35&gt;=Everett!BB$10)),"3",IF((AND($M35&lt;=Everett!BB$10,$N35&gt;=Everett!BB$10)),"C",IF((AND($O35&lt;=Everett!BB$10,$P35&gt;=Everett!BB$10)),"CO",IF((AND($Q35&lt;=Everett!BB$10,$R35&gt;=Everett!BB$10)),"C",0))))))</f>
        <v>0</v>
      </c>
      <c r="BC35" s="33">
        <f>IF((AND($F35&lt;=Everett!BC$10,$G35&gt;=Everett!BC$10)),"P/L",IF((AND($I35&lt;=Everett!BC$10,$J35&gt;=Everett!BC$10)),"XO",IF((AND($K35&lt;=Everett!BC$10,$L35&gt;=Everett!BC$10)),"3",IF((AND($M35&lt;=Everett!BC$10,$N35&gt;=Everett!BC$10)),"C",IF((AND($O35&lt;=Everett!BC$10,$P35&gt;=Everett!BC$10)),"CO",IF((AND($Q35&lt;=Everett!BC$10,$R35&gt;=Everett!BC$10)),"C",0))))))</f>
        <v>0</v>
      </c>
      <c r="BD35" s="33">
        <f>IF((AND($F35&lt;=Everett!BD$10,$G35&gt;=Everett!BD$10)),"P/L",IF((AND($I35&lt;=Everett!BD$10,$J35&gt;=Everett!BD$10)),"XO",IF((AND($K35&lt;=Everett!BD$10,$L35&gt;=Everett!BD$10)),"3",IF((AND($M35&lt;=Everett!BD$10,$N35&gt;=Everett!BD$10)),"C",IF((AND($O35&lt;=Everett!BD$10,$P35&gt;=Everett!BD$10)),"CO",IF((AND($Q35&lt;=Everett!BD$10,$R35&gt;=Everett!BD$10)),"C",0))))))</f>
        <v>0</v>
      </c>
      <c r="BE35" s="33">
        <f>IF((AND($F35&lt;=Everett!BE$10,$G35&gt;=Everett!BE$10)),"P/L",IF((AND($I35&lt;=Everett!BE$10,$J35&gt;=Everett!BE$10)),"XO",IF((AND($K35&lt;=Everett!BE$10,$L35&gt;=Everett!BE$10)),"3",IF((AND($M35&lt;=Everett!BE$10,$N35&gt;=Everett!BE$10)),"C",IF((AND($O35&lt;=Everett!BE$10,$P35&gt;=Everett!BE$10)),"CO",IF((AND($Q35&lt;=Everett!BE$10,$R35&gt;=Everett!BE$10)),"C",0))))))</f>
        <v>0</v>
      </c>
      <c r="BF35" s="33">
        <f>IF((AND($F35&lt;=Everett!BF$10,$G35&gt;=Everett!BF$10)),"P/L",IF((AND($I35&lt;=Everett!BF$10,$J35&gt;=Everett!BF$10)),"XO",IF((AND($K35&lt;=Everett!BF$10,$L35&gt;=Everett!BF$10)),"3",IF((AND($M35&lt;=Everett!BF$10,$N35&gt;=Everett!BF$10)),"C",IF((AND($O35&lt;=Everett!BF$10,$P35&gt;=Everett!BF$10)),"CO",IF((AND($Q35&lt;=Everett!BF$10,$R35&gt;=Everett!BF$10)),"C",0))))))</f>
        <v>0</v>
      </c>
      <c r="BG35" s="33">
        <f>IF((AND($F35&lt;=Everett!BG$10,$G35&gt;=Everett!BG$10)),"P/L",IF((AND($I35&lt;=Everett!BG$10,$J35&gt;=Everett!BG$10)),"XO",IF((AND($K35&lt;=Everett!BG$10,$L35&gt;=Everett!BG$10)),"3",IF((AND($M35&lt;=Everett!BG$10,$N35&gt;=Everett!BG$10)),"C",IF((AND($O35&lt;=Everett!BG$10,$P35&gt;=Everett!BG$10)),"CO",IF((AND($Q35&lt;=Everett!BG$10,$R35&gt;=Everett!BG$10)),"C",0))))))</f>
        <v>0</v>
      </c>
      <c r="BH35" s="33">
        <f>IF((AND($F35&lt;=Everett!BH$10,$G35&gt;=Everett!BH$10)),"P/L",IF((AND($I35&lt;=Everett!BH$10,$J35&gt;=Everett!BH$10)),"XO",IF((AND($K35&lt;=Everett!BH$10,$L35&gt;=Everett!BH$10)),"3",IF((AND($M35&lt;=Everett!BH$10,$N35&gt;=Everett!BH$10)),"C",IF((AND($O35&lt;=Everett!BH$10,$P35&gt;=Everett!BH$10)),"CO",IF((AND($Q35&lt;=Everett!BH$10,$R35&gt;=Everett!BH$10)),"C",0))))))</f>
        <v>0</v>
      </c>
      <c r="BI35" s="33">
        <f>IF((AND($F35&lt;=Everett!BI$10,$G35&gt;=Everett!BI$10)),"P/L",IF((AND($I35&lt;=Everett!BI$10,$J35&gt;=Everett!BI$10)),"XO",IF((AND($K35&lt;=Everett!BI$10,$L35&gt;=Everett!BI$10)),"3",IF((AND($M35&lt;=Everett!BI$10,$N35&gt;=Everett!BI$10)),"C",IF((AND($O35&lt;=Everett!BI$10,$P35&gt;=Everett!BI$10)),"CO",IF((AND($Q35&lt;=Everett!BI$10,$R35&gt;=Everett!BI$10)),"C",0))))))</f>
        <v>0</v>
      </c>
      <c r="BJ35" s="33">
        <f>IF((AND($F35&lt;=Everett!BJ$10,$G35&gt;=Everett!BJ$10)),"P/L",IF((AND($I35&lt;=Everett!BJ$10,$J35&gt;=Everett!BJ$10)),"XO",IF((AND($K35&lt;=Everett!BJ$10,$L35&gt;=Everett!BJ$10)),"3",IF((AND($M35&lt;=Everett!BJ$10,$N35&gt;=Everett!BJ$10)),"C",IF((AND($O35&lt;=Everett!BJ$10,$P35&gt;=Everett!BJ$10)),"CO",IF((AND($Q35&lt;=Everett!BJ$10,$R35&gt;=Everett!BJ$10)),"C",0))))))</f>
        <v>0</v>
      </c>
      <c r="BK35" s="33">
        <f>IF((AND($F35&lt;=Everett!BK$10,$G35&gt;=Everett!BK$10)),"P/L",IF((AND($I35&lt;=Everett!BK$10,$J35&gt;=Everett!BK$10)),"XO",IF((AND($K35&lt;=Everett!BK$10,$L35&gt;=Everett!BK$10)),"3",IF((AND($M35&lt;=Everett!BK$10,$N35&gt;=Everett!BK$10)),"C",IF((AND($O35&lt;=Everett!BK$10,$P35&gt;=Everett!BK$10)),"CO",IF((AND($Q35&lt;=Everett!BK$10,$R35&gt;=Everett!BK$10)),"C",0))))))</f>
        <v>0</v>
      </c>
      <c r="BL35" s="33">
        <f>IF((AND($F35&lt;=Everett!BL$10,$G35&gt;=Everett!BL$10)),"P/L",IF((AND($I35&lt;=Everett!BL$10,$J35&gt;=Everett!BL$10)),"XO",IF((AND($K35&lt;=Everett!BL$10,$L35&gt;=Everett!BL$10)),"3",IF((AND($M35&lt;=Everett!BL$10,$N35&gt;=Everett!BL$10)),"C",IF((AND($O35&lt;=Everett!BL$10,$P35&gt;=Everett!BL$10)),"CO",IF((AND($Q35&lt;=Everett!BL$10,$R35&gt;=Everett!BL$10)),"C",0))))))</f>
        <v>0</v>
      </c>
      <c r="BM35" s="33">
        <f>IF((AND($F35&lt;=Everett!BM$10,$G35&gt;=Everett!BM$10)),"P/L",IF((AND($I35&lt;=Everett!BM$10,$J35&gt;=Everett!BM$10)),"XO",IF((AND($K35&lt;=Everett!BM$10,$L35&gt;=Everett!BM$10)),"3",IF((AND($M35&lt;=Everett!BM$10,$N35&gt;=Everett!BM$10)),"C",IF((AND($O35&lt;=Everett!BM$10,$P35&gt;=Everett!BM$10)),"CO",IF((AND($Q35&lt;=Everett!BM$10,$R35&gt;=Everett!BM$10)),"C",0))))))</f>
        <v>0</v>
      </c>
      <c r="BN35" s="33">
        <f>IF((AND($F35&lt;=Everett!BN$10,$G35&gt;=Everett!BN$10)),"P/L",IF((AND($I35&lt;=Everett!BN$10,$J35&gt;=Everett!BN$10)),"XO",IF((AND($K35&lt;=Everett!BN$10,$L35&gt;=Everett!BN$10)),"3",IF((AND($M35&lt;=Everett!BN$10,$N35&gt;=Everett!BN$10)),"C",IF((AND($O35&lt;=Everett!BN$10,$P35&gt;=Everett!BN$10)),"CO",IF((AND($Q35&lt;=Everett!BN$10,$R35&gt;=Everett!BN$10)),"C",0))))))</f>
        <v>0</v>
      </c>
      <c r="BO35" s="33">
        <f>IF((AND($F35&lt;=Everett!BO$10,$G35&gt;=Everett!BO$10)),"P/L",IF((AND($I35&lt;=Everett!BO$10,$J35&gt;=Everett!BO$10)),"XO",IF((AND($K35&lt;=Everett!BO$10,$L35&gt;=Everett!BO$10)),"3",IF((AND($M35&lt;=Everett!BO$10,$N35&gt;=Everett!BO$10)),"C",IF((AND($O35&lt;=Everett!BO$10,$P35&gt;=Everett!BO$10)),"CO",IF((AND($Q35&lt;=Everett!BO$10,$R35&gt;=Everett!BO$10)),"C",0))))))</f>
        <v>0</v>
      </c>
      <c r="BP35" s="33">
        <f>IF((AND($F35&lt;=Everett!BP$10,$G35&gt;=Everett!BP$10)),"P/L",IF((AND($I35&lt;=Everett!BP$10,$J35&gt;=Everett!BP$10)),"XO",IF((AND($K35&lt;=Everett!BP$10,$L35&gt;=Everett!BP$10)),"3",IF((AND($M35&lt;=Everett!BP$10,$N35&gt;=Everett!BP$10)),"C",IF((AND($O35&lt;=Everett!BP$10,$P35&gt;=Everett!BP$10)),"CO",IF((AND($Q35&lt;=Everett!BP$10,$R35&gt;=Everett!BP$10)),"C",0))))))</f>
        <v>0</v>
      </c>
      <c r="BQ35" s="33">
        <f>IF((AND($F35&lt;=Everett!BQ$10,$G35&gt;=Everett!BQ$10)),"P/L",IF((AND($I35&lt;=Everett!BQ$10,$J35&gt;=Everett!BQ$10)),"XO",IF((AND($K35&lt;=Everett!BQ$10,$L35&gt;=Everett!BQ$10)),"3",IF((AND($M35&lt;=Everett!BQ$10,$N35&gt;=Everett!BQ$10)),"C",IF((AND($O35&lt;=Everett!BQ$10,$P35&gt;=Everett!BQ$10)),"CO",IF((AND($Q35&lt;=Everett!BQ$10,$R35&gt;=Everett!BQ$10)),"C",0))))))</f>
        <v>0</v>
      </c>
      <c r="BR35" s="33">
        <f>IF((AND($F35&lt;=Everett!BR$10,$G35&gt;=Everett!BR$10)),"P/L",IF((AND($I35&lt;=Everett!BR$10,$J35&gt;=Everett!BR$10)),"XO",IF((AND($K35&lt;=Everett!BR$10,$L35&gt;=Everett!BR$10)),"3",IF((AND($M35&lt;=Everett!BR$10,$N35&gt;=Everett!BR$10)),"C",IF((AND($O35&lt;=Everett!BR$10,$P35&gt;=Everett!BR$10)),"CO",IF((AND($Q35&lt;=Everett!BR$10,$R35&gt;=Everett!BR$10)),"C",0))))))</f>
        <v>0</v>
      </c>
      <c r="BS35" s="33">
        <f>IF((AND($F35&lt;=Everett!BS$10,$G35&gt;=Everett!BS$10)),"P/L",IF((AND($I35&lt;=Everett!BS$10,$J35&gt;=Everett!BS$10)),"XO",IF((AND($K35&lt;=Everett!BS$10,$L35&gt;=Everett!BS$10)),"3",IF((AND($M35&lt;=Everett!BS$10,$N35&gt;=Everett!BS$10)),"C",IF((AND($O35&lt;=Everett!BS$10,$P35&gt;=Everett!BS$10)),"CO",IF((AND($Q35&lt;=Everett!BS$10,$R35&gt;=Everett!BS$10)),"C",0))))))</f>
        <v>0</v>
      </c>
      <c r="BT35" s="33">
        <f>IF((AND($F35&lt;=Everett!BT$10,$G35&gt;=Everett!BT$10)),"P/L",IF((AND($I35&lt;=Everett!BT$10,$J35&gt;=Everett!BT$10)),"XO",IF((AND($K35&lt;=Everett!BT$10,$L35&gt;=Everett!BT$10)),"3",IF((AND($M35&lt;=Everett!BT$10,$N35&gt;=Everett!BT$10)),"C",IF((AND($O35&lt;=Everett!BT$10,$P35&gt;=Everett!BT$10)),"CO",IF((AND($Q35&lt;=Everett!BT$10,$R35&gt;=Everett!BT$10)),"C",0))))))</f>
        <v>0</v>
      </c>
      <c r="BU35" s="33">
        <f>IF((AND($F35&lt;=Everett!BU$10,$G35&gt;=Everett!BU$10)),"P/L",IF((AND($I35&lt;=Everett!BU$10,$J35&gt;=Everett!BU$10)),"XO",IF((AND($K35&lt;=Everett!BU$10,$L35&gt;=Everett!BU$10)),"3",IF((AND($M35&lt;=Everett!BU$10,$N35&gt;=Everett!BU$10)),"C",IF((AND($O35&lt;=Everett!BU$10,$P35&gt;=Everett!BU$10)),"CO",IF((AND($Q35&lt;=Everett!BU$10,$R35&gt;=Everett!BU$10)),"C",0))))))</f>
        <v>0</v>
      </c>
      <c r="BV35" s="33">
        <f>IF((AND($F35&lt;=Everett!BV$10,$G35&gt;=Everett!BV$10)),"P/L",IF((AND($I35&lt;=Everett!BV$10,$J35&gt;=Everett!BV$10)),"XO",IF((AND($K35&lt;=Everett!BV$10,$L35&gt;=Everett!BV$10)),"3",IF((AND($M35&lt;=Everett!BV$10,$N35&gt;=Everett!BV$10)),"C",IF((AND($O35&lt;=Everett!BV$10,$P35&gt;=Everett!BV$10)),"CO",IF((AND($Q35&lt;=Everett!BV$10,$R35&gt;=Everett!BV$10)),"C",0))))))</f>
        <v>0</v>
      </c>
      <c r="BW35" s="33">
        <f>IF((AND($F35&lt;=Everett!BW$10,$G35&gt;=Everett!BW$10)),"P/L",IF((AND($I35&lt;=Everett!BW$10,$J35&gt;=Everett!BW$10)),"XO",IF((AND($K35&lt;=Everett!BW$10,$L35&gt;=Everett!BW$10)),"3",IF((AND($M35&lt;=Everett!BW$10,$N35&gt;=Everett!BW$10)),"C",IF((AND($O35&lt;=Everett!BW$10,$P35&gt;=Everett!BW$10)),"CO",IF((AND($Q35&lt;=Everett!BW$10,$R35&gt;=Everett!BW$10)),"C",0))))))</f>
        <v>0</v>
      </c>
      <c r="BX35" s="33">
        <f>IF((AND($F35&lt;=Everett!BX$10,$G35&gt;=Everett!BX$10)),"P/L",IF((AND($I35&lt;=Everett!BX$10,$J35&gt;=Everett!BX$10)),"XO",IF((AND($K35&lt;=Everett!BX$10,$L35&gt;=Everett!BX$10)),"3",IF((AND($M35&lt;=Everett!BX$10,$N35&gt;=Everett!BX$10)),"C",IF((AND($O35&lt;=Everett!BX$10,$P35&gt;=Everett!BX$10)),"CO",IF((AND($Q35&lt;=Everett!BX$10,$R35&gt;=Everett!BX$10)),"C",0))))))</f>
        <v>0</v>
      </c>
      <c r="BY35" s="33">
        <f>IF((AND($F35&lt;=Everett!BY$10,$G35&gt;=Everett!BY$10)),"P/L",IF((AND($I35&lt;=Everett!BY$10,$J35&gt;=Everett!BY$10)),"XO",IF((AND($K35&lt;=Everett!BY$10,$L35&gt;=Everett!BY$10)),"3",IF((AND($M35&lt;=Everett!BY$10,$N35&gt;=Everett!BY$10)),"C",IF((AND($O35&lt;=Everett!BY$10,$P35&gt;=Everett!BY$10)),"CO",IF((AND($Q35&lt;=Everett!BY$10,$R35&gt;=Everett!BY$10)),"C",0))))))</f>
        <v>0</v>
      </c>
      <c r="BZ35" s="33">
        <f>IF((AND($F35&lt;=Everett!BZ$10,$G35&gt;=Everett!BZ$10)),"P/L",IF((AND($I35&lt;=Everett!BZ$10,$J35&gt;=Everett!BZ$10)),"XO",IF((AND($K35&lt;=Everett!BZ$10,$L35&gt;=Everett!BZ$10)),"3",IF((AND($M35&lt;=Everett!BZ$10,$N35&gt;=Everett!BZ$10)),"C",IF((AND($O35&lt;=Everett!BZ$10,$P35&gt;=Everett!BZ$10)),"CO",IF((AND($Q35&lt;=Everett!BZ$10,$R35&gt;=Everett!BZ$10)),"C",0))))))</f>
        <v>0</v>
      </c>
      <c r="CA35" s="33">
        <f>IF((AND($F35&lt;=Everett!CA$10,$G35&gt;=Everett!CA$10)),"P/L",IF((AND($I35&lt;=Everett!CA$10,$J35&gt;=Everett!CA$10)),"XO",IF((AND($K35&lt;=Everett!CA$10,$L35&gt;=Everett!CA$10)),"3",IF((AND($M35&lt;=Everett!CA$10,$N35&gt;=Everett!CA$10)),"C",IF((AND($O35&lt;=Everett!CA$10,$P35&gt;=Everett!CA$10)),"CO",IF((AND($Q35&lt;=Everett!CA$10,$R35&gt;=Everett!CA$10)),"C",0))))))</f>
        <v>0</v>
      </c>
      <c r="CB35" s="33">
        <f>IF((AND($F35&lt;=Everett!CB$10,$G35&gt;=Everett!CB$10)),"P/L",IF((AND($I35&lt;=Everett!CB$10,$J35&gt;=Everett!CB$10)),"XO",IF((AND($K35&lt;=Everett!CB$10,$L35&gt;=Everett!CB$10)),"3",IF((AND($M35&lt;=Everett!CB$10,$N35&gt;=Everett!CB$10)),"C",IF((AND($O35&lt;=Everett!CB$10,$P35&gt;=Everett!CB$10)),"CO",IF((AND($Q35&lt;=Everett!CB$10,$R35&gt;=Everett!CB$10)),"C",0))))))</f>
        <v>0</v>
      </c>
      <c r="CC35" s="33">
        <f>IF((AND($F35&lt;=Everett!CC$10,$G35&gt;=Everett!CC$10)),"P/L",IF((AND($I35&lt;=Everett!CC$10,$J35&gt;=Everett!CC$10)),"XO",IF((AND($K35&lt;=Everett!CC$10,$L35&gt;=Everett!CC$10)),"3",IF((AND($M35&lt;=Everett!CC$10,$N35&gt;=Everett!CC$10)),"C",IF((AND($O35&lt;=Everett!CC$10,$P35&gt;=Everett!CC$10)),"CO",IF((AND($Q35&lt;=Everett!CC$10,$R35&gt;=Everett!CC$10)),"C",0))))))</f>
        <v>0</v>
      </c>
      <c r="CD35" s="33">
        <f>IF((AND($F35&lt;=Everett!CD$10,$G35&gt;=Everett!CD$10)),"P/L",IF((AND($I35&lt;=Everett!CD$10,$J35&gt;=Everett!CD$10)),"XO",IF((AND($K35&lt;=Everett!CD$10,$L35&gt;=Everett!CD$10)),"3",IF((AND($M35&lt;=Everett!CD$10,$N35&gt;=Everett!CD$10)),"C",IF((AND($O35&lt;=Everett!CD$10,$P35&gt;=Everett!CD$10)),"CO",IF((AND($Q35&lt;=Everett!CD$10,$R35&gt;=Everett!CD$10)),"C",0))))))</f>
        <v>0</v>
      </c>
      <c r="CE35" s="33">
        <f>IF((AND($F35&lt;=Everett!CE$10,$G35&gt;=Everett!CE$10)),"P/L",IF((AND($I35&lt;=Everett!CE$10,$J35&gt;=Everett!CE$10)),"XO",IF((AND($K35&lt;=Everett!CE$10,$L35&gt;=Everett!CE$10)),"3",IF((AND($M35&lt;=Everett!CE$10,$N35&gt;=Everett!CE$10)),"C",IF((AND($O35&lt;=Everett!CE$10,$P35&gt;=Everett!CE$10)),"CO",IF((AND($Q35&lt;=Everett!CE$10,$R35&gt;=Everett!CE$10)),"C",0))))))</f>
        <v>0</v>
      </c>
      <c r="CF35" s="33">
        <f>IF((AND($F35&lt;=Everett!CF$10,$G35&gt;=Everett!CF$10)),"P/L",IF((AND($I35&lt;=Everett!CF$10,$J35&gt;=Everett!CF$10)),"XO",IF((AND($K35&lt;=Everett!CF$10,$L35&gt;=Everett!CF$10)),"3",IF((AND($M35&lt;=Everett!CF$10,$N35&gt;=Everett!CF$10)),"C",IF((AND($O35&lt;=Everett!CF$10,$P35&gt;=Everett!CF$10)),"CO",IF((AND($Q35&lt;=Everett!CF$10,$R35&gt;=Everett!CF$10)),"C",0))))))</f>
        <v>0</v>
      </c>
      <c r="CG35" s="33">
        <f>IF((AND($F35&lt;=Everett!CG$10,$G35&gt;=Everett!CG$10)),"P/L",IF((AND($I35&lt;=Everett!CG$10,$J35&gt;=Everett!CG$10)),"XO",IF((AND($K35&lt;=Everett!CG$10,$L35&gt;=Everett!CG$10)),"3",IF((AND($M35&lt;=Everett!CG$10,$N35&gt;=Everett!CG$10)),"C",IF((AND($O35&lt;=Everett!CG$10,$P35&gt;=Everett!CG$10)),"CO",IF((AND($Q35&lt;=Everett!CG$10,$R35&gt;=Everett!CG$10)),"C",0))))))</f>
        <v>0</v>
      </c>
      <c r="CH35" s="33">
        <f>IF((AND($F35&lt;=Everett!CH$10,$G35&gt;=Everett!CH$10)),"P/L",IF((AND($I35&lt;=Everett!CH$10,$J35&gt;=Everett!CH$10)),"XO",IF((AND($K35&lt;=Everett!CH$10,$L35&gt;=Everett!CH$10)),"3",IF((AND($M35&lt;=Everett!CH$10,$N35&gt;=Everett!CH$10)),"C",IF((AND($O35&lt;=Everett!CH$10,$P35&gt;=Everett!CH$10)),"CO",IF((AND($Q35&lt;=Everett!CH$10,$R35&gt;=Everett!CH$10)),"C",0))))))</f>
        <v>0</v>
      </c>
      <c r="CI35" s="33">
        <f>IF((AND($F35&lt;=Everett!CI$10,$G35&gt;=Everett!CI$10)),"P/L",IF((AND($I35&lt;=Everett!CI$10,$J35&gt;=Everett!CI$10)),"XO",IF((AND($K35&lt;=Everett!CI$10,$L35&gt;=Everett!CI$10)),"3",IF((AND($M35&lt;=Everett!CI$10,$N35&gt;=Everett!CI$10)),"C",IF((AND($O35&lt;=Everett!CI$10,$P35&gt;=Everett!CI$10)),"CO",IF((AND($Q35&lt;=Everett!CI$10,$R35&gt;=Everett!CI$10)),"C",0))))))</f>
        <v>0</v>
      </c>
      <c r="CJ35" s="33">
        <f>IF((AND($F35&lt;=Everett!CJ$10,$G35&gt;=Everett!CJ$10)),"P/L",IF((AND($I35&lt;=Everett!CJ$10,$J35&gt;=Everett!CJ$10)),"XO",IF((AND($K35&lt;=Everett!CJ$10,$L35&gt;=Everett!CJ$10)),"3",IF((AND($M35&lt;=Everett!CJ$10,$N35&gt;=Everett!CJ$10)),"C",IF((AND($O35&lt;=Everett!CJ$10,$P35&gt;=Everett!CJ$10)),"CO",IF((AND($Q35&lt;=Everett!CJ$10,$R35&gt;=Everett!CJ$10)),"C",0))))))</f>
        <v>0</v>
      </c>
      <c r="CK35" s="33">
        <f>IF((AND($F35&lt;=Everett!CK$10,$G35&gt;=Everett!CK$10)),"P/L",IF((AND($I35&lt;=Everett!CK$10,$J35&gt;=Everett!CK$10)),"XO",IF((AND($K35&lt;=Everett!CK$10,$L35&gt;=Everett!CK$10)),"3",IF((AND($M35&lt;=Everett!CK$10,$N35&gt;=Everett!CK$10)),"C",IF((AND($O35&lt;=Everett!CK$10,$P35&gt;=Everett!CK$10)),"CO",IF((AND($Q35&lt;=Everett!CK$10,$R35&gt;=Everett!CK$10)),"C",0))))))</f>
        <v>0</v>
      </c>
      <c r="CL35" s="33">
        <f>IF((AND($F35&lt;=Everett!CL$10,$G35&gt;=Everett!CL$10)),"P/L",IF((AND($I35&lt;=Everett!CL$10,$J35&gt;=Everett!CL$10)),"XO",IF((AND($K35&lt;=Everett!CL$10,$L35&gt;=Everett!CL$10)),"3",IF((AND($M35&lt;=Everett!CL$10,$N35&gt;=Everett!CL$10)),"C",IF((AND($O35&lt;=Everett!CL$10,$P35&gt;=Everett!CL$10)),"CO",IF((AND($Q35&lt;=Everett!CL$10,$R35&gt;=Everett!CL$10)),"C",0))))))</f>
        <v>0</v>
      </c>
      <c r="CM35" s="33">
        <f>IF((AND($F35&lt;=Everett!CM$10,$G35&gt;=Everett!CM$10)),"P/L",IF((AND($I35&lt;=Everett!CM$10,$J35&gt;=Everett!CM$10)),"XO",IF((AND($K35&lt;=Everett!CM$10,$L35&gt;=Everett!CM$10)),"3",IF((AND($M35&lt;=Everett!CM$10,$N35&gt;=Everett!CM$10)),"C",IF((AND($O35&lt;=Everett!CM$10,$P35&gt;=Everett!CM$10)),"CO",IF((AND($Q35&lt;=Everett!CM$10,$R35&gt;=Everett!CM$10)),"C",0))))))</f>
        <v>0</v>
      </c>
    </row>
    <row r="36" spans="1:91" s="2" customFormat="1" x14ac:dyDescent="0.25">
      <c r="A36" s="30" t="s">
        <v>584</v>
      </c>
      <c r="B36" s="61"/>
      <c r="C36" s="31">
        <v>17</v>
      </c>
      <c r="D36" s="31">
        <v>16</v>
      </c>
      <c r="E36" s="31">
        <v>1</v>
      </c>
      <c r="F36" s="39"/>
      <c r="G36" s="39"/>
      <c r="H36" s="33"/>
      <c r="I36" s="36">
        <v>45955</v>
      </c>
      <c r="J36" s="37">
        <f>IF(I36="",0,DATE(YEAR(I36),MONTH(I36)+C36,DAY(I36)))</f>
        <v>46471</v>
      </c>
      <c r="K36" s="32">
        <f>IF(J36="","",(DATE(YEAR(J36),MONTH(J36)+1,DAY(J36))))</f>
        <v>46502</v>
      </c>
      <c r="L36" s="32">
        <f>IF(K36="","",(DATE(YEAR(K36),MONTH(K36)+E36,DAY(K36))))</f>
        <v>46532</v>
      </c>
      <c r="M36" s="37">
        <f>IF(O36="","",DATE(YEAR(O36), MONTH(O36)-1,DAY(O36)))</f>
        <v>46563</v>
      </c>
      <c r="N36" s="37">
        <f>IF(O36="","",DATE(YEAR(M36),MONTH(M36),DAY(M36)))</f>
        <v>46563</v>
      </c>
      <c r="O36" s="32">
        <f>IF(L36="","",(DATE(YEAR(L36),MONTH(L36)+2,DAY(L36))))</f>
        <v>46593</v>
      </c>
      <c r="P36" s="32">
        <f>IF(O36="","",(DATE(YEAR(O36),MONTH(O36)+D36,DAY(O36))))</f>
        <v>47082</v>
      </c>
      <c r="Q36" s="32">
        <f>IF(P36="","",DATE(YEAR(P36), MONTH(P36)+1,DAY(P36)))</f>
        <v>47112</v>
      </c>
      <c r="R36" s="32">
        <f>IF(P36="","",DATE(YEAR(Q36),MONTH(Q36),DAY(Q36)))</f>
        <v>47112</v>
      </c>
      <c r="S36" s="33" t="str">
        <f>IF((AND($F36&lt;=Everett!S$10,$G36&gt;=Everett!S$10)),"P/L",IF((AND($I36&lt;=Everett!S$10,$J36&gt;=Everett!S$10)),"XO",IF((AND($K36&lt;=Everett!S$10,$L36&gt;=Everett!S$10)),"3",IF((AND($M36&lt;=Everett!S$10,$N36&gt;=Everett!S$10)),"C",IF((AND($O36&lt;=Everett!S$10,$P36&gt;=Everett!S$10)),"CO",IF((AND($Q36&lt;=Everett!S$10,$R36&gt;=Everett!S$10)),"C",0))))))</f>
        <v>XO</v>
      </c>
      <c r="T36" s="33" t="str">
        <f>IF((AND($F36&lt;=Everett!T$10,$G36&gt;=Everett!T$10)),"P/L",IF((AND($I36&lt;=Everett!T$10,$J36&gt;=Everett!T$10)),"XO",IF((AND($K36&lt;=Everett!T$10,$L36&gt;=Everett!T$10)),"3",IF((AND($M36&lt;=Everett!T$10,$N36&gt;=Everett!T$10)),"C",IF((AND($O36&lt;=Everett!T$10,$P36&gt;=Everett!T$10)),"CO",IF((AND($Q36&lt;=Everett!T$10,$R36&gt;=Everett!T$10)),"C",0))))))</f>
        <v>XO</v>
      </c>
      <c r="U36" s="33" t="str">
        <f>IF((AND($F36&lt;=Everett!U$10,$G36&gt;=Everett!U$10)),"P/L",IF((AND($I36&lt;=Everett!U$10,$J36&gt;=Everett!U$10)),"XO",IF((AND($K36&lt;=Everett!U$10,$L36&gt;=Everett!U$10)),"3",IF((AND($M36&lt;=Everett!U$10,$N36&gt;=Everett!U$10)),"C",IF((AND($O36&lt;=Everett!U$10,$P36&gt;=Everett!U$10)),"CO",IF((AND($Q36&lt;=Everett!U$10,$R36&gt;=Everett!U$10)),"C",0))))))</f>
        <v>XO</v>
      </c>
      <c r="V36" s="33" t="str">
        <f>IF((AND($F36&lt;=Everett!V$10,$G36&gt;=Everett!V$10)),"P/L",IF((AND($I36&lt;=Everett!V$10,$J36&gt;=Everett!V$10)),"XO",IF((AND($K36&lt;=Everett!V$10,$L36&gt;=Everett!V$10)),"3",IF((AND($M36&lt;=Everett!V$10,$N36&gt;=Everett!V$10)),"C",IF((AND($O36&lt;=Everett!V$10,$P36&gt;=Everett!V$10)),"CO",IF((AND($Q36&lt;=Everett!V$10,$R36&gt;=Everett!V$10)),"C",0))))))</f>
        <v>XO</v>
      </c>
      <c r="W36" s="33" t="str">
        <f>IF((AND($F36&lt;=Everett!W$10,$G36&gt;=Everett!W$10)),"P/L",IF((AND($I36&lt;=Everett!W$10,$J36&gt;=Everett!W$10)),"XO",IF((AND($K36&lt;=Everett!W$10,$L36&gt;=Everett!W$10)),"3",IF((AND($M36&lt;=Everett!W$10,$N36&gt;=Everett!W$10)),"C",IF((AND($O36&lt;=Everett!W$10,$P36&gt;=Everett!W$10)),"CO",IF((AND($Q36&lt;=Everett!W$10,$R36&gt;=Everett!W$10)),"C",0))))))</f>
        <v>XO</v>
      </c>
      <c r="X36" s="33" t="str">
        <f>IF((AND($F36&lt;=Everett!X$10,$G36&gt;=Everett!X$10)),"P/L",IF((AND($I36&lt;=Everett!X$10,$J36&gt;=Everett!X$10)),"XO",IF((AND($K36&lt;=Everett!X$10,$L36&gt;=Everett!X$10)),"3",IF((AND($M36&lt;=Everett!X$10,$N36&gt;=Everett!X$10)),"C",IF((AND($O36&lt;=Everett!X$10,$P36&gt;=Everett!X$10)),"CO",IF((AND($Q36&lt;=Everett!X$10,$R36&gt;=Everett!X$10)),"C",0))))))</f>
        <v>XO</v>
      </c>
      <c r="Y36" s="33" t="str">
        <f>IF((AND($F36&lt;=Everett!Y$10,$G36&gt;=Everett!Y$10)),"P/L",IF((AND($I36&lt;=Everett!Y$10,$J36&gt;=Everett!Y$10)),"XO",IF((AND($K36&lt;=Everett!Y$10,$L36&gt;=Everett!Y$10)),"3",IF((AND($M36&lt;=Everett!Y$10,$N36&gt;=Everett!Y$10)),"C",IF((AND($O36&lt;=Everett!Y$10,$P36&gt;=Everett!Y$10)),"CO",IF((AND($Q36&lt;=Everett!Y$10,$R36&gt;=Everett!Y$10)),"C",0))))))</f>
        <v>XO</v>
      </c>
      <c r="Z36" s="33" t="str">
        <f>IF((AND($F36&lt;=Everett!Z$10,$G36&gt;=Everett!Z$10)),"P/L",IF((AND($I36&lt;=Everett!Z$10,$J36&gt;=Everett!Z$10)),"XO",IF((AND($K36&lt;=Everett!Z$10,$L36&gt;=Everett!Z$10)),"3",IF((AND($M36&lt;=Everett!Z$10,$N36&gt;=Everett!Z$10)),"C",IF((AND($O36&lt;=Everett!Z$10,$P36&gt;=Everett!Z$10)),"CO",IF((AND($Q36&lt;=Everett!Z$10,$R36&gt;=Everett!Z$10)),"C",0))))))</f>
        <v>XO</v>
      </c>
      <c r="AA36" s="33" t="str">
        <f>IF((AND($F36&lt;=Everett!AA$10,$G36&gt;=Everett!AA$10)),"P/L",IF((AND($I36&lt;=Everett!AA$10,$J36&gt;=Everett!AA$10)),"XO",IF((AND($K36&lt;=Everett!AA$10,$L36&gt;=Everett!AA$10)),"3",IF((AND($M36&lt;=Everett!AA$10,$N36&gt;=Everett!AA$10)),"C",IF((AND($O36&lt;=Everett!AA$10,$P36&gt;=Everett!AA$10)),"CO",IF((AND($Q36&lt;=Everett!AA$10,$R36&gt;=Everett!AA$10)),"C",0))))))</f>
        <v>XO</v>
      </c>
      <c r="AB36" s="33" t="str">
        <f>IF((AND($F36&lt;=Everett!AB$10,$G36&gt;=Everett!AB$10)),"P/L",IF((AND($I36&lt;=Everett!AB$10,$J36&gt;=Everett!AB$10)),"XO",IF((AND($K36&lt;=Everett!AB$10,$L36&gt;=Everett!AB$10)),"3",IF((AND($M36&lt;=Everett!AB$10,$N36&gt;=Everett!AB$10)),"C",IF((AND($O36&lt;=Everett!AB$10,$P36&gt;=Everett!AB$10)),"CO",IF((AND($Q36&lt;=Everett!AB$10,$R36&gt;=Everett!AB$10)),"C",0))))))</f>
        <v>XO</v>
      </c>
      <c r="AC36" s="33" t="str">
        <f>IF((AND($F36&lt;=Everett!AC$10,$G36&gt;=Everett!AC$10)),"P/L",IF((AND($I36&lt;=Everett!AC$10,$J36&gt;=Everett!AC$10)),"XO",IF((AND($K36&lt;=Everett!AC$10,$L36&gt;=Everett!AC$10)),"3",IF((AND($M36&lt;=Everett!AC$10,$N36&gt;=Everett!AC$10)),"C",IF((AND($O36&lt;=Everett!AC$10,$P36&gt;=Everett!AC$10)),"CO",IF((AND($Q36&lt;=Everett!AC$10,$R36&gt;=Everett!AC$10)),"C",0))))))</f>
        <v>XO</v>
      </c>
      <c r="AD36" s="33" t="str">
        <f>IF((AND($F36&lt;=Everett!AD$10,$G36&gt;=Everett!AD$10)),"P/L",IF((AND($I36&lt;=Everett!AD$10,$J36&gt;=Everett!AD$10)),"XO",IF((AND($K36&lt;=Everett!AD$10,$L36&gt;=Everett!AD$10)),"3",IF((AND($M36&lt;=Everett!AD$10,$N36&gt;=Everett!AD$10)),"C",IF((AND($O36&lt;=Everett!AD$10,$P36&gt;=Everett!AD$10)),"CO",IF((AND($Q36&lt;=Everett!AD$10,$R36&gt;=Everett!AD$10)),"C",0))))))</f>
        <v>XO</v>
      </c>
      <c r="AE36" s="33" t="str">
        <f>IF((AND($F36&lt;=Everett!AE$10,$G36&gt;=Everett!AE$10)),"P/L",IF((AND($I36&lt;=Everett!AE$10,$J36&gt;=Everett!AE$10)),"XO",IF((AND($K36&lt;=Everett!AE$10,$L36&gt;=Everett!AE$10)),"3",IF((AND($M36&lt;=Everett!AE$10,$N36&gt;=Everett!AE$10)),"C",IF((AND($O36&lt;=Everett!AE$10,$P36&gt;=Everett!AE$10)),"CO",IF((AND($Q36&lt;=Everett!AE$10,$R36&gt;=Everett!AE$10)),"C",0))))))</f>
        <v>XO</v>
      </c>
      <c r="AF36" s="33" t="str">
        <f>IF((AND($F36&lt;=Everett!AF$10,$G36&gt;=Everett!AF$10)),"P/L",IF((AND($I36&lt;=Everett!AF$10,$J36&gt;=Everett!AF$10)),"XO",IF((AND($K36&lt;=Everett!AF$10,$L36&gt;=Everett!AF$10)),"3",IF((AND($M36&lt;=Everett!AF$10,$N36&gt;=Everett!AF$10)),"C",IF((AND($O36&lt;=Everett!AF$10,$P36&gt;=Everett!AF$10)),"CO",IF((AND($Q36&lt;=Everett!AF$10,$R36&gt;=Everett!AF$10)),"C",0))))))</f>
        <v>XO</v>
      </c>
      <c r="AG36" s="33">
        <f>IF((AND($F36&lt;=Everett!AG$10,$G36&gt;=Everett!AG$10)),"P/L",IF((AND($I36&lt;=Everett!AG$10,$J36&gt;=Everett!AG$10)),"XO",IF((AND($K36&lt;=Everett!AG$10,$L36&gt;=Everett!AG$10)),"3",IF((AND($M36&lt;=Everett!AG$10,$N36&gt;=Everett!AG$10)),"C",IF((AND($O36&lt;=Everett!AG$10,$P36&gt;=Everett!AG$10)),"CO",IF((AND($Q36&lt;=Everett!AG$10,$R36&gt;=Everett!AG$10)),"C",0))))))</f>
        <v>0</v>
      </c>
      <c r="AH36" s="33" t="str">
        <f>IF((AND($F36&lt;=Everett!AH$10,$G36&gt;=Everett!AH$10)),"P/L",IF((AND($I36&lt;=Everett!AH$10,$J36&gt;=Everett!AH$10)),"XO",IF((AND($K36&lt;=Everett!AH$10,$L36&gt;=Everett!AH$10)),"3",IF((AND($M36&lt;=Everett!AH$10,$N36&gt;=Everett!AH$10)),"C",IF((AND($O36&lt;=Everett!AH$10,$P36&gt;=Everett!AH$10)),"CO",IF((AND($Q36&lt;=Everett!AH$10,$R36&gt;=Everett!AH$10)),"C",0))))))</f>
        <v>3</v>
      </c>
      <c r="AI36" s="33">
        <f>IF((AND($F36&lt;=Everett!AI$10,$G36&gt;=Everett!AI$10)),"P/L",IF((AND($I36&lt;=Everett!AI$10,$J36&gt;=Everett!AI$10)),"XO",IF((AND($K36&lt;=Everett!AI$10,$L36&gt;=Everett!AI$10)),"3",IF((AND($M36&lt;=Everett!AI$10,$N36&gt;=Everett!AI$10)),"C",IF((AND($O36&lt;=Everett!AI$10,$P36&gt;=Everett!AI$10)),"CO",IF((AND($Q36&lt;=Everett!AI$10,$R36&gt;=Everett!AI$10)),"C",0))))))</f>
        <v>0</v>
      </c>
      <c r="AJ36" s="33">
        <f>IF((AND($F36&lt;=Everett!AJ$10,$G36&gt;=Everett!AJ$10)),"P/L",IF((AND($I36&lt;=Everett!AJ$10,$J36&gt;=Everett!AJ$10)),"XO",IF((AND($K36&lt;=Everett!AJ$10,$L36&gt;=Everett!AJ$10)),"3",IF((AND($M36&lt;=Everett!AJ$10,$N36&gt;=Everett!AJ$10)),"C",IF((AND($O36&lt;=Everett!AJ$10,$P36&gt;=Everett!AJ$10)),"CO",IF((AND($Q36&lt;=Everett!AJ$10,$R36&gt;=Everett!AJ$10)),"C",0))))))</f>
        <v>0</v>
      </c>
      <c r="AK36" s="33" t="str">
        <f>IF((AND($F36&lt;=Everett!AK$10,$G36&gt;=Everett!AK$10)),"P/L",IF((AND($I36&lt;=Everett!AK$10,$J36&gt;=Everett!AK$10)),"XO",IF((AND($K36&lt;=Everett!AK$10,$L36&gt;=Everett!AK$10)),"3",IF((AND($M36&lt;=Everett!AK$10,$N36&gt;=Everett!AK$10)),"C",IF((AND($O36&lt;=Everett!AK$10,$P36&gt;=Everett!AK$10)),"CO",IF((AND($Q36&lt;=Everett!AK$10,$R36&gt;=Everett!AK$10)),"C",0))))))</f>
        <v>CO</v>
      </c>
      <c r="AL36" s="33" t="str">
        <f>IF((AND($F36&lt;=Everett!AL$10,$G36&gt;=Everett!AL$10)),"P/L",IF((AND($I36&lt;=Everett!AL$10,$J36&gt;=Everett!AL$10)),"XO",IF((AND($K36&lt;=Everett!AL$10,$L36&gt;=Everett!AL$10)),"3",IF((AND($M36&lt;=Everett!AL$10,$N36&gt;=Everett!AL$10)),"C",IF((AND($O36&lt;=Everett!AL$10,$P36&gt;=Everett!AL$10)),"CO",IF((AND($Q36&lt;=Everett!AL$10,$R36&gt;=Everett!AL$10)),"C",0))))))</f>
        <v>CO</v>
      </c>
      <c r="AM36" s="33" t="str">
        <f>IF((AND($F36&lt;=Everett!AM$10,$G36&gt;=Everett!AM$10)),"P/L",IF((AND($I36&lt;=Everett!AM$10,$J36&gt;=Everett!AM$10)),"XO",IF((AND($K36&lt;=Everett!AM$10,$L36&gt;=Everett!AM$10)),"3",IF((AND($M36&lt;=Everett!AM$10,$N36&gt;=Everett!AM$10)),"C",IF((AND($O36&lt;=Everett!AM$10,$P36&gt;=Everett!AM$10)),"CO",IF((AND($Q36&lt;=Everett!AM$10,$R36&gt;=Everett!AM$10)),"C",0))))))</f>
        <v>CO</v>
      </c>
      <c r="AN36" s="33" t="str">
        <f>IF((AND($F36&lt;=Everett!AN$10,$G36&gt;=Everett!AN$10)),"P/L",IF((AND($I36&lt;=Everett!AN$10,$J36&gt;=Everett!AN$10)),"XO",IF((AND($K36&lt;=Everett!AN$10,$L36&gt;=Everett!AN$10)),"3",IF((AND($M36&lt;=Everett!AN$10,$N36&gt;=Everett!AN$10)),"C",IF((AND($O36&lt;=Everett!AN$10,$P36&gt;=Everett!AN$10)),"CO",IF((AND($Q36&lt;=Everett!AN$10,$R36&gt;=Everett!AN$10)),"C",0))))))</f>
        <v>CO</v>
      </c>
      <c r="AO36" s="33" t="str">
        <f>IF((AND($F36&lt;=Everett!AO$10,$G36&gt;=Everett!AO$10)),"P/L",IF((AND($I36&lt;=Everett!AO$10,$J36&gt;=Everett!AO$10)),"XO",IF((AND($K36&lt;=Everett!AO$10,$L36&gt;=Everett!AO$10)),"3",IF((AND($M36&lt;=Everett!AO$10,$N36&gt;=Everett!AO$10)),"C",IF((AND($O36&lt;=Everett!AO$10,$P36&gt;=Everett!AO$10)),"CO",IF((AND($Q36&lt;=Everett!AO$10,$R36&gt;=Everett!AO$10)),"C",0))))))</f>
        <v>CO</v>
      </c>
      <c r="AP36" s="33" t="str">
        <f>IF((AND($F36&lt;=Everett!AP$10,$G36&gt;=Everett!AP$10)),"P/L",IF((AND($I36&lt;=Everett!AP$10,$J36&gt;=Everett!AP$10)),"XO",IF((AND($K36&lt;=Everett!AP$10,$L36&gt;=Everett!AP$10)),"3",IF((AND($M36&lt;=Everett!AP$10,$N36&gt;=Everett!AP$10)),"C",IF((AND($O36&lt;=Everett!AP$10,$P36&gt;=Everett!AP$10)),"CO",IF((AND($Q36&lt;=Everett!AP$10,$R36&gt;=Everett!AP$10)),"C",0))))))</f>
        <v>CO</v>
      </c>
      <c r="AQ36" s="33" t="str">
        <f>IF((AND($F36&lt;=Everett!AQ$10,$G36&gt;=Everett!AQ$10)),"P/L",IF((AND($I36&lt;=Everett!AQ$10,$J36&gt;=Everett!AQ$10)),"XO",IF((AND($K36&lt;=Everett!AQ$10,$L36&gt;=Everett!AQ$10)),"3",IF((AND($M36&lt;=Everett!AQ$10,$N36&gt;=Everett!AQ$10)),"C",IF((AND($O36&lt;=Everett!AQ$10,$P36&gt;=Everett!AQ$10)),"CO",IF((AND($Q36&lt;=Everett!AQ$10,$R36&gt;=Everett!AQ$10)),"C",0))))))</f>
        <v>CO</v>
      </c>
      <c r="AR36" s="33" t="str">
        <f>IF((AND($F36&lt;=Everett!AR$10,$G36&gt;=Everett!AR$10)),"P/L",IF((AND($I36&lt;=Everett!AR$10,$J36&gt;=Everett!AR$10)),"XO",IF((AND($K36&lt;=Everett!AR$10,$L36&gt;=Everett!AR$10)),"3",IF((AND($M36&lt;=Everett!AR$10,$N36&gt;=Everett!AR$10)),"C",IF((AND($O36&lt;=Everett!AR$10,$P36&gt;=Everett!AR$10)),"CO",IF((AND($Q36&lt;=Everett!AR$10,$R36&gt;=Everett!AR$10)),"C",0))))))</f>
        <v>CO</v>
      </c>
      <c r="AS36" s="33" t="str">
        <f>IF((AND($F36&lt;=Everett!AS$10,$G36&gt;=Everett!AS$10)),"P/L",IF((AND($I36&lt;=Everett!AS$10,$J36&gt;=Everett!AS$10)),"XO",IF((AND($K36&lt;=Everett!AS$10,$L36&gt;=Everett!AS$10)),"3",IF((AND($M36&lt;=Everett!AS$10,$N36&gt;=Everett!AS$10)),"C",IF((AND($O36&lt;=Everett!AS$10,$P36&gt;=Everett!AS$10)),"CO",IF((AND($Q36&lt;=Everett!AS$10,$R36&gt;=Everett!AS$10)),"C",0))))))</f>
        <v>CO</v>
      </c>
      <c r="AT36" s="33" t="str">
        <f>IF((AND($F36&lt;=Everett!AT$10,$G36&gt;=Everett!AT$10)),"P/L",IF((AND($I36&lt;=Everett!AT$10,$J36&gt;=Everett!AT$10)),"XO",IF((AND($K36&lt;=Everett!AT$10,$L36&gt;=Everett!AT$10)),"3",IF((AND($M36&lt;=Everett!AT$10,$N36&gt;=Everett!AT$10)),"C",IF((AND($O36&lt;=Everett!AT$10,$P36&gt;=Everett!AT$10)),"CO",IF((AND($Q36&lt;=Everett!AT$10,$R36&gt;=Everett!AT$10)),"C",0))))))</f>
        <v>CO</v>
      </c>
      <c r="AU36" s="33" t="str">
        <f>IF((AND($F36&lt;=Everett!AU$10,$G36&gt;=Everett!AU$10)),"P/L",IF((AND($I36&lt;=Everett!AU$10,$J36&gt;=Everett!AU$10)),"XO",IF((AND($K36&lt;=Everett!AU$10,$L36&gt;=Everett!AU$10)),"3",IF((AND($M36&lt;=Everett!AU$10,$N36&gt;=Everett!AU$10)),"C",IF((AND($O36&lt;=Everett!AU$10,$P36&gt;=Everett!AU$10)),"CO",IF((AND($Q36&lt;=Everett!AU$10,$R36&gt;=Everett!AU$10)),"C",0))))))</f>
        <v>CO</v>
      </c>
      <c r="AV36" s="33" t="str">
        <f>IF((AND($F36&lt;=Everett!AV$10,$G36&gt;=Everett!AV$10)),"P/L",IF((AND($I36&lt;=Everett!AV$10,$J36&gt;=Everett!AV$10)),"XO",IF((AND($K36&lt;=Everett!AV$10,$L36&gt;=Everett!AV$10)),"3",IF((AND($M36&lt;=Everett!AV$10,$N36&gt;=Everett!AV$10)),"C",IF((AND($O36&lt;=Everett!AV$10,$P36&gt;=Everett!AV$10)),"CO",IF((AND($Q36&lt;=Everett!AV$10,$R36&gt;=Everett!AV$10)),"C",0))))))</f>
        <v>CO</v>
      </c>
      <c r="AW36" s="33" t="str">
        <f>IF((AND($F36&lt;=Everett!AW$10,$G36&gt;=Everett!AW$10)),"P/L",IF((AND($I36&lt;=Everett!AW$10,$J36&gt;=Everett!AW$10)),"XO",IF((AND($K36&lt;=Everett!AW$10,$L36&gt;=Everett!AW$10)),"3",IF((AND($M36&lt;=Everett!AW$10,$N36&gt;=Everett!AW$10)),"C",IF((AND($O36&lt;=Everett!AW$10,$P36&gt;=Everett!AW$10)),"CO",IF((AND($Q36&lt;=Everett!AW$10,$R36&gt;=Everett!AW$10)),"C",0))))))</f>
        <v>CO</v>
      </c>
      <c r="AX36" s="33" t="str">
        <f>IF((AND($F36&lt;=Everett!AX$10,$G36&gt;=Everett!AX$10)),"P/L",IF((AND($I36&lt;=Everett!AX$10,$J36&gt;=Everett!AX$10)),"XO",IF((AND($K36&lt;=Everett!AX$10,$L36&gt;=Everett!AX$10)),"3",IF((AND($M36&lt;=Everett!AX$10,$N36&gt;=Everett!AX$10)),"C",IF((AND($O36&lt;=Everett!AX$10,$P36&gt;=Everett!AX$10)),"CO",IF((AND($Q36&lt;=Everett!AX$10,$R36&gt;=Everett!AX$10)),"C",0))))))</f>
        <v>CO</v>
      </c>
      <c r="AY36" s="33" t="str">
        <f>IF((AND($F36&lt;=Everett!AY$10,$G36&gt;=Everett!AY$10)),"P/L",IF((AND($I36&lt;=Everett!AY$10,$J36&gt;=Everett!AY$10)),"XO",IF((AND($K36&lt;=Everett!AY$10,$L36&gt;=Everett!AY$10)),"3",IF((AND($M36&lt;=Everett!AY$10,$N36&gt;=Everett!AY$10)),"C",IF((AND($O36&lt;=Everett!AY$10,$P36&gt;=Everett!AY$10)),"CO",IF((AND($Q36&lt;=Everett!AY$10,$R36&gt;=Everett!AY$10)),"C",0))))))</f>
        <v>CO</v>
      </c>
      <c r="AZ36" s="33" t="str">
        <f>IF((AND($F36&lt;=Everett!AZ$10,$G36&gt;=Everett!AZ$10)),"P/L",IF((AND($I36&lt;=Everett!AZ$10,$J36&gt;=Everett!AZ$10)),"XO",IF((AND($K36&lt;=Everett!AZ$10,$L36&gt;=Everett!AZ$10)),"3",IF((AND($M36&lt;=Everett!AZ$10,$N36&gt;=Everett!AZ$10)),"C",IF((AND($O36&lt;=Everett!AZ$10,$P36&gt;=Everett!AZ$10)),"CO",IF((AND($Q36&lt;=Everett!AZ$10,$R36&gt;=Everett!AZ$10)),"C",0))))))</f>
        <v>CO</v>
      </c>
      <c r="BA36" s="33">
        <f>IF((AND($F36&lt;=Everett!BA$10,$G36&gt;=Everett!BA$10)),"P/L",IF((AND($I36&lt;=Everett!BA$10,$J36&gt;=Everett!BA$10)),"XO",IF((AND($K36&lt;=Everett!BA$10,$L36&gt;=Everett!BA$10)),"3",IF((AND($M36&lt;=Everett!BA$10,$N36&gt;=Everett!BA$10)),"C",IF((AND($O36&lt;=Everett!BA$10,$P36&gt;=Everett!BA$10)),"CO",IF((AND($Q36&lt;=Everett!BA$10,$R36&gt;=Everett!BA$10)),"C",0))))))</f>
        <v>0</v>
      </c>
      <c r="BB36" s="33">
        <f>IF((AND($F36&lt;=Everett!BB$10,$G36&gt;=Everett!BB$10)),"P/L",IF((AND($I36&lt;=Everett!BB$10,$J36&gt;=Everett!BB$10)),"XO",IF((AND($K36&lt;=Everett!BB$10,$L36&gt;=Everett!BB$10)),"3",IF((AND($M36&lt;=Everett!BB$10,$N36&gt;=Everett!BB$10)),"C",IF((AND($O36&lt;=Everett!BB$10,$P36&gt;=Everett!BB$10)),"CO",IF((AND($Q36&lt;=Everett!BB$10,$R36&gt;=Everett!BB$10)),"C",0))))))</f>
        <v>0</v>
      </c>
      <c r="BC36" s="33">
        <f>IF((AND($F36&lt;=Everett!BC$10,$G36&gt;=Everett!BC$10)),"P/L",IF((AND($I36&lt;=Everett!BC$10,$J36&gt;=Everett!BC$10)),"XO",IF((AND($K36&lt;=Everett!BC$10,$L36&gt;=Everett!BC$10)),"3",IF((AND($M36&lt;=Everett!BC$10,$N36&gt;=Everett!BC$10)),"C",IF((AND($O36&lt;=Everett!BC$10,$P36&gt;=Everett!BC$10)),"CO",IF((AND($Q36&lt;=Everett!BC$10,$R36&gt;=Everett!BC$10)),"C",0))))))</f>
        <v>0</v>
      </c>
      <c r="BD36" s="33">
        <f>IF((AND($F36&lt;=Everett!BD$10,$G36&gt;=Everett!BD$10)),"P/L",IF((AND($I36&lt;=Everett!BD$10,$J36&gt;=Everett!BD$10)),"XO",IF((AND($K36&lt;=Everett!BD$10,$L36&gt;=Everett!BD$10)),"3",IF((AND($M36&lt;=Everett!BD$10,$N36&gt;=Everett!BD$10)),"C",IF((AND($O36&lt;=Everett!BD$10,$P36&gt;=Everett!BD$10)),"CO",IF((AND($Q36&lt;=Everett!BD$10,$R36&gt;=Everett!BD$10)),"C",0))))))</f>
        <v>0</v>
      </c>
      <c r="BE36" s="33">
        <f>IF((AND($F36&lt;=Everett!BE$10,$G36&gt;=Everett!BE$10)),"P/L",IF((AND($I36&lt;=Everett!BE$10,$J36&gt;=Everett!BE$10)),"XO",IF((AND($K36&lt;=Everett!BE$10,$L36&gt;=Everett!BE$10)),"3",IF((AND($M36&lt;=Everett!BE$10,$N36&gt;=Everett!BE$10)),"C",IF((AND($O36&lt;=Everett!BE$10,$P36&gt;=Everett!BE$10)),"CO",IF((AND($Q36&lt;=Everett!BE$10,$R36&gt;=Everett!BE$10)),"C",0))))))</f>
        <v>0</v>
      </c>
      <c r="BF36" s="33">
        <f>IF((AND($F36&lt;=Everett!BF$10,$G36&gt;=Everett!BF$10)),"P/L",IF((AND($I36&lt;=Everett!BF$10,$J36&gt;=Everett!BF$10)),"XO",IF((AND($K36&lt;=Everett!BF$10,$L36&gt;=Everett!BF$10)),"3",IF((AND($M36&lt;=Everett!BF$10,$N36&gt;=Everett!BF$10)),"C",IF((AND($O36&lt;=Everett!BF$10,$P36&gt;=Everett!BF$10)),"CO",IF((AND($Q36&lt;=Everett!BF$10,$R36&gt;=Everett!BF$10)),"C",0))))))</f>
        <v>0</v>
      </c>
      <c r="BG36" s="33">
        <f>IF((AND($F36&lt;=Everett!BG$10,$G36&gt;=Everett!BG$10)),"P/L",IF((AND($I36&lt;=Everett!BG$10,$J36&gt;=Everett!BG$10)),"XO",IF((AND($K36&lt;=Everett!BG$10,$L36&gt;=Everett!BG$10)),"3",IF((AND($M36&lt;=Everett!BG$10,$N36&gt;=Everett!BG$10)),"C",IF((AND($O36&lt;=Everett!BG$10,$P36&gt;=Everett!BG$10)),"CO",IF((AND($Q36&lt;=Everett!BG$10,$R36&gt;=Everett!BG$10)),"C",0))))))</f>
        <v>0</v>
      </c>
      <c r="BH36" s="33">
        <f>IF((AND($F36&lt;=Everett!BH$10,$G36&gt;=Everett!BH$10)),"P/L",IF((AND($I36&lt;=Everett!BH$10,$J36&gt;=Everett!BH$10)),"XO",IF((AND($K36&lt;=Everett!BH$10,$L36&gt;=Everett!BH$10)),"3",IF((AND($M36&lt;=Everett!BH$10,$N36&gt;=Everett!BH$10)),"C",IF((AND($O36&lt;=Everett!BH$10,$P36&gt;=Everett!BH$10)),"CO",IF((AND($Q36&lt;=Everett!BH$10,$R36&gt;=Everett!BH$10)),"C",0))))))</f>
        <v>0</v>
      </c>
      <c r="BI36" s="33">
        <f>IF((AND($F36&lt;=Everett!BI$10,$G36&gt;=Everett!BI$10)),"P/L",IF((AND($I36&lt;=Everett!BI$10,$J36&gt;=Everett!BI$10)),"XO",IF((AND($K36&lt;=Everett!BI$10,$L36&gt;=Everett!BI$10)),"3",IF((AND($M36&lt;=Everett!BI$10,$N36&gt;=Everett!BI$10)),"C",IF((AND($O36&lt;=Everett!BI$10,$P36&gt;=Everett!BI$10)),"CO",IF((AND($Q36&lt;=Everett!BI$10,$R36&gt;=Everett!BI$10)),"C",0))))))</f>
        <v>0</v>
      </c>
      <c r="BJ36" s="33">
        <f>IF((AND($F36&lt;=Everett!BJ$10,$G36&gt;=Everett!BJ$10)),"P/L",IF((AND($I36&lt;=Everett!BJ$10,$J36&gt;=Everett!BJ$10)),"XO",IF((AND($K36&lt;=Everett!BJ$10,$L36&gt;=Everett!BJ$10)),"3",IF((AND($M36&lt;=Everett!BJ$10,$N36&gt;=Everett!BJ$10)),"C",IF((AND($O36&lt;=Everett!BJ$10,$P36&gt;=Everett!BJ$10)),"CO",IF((AND($Q36&lt;=Everett!BJ$10,$R36&gt;=Everett!BJ$10)),"C",0))))))</f>
        <v>0</v>
      </c>
      <c r="BK36" s="33">
        <f>IF((AND($F36&lt;=Everett!BK$10,$G36&gt;=Everett!BK$10)),"P/L",IF((AND($I36&lt;=Everett!BK$10,$J36&gt;=Everett!BK$10)),"XO",IF((AND($K36&lt;=Everett!BK$10,$L36&gt;=Everett!BK$10)),"3",IF((AND($M36&lt;=Everett!BK$10,$N36&gt;=Everett!BK$10)),"C",IF((AND($O36&lt;=Everett!BK$10,$P36&gt;=Everett!BK$10)),"CO",IF((AND($Q36&lt;=Everett!BK$10,$R36&gt;=Everett!BK$10)),"C",0))))))</f>
        <v>0</v>
      </c>
      <c r="BL36" s="33">
        <f>IF((AND($F36&lt;=Everett!BL$10,$G36&gt;=Everett!BL$10)),"P/L",IF((AND($I36&lt;=Everett!BL$10,$J36&gt;=Everett!BL$10)),"XO",IF((AND($K36&lt;=Everett!BL$10,$L36&gt;=Everett!BL$10)),"3",IF((AND($M36&lt;=Everett!BL$10,$N36&gt;=Everett!BL$10)),"C",IF((AND($O36&lt;=Everett!BL$10,$P36&gt;=Everett!BL$10)),"CO",IF((AND($Q36&lt;=Everett!BL$10,$R36&gt;=Everett!BL$10)),"C",0))))))</f>
        <v>0</v>
      </c>
      <c r="BM36" s="33">
        <f>IF((AND($F36&lt;=Everett!BM$10,$G36&gt;=Everett!BM$10)),"P/L",IF((AND($I36&lt;=Everett!BM$10,$J36&gt;=Everett!BM$10)),"XO",IF((AND($K36&lt;=Everett!BM$10,$L36&gt;=Everett!BM$10)),"3",IF((AND($M36&lt;=Everett!BM$10,$N36&gt;=Everett!BM$10)),"C",IF((AND($O36&lt;=Everett!BM$10,$P36&gt;=Everett!BM$10)),"CO",IF((AND($Q36&lt;=Everett!BM$10,$R36&gt;=Everett!BM$10)),"C",0))))))</f>
        <v>0</v>
      </c>
      <c r="BN36" s="33">
        <f>IF((AND($F36&lt;=Everett!BN$10,$G36&gt;=Everett!BN$10)),"P/L",IF((AND($I36&lt;=Everett!BN$10,$J36&gt;=Everett!BN$10)),"XO",IF((AND($K36&lt;=Everett!BN$10,$L36&gt;=Everett!BN$10)),"3",IF((AND($M36&lt;=Everett!BN$10,$N36&gt;=Everett!BN$10)),"C",IF((AND($O36&lt;=Everett!BN$10,$P36&gt;=Everett!BN$10)),"CO",IF((AND($Q36&lt;=Everett!BN$10,$R36&gt;=Everett!BN$10)),"C",0))))))</f>
        <v>0</v>
      </c>
      <c r="BO36" s="33">
        <f>IF((AND($F36&lt;=Everett!BO$10,$G36&gt;=Everett!BO$10)),"P/L",IF((AND($I36&lt;=Everett!BO$10,$J36&gt;=Everett!BO$10)),"XO",IF((AND($K36&lt;=Everett!BO$10,$L36&gt;=Everett!BO$10)),"3",IF((AND($M36&lt;=Everett!BO$10,$N36&gt;=Everett!BO$10)),"C",IF((AND($O36&lt;=Everett!BO$10,$P36&gt;=Everett!BO$10)),"CO",IF((AND($Q36&lt;=Everett!BO$10,$R36&gt;=Everett!BO$10)),"C",0))))))</f>
        <v>0</v>
      </c>
      <c r="BP36" s="33">
        <f>IF((AND($F36&lt;=Everett!BP$10,$G36&gt;=Everett!BP$10)),"P/L",IF((AND($I36&lt;=Everett!BP$10,$J36&gt;=Everett!BP$10)),"XO",IF((AND($K36&lt;=Everett!BP$10,$L36&gt;=Everett!BP$10)),"3",IF((AND($M36&lt;=Everett!BP$10,$N36&gt;=Everett!BP$10)),"C",IF((AND($O36&lt;=Everett!BP$10,$P36&gt;=Everett!BP$10)),"CO",IF((AND($Q36&lt;=Everett!BP$10,$R36&gt;=Everett!BP$10)),"C",0))))))</f>
        <v>0</v>
      </c>
      <c r="BQ36" s="33">
        <f>IF((AND($F36&lt;=Everett!BQ$10,$G36&gt;=Everett!BQ$10)),"P/L",IF((AND($I36&lt;=Everett!BQ$10,$J36&gt;=Everett!BQ$10)),"XO",IF((AND($K36&lt;=Everett!BQ$10,$L36&gt;=Everett!BQ$10)),"3",IF((AND($M36&lt;=Everett!BQ$10,$N36&gt;=Everett!BQ$10)),"C",IF((AND($O36&lt;=Everett!BQ$10,$P36&gt;=Everett!BQ$10)),"CO",IF((AND($Q36&lt;=Everett!BQ$10,$R36&gt;=Everett!BQ$10)),"C",0))))))</f>
        <v>0</v>
      </c>
      <c r="BR36" s="33">
        <f>IF((AND($F36&lt;=Everett!BR$10,$G36&gt;=Everett!BR$10)),"P/L",IF((AND($I36&lt;=Everett!BR$10,$J36&gt;=Everett!BR$10)),"XO",IF((AND($K36&lt;=Everett!BR$10,$L36&gt;=Everett!BR$10)),"3",IF((AND($M36&lt;=Everett!BR$10,$N36&gt;=Everett!BR$10)),"C",IF((AND($O36&lt;=Everett!BR$10,$P36&gt;=Everett!BR$10)),"CO",IF((AND($Q36&lt;=Everett!BR$10,$R36&gt;=Everett!BR$10)),"C",0))))))</f>
        <v>0</v>
      </c>
      <c r="BS36" s="33">
        <f>IF((AND($F36&lt;=Everett!BS$10,$G36&gt;=Everett!BS$10)),"P/L",IF((AND($I36&lt;=Everett!BS$10,$J36&gt;=Everett!BS$10)),"XO",IF((AND($K36&lt;=Everett!BS$10,$L36&gt;=Everett!BS$10)),"3",IF((AND($M36&lt;=Everett!BS$10,$N36&gt;=Everett!BS$10)),"C",IF((AND($O36&lt;=Everett!BS$10,$P36&gt;=Everett!BS$10)),"CO",IF((AND($Q36&lt;=Everett!BS$10,$R36&gt;=Everett!BS$10)),"C",0))))))</f>
        <v>0</v>
      </c>
      <c r="BT36" s="33">
        <f>IF((AND($F36&lt;=Everett!BT$10,$G36&gt;=Everett!BT$10)),"P/L",IF((AND($I36&lt;=Everett!BT$10,$J36&gt;=Everett!BT$10)),"XO",IF((AND($K36&lt;=Everett!BT$10,$L36&gt;=Everett!BT$10)),"3",IF((AND($M36&lt;=Everett!BT$10,$N36&gt;=Everett!BT$10)),"C",IF((AND($O36&lt;=Everett!BT$10,$P36&gt;=Everett!BT$10)),"CO",IF((AND($Q36&lt;=Everett!BT$10,$R36&gt;=Everett!BT$10)),"C",0))))))</f>
        <v>0</v>
      </c>
      <c r="BU36" s="33">
        <f>IF((AND($F36&lt;=Everett!BU$10,$G36&gt;=Everett!BU$10)),"P/L",IF((AND($I36&lt;=Everett!BU$10,$J36&gt;=Everett!BU$10)),"XO",IF((AND($K36&lt;=Everett!BU$10,$L36&gt;=Everett!BU$10)),"3",IF((AND($M36&lt;=Everett!BU$10,$N36&gt;=Everett!BU$10)),"C",IF((AND($O36&lt;=Everett!BU$10,$P36&gt;=Everett!BU$10)),"CO",IF((AND($Q36&lt;=Everett!BU$10,$R36&gt;=Everett!BU$10)),"C",0))))))</f>
        <v>0</v>
      </c>
      <c r="BV36" s="33">
        <f>IF((AND($F36&lt;=Everett!BV$10,$G36&gt;=Everett!BV$10)),"P/L",IF((AND($I36&lt;=Everett!BV$10,$J36&gt;=Everett!BV$10)),"XO",IF((AND($K36&lt;=Everett!BV$10,$L36&gt;=Everett!BV$10)),"3",IF((AND($M36&lt;=Everett!BV$10,$N36&gt;=Everett!BV$10)),"C",IF((AND($O36&lt;=Everett!BV$10,$P36&gt;=Everett!BV$10)),"CO",IF((AND($Q36&lt;=Everett!BV$10,$R36&gt;=Everett!BV$10)),"C",0))))))</f>
        <v>0</v>
      </c>
      <c r="BW36" s="33">
        <f>IF((AND($F36&lt;=Everett!BW$10,$G36&gt;=Everett!BW$10)),"P/L",IF((AND($I36&lt;=Everett!BW$10,$J36&gt;=Everett!BW$10)),"XO",IF((AND($K36&lt;=Everett!BW$10,$L36&gt;=Everett!BW$10)),"3",IF((AND($M36&lt;=Everett!BW$10,$N36&gt;=Everett!BW$10)),"C",IF((AND($O36&lt;=Everett!BW$10,$P36&gt;=Everett!BW$10)),"CO",IF((AND($Q36&lt;=Everett!BW$10,$R36&gt;=Everett!BW$10)),"C",0))))))</f>
        <v>0</v>
      </c>
      <c r="BX36" s="33">
        <f>IF((AND($F36&lt;=Everett!BX$10,$G36&gt;=Everett!BX$10)),"P/L",IF((AND($I36&lt;=Everett!BX$10,$J36&gt;=Everett!BX$10)),"XO",IF((AND($K36&lt;=Everett!BX$10,$L36&gt;=Everett!BX$10)),"3",IF((AND($M36&lt;=Everett!BX$10,$N36&gt;=Everett!BX$10)),"C",IF((AND($O36&lt;=Everett!BX$10,$P36&gt;=Everett!BX$10)),"CO",IF((AND($Q36&lt;=Everett!BX$10,$R36&gt;=Everett!BX$10)),"C",0))))))</f>
        <v>0</v>
      </c>
      <c r="BY36" s="33">
        <f>IF((AND($F36&lt;=Everett!BY$10,$G36&gt;=Everett!BY$10)),"P/L",IF((AND($I36&lt;=Everett!BY$10,$J36&gt;=Everett!BY$10)),"XO",IF((AND($K36&lt;=Everett!BY$10,$L36&gt;=Everett!BY$10)),"3",IF((AND($M36&lt;=Everett!BY$10,$N36&gt;=Everett!BY$10)),"C",IF((AND($O36&lt;=Everett!BY$10,$P36&gt;=Everett!BY$10)),"CO",IF((AND($Q36&lt;=Everett!BY$10,$R36&gt;=Everett!BY$10)),"C",0))))))</f>
        <v>0</v>
      </c>
      <c r="BZ36" s="33">
        <f>IF((AND($F36&lt;=Everett!BZ$10,$G36&gt;=Everett!BZ$10)),"P/L",IF((AND($I36&lt;=Everett!BZ$10,$J36&gt;=Everett!BZ$10)),"XO",IF((AND($K36&lt;=Everett!BZ$10,$L36&gt;=Everett!BZ$10)),"3",IF((AND($M36&lt;=Everett!BZ$10,$N36&gt;=Everett!BZ$10)),"C",IF((AND($O36&lt;=Everett!BZ$10,$P36&gt;=Everett!BZ$10)),"CO",IF((AND($Q36&lt;=Everett!BZ$10,$R36&gt;=Everett!BZ$10)),"C",0))))))</f>
        <v>0</v>
      </c>
      <c r="CA36" s="33">
        <f>IF((AND($F36&lt;=Everett!CA$10,$G36&gt;=Everett!CA$10)),"P/L",IF((AND($I36&lt;=Everett!CA$10,$J36&gt;=Everett!CA$10)),"XO",IF((AND($K36&lt;=Everett!CA$10,$L36&gt;=Everett!CA$10)),"3",IF((AND($M36&lt;=Everett!CA$10,$N36&gt;=Everett!CA$10)),"C",IF((AND($O36&lt;=Everett!CA$10,$P36&gt;=Everett!CA$10)),"CO",IF((AND($Q36&lt;=Everett!CA$10,$R36&gt;=Everett!CA$10)),"C",0))))))</f>
        <v>0</v>
      </c>
      <c r="CB36" s="33">
        <f>IF((AND($F36&lt;=Everett!CB$10,$G36&gt;=Everett!CB$10)),"P/L",IF((AND($I36&lt;=Everett!CB$10,$J36&gt;=Everett!CB$10)),"XO",IF((AND($K36&lt;=Everett!CB$10,$L36&gt;=Everett!CB$10)),"3",IF((AND($M36&lt;=Everett!CB$10,$N36&gt;=Everett!CB$10)),"C",IF((AND($O36&lt;=Everett!CB$10,$P36&gt;=Everett!CB$10)),"CO",IF((AND($Q36&lt;=Everett!CB$10,$R36&gt;=Everett!CB$10)),"C",0))))))</f>
        <v>0</v>
      </c>
      <c r="CC36" s="33">
        <f>IF((AND($F36&lt;=Everett!CC$10,$G36&gt;=Everett!CC$10)),"P/L",IF((AND($I36&lt;=Everett!CC$10,$J36&gt;=Everett!CC$10)),"XO",IF((AND($K36&lt;=Everett!CC$10,$L36&gt;=Everett!CC$10)),"3",IF((AND($M36&lt;=Everett!CC$10,$N36&gt;=Everett!CC$10)),"C",IF((AND($O36&lt;=Everett!CC$10,$P36&gt;=Everett!CC$10)),"CO",IF((AND($Q36&lt;=Everett!CC$10,$R36&gt;=Everett!CC$10)),"C",0))))))</f>
        <v>0</v>
      </c>
      <c r="CD36" s="33">
        <f>IF((AND($F36&lt;=Everett!CD$10,$G36&gt;=Everett!CD$10)),"P/L",IF((AND($I36&lt;=Everett!CD$10,$J36&gt;=Everett!CD$10)),"XO",IF((AND($K36&lt;=Everett!CD$10,$L36&gt;=Everett!CD$10)),"3",IF((AND($M36&lt;=Everett!CD$10,$N36&gt;=Everett!CD$10)),"C",IF((AND($O36&lt;=Everett!CD$10,$P36&gt;=Everett!CD$10)),"CO",IF((AND($Q36&lt;=Everett!CD$10,$R36&gt;=Everett!CD$10)),"C",0))))))</f>
        <v>0</v>
      </c>
      <c r="CE36" s="33">
        <f>IF((AND($F36&lt;=Everett!CE$10,$G36&gt;=Everett!CE$10)),"P/L",IF((AND($I36&lt;=Everett!CE$10,$J36&gt;=Everett!CE$10)),"XO",IF((AND($K36&lt;=Everett!CE$10,$L36&gt;=Everett!CE$10)),"3",IF((AND($M36&lt;=Everett!CE$10,$N36&gt;=Everett!CE$10)),"C",IF((AND($O36&lt;=Everett!CE$10,$P36&gt;=Everett!CE$10)),"CO",IF((AND($Q36&lt;=Everett!CE$10,$R36&gt;=Everett!CE$10)),"C",0))))))</f>
        <v>0</v>
      </c>
      <c r="CF36" s="33">
        <f>IF((AND($F36&lt;=Everett!CF$10,$G36&gt;=Everett!CF$10)),"P/L",IF((AND($I36&lt;=Everett!CF$10,$J36&gt;=Everett!CF$10)),"XO",IF((AND($K36&lt;=Everett!CF$10,$L36&gt;=Everett!CF$10)),"3",IF((AND($M36&lt;=Everett!CF$10,$N36&gt;=Everett!CF$10)),"C",IF((AND($O36&lt;=Everett!CF$10,$P36&gt;=Everett!CF$10)),"CO",IF((AND($Q36&lt;=Everett!CF$10,$R36&gt;=Everett!CF$10)),"C",0))))))</f>
        <v>0</v>
      </c>
      <c r="CG36" s="33">
        <f>IF((AND($F36&lt;=Everett!CG$10,$G36&gt;=Everett!CG$10)),"P/L",IF((AND($I36&lt;=Everett!CG$10,$J36&gt;=Everett!CG$10)),"XO",IF((AND($K36&lt;=Everett!CG$10,$L36&gt;=Everett!CG$10)),"3",IF((AND($M36&lt;=Everett!CG$10,$N36&gt;=Everett!CG$10)),"C",IF((AND($O36&lt;=Everett!CG$10,$P36&gt;=Everett!CG$10)),"CO",IF((AND($Q36&lt;=Everett!CG$10,$R36&gt;=Everett!CG$10)),"C",0))))))</f>
        <v>0</v>
      </c>
      <c r="CH36" s="33">
        <f>IF((AND($F36&lt;=Everett!CH$10,$G36&gt;=Everett!CH$10)),"P/L",IF((AND($I36&lt;=Everett!CH$10,$J36&gt;=Everett!CH$10)),"XO",IF((AND($K36&lt;=Everett!CH$10,$L36&gt;=Everett!CH$10)),"3",IF((AND($M36&lt;=Everett!CH$10,$N36&gt;=Everett!CH$10)),"C",IF((AND($O36&lt;=Everett!CH$10,$P36&gt;=Everett!CH$10)),"CO",IF((AND($Q36&lt;=Everett!CH$10,$R36&gt;=Everett!CH$10)),"C",0))))))</f>
        <v>0</v>
      </c>
      <c r="CI36" s="33">
        <f>IF((AND($F36&lt;=Everett!CI$10,$G36&gt;=Everett!CI$10)),"P/L",IF((AND($I36&lt;=Everett!CI$10,$J36&gt;=Everett!CI$10)),"XO",IF((AND($K36&lt;=Everett!CI$10,$L36&gt;=Everett!CI$10)),"3",IF((AND($M36&lt;=Everett!CI$10,$N36&gt;=Everett!CI$10)),"C",IF((AND($O36&lt;=Everett!CI$10,$P36&gt;=Everett!CI$10)),"CO",IF((AND($Q36&lt;=Everett!CI$10,$R36&gt;=Everett!CI$10)),"C",0))))))</f>
        <v>0</v>
      </c>
      <c r="CJ36" s="33">
        <f>IF((AND($F36&lt;=Everett!CJ$10,$G36&gt;=Everett!CJ$10)),"P/L",IF((AND($I36&lt;=Everett!CJ$10,$J36&gt;=Everett!CJ$10)),"XO",IF((AND($K36&lt;=Everett!CJ$10,$L36&gt;=Everett!CJ$10)),"3",IF((AND($M36&lt;=Everett!CJ$10,$N36&gt;=Everett!CJ$10)),"C",IF((AND($O36&lt;=Everett!CJ$10,$P36&gt;=Everett!CJ$10)),"CO",IF((AND($Q36&lt;=Everett!CJ$10,$R36&gt;=Everett!CJ$10)),"C",0))))))</f>
        <v>0</v>
      </c>
      <c r="CK36" s="33">
        <f>IF((AND($F36&lt;=Everett!CK$10,$G36&gt;=Everett!CK$10)),"P/L",IF((AND($I36&lt;=Everett!CK$10,$J36&gt;=Everett!CK$10)),"XO",IF((AND($K36&lt;=Everett!CK$10,$L36&gt;=Everett!CK$10)),"3",IF((AND($M36&lt;=Everett!CK$10,$N36&gt;=Everett!CK$10)),"C",IF((AND($O36&lt;=Everett!CK$10,$P36&gt;=Everett!CK$10)),"CO",IF((AND($Q36&lt;=Everett!CK$10,$R36&gt;=Everett!CK$10)),"C",0))))))</f>
        <v>0</v>
      </c>
      <c r="CL36" s="33">
        <f>IF((AND($F36&lt;=Everett!CL$10,$G36&gt;=Everett!CL$10)),"P/L",IF((AND($I36&lt;=Everett!CL$10,$J36&gt;=Everett!CL$10)),"XO",IF((AND($K36&lt;=Everett!CL$10,$L36&gt;=Everett!CL$10)),"3",IF((AND($M36&lt;=Everett!CL$10,$N36&gt;=Everett!CL$10)),"C",IF((AND($O36&lt;=Everett!CL$10,$P36&gt;=Everett!CL$10)),"CO",IF((AND($Q36&lt;=Everett!CL$10,$R36&gt;=Everett!CL$10)),"C",0))))))</f>
        <v>0</v>
      </c>
      <c r="CM36" s="33">
        <f>IF((AND($F36&lt;=Everett!CM$10,$G36&gt;=Everett!CM$10)),"P/L",IF((AND($I36&lt;=Everett!CM$10,$J36&gt;=Everett!CM$10)),"XO",IF((AND($K36&lt;=Everett!CM$10,$L36&gt;=Everett!CM$10)),"3",IF((AND($M36&lt;=Everett!CM$10,$N36&gt;=Everett!CM$10)),"C",IF((AND($O36&lt;=Everett!CM$10,$P36&gt;=Everett!CM$10)),"CO",IF((AND($Q36&lt;=Everett!CM$10,$R36&gt;=Everett!CM$10)),"C",0))))))</f>
        <v>0</v>
      </c>
    </row>
    <row r="37" spans="1:91" s="2" customFormat="1" x14ac:dyDescent="0.25">
      <c r="A37" s="59" t="s">
        <v>585</v>
      </c>
      <c r="B37" s="61"/>
      <c r="C37" s="31">
        <v>17</v>
      </c>
      <c r="D37" s="31">
        <v>16</v>
      </c>
      <c r="E37" s="31">
        <v>1</v>
      </c>
      <c r="F37" s="39"/>
      <c r="G37" s="39"/>
      <c r="H37" s="33"/>
      <c r="I37" s="37">
        <v>46478</v>
      </c>
      <c r="J37" s="37">
        <f>IF(I37="",0,DATE(YEAR(I37),MONTH(I37)+C37,DAY(I37)))</f>
        <v>46997</v>
      </c>
      <c r="K37" s="32">
        <f>IF(J37="","",(DATE(YEAR(J37),MONTH(J37)+1,DAY(J37))))</f>
        <v>47027</v>
      </c>
      <c r="L37" s="32">
        <f>IF(K37="","",(DATE(YEAR(K37),MONTH(K37)+E37,DAY(K37))))</f>
        <v>47058</v>
      </c>
      <c r="M37" s="37">
        <f>IF(O37="","",DATE(YEAR(O37), MONTH(O37)-1,DAY(O37)))</f>
        <v>47088</v>
      </c>
      <c r="N37" s="37">
        <f>IF(O37="","",DATE(YEAR(M37),MONTH(M37),DAY(M37)))</f>
        <v>47088</v>
      </c>
      <c r="O37" s="32">
        <f>IF(L37="","",(DATE(YEAR(L37),MONTH(L37)+2,DAY(L37))))</f>
        <v>47119</v>
      </c>
      <c r="P37" s="32">
        <f>IF(O37="","",(DATE(YEAR(O37),MONTH(O37)+D37,DAY(O37))))</f>
        <v>47604</v>
      </c>
      <c r="Q37" s="32">
        <f>IF(P37="","",DATE(YEAR(P37), MONTH(P37)+1,DAY(P37)))</f>
        <v>47635</v>
      </c>
      <c r="R37" s="32">
        <f>IF(P37="","",DATE(YEAR(Q37),MONTH(Q37),DAY(Q37)))</f>
        <v>47635</v>
      </c>
      <c r="S37" s="33">
        <f>IF((AND($F37&lt;=Everett!S$10,$G37&gt;=Everett!S$10)),"P/L",IF((AND($I37&lt;=Everett!S$10,$J37&gt;=Everett!S$10)),"XO",IF((AND($K37&lt;=Everett!S$10,$L37&gt;=Everett!S$10)),"3",IF((AND($M37&lt;=Everett!S$10,$N37&gt;=Everett!S$10)),"C",IF((AND($O37&lt;=Everett!S$10,$P37&gt;=Everett!S$10)),"CO",IF((AND($Q37&lt;=Everett!S$10,$R37&gt;=Everett!S$10)),"C",0))))))</f>
        <v>0</v>
      </c>
      <c r="T37" s="33">
        <f>IF((AND($F37&lt;=Everett!T$10,$G37&gt;=Everett!T$10)),"P/L",IF((AND($I37&lt;=Everett!T$10,$J37&gt;=Everett!T$10)),"XO",IF((AND($K37&lt;=Everett!T$10,$L37&gt;=Everett!T$10)),"3",IF((AND($M37&lt;=Everett!T$10,$N37&gt;=Everett!T$10)),"C",IF((AND($O37&lt;=Everett!T$10,$P37&gt;=Everett!T$10)),"CO",IF((AND($Q37&lt;=Everett!T$10,$R37&gt;=Everett!T$10)),"C",0))))))</f>
        <v>0</v>
      </c>
      <c r="U37" s="33">
        <f>IF((AND($F37&lt;=Everett!U$10,$G37&gt;=Everett!U$10)),"P/L",IF((AND($I37&lt;=Everett!U$10,$J37&gt;=Everett!U$10)),"XO",IF((AND($K37&lt;=Everett!U$10,$L37&gt;=Everett!U$10)),"3",IF((AND($M37&lt;=Everett!U$10,$N37&gt;=Everett!U$10)),"C",IF((AND($O37&lt;=Everett!U$10,$P37&gt;=Everett!U$10)),"CO",IF((AND($Q37&lt;=Everett!U$10,$R37&gt;=Everett!U$10)),"C",0))))))</f>
        <v>0</v>
      </c>
      <c r="V37" s="33">
        <f>IF((AND($F37&lt;=Everett!V$10,$G37&gt;=Everett!V$10)),"P/L",IF((AND($I37&lt;=Everett!V$10,$J37&gt;=Everett!V$10)),"XO",IF((AND($K37&lt;=Everett!V$10,$L37&gt;=Everett!V$10)),"3",IF((AND($M37&lt;=Everett!V$10,$N37&gt;=Everett!V$10)),"C",IF((AND($O37&lt;=Everett!V$10,$P37&gt;=Everett!V$10)),"CO",IF((AND($Q37&lt;=Everett!V$10,$R37&gt;=Everett!V$10)),"C",0))))))</f>
        <v>0</v>
      </c>
      <c r="W37" s="33">
        <f>IF((AND($F37&lt;=Everett!W$10,$G37&gt;=Everett!W$10)),"P/L",IF((AND($I37&lt;=Everett!W$10,$J37&gt;=Everett!W$10)),"XO",IF((AND($K37&lt;=Everett!W$10,$L37&gt;=Everett!W$10)),"3",IF((AND($M37&lt;=Everett!W$10,$N37&gt;=Everett!W$10)),"C",IF((AND($O37&lt;=Everett!W$10,$P37&gt;=Everett!W$10)),"CO",IF((AND($Q37&lt;=Everett!W$10,$R37&gt;=Everett!W$10)),"C",0))))))</f>
        <v>0</v>
      </c>
      <c r="X37" s="33">
        <f>IF((AND($F37&lt;=Everett!X$10,$G37&gt;=Everett!X$10)),"P/L",IF((AND($I37&lt;=Everett!X$10,$J37&gt;=Everett!X$10)),"XO",IF((AND($K37&lt;=Everett!X$10,$L37&gt;=Everett!X$10)),"3",IF((AND($M37&lt;=Everett!X$10,$N37&gt;=Everett!X$10)),"C",IF((AND($O37&lt;=Everett!X$10,$P37&gt;=Everett!X$10)),"CO",IF((AND($Q37&lt;=Everett!X$10,$R37&gt;=Everett!X$10)),"C",0))))))</f>
        <v>0</v>
      </c>
      <c r="Y37" s="33">
        <f>IF((AND($F37&lt;=Everett!Y$10,$G37&gt;=Everett!Y$10)),"P/L",IF((AND($I37&lt;=Everett!Y$10,$J37&gt;=Everett!Y$10)),"XO",IF((AND($K37&lt;=Everett!Y$10,$L37&gt;=Everett!Y$10)),"3",IF((AND($M37&lt;=Everett!Y$10,$N37&gt;=Everett!Y$10)),"C",IF((AND($O37&lt;=Everett!Y$10,$P37&gt;=Everett!Y$10)),"CO",IF((AND($Q37&lt;=Everett!Y$10,$R37&gt;=Everett!Y$10)),"C",0))))))</f>
        <v>0</v>
      </c>
      <c r="Z37" s="33">
        <f>IF((AND($F37&lt;=Everett!Z$10,$G37&gt;=Everett!Z$10)),"P/L",IF((AND($I37&lt;=Everett!Z$10,$J37&gt;=Everett!Z$10)),"XO",IF((AND($K37&lt;=Everett!Z$10,$L37&gt;=Everett!Z$10)),"3",IF((AND($M37&lt;=Everett!Z$10,$N37&gt;=Everett!Z$10)),"C",IF((AND($O37&lt;=Everett!Z$10,$P37&gt;=Everett!Z$10)),"CO",IF((AND($Q37&lt;=Everett!Z$10,$R37&gt;=Everett!Z$10)),"C",0))))))</f>
        <v>0</v>
      </c>
      <c r="AA37" s="33">
        <f>IF((AND($F37&lt;=Everett!AA$10,$G37&gt;=Everett!AA$10)),"P/L",IF((AND($I37&lt;=Everett!AA$10,$J37&gt;=Everett!AA$10)),"XO",IF((AND($K37&lt;=Everett!AA$10,$L37&gt;=Everett!AA$10)),"3",IF((AND($M37&lt;=Everett!AA$10,$N37&gt;=Everett!AA$10)),"C",IF((AND($O37&lt;=Everett!AA$10,$P37&gt;=Everett!AA$10)),"CO",IF((AND($Q37&lt;=Everett!AA$10,$R37&gt;=Everett!AA$10)),"C",0))))))</f>
        <v>0</v>
      </c>
      <c r="AB37" s="33">
        <f>IF((AND($F37&lt;=Everett!AB$10,$G37&gt;=Everett!AB$10)),"P/L",IF((AND($I37&lt;=Everett!AB$10,$J37&gt;=Everett!AB$10)),"XO",IF((AND($K37&lt;=Everett!AB$10,$L37&gt;=Everett!AB$10)),"3",IF((AND($M37&lt;=Everett!AB$10,$N37&gt;=Everett!AB$10)),"C",IF((AND($O37&lt;=Everett!AB$10,$P37&gt;=Everett!AB$10)),"CO",IF((AND($Q37&lt;=Everett!AB$10,$R37&gt;=Everett!AB$10)),"C",0))))))</f>
        <v>0</v>
      </c>
      <c r="AC37" s="33">
        <f>IF((AND($F37&lt;=Everett!AC$10,$G37&gt;=Everett!AC$10)),"P/L",IF((AND($I37&lt;=Everett!AC$10,$J37&gt;=Everett!AC$10)),"XO",IF((AND($K37&lt;=Everett!AC$10,$L37&gt;=Everett!AC$10)),"3",IF((AND($M37&lt;=Everett!AC$10,$N37&gt;=Everett!AC$10)),"C",IF((AND($O37&lt;=Everett!AC$10,$P37&gt;=Everett!AC$10)),"CO",IF((AND($Q37&lt;=Everett!AC$10,$R37&gt;=Everett!AC$10)),"C",0))))))</f>
        <v>0</v>
      </c>
      <c r="AD37" s="33">
        <f>IF((AND($F37&lt;=Everett!AD$10,$G37&gt;=Everett!AD$10)),"P/L",IF((AND($I37&lt;=Everett!AD$10,$J37&gt;=Everett!AD$10)),"XO",IF((AND($K37&lt;=Everett!AD$10,$L37&gt;=Everett!AD$10)),"3",IF((AND($M37&lt;=Everett!AD$10,$N37&gt;=Everett!AD$10)),"C",IF((AND($O37&lt;=Everett!AD$10,$P37&gt;=Everett!AD$10)),"CO",IF((AND($Q37&lt;=Everett!AD$10,$R37&gt;=Everett!AD$10)),"C",0))))))</f>
        <v>0</v>
      </c>
      <c r="AE37" s="33">
        <f>IF((AND($F37&lt;=Everett!AE$10,$G37&gt;=Everett!AE$10)),"P/L",IF((AND($I37&lt;=Everett!AE$10,$J37&gt;=Everett!AE$10)),"XO",IF((AND($K37&lt;=Everett!AE$10,$L37&gt;=Everett!AE$10)),"3",IF((AND($M37&lt;=Everett!AE$10,$N37&gt;=Everett!AE$10)),"C",IF((AND($O37&lt;=Everett!AE$10,$P37&gt;=Everett!AE$10)),"CO",IF((AND($Q37&lt;=Everett!AE$10,$R37&gt;=Everett!AE$10)),"C",0))))))</f>
        <v>0</v>
      </c>
      <c r="AF37" s="33">
        <f>IF((AND($F37&lt;=Everett!AF$10,$G37&gt;=Everett!AF$10)),"P/L",IF((AND($I37&lt;=Everett!AF$10,$J37&gt;=Everett!AF$10)),"XO",IF((AND($K37&lt;=Everett!AF$10,$L37&gt;=Everett!AF$10)),"3",IF((AND($M37&lt;=Everett!AF$10,$N37&gt;=Everett!AF$10)),"C",IF((AND($O37&lt;=Everett!AF$10,$P37&gt;=Everett!AF$10)),"CO",IF((AND($Q37&lt;=Everett!AF$10,$R37&gt;=Everett!AF$10)),"C",0))))))</f>
        <v>0</v>
      </c>
      <c r="AG37" s="33" t="str">
        <f>IF((AND($F37&lt;=Everett!AG$10,$G37&gt;=Everett!AG$10)),"P/L",IF((AND($I37&lt;=Everett!AG$10,$J37&gt;=Everett!AG$10)),"XO",IF((AND($K37&lt;=Everett!AG$10,$L37&gt;=Everett!AG$10)),"3",IF((AND($M37&lt;=Everett!AG$10,$N37&gt;=Everett!AG$10)),"C",IF((AND($O37&lt;=Everett!AG$10,$P37&gt;=Everett!AG$10)),"CO",IF((AND($Q37&lt;=Everett!AG$10,$R37&gt;=Everett!AG$10)),"C",0))))))</f>
        <v>XO</v>
      </c>
      <c r="AH37" s="33" t="str">
        <f>IF((AND($F37&lt;=Everett!AH$10,$G37&gt;=Everett!AH$10)),"P/L",IF((AND($I37&lt;=Everett!AH$10,$J37&gt;=Everett!AH$10)),"XO",IF((AND($K37&lt;=Everett!AH$10,$L37&gt;=Everett!AH$10)),"3",IF((AND($M37&lt;=Everett!AH$10,$N37&gt;=Everett!AH$10)),"C",IF((AND($O37&lt;=Everett!AH$10,$P37&gt;=Everett!AH$10)),"CO",IF((AND($Q37&lt;=Everett!AH$10,$R37&gt;=Everett!AH$10)),"C",0))))))</f>
        <v>XO</v>
      </c>
      <c r="AI37" s="33" t="str">
        <f>IF((AND($F37&lt;=Everett!AI$10,$G37&gt;=Everett!AI$10)),"P/L",IF((AND($I37&lt;=Everett!AI$10,$J37&gt;=Everett!AI$10)),"XO",IF((AND($K37&lt;=Everett!AI$10,$L37&gt;=Everett!AI$10)),"3",IF((AND($M37&lt;=Everett!AI$10,$N37&gt;=Everett!AI$10)),"C",IF((AND($O37&lt;=Everett!AI$10,$P37&gt;=Everett!AI$10)),"CO",IF((AND($Q37&lt;=Everett!AI$10,$R37&gt;=Everett!AI$10)),"C",0))))))</f>
        <v>XO</v>
      </c>
      <c r="AJ37" s="33" t="str">
        <f>IF((AND($F37&lt;=Everett!AJ$10,$G37&gt;=Everett!AJ$10)),"P/L",IF((AND($I37&lt;=Everett!AJ$10,$J37&gt;=Everett!AJ$10)),"XO",IF((AND($K37&lt;=Everett!AJ$10,$L37&gt;=Everett!AJ$10)),"3",IF((AND($M37&lt;=Everett!AJ$10,$N37&gt;=Everett!AJ$10)),"C",IF((AND($O37&lt;=Everett!AJ$10,$P37&gt;=Everett!AJ$10)),"CO",IF((AND($Q37&lt;=Everett!AJ$10,$R37&gt;=Everett!AJ$10)),"C",0))))))</f>
        <v>XO</v>
      </c>
      <c r="AK37" s="33" t="str">
        <f>IF((AND($F37&lt;=Everett!AK$10,$G37&gt;=Everett!AK$10)),"P/L",IF((AND($I37&lt;=Everett!AK$10,$J37&gt;=Everett!AK$10)),"XO",IF((AND($K37&lt;=Everett!AK$10,$L37&gt;=Everett!AK$10)),"3",IF((AND($M37&lt;=Everett!AK$10,$N37&gt;=Everett!AK$10)),"C",IF((AND($O37&lt;=Everett!AK$10,$P37&gt;=Everett!AK$10)),"CO",IF((AND($Q37&lt;=Everett!AK$10,$R37&gt;=Everett!AK$10)),"C",0))))))</f>
        <v>XO</v>
      </c>
      <c r="AL37" s="33" t="str">
        <f>IF((AND($F37&lt;=Everett!AL$10,$G37&gt;=Everett!AL$10)),"P/L",IF((AND($I37&lt;=Everett!AL$10,$J37&gt;=Everett!AL$10)),"XO",IF((AND($K37&lt;=Everett!AL$10,$L37&gt;=Everett!AL$10)),"3",IF((AND($M37&lt;=Everett!AL$10,$N37&gt;=Everett!AL$10)),"C",IF((AND($O37&lt;=Everett!AL$10,$P37&gt;=Everett!AL$10)),"CO",IF((AND($Q37&lt;=Everett!AL$10,$R37&gt;=Everett!AL$10)),"C",0))))))</f>
        <v>XO</v>
      </c>
      <c r="AM37" s="33" t="str">
        <f>IF((AND($F37&lt;=Everett!AM$10,$G37&gt;=Everett!AM$10)),"P/L",IF((AND($I37&lt;=Everett!AM$10,$J37&gt;=Everett!AM$10)),"XO",IF((AND($K37&lt;=Everett!AM$10,$L37&gt;=Everett!AM$10)),"3",IF((AND($M37&lt;=Everett!AM$10,$N37&gt;=Everett!AM$10)),"C",IF((AND($O37&lt;=Everett!AM$10,$P37&gt;=Everett!AM$10)),"CO",IF((AND($Q37&lt;=Everett!AM$10,$R37&gt;=Everett!AM$10)),"C",0))))))</f>
        <v>XO</v>
      </c>
      <c r="AN37" s="33" t="str">
        <f>IF((AND($F37&lt;=Everett!AN$10,$G37&gt;=Everett!AN$10)),"P/L",IF((AND($I37&lt;=Everett!AN$10,$J37&gt;=Everett!AN$10)),"XO",IF((AND($K37&lt;=Everett!AN$10,$L37&gt;=Everett!AN$10)),"3",IF((AND($M37&lt;=Everett!AN$10,$N37&gt;=Everett!AN$10)),"C",IF((AND($O37&lt;=Everett!AN$10,$P37&gt;=Everett!AN$10)),"CO",IF((AND($Q37&lt;=Everett!AN$10,$R37&gt;=Everett!AN$10)),"C",0))))))</f>
        <v>XO</v>
      </c>
      <c r="AO37" s="33" t="str">
        <f>IF((AND($F37&lt;=Everett!AO$10,$G37&gt;=Everett!AO$10)),"P/L",IF((AND($I37&lt;=Everett!AO$10,$J37&gt;=Everett!AO$10)),"XO",IF((AND($K37&lt;=Everett!AO$10,$L37&gt;=Everett!AO$10)),"3",IF((AND($M37&lt;=Everett!AO$10,$N37&gt;=Everett!AO$10)),"C",IF((AND($O37&lt;=Everett!AO$10,$P37&gt;=Everett!AO$10)),"CO",IF((AND($Q37&lt;=Everett!AO$10,$R37&gt;=Everett!AO$10)),"C",0))))))</f>
        <v>XO</v>
      </c>
      <c r="AP37" s="33" t="str">
        <f>IF((AND($F37&lt;=Everett!AP$10,$G37&gt;=Everett!AP$10)),"P/L",IF((AND($I37&lt;=Everett!AP$10,$J37&gt;=Everett!AP$10)),"XO",IF((AND($K37&lt;=Everett!AP$10,$L37&gt;=Everett!AP$10)),"3",IF((AND($M37&lt;=Everett!AP$10,$N37&gt;=Everett!AP$10)),"C",IF((AND($O37&lt;=Everett!AP$10,$P37&gt;=Everett!AP$10)),"CO",IF((AND($Q37&lt;=Everett!AP$10,$R37&gt;=Everett!AP$10)),"C",0))))))</f>
        <v>XO</v>
      </c>
      <c r="AQ37" s="33" t="str">
        <f>IF((AND($F37&lt;=Everett!AQ$10,$G37&gt;=Everett!AQ$10)),"P/L",IF((AND($I37&lt;=Everett!AQ$10,$J37&gt;=Everett!AQ$10)),"XO",IF((AND($K37&lt;=Everett!AQ$10,$L37&gt;=Everett!AQ$10)),"3",IF((AND($M37&lt;=Everett!AQ$10,$N37&gt;=Everett!AQ$10)),"C",IF((AND($O37&lt;=Everett!AQ$10,$P37&gt;=Everett!AQ$10)),"CO",IF((AND($Q37&lt;=Everett!AQ$10,$R37&gt;=Everett!AQ$10)),"C",0))))))</f>
        <v>XO</v>
      </c>
      <c r="AR37" s="33" t="str">
        <f>IF((AND($F37&lt;=Everett!AR$10,$G37&gt;=Everett!AR$10)),"P/L",IF((AND($I37&lt;=Everett!AR$10,$J37&gt;=Everett!AR$10)),"XO",IF((AND($K37&lt;=Everett!AR$10,$L37&gt;=Everett!AR$10)),"3",IF((AND($M37&lt;=Everett!AR$10,$N37&gt;=Everett!AR$10)),"C",IF((AND($O37&lt;=Everett!AR$10,$P37&gt;=Everett!AR$10)),"CO",IF((AND($Q37&lt;=Everett!AR$10,$R37&gt;=Everett!AR$10)),"C",0))))))</f>
        <v>XO</v>
      </c>
      <c r="AS37" s="33" t="str">
        <f>IF((AND($F37&lt;=Everett!AS$10,$G37&gt;=Everett!AS$10)),"P/L",IF((AND($I37&lt;=Everett!AS$10,$J37&gt;=Everett!AS$10)),"XO",IF((AND($K37&lt;=Everett!AS$10,$L37&gt;=Everett!AS$10)),"3",IF((AND($M37&lt;=Everett!AS$10,$N37&gt;=Everett!AS$10)),"C",IF((AND($O37&lt;=Everett!AS$10,$P37&gt;=Everett!AS$10)),"CO",IF((AND($Q37&lt;=Everett!AS$10,$R37&gt;=Everett!AS$10)),"C",0))))))</f>
        <v>XO</v>
      </c>
      <c r="AT37" s="33" t="str">
        <f>IF((AND($F37&lt;=Everett!AT$10,$G37&gt;=Everett!AT$10)),"P/L",IF((AND($I37&lt;=Everett!AT$10,$J37&gt;=Everett!AT$10)),"XO",IF((AND($K37&lt;=Everett!AT$10,$L37&gt;=Everett!AT$10)),"3",IF((AND($M37&lt;=Everett!AT$10,$N37&gt;=Everett!AT$10)),"C",IF((AND($O37&lt;=Everett!AT$10,$P37&gt;=Everett!AT$10)),"CO",IF((AND($Q37&lt;=Everett!AT$10,$R37&gt;=Everett!AT$10)),"C",0))))))</f>
        <v>XO</v>
      </c>
      <c r="AU37" s="33" t="str">
        <f>IF((AND($F37&lt;=Everett!AU$10,$G37&gt;=Everett!AU$10)),"P/L",IF((AND($I37&lt;=Everett!AU$10,$J37&gt;=Everett!AU$10)),"XO",IF((AND($K37&lt;=Everett!AU$10,$L37&gt;=Everett!AU$10)),"3",IF((AND($M37&lt;=Everett!AU$10,$N37&gt;=Everett!AU$10)),"C",IF((AND($O37&lt;=Everett!AU$10,$P37&gt;=Everett!AU$10)),"CO",IF((AND($Q37&lt;=Everett!AU$10,$R37&gt;=Everett!AU$10)),"C",0))))))</f>
        <v>XO</v>
      </c>
      <c r="AV37" s="33" t="str">
        <f>IF((AND($F37&lt;=Everett!AV$10,$G37&gt;=Everett!AV$10)),"P/L",IF((AND($I37&lt;=Everett!AV$10,$J37&gt;=Everett!AV$10)),"XO",IF((AND($K37&lt;=Everett!AV$10,$L37&gt;=Everett!AV$10)),"3",IF((AND($M37&lt;=Everett!AV$10,$N37&gt;=Everett!AV$10)),"C",IF((AND($O37&lt;=Everett!AV$10,$P37&gt;=Everett!AV$10)),"CO",IF((AND($Q37&lt;=Everett!AV$10,$R37&gt;=Everett!AV$10)),"C",0))))))</f>
        <v>XO</v>
      </c>
      <c r="AW37" s="33" t="str">
        <f>IF((AND($F37&lt;=Everett!AW$10,$G37&gt;=Everett!AW$10)),"P/L",IF((AND($I37&lt;=Everett!AW$10,$J37&gt;=Everett!AW$10)),"XO",IF((AND($K37&lt;=Everett!AW$10,$L37&gt;=Everett!AW$10)),"3",IF((AND($M37&lt;=Everett!AW$10,$N37&gt;=Everett!AW$10)),"C",IF((AND($O37&lt;=Everett!AW$10,$P37&gt;=Everett!AW$10)),"CO",IF((AND($Q37&lt;=Everett!AW$10,$R37&gt;=Everett!AW$10)),"C",0))))))</f>
        <v>XO</v>
      </c>
      <c r="AX37" s="33" t="str">
        <f>IF((AND($F37&lt;=Everett!AX$10,$G37&gt;=Everett!AX$10)),"P/L",IF((AND($I37&lt;=Everett!AX$10,$J37&gt;=Everett!AX$10)),"XO",IF((AND($K37&lt;=Everett!AX$10,$L37&gt;=Everett!AX$10)),"3",IF((AND($M37&lt;=Everett!AX$10,$N37&gt;=Everett!AX$10)),"C",IF((AND($O37&lt;=Everett!AX$10,$P37&gt;=Everett!AX$10)),"CO",IF((AND($Q37&lt;=Everett!AX$10,$R37&gt;=Everett!AX$10)),"C",0))))))</f>
        <v>XO</v>
      </c>
      <c r="AY37" s="33" t="str">
        <f>IF((AND($F37&lt;=Everett!AY$10,$G37&gt;=Everett!AY$10)),"P/L",IF((AND($I37&lt;=Everett!AY$10,$J37&gt;=Everett!AY$10)),"XO",IF((AND($K37&lt;=Everett!AY$10,$L37&gt;=Everett!AY$10)),"3",IF((AND($M37&lt;=Everett!AY$10,$N37&gt;=Everett!AY$10)),"C",IF((AND($O37&lt;=Everett!AY$10,$P37&gt;=Everett!AY$10)),"CO",IF((AND($Q37&lt;=Everett!AY$10,$R37&gt;=Everett!AY$10)),"C",0))))))</f>
        <v>3</v>
      </c>
      <c r="AZ37" s="33" t="str">
        <f>IF((AND($F37&lt;=Everett!AZ$10,$G37&gt;=Everett!AZ$10)),"P/L",IF((AND($I37&lt;=Everett!AZ$10,$J37&gt;=Everett!AZ$10)),"XO",IF((AND($K37&lt;=Everett!AZ$10,$L37&gt;=Everett!AZ$10)),"3",IF((AND($M37&lt;=Everett!AZ$10,$N37&gt;=Everett!AZ$10)),"C",IF((AND($O37&lt;=Everett!AZ$10,$P37&gt;=Everett!AZ$10)),"CO",IF((AND($Q37&lt;=Everett!AZ$10,$R37&gt;=Everett!AZ$10)),"C",0))))))</f>
        <v>3</v>
      </c>
      <c r="BA37" s="33" t="str">
        <f>IF((AND($F37&lt;=Everett!BA$10,$G37&gt;=Everett!BA$10)),"P/L",IF((AND($I37&lt;=Everett!BA$10,$J37&gt;=Everett!BA$10)),"XO",IF((AND($K37&lt;=Everett!BA$10,$L37&gt;=Everett!BA$10)),"3",IF((AND($M37&lt;=Everett!BA$10,$N37&gt;=Everett!BA$10)),"C",IF((AND($O37&lt;=Everett!BA$10,$P37&gt;=Everett!BA$10)),"CO",IF((AND($Q37&lt;=Everett!BA$10,$R37&gt;=Everett!BA$10)),"C",0))))))</f>
        <v>C</v>
      </c>
      <c r="BB37" s="33" t="str">
        <f>IF((AND($F37&lt;=Everett!BB$10,$G37&gt;=Everett!BB$10)),"P/L",IF((AND($I37&lt;=Everett!BB$10,$J37&gt;=Everett!BB$10)),"XO",IF((AND($K37&lt;=Everett!BB$10,$L37&gt;=Everett!BB$10)),"3",IF((AND($M37&lt;=Everett!BB$10,$N37&gt;=Everett!BB$10)),"C",IF((AND($O37&lt;=Everett!BB$10,$P37&gt;=Everett!BB$10)),"CO",IF((AND($Q37&lt;=Everett!BB$10,$R37&gt;=Everett!BB$10)),"C",0))))))</f>
        <v>CO</v>
      </c>
      <c r="BC37" s="33" t="str">
        <f>IF((AND($F37&lt;=Everett!BC$10,$G37&gt;=Everett!BC$10)),"P/L",IF((AND($I37&lt;=Everett!BC$10,$J37&gt;=Everett!BC$10)),"XO",IF((AND($K37&lt;=Everett!BC$10,$L37&gt;=Everett!BC$10)),"3",IF((AND($M37&lt;=Everett!BC$10,$N37&gt;=Everett!BC$10)),"C",IF((AND($O37&lt;=Everett!BC$10,$P37&gt;=Everett!BC$10)),"CO",IF((AND($Q37&lt;=Everett!BC$10,$R37&gt;=Everett!BC$10)),"C",0))))))</f>
        <v>CO</v>
      </c>
      <c r="BD37" s="33" t="str">
        <f>IF((AND($F37&lt;=Everett!BD$10,$G37&gt;=Everett!BD$10)),"P/L",IF((AND($I37&lt;=Everett!BD$10,$J37&gt;=Everett!BD$10)),"XO",IF((AND($K37&lt;=Everett!BD$10,$L37&gt;=Everett!BD$10)),"3",IF((AND($M37&lt;=Everett!BD$10,$N37&gt;=Everett!BD$10)),"C",IF((AND($O37&lt;=Everett!BD$10,$P37&gt;=Everett!BD$10)),"CO",IF((AND($Q37&lt;=Everett!BD$10,$R37&gt;=Everett!BD$10)),"C",0))))))</f>
        <v>CO</v>
      </c>
      <c r="BE37" s="33" t="str">
        <f>IF((AND($F37&lt;=Everett!BE$10,$G37&gt;=Everett!BE$10)),"P/L",IF((AND($I37&lt;=Everett!BE$10,$J37&gt;=Everett!BE$10)),"XO",IF((AND($K37&lt;=Everett!BE$10,$L37&gt;=Everett!BE$10)),"3",IF((AND($M37&lt;=Everett!BE$10,$N37&gt;=Everett!BE$10)),"C",IF((AND($O37&lt;=Everett!BE$10,$P37&gt;=Everett!BE$10)),"CO",IF((AND($Q37&lt;=Everett!BE$10,$R37&gt;=Everett!BE$10)),"C",0))))))</f>
        <v>CO</v>
      </c>
      <c r="BF37" s="33" t="str">
        <f>IF((AND($F37&lt;=Everett!BF$10,$G37&gt;=Everett!BF$10)),"P/L",IF((AND($I37&lt;=Everett!BF$10,$J37&gt;=Everett!BF$10)),"XO",IF((AND($K37&lt;=Everett!BF$10,$L37&gt;=Everett!BF$10)),"3",IF((AND($M37&lt;=Everett!BF$10,$N37&gt;=Everett!BF$10)),"C",IF((AND($O37&lt;=Everett!BF$10,$P37&gt;=Everett!BF$10)),"CO",IF((AND($Q37&lt;=Everett!BF$10,$R37&gt;=Everett!BF$10)),"C",0))))))</f>
        <v>CO</v>
      </c>
      <c r="BG37" s="33" t="str">
        <f>IF((AND($F37&lt;=Everett!BG$10,$G37&gt;=Everett!BG$10)),"P/L",IF((AND($I37&lt;=Everett!BG$10,$J37&gt;=Everett!BG$10)),"XO",IF((AND($K37&lt;=Everett!BG$10,$L37&gt;=Everett!BG$10)),"3",IF((AND($M37&lt;=Everett!BG$10,$N37&gt;=Everett!BG$10)),"C",IF((AND($O37&lt;=Everett!BG$10,$P37&gt;=Everett!BG$10)),"CO",IF((AND($Q37&lt;=Everett!BG$10,$R37&gt;=Everett!BG$10)),"C",0))))))</f>
        <v>CO</v>
      </c>
      <c r="BH37" s="33" t="str">
        <f>IF((AND($F37&lt;=Everett!BH$10,$G37&gt;=Everett!BH$10)),"P/L",IF((AND($I37&lt;=Everett!BH$10,$J37&gt;=Everett!BH$10)),"XO",IF((AND($K37&lt;=Everett!BH$10,$L37&gt;=Everett!BH$10)),"3",IF((AND($M37&lt;=Everett!BH$10,$N37&gt;=Everett!BH$10)),"C",IF((AND($O37&lt;=Everett!BH$10,$P37&gt;=Everett!BH$10)),"CO",IF((AND($Q37&lt;=Everett!BH$10,$R37&gt;=Everett!BH$10)),"C",0))))))</f>
        <v>CO</v>
      </c>
      <c r="BI37" s="33" t="str">
        <f>IF((AND($F37&lt;=Everett!BI$10,$G37&gt;=Everett!BI$10)),"P/L",IF((AND($I37&lt;=Everett!BI$10,$J37&gt;=Everett!BI$10)),"XO",IF((AND($K37&lt;=Everett!BI$10,$L37&gt;=Everett!BI$10)),"3",IF((AND($M37&lt;=Everett!BI$10,$N37&gt;=Everett!BI$10)),"C",IF((AND($O37&lt;=Everett!BI$10,$P37&gt;=Everett!BI$10)),"CO",IF((AND($Q37&lt;=Everett!BI$10,$R37&gt;=Everett!BI$10)),"C",0))))))</f>
        <v>CO</v>
      </c>
      <c r="BJ37" s="33" t="str">
        <f>IF((AND($F37&lt;=Everett!BJ$10,$G37&gt;=Everett!BJ$10)),"P/L",IF((AND($I37&lt;=Everett!BJ$10,$J37&gt;=Everett!BJ$10)),"XO",IF((AND($K37&lt;=Everett!BJ$10,$L37&gt;=Everett!BJ$10)),"3",IF((AND($M37&lt;=Everett!BJ$10,$N37&gt;=Everett!BJ$10)),"C",IF((AND($O37&lt;=Everett!BJ$10,$P37&gt;=Everett!BJ$10)),"CO",IF((AND($Q37&lt;=Everett!BJ$10,$R37&gt;=Everett!BJ$10)),"C",0))))))</f>
        <v>CO</v>
      </c>
      <c r="BK37" s="33" t="str">
        <f>IF((AND($F37&lt;=Everett!BK$10,$G37&gt;=Everett!BK$10)),"P/L",IF((AND($I37&lt;=Everett!BK$10,$J37&gt;=Everett!BK$10)),"XO",IF((AND($K37&lt;=Everett!BK$10,$L37&gt;=Everett!BK$10)),"3",IF((AND($M37&lt;=Everett!BK$10,$N37&gt;=Everett!BK$10)),"C",IF((AND($O37&lt;=Everett!BK$10,$P37&gt;=Everett!BK$10)),"CO",IF((AND($Q37&lt;=Everett!BK$10,$R37&gt;=Everett!BK$10)),"C",0))))))</f>
        <v>CO</v>
      </c>
      <c r="BL37" s="33" t="str">
        <f>IF((AND($F37&lt;=Everett!BL$10,$G37&gt;=Everett!BL$10)),"P/L",IF((AND($I37&lt;=Everett!BL$10,$J37&gt;=Everett!BL$10)),"XO",IF((AND($K37&lt;=Everett!BL$10,$L37&gt;=Everett!BL$10)),"3",IF((AND($M37&lt;=Everett!BL$10,$N37&gt;=Everett!BL$10)),"C",IF((AND($O37&lt;=Everett!BL$10,$P37&gt;=Everett!BL$10)),"CO",IF((AND($Q37&lt;=Everett!BL$10,$R37&gt;=Everett!BL$10)),"C",0))))))</f>
        <v>CO</v>
      </c>
      <c r="BM37" s="33" t="str">
        <f>IF((AND($F37&lt;=Everett!BM$10,$G37&gt;=Everett!BM$10)),"P/L",IF((AND($I37&lt;=Everett!BM$10,$J37&gt;=Everett!BM$10)),"XO",IF((AND($K37&lt;=Everett!BM$10,$L37&gt;=Everett!BM$10)),"3",IF((AND($M37&lt;=Everett!BM$10,$N37&gt;=Everett!BM$10)),"C",IF((AND($O37&lt;=Everett!BM$10,$P37&gt;=Everett!BM$10)),"CO",IF((AND($Q37&lt;=Everett!BM$10,$R37&gt;=Everett!BM$10)),"C",0))))))</f>
        <v>CO</v>
      </c>
      <c r="BN37" s="33" t="str">
        <f>IF((AND($F37&lt;=Everett!BN$10,$G37&gt;=Everett!BN$10)),"P/L",IF((AND($I37&lt;=Everett!BN$10,$J37&gt;=Everett!BN$10)),"XO",IF((AND($K37&lt;=Everett!BN$10,$L37&gt;=Everett!BN$10)),"3",IF((AND($M37&lt;=Everett!BN$10,$N37&gt;=Everett!BN$10)),"C",IF((AND($O37&lt;=Everett!BN$10,$P37&gt;=Everett!BN$10)),"CO",IF((AND($Q37&lt;=Everett!BN$10,$R37&gt;=Everett!BN$10)),"C",0))))))</f>
        <v>CO</v>
      </c>
      <c r="BO37" s="33" t="str">
        <f>IF((AND($F37&lt;=Everett!BO$10,$G37&gt;=Everett!BO$10)),"P/L",IF((AND($I37&lt;=Everett!BO$10,$J37&gt;=Everett!BO$10)),"XO",IF((AND($K37&lt;=Everett!BO$10,$L37&gt;=Everett!BO$10)),"3",IF((AND($M37&lt;=Everett!BO$10,$N37&gt;=Everett!BO$10)),"C",IF((AND($O37&lt;=Everett!BO$10,$P37&gt;=Everett!BO$10)),"CO",IF((AND($Q37&lt;=Everett!BO$10,$R37&gt;=Everett!BO$10)),"C",0))))))</f>
        <v>CO</v>
      </c>
      <c r="BP37" s="33" t="str">
        <f>IF((AND($F37&lt;=Everett!BP$10,$G37&gt;=Everett!BP$10)),"P/L",IF((AND($I37&lt;=Everett!BP$10,$J37&gt;=Everett!BP$10)),"XO",IF((AND($K37&lt;=Everett!BP$10,$L37&gt;=Everett!BP$10)),"3",IF((AND($M37&lt;=Everett!BP$10,$N37&gt;=Everett!BP$10)),"C",IF((AND($O37&lt;=Everett!BP$10,$P37&gt;=Everett!BP$10)),"CO",IF((AND($Q37&lt;=Everett!BP$10,$R37&gt;=Everett!BP$10)),"C",0))))))</f>
        <v>CO</v>
      </c>
      <c r="BQ37" s="33" t="str">
        <f>IF((AND($F37&lt;=Everett!BQ$10,$G37&gt;=Everett!BQ$10)),"P/L",IF((AND($I37&lt;=Everett!BQ$10,$J37&gt;=Everett!BQ$10)),"XO",IF((AND($K37&lt;=Everett!BQ$10,$L37&gt;=Everett!BQ$10)),"3",IF((AND($M37&lt;=Everett!BQ$10,$N37&gt;=Everett!BQ$10)),"C",IF((AND($O37&lt;=Everett!BQ$10,$P37&gt;=Everett!BQ$10)),"CO",IF((AND($Q37&lt;=Everett!BQ$10,$R37&gt;=Everett!BQ$10)),"C",0))))))</f>
        <v>CO</v>
      </c>
      <c r="BR37" s="33" t="str">
        <f>IF((AND($F37&lt;=Everett!BR$10,$G37&gt;=Everett!BR$10)),"P/L",IF((AND($I37&lt;=Everett!BR$10,$J37&gt;=Everett!BR$10)),"XO",IF((AND($K37&lt;=Everett!BR$10,$L37&gt;=Everett!BR$10)),"3",IF((AND($M37&lt;=Everett!BR$10,$N37&gt;=Everett!BR$10)),"C",IF((AND($O37&lt;=Everett!BR$10,$P37&gt;=Everett!BR$10)),"CO",IF((AND($Q37&lt;=Everett!BR$10,$R37&gt;=Everett!BR$10)),"C",0))))))</f>
        <v>CO</v>
      </c>
      <c r="BS37" s="33" t="str">
        <f>IF((AND($F37&lt;=Everett!BS$10,$G37&gt;=Everett!BS$10)),"P/L",IF((AND($I37&lt;=Everett!BS$10,$J37&gt;=Everett!BS$10)),"XO",IF((AND($K37&lt;=Everett!BS$10,$L37&gt;=Everett!BS$10)),"3",IF((AND($M37&lt;=Everett!BS$10,$N37&gt;=Everett!BS$10)),"C",IF((AND($O37&lt;=Everett!BS$10,$P37&gt;=Everett!BS$10)),"CO",IF((AND($Q37&lt;=Everett!BS$10,$R37&gt;=Everett!BS$10)),"C",0))))))</f>
        <v>C</v>
      </c>
      <c r="BT37" s="33">
        <f>IF((AND($F37&lt;=Everett!BT$10,$G37&gt;=Everett!BT$10)),"P/L",IF((AND($I37&lt;=Everett!BT$10,$J37&gt;=Everett!BT$10)),"XO",IF((AND($K37&lt;=Everett!BT$10,$L37&gt;=Everett!BT$10)),"3",IF((AND($M37&lt;=Everett!BT$10,$N37&gt;=Everett!BT$10)),"C",IF((AND($O37&lt;=Everett!BT$10,$P37&gt;=Everett!BT$10)),"CO",IF((AND($Q37&lt;=Everett!BT$10,$R37&gt;=Everett!BT$10)),"C",0))))))</f>
        <v>0</v>
      </c>
      <c r="BU37" s="33">
        <f>IF((AND($F37&lt;=Everett!BU$10,$G37&gt;=Everett!BU$10)),"P/L",IF((AND($I37&lt;=Everett!BU$10,$J37&gt;=Everett!BU$10)),"XO",IF((AND($K37&lt;=Everett!BU$10,$L37&gt;=Everett!BU$10)),"3",IF((AND($M37&lt;=Everett!BU$10,$N37&gt;=Everett!BU$10)),"C",IF((AND($O37&lt;=Everett!BU$10,$P37&gt;=Everett!BU$10)),"CO",IF((AND($Q37&lt;=Everett!BU$10,$R37&gt;=Everett!BU$10)),"C",0))))))</f>
        <v>0</v>
      </c>
      <c r="BV37" s="33">
        <f>IF((AND($F37&lt;=Everett!BV$10,$G37&gt;=Everett!BV$10)),"P/L",IF((AND($I37&lt;=Everett!BV$10,$J37&gt;=Everett!BV$10)),"XO",IF((AND($K37&lt;=Everett!BV$10,$L37&gt;=Everett!BV$10)),"3",IF((AND($M37&lt;=Everett!BV$10,$N37&gt;=Everett!BV$10)),"C",IF((AND($O37&lt;=Everett!BV$10,$P37&gt;=Everett!BV$10)),"CO",IF((AND($Q37&lt;=Everett!BV$10,$R37&gt;=Everett!BV$10)),"C",0))))))</f>
        <v>0</v>
      </c>
      <c r="BW37" s="33">
        <f>IF((AND($F37&lt;=Everett!BW$10,$G37&gt;=Everett!BW$10)),"P/L",IF((AND($I37&lt;=Everett!BW$10,$J37&gt;=Everett!BW$10)),"XO",IF((AND($K37&lt;=Everett!BW$10,$L37&gt;=Everett!BW$10)),"3",IF((AND($M37&lt;=Everett!BW$10,$N37&gt;=Everett!BW$10)),"C",IF((AND($O37&lt;=Everett!BW$10,$P37&gt;=Everett!BW$10)),"CO",IF((AND($Q37&lt;=Everett!BW$10,$R37&gt;=Everett!BW$10)),"C",0))))))</f>
        <v>0</v>
      </c>
      <c r="BX37" s="33">
        <f>IF((AND($F37&lt;=Everett!BX$10,$G37&gt;=Everett!BX$10)),"P/L",IF((AND($I37&lt;=Everett!BX$10,$J37&gt;=Everett!BX$10)),"XO",IF((AND($K37&lt;=Everett!BX$10,$L37&gt;=Everett!BX$10)),"3",IF((AND($M37&lt;=Everett!BX$10,$N37&gt;=Everett!BX$10)),"C",IF((AND($O37&lt;=Everett!BX$10,$P37&gt;=Everett!BX$10)),"CO",IF((AND($Q37&lt;=Everett!BX$10,$R37&gt;=Everett!BX$10)),"C",0))))))</f>
        <v>0</v>
      </c>
      <c r="BY37" s="33">
        <f>IF((AND($F37&lt;=Everett!BY$10,$G37&gt;=Everett!BY$10)),"P/L",IF((AND($I37&lt;=Everett!BY$10,$J37&gt;=Everett!BY$10)),"XO",IF((AND($K37&lt;=Everett!BY$10,$L37&gt;=Everett!BY$10)),"3",IF((AND($M37&lt;=Everett!BY$10,$N37&gt;=Everett!BY$10)),"C",IF((AND($O37&lt;=Everett!BY$10,$P37&gt;=Everett!BY$10)),"CO",IF((AND($Q37&lt;=Everett!BY$10,$R37&gt;=Everett!BY$10)),"C",0))))))</f>
        <v>0</v>
      </c>
      <c r="BZ37" s="33">
        <f>IF((AND($F37&lt;=Everett!BZ$10,$G37&gt;=Everett!BZ$10)),"P/L",IF((AND($I37&lt;=Everett!BZ$10,$J37&gt;=Everett!BZ$10)),"XO",IF((AND($K37&lt;=Everett!BZ$10,$L37&gt;=Everett!BZ$10)),"3",IF((AND($M37&lt;=Everett!BZ$10,$N37&gt;=Everett!BZ$10)),"C",IF((AND($O37&lt;=Everett!BZ$10,$P37&gt;=Everett!BZ$10)),"CO",IF((AND($Q37&lt;=Everett!BZ$10,$R37&gt;=Everett!BZ$10)),"C",0))))))</f>
        <v>0</v>
      </c>
      <c r="CA37" s="33">
        <f>IF((AND($F37&lt;=Everett!CA$10,$G37&gt;=Everett!CA$10)),"P/L",IF((AND($I37&lt;=Everett!CA$10,$J37&gt;=Everett!CA$10)),"XO",IF((AND($K37&lt;=Everett!CA$10,$L37&gt;=Everett!CA$10)),"3",IF((AND($M37&lt;=Everett!CA$10,$N37&gt;=Everett!CA$10)),"C",IF((AND($O37&lt;=Everett!CA$10,$P37&gt;=Everett!CA$10)),"CO",IF((AND($Q37&lt;=Everett!CA$10,$R37&gt;=Everett!CA$10)),"C",0))))))</f>
        <v>0</v>
      </c>
      <c r="CB37" s="33">
        <f>IF((AND($F37&lt;=Everett!CB$10,$G37&gt;=Everett!CB$10)),"P/L",IF((AND($I37&lt;=Everett!CB$10,$J37&gt;=Everett!CB$10)),"XO",IF((AND($K37&lt;=Everett!CB$10,$L37&gt;=Everett!CB$10)),"3",IF((AND($M37&lt;=Everett!CB$10,$N37&gt;=Everett!CB$10)),"C",IF((AND($O37&lt;=Everett!CB$10,$P37&gt;=Everett!CB$10)),"CO",IF((AND($Q37&lt;=Everett!CB$10,$R37&gt;=Everett!CB$10)),"C",0))))))</f>
        <v>0</v>
      </c>
      <c r="CC37" s="33">
        <f>IF((AND($F37&lt;=Everett!CC$10,$G37&gt;=Everett!CC$10)),"P/L",IF((AND($I37&lt;=Everett!CC$10,$J37&gt;=Everett!CC$10)),"XO",IF((AND($K37&lt;=Everett!CC$10,$L37&gt;=Everett!CC$10)),"3",IF((AND($M37&lt;=Everett!CC$10,$N37&gt;=Everett!CC$10)),"C",IF((AND($O37&lt;=Everett!CC$10,$P37&gt;=Everett!CC$10)),"CO",IF((AND($Q37&lt;=Everett!CC$10,$R37&gt;=Everett!CC$10)),"C",0))))))</f>
        <v>0</v>
      </c>
      <c r="CD37" s="33">
        <f>IF((AND($F37&lt;=Everett!CD$10,$G37&gt;=Everett!CD$10)),"P/L",IF((AND($I37&lt;=Everett!CD$10,$J37&gt;=Everett!CD$10)),"XO",IF((AND($K37&lt;=Everett!CD$10,$L37&gt;=Everett!CD$10)),"3",IF((AND($M37&lt;=Everett!CD$10,$N37&gt;=Everett!CD$10)),"C",IF((AND($O37&lt;=Everett!CD$10,$P37&gt;=Everett!CD$10)),"CO",IF((AND($Q37&lt;=Everett!CD$10,$R37&gt;=Everett!CD$10)),"C",0))))))</f>
        <v>0</v>
      </c>
      <c r="CE37" s="33">
        <f>IF((AND($F37&lt;=Everett!CE$10,$G37&gt;=Everett!CE$10)),"P/L",IF((AND($I37&lt;=Everett!CE$10,$J37&gt;=Everett!CE$10)),"XO",IF((AND($K37&lt;=Everett!CE$10,$L37&gt;=Everett!CE$10)),"3",IF((AND($M37&lt;=Everett!CE$10,$N37&gt;=Everett!CE$10)),"C",IF((AND($O37&lt;=Everett!CE$10,$P37&gt;=Everett!CE$10)),"CO",IF((AND($Q37&lt;=Everett!CE$10,$R37&gt;=Everett!CE$10)),"C",0))))))</f>
        <v>0</v>
      </c>
      <c r="CF37" s="33">
        <f>IF((AND($F37&lt;=Everett!CF$10,$G37&gt;=Everett!CF$10)),"P/L",IF((AND($I37&lt;=Everett!CF$10,$J37&gt;=Everett!CF$10)),"XO",IF((AND($K37&lt;=Everett!CF$10,$L37&gt;=Everett!CF$10)),"3",IF((AND($M37&lt;=Everett!CF$10,$N37&gt;=Everett!CF$10)),"C",IF((AND($O37&lt;=Everett!CF$10,$P37&gt;=Everett!CF$10)),"CO",IF((AND($Q37&lt;=Everett!CF$10,$R37&gt;=Everett!CF$10)),"C",0))))))</f>
        <v>0</v>
      </c>
      <c r="CG37" s="33">
        <f>IF((AND($F37&lt;=Everett!CG$10,$G37&gt;=Everett!CG$10)),"P/L",IF((AND($I37&lt;=Everett!CG$10,$J37&gt;=Everett!CG$10)),"XO",IF((AND($K37&lt;=Everett!CG$10,$L37&gt;=Everett!CG$10)),"3",IF((AND($M37&lt;=Everett!CG$10,$N37&gt;=Everett!CG$10)),"C",IF((AND($O37&lt;=Everett!CG$10,$P37&gt;=Everett!CG$10)),"CO",IF((AND($Q37&lt;=Everett!CG$10,$R37&gt;=Everett!CG$10)),"C",0))))))</f>
        <v>0</v>
      </c>
      <c r="CH37" s="33">
        <f>IF((AND($F37&lt;=Everett!CH$10,$G37&gt;=Everett!CH$10)),"P/L",IF((AND($I37&lt;=Everett!CH$10,$J37&gt;=Everett!CH$10)),"XO",IF((AND($K37&lt;=Everett!CH$10,$L37&gt;=Everett!CH$10)),"3",IF((AND($M37&lt;=Everett!CH$10,$N37&gt;=Everett!CH$10)),"C",IF((AND($O37&lt;=Everett!CH$10,$P37&gt;=Everett!CH$10)),"CO",IF((AND($Q37&lt;=Everett!CH$10,$R37&gt;=Everett!CH$10)),"C",0))))))</f>
        <v>0</v>
      </c>
      <c r="CI37" s="33">
        <f>IF((AND($F37&lt;=Everett!CI$10,$G37&gt;=Everett!CI$10)),"P/L",IF((AND($I37&lt;=Everett!CI$10,$J37&gt;=Everett!CI$10)),"XO",IF((AND($K37&lt;=Everett!CI$10,$L37&gt;=Everett!CI$10)),"3",IF((AND($M37&lt;=Everett!CI$10,$N37&gt;=Everett!CI$10)),"C",IF((AND($O37&lt;=Everett!CI$10,$P37&gt;=Everett!CI$10)),"CO",IF((AND($Q37&lt;=Everett!CI$10,$R37&gt;=Everett!CI$10)),"C",0))))))</f>
        <v>0</v>
      </c>
      <c r="CJ37" s="33">
        <f>IF((AND($F37&lt;=Everett!CJ$10,$G37&gt;=Everett!CJ$10)),"P/L",IF((AND($I37&lt;=Everett!CJ$10,$J37&gt;=Everett!CJ$10)),"XO",IF((AND($K37&lt;=Everett!CJ$10,$L37&gt;=Everett!CJ$10)),"3",IF((AND($M37&lt;=Everett!CJ$10,$N37&gt;=Everett!CJ$10)),"C",IF((AND($O37&lt;=Everett!CJ$10,$P37&gt;=Everett!CJ$10)),"CO",IF((AND($Q37&lt;=Everett!CJ$10,$R37&gt;=Everett!CJ$10)),"C",0))))))</f>
        <v>0</v>
      </c>
      <c r="CK37" s="33">
        <f>IF((AND($F37&lt;=Everett!CK$10,$G37&gt;=Everett!CK$10)),"P/L",IF((AND($I37&lt;=Everett!CK$10,$J37&gt;=Everett!CK$10)),"XO",IF((AND($K37&lt;=Everett!CK$10,$L37&gt;=Everett!CK$10)),"3",IF((AND($M37&lt;=Everett!CK$10,$N37&gt;=Everett!CK$10)),"C",IF((AND($O37&lt;=Everett!CK$10,$P37&gt;=Everett!CK$10)),"CO",IF((AND($Q37&lt;=Everett!CK$10,$R37&gt;=Everett!CK$10)),"C",0))))))</f>
        <v>0</v>
      </c>
      <c r="CL37" s="33">
        <f>IF((AND($F37&lt;=Everett!CL$10,$G37&gt;=Everett!CL$10)),"P/L",IF((AND($I37&lt;=Everett!CL$10,$J37&gt;=Everett!CL$10)),"XO",IF((AND($K37&lt;=Everett!CL$10,$L37&gt;=Everett!CL$10)),"3",IF((AND($M37&lt;=Everett!CL$10,$N37&gt;=Everett!CL$10)),"C",IF((AND($O37&lt;=Everett!CL$10,$P37&gt;=Everett!CL$10)),"CO",IF((AND($Q37&lt;=Everett!CL$10,$R37&gt;=Everett!CL$10)),"C",0))))))</f>
        <v>0</v>
      </c>
      <c r="CM37" s="33">
        <f>IF((AND($F37&lt;=Everett!CM$10,$G37&gt;=Everett!CM$10)),"P/L",IF((AND($I37&lt;=Everett!CM$10,$J37&gt;=Everett!CM$10)),"XO",IF((AND($K37&lt;=Everett!CM$10,$L37&gt;=Everett!CM$10)),"3",IF((AND($M37&lt;=Everett!CM$10,$N37&gt;=Everett!CM$10)),"C",IF((AND($O37&lt;=Everett!CM$10,$P37&gt;=Everett!CM$10)),"CO",IF((AND($Q37&lt;=Everett!CM$10,$R37&gt;=Everett!CM$10)),"C",0))))))</f>
        <v>0</v>
      </c>
    </row>
    <row r="38" spans="1:91" s="2" customFormat="1" x14ac:dyDescent="0.25">
      <c r="A38" s="40" t="s">
        <v>63</v>
      </c>
      <c r="B38" s="61"/>
      <c r="C38" s="31">
        <v>17</v>
      </c>
      <c r="D38" s="31">
        <v>16</v>
      </c>
      <c r="E38" s="31">
        <v>1</v>
      </c>
      <c r="F38" s="39"/>
      <c r="G38" s="39"/>
      <c r="H38" s="33"/>
      <c r="I38" s="37">
        <v>47027</v>
      </c>
      <c r="J38" s="37">
        <f>IF(I38="",0,DATE(YEAR(I38),MONTH(I38)+C38,DAY(I38)))</f>
        <v>47543</v>
      </c>
      <c r="K38" s="32">
        <f>IF(J38="","",(DATE(YEAR(J38),MONTH(J38)+1,DAY(J38))))</f>
        <v>47574</v>
      </c>
      <c r="L38" s="32">
        <f>IF(K38="","",(DATE(YEAR(K38),MONTH(K38)+E38,DAY(K38))))</f>
        <v>47604</v>
      </c>
      <c r="M38" s="37">
        <f>IF(O38="","",DATE(YEAR(O38), MONTH(O38)-1,DAY(O38)))</f>
        <v>47635</v>
      </c>
      <c r="N38" s="37">
        <f>IF(O38="","",DATE(YEAR(M38),MONTH(M38),DAY(M38)))</f>
        <v>47635</v>
      </c>
      <c r="O38" s="32">
        <f>IF(L38="","",(DATE(YEAR(L38),MONTH(L38)+2,DAY(L38))))</f>
        <v>47665</v>
      </c>
      <c r="P38" s="32">
        <f>IF(O38="","",(DATE(YEAR(O38),MONTH(O38)+D38,DAY(O38))))</f>
        <v>48153</v>
      </c>
      <c r="Q38" s="32">
        <f>IF(P38="","",DATE(YEAR(P38), MONTH(P38)+1,DAY(P38)))</f>
        <v>48183</v>
      </c>
      <c r="R38" s="32">
        <f>IF(P38="","",DATE(YEAR(Q38),MONTH(Q38),DAY(Q38)))</f>
        <v>48183</v>
      </c>
      <c r="S38" s="33">
        <f>IF((AND($F38&lt;=Everett!S$10,$G38&gt;=Everett!S$10)),"P/L",IF((AND($I38&lt;=Everett!S$10,$J38&gt;=Everett!S$10)),"XO",IF((AND($K38&lt;=Everett!S$10,$L38&gt;=Everett!S$10)),"3",IF((AND($M38&lt;=Everett!S$10,$N38&gt;=Everett!S$10)),"C",IF((AND($O38&lt;=Everett!S$10,$P38&gt;=Everett!S$10)),"CO",IF((AND($Q38&lt;=Everett!S$10,$R38&gt;=Everett!S$10)),"C",0))))))</f>
        <v>0</v>
      </c>
      <c r="T38" s="33">
        <f>IF((AND($F38&lt;=Everett!T$10,$G38&gt;=Everett!T$10)),"P/L",IF((AND($I38&lt;=Everett!T$10,$J38&gt;=Everett!T$10)),"XO",IF((AND($K38&lt;=Everett!T$10,$L38&gt;=Everett!T$10)),"3",IF((AND($M38&lt;=Everett!T$10,$N38&gt;=Everett!T$10)),"C",IF((AND($O38&lt;=Everett!T$10,$P38&gt;=Everett!T$10)),"CO",IF((AND($Q38&lt;=Everett!T$10,$R38&gt;=Everett!T$10)),"C",0))))))</f>
        <v>0</v>
      </c>
      <c r="U38" s="33">
        <f>IF((AND($F38&lt;=Everett!U$10,$G38&gt;=Everett!U$10)),"P/L",IF((AND($I38&lt;=Everett!U$10,$J38&gt;=Everett!U$10)),"XO",IF((AND($K38&lt;=Everett!U$10,$L38&gt;=Everett!U$10)),"3",IF((AND($M38&lt;=Everett!U$10,$N38&gt;=Everett!U$10)),"C",IF((AND($O38&lt;=Everett!U$10,$P38&gt;=Everett!U$10)),"CO",IF((AND($Q38&lt;=Everett!U$10,$R38&gt;=Everett!U$10)),"C",0))))))</f>
        <v>0</v>
      </c>
      <c r="V38" s="33">
        <f>IF((AND($F38&lt;=Everett!V$10,$G38&gt;=Everett!V$10)),"P/L",IF((AND($I38&lt;=Everett!V$10,$J38&gt;=Everett!V$10)),"XO",IF((AND($K38&lt;=Everett!V$10,$L38&gt;=Everett!V$10)),"3",IF((AND($M38&lt;=Everett!V$10,$N38&gt;=Everett!V$10)),"C",IF((AND($O38&lt;=Everett!V$10,$P38&gt;=Everett!V$10)),"CO",IF((AND($Q38&lt;=Everett!V$10,$R38&gt;=Everett!V$10)),"C",0))))))</f>
        <v>0</v>
      </c>
      <c r="W38" s="33">
        <f>IF((AND($F38&lt;=Everett!W$10,$G38&gt;=Everett!W$10)),"P/L",IF((AND($I38&lt;=Everett!W$10,$J38&gt;=Everett!W$10)),"XO",IF((AND($K38&lt;=Everett!W$10,$L38&gt;=Everett!W$10)),"3",IF((AND($M38&lt;=Everett!W$10,$N38&gt;=Everett!W$10)),"C",IF((AND($O38&lt;=Everett!W$10,$P38&gt;=Everett!W$10)),"CO",IF((AND($Q38&lt;=Everett!W$10,$R38&gt;=Everett!W$10)),"C",0))))))</f>
        <v>0</v>
      </c>
      <c r="X38" s="33">
        <f>IF((AND($F38&lt;=Everett!X$10,$G38&gt;=Everett!X$10)),"P/L",IF((AND($I38&lt;=Everett!X$10,$J38&gt;=Everett!X$10)),"XO",IF((AND($K38&lt;=Everett!X$10,$L38&gt;=Everett!X$10)),"3",IF((AND($M38&lt;=Everett!X$10,$N38&gt;=Everett!X$10)),"C",IF((AND($O38&lt;=Everett!X$10,$P38&gt;=Everett!X$10)),"CO",IF((AND($Q38&lt;=Everett!X$10,$R38&gt;=Everett!X$10)),"C",0))))))</f>
        <v>0</v>
      </c>
      <c r="Y38" s="33">
        <f>IF((AND($F38&lt;=Everett!Y$10,$G38&gt;=Everett!Y$10)),"P/L",IF((AND($I38&lt;=Everett!Y$10,$J38&gt;=Everett!Y$10)),"XO",IF((AND($K38&lt;=Everett!Y$10,$L38&gt;=Everett!Y$10)),"3",IF((AND($M38&lt;=Everett!Y$10,$N38&gt;=Everett!Y$10)),"C",IF((AND($O38&lt;=Everett!Y$10,$P38&gt;=Everett!Y$10)),"CO",IF((AND($Q38&lt;=Everett!Y$10,$R38&gt;=Everett!Y$10)),"C",0))))))</f>
        <v>0</v>
      </c>
      <c r="Z38" s="33">
        <f>IF((AND($F38&lt;=Everett!Z$10,$G38&gt;=Everett!Z$10)),"P/L",IF((AND($I38&lt;=Everett!Z$10,$J38&gt;=Everett!Z$10)),"XO",IF((AND($K38&lt;=Everett!Z$10,$L38&gt;=Everett!Z$10)),"3",IF((AND($M38&lt;=Everett!Z$10,$N38&gt;=Everett!Z$10)),"C",IF((AND($O38&lt;=Everett!Z$10,$P38&gt;=Everett!Z$10)),"CO",IF((AND($Q38&lt;=Everett!Z$10,$R38&gt;=Everett!Z$10)),"C",0))))))</f>
        <v>0</v>
      </c>
      <c r="AA38" s="33">
        <f>IF((AND($F38&lt;=Everett!AA$10,$G38&gt;=Everett!AA$10)),"P/L",IF((AND($I38&lt;=Everett!AA$10,$J38&gt;=Everett!AA$10)),"XO",IF((AND($K38&lt;=Everett!AA$10,$L38&gt;=Everett!AA$10)),"3",IF((AND($M38&lt;=Everett!AA$10,$N38&gt;=Everett!AA$10)),"C",IF((AND($O38&lt;=Everett!AA$10,$P38&gt;=Everett!AA$10)),"CO",IF((AND($Q38&lt;=Everett!AA$10,$R38&gt;=Everett!AA$10)),"C",0))))))</f>
        <v>0</v>
      </c>
      <c r="AB38" s="33">
        <f>IF((AND($F38&lt;=Everett!AB$10,$G38&gt;=Everett!AB$10)),"P/L",IF((AND($I38&lt;=Everett!AB$10,$J38&gt;=Everett!AB$10)),"XO",IF((AND($K38&lt;=Everett!AB$10,$L38&gt;=Everett!AB$10)),"3",IF((AND($M38&lt;=Everett!AB$10,$N38&gt;=Everett!AB$10)),"C",IF((AND($O38&lt;=Everett!AB$10,$P38&gt;=Everett!AB$10)),"CO",IF((AND($Q38&lt;=Everett!AB$10,$R38&gt;=Everett!AB$10)),"C",0))))))</f>
        <v>0</v>
      </c>
      <c r="AC38" s="33">
        <f>IF((AND($F38&lt;=Everett!AC$10,$G38&gt;=Everett!AC$10)),"P/L",IF((AND($I38&lt;=Everett!AC$10,$J38&gt;=Everett!AC$10)),"XO",IF((AND($K38&lt;=Everett!AC$10,$L38&gt;=Everett!AC$10)),"3",IF((AND($M38&lt;=Everett!AC$10,$N38&gt;=Everett!AC$10)),"C",IF((AND($O38&lt;=Everett!AC$10,$P38&gt;=Everett!AC$10)),"CO",IF((AND($Q38&lt;=Everett!AC$10,$R38&gt;=Everett!AC$10)),"C",0))))))</f>
        <v>0</v>
      </c>
      <c r="AD38" s="33">
        <f>IF((AND($F38&lt;=Everett!AD$10,$G38&gt;=Everett!AD$10)),"P/L",IF((AND($I38&lt;=Everett!AD$10,$J38&gt;=Everett!AD$10)),"XO",IF((AND($K38&lt;=Everett!AD$10,$L38&gt;=Everett!AD$10)),"3",IF((AND($M38&lt;=Everett!AD$10,$N38&gt;=Everett!AD$10)),"C",IF((AND($O38&lt;=Everett!AD$10,$P38&gt;=Everett!AD$10)),"CO",IF((AND($Q38&lt;=Everett!AD$10,$R38&gt;=Everett!AD$10)),"C",0))))))</f>
        <v>0</v>
      </c>
      <c r="AE38" s="33">
        <f>IF((AND($F38&lt;=Everett!AE$10,$G38&gt;=Everett!AE$10)),"P/L",IF((AND($I38&lt;=Everett!AE$10,$J38&gt;=Everett!AE$10)),"XO",IF((AND($K38&lt;=Everett!AE$10,$L38&gt;=Everett!AE$10)),"3",IF((AND($M38&lt;=Everett!AE$10,$N38&gt;=Everett!AE$10)),"C",IF((AND($O38&lt;=Everett!AE$10,$P38&gt;=Everett!AE$10)),"CO",IF((AND($Q38&lt;=Everett!AE$10,$R38&gt;=Everett!AE$10)),"C",0))))))</f>
        <v>0</v>
      </c>
      <c r="AF38" s="33">
        <f>IF((AND($F38&lt;=Everett!AF$10,$G38&gt;=Everett!AF$10)),"P/L",IF((AND($I38&lt;=Everett!AF$10,$J38&gt;=Everett!AF$10)),"XO",IF((AND($K38&lt;=Everett!AF$10,$L38&gt;=Everett!AF$10)),"3",IF((AND($M38&lt;=Everett!AF$10,$N38&gt;=Everett!AF$10)),"C",IF((AND($O38&lt;=Everett!AF$10,$P38&gt;=Everett!AF$10)),"CO",IF((AND($Q38&lt;=Everett!AF$10,$R38&gt;=Everett!AF$10)),"C",0))))))</f>
        <v>0</v>
      </c>
      <c r="AG38" s="33">
        <f>IF((AND($F38&lt;=Everett!AG$10,$G38&gt;=Everett!AG$10)),"P/L",IF((AND($I38&lt;=Everett!AG$10,$J38&gt;=Everett!AG$10)),"XO",IF((AND($K38&lt;=Everett!AG$10,$L38&gt;=Everett!AG$10)),"3",IF((AND($M38&lt;=Everett!AG$10,$N38&gt;=Everett!AG$10)),"C",IF((AND($O38&lt;=Everett!AG$10,$P38&gt;=Everett!AG$10)),"CO",IF((AND($Q38&lt;=Everett!AG$10,$R38&gt;=Everett!AG$10)),"C",0))))))</f>
        <v>0</v>
      </c>
      <c r="AH38" s="33">
        <f>IF((AND($F38&lt;=Everett!AH$10,$G38&gt;=Everett!AH$10)),"P/L",IF((AND($I38&lt;=Everett!AH$10,$J38&gt;=Everett!AH$10)),"XO",IF((AND($K38&lt;=Everett!AH$10,$L38&gt;=Everett!AH$10)),"3",IF((AND($M38&lt;=Everett!AH$10,$N38&gt;=Everett!AH$10)),"C",IF((AND($O38&lt;=Everett!AH$10,$P38&gt;=Everett!AH$10)),"CO",IF((AND($Q38&lt;=Everett!AH$10,$R38&gt;=Everett!AH$10)),"C",0))))))</f>
        <v>0</v>
      </c>
      <c r="AI38" s="33">
        <f>IF((AND($F38&lt;=Everett!AI$10,$G38&gt;=Everett!AI$10)),"P/L",IF((AND($I38&lt;=Everett!AI$10,$J38&gt;=Everett!AI$10)),"XO",IF((AND($K38&lt;=Everett!AI$10,$L38&gt;=Everett!AI$10)),"3",IF((AND($M38&lt;=Everett!AI$10,$N38&gt;=Everett!AI$10)),"C",IF((AND($O38&lt;=Everett!AI$10,$P38&gt;=Everett!AI$10)),"CO",IF((AND($Q38&lt;=Everett!AI$10,$R38&gt;=Everett!AI$10)),"C",0))))))</f>
        <v>0</v>
      </c>
      <c r="AJ38" s="33">
        <f>IF((AND($F38&lt;=Everett!AJ$10,$G38&gt;=Everett!AJ$10)),"P/L",IF((AND($I38&lt;=Everett!AJ$10,$J38&gt;=Everett!AJ$10)),"XO",IF((AND($K38&lt;=Everett!AJ$10,$L38&gt;=Everett!AJ$10)),"3",IF((AND($M38&lt;=Everett!AJ$10,$N38&gt;=Everett!AJ$10)),"C",IF((AND($O38&lt;=Everett!AJ$10,$P38&gt;=Everett!AJ$10)),"CO",IF((AND($Q38&lt;=Everett!AJ$10,$R38&gt;=Everett!AJ$10)),"C",0))))))</f>
        <v>0</v>
      </c>
      <c r="AK38" s="33">
        <f>IF((AND($F38&lt;=Everett!AK$10,$G38&gt;=Everett!AK$10)),"P/L",IF((AND($I38&lt;=Everett!AK$10,$J38&gt;=Everett!AK$10)),"XO",IF((AND($K38&lt;=Everett!AK$10,$L38&gt;=Everett!AK$10)),"3",IF((AND($M38&lt;=Everett!AK$10,$N38&gt;=Everett!AK$10)),"C",IF((AND($O38&lt;=Everett!AK$10,$P38&gt;=Everett!AK$10)),"CO",IF((AND($Q38&lt;=Everett!AK$10,$R38&gt;=Everett!AK$10)),"C",0))))))</f>
        <v>0</v>
      </c>
      <c r="AL38" s="33">
        <f>IF((AND($F38&lt;=Everett!AL$10,$G38&gt;=Everett!AL$10)),"P/L",IF((AND($I38&lt;=Everett!AL$10,$J38&gt;=Everett!AL$10)),"XO",IF((AND($K38&lt;=Everett!AL$10,$L38&gt;=Everett!AL$10)),"3",IF((AND($M38&lt;=Everett!AL$10,$N38&gt;=Everett!AL$10)),"C",IF((AND($O38&lt;=Everett!AL$10,$P38&gt;=Everett!AL$10)),"CO",IF((AND($Q38&lt;=Everett!AL$10,$R38&gt;=Everett!AL$10)),"C",0))))))</f>
        <v>0</v>
      </c>
      <c r="AM38" s="33">
        <f>IF((AND($F38&lt;=Everett!AM$10,$G38&gt;=Everett!AM$10)),"P/L",IF((AND($I38&lt;=Everett!AM$10,$J38&gt;=Everett!AM$10)),"XO",IF((AND($K38&lt;=Everett!AM$10,$L38&gt;=Everett!AM$10)),"3",IF((AND($M38&lt;=Everett!AM$10,$N38&gt;=Everett!AM$10)),"C",IF((AND($O38&lt;=Everett!AM$10,$P38&gt;=Everett!AM$10)),"CO",IF((AND($Q38&lt;=Everett!AM$10,$R38&gt;=Everett!AM$10)),"C",0))))))</f>
        <v>0</v>
      </c>
      <c r="AN38" s="33">
        <f>IF((AND($F38&lt;=Everett!AN$10,$G38&gt;=Everett!AN$10)),"P/L",IF((AND($I38&lt;=Everett!AN$10,$J38&gt;=Everett!AN$10)),"XO",IF((AND($K38&lt;=Everett!AN$10,$L38&gt;=Everett!AN$10)),"3",IF((AND($M38&lt;=Everett!AN$10,$N38&gt;=Everett!AN$10)),"C",IF((AND($O38&lt;=Everett!AN$10,$P38&gt;=Everett!AN$10)),"CO",IF((AND($Q38&lt;=Everett!AN$10,$R38&gt;=Everett!AN$10)),"C",0))))))</f>
        <v>0</v>
      </c>
      <c r="AO38" s="33">
        <f>IF((AND($F38&lt;=Everett!AO$10,$G38&gt;=Everett!AO$10)),"P/L",IF((AND($I38&lt;=Everett!AO$10,$J38&gt;=Everett!AO$10)),"XO",IF((AND($K38&lt;=Everett!AO$10,$L38&gt;=Everett!AO$10)),"3",IF((AND($M38&lt;=Everett!AO$10,$N38&gt;=Everett!AO$10)),"C",IF((AND($O38&lt;=Everett!AO$10,$P38&gt;=Everett!AO$10)),"CO",IF((AND($Q38&lt;=Everett!AO$10,$R38&gt;=Everett!AO$10)),"C",0))))))</f>
        <v>0</v>
      </c>
      <c r="AP38" s="33">
        <f>IF((AND($F38&lt;=Everett!AP$10,$G38&gt;=Everett!AP$10)),"P/L",IF((AND($I38&lt;=Everett!AP$10,$J38&gt;=Everett!AP$10)),"XO",IF((AND($K38&lt;=Everett!AP$10,$L38&gt;=Everett!AP$10)),"3",IF((AND($M38&lt;=Everett!AP$10,$N38&gt;=Everett!AP$10)),"C",IF((AND($O38&lt;=Everett!AP$10,$P38&gt;=Everett!AP$10)),"CO",IF((AND($Q38&lt;=Everett!AP$10,$R38&gt;=Everett!AP$10)),"C",0))))))</f>
        <v>0</v>
      </c>
      <c r="AQ38" s="33">
        <f>IF((AND($F38&lt;=Everett!AQ$10,$G38&gt;=Everett!AQ$10)),"P/L",IF((AND($I38&lt;=Everett!AQ$10,$J38&gt;=Everett!AQ$10)),"XO",IF((AND($K38&lt;=Everett!AQ$10,$L38&gt;=Everett!AQ$10)),"3",IF((AND($M38&lt;=Everett!AQ$10,$N38&gt;=Everett!AQ$10)),"C",IF((AND($O38&lt;=Everett!AQ$10,$P38&gt;=Everett!AQ$10)),"CO",IF((AND($Q38&lt;=Everett!AQ$10,$R38&gt;=Everett!AQ$10)),"C",0))))))</f>
        <v>0</v>
      </c>
      <c r="AR38" s="33">
        <f>IF((AND($F38&lt;=Everett!AR$10,$G38&gt;=Everett!AR$10)),"P/L",IF((AND($I38&lt;=Everett!AR$10,$J38&gt;=Everett!AR$10)),"XO",IF((AND($K38&lt;=Everett!AR$10,$L38&gt;=Everett!AR$10)),"3",IF((AND($M38&lt;=Everett!AR$10,$N38&gt;=Everett!AR$10)),"C",IF((AND($O38&lt;=Everett!AR$10,$P38&gt;=Everett!AR$10)),"CO",IF((AND($Q38&lt;=Everett!AR$10,$R38&gt;=Everett!AR$10)),"C",0))))))</f>
        <v>0</v>
      </c>
      <c r="AS38" s="33">
        <f>IF((AND($F38&lt;=Everett!AS$10,$G38&gt;=Everett!AS$10)),"P/L",IF((AND($I38&lt;=Everett!AS$10,$J38&gt;=Everett!AS$10)),"XO",IF((AND($K38&lt;=Everett!AS$10,$L38&gt;=Everett!AS$10)),"3",IF((AND($M38&lt;=Everett!AS$10,$N38&gt;=Everett!AS$10)),"C",IF((AND($O38&lt;=Everett!AS$10,$P38&gt;=Everett!AS$10)),"CO",IF((AND($Q38&lt;=Everett!AS$10,$R38&gt;=Everett!AS$10)),"C",0))))))</f>
        <v>0</v>
      </c>
      <c r="AT38" s="33">
        <f>IF((AND($F38&lt;=Everett!AT$10,$G38&gt;=Everett!AT$10)),"P/L",IF((AND($I38&lt;=Everett!AT$10,$J38&gt;=Everett!AT$10)),"XO",IF((AND($K38&lt;=Everett!AT$10,$L38&gt;=Everett!AT$10)),"3",IF((AND($M38&lt;=Everett!AT$10,$N38&gt;=Everett!AT$10)),"C",IF((AND($O38&lt;=Everett!AT$10,$P38&gt;=Everett!AT$10)),"CO",IF((AND($Q38&lt;=Everett!AT$10,$R38&gt;=Everett!AT$10)),"C",0))))))</f>
        <v>0</v>
      </c>
      <c r="AU38" s="33">
        <f>IF((AND($F38&lt;=Everett!AU$10,$G38&gt;=Everett!AU$10)),"P/L",IF((AND($I38&lt;=Everett!AU$10,$J38&gt;=Everett!AU$10)),"XO",IF((AND($K38&lt;=Everett!AU$10,$L38&gt;=Everett!AU$10)),"3",IF((AND($M38&lt;=Everett!AU$10,$N38&gt;=Everett!AU$10)),"C",IF((AND($O38&lt;=Everett!AU$10,$P38&gt;=Everett!AU$10)),"CO",IF((AND($Q38&lt;=Everett!AU$10,$R38&gt;=Everett!AU$10)),"C",0))))))</f>
        <v>0</v>
      </c>
      <c r="AV38" s="33">
        <f>IF((AND($F38&lt;=Everett!AV$10,$G38&gt;=Everett!AV$10)),"P/L",IF((AND($I38&lt;=Everett!AV$10,$J38&gt;=Everett!AV$10)),"XO",IF((AND($K38&lt;=Everett!AV$10,$L38&gt;=Everett!AV$10)),"3",IF((AND($M38&lt;=Everett!AV$10,$N38&gt;=Everett!AV$10)),"C",IF((AND($O38&lt;=Everett!AV$10,$P38&gt;=Everett!AV$10)),"CO",IF((AND($Q38&lt;=Everett!AV$10,$R38&gt;=Everett!AV$10)),"C",0))))))</f>
        <v>0</v>
      </c>
      <c r="AW38" s="33">
        <f>IF((AND($F38&lt;=Everett!AW$10,$G38&gt;=Everett!AW$10)),"P/L",IF((AND($I38&lt;=Everett!AW$10,$J38&gt;=Everett!AW$10)),"XO",IF((AND($K38&lt;=Everett!AW$10,$L38&gt;=Everett!AW$10)),"3",IF((AND($M38&lt;=Everett!AW$10,$N38&gt;=Everett!AW$10)),"C",IF((AND($O38&lt;=Everett!AW$10,$P38&gt;=Everett!AW$10)),"CO",IF((AND($Q38&lt;=Everett!AW$10,$R38&gt;=Everett!AW$10)),"C",0))))))</f>
        <v>0</v>
      </c>
      <c r="AX38" s="33">
        <f>IF((AND($F38&lt;=Everett!AX$10,$G38&gt;=Everett!AX$10)),"P/L",IF((AND($I38&lt;=Everett!AX$10,$J38&gt;=Everett!AX$10)),"XO",IF((AND($K38&lt;=Everett!AX$10,$L38&gt;=Everett!AX$10)),"3",IF((AND($M38&lt;=Everett!AX$10,$N38&gt;=Everett!AX$10)),"C",IF((AND($O38&lt;=Everett!AX$10,$P38&gt;=Everett!AX$10)),"CO",IF((AND($Q38&lt;=Everett!AX$10,$R38&gt;=Everett!AX$10)),"C",0))))))</f>
        <v>0</v>
      </c>
      <c r="AY38" s="33" t="str">
        <f>IF((AND($F38&lt;=Everett!AY$10,$G38&gt;=Everett!AY$10)),"P/L",IF((AND($I38&lt;=Everett!AY$10,$J38&gt;=Everett!AY$10)),"XO",IF((AND($K38&lt;=Everett!AY$10,$L38&gt;=Everett!AY$10)),"3",IF((AND($M38&lt;=Everett!AY$10,$N38&gt;=Everett!AY$10)),"C",IF((AND($O38&lt;=Everett!AY$10,$P38&gt;=Everett!AY$10)),"CO",IF((AND($Q38&lt;=Everett!AY$10,$R38&gt;=Everett!AY$10)),"C",0))))))</f>
        <v>XO</v>
      </c>
      <c r="AZ38" s="33" t="str">
        <f>IF((AND($F38&lt;=Everett!AZ$10,$G38&gt;=Everett!AZ$10)),"P/L",IF((AND($I38&lt;=Everett!AZ$10,$J38&gt;=Everett!AZ$10)),"XO",IF((AND($K38&lt;=Everett!AZ$10,$L38&gt;=Everett!AZ$10)),"3",IF((AND($M38&lt;=Everett!AZ$10,$N38&gt;=Everett!AZ$10)),"C",IF((AND($O38&lt;=Everett!AZ$10,$P38&gt;=Everett!AZ$10)),"CO",IF((AND($Q38&lt;=Everett!AZ$10,$R38&gt;=Everett!AZ$10)),"C",0))))))</f>
        <v>XO</v>
      </c>
      <c r="BA38" s="33" t="str">
        <f>IF((AND($F38&lt;=Everett!BA$10,$G38&gt;=Everett!BA$10)),"P/L",IF((AND($I38&lt;=Everett!BA$10,$J38&gt;=Everett!BA$10)),"XO",IF((AND($K38&lt;=Everett!BA$10,$L38&gt;=Everett!BA$10)),"3",IF((AND($M38&lt;=Everett!BA$10,$N38&gt;=Everett!BA$10)),"C",IF((AND($O38&lt;=Everett!BA$10,$P38&gt;=Everett!BA$10)),"CO",IF((AND($Q38&lt;=Everett!BA$10,$R38&gt;=Everett!BA$10)),"C",0))))))</f>
        <v>XO</v>
      </c>
      <c r="BB38" s="33" t="str">
        <f>IF((AND($F38&lt;=Everett!BB$10,$G38&gt;=Everett!BB$10)),"P/L",IF((AND($I38&lt;=Everett!BB$10,$J38&gt;=Everett!BB$10)),"XO",IF((AND($K38&lt;=Everett!BB$10,$L38&gt;=Everett!BB$10)),"3",IF((AND($M38&lt;=Everett!BB$10,$N38&gt;=Everett!BB$10)),"C",IF((AND($O38&lt;=Everett!BB$10,$P38&gt;=Everett!BB$10)),"CO",IF((AND($Q38&lt;=Everett!BB$10,$R38&gt;=Everett!BB$10)),"C",0))))))</f>
        <v>XO</v>
      </c>
      <c r="BC38" s="33" t="str">
        <f>IF((AND($F38&lt;=Everett!BC$10,$G38&gt;=Everett!BC$10)),"P/L",IF((AND($I38&lt;=Everett!BC$10,$J38&gt;=Everett!BC$10)),"XO",IF((AND($K38&lt;=Everett!BC$10,$L38&gt;=Everett!BC$10)),"3",IF((AND($M38&lt;=Everett!BC$10,$N38&gt;=Everett!BC$10)),"C",IF((AND($O38&lt;=Everett!BC$10,$P38&gt;=Everett!BC$10)),"CO",IF((AND($Q38&lt;=Everett!BC$10,$R38&gt;=Everett!BC$10)),"C",0))))))</f>
        <v>XO</v>
      </c>
      <c r="BD38" s="33" t="str">
        <f>IF((AND($F38&lt;=Everett!BD$10,$G38&gt;=Everett!BD$10)),"P/L",IF((AND($I38&lt;=Everett!BD$10,$J38&gt;=Everett!BD$10)),"XO",IF((AND($K38&lt;=Everett!BD$10,$L38&gt;=Everett!BD$10)),"3",IF((AND($M38&lt;=Everett!BD$10,$N38&gt;=Everett!BD$10)),"C",IF((AND($O38&lt;=Everett!BD$10,$P38&gt;=Everett!BD$10)),"CO",IF((AND($Q38&lt;=Everett!BD$10,$R38&gt;=Everett!BD$10)),"C",0))))))</f>
        <v>XO</v>
      </c>
      <c r="BE38" s="33" t="str">
        <f>IF((AND($F38&lt;=Everett!BE$10,$G38&gt;=Everett!BE$10)),"P/L",IF((AND($I38&lt;=Everett!BE$10,$J38&gt;=Everett!BE$10)),"XO",IF((AND($K38&lt;=Everett!BE$10,$L38&gt;=Everett!BE$10)),"3",IF((AND($M38&lt;=Everett!BE$10,$N38&gt;=Everett!BE$10)),"C",IF((AND($O38&lt;=Everett!BE$10,$P38&gt;=Everett!BE$10)),"CO",IF((AND($Q38&lt;=Everett!BE$10,$R38&gt;=Everett!BE$10)),"C",0))))))</f>
        <v>XO</v>
      </c>
      <c r="BF38" s="33" t="str">
        <f>IF((AND($F38&lt;=Everett!BF$10,$G38&gt;=Everett!BF$10)),"P/L",IF((AND($I38&lt;=Everett!BF$10,$J38&gt;=Everett!BF$10)),"XO",IF((AND($K38&lt;=Everett!BF$10,$L38&gt;=Everett!BF$10)),"3",IF((AND($M38&lt;=Everett!BF$10,$N38&gt;=Everett!BF$10)),"C",IF((AND($O38&lt;=Everett!BF$10,$P38&gt;=Everett!BF$10)),"CO",IF((AND($Q38&lt;=Everett!BF$10,$R38&gt;=Everett!BF$10)),"C",0))))))</f>
        <v>XO</v>
      </c>
      <c r="BG38" s="33" t="str">
        <f>IF((AND($F38&lt;=Everett!BG$10,$G38&gt;=Everett!BG$10)),"P/L",IF((AND($I38&lt;=Everett!BG$10,$J38&gt;=Everett!BG$10)),"XO",IF((AND($K38&lt;=Everett!BG$10,$L38&gt;=Everett!BG$10)),"3",IF((AND($M38&lt;=Everett!BG$10,$N38&gt;=Everett!BG$10)),"C",IF((AND($O38&lt;=Everett!BG$10,$P38&gt;=Everett!BG$10)),"CO",IF((AND($Q38&lt;=Everett!BG$10,$R38&gt;=Everett!BG$10)),"C",0))))))</f>
        <v>XO</v>
      </c>
      <c r="BH38" s="33" t="str">
        <f>IF((AND($F38&lt;=Everett!BH$10,$G38&gt;=Everett!BH$10)),"P/L",IF((AND($I38&lt;=Everett!BH$10,$J38&gt;=Everett!BH$10)),"XO",IF((AND($K38&lt;=Everett!BH$10,$L38&gt;=Everett!BH$10)),"3",IF((AND($M38&lt;=Everett!BH$10,$N38&gt;=Everett!BH$10)),"C",IF((AND($O38&lt;=Everett!BH$10,$P38&gt;=Everett!BH$10)),"CO",IF((AND($Q38&lt;=Everett!BH$10,$R38&gt;=Everett!BH$10)),"C",0))))))</f>
        <v>XO</v>
      </c>
      <c r="BI38" s="33" t="str">
        <f>IF((AND($F38&lt;=Everett!BI$10,$G38&gt;=Everett!BI$10)),"P/L",IF((AND($I38&lt;=Everett!BI$10,$J38&gt;=Everett!BI$10)),"XO",IF((AND($K38&lt;=Everett!BI$10,$L38&gt;=Everett!BI$10)),"3",IF((AND($M38&lt;=Everett!BI$10,$N38&gt;=Everett!BI$10)),"C",IF((AND($O38&lt;=Everett!BI$10,$P38&gt;=Everett!BI$10)),"CO",IF((AND($Q38&lt;=Everett!BI$10,$R38&gt;=Everett!BI$10)),"C",0))))))</f>
        <v>XO</v>
      </c>
      <c r="BJ38" s="33" t="str">
        <f>IF((AND($F38&lt;=Everett!BJ$10,$G38&gt;=Everett!BJ$10)),"P/L",IF((AND($I38&lt;=Everett!BJ$10,$J38&gt;=Everett!BJ$10)),"XO",IF((AND($K38&lt;=Everett!BJ$10,$L38&gt;=Everett!BJ$10)),"3",IF((AND($M38&lt;=Everett!BJ$10,$N38&gt;=Everett!BJ$10)),"C",IF((AND($O38&lt;=Everett!BJ$10,$P38&gt;=Everett!BJ$10)),"CO",IF((AND($Q38&lt;=Everett!BJ$10,$R38&gt;=Everett!BJ$10)),"C",0))))))</f>
        <v>XO</v>
      </c>
      <c r="BK38" s="33" t="str">
        <f>IF((AND($F38&lt;=Everett!BK$10,$G38&gt;=Everett!BK$10)),"P/L",IF((AND($I38&lt;=Everett!BK$10,$J38&gt;=Everett!BK$10)),"XO",IF((AND($K38&lt;=Everett!BK$10,$L38&gt;=Everett!BK$10)),"3",IF((AND($M38&lt;=Everett!BK$10,$N38&gt;=Everett!BK$10)),"C",IF((AND($O38&lt;=Everett!BK$10,$P38&gt;=Everett!BK$10)),"CO",IF((AND($Q38&lt;=Everett!BK$10,$R38&gt;=Everett!BK$10)),"C",0))))))</f>
        <v>XO</v>
      </c>
      <c r="BL38" s="33" t="str">
        <f>IF((AND($F38&lt;=Everett!BL$10,$G38&gt;=Everett!BL$10)),"P/L",IF((AND($I38&lt;=Everett!BL$10,$J38&gt;=Everett!BL$10)),"XO",IF((AND($K38&lt;=Everett!BL$10,$L38&gt;=Everett!BL$10)),"3",IF((AND($M38&lt;=Everett!BL$10,$N38&gt;=Everett!BL$10)),"C",IF((AND($O38&lt;=Everett!BL$10,$P38&gt;=Everett!BL$10)),"CO",IF((AND($Q38&lt;=Everett!BL$10,$R38&gt;=Everett!BL$10)),"C",0))))))</f>
        <v>XO</v>
      </c>
      <c r="BM38" s="33" t="str">
        <f>IF((AND($F38&lt;=Everett!BM$10,$G38&gt;=Everett!BM$10)),"P/L",IF((AND($I38&lt;=Everett!BM$10,$J38&gt;=Everett!BM$10)),"XO",IF((AND($K38&lt;=Everett!BM$10,$L38&gt;=Everett!BM$10)),"3",IF((AND($M38&lt;=Everett!BM$10,$N38&gt;=Everett!BM$10)),"C",IF((AND($O38&lt;=Everett!BM$10,$P38&gt;=Everett!BM$10)),"CO",IF((AND($Q38&lt;=Everett!BM$10,$R38&gt;=Everett!BM$10)),"C",0))))))</f>
        <v>XO</v>
      </c>
      <c r="BN38" s="33" t="str">
        <f>IF((AND($F38&lt;=Everett!BN$10,$G38&gt;=Everett!BN$10)),"P/L",IF((AND($I38&lt;=Everett!BN$10,$J38&gt;=Everett!BN$10)),"XO",IF((AND($K38&lt;=Everett!BN$10,$L38&gt;=Everett!BN$10)),"3",IF((AND($M38&lt;=Everett!BN$10,$N38&gt;=Everett!BN$10)),"C",IF((AND($O38&lt;=Everett!BN$10,$P38&gt;=Everett!BN$10)),"CO",IF((AND($Q38&lt;=Everett!BN$10,$R38&gt;=Everett!BN$10)),"C",0))))))</f>
        <v>XO</v>
      </c>
      <c r="BO38" s="33" t="str">
        <f>IF((AND($F38&lt;=Everett!BO$10,$G38&gt;=Everett!BO$10)),"P/L",IF((AND($I38&lt;=Everett!BO$10,$J38&gt;=Everett!BO$10)),"XO",IF((AND($K38&lt;=Everett!BO$10,$L38&gt;=Everett!BO$10)),"3",IF((AND($M38&lt;=Everett!BO$10,$N38&gt;=Everett!BO$10)),"C",IF((AND($O38&lt;=Everett!BO$10,$P38&gt;=Everett!BO$10)),"CO",IF((AND($Q38&lt;=Everett!BO$10,$R38&gt;=Everett!BO$10)),"C",0))))))</f>
        <v>XO</v>
      </c>
      <c r="BP38" s="33" t="str">
        <f>IF((AND($F38&lt;=Everett!BP$10,$G38&gt;=Everett!BP$10)),"P/L",IF((AND($I38&lt;=Everett!BP$10,$J38&gt;=Everett!BP$10)),"XO",IF((AND($K38&lt;=Everett!BP$10,$L38&gt;=Everett!BP$10)),"3",IF((AND($M38&lt;=Everett!BP$10,$N38&gt;=Everett!BP$10)),"C",IF((AND($O38&lt;=Everett!BP$10,$P38&gt;=Everett!BP$10)),"CO",IF((AND($Q38&lt;=Everett!BP$10,$R38&gt;=Everett!BP$10)),"C",0))))))</f>
        <v>XO</v>
      </c>
      <c r="BQ38" s="33" t="str">
        <f>IF((AND($F38&lt;=Everett!BQ$10,$G38&gt;=Everett!BQ$10)),"P/L",IF((AND($I38&lt;=Everett!BQ$10,$J38&gt;=Everett!BQ$10)),"XO",IF((AND($K38&lt;=Everett!BQ$10,$L38&gt;=Everett!BQ$10)),"3",IF((AND($M38&lt;=Everett!BQ$10,$N38&gt;=Everett!BQ$10)),"C",IF((AND($O38&lt;=Everett!BQ$10,$P38&gt;=Everett!BQ$10)),"CO",IF((AND($Q38&lt;=Everett!BQ$10,$R38&gt;=Everett!BQ$10)),"C",0))))))</f>
        <v>3</v>
      </c>
      <c r="BR38" s="33" t="str">
        <f>IF((AND($F38&lt;=Everett!BR$10,$G38&gt;=Everett!BR$10)),"P/L",IF((AND($I38&lt;=Everett!BR$10,$J38&gt;=Everett!BR$10)),"XO",IF((AND($K38&lt;=Everett!BR$10,$L38&gt;=Everett!BR$10)),"3",IF((AND($M38&lt;=Everett!BR$10,$N38&gt;=Everett!BR$10)),"C",IF((AND($O38&lt;=Everett!BR$10,$P38&gt;=Everett!BR$10)),"CO",IF((AND($Q38&lt;=Everett!BR$10,$R38&gt;=Everett!BR$10)),"C",0))))))</f>
        <v>3</v>
      </c>
      <c r="BS38" s="33" t="str">
        <f>IF((AND($F38&lt;=Everett!BS$10,$G38&gt;=Everett!BS$10)),"P/L",IF((AND($I38&lt;=Everett!BS$10,$J38&gt;=Everett!BS$10)),"XO",IF((AND($K38&lt;=Everett!BS$10,$L38&gt;=Everett!BS$10)),"3",IF((AND($M38&lt;=Everett!BS$10,$N38&gt;=Everett!BS$10)),"C",IF((AND($O38&lt;=Everett!BS$10,$P38&gt;=Everett!BS$10)),"CO",IF((AND($Q38&lt;=Everett!BS$10,$R38&gt;=Everett!BS$10)),"C",0))))))</f>
        <v>C</v>
      </c>
      <c r="BT38" s="33" t="str">
        <f>IF((AND($F38&lt;=Everett!BT$10,$G38&gt;=Everett!BT$10)),"P/L",IF((AND($I38&lt;=Everett!BT$10,$J38&gt;=Everett!BT$10)),"XO",IF((AND($K38&lt;=Everett!BT$10,$L38&gt;=Everett!BT$10)),"3",IF((AND($M38&lt;=Everett!BT$10,$N38&gt;=Everett!BT$10)),"C",IF((AND($O38&lt;=Everett!BT$10,$P38&gt;=Everett!BT$10)),"CO",IF((AND($Q38&lt;=Everett!BT$10,$R38&gt;=Everett!BT$10)),"C",0))))))</f>
        <v>CO</v>
      </c>
      <c r="BU38" s="33" t="str">
        <f>IF((AND($F38&lt;=Everett!BU$10,$G38&gt;=Everett!BU$10)),"P/L",IF((AND($I38&lt;=Everett!BU$10,$J38&gt;=Everett!BU$10)),"XO",IF((AND($K38&lt;=Everett!BU$10,$L38&gt;=Everett!BU$10)),"3",IF((AND($M38&lt;=Everett!BU$10,$N38&gt;=Everett!BU$10)),"C",IF((AND($O38&lt;=Everett!BU$10,$P38&gt;=Everett!BU$10)),"CO",IF((AND($Q38&lt;=Everett!BU$10,$R38&gt;=Everett!BU$10)),"C",0))))))</f>
        <v>CO</v>
      </c>
      <c r="BV38" s="33" t="str">
        <f>IF((AND($F38&lt;=Everett!BV$10,$G38&gt;=Everett!BV$10)),"P/L",IF((AND($I38&lt;=Everett!BV$10,$J38&gt;=Everett!BV$10)),"XO",IF((AND($K38&lt;=Everett!BV$10,$L38&gt;=Everett!BV$10)),"3",IF((AND($M38&lt;=Everett!BV$10,$N38&gt;=Everett!BV$10)),"C",IF((AND($O38&lt;=Everett!BV$10,$P38&gt;=Everett!BV$10)),"CO",IF((AND($Q38&lt;=Everett!BV$10,$R38&gt;=Everett!BV$10)),"C",0))))))</f>
        <v>CO</v>
      </c>
      <c r="BW38" s="33" t="str">
        <f>IF((AND($F38&lt;=Everett!BW$10,$G38&gt;=Everett!BW$10)),"P/L",IF((AND($I38&lt;=Everett!BW$10,$J38&gt;=Everett!BW$10)),"XO",IF((AND($K38&lt;=Everett!BW$10,$L38&gt;=Everett!BW$10)),"3",IF((AND($M38&lt;=Everett!BW$10,$N38&gt;=Everett!BW$10)),"C",IF((AND($O38&lt;=Everett!BW$10,$P38&gt;=Everett!BW$10)),"CO",IF((AND($Q38&lt;=Everett!BW$10,$R38&gt;=Everett!BW$10)),"C",0))))))</f>
        <v>CO</v>
      </c>
      <c r="BX38" s="33" t="str">
        <f>IF((AND($F38&lt;=Everett!BX$10,$G38&gt;=Everett!BX$10)),"P/L",IF((AND($I38&lt;=Everett!BX$10,$J38&gt;=Everett!BX$10)),"XO",IF((AND($K38&lt;=Everett!BX$10,$L38&gt;=Everett!BX$10)),"3",IF((AND($M38&lt;=Everett!BX$10,$N38&gt;=Everett!BX$10)),"C",IF((AND($O38&lt;=Everett!BX$10,$P38&gt;=Everett!BX$10)),"CO",IF((AND($Q38&lt;=Everett!BX$10,$R38&gt;=Everett!BX$10)),"C",0))))))</f>
        <v>CO</v>
      </c>
      <c r="BY38" s="33" t="str">
        <f>IF((AND($F38&lt;=Everett!BY$10,$G38&gt;=Everett!BY$10)),"P/L",IF((AND($I38&lt;=Everett!BY$10,$J38&gt;=Everett!BY$10)),"XO",IF((AND($K38&lt;=Everett!BY$10,$L38&gt;=Everett!BY$10)),"3",IF((AND($M38&lt;=Everett!BY$10,$N38&gt;=Everett!BY$10)),"C",IF((AND($O38&lt;=Everett!BY$10,$P38&gt;=Everett!BY$10)),"CO",IF((AND($Q38&lt;=Everett!BY$10,$R38&gt;=Everett!BY$10)),"C",0))))))</f>
        <v>CO</v>
      </c>
      <c r="BZ38" s="33" t="str">
        <f>IF((AND($F38&lt;=Everett!BZ$10,$G38&gt;=Everett!BZ$10)),"P/L",IF((AND($I38&lt;=Everett!BZ$10,$J38&gt;=Everett!BZ$10)),"XO",IF((AND($K38&lt;=Everett!BZ$10,$L38&gt;=Everett!BZ$10)),"3",IF((AND($M38&lt;=Everett!BZ$10,$N38&gt;=Everett!BZ$10)),"C",IF((AND($O38&lt;=Everett!BZ$10,$P38&gt;=Everett!BZ$10)),"CO",IF((AND($Q38&lt;=Everett!BZ$10,$R38&gt;=Everett!BZ$10)),"C",0))))))</f>
        <v>CO</v>
      </c>
      <c r="CA38" s="33" t="str">
        <f>IF((AND($F38&lt;=Everett!CA$10,$G38&gt;=Everett!CA$10)),"P/L",IF((AND($I38&lt;=Everett!CA$10,$J38&gt;=Everett!CA$10)),"XO",IF((AND($K38&lt;=Everett!CA$10,$L38&gt;=Everett!CA$10)),"3",IF((AND($M38&lt;=Everett!CA$10,$N38&gt;=Everett!CA$10)),"C",IF((AND($O38&lt;=Everett!CA$10,$P38&gt;=Everett!CA$10)),"CO",IF((AND($Q38&lt;=Everett!CA$10,$R38&gt;=Everett!CA$10)),"C",0))))))</f>
        <v>CO</v>
      </c>
      <c r="CB38" s="33" t="str">
        <f>IF((AND($F38&lt;=Everett!CB$10,$G38&gt;=Everett!CB$10)),"P/L",IF((AND($I38&lt;=Everett!CB$10,$J38&gt;=Everett!CB$10)),"XO",IF((AND($K38&lt;=Everett!CB$10,$L38&gt;=Everett!CB$10)),"3",IF((AND($M38&lt;=Everett!CB$10,$N38&gt;=Everett!CB$10)),"C",IF((AND($O38&lt;=Everett!CB$10,$P38&gt;=Everett!CB$10)),"CO",IF((AND($Q38&lt;=Everett!CB$10,$R38&gt;=Everett!CB$10)),"C",0))))))</f>
        <v>CO</v>
      </c>
      <c r="CC38" s="33" t="str">
        <f>IF((AND($F38&lt;=Everett!CC$10,$G38&gt;=Everett!CC$10)),"P/L",IF((AND($I38&lt;=Everett!CC$10,$J38&gt;=Everett!CC$10)),"XO",IF((AND($K38&lt;=Everett!CC$10,$L38&gt;=Everett!CC$10)),"3",IF((AND($M38&lt;=Everett!CC$10,$N38&gt;=Everett!CC$10)),"C",IF((AND($O38&lt;=Everett!CC$10,$P38&gt;=Everett!CC$10)),"CO",IF((AND($Q38&lt;=Everett!CC$10,$R38&gt;=Everett!CC$10)),"C",0))))))</f>
        <v>CO</v>
      </c>
      <c r="CD38" s="33" t="str">
        <f>IF((AND($F38&lt;=Everett!CD$10,$G38&gt;=Everett!CD$10)),"P/L",IF((AND($I38&lt;=Everett!CD$10,$J38&gt;=Everett!CD$10)),"XO",IF((AND($K38&lt;=Everett!CD$10,$L38&gt;=Everett!CD$10)),"3",IF((AND($M38&lt;=Everett!CD$10,$N38&gt;=Everett!CD$10)),"C",IF((AND($O38&lt;=Everett!CD$10,$P38&gt;=Everett!CD$10)),"CO",IF((AND($Q38&lt;=Everett!CD$10,$R38&gt;=Everett!CD$10)),"C",0))))))</f>
        <v>CO</v>
      </c>
      <c r="CE38" s="33" t="str">
        <f>IF((AND($F38&lt;=Everett!CE$10,$G38&gt;=Everett!CE$10)),"P/L",IF((AND($I38&lt;=Everett!CE$10,$J38&gt;=Everett!CE$10)),"XO",IF((AND($K38&lt;=Everett!CE$10,$L38&gt;=Everett!CE$10)),"3",IF((AND($M38&lt;=Everett!CE$10,$N38&gt;=Everett!CE$10)),"C",IF((AND($O38&lt;=Everett!CE$10,$P38&gt;=Everett!CE$10)),"CO",IF((AND($Q38&lt;=Everett!CE$10,$R38&gt;=Everett!CE$10)),"C",0))))))</f>
        <v>CO</v>
      </c>
      <c r="CF38" s="33" t="str">
        <f>IF((AND($F38&lt;=Everett!CF$10,$G38&gt;=Everett!CF$10)),"P/L",IF((AND($I38&lt;=Everett!CF$10,$J38&gt;=Everett!CF$10)),"XO",IF((AND($K38&lt;=Everett!CF$10,$L38&gt;=Everett!CF$10)),"3",IF((AND($M38&lt;=Everett!CF$10,$N38&gt;=Everett!CF$10)),"C",IF((AND($O38&lt;=Everett!CF$10,$P38&gt;=Everett!CF$10)),"CO",IF((AND($Q38&lt;=Everett!CF$10,$R38&gt;=Everett!CF$10)),"C",0))))))</f>
        <v>CO</v>
      </c>
      <c r="CG38" s="33" t="str">
        <f>IF((AND($F38&lt;=Everett!CG$10,$G38&gt;=Everett!CG$10)),"P/L",IF((AND($I38&lt;=Everett!CG$10,$J38&gt;=Everett!CG$10)),"XO",IF((AND($K38&lt;=Everett!CG$10,$L38&gt;=Everett!CG$10)),"3",IF((AND($M38&lt;=Everett!CG$10,$N38&gt;=Everett!CG$10)),"C",IF((AND($O38&lt;=Everett!CG$10,$P38&gt;=Everett!CG$10)),"CO",IF((AND($Q38&lt;=Everett!CG$10,$R38&gt;=Everett!CG$10)),"C",0))))))</f>
        <v>CO</v>
      </c>
      <c r="CH38" s="33" t="str">
        <f>IF((AND($F38&lt;=Everett!CH$10,$G38&gt;=Everett!CH$10)),"P/L",IF((AND($I38&lt;=Everett!CH$10,$J38&gt;=Everett!CH$10)),"XO",IF((AND($K38&lt;=Everett!CH$10,$L38&gt;=Everett!CH$10)),"3",IF((AND($M38&lt;=Everett!CH$10,$N38&gt;=Everett!CH$10)),"C",IF((AND($O38&lt;=Everett!CH$10,$P38&gt;=Everett!CH$10)),"CO",IF((AND($Q38&lt;=Everett!CH$10,$R38&gt;=Everett!CH$10)),"C",0))))))</f>
        <v>CO</v>
      </c>
      <c r="CI38" s="33" t="str">
        <f>IF((AND($F38&lt;=Everett!CI$10,$G38&gt;=Everett!CI$10)),"P/L",IF((AND($I38&lt;=Everett!CI$10,$J38&gt;=Everett!CI$10)),"XO",IF((AND($K38&lt;=Everett!CI$10,$L38&gt;=Everett!CI$10)),"3",IF((AND($M38&lt;=Everett!CI$10,$N38&gt;=Everett!CI$10)),"C",IF((AND($O38&lt;=Everett!CI$10,$P38&gt;=Everett!CI$10)),"CO",IF((AND($Q38&lt;=Everett!CI$10,$R38&gt;=Everett!CI$10)),"C",0))))))</f>
        <v>CO</v>
      </c>
      <c r="CJ38" s="33" t="str">
        <f>IF((AND($F38&lt;=Everett!CJ$10,$G38&gt;=Everett!CJ$10)),"P/L",IF((AND($I38&lt;=Everett!CJ$10,$J38&gt;=Everett!CJ$10)),"XO",IF((AND($K38&lt;=Everett!CJ$10,$L38&gt;=Everett!CJ$10)),"3",IF((AND($M38&lt;=Everett!CJ$10,$N38&gt;=Everett!CJ$10)),"C",IF((AND($O38&lt;=Everett!CJ$10,$P38&gt;=Everett!CJ$10)),"CO",IF((AND($Q38&lt;=Everett!CJ$10,$R38&gt;=Everett!CJ$10)),"C",0))))))</f>
        <v>CO</v>
      </c>
      <c r="CK38" s="33" t="str">
        <f>IF((AND($F38&lt;=Everett!CK$10,$G38&gt;=Everett!CK$10)),"P/L",IF((AND($I38&lt;=Everett!CK$10,$J38&gt;=Everett!CK$10)),"XO",IF((AND($K38&lt;=Everett!CK$10,$L38&gt;=Everett!CK$10)),"3",IF((AND($M38&lt;=Everett!CK$10,$N38&gt;=Everett!CK$10)),"C",IF((AND($O38&lt;=Everett!CK$10,$P38&gt;=Everett!CK$10)),"CO",IF((AND($Q38&lt;=Everett!CK$10,$R38&gt;=Everett!CK$10)),"C",0))))))</f>
        <v>C</v>
      </c>
      <c r="CL38" s="33">
        <f>IF((AND($F38&lt;=Everett!CL$10,$G38&gt;=Everett!CL$10)),"P/L",IF((AND($I38&lt;=Everett!CL$10,$J38&gt;=Everett!CL$10)),"XO",IF((AND($K38&lt;=Everett!CL$10,$L38&gt;=Everett!CL$10)),"3",IF((AND($M38&lt;=Everett!CL$10,$N38&gt;=Everett!CL$10)),"C",IF((AND($O38&lt;=Everett!CL$10,$P38&gt;=Everett!CL$10)),"CO",IF((AND($Q38&lt;=Everett!CL$10,$R38&gt;=Everett!CL$10)),"C",0))))))</f>
        <v>0</v>
      </c>
      <c r="CM38" s="33">
        <f>IF((AND($F38&lt;=Everett!CM$10,$G38&gt;=Everett!CM$10)),"P/L",IF((AND($I38&lt;=Everett!CM$10,$J38&gt;=Everett!CM$10)),"XO",IF((AND($K38&lt;=Everett!CM$10,$L38&gt;=Everett!CM$10)),"3",IF((AND($M38&lt;=Everett!CM$10,$N38&gt;=Everett!CM$10)),"C",IF((AND($O38&lt;=Everett!CM$10,$P38&gt;=Everett!CM$10)),"CO",IF((AND($Q38&lt;=Everett!CM$10,$R38&gt;=Everett!CM$10)),"C",0))))))</f>
        <v>0</v>
      </c>
    </row>
    <row r="39" ht="21.75" customHeight="1" spans="1:91" x14ac:dyDescent="0.25">
      <c r="A39" s="25" t="s">
        <v>586</v>
      </c>
      <c r="B39" s="25"/>
      <c r="C39" s="26"/>
      <c r="D39" s="26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8"/>
      <c r="Q39" s="27"/>
      <c r="R39" s="27"/>
      <c r="S39" s="29">
        <f>'San Diego'!$A$2-DAY('San Diego'!$A$2)+1</f>
        <v>46054</v>
      </c>
      <c r="T39" s="29">
        <f t="shared" ref="T39:AY39" si="21">DATE(YEAR(S39),MONTH(S39)+1,DAY(S39))</f>
        <v>46082</v>
      </c>
      <c r="U39" s="29">
        <f t="shared" si="21"/>
        <v>46113</v>
      </c>
      <c r="V39" s="29">
        <f t="shared" si="21"/>
        <v>46143</v>
      </c>
      <c r="W39" s="29">
        <f t="shared" si="21"/>
        <v>46174</v>
      </c>
      <c r="X39" s="29">
        <f t="shared" si="21"/>
        <v>46204</v>
      </c>
      <c r="Y39" s="29">
        <f t="shared" si="21"/>
        <v>46235</v>
      </c>
      <c r="Z39" s="29">
        <f t="shared" si="21"/>
        <v>46266</v>
      </c>
      <c r="AA39" s="29">
        <f t="shared" si="21"/>
        <v>46296</v>
      </c>
      <c r="AB39" s="29">
        <f t="shared" si="21"/>
        <v>46327</v>
      </c>
      <c r="AC39" s="29">
        <f t="shared" si="21"/>
        <v>46357</v>
      </c>
      <c r="AD39" s="29">
        <f t="shared" si="21"/>
        <v>46388</v>
      </c>
      <c r="AE39" s="29">
        <f t="shared" si="21"/>
        <v>46419</v>
      </c>
      <c r="AF39" s="29">
        <f t="shared" si="21"/>
        <v>46447</v>
      </c>
      <c r="AG39" s="29">
        <f t="shared" si="21"/>
        <v>46478</v>
      </c>
      <c r="AH39" s="29">
        <f t="shared" si="21"/>
        <v>46508</v>
      </c>
      <c r="AI39" s="29">
        <f t="shared" si="21"/>
        <v>46539</v>
      </c>
      <c r="AJ39" s="29">
        <f t="shared" si="21"/>
        <v>46569</v>
      </c>
      <c r="AK39" s="29">
        <f t="shared" si="21"/>
        <v>46600</v>
      </c>
      <c r="AL39" s="29">
        <f t="shared" si="21"/>
        <v>46631</v>
      </c>
      <c r="AM39" s="29">
        <f t="shared" si="21"/>
        <v>46661</v>
      </c>
      <c r="AN39" s="29">
        <f t="shared" si="21"/>
        <v>46692</v>
      </c>
      <c r="AO39" s="29">
        <f t="shared" si="21"/>
        <v>46722</v>
      </c>
      <c r="AP39" s="29">
        <f t="shared" si="21"/>
        <v>46753</v>
      </c>
      <c r="AQ39" s="29">
        <f t="shared" si="21"/>
        <v>46784</v>
      </c>
      <c r="AR39" s="29">
        <f t="shared" si="21"/>
        <v>46813</v>
      </c>
      <c r="AS39" s="29">
        <f t="shared" si="21"/>
        <v>46844</v>
      </c>
      <c r="AT39" s="29">
        <f t="shared" si="21"/>
        <v>46874</v>
      </c>
      <c r="AU39" s="29">
        <f t="shared" si="21"/>
        <v>46905</v>
      </c>
      <c r="AV39" s="29">
        <f t="shared" si="21"/>
        <v>46935</v>
      </c>
      <c r="AW39" s="29">
        <f t="shared" si="21"/>
        <v>46966</v>
      </c>
      <c r="AX39" s="29">
        <f t="shared" si="21"/>
        <v>46997</v>
      </c>
      <c r="AY39" s="29">
        <f t="shared" si="21"/>
        <v>47027</v>
      </c>
      <c r="AZ39" s="29">
        <f t="shared" ref="AZ39:CE39" si="22">DATE(YEAR(AY39),MONTH(AY39)+1,DAY(AY39))</f>
        <v>47058</v>
      </c>
      <c r="BA39" s="29">
        <f t="shared" si="22"/>
        <v>47088</v>
      </c>
      <c r="BB39" s="29">
        <f t="shared" si="22"/>
        <v>47119</v>
      </c>
      <c r="BC39" s="29">
        <f t="shared" si="22"/>
        <v>47150</v>
      </c>
      <c r="BD39" s="29">
        <f t="shared" si="22"/>
        <v>47178</v>
      </c>
      <c r="BE39" s="29">
        <f t="shared" si="22"/>
        <v>47209</v>
      </c>
      <c r="BF39" s="29">
        <f t="shared" si="22"/>
        <v>47239</v>
      </c>
      <c r="BG39" s="29">
        <f t="shared" si="22"/>
        <v>47270</v>
      </c>
      <c r="BH39" s="29">
        <f t="shared" si="22"/>
        <v>47300</v>
      </c>
      <c r="BI39" s="29">
        <f t="shared" si="22"/>
        <v>47331</v>
      </c>
      <c r="BJ39" s="29">
        <f t="shared" si="22"/>
        <v>47362</v>
      </c>
      <c r="BK39" s="29">
        <f t="shared" si="22"/>
        <v>47392</v>
      </c>
      <c r="BL39" s="29">
        <f t="shared" si="22"/>
        <v>47423</v>
      </c>
      <c r="BM39" s="29">
        <f t="shared" si="22"/>
        <v>47453</v>
      </c>
      <c r="BN39" s="29">
        <f t="shared" si="22"/>
        <v>47484</v>
      </c>
      <c r="BO39" s="29">
        <f t="shared" si="22"/>
        <v>47515</v>
      </c>
      <c r="BP39" s="29">
        <f t="shared" si="22"/>
        <v>47543</v>
      </c>
      <c r="BQ39" s="29">
        <f t="shared" si="22"/>
        <v>47574</v>
      </c>
      <c r="BR39" s="29">
        <f t="shared" si="22"/>
        <v>47604</v>
      </c>
      <c r="BS39" s="29">
        <f t="shared" si="22"/>
        <v>47635</v>
      </c>
      <c r="BT39" s="29">
        <f t="shared" si="22"/>
        <v>47665</v>
      </c>
      <c r="BU39" s="29">
        <f t="shared" si="22"/>
        <v>47696</v>
      </c>
      <c r="BV39" s="29">
        <f t="shared" si="22"/>
        <v>47727</v>
      </c>
      <c r="BW39" s="29">
        <f t="shared" si="22"/>
        <v>47757</v>
      </c>
      <c r="BX39" s="29">
        <f t="shared" si="22"/>
        <v>47788</v>
      </c>
      <c r="BY39" s="29">
        <f t="shared" si="22"/>
        <v>47818</v>
      </c>
      <c r="BZ39" s="29">
        <f t="shared" si="22"/>
        <v>47849</v>
      </c>
      <c r="CA39" s="29">
        <f t="shared" si="22"/>
        <v>47880</v>
      </c>
      <c r="CB39" s="29">
        <f t="shared" si="22"/>
        <v>47908</v>
      </c>
      <c r="CC39" s="29">
        <f t="shared" si="22"/>
        <v>47939</v>
      </c>
      <c r="CD39" s="29">
        <f t="shared" si="22"/>
        <v>47969</v>
      </c>
      <c r="CE39" s="29">
        <f t="shared" si="22"/>
        <v>48000</v>
      </c>
      <c r="CF39" s="29">
        <f t="shared" ref="CF39:CM39" si="23">DATE(YEAR(CE39),MONTH(CE39)+1,DAY(CE39))</f>
        <v>48030</v>
      </c>
      <c r="CG39" s="29">
        <f t="shared" si="23"/>
        <v>48061</v>
      </c>
      <c r="CH39" s="29">
        <f t="shared" si="23"/>
        <v>48092</v>
      </c>
      <c r="CI39" s="29">
        <f t="shared" si="23"/>
        <v>48122</v>
      </c>
      <c r="CJ39" s="29">
        <f t="shared" si="23"/>
        <v>48153</v>
      </c>
      <c r="CK39" s="29">
        <f t="shared" si="23"/>
        <v>48183</v>
      </c>
      <c r="CL39" s="29">
        <f t="shared" si="23"/>
        <v>48214</v>
      </c>
      <c r="CM39" s="29">
        <f t="shared" si="23"/>
        <v>48245</v>
      </c>
    </row>
    <row r="40" spans="1:91" s="2" customFormat="1" x14ac:dyDescent="0.25">
      <c r="A40" s="30" t="s">
        <v>587</v>
      </c>
      <c r="B40" s="55"/>
      <c r="C40" s="31">
        <v>16</v>
      </c>
      <c r="D40" s="31">
        <v>16</v>
      </c>
      <c r="E40" s="31">
        <v>1</v>
      </c>
      <c r="F40" s="39"/>
      <c r="G40" s="39"/>
      <c r="H40" s="33">
        <f>G40-F40</f>
        <v>0</v>
      </c>
      <c r="I40" s="36">
        <v>45170</v>
      </c>
      <c r="J40" s="36">
        <f>IF(I40="",0,DATE(YEAR(I40),MONTH(I40)+C40,DAY(I40)))</f>
        <v>45658</v>
      </c>
      <c r="K40" s="36">
        <f>IF(J40="","",(DATE(YEAR(J40),MONTH(J40)+1,DAY(J40))))</f>
        <v>45689</v>
      </c>
      <c r="L40" s="36">
        <f>IF(K40="","",(DATE(YEAR(K40),MONTH(K40)+E40,DAY(K40))))</f>
        <v>45717</v>
      </c>
      <c r="M40" s="36">
        <f>IF(O40="","",DATE(YEAR(O40), MONTH(O40)-1,DAY(O40)))</f>
        <v>45748</v>
      </c>
      <c r="N40" s="36">
        <f>IF(O40="","",DATE(YEAR(M40),MONTH(M40),DAY(M40)))</f>
        <v>45748</v>
      </c>
      <c r="O40" s="36">
        <f>IF(L40="","",(DATE(YEAR(L40),MONTH(L40)+2,DAY(L40))))</f>
        <v>45778</v>
      </c>
      <c r="P40" s="32">
        <f>IF(O40="","",(DATE(YEAR(O40),MONTH(O40)+D40,DAY(O40))))</f>
        <v>46266</v>
      </c>
      <c r="Q40" s="37">
        <f>IF(P40="","",DATE(YEAR(P40), MONTH(P40)+1,DAY(P40)))</f>
        <v>46296</v>
      </c>
      <c r="R40" s="37">
        <f>IF(P40="","",DATE(YEAR(Q40),MONTH(Q40),DAY(Q40)))</f>
        <v>46296</v>
      </c>
      <c r="S40" s="33" t="str">
        <f>IF((AND($F40&lt;='San Diego'!S$9,$G40&gt;='San Diego'!S$9)),"P/L",IF((AND($I40&lt;='San Diego'!S$9,$J40&gt;='San Diego'!S$9)),"XO",IF((AND($K40&lt;='San Diego'!S$9,$L40&gt;='San Diego'!S$9)),"3",IF((AND($M40&lt;='San Diego'!S$9,$N40&gt;='San Diego'!S$9)),"C",IF((AND($O40&lt;='San Diego'!S$9,$P40&gt;='San Diego'!S$9)),"CO",IF((AND($Q40&lt;='San Diego'!S$9,$R40&gt;='San Diego'!S$9)),"C",0))))))</f>
        <v>CO</v>
      </c>
      <c r="T40" s="33" t="str">
        <f>IF((AND($F40&lt;='San Diego'!T$9,$G40&gt;='San Diego'!T$9)),"P/L",IF((AND($I40&lt;='San Diego'!T$9,$J40&gt;='San Diego'!T$9)),"XO",IF((AND($K40&lt;='San Diego'!T$9,$L40&gt;='San Diego'!T$9)),"3",IF((AND($M40&lt;='San Diego'!T$9,$N40&gt;='San Diego'!T$9)),"C",IF((AND($O40&lt;='San Diego'!T$9,$P40&gt;='San Diego'!T$9)),"CO",IF((AND($Q40&lt;='San Diego'!T$9,$R40&gt;='San Diego'!T$9)),"C",0))))))</f>
        <v>CO</v>
      </c>
      <c r="U40" s="33" t="str">
        <f>IF((AND($F40&lt;='San Diego'!U$9,$G40&gt;='San Diego'!U$9)),"P/L",IF((AND($I40&lt;='San Diego'!U$9,$J40&gt;='San Diego'!U$9)),"XO",IF((AND($K40&lt;='San Diego'!U$9,$L40&gt;='San Diego'!U$9)),"3",IF((AND($M40&lt;='San Diego'!U$9,$N40&gt;='San Diego'!U$9)),"C",IF((AND($O40&lt;='San Diego'!U$9,$P40&gt;='San Diego'!U$9)),"CO",IF((AND($Q40&lt;='San Diego'!U$9,$R40&gt;='San Diego'!U$9)),"C",0))))))</f>
        <v>CO</v>
      </c>
      <c r="V40" s="33" t="str">
        <f>IF((AND($F40&lt;='San Diego'!V$9,$G40&gt;='San Diego'!V$9)),"P/L",IF((AND($I40&lt;='San Diego'!V$9,$J40&gt;='San Diego'!V$9)),"XO",IF((AND($K40&lt;='San Diego'!V$9,$L40&gt;='San Diego'!V$9)),"3",IF((AND($M40&lt;='San Diego'!V$9,$N40&gt;='San Diego'!V$9)),"C",IF((AND($O40&lt;='San Diego'!V$9,$P40&gt;='San Diego'!V$9)),"CO",IF((AND($Q40&lt;='San Diego'!V$9,$R40&gt;='San Diego'!V$9)),"C",0))))))</f>
        <v>CO</v>
      </c>
      <c r="W40" s="33" t="str">
        <f>IF((AND($F40&lt;='San Diego'!W$9,$G40&gt;='San Diego'!W$9)),"P/L",IF((AND($I40&lt;='San Diego'!W$9,$J40&gt;='San Diego'!W$9)),"XO",IF((AND($K40&lt;='San Diego'!W$9,$L40&gt;='San Diego'!W$9)),"3",IF((AND($M40&lt;='San Diego'!W$9,$N40&gt;='San Diego'!W$9)),"C",IF((AND($O40&lt;='San Diego'!W$9,$P40&gt;='San Diego'!W$9)),"CO",IF((AND($Q40&lt;='San Diego'!W$9,$R40&gt;='San Diego'!W$9)),"C",0))))))</f>
        <v>CO</v>
      </c>
      <c r="X40" s="33" t="str">
        <f>IF((AND($F40&lt;='San Diego'!X$9,$G40&gt;='San Diego'!X$9)),"P/L",IF((AND($I40&lt;='San Diego'!X$9,$J40&gt;='San Diego'!X$9)),"XO",IF((AND($K40&lt;='San Diego'!X$9,$L40&gt;='San Diego'!X$9)),"3",IF((AND($M40&lt;='San Diego'!X$9,$N40&gt;='San Diego'!X$9)),"C",IF((AND($O40&lt;='San Diego'!X$9,$P40&gt;='San Diego'!X$9)),"CO",IF((AND($Q40&lt;='San Diego'!X$9,$R40&gt;='San Diego'!X$9)),"C",0))))))</f>
        <v>CO</v>
      </c>
      <c r="Y40" s="33" t="str">
        <f>IF((AND($F40&lt;='San Diego'!Y$9,$G40&gt;='San Diego'!Y$9)),"P/L",IF((AND($I40&lt;='San Diego'!Y$9,$J40&gt;='San Diego'!Y$9)),"XO",IF((AND($K40&lt;='San Diego'!Y$9,$L40&gt;='San Diego'!Y$9)),"3",IF((AND($M40&lt;='San Diego'!Y$9,$N40&gt;='San Diego'!Y$9)),"C",IF((AND($O40&lt;='San Diego'!Y$9,$P40&gt;='San Diego'!Y$9)),"CO",IF((AND($Q40&lt;='San Diego'!Y$9,$R40&gt;='San Diego'!Y$9)),"C",0))))))</f>
        <v>CO</v>
      </c>
      <c r="Z40" s="33" t="str">
        <f>IF((AND($F40&lt;='San Diego'!Z$9,$G40&gt;='San Diego'!Z$9)),"P/L",IF((AND($I40&lt;='San Diego'!Z$9,$J40&gt;='San Diego'!Z$9)),"XO",IF((AND($K40&lt;='San Diego'!Z$9,$L40&gt;='San Diego'!Z$9)),"3",IF((AND($M40&lt;='San Diego'!Z$9,$N40&gt;='San Diego'!Z$9)),"C",IF((AND($O40&lt;='San Diego'!Z$9,$P40&gt;='San Diego'!Z$9)),"CO",IF((AND($Q40&lt;='San Diego'!Z$9,$R40&gt;='San Diego'!Z$9)),"C",0))))))</f>
        <v>CO</v>
      </c>
      <c r="AA40" s="33" t="str">
        <f>IF((AND($F40&lt;='San Diego'!AA$9,$G40&gt;='San Diego'!AA$9)),"P/L",IF((AND($I40&lt;='San Diego'!AA$9,$J40&gt;='San Diego'!AA$9)),"XO",IF((AND($K40&lt;='San Diego'!AA$9,$L40&gt;='San Diego'!AA$9)),"3",IF((AND($M40&lt;='San Diego'!AA$9,$N40&gt;='San Diego'!AA$9)),"C",IF((AND($O40&lt;='San Diego'!AA$9,$P40&gt;='San Diego'!AA$9)),"CO",IF((AND($Q40&lt;='San Diego'!AA$9,$R40&gt;='San Diego'!AA$9)),"C",0))))))</f>
        <v>C</v>
      </c>
      <c r="AB40" s="33">
        <f>IF((AND($F40&lt;='San Diego'!AB$9,$G40&gt;='San Diego'!AB$9)),"P/L",IF((AND($I40&lt;='San Diego'!AB$9,$J40&gt;='San Diego'!AB$9)),"XO",IF((AND($K40&lt;='San Diego'!AB$9,$L40&gt;='San Diego'!AB$9)),"3",IF((AND($M40&lt;='San Diego'!AB$9,$N40&gt;='San Diego'!AB$9)),"C",IF((AND($O40&lt;='San Diego'!AB$9,$P40&gt;='San Diego'!AB$9)),"CO",IF((AND($Q40&lt;='San Diego'!AB$9,$R40&gt;='San Diego'!AB$9)),"C",0))))))</f>
        <v>0</v>
      </c>
      <c r="AC40" s="33">
        <f>IF((AND($F40&lt;='San Diego'!AC$9,$G40&gt;='San Diego'!AC$9)),"P/L",IF((AND($I40&lt;='San Diego'!AC$9,$J40&gt;='San Diego'!AC$9)),"XO",IF((AND($K40&lt;='San Diego'!AC$9,$L40&gt;='San Diego'!AC$9)),"3",IF((AND($M40&lt;='San Diego'!AC$9,$N40&gt;='San Diego'!AC$9)),"C",IF((AND($O40&lt;='San Diego'!AC$9,$P40&gt;='San Diego'!AC$9)),"CO",IF((AND($Q40&lt;='San Diego'!AC$9,$R40&gt;='San Diego'!AC$9)),"C",0))))))</f>
        <v>0</v>
      </c>
      <c r="AD40" s="33">
        <f>IF((AND($F40&lt;='San Diego'!AD$9,$G40&gt;='San Diego'!AD$9)),"P/L",IF((AND($I40&lt;='San Diego'!AD$9,$J40&gt;='San Diego'!AD$9)),"XO",IF((AND($K40&lt;='San Diego'!AD$9,$L40&gt;='San Diego'!AD$9)),"3",IF((AND($M40&lt;='San Diego'!AD$9,$N40&gt;='San Diego'!AD$9)),"C",IF((AND($O40&lt;='San Diego'!AD$9,$P40&gt;='San Diego'!AD$9)),"CO",IF((AND($Q40&lt;='San Diego'!AD$9,$R40&gt;='San Diego'!AD$9)),"C",0))))))</f>
        <v>0</v>
      </c>
      <c r="AE40" s="33">
        <f>IF((AND($F40&lt;='San Diego'!AE$9,$G40&gt;='San Diego'!AE$9)),"P/L",IF((AND($I40&lt;='San Diego'!AE$9,$J40&gt;='San Diego'!AE$9)),"XO",IF((AND($K40&lt;='San Diego'!AE$9,$L40&gt;='San Diego'!AE$9)),"3",IF((AND($M40&lt;='San Diego'!AE$9,$N40&gt;='San Diego'!AE$9)),"C",IF((AND($O40&lt;='San Diego'!AE$9,$P40&gt;='San Diego'!AE$9)),"CO",IF((AND($Q40&lt;='San Diego'!AE$9,$R40&gt;='San Diego'!AE$9)),"C",0))))))</f>
        <v>0</v>
      </c>
      <c r="AF40" s="33">
        <f>IF((AND($F40&lt;='San Diego'!AF$9,$G40&gt;='San Diego'!AF$9)),"P/L",IF((AND($I40&lt;='San Diego'!AF$9,$J40&gt;='San Diego'!AF$9)),"XO",IF((AND($K40&lt;='San Diego'!AF$9,$L40&gt;='San Diego'!AF$9)),"3",IF((AND($M40&lt;='San Diego'!AF$9,$N40&gt;='San Diego'!AF$9)),"C",IF((AND($O40&lt;='San Diego'!AF$9,$P40&gt;='San Diego'!AF$9)),"CO",IF((AND($Q40&lt;='San Diego'!AF$9,$R40&gt;='San Diego'!AF$9)),"C",0))))))</f>
        <v>0</v>
      </c>
      <c r="AG40" s="33">
        <f>IF((AND($F40&lt;='San Diego'!AG$9,$G40&gt;='San Diego'!AG$9)),"P/L",IF((AND($I40&lt;='San Diego'!AG$9,$J40&gt;='San Diego'!AG$9)),"XO",IF((AND($K40&lt;='San Diego'!AG$9,$L40&gt;='San Diego'!AG$9)),"3",IF((AND($M40&lt;='San Diego'!AG$9,$N40&gt;='San Diego'!AG$9)),"C",IF((AND($O40&lt;='San Diego'!AG$9,$P40&gt;='San Diego'!AG$9)),"CO",IF((AND($Q40&lt;='San Diego'!AG$9,$R40&gt;='San Diego'!AG$9)),"C",0))))))</f>
        <v>0</v>
      </c>
      <c r="AH40" s="33">
        <f>IF((AND($F40&lt;='San Diego'!AH$9,$G40&gt;='San Diego'!AH$9)),"P/L",IF((AND($I40&lt;='San Diego'!AH$9,$J40&gt;='San Diego'!AH$9)),"XO",IF((AND($K40&lt;='San Diego'!AH$9,$L40&gt;='San Diego'!AH$9)),"3",IF((AND($M40&lt;='San Diego'!AH$9,$N40&gt;='San Diego'!AH$9)),"C",IF((AND($O40&lt;='San Diego'!AH$9,$P40&gt;='San Diego'!AH$9)),"CO",IF((AND($Q40&lt;='San Diego'!AH$9,$R40&gt;='San Diego'!AH$9)),"C",0))))))</f>
        <v>0</v>
      </c>
      <c r="AI40" s="33">
        <f>IF((AND($F40&lt;='San Diego'!AI$9,$G40&gt;='San Diego'!AI$9)),"P/L",IF((AND($I40&lt;='San Diego'!AI$9,$J40&gt;='San Diego'!AI$9)),"XO",IF((AND($K40&lt;='San Diego'!AI$9,$L40&gt;='San Diego'!AI$9)),"3",IF((AND($M40&lt;='San Diego'!AI$9,$N40&gt;='San Diego'!AI$9)),"C",IF((AND($O40&lt;='San Diego'!AI$9,$P40&gt;='San Diego'!AI$9)),"CO",IF((AND($Q40&lt;='San Diego'!AI$9,$R40&gt;='San Diego'!AI$9)),"C",0))))))</f>
        <v>0</v>
      </c>
      <c r="AJ40" s="33">
        <f>IF((AND($F40&lt;='San Diego'!AJ$9,$G40&gt;='San Diego'!AJ$9)),"P/L",IF((AND($I40&lt;='San Diego'!AJ$9,$J40&gt;='San Diego'!AJ$9)),"XO",IF((AND($K40&lt;='San Diego'!AJ$9,$L40&gt;='San Diego'!AJ$9)),"3",IF((AND($M40&lt;='San Diego'!AJ$9,$N40&gt;='San Diego'!AJ$9)),"C",IF((AND($O40&lt;='San Diego'!AJ$9,$P40&gt;='San Diego'!AJ$9)),"CO",IF((AND($Q40&lt;='San Diego'!AJ$9,$R40&gt;='San Diego'!AJ$9)),"C",0))))))</f>
        <v>0</v>
      </c>
      <c r="AK40" s="33">
        <f>IF((AND($F40&lt;='San Diego'!AK$9,$G40&gt;='San Diego'!AK$9)),"P/L",IF((AND($I40&lt;='San Diego'!AK$9,$J40&gt;='San Diego'!AK$9)),"XO",IF((AND($K40&lt;='San Diego'!AK$9,$L40&gt;='San Diego'!AK$9)),"3",IF((AND($M40&lt;='San Diego'!AK$9,$N40&gt;='San Diego'!AK$9)),"C",IF((AND($O40&lt;='San Diego'!AK$9,$P40&gt;='San Diego'!AK$9)),"CO",IF((AND($Q40&lt;='San Diego'!AK$9,$R40&gt;='San Diego'!AK$9)),"C",0))))))</f>
        <v>0</v>
      </c>
      <c r="AL40" s="33">
        <f>IF((AND($F40&lt;='San Diego'!AL$9,$G40&gt;='San Diego'!AL$9)),"P/L",IF((AND($I40&lt;='San Diego'!AL$9,$J40&gt;='San Diego'!AL$9)),"XO",IF((AND($K40&lt;='San Diego'!AL$9,$L40&gt;='San Diego'!AL$9)),"3",IF((AND($M40&lt;='San Diego'!AL$9,$N40&gt;='San Diego'!AL$9)),"C",IF((AND($O40&lt;='San Diego'!AL$9,$P40&gt;='San Diego'!AL$9)),"CO",IF((AND($Q40&lt;='San Diego'!AL$9,$R40&gt;='San Diego'!AL$9)),"C",0))))))</f>
        <v>0</v>
      </c>
      <c r="AM40" s="33">
        <f>IF((AND($F40&lt;='San Diego'!AM$9,$G40&gt;='San Diego'!AM$9)),"P/L",IF((AND($I40&lt;='San Diego'!AM$9,$J40&gt;='San Diego'!AM$9)),"XO",IF((AND($K40&lt;='San Diego'!AM$9,$L40&gt;='San Diego'!AM$9)),"3",IF((AND($M40&lt;='San Diego'!AM$9,$N40&gt;='San Diego'!AM$9)),"C",IF((AND($O40&lt;='San Diego'!AM$9,$P40&gt;='San Diego'!AM$9)),"CO",IF((AND($Q40&lt;='San Diego'!AM$9,$R40&gt;='San Diego'!AM$9)),"C",0))))))</f>
        <v>0</v>
      </c>
      <c r="AN40" s="33">
        <f>IF((AND($F40&lt;='San Diego'!AN$9,$G40&gt;='San Diego'!AN$9)),"P/L",IF((AND($I40&lt;='San Diego'!AN$9,$J40&gt;='San Diego'!AN$9)),"XO",IF((AND($K40&lt;='San Diego'!AN$9,$L40&gt;='San Diego'!AN$9)),"3",IF((AND($M40&lt;='San Diego'!AN$9,$N40&gt;='San Diego'!AN$9)),"C",IF((AND($O40&lt;='San Diego'!AN$9,$P40&gt;='San Diego'!AN$9)),"CO",IF((AND($Q40&lt;='San Diego'!AN$9,$R40&gt;='San Diego'!AN$9)),"C",0))))))</f>
        <v>0</v>
      </c>
      <c r="AO40" s="33">
        <f>IF((AND($F40&lt;='San Diego'!AO$9,$G40&gt;='San Diego'!AO$9)),"P/L",IF((AND($I40&lt;='San Diego'!AO$9,$J40&gt;='San Diego'!AO$9)),"XO",IF((AND($K40&lt;='San Diego'!AO$9,$L40&gt;='San Diego'!AO$9)),"3",IF((AND($M40&lt;='San Diego'!AO$9,$N40&gt;='San Diego'!AO$9)),"C",IF((AND($O40&lt;='San Diego'!AO$9,$P40&gt;='San Diego'!AO$9)),"CO",IF((AND($Q40&lt;='San Diego'!AO$9,$R40&gt;='San Diego'!AO$9)),"C",0))))))</f>
        <v>0</v>
      </c>
      <c r="AP40" s="33">
        <f>IF((AND($F40&lt;='San Diego'!AP$9,$G40&gt;='San Diego'!AP$9)),"P/L",IF((AND($I40&lt;='San Diego'!AP$9,$J40&gt;='San Diego'!AP$9)),"XO",IF((AND($K40&lt;='San Diego'!AP$9,$L40&gt;='San Diego'!AP$9)),"3",IF((AND($M40&lt;='San Diego'!AP$9,$N40&gt;='San Diego'!AP$9)),"C",IF((AND($O40&lt;='San Diego'!AP$9,$P40&gt;='San Diego'!AP$9)),"CO",IF((AND($Q40&lt;='San Diego'!AP$9,$R40&gt;='San Diego'!AP$9)),"C",0))))))</f>
        <v>0</v>
      </c>
      <c r="AQ40" s="33">
        <f>IF((AND($F40&lt;='San Diego'!AQ$9,$G40&gt;='San Diego'!AQ$9)),"P/L",IF((AND($I40&lt;='San Diego'!AQ$9,$J40&gt;='San Diego'!AQ$9)),"XO",IF((AND($K40&lt;='San Diego'!AQ$9,$L40&gt;='San Diego'!AQ$9)),"3",IF((AND($M40&lt;='San Diego'!AQ$9,$N40&gt;='San Diego'!AQ$9)),"C",IF((AND($O40&lt;='San Diego'!AQ$9,$P40&gt;='San Diego'!AQ$9)),"CO",IF((AND($Q40&lt;='San Diego'!AQ$9,$R40&gt;='San Diego'!AQ$9)),"C",0))))))</f>
        <v>0</v>
      </c>
      <c r="AR40" s="33">
        <f>IF((AND($F40&lt;='San Diego'!AR$9,$G40&gt;='San Diego'!AR$9)),"P/L",IF((AND($I40&lt;='San Diego'!AR$9,$J40&gt;='San Diego'!AR$9)),"XO",IF((AND($K40&lt;='San Diego'!AR$9,$L40&gt;='San Diego'!AR$9)),"3",IF((AND($M40&lt;='San Diego'!AR$9,$N40&gt;='San Diego'!AR$9)),"C",IF((AND($O40&lt;='San Diego'!AR$9,$P40&gt;='San Diego'!AR$9)),"CO",IF((AND($Q40&lt;='San Diego'!AR$9,$R40&gt;='San Diego'!AR$9)),"C",0))))))</f>
        <v>0</v>
      </c>
      <c r="AS40" s="33">
        <f>IF((AND($F40&lt;='San Diego'!AS$9,$G40&gt;='San Diego'!AS$9)),"P/L",IF((AND($I40&lt;='San Diego'!AS$9,$J40&gt;='San Diego'!AS$9)),"XO",IF((AND($K40&lt;='San Diego'!AS$9,$L40&gt;='San Diego'!AS$9)),"3",IF((AND($M40&lt;='San Diego'!AS$9,$N40&gt;='San Diego'!AS$9)),"C",IF((AND($O40&lt;='San Diego'!AS$9,$P40&gt;='San Diego'!AS$9)),"CO",IF((AND($Q40&lt;='San Diego'!AS$9,$R40&gt;='San Diego'!AS$9)),"C",0))))))</f>
        <v>0</v>
      </c>
      <c r="AT40" s="33">
        <f>IF((AND($F40&lt;='San Diego'!AT$9,$G40&gt;='San Diego'!AT$9)),"P/L",IF((AND($I40&lt;='San Diego'!AT$9,$J40&gt;='San Diego'!AT$9)),"XO",IF((AND($K40&lt;='San Diego'!AT$9,$L40&gt;='San Diego'!AT$9)),"3",IF((AND($M40&lt;='San Diego'!AT$9,$N40&gt;='San Diego'!AT$9)),"C",IF((AND($O40&lt;='San Diego'!AT$9,$P40&gt;='San Diego'!AT$9)),"CO",IF((AND($Q40&lt;='San Diego'!AT$9,$R40&gt;='San Diego'!AT$9)),"C",0))))))</f>
        <v>0</v>
      </c>
      <c r="AU40" s="33">
        <f>IF((AND($F40&lt;='San Diego'!AU$9,$G40&gt;='San Diego'!AU$9)),"P/L",IF((AND($I40&lt;='San Diego'!AU$9,$J40&gt;='San Diego'!AU$9)),"XO",IF((AND($K40&lt;='San Diego'!AU$9,$L40&gt;='San Diego'!AU$9)),"3",IF((AND($M40&lt;='San Diego'!AU$9,$N40&gt;='San Diego'!AU$9)),"C",IF((AND($O40&lt;='San Diego'!AU$9,$P40&gt;='San Diego'!AU$9)),"CO",IF((AND($Q40&lt;='San Diego'!AU$9,$R40&gt;='San Diego'!AU$9)),"C",0))))))</f>
        <v>0</v>
      </c>
      <c r="AV40" s="33">
        <f>IF((AND($F40&lt;='San Diego'!AV$9,$G40&gt;='San Diego'!AV$9)),"P/L",IF((AND($I40&lt;='San Diego'!AV$9,$J40&gt;='San Diego'!AV$9)),"XO",IF((AND($K40&lt;='San Diego'!AV$9,$L40&gt;='San Diego'!AV$9)),"3",IF((AND($M40&lt;='San Diego'!AV$9,$N40&gt;='San Diego'!AV$9)),"C",IF((AND($O40&lt;='San Diego'!AV$9,$P40&gt;='San Diego'!AV$9)),"CO",IF((AND($Q40&lt;='San Diego'!AV$9,$R40&gt;='San Diego'!AV$9)),"C",0))))))</f>
        <v>0</v>
      </c>
      <c r="AW40" s="33">
        <f>IF((AND($F40&lt;='San Diego'!AW$9,$G40&gt;='San Diego'!AW$9)),"P/L",IF((AND($I40&lt;='San Diego'!AW$9,$J40&gt;='San Diego'!AW$9)),"XO",IF((AND($K40&lt;='San Diego'!AW$9,$L40&gt;='San Diego'!AW$9)),"3",IF((AND($M40&lt;='San Diego'!AW$9,$N40&gt;='San Diego'!AW$9)),"C",IF((AND($O40&lt;='San Diego'!AW$9,$P40&gt;='San Diego'!AW$9)),"CO",IF((AND($Q40&lt;='San Diego'!AW$9,$R40&gt;='San Diego'!AW$9)),"C",0))))))</f>
        <v>0</v>
      </c>
      <c r="AX40" s="33">
        <f>IF((AND($F40&lt;='San Diego'!AX$9,$G40&gt;='San Diego'!AX$9)),"P/L",IF((AND($I40&lt;='San Diego'!AX$9,$J40&gt;='San Diego'!AX$9)),"XO",IF((AND($K40&lt;='San Diego'!AX$9,$L40&gt;='San Diego'!AX$9)),"3",IF((AND($M40&lt;='San Diego'!AX$9,$N40&gt;='San Diego'!AX$9)),"C",IF((AND($O40&lt;='San Diego'!AX$9,$P40&gt;='San Diego'!AX$9)),"CO",IF((AND($Q40&lt;='San Diego'!AX$9,$R40&gt;='San Diego'!AX$9)),"C",0))))))</f>
        <v>0</v>
      </c>
      <c r="AY40" s="33">
        <f>IF((AND($F40&lt;='San Diego'!AY$9,$G40&gt;='San Diego'!AY$9)),"P/L",IF((AND($I40&lt;='San Diego'!AY$9,$J40&gt;='San Diego'!AY$9)),"XO",IF((AND($K40&lt;='San Diego'!AY$9,$L40&gt;='San Diego'!AY$9)),"3",IF((AND($M40&lt;='San Diego'!AY$9,$N40&gt;='San Diego'!AY$9)),"C",IF((AND($O40&lt;='San Diego'!AY$9,$P40&gt;='San Diego'!AY$9)),"CO",IF((AND($Q40&lt;='San Diego'!AY$9,$R40&gt;='San Diego'!AY$9)),"C",0))))))</f>
        <v>0</v>
      </c>
      <c r="AZ40" s="33">
        <f>IF((AND($F40&lt;='San Diego'!AZ$9,$G40&gt;='San Diego'!AZ$9)),"P/L",IF((AND($I40&lt;='San Diego'!AZ$9,$J40&gt;='San Diego'!AZ$9)),"XO",IF((AND($K40&lt;='San Diego'!AZ$9,$L40&gt;='San Diego'!AZ$9)),"3",IF((AND($M40&lt;='San Diego'!AZ$9,$N40&gt;='San Diego'!AZ$9)),"C",IF((AND($O40&lt;='San Diego'!AZ$9,$P40&gt;='San Diego'!AZ$9)),"CO",IF((AND($Q40&lt;='San Diego'!AZ$9,$R40&gt;='San Diego'!AZ$9)),"C",0))))))</f>
        <v>0</v>
      </c>
      <c r="BA40" s="33">
        <f>IF((AND($F40&lt;='San Diego'!BA$9,$G40&gt;='San Diego'!BA$9)),"P/L",IF((AND($I40&lt;='San Diego'!BA$9,$J40&gt;='San Diego'!BA$9)),"XO",IF((AND($K40&lt;='San Diego'!BA$9,$L40&gt;='San Diego'!BA$9)),"3",IF((AND($M40&lt;='San Diego'!BA$9,$N40&gt;='San Diego'!BA$9)),"C",IF((AND($O40&lt;='San Diego'!BA$9,$P40&gt;='San Diego'!BA$9)),"CO",IF((AND($Q40&lt;='San Diego'!BA$9,$R40&gt;='San Diego'!BA$9)),"C",0))))))</f>
        <v>0</v>
      </c>
      <c r="BB40" s="33">
        <f>IF((AND($F40&lt;='San Diego'!BB$9,$G40&gt;='San Diego'!BB$9)),"P/L",IF((AND($I40&lt;='San Diego'!BB$9,$J40&gt;='San Diego'!BB$9)),"XO",IF((AND($K40&lt;='San Diego'!BB$9,$L40&gt;='San Diego'!BB$9)),"3",IF((AND($M40&lt;='San Diego'!BB$9,$N40&gt;='San Diego'!BB$9)),"C",IF((AND($O40&lt;='San Diego'!BB$9,$P40&gt;='San Diego'!BB$9)),"CO",IF((AND($Q40&lt;='San Diego'!BB$9,$R40&gt;='San Diego'!BB$9)),"C",0))))))</f>
        <v>0</v>
      </c>
      <c r="BC40" s="33">
        <f>IF((AND($F40&lt;='San Diego'!BC$9,$G40&gt;='San Diego'!BC$9)),"P/L",IF((AND($I40&lt;='San Diego'!BC$9,$J40&gt;='San Diego'!BC$9)),"XO",IF((AND($K40&lt;='San Diego'!BC$9,$L40&gt;='San Diego'!BC$9)),"3",IF((AND($M40&lt;='San Diego'!BC$9,$N40&gt;='San Diego'!BC$9)),"C",IF((AND($O40&lt;='San Diego'!BC$9,$P40&gt;='San Diego'!BC$9)),"CO",IF((AND($Q40&lt;='San Diego'!BC$9,$R40&gt;='San Diego'!BC$9)),"C",0))))))</f>
        <v>0</v>
      </c>
      <c r="BD40" s="33">
        <f>IF((AND($F40&lt;='San Diego'!BD$9,$G40&gt;='San Diego'!BD$9)),"P/L",IF((AND($I40&lt;='San Diego'!BD$9,$J40&gt;='San Diego'!BD$9)),"XO",IF((AND($K40&lt;='San Diego'!BD$9,$L40&gt;='San Diego'!BD$9)),"3",IF((AND($M40&lt;='San Diego'!BD$9,$N40&gt;='San Diego'!BD$9)),"C",IF((AND($O40&lt;='San Diego'!BD$9,$P40&gt;='San Diego'!BD$9)),"CO",IF((AND($Q40&lt;='San Diego'!BD$9,$R40&gt;='San Diego'!BD$9)),"C",0))))))</f>
        <v>0</v>
      </c>
      <c r="BE40" s="33">
        <f>IF((AND($F40&lt;='San Diego'!BE$9,$G40&gt;='San Diego'!BE$9)),"P/L",IF((AND($I40&lt;='San Diego'!BE$9,$J40&gt;='San Diego'!BE$9)),"XO",IF((AND($K40&lt;='San Diego'!BE$9,$L40&gt;='San Diego'!BE$9)),"3",IF((AND($M40&lt;='San Diego'!BE$9,$N40&gt;='San Diego'!BE$9)),"C",IF((AND($O40&lt;='San Diego'!BE$9,$P40&gt;='San Diego'!BE$9)),"CO",IF((AND($Q40&lt;='San Diego'!BE$9,$R40&gt;='San Diego'!BE$9)),"C",0))))))</f>
        <v>0</v>
      </c>
      <c r="BF40" s="33">
        <f>IF((AND($F40&lt;='San Diego'!BF$9,$G40&gt;='San Diego'!BF$9)),"P/L",IF((AND($I40&lt;='San Diego'!BF$9,$J40&gt;='San Diego'!BF$9)),"XO",IF((AND($K40&lt;='San Diego'!BF$9,$L40&gt;='San Diego'!BF$9)),"3",IF((AND($M40&lt;='San Diego'!BF$9,$N40&gt;='San Diego'!BF$9)),"C",IF((AND($O40&lt;='San Diego'!BF$9,$P40&gt;='San Diego'!BF$9)),"CO",IF((AND($Q40&lt;='San Diego'!BF$9,$R40&gt;='San Diego'!BF$9)),"C",0))))))</f>
        <v>0</v>
      </c>
      <c r="BG40" s="33">
        <f>IF((AND($F40&lt;='San Diego'!BG$9,$G40&gt;='San Diego'!BG$9)),"P/L",IF((AND($I40&lt;='San Diego'!BG$9,$J40&gt;='San Diego'!BG$9)),"XO",IF((AND($K40&lt;='San Diego'!BG$9,$L40&gt;='San Diego'!BG$9)),"3",IF((AND($M40&lt;='San Diego'!BG$9,$N40&gt;='San Diego'!BG$9)),"C",IF((AND($O40&lt;='San Diego'!BG$9,$P40&gt;='San Diego'!BG$9)),"CO",IF((AND($Q40&lt;='San Diego'!BG$9,$R40&gt;='San Diego'!BG$9)),"C",0))))))</f>
        <v>0</v>
      </c>
      <c r="BH40" s="33">
        <f>IF((AND($F40&lt;='San Diego'!BH$9,$G40&gt;='San Diego'!BH$9)),"P/L",IF((AND($I40&lt;='San Diego'!BH$9,$J40&gt;='San Diego'!BH$9)),"XO",IF((AND($K40&lt;='San Diego'!BH$9,$L40&gt;='San Diego'!BH$9)),"3",IF((AND($M40&lt;='San Diego'!BH$9,$N40&gt;='San Diego'!BH$9)),"C",IF((AND($O40&lt;='San Diego'!BH$9,$P40&gt;='San Diego'!BH$9)),"CO",IF((AND($Q40&lt;='San Diego'!BH$9,$R40&gt;='San Diego'!BH$9)),"C",0))))))</f>
        <v>0</v>
      </c>
      <c r="BI40" s="33">
        <f>IF((AND($F40&lt;='San Diego'!BI$9,$G40&gt;='San Diego'!BI$9)),"P/L",IF((AND($I40&lt;='San Diego'!BI$9,$J40&gt;='San Diego'!BI$9)),"XO",IF((AND($K40&lt;='San Diego'!BI$9,$L40&gt;='San Diego'!BI$9)),"3",IF((AND($M40&lt;='San Diego'!BI$9,$N40&gt;='San Diego'!BI$9)),"C",IF((AND($O40&lt;='San Diego'!BI$9,$P40&gt;='San Diego'!BI$9)),"CO",IF((AND($Q40&lt;='San Diego'!BI$9,$R40&gt;='San Diego'!BI$9)),"C",0))))))</f>
        <v>0</v>
      </c>
      <c r="BJ40" s="33">
        <f>IF((AND($F40&lt;='San Diego'!BJ$9,$G40&gt;='San Diego'!BJ$9)),"P/L",IF((AND($I40&lt;='San Diego'!BJ$9,$J40&gt;='San Diego'!BJ$9)),"XO",IF((AND($K40&lt;='San Diego'!BJ$9,$L40&gt;='San Diego'!BJ$9)),"3",IF((AND($M40&lt;='San Diego'!BJ$9,$N40&gt;='San Diego'!BJ$9)),"C",IF((AND($O40&lt;='San Diego'!BJ$9,$P40&gt;='San Diego'!BJ$9)),"CO",IF((AND($Q40&lt;='San Diego'!BJ$9,$R40&gt;='San Diego'!BJ$9)),"C",0))))))</f>
        <v>0</v>
      </c>
      <c r="BK40" s="33">
        <f>IF((AND($F40&lt;='San Diego'!BK$9,$G40&gt;='San Diego'!BK$9)),"P/L",IF((AND($I40&lt;='San Diego'!BK$9,$J40&gt;='San Diego'!BK$9)),"XO",IF((AND($K40&lt;='San Diego'!BK$9,$L40&gt;='San Diego'!BK$9)),"3",IF((AND($M40&lt;='San Diego'!BK$9,$N40&gt;='San Diego'!BK$9)),"C",IF((AND($O40&lt;='San Diego'!BK$9,$P40&gt;='San Diego'!BK$9)),"CO",IF((AND($Q40&lt;='San Diego'!BK$9,$R40&gt;='San Diego'!BK$9)),"C",0))))))</f>
        <v>0</v>
      </c>
      <c r="BL40" s="33">
        <f>IF((AND($F40&lt;='San Diego'!BL$9,$G40&gt;='San Diego'!BL$9)),"P/L",IF((AND($I40&lt;='San Diego'!BL$9,$J40&gt;='San Diego'!BL$9)),"XO",IF((AND($K40&lt;='San Diego'!BL$9,$L40&gt;='San Diego'!BL$9)),"3",IF((AND($M40&lt;='San Diego'!BL$9,$N40&gt;='San Diego'!BL$9)),"C",IF((AND($O40&lt;='San Diego'!BL$9,$P40&gt;='San Diego'!BL$9)),"CO",IF((AND($Q40&lt;='San Diego'!BL$9,$R40&gt;='San Diego'!BL$9)),"C",0))))))</f>
        <v>0</v>
      </c>
      <c r="BM40" s="33">
        <f>IF((AND($F40&lt;='San Diego'!BM$9,$G40&gt;='San Diego'!BM$9)),"P/L",IF((AND($I40&lt;='San Diego'!BM$9,$J40&gt;='San Diego'!BM$9)),"XO",IF((AND($K40&lt;='San Diego'!BM$9,$L40&gt;='San Diego'!BM$9)),"3",IF((AND($M40&lt;='San Diego'!BM$9,$N40&gt;='San Diego'!BM$9)),"C",IF((AND($O40&lt;='San Diego'!BM$9,$P40&gt;='San Diego'!BM$9)),"CO",IF((AND($Q40&lt;='San Diego'!BM$9,$R40&gt;='San Diego'!BM$9)),"C",0))))))</f>
        <v>0</v>
      </c>
      <c r="BN40" s="33">
        <f>IF((AND($F40&lt;='San Diego'!BN$9,$G40&gt;='San Diego'!BN$9)),"P/L",IF((AND($I40&lt;='San Diego'!BN$9,$J40&gt;='San Diego'!BN$9)),"XO",IF((AND($K40&lt;='San Diego'!BN$9,$L40&gt;='San Diego'!BN$9)),"3",IF((AND($M40&lt;='San Diego'!BN$9,$N40&gt;='San Diego'!BN$9)),"C",IF((AND($O40&lt;='San Diego'!BN$9,$P40&gt;='San Diego'!BN$9)),"CO",IF((AND($Q40&lt;='San Diego'!BN$9,$R40&gt;='San Diego'!BN$9)),"C",0))))))</f>
        <v>0</v>
      </c>
      <c r="BO40" s="33">
        <f>IF((AND($F40&lt;='San Diego'!BO$9,$G40&gt;='San Diego'!BO$9)),"P/L",IF((AND($I40&lt;='San Diego'!BO$9,$J40&gt;='San Diego'!BO$9)),"XO",IF((AND($K40&lt;='San Diego'!BO$9,$L40&gt;='San Diego'!BO$9)),"3",IF((AND($M40&lt;='San Diego'!BO$9,$N40&gt;='San Diego'!BO$9)),"C",IF((AND($O40&lt;='San Diego'!BO$9,$P40&gt;='San Diego'!BO$9)),"CO",IF((AND($Q40&lt;='San Diego'!BO$9,$R40&gt;='San Diego'!BO$9)),"C",0))))))</f>
        <v>0</v>
      </c>
      <c r="BP40" s="33">
        <f>IF((AND($F40&lt;='San Diego'!BP$9,$G40&gt;='San Diego'!BP$9)),"P/L",IF((AND($I40&lt;='San Diego'!BP$9,$J40&gt;='San Diego'!BP$9)),"XO",IF((AND($K40&lt;='San Diego'!BP$9,$L40&gt;='San Diego'!BP$9)),"3",IF((AND($M40&lt;='San Diego'!BP$9,$N40&gt;='San Diego'!BP$9)),"C",IF((AND($O40&lt;='San Diego'!BP$9,$P40&gt;='San Diego'!BP$9)),"CO",IF((AND($Q40&lt;='San Diego'!BP$9,$R40&gt;='San Diego'!BP$9)),"C",0))))))</f>
        <v>0</v>
      </c>
      <c r="BQ40" s="33">
        <f>IF((AND($F40&lt;='San Diego'!BQ$9,$G40&gt;='San Diego'!BQ$9)),"P/L",IF((AND($I40&lt;='San Diego'!BQ$9,$J40&gt;='San Diego'!BQ$9)),"XO",IF((AND($K40&lt;='San Diego'!BQ$9,$L40&gt;='San Diego'!BQ$9)),"3",IF((AND($M40&lt;='San Diego'!BQ$9,$N40&gt;='San Diego'!BQ$9)),"C",IF((AND($O40&lt;='San Diego'!BQ$9,$P40&gt;='San Diego'!BQ$9)),"CO",IF((AND($Q40&lt;='San Diego'!BQ$9,$R40&gt;='San Diego'!BQ$9)),"C",0))))))</f>
        <v>0</v>
      </c>
      <c r="BR40" s="33">
        <f>IF((AND($F40&lt;='San Diego'!BR$9,$G40&gt;='San Diego'!BR$9)),"P/L",IF((AND($I40&lt;='San Diego'!BR$9,$J40&gt;='San Diego'!BR$9)),"XO",IF((AND($K40&lt;='San Diego'!BR$9,$L40&gt;='San Diego'!BR$9)),"3",IF((AND($M40&lt;='San Diego'!BR$9,$N40&gt;='San Diego'!BR$9)),"C",IF((AND($O40&lt;='San Diego'!BR$9,$P40&gt;='San Diego'!BR$9)),"CO",IF((AND($Q40&lt;='San Diego'!BR$9,$R40&gt;='San Diego'!BR$9)),"C",0))))))</f>
        <v>0</v>
      </c>
      <c r="BS40" s="33">
        <f>IF((AND($F40&lt;='San Diego'!BS$9,$G40&gt;='San Diego'!BS$9)),"P/L",IF((AND($I40&lt;='San Diego'!BS$9,$J40&gt;='San Diego'!BS$9)),"XO",IF((AND($K40&lt;='San Diego'!BS$9,$L40&gt;='San Diego'!BS$9)),"3",IF((AND($M40&lt;='San Diego'!BS$9,$N40&gt;='San Diego'!BS$9)),"C",IF((AND($O40&lt;='San Diego'!BS$9,$P40&gt;='San Diego'!BS$9)),"CO",IF((AND($Q40&lt;='San Diego'!BS$9,$R40&gt;='San Diego'!BS$9)),"C",0))))))</f>
        <v>0</v>
      </c>
      <c r="BT40" s="33">
        <f>IF((AND($F40&lt;='San Diego'!BT$9,$G40&gt;='San Diego'!BT$9)),"P/L",IF((AND($I40&lt;='San Diego'!BT$9,$J40&gt;='San Diego'!BT$9)),"XO",IF((AND($K40&lt;='San Diego'!BT$9,$L40&gt;='San Diego'!BT$9)),"3",IF((AND($M40&lt;='San Diego'!BT$9,$N40&gt;='San Diego'!BT$9)),"C",IF((AND($O40&lt;='San Diego'!BT$9,$P40&gt;='San Diego'!BT$9)),"CO",IF((AND($Q40&lt;='San Diego'!BT$9,$R40&gt;='San Diego'!BT$9)),"C",0))))))</f>
        <v>0</v>
      </c>
      <c r="BU40" s="33">
        <f>IF((AND($F40&lt;='San Diego'!BU$9,$G40&gt;='San Diego'!BU$9)),"P/L",IF((AND($I40&lt;='San Diego'!BU$9,$J40&gt;='San Diego'!BU$9)),"XO",IF((AND($K40&lt;='San Diego'!BU$9,$L40&gt;='San Diego'!BU$9)),"3",IF((AND($M40&lt;='San Diego'!BU$9,$N40&gt;='San Diego'!BU$9)),"C",IF((AND($O40&lt;='San Diego'!BU$9,$P40&gt;='San Diego'!BU$9)),"CO",IF((AND($Q40&lt;='San Diego'!BU$9,$R40&gt;='San Diego'!BU$9)),"C",0))))))</f>
        <v>0</v>
      </c>
      <c r="BV40" s="33">
        <f>IF((AND($F40&lt;='San Diego'!BV$9,$G40&gt;='San Diego'!BV$9)),"P/L",IF((AND($I40&lt;='San Diego'!BV$9,$J40&gt;='San Diego'!BV$9)),"XO",IF((AND($K40&lt;='San Diego'!BV$9,$L40&gt;='San Diego'!BV$9)),"3",IF((AND($M40&lt;='San Diego'!BV$9,$N40&gt;='San Diego'!BV$9)),"C",IF((AND($O40&lt;='San Diego'!BV$9,$P40&gt;='San Diego'!BV$9)),"CO",IF((AND($Q40&lt;='San Diego'!BV$9,$R40&gt;='San Diego'!BV$9)),"C",0))))))</f>
        <v>0</v>
      </c>
      <c r="BW40" s="33">
        <f>IF((AND($F40&lt;='San Diego'!BW$9,$G40&gt;='San Diego'!BW$9)),"P/L",IF((AND($I40&lt;='San Diego'!BW$9,$J40&gt;='San Diego'!BW$9)),"XO",IF((AND($K40&lt;='San Diego'!BW$9,$L40&gt;='San Diego'!BW$9)),"3",IF((AND($M40&lt;='San Diego'!BW$9,$N40&gt;='San Diego'!BW$9)),"C",IF((AND($O40&lt;='San Diego'!BW$9,$P40&gt;='San Diego'!BW$9)),"CO",IF((AND($Q40&lt;='San Diego'!BW$9,$R40&gt;='San Diego'!BW$9)),"C",0))))))</f>
        <v>0</v>
      </c>
      <c r="BX40" s="33">
        <f>IF((AND($F40&lt;='San Diego'!BX$9,$G40&gt;='San Diego'!BX$9)),"P/L",IF((AND($I40&lt;='San Diego'!BX$9,$J40&gt;='San Diego'!BX$9)),"XO",IF((AND($K40&lt;='San Diego'!BX$9,$L40&gt;='San Diego'!BX$9)),"3",IF((AND($M40&lt;='San Diego'!BX$9,$N40&gt;='San Diego'!BX$9)),"C",IF((AND($O40&lt;='San Diego'!BX$9,$P40&gt;='San Diego'!BX$9)),"CO",IF((AND($Q40&lt;='San Diego'!BX$9,$R40&gt;='San Diego'!BX$9)),"C",0))))))</f>
        <v>0</v>
      </c>
      <c r="BY40" s="33">
        <f>IF((AND($F40&lt;='San Diego'!BY$9,$G40&gt;='San Diego'!BY$9)),"P/L",IF((AND($I40&lt;='San Diego'!BY$9,$J40&gt;='San Diego'!BY$9)),"XO",IF((AND($K40&lt;='San Diego'!BY$9,$L40&gt;='San Diego'!BY$9)),"3",IF((AND($M40&lt;='San Diego'!BY$9,$N40&gt;='San Diego'!BY$9)),"C",IF((AND($O40&lt;='San Diego'!BY$9,$P40&gt;='San Diego'!BY$9)),"CO",IF((AND($Q40&lt;='San Diego'!BY$9,$R40&gt;='San Diego'!BY$9)),"C",0))))))</f>
        <v>0</v>
      </c>
      <c r="BZ40" s="33">
        <f>IF((AND($F40&lt;='San Diego'!BZ$9,$G40&gt;='San Diego'!BZ$9)),"P/L",IF((AND($I40&lt;='San Diego'!BZ$9,$J40&gt;='San Diego'!BZ$9)),"XO",IF((AND($K40&lt;='San Diego'!BZ$9,$L40&gt;='San Diego'!BZ$9)),"3",IF((AND($M40&lt;='San Diego'!BZ$9,$N40&gt;='San Diego'!BZ$9)),"C",IF((AND($O40&lt;='San Diego'!BZ$9,$P40&gt;='San Diego'!BZ$9)),"CO",IF((AND($Q40&lt;='San Diego'!BZ$9,$R40&gt;='San Diego'!BZ$9)),"C",0))))))</f>
        <v>0</v>
      </c>
      <c r="CA40" s="33">
        <f>IF((AND($F40&lt;='San Diego'!CA$9,$G40&gt;='San Diego'!CA$9)),"P/L",IF((AND($I40&lt;='San Diego'!CA$9,$J40&gt;='San Diego'!CA$9)),"XO",IF((AND($K40&lt;='San Diego'!CA$9,$L40&gt;='San Diego'!CA$9)),"3",IF((AND($M40&lt;='San Diego'!CA$9,$N40&gt;='San Diego'!CA$9)),"C",IF((AND($O40&lt;='San Diego'!CA$9,$P40&gt;='San Diego'!CA$9)),"CO",IF((AND($Q40&lt;='San Diego'!CA$9,$R40&gt;='San Diego'!CA$9)),"C",0))))))</f>
        <v>0</v>
      </c>
      <c r="CB40" s="33">
        <f>IF((AND($F40&lt;='San Diego'!CB$9,$G40&gt;='San Diego'!CB$9)),"P/L",IF((AND($I40&lt;='San Diego'!CB$9,$J40&gt;='San Diego'!CB$9)),"XO",IF((AND($K40&lt;='San Diego'!CB$9,$L40&gt;='San Diego'!CB$9)),"3",IF((AND($M40&lt;='San Diego'!CB$9,$N40&gt;='San Diego'!CB$9)),"C",IF((AND($O40&lt;='San Diego'!CB$9,$P40&gt;='San Diego'!CB$9)),"CO",IF((AND($Q40&lt;='San Diego'!CB$9,$R40&gt;='San Diego'!CB$9)),"C",0))))))</f>
        <v>0</v>
      </c>
      <c r="CC40" s="33">
        <f>IF((AND($F40&lt;='San Diego'!CC$9,$G40&gt;='San Diego'!CC$9)),"P/L",IF((AND($I40&lt;='San Diego'!CC$9,$J40&gt;='San Diego'!CC$9)),"XO",IF((AND($K40&lt;='San Diego'!CC$9,$L40&gt;='San Diego'!CC$9)),"3",IF((AND($M40&lt;='San Diego'!CC$9,$N40&gt;='San Diego'!CC$9)),"C",IF((AND($O40&lt;='San Diego'!CC$9,$P40&gt;='San Diego'!CC$9)),"CO",IF((AND($Q40&lt;='San Diego'!CC$9,$R40&gt;='San Diego'!CC$9)),"C",0))))))</f>
        <v>0</v>
      </c>
      <c r="CD40" s="33">
        <f>IF((AND($F40&lt;='San Diego'!CD$9,$G40&gt;='San Diego'!CD$9)),"P/L",IF((AND($I40&lt;='San Diego'!CD$9,$J40&gt;='San Diego'!CD$9)),"XO",IF((AND($K40&lt;='San Diego'!CD$9,$L40&gt;='San Diego'!CD$9)),"3",IF((AND($M40&lt;='San Diego'!CD$9,$N40&gt;='San Diego'!CD$9)),"C",IF((AND($O40&lt;='San Diego'!CD$9,$P40&gt;='San Diego'!CD$9)),"CO",IF((AND($Q40&lt;='San Diego'!CD$9,$R40&gt;='San Diego'!CD$9)),"C",0))))))</f>
        <v>0</v>
      </c>
      <c r="CE40" s="33">
        <f>IF((AND($F40&lt;='San Diego'!CE$9,$G40&gt;='San Diego'!CE$9)),"P/L",IF((AND($I40&lt;='San Diego'!CE$9,$J40&gt;='San Diego'!CE$9)),"XO",IF((AND($K40&lt;='San Diego'!CE$9,$L40&gt;='San Diego'!CE$9)),"3",IF((AND($M40&lt;='San Diego'!CE$9,$N40&gt;='San Diego'!CE$9)),"C",IF((AND($O40&lt;='San Diego'!CE$9,$P40&gt;='San Diego'!CE$9)),"CO",IF((AND($Q40&lt;='San Diego'!CE$9,$R40&gt;='San Diego'!CE$9)),"C",0))))))</f>
        <v>0</v>
      </c>
      <c r="CF40" s="33">
        <f>IF((AND($F40&lt;='San Diego'!CF$9,$G40&gt;='San Diego'!CF$9)),"P/L",IF((AND($I40&lt;='San Diego'!CF$9,$J40&gt;='San Diego'!CF$9)),"XO",IF((AND($K40&lt;='San Diego'!CF$9,$L40&gt;='San Diego'!CF$9)),"3",IF((AND($M40&lt;='San Diego'!CF$9,$N40&gt;='San Diego'!CF$9)),"C",IF((AND($O40&lt;='San Diego'!CF$9,$P40&gt;='San Diego'!CF$9)),"CO",IF((AND($Q40&lt;='San Diego'!CF$9,$R40&gt;='San Diego'!CF$9)),"C",0))))))</f>
        <v>0</v>
      </c>
      <c r="CG40" s="33">
        <f>IF((AND($F40&lt;='San Diego'!CG$9,$G40&gt;='San Diego'!CG$9)),"P/L",IF((AND($I40&lt;='San Diego'!CG$9,$J40&gt;='San Diego'!CG$9)),"XO",IF((AND($K40&lt;='San Diego'!CG$9,$L40&gt;='San Diego'!CG$9)),"3",IF((AND($M40&lt;='San Diego'!CG$9,$N40&gt;='San Diego'!CG$9)),"C",IF((AND($O40&lt;='San Diego'!CG$9,$P40&gt;='San Diego'!CG$9)),"CO",IF((AND($Q40&lt;='San Diego'!CG$9,$R40&gt;='San Diego'!CG$9)),"C",0))))))</f>
        <v>0</v>
      </c>
      <c r="CH40" s="33">
        <f>IF((AND($F40&lt;='San Diego'!CH$9,$G40&gt;='San Diego'!CH$9)),"P/L",IF((AND($I40&lt;='San Diego'!CH$9,$J40&gt;='San Diego'!CH$9)),"XO",IF((AND($K40&lt;='San Diego'!CH$9,$L40&gt;='San Diego'!CH$9)),"3",IF((AND($M40&lt;='San Diego'!CH$9,$N40&gt;='San Diego'!CH$9)),"C",IF((AND($O40&lt;='San Diego'!CH$9,$P40&gt;='San Diego'!CH$9)),"CO",IF((AND($Q40&lt;='San Diego'!CH$9,$R40&gt;='San Diego'!CH$9)),"C",0))))))</f>
        <v>0</v>
      </c>
      <c r="CI40" s="33">
        <f>IF((AND($F40&lt;='San Diego'!CI$9,$G40&gt;='San Diego'!CI$9)),"P/L",IF((AND($I40&lt;='San Diego'!CI$9,$J40&gt;='San Diego'!CI$9)),"XO",IF((AND($K40&lt;='San Diego'!CI$9,$L40&gt;='San Diego'!CI$9)),"3",IF((AND($M40&lt;='San Diego'!CI$9,$N40&gt;='San Diego'!CI$9)),"C",IF((AND($O40&lt;='San Diego'!CI$9,$P40&gt;='San Diego'!CI$9)),"CO",IF((AND($Q40&lt;='San Diego'!CI$9,$R40&gt;='San Diego'!CI$9)),"C",0))))))</f>
        <v>0</v>
      </c>
      <c r="CJ40" s="33">
        <f>IF((AND($F40&lt;='San Diego'!CJ$9,$G40&gt;='San Diego'!CJ$9)),"P/L",IF((AND($I40&lt;='San Diego'!CJ$9,$J40&gt;='San Diego'!CJ$9)),"XO",IF((AND($K40&lt;='San Diego'!CJ$9,$L40&gt;='San Diego'!CJ$9)),"3",IF((AND($M40&lt;='San Diego'!CJ$9,$N40&gt;='San Diego'!CJ$9)),"C",IF((AND($O40&lt;='San Diego'!CJ$9,$P40&gt;='San Diego'!CJ$9)),"CO",IF((AND($Q40&lt;='San Diego'!CJ$9,$R40&gt;='San Diego'!CJ$9)),"C",0))))))</f>
        <v>0</v>
      </c>
      <c r="CK40" s="33">
        <f>IF((AND($F40&lt;='San Diego'!CK$9,$G40&gt;='San Diego'!CK$9)),"P/L",IF((AND($I40&lt;='San Diego'!CK$9,$J40&gt;='San Diego'!CK$9)),"XO",IF((AND($K40&lt;='San Diego'!CK$9,$L40&gt;='San Diego'!CK$9)),"3",IF((AND($M40&lt;='San Diego'!CK$9,$N40&gt;='San Diego'!CK$9)),"C",IF((AND($O40&lt;='San Diego'!CK$9,$P40&gt;='San Diego'!CK$9)),"CO",IF((AND($Q40&lt;='San Diego'!CK$9,$R40&gt;='San Diego'!CK$9)),"C",0))))))</f>
        <v>0</v>
      </c>
      <c r="CL40" s="33">
        <f>IF((AND($F40&lt;='San Diego'!CL$9,$G40&gt;='San Diego'!CL$9)),"P/L",IF((AND($I40&lt;='San Diego'!CL$9,$J40&gt;='San Diego'!CL$9)),"XO",IF((AND($K40&lt;='San Diego'!CL$9,$L40&gt;='San Diego'!CL$9)),"3",IF((AND($M40&lt;='San Diego'!CL$9,$N40&gt;='San Diego'!CL$9)),"C",IF((AND($O40&lt;='San Diego'!CL$9,$P40&gt;='San Diego'!CL$9)),"CO",IF((AND($Q40&lt;='San Diego'!CL$9,$R40&gt;='San Diego'!CL$9)),"C",0))))))</f>
        <v>0</v>
      </c>
      <c r="CM40" s="33">
        <f>IF((AND($F40&lt;='San Diego'!CM$9,$G40&gt;='San Diego'!CM$9)),"P/L",IF((AND($I40&lt;='San Diego'!CM$9,$J40&gt;='San Diego'!CM$9)),"XO",IF((AND($K40&lt;='San Diego'!CM$9,$L40&gt;='San Diego'!CM$9)),"3",IF((AND($M40&lt;='San Diego'!CM$9,$N40&gt;='San Diego'!CM$9)),"C",IF((AND($O40&lt;='San Diego'!CM$9,$P40&gt;='San Diego'!CM$9)),"CO",IF((AND($Q40&lt;='San Diego'!CM$9,$R40&gt;='San Diego'!CM$9)),"C",0))))))</f>
        <v>0</v>
      </c>
    </row>
    <row r="41" spans="1:91" s="2" customFormat="1" x14ac:dyDescent="0.25">
      <c r="A41" s="30" t="s">
        <v>588</v>
      </c>
      <c r="B41" s="55"/>
      <c r="C41" s="31">
        <v>16</v>
      </c>
      <c r="D41" s="31">
        <v>16</v>
      </c>
      <c r="E41" s="31">
        <v>1</v>
      </c>
      <c r="F41" s="39"/>
      <c r="G41" s="39"/>
      <c r="H41" s="33">
        <f>G41-F41</f>
        <v>0</v>
      </c>
      <c r="I41" s="36">
        <v>45717</v>
      </c>
      <c r="J41" s="37">
        <f>IF(I41="",0,DATE(YEAR(I41),MONTH(I41)+C41,DAY(I41)))</f>
        <v>46204</v>
      </c>
      <c r="K41" s="32">
        <f>IF(J41="","",(DATE(YEAR(J41),MONTH(J41)+1,DAY(J41))))</f>
        <v>46235</v>
      </c>
      <c r="L41" s="32">
        <f>IF(K41="","",(DATE(YEAR(K41),MONTH(K41)+E41,DAY(K41))))</f>
        <v>46266</v>
      </c>
      <c r="M41" s="37">
        <f>IF(O41="","",DATE(YEAR(O41), MONTH(O41)-1,DAY(O41)))</f>
        <v>46296</v>
      </c>
      <c r="N41" s="37">
        <f>IF(O41="","",DATE(YEAR(M41),MONTH(M41),DAY(M41)))</f>
        <v>46296</v>
      </c>
      <c r="O41" s="32">
        <f>IF(L41="","",(DATE(YEAR(L41),MONTH(L41)+2,DAY(L41))))</f>
        <v>46327</v>
      </c>
      <c r="P41" s="32">
        <f>IF(O41="","",(DATE(YEAR(O41),MONTH(O41)+D41,DAY(O41))))</f>
        <v>46813</v>
      </c>
      <c r="Q41" s="32">
        <f>IF(P41="","",DATE(YEAR(P41), MONTH(P41)+1,DAY(P41)))</f>
        <v>46844</v>
      </c>
      <c r="R41" s="32">
        <f>IF(P41="","",DATE(YEAR(Q41),MONTH(Q41),DAY(Q41)))</f>
        <v>46844</v>
      </c>
      <c r="S41" s="33" t="str">
        <f>IF((AND($F41&lt;='San Diego'!S$9,$G41&gt;='San Diego'!S$9)),"P/L",IF((AND($I41&lt;='San Diego'!S$9,$J41&gt;='San Diego'!S$9)),"XO",IF((AND($K41&lt;='San Diego'!S$9,$L41&gt;='San Diego'!S$9)),"3",IF((AND($M41&lt;='San Diego'!S$9,$N41&gt;='San Diego'!S$9)),"C",IF((AND($O41&lt;='San Diego'!S$9,$P41&gt;='San Diego'!S$9)),"CO",IF((AND($Q41&lt;='San Diego'!S$9,$R41&gt;='San Diego'!S$9)),"C",0))))))</f>
        <v>XO</v>
      </c>
      <c r="T41" s="33" t="str">
        <f>IF((AND($F41&lt;='San Diego'!T$9,$G41&gt;='San Diego'!T$9)),"P/L",IF((AND($I41&lt;='San Diego'!T$9,$J41&gt;='San Diego'!T$9)),"XO",IF((AND($K41&lt;='San Diego'!T$9,$L41&gt;='San Diego'!T$9)),"3",IF((AND($M41&lt;='San Diego'!T$9,$N41&gt;='San Diego'!T$9)),"C",IF((AND($O41&lt;='San Diego'!T$9,$P41&gt;='San Diego'!T$9)),"CO",IF((AND($Q41&lt;='San Diego'!T$9,$R41&gt;='San Diego'!T$9)),"C",0))))))</f>
        <v>XO</v>
      </c>
      <c r="U41" s="33" t="str">
        <f>IF((AND($F41&lt;='San Diego'!U$9,$G41&gt;='San Diego'!U$9)),"P/L",IF((AND($I41&lt;='San Diego'!U$9,$J41&gt;='San Diego'!U$9)),"XO",IF((AND($K41&lt;='San Diego'!U$9,$L41&gt;='San Diego'!U$9)),"3",IF((AND($M41&lt;='San Diego'!U$9,$N41&gt;='San Diego'!U$9)),"C",IF((AND($O41&lt;='San Diego'!U$9,$P41&gt;='San Diego'!U$9)),"CO",IF((AND($Q41&lt;='San Diego'!U$9,$R41&gt;='San Diego'!U$9)),"C",0))))))</f>
        <v>XO</v>
      </c>
      <c r="V41" s="33" t="str">
        <f>IF((AND($F41&lt;='San Diego'!V$9,$G41&gt;='San Diego'!V$9)),"P/L",IF((AND($I41&lt;='San Diego'!V$9,$J41&gt;='San Diego'!V$9)),"XO",IF((AND($K41&lt;='San Diego'!V$9,$L41&gt;='San Diego'!V$9)),"3",IF((AND($M41&lt;='San Diego'!V$9,$N41&gt;='San Diego'!V$9)),"C",IF((AND($O41&lt;='San Diego'!V$9,$P41&gt;='San Diego'!V$9)),"CO",IF((AND($Q41&lt;='San Diego'!V$9,$R41&gt;='San Diego'!V$9)),"C",0))))))</f>
        <v>XO</v>
      </c>
      <c r="W41" s="33" t="str">
        <f>IF((AND($F41&lt;='San Diego'!W$9,$G41&gt;='San Diego'!W$9)),"P/L",IF((AND($I41&lt;='San Diego'!W$9,$J41&gt;='San Diego'!W$9)),"XO",IF((AND($K41&lt;='San Diego'!W$9,$L41&gt;='San Diego'!W$9)),"3",IF((AND($M41&lt;='San Diego'!W$9,$N41&gt;='San Diego'!W$9)),"C",IF((AND($O41&lt;='San Diego'!W$9,$P41&gt;='San Diego'!W$9)),"CO",IF((AND($Q41&lt;='San Diego'!W$9,$R41&gt;='San Diego'!W$9)),"C",0))))))</f>
        <v>XO</v>
      </c>
      <c r="X41" s="33" t="str">
        <f>IF((AND($F41&lt;='San Diego'!X$9,$G41&gt;='San Diego'!X$9)),"P/L",IF((AND($I41&lt;='San Diego'!X$9,$J41&gt;='San Diego'!X$9)),"XO",IF((AND($K41&lt;='San Diego'!X$9,$L41&gt;='San Diego'!X$9)),"3",IF((AND($M41&lt;='San Diego'!X$9,$N41&gt;='San Diego'!X$9)),"C",IF((AND($O41&lt;='San Diego'!X$9,$P41&gt;='San Diego'!X$9)),"CO",IF((AND($Q41&lt;='San Diego'!X$9,$R41&gt;='San Diego'!X$9)),"C",0))))))</f>
        <v>XO</v>
      </c>
      <c r="Y41" s="33" t="str">
        <f>IF((AND($F41&lt;='San Diego'!Y$9,$G41&gt;='San Diego'!Y$9)),"P/L",IF((AND($I41&lt;='San Diego'!Y$9,$J41&gt;='San Diego'!Y$9)),"XO",IF((AND($K41&lt;='San Diego'!Y$9,$L41&gt;='San Diego'!Y$9)),"3",IF((AND($M41&lt;='San Diego'!Y$9,$N41&gt;='San Diego'!Y$9)),"C",IF((AND($O41&lt;='San Diego'!Y$9,$P41&gt;='San Diego'!Y$9)),"CO",IF((AND($Q41&lt;='San Diego'!Y$9,$R41&gt;='San Diego'!Y$9)),"C",0))))))</f>
        <v>3</v>
      </c>
      <c r="Z41" s="33" t="str">
        <f>IF((AND($F41&lt;='San Diego'!Z$9,$G41&gt;='San Diego'!Z$9)),"P/L",IF((AND($I41&lt;='San Diego'!Z$9,$J41&gt;='San Diego'!Z$9)),"XO",IF((AND($K41&lt;='San Diego'!Z$9,$L41&gt;='San Diego'!Z$9)),"3",IF((AND($M41&lt;='San Diego'!Z$9,$N41&gt;='San Diego'!Z$9)),"C",IF((AND($O41&lt;='San Diego'!Z$9,$P41&gt;='San Diego'!Z$9)),"CO",IF((AND($Q41&lt;='San Diego'!Z$9,$R41&gt;='San Diego'!Z$9)),"C",0))))))</f>
        <v>3</v>
      </c>
      <c r="AA41" s="33" t="str">
        <f>IF((AND($F41&lt;='San Diego'!AA$9,$G41&gt;='San Diego'!AA$9)),"P/L",IF((AND($I41&lt;='San Diego'!AA$9,$J41&gt;='San Diego'!AA$9)),"XO",IF((AND($K41&lt;='San Diego'!AA$9,$L41&gt;='San Diego'!AA$9)),"3",IF((AND($M41&lt;='San Diego'!AA$9,$N41&gt;='San Diego'!AA$9)),"C",IF((AND($O41&lt;='San Diego'!AA$9,$P41&gt;='San Diego'!AA$9)),"CO",IF((AND($Q41&lt;='San Diego'!AA$9,$R41&gt;='San Diego'!AA$9)),"C",0))))))</f>
        <v>C</v>
      </c>
      <c r="AB41" s="33" t="str">
        <f>IF((AND($F41&lt;='San Diego'!AB$9,$G41&gt;='San Diego'!AB$9)),"P/L",IF((AND($I41&lt;='San Diego'!AB$9,$J41&gt;='San Diego'!AB$9)),"XO",IF((AND($K41&lt;='San Diego'!AB$9,$L41&gt;='San Diego'!AB$9)),"3",IF((AND($M41&lt;='San Diego'!AB$9,$N41&gt;='San Diego'!AB$9)),"C",IF((AND($O41&lt;='San Diego'!AB$9,$P41&gt;='San Diego'!AB$9)),"CO",IF((AND($Q41&lt;='San Diego'!AB$9,$R41&gt;='San Diego'!AB$9)),"C",0))))))</f>
        <v>CO</v>
      </c>
      <c r="AC41" s="33" t="str">
        <f>IF((AND($F41&lt;='San Diego'!AC$9,$G41&gt;='San Diego'!AC$9)),"P/L",IF((AND($I41&lt;='San Diego'!AC$9,$J41&gt;='San Diego'!AC$9)),"XO",IF((AND($K41&lt;='San Diego'!AC$9,$L41&gt;='San Diego'!AC$9)),"3",IF((AND($M41&lt;='San Diego'!AC$9,$N41&gt;='San Diego'!AC$9)),"C",IF((AND($O41&lt;='San Diego'!AC$9,$P41&gt;='San Diego'!AC$9)),"CO",IF((AND($Q41&lt;='San Diego'!AC$9,$R41&gt;='San Diego'!AC$9)),"C",0))))))</f>
        <v>CO</v>
      </c>
      <c r="AD41" s="33" t="str">
        <f>IF((AND($F41&lt;='San Diego'!AD$9,$G41&gt;='San Diego'!AD$9)),"P/L",IF((AND($I41&lt;='San Diego'!AD$9,$J41&gt;='San Diego'!AD$9)),"XO",IF((AND($K41&lt;='San Diego'!AD$9,$L41&gt;='San Diego'!AD$9)),"3",IF((AND($M41&lt;='San Diego'!AD$9,$N41&gt;='San Diego'!AD$9)),"C",IF((AND($O41&lt;='San Diego'!AD$9,$P41&gt;='San Diego'!AD$9)),"CO",IF((AND($Q41&lt;='San Diego'!AD$9,$R41&gt;='San Diego'!AD$9)),"C",0))))))</f>
        <v>CO</v>
      </c>
      <c r="AE41" s="33" t="str">
        <f>IF((AND($F41&lt;='San Diego'!AE$9,$G41&gt;='San Diego'!AE$9)),"P/L",IF((AND($I41&lt;='San Diego'!AE$9,$J41&gt;='San Diego'!AE$9)),"XO",IF((AND($K41&lt;='San Diego'!AE$9,$L41&gt;='San Diego'!AE$9)),"3",IF((AND($M41&lt;='San Diego'!AE$9,$N41&gt;='San Diego'!AE$9)),"C",IF((AND($O41&lt;='San Diego'!AE$9,$P41&gt;='San Diego'!AE$9)),"CO",IF((AND($Q41&lt;='San Diego'!AE$9,$R41&gt;='San Diego'!AE$9)),"C",0))))))</f>
        <v>CO</v>
      </c>
      <c r="AF41" s="33" t="str">
        <f>IF((AND($F41&lt;='San Diego'!AF$9,$G41&gt;='San Diego'!AF$9)),"P/L",IF((AND($I41&lt;='San Diego'!AF$9,$J41&gt;='San Diego'!AF$9)),"XO",IF((AND($K41&lt;='San Diego'!AF$9,$L41&gt;='San Diego'!AF$9)),"3",IF((AND($M41&lt;='San Diego'!AF$9,$N41&gt;='San Diego'!AF$9)),"C",IF((AND($O41&lt;='San Diego'!AF$9,$P41&gt;='San Diego'!AF$9)),"CO",IF((AND($Q41&lt;='San Diego'!AF$9,$R41&gt;='San Diego'!AF$9)),"C",0))))))</f>
        <v>CO</v>
      </c>
      <c r="AG41" s="33" t="str">
        <f>IF((AND($F41&lt;='San Diego'!AG$9,$G41&gt;='San Diego'!AG$9)),"P/L",IF((AND($I41&lt;='San Diego'!AG$9,$J41&gt;='San Diego'!AG$9)),"XO",IF((AND($K41&lt;='San Diego'!AG$9,$L41&gt;='San Diego'!AG$9)),"3",IF((AND($M41&lt;='San Diego'!AG$9,$N41&gt;='San Diego'!AG$9)),"C",IF((AND($O41&lt;='San Diego'!AG$9,$P41&gt;='San Diego'!AG$9)),"CO",IF((AND($Q41&lt;='San Diego'!AG$9,$R41&gt;='San Diego'!AG$9)),"C",0))))))</f>
        <v>CO</v>
      </c>
      <c r="AH41" s="33" t="str">
        <f>IF((AND($F41&lt;='San Diego'!AH$9,$G41&gt;='San Diego'!AH$9)),"P/L",IF((AND($I41&lt;='San Diego'!AH$9,$J41&gt;='San Diego'!AH$9)),"XO",IF((AND($K41&lt;='San Diego'!AH$9,$L41&gt;='San Diego'!AH$9)),"3",IF((AND($M41&lt;='San Diego'!AH$9,$N41&gt;='San Diego'!AH$9)),"C",IF((AND($O41&lt;='San Diego'!AH$9,$P41&gt;='San Diego'!AH$9)),"CO",IF((AND($Q41&lt;='San Diego'!AH$9,$R41&gt;='San Diego'!AH$9)),"C",0))))))</f>
        <v>CO</v>
      </c>
      <c r="AI41" s="33" t="str">
        <f>IF((AND($F41&lt;='San Diego'!AI$9,$G41&gt;='San Diego'!AI$9)),"P/L",IF((AND($I41&lt;='San Diego'!AI$9,$J41&gt;='San Diego'!AI$9)),"XO",IF((AND($K41&lt;='San Diego'!AI$9,$L41&gt;='San Diego'!AI$9)),"3",IF((AND($M41&lt;='San Diego'!AI$9,$N41&gt;='San Diego'!AI$9)),"C",IF((AND($O41&lt;='San Diego'!AI$9,$P41&gt;='San Diego'!AI$9)),"CO",IF((AND($Q41&lt;='San Diego'!AI$9,$R41&gt;='San Diego'!AI$9)),"C",0))))))</f>
        <v>CO</v>
      </c>
      <c r="AJ41" s="33" t="str">
        <f>IF((AND($F41&lt;='San Diego'!AJ$9,$G41&gt;='San Diego'!AJ$9)),"P/L",IF((AND($I41&lt;='San Diego'!AJ$9,$J41&gt;='San Diego'!AJ$9)),"XO",IF((AND($K41&lt;='San Diego'!AJ$9,$L41&gt;='San Diego'!AJ$9)),"3",IF((AND($M41&lt;='San Diego'!AJ$9,$N41&gt;='San Diego'!AJ$9)),"C",IF((AND($O41&lt;='San Diego'!AJ$9,$P41&gt;='San Diego'!AJ$9)),"CO",IF((AND($Q41&lt;='San Diego'!AJ$9,$R41&gt;='San Diego'!AJ$9)),"C",0))))))</f>
        <v>CO</v>
      </c>
      <c r="AK41" s="33" t="str">
        <f>IF((AND($F41&lt;='San Diego'!AK$9,$G41&gt;='San Diego'!AK$9)),"P/L",IF((AND($I41&lt;='San Diego'!AK$9,$J41&gt;='San Diego'!AK$9)),"XO",IF((AND($K41&lt;='San Diego'!AK$9,$L41&gt;='San Diego'!AK$9)),"3",IF((AND($M41&lt;='San Diego'!AK$9,$N41&gt;='San Diego'!AK$9)),"C",IF((AND($O41&lt;='San Diego'!AK$9,$P41&gt;='San Diego'!AK$9)),"CO",IF((AND($Q41&lt;='San Diego'!AK$9,$R41&gt;='San Diego'!AK$9)),"C",0))))))</f>
        <v>CO</v>
      </c>
      <c r="AL41" s="33" t="str">
        <f>IF((AND($F41&lt;='San Diego'!AL$9,$G41&gt;='San Diego'!AL$9)),"P/L",IF((AND($I41&lt;='San Diego'!AL$9,$J41&gt;='San Diego'!AL$9)),"XO",IF((AND($K41&lt;='San Diego'!AL$9,$L41&gt;='San Diego'!AL$9)),"3",IF((AND($M41&lt;='San Diego'!AL$9,$N41&gt;='San Diego'!AL$9)),"C",IF((AND($O41&lt;='San Diego'!AL$9,$P41&gt;='San Diego'!AL$9)),"CO",IF((AND($Q41&lt;='San Diego'!AL$9,$R41&gt;='San Diego'!AL$9)),"C",0))))))</f>
        <v>CO</v>
      </c>
      <c r="AM41" s="33" t="str">
        <f>IF((AND($F41&lt;='San Diego'!AM$9,$G41&gt;='San Diego'!AM$9)),"P/L",IF((AND($I41&lt;='San Diego'!AM$9,$J41&gt;='San Diego'!AM$9)),"XO",IF((AND($K41&lt;='San Diego'!AM$9,$L41&gt;='San Diego'!AM$9)),"3",IF((AND($M41&lt;='San Diego'!AM$9,$N41&gt;='San Diego'!AM$9)),"C",IF((AND($O41&lt;='San Diego'!AM$9,$P41&gt;='San Diego'!AM$9)),"CO",IF((AND($Q41&lt;='San Diego'!AM$9,$R41&gt;='San Diego'!AM$9)),"C",0))))))</f>
        <v>CO</v>
      </c>
      <c r="AN41" s="33" t="str">
        <f>IF((AND($F41&lt;='San Diego'!AN$9,$G41&gt;='San Diego'!AN$9)),"P/L",IF((AND($I41&lt;='San Diego'!AN$9,$J41&gt;='San Diego'!AN$9)),"XO",IF((AND($K41&lt;='San Diego'!AN$9,$L41&gt;='San Diego'!AN$9)),"3",IF((AND($M41&lt;='San Diego'!AN$9,$N41&gt;='San Diego'!AN$9)),"C",IF((AND($O41&lt;='San Diego'!AN$9,$P41&gt;='San Diego'!AN$9)),"CO",IF((AND($Q41&lt;='San Diego'!AN$9,$R41&gt;='San Diego'!AN$9)),"C",0))))))</f>
        <v>CO</v>
      </c>
      <c r="AO41" s="33" t="str">
        <f>IF((AND($F41&lt;='San Diego'!AO$9,$G41&gt;='San Diego'!AO$9)),"P/L",IF((AND($I41&lt;='San Diego'!AO$9,$J41&gt;='San Diego'!AO$9)),"XO",IF((AND($K41&lt;='San Diego'!AO$9,$L41&gt;='San Diego'!AO$9)),"3",IF((AND($M41&lt;='San Diego'!AO$9,$N41&gt;='San Diego'!AO$9)),"C",IF((AND($O41&lt;='San Diego'!AO$9,$P41&gt;='San Diego'!AO$9)),"CO",IF((AND($Q41&lt;='San Diego'!AO$9,$R41&gt;='San Diego'!AO$9)),"C",0))))))</f>
        <v>CO</v>
      </c>
      <c r="AP41" s="33" t="str">
        <f>IF((AND($F41&lt;='San Diego'!AP$9,$G41&gt;='San Diego'!AP$9)),"P/L",IF((AND($I41&lt;='San Diego'!AP$9,$J41&gt;='San Diego'!AP$9)),"XO",IF((AND($K41&lt;='San Diego'!AP$9,$L41&gt;='San Diego'!AP$9)),"3",IF((AND($M41&lt;='San Diego'!AP$9,$N41&gt;='San Diego'!AP$9)),"C",IF((AND($O41&lt;='San Diego'!AP$9,$P41&gt;='San Diego'!AP$9)),"CO",IF((AND($Q41&lt;='San Diego'!AP$9,$R41&gt;='San Diego'!AP$9)),"C",0))))))</f>
        <v>CO</v>
      </c>
      <c r="AQ41" s="33" t="str">
        <f>IF((AND($F41&lt;='San Diego'!AQ$9,$G41&gt;='San Diego'!AQ$9)),"P/L",IF((AND($I41&lt;='San Diego'!AQ$9,$J41&gt;='San Diego'!AQ$9)),"XO",IF((AND($K41&lt;='San Diego'!AQ$9,$L41&gt;='San Diego'!AQ$9)),"3",IF((AND($M41&lt;='San Diego'!AQ$9,$N41&gt;='San Diego'!AQ$9)),"C",IF((AND($O41&lt;='San Diego'!AQ$9,$P41&gt;='San Diego'!AQ$9)),"CO",IF((AND($Q41&lt;='San Diego'!AQ$9,$R41&gt;='San Diego'!AQ$9)),"C",0))))))</f>
        <v>CO</v>
      </c>
      <c r="AR41" s="33" t="str">
        <f>IF((AND($F41&lt;='San Diego'!AR$9,$G41&gt;='San Diego'!AR$9)),"P/L",IF((AND($I41&lt;='San Diego'!AR$9,$J41&gt;='San Diego'!AR$9)),"XO",IF((AND($K41&lt;='San Diego'!AR$9,$L41&gt;='San Diego'!AR$9)),"3",IF((AND($M41&lt;='San Diego'!AR$9,$N41&gt;='San Diego'!AR$9)),"C",IF((AND($O41&lt;='San Diego'!AR$9,$P41&gt;='San Diego'!AR$9)),"CO",IF((AND($Q41&lt;='San Diego'!AR$9,$R41&gt;='San Diego'!AR$9)),"C",0))))))</f>
        <v>CO</v>
      </c>
      <c r="AS41" s="33" t="str">
        <f>IF((AND($F41&lt;='San Diego'!AS$9,$G41&gt;='San Diego'!AS$9)),"P/L",IF((AND($I41&lt;='San Diego'!AS$9,$J41&gt;='San Diego'!AS$9)),"XO",IF((AND($K41&lt;='San Diego'!AS$9,$L41&gt;='San Diego'!AS$9)),"3",IF((AND($M41&lt;='San Diego'!AS$9,$N41&gt;='San Diego'!AS$9)),"C",IF((AND($O41&lt;='San Diego'!AS$9,$P41&gt;='San Diego'!AS$9)),"CO",IF((AND($Q41&lt;='San Diego'!AS$9,$R41&gt;='San Diego'!AS$9)),"C",0))))))</f>
        <v>C</v>
      </c>
      <c r="AT41" s="33">
        <f>IF((AND($F41&lt;='San Diego'!AT$9,$G41&gt;='San Diego'!AT$9)),"P/L",IF((AND($I41&lt;='San Diego'!AT$9,$J41&gt;='San Diego'!AT$9)),"XO",IF((AND($K41&lt;='San Diego'!AT$9,$L41&gt;='San Diego'!AT$9)),"3",IF((AND($M41&lt;='San Diego'!AT$9,$N41&gt;='San Diego'!AT$9)),"C",IF((AND($O41&lt;='San Diego'!AT$9,$P41&gt;='San Diego'!AT$9)),"CO",IF((AND($Q41&lt;='San Diego'!AT$9,$R41&gt;='San Diego'!AT$9)),"C",0))))))</f>
        <v>0</v>
      </c>
      <c r="AU41" s="33">
        <f>IF((AND($F41&lt;='San Diego'!AU$9,$G41&gt;='San Diego'!AU$9)),"P/L",IF((AND($I41&lt;='San Diego'!AU$9,$J41&gt;='San Diego'!AU$9)),"XO",IF((AND($K41&lt;='San Diego'!AU$9,$L41&gt;='San Diego'!AU$9)),"3",IF((AND($M41&lt;='San Diego'!AU$9,$N41&gt;='San Diego'!AU$9)),"C",IF((AND($O41&lt;='San Diego'!AU$9,$P41&gt;='San Diego'!AU$9)),"CO",IF((AND($Q41&lt;='San Diego'!AU$9,$R41&gt;='San Diego'!AU$9)),"C",0))))))</f>
        <v>0</v>
      </c>
      <c r="AV41" s="33">
        <f>IF((AND($F41&lt;='San Diego'!AV$9,$G41&gt;='San Diego'!AV$9)),"P/L",IF((AND($I41&lt;='San Diego'!AV$9,$J41&gt;='San Diego'!AV$9)),"XO",IF((AND($K41&lt;='San Diego'!AV$9,$L41&gt;='San Diego'!AV$9)),"3",IF((AND($M41&lt;='San Diego'!AV$9,$N41&gt;='San Diego'!AV$9)),"C",IF((AND($O41&lt;='San Diego'!AV$9,$P41&gt;='San Diego'!AV$9)),"CO",IF((AND($Q41&lt;='San Diego'!AV$9,$R41&gt;='San Diego'!AV$9)),"C",0))))))</f>
        <v>0</v>
      </c>
      <c r="AW41" s="33">
        <f>IF((AND($F41&lt;='San Diego'!AW$9,$G41&gt;='San Diego'!AW$9)),"P/L",IF((AND($I41&lt;='San Diego'!AW$9,$J41&gt;='San Diego'!AW$9)),"XO",IF((AND($K41&lt;='San Diego'!AW$9,$L41&gt;='San Diego'!AW$9)),"3",IF((AND($M41&lt;='San Diego'!AW$9,$N41&gt;='San Diego'!AW$9)),"C",IF((AND($O41&lt;='San Diego'!AW$9,$P41&gt;='San Diego'!AW$9)),"CO",IF((AND($Q41&lt;='San Diego'!AW$9,$R41&gt;='San Diego'!AW$9)),"C",0))))))</f>
        <v>0</v>
      </c>
      <c r="AX41" s="33">
        <f>IF((AND($F41&lt;='San Diego'!AX$9,$G41&gt;='San Diego'!AX$9)),"P/L",IF((AND($I41&lt;='San Diego'!AX$9,$J41&gt;='San Diego'!AX$9)),"XO",IF((AND($K41&lt;='San Diego'!AX$9,$L41&gt;='San Diego'!AX$9)),"3",IF((AND($M41&lt;='San Diego'!AX$9,$N41&gt;='San Diego'!AX$9)),"C",IF((AND($O41&lt;='San Diego'!AX$9,$P41&gt;='San Diego'!AX$9)),"CO",IF((AND($Q41&lt;='San Diego'!AX$9,$R41&gt;='San Diego'!AX$9)),"C",0))))))</f>
        <v>0</v>
      </c>
      <c r="AY41" s="33">
        <f>IF((AND($F41&lt;='San Diego'!AY$9,$G41&gt;='San Diego'!AY$9)),"P/L",IF((AND($I41&lt;='San Diego'!AY$9,$J41&gt;='San Diego'!AY$9)),"XO",IF((AND($K41&lt;='San Diego'!AY$9,$L41&gt;='San Diego'!AY$9)),"3",IF((AND($M41&lt;='San Diego'!AY$9,$N41&gt;='San Diego'!AY$9)),"C",IF((AND($O41&lt;='San Diego'!AY$9,$P41&gt;='San Diego'!AY$9)),"CO",IF((AND($Q41&lt;='San Diego'!AY$9,$R41&gt;='San Diego'!AY$9)),"C",0))))))</f>
        <v>0</v>
      </c>
      <c r="AZ41" s="33">
        <f>IF((AND($F41&lt;='San Diego'!AZ$9,$G41&gt;='San Diego'!AZ$9)),"P/L",IF((AND($I41&lt;='San Diego'!AZ$9,$J41&gt;='San Diego'!AZ$9)),"XO",IF((AND($K41&lt;='San Diego'!AZ$9,$L41&gt;='San Diego'!AZ$9)),"3",IF((AND($M41&lt;='San Diego'!AZ$9,$N41&gt;='San Diego'!AZ$9)),"C",IF((AND($O41&lt;='San Diego'!AZ$9,$P41&gt;='San Diego'!AZ$9)),"CO",IF((AND($Q41&lt;='San Diego'!AZ$9,$R41&gt;='San Diego'!AZ$9)),"C",0))))))</f>
        <v>0</v>
      </c>
      <c r="BA41" s="33">
        <f>IF((AND($F41&lt;='San Diego'!BA$9,$G41&gt;='San Diego'!BA$9)),"P/L",IF((AND($I41&lt;='San Diego'!BA$9,$J41&gt;='San Diego'!BA$9)),"XO",IF((AND($K41&lt;='San Diego'!BA$9,$L41&gt;='San Diego'!BA$9)),"3",IF((AND($M41&lt;='San Diego'!BA$9,$N41&gt;='San Diego'!BA$9)),"C",IF((AND($O41&lt;='San Diego'!BA$9,$P41&gt;='San Diego'!BA$9)),"CO",IF((AND($Q41&lt;='San Diego'!BA$9,$R41&gt;='San Diego'!BA$9)),"C",0))))))</f>
        <v>0</v>
      </c>
      <c r="BB41" s="33">
        <f>IF((AND($F41&lt;='San Diego'!BB$9,$G41&gt;='San Diego'!BB$9)),"P/L",IF((AND($I41&lt;='San Diego'!BB$9,$J41&gt;='San Diego'!BB$9)),"XO",IF((AND($K41&lt;='San Diego'!BB$9,$L41&gt;='San Diego'!BB$9)),"3",IF((AND($M41&lt;='San Diego'!BB$9,$N41&gt;='San Diego'!BB$9)),"C",IF((AND($O41&lt;='San Diego'!BB$9,$P41&gt;='San Diego'!BB$9)),"CO",IF((AND($Q41&lt;='San Diego'!BB$9,$R41&gt;='San Diego'!BB$9)),"C",0))))))</f>
        <v>0</v>
      </c>
      <c r="BC41" s="33">
        <f>IF((AND($F41&lt;='San Diego'!BC$9,$G41&gt;='San Diego'!BC$9)),"P/L",IF((AND($I41&lt;='San Diego'!BC$9,$J41&gt;='San Diego'!BC$9)),"XO",IF((AND($K41&lt;='San Diego'!BC$9,$L41&gt;='San Diego'!BC$9)),"3",IF((AND($M41&lt;='San Diego'!BC$9,$N41&gt;='San Diego'!BC$9)),"C",IF((AND($O41&lt;='San Diego'!BC$9,$P41&gt;='San Diego'!BC$9)),"CO",IF((AND($Q41&lt;='San Diego'!BC$9,$R41&gt;='San Diego'!BC$9)),"C",0))))))</f>
        <v>0</v>
      </c>
      <c r="BD41" s="33">
        <f>IF((AND($F41&lt;='San Diego'!BD$9,$G41&gt;='San Diego'!BD$9)),"P/L",IF((AND($I41&lt;='San Diego'!BD$9,$J41&gt;='San Diego'!BD$9)),"XO",IF((AND($K41&lt;='San Diego'!BD$9,$L41&gt;='San Diego'!BD$9)),"3",IF((AND($M41&lt;='San Diego'!BD$9,$N41&gt;='San Diego'!BD$9)),"C",IF((AND($O41&lt;='San Diego'!BD$9,$P41&gt;='San Diego'!BD$9)),"CO",IF((AND($Q41&lt;='San Diego'!BD$9,$R41&gt;='San Diego'!BD$9)),"C",0))))))</f>
        <v>0</v>
      </c>
      <c r="BE41" s="33">
        <f>IF((AND($F41&lt;='San Diego'!BE$9,$G41&gt;='San Diego'!BE$9)),"P/L",IF((AND($I41&lt;='San Diego'!BE$9,$J41&gt;='San Diego'!BE$9)),"XO",IF((AND($K41&lt;='San Diego'!BE$9,$L41&gt;='San Diego'!BE$9)),"3",IF((AND($M41&lt;='San Diego'!BE$9,$N41&gt;='San Diego'!BE$9)),"C",IF((AND($O41&lt;='San Diego'!BE$9,$P41&gt;='San Diego'!BE$9)),"CO",IF((AND($Q41&lt;='San Diego'!BE$9,$R41&gt;='San Diego'!BE$9)),"C",0))))))</f>
        <v>0</v>
      </c>
      <c r="BF41" s="33">
        <f>IF((AND($F41&lt;='San Diego'!BF$9,$G41&gt;='San Diego'!BF$9)),"P/L",IF((AND($I41&lt;='San Diego'!BF$9,$J41&gt;='San Diego'!BF$9)),"XO",IF((AND($K41&lt;='San Diego'!BF$9,$L41&gt;='San Diego'!BF$9)),"3",IF((AND($M41&lt;='San Diego'!BF$9,$N41&gt;='San Diego'!BF$9)),"C",IF((AND($O41&lt;='San Diego'!BF$9,$P41&gt;='San Diego'!BF$9)),"CO",IF((AND($Q41&lt;='San Diego'!BF$9,$R41&gt;='San Diego'!BF$9)),"C",0))))))</f>
        <v>0</v>
      </c>
      <c r="BG41" s="33">
        <f>IF((AND($F41&lt;='San Diego'!BG$9,$G41&gt;='San Diego'!BG$9)),"P/L",IF((AND($I41&lt;='San Diego'!BG$9,$J41&gt;='San Diego'!BG$9)),"XO",IF((AND($K41&lt;='San Diego'!BG$9,$L41&gt;='San Diego'!BG$9)),"3",IF((AND($M41&lt;='San Diego'!BG$9,$N41&gt;='San Diego'!BG$9)),"C",IF((AND($O41&lt;='San Diego'!BG$9,$P41&gt;='San Diego'!BG$9)),"CO",IF((AND($Q41&lt;='San Diego'!BG$9,$R41&gt;='San Diego'!BG$9)),"C",0))))))</f>
        <v>0</v>
      </c>
      <c r="BH41" s="33">
        <f>IF((AND($F41&lt;='San Diego'!BH$9,$G41&gt;='San Diego'!BH$9)),"P/L",IF((AND($I41&lt;='San Diego'!BH$9,$J41&gt;='San Diego'!BH$9)),"XO",IF((AND($K41&lt;='San Diego'!BH$9,$L41&gt;='San Diego'!BH$9)),"3",IF((AND($M41&lt;='San Diego'!BH$9,$N41&gt;='San Diego'!BH$9)),"C",IF((AND($O41&lt;='San Diego'!BH$9,$P41&gt;='San Diego'!BH$9)),"CO",IF((AND($Q41&lt;='San Diego'!BH$9,$R41&gt;='San Diego'!BH$9)),"C",0))))))</f>
        <v>0</v>
      </c>
      <c r="BI41" s="33">
        <f>IF((AND($F41&lt;='San Diego'!BI$9,$G41&gt;='San Diego'!BI$9)),"P/L",IF((AND($I41&lt;='San Diego'!BI$9,$J41&gt;='San Diego'!BI$9)),"XO",IF((AND($K41&lt;='San Diego'!BI$9,$L41&gt;='San Diego'!BI$9)),"3",IF((AND($M41&lt;='San Diego'!BI$9,$N41&gt;='San Diego'!BI$9)),"C",IF((AND($O41&lt;='San Diego'!BI$9,$P41&gt;='San Diego'!BI$9)),"CO",IF((AND($Q41&lt;='San Diego'!BI$9,$R41&gt;='San Diego'!BI$9)),"C",0))))))</f>
        <v>0</v>
      </c>
      <c r="BJ41" s="33">
        <f>IF((AND($F41&lt;='San Diego'!BJ$9,$G41&gt;='San Diego'!BJ$9)),"P/L",IF((AND($I41&lt;='San Diego'!BJ$9,$J41&gt;='San Diego'!BJ$9)),"XO",IF((AND($K41&lt;='San Diego'!BJ$9,$L41&gt;='San Diego'!BJ$9)),"3",IF((AND($M41&lt;='San Diego'!BJ$9,$N41&gt;='San Diego'!BJ$9)),"C",IF((AND($O41&lt;='San Diego'!BJ$9,$P41&gt;='San Diego'!BJ$9)),"CO",IF((AND($Q41&lt;='San Diego'!BJ$9,$R41&gt;='San Diego'!BJ$9)),"C",0))))))</f>
        <v>0</v>
      </c>
      <c r="BK41" s="33">
        <f>IF((AND($F41&lt;='San Diego'!BK$9,$G41&gt;='San Diego'!BK$9)),"P/L",IF((AND($I41&lt;='San Diego'!BK$9,$J41&gt;='San Diego'!BK$9)),"XO",IF((AND($K41&lt;='San Diego'!BK$9,$L41&gt;='San Diego'!BK$9)),"3",IF((AND($M41&lt;='San Diego'!BK$9,$N41&gt;='San Diego'!BK$9)),"C",IF((AND($O41&lt;='San Diego'!BK$9,$P41&gt;='San Diego'!BK$9)),"CO",IF((AND($Q41&lt;='San Diego'!BK$9,$R41&gt;='San Diego'!BK$9)),"C",0))))))</f>
        <v>0</v>
      </c>
      <c r="BL41" s="33">
        <f>IF((AND($F41&lt;='San Diego'!BL$9,$G41&gt;='San Diego'!BL$9)),"P/L",IF((AND($I41&lt;='San Diego'!BL$9,$J41&gt;='San Diego'!BL$9)),"XO",IF((AND($K41&lt;='San Diego'!BL$9,$L41&gt;='San Diego'!BL$9)),"3",IF((AND($M41&lt;='San Diego'!BL$9,$N41&gt;='San Diego'!BL$9)),"C",IF((AND($O41&lt;='San Diego'!BL$9,$P41&gt;='San Diego'!BL$9)),"CO",IF((AND($Q41&lt;='San Diego'!BL$9,$R41&gt;='San Diego'!BL$9)),"C",0))))))</f>
        <v>0</v>
      </c>
      <c r="BM41" s="33">
        <f>IF((AND($F41&lt;='San Diego'!BM$9,$G41&gt;='San Diego'!BM$9)),"P/L",IF((AND($I41&lt;='San Diego'!BM$9,$J41&gt;='San Diego'!BM$9)),"XO",IF((AND($K41&lt;='San Diego'!BM$9,$L41&gt;='San Diego'!BM$9)),"3",IF((AND($M41&lt;='San Diego'!BM$9,$N41&gt;='San Diego'!BM$9)),"C",IF((AND($O41&lt;='San Diego'!BM$9,$P41&gt;='San Diego'!BM$9)),"CO",IF((AND($Q41&lt;='San Diego'!BM$9,$R41&gt;='San Diego'!BM$9)),"C",0))))))</f>
        <v>0</v>
      </c>
      <c r="BN41" s="33">
        <f>IF((AND($F41&lt;='San Diego'!BN$9,$G41&gt;='San Diego'!BN$9)),"P/L",IF((AND($I41&lt;='San Diego'!BN$9,$J41&gt;='San Diego'!BN$9)),"XO",IF((AND($K41&lt;='San Diego'!BN$9,$L41&gt;='San Diego'!BN$9)),"3",IF((AND($M41&lt;='San Diego'!BN$9,$N41&gt;='San Diego'!BN$9)),"C",IF((AND($O41&lt;='San Diego'!BN$9,$P41&gt;='San Diego'!BN$9)),"CO",IF((AND($Q41&lt;='San Diego'!BN$9,$R41&gt;='San Diego'!BN$9)),"C",0))))))</f>
        <v>0</v>
      </c>
      <c r="BO41" s="33">
        <f>IF((AND($F41&lt;='San Diego'!BO$9,$G41&gt;='San Diego'!BO$9)),"P/L",IF((AND($I41&lt;='San Diego'!BO$9,$J41&gt;='San Diego'!BO$9)),"XO",IF((AND($K41&lt;='San Diego'!BO$9,$L41&gt;='San Diego'!BO$9)),"3",IF((AND($M41&lt;='San Diego'!BO$9,$N41&gt;='San Diego'!BO$9)),"C",IF((AND($O41&lt;='San Diego'!BO$9,$P41&gt;='San Diego'!BO$9)),"CO",IF((AND($Q41&lt;='San Diego'!BO$9,$R41&gt;='San Diego'!BO$9)),"C",0))))))</f>
        <v>0</v>
      </c>
      <c r="BP41" s="33">
        <f>IF((AND($F41&lt;='San Diego'!BP$9,$G41&gt;='San Diego'!BP$9)),"P/L",IF((AND($I41&lt;='San Diego'!BP$9,$J41&gt;='San Diego'!BP$9)),"XO",IF((AND($K41&lt;='San Diego'!BP$9,$L41&gt;='San Diego'!BP$9)),"3",IF((AND($M41&lt;='San Diego'!BP$9,$N41&gt;='San Diego'!BP$9)),"C",IF((AND($O41&lt;='San Diego'!BP$9,$P41&gt;='San Diego'!BP$9)),"CO",IF((AND($Q41&lt;='San Diego'!BP$9,$R41&gt;='San Diego'!BP$9)),"C",0))))))</f>
        <v>0</v>
      </c>
      <c r="BQ41" s="33">
        <f>IF((AND($F41&lt;='San Diego'!BQ$9,$G41&gt;='San Diego'!BQ$9)),"P/L",IF((AND($I41&lt;='San Diego'!BQ$9,$J41&gt;='San Diego'!BQ$9)),"XO",IF((AND($K41&lt;='San Diego'!BQ$9,$L41&gt;='San Diego'!BQ$9)),"3",IF((AND($M41&lt;='San Diego'!BQ$9,$N41&gt;='San Diego'!BQ$9)),"C",IF((AND($O41&lt;='San Diego'!BQ$9,$P41&gt;='San Diego'!BQ$9)),"CO",IF((AND($Q41&lt;='San Diego'!BQ$9,$R41&gt;='San Diego'!BQ$9)),"C",0))))))</f>
        <v>0</v>
      </c>
      <c r="BR41" s="33">
        <f>IF((AND($F41&lt;='San Diego'!BR$9,$G41&gt;='San Diego'!BR$9)),"P/L",IF((AND($I41&lt;='San Diego'!BR$9,$J41&gt;='San Diego'!BR$9)),"XO",IF((AND($K41&lt;='San Diego'!BR$9,$L41&gt;='San Diego'!BR$9)),"3",IF((AND($M41&lt;='San Diego'!BR$9,$N41&gt;='San Diego'!BR$9)),"C",IF((AND($O41&lt;='San Diego'!BR$9,$P41&gt;='San Diego'!BR$9)),"CO",IF((AND($Q41&lt;='San Diego'!BR$9,$R41&gt;='San Diego'!BR$9)),"C",0))))))</f>
        <v>0</v>
      </c>
      <c r="BS41" s="33">
        <f>IF((AND($F41&lt;='San Diego'!BS$9,$G41&gt;='San Diego'!BS$9)),"P/L",IF((AND($I41&lt;='San Diego'!BS$9,$J41&gt;='San Diego'!BS$9)),"XO",IF((AND($K41&lt;='San Diego'!BS$9,$L41&gt;='San Diego'!BS$9)),"3",IF((AND($M41&lt;='San Diego'!BS$9,$N41&gt;='San Diego'!BS$9)),"C",IF((AND($O41&lt;='San Diego'!BS$9,$P41&gt;='San Diego'!BS$9)),"CO",IF((AND($Q41&lt;='San Diego'!BS$9,$R41&gt;='San Diego'!BS$9)),"C",0))))))</f>
        <v>0</v>
      </c>
      <c r="BT41" s="33">
        <f>IF((AND($F41&lt;='San Diego'!BT$9,$G41&gt;='San Diego'!BT$9)),"P/L",IF((AND($I41&lt;='San Diego'!BT$9,$J41&gt;='San Diego'!BT$9)),"XO",IF((AND($K41&lt;='San Diego'!BT$9,$L41&gt;='San Diego'!BT$9)),"3",IF((AND($M41&lt;='San Diego'!BT$9,$N41&gt;='San Diego'!BT$9)),"C",IF((AND($O41&lt;='San Diego'!BT$9,$P41&gt;='San Diego'!BT$9)),"CO",IF((AND($Q41&lt;='San Diego'!BT$9,$R41&gt;='San Diego'!BT$9)),"C",0))))))</f>
        <v>0</v>
      </c>
      <c r="BU41" s="33">
        <f>IF((AND($F41&lt;='San Diego'!BU$9,$G41&gt;='San Diego'!BU$9)),"P/L",IF((AND($I41&lt;='San Diego'!BU$9,$J41&gt;='San Diego'!BU$9)),"XO",IF((AND($K41&lt;='San Diego'!BU$9,$L41&gt;='San Diego'!BU$9)),"3",IF((AND($M41&lt;='San Diego'!BU$9,$N41&gt;='San Diego'!BU$9)),"C",IF((AND($O41&lt;='San Diego'!BU$9,$P41&gt;='San Diego'!BU$9)),"CO",IF((AND($Q41&lt;='San Diego'!BU$9,$R41&gt;='San Diego'!BU$9)),"C",0))))))</f>
        <v>0</v>
      </c>
      <c r="BV41" s="33">
        <f>IF((AND($F41&lt;='San Diego'!BV$9,$G41&gt;='San Diego'!BV$9)),"P/L",IF((AND($I41&lt;='San Diego'!BV$9,$J41&gt;='San Diego'!BV$9)),"XO",IF((AND($K41&lt;='San Diego'!BV$9,$L41&gt;='San Diego'!BV$9)),"3",IF((AND($M41&lt;='San Diego'!BV$9,$N41&gt;='San Diego'!BV$9)),"C",IF((AND($O41&lt;='San Diego'!BV$9,$P41&gt;='San Diego'!BV$9)),"CO",IF((AND($Q41&lt;='San Diego'!BV$9,$R41&gt;='San Diego'!BV$9)),"C",0))))))</f>
        <v>0</v>
      </c>
      <c r="BW41" s="33">
        <f>IF((AND($F41&lt;='San Diego'!BW$9,$G41&gt;='San Diego'!BW$9)),"P/L",IF((AND($I41&lt;='San Diego'!BW$9,$J41&gt;='San Diego'!BW$9)),"XO",IF((AND($K41&lt;='San Diego'!BW$9,$L41&gt;='San Diego'!BW$9)),"3",IF((AND($M41&lt;='San Diego'!BW$9,$N41&gt;='San Diego'!BW$9)),"C",IF((AND($O41&lt;='San Diego'!BW$9,$P41&gt;='San Diego'!BW$9)),"CO",IF((AND($Q41&lt;='San Diego'!BW$9,$R41&gt;='San Diego'!BW$9)),"C",0))))))</f>
        <v>0</v>
      </c>
      <c r="BX41" s="33">
        <f>IF((AND($F41&lt;='San Diego'!BX$9,$G41&gt;='San Diego'!BX$9)),"P/L",IF((AND($I41&lt;='San Diego'!BX$9,$J41&gt;='San Diego'!BX$9)),"XO",IF((AND($K41&lt;='San Diego'!BX$9,$L41&gt;='San Diego'!BX$9)),"3",IF((AND($M41&lt;='San Diego'!BX$9,$N41&gt;='San Diego'!BX$9)),"C",IF((AND($O41&lt;='San Diego'!BX$9,$P41&gt;='San Diego'!BX$9)),"CO",IF((AND($Q41&lt;='San Diego'!BX$9,$R41&gt;='San Diego'!BX$9)),"C",0))))))</f>
        <v>0</v>
      </c>
      <c r="BY41" s="33">
        <f>IF((AND($F41&lt;='San Diego'!BY$9,$G41&gt;='San Diego'!BY$9)),"P/L",IF((AND($I41&lt;='San Diego'!BY$9,$J41&gt;='San Diego'!BY$9)),"XO",IF((AND($K41&lt;='San Diego'!BY$9,$L41&gt;='San Diego'!BY$9)),"3",IF((AND($M41&lt;='San Diego'!BY$9,$N41&gt;='San Diego'!BY$9)),"C",IF((AND($O41&lt;='San Diego'!BY$9,$P41&gt;='San Diego'!BY$9)),"CO",IF((AND($Q41&lt;='San Diego'!BY$9,$R41&gt;='San Diego'!BY$9)),"C",0))))))</f>
        <v>0</v>
      </c>
      <c r="BZ41" s="33">
        <f>IF((AND($F41&lt;='San Diego'!BZ$9,$G41&gt;='San Diego'!BZ$9)),"P/L",IF((AND($I41&lt;='San Diego'!BZ$9,$J41&gt;='San Diego'!BZ$9)),"XO",IF((AND($K41&lt;='San Diego'!BZ$9,$L41&gt;='San Diego'!BZ$9)),"3",IF((AND($M41&lt;='San Diego'!BZ$9,$N41&gt;='San Diego'!BZ$9)),"C",IF((AND($O41&lt;='San Diego'!BZ$9,$P41&gt;='San Diego'!BZ$9)),"CO",IF((AND($Q41&lt;='San Diego'!BZ$9,$R41&gt;='San Diego'!BZ$9)),"C",0))))))</f>
        <v>0</v>
      </c>
      <c r="CA41" s="33">
        <f>IF((AND($F41&lt;='San Diego'!CA$9,$G41&gt;='San Diego'!CA$9)),"P/L",IF((AND($I41&lt;='San Diego'!CA$9,$J41&gt;='San Diego'!CA$9)),"XO",IF((AND($K41&lt;='San Diego'!CA$9,$L41&gt;='San Diego'!CA$9)),"3",IF((AND($M41&lt;='San Diego'!CA$9,$N41&gt;='San Diego'!CA$9)),"C",IF((AND($O41&lt;='San Diego'!CA$9,$P41&gt;='San Diego'!CA$9)),"CO",IF((AND($Q41&lt;='San Diego'!CA$9,$R41&gt;='San Diego'!CA$9)),"C",0))))))</f>
        <v>0</v>
      </c>
      <c r="CB41" s="33">
        <f>IF((AND($F41&lt;='San Diego'!CB$9,$G41&gt;='San Diego'!CB$9)),"P/L",IF((AND($I41&lt;='San Diego'!CB$9,$J41&gt;='San Diego'!CB$9)),"XO",IF((AND($K41&lt;='San Diego'!CB$9,$L41&gt;='San Diego'!CB$9)),"3",IF((AND($M41&lt;='San Diego'!CB$9,$N41&gt;='San Diego'!CB$9)),"C",IF((AND($O41&lt;='San Diego'!CB$9,$P41&gt;='San Diego'!CB$9)),"CO",IF((AND($Q41&lt;='San Diego'!CB$9,$R41&gt;='San Diego'!CB$9)),"C",0))))))</f>
        <v>0</v>
      </c>
      <c r="CC41" s="33">
        <f>IF((AND($F41&lt;='San Diego'!CC$9,$G41&gt;='San Diego'!CC$9)),"P/L",IF((AND($I41&lt;='San Diego'!CC$9,$J41&gt;='San Diego'!CC$9)),"XO",IF((AND($K41&lt;='San Diego'!CC$9,$L41&gt;='San Diego'!CC$9)),"3",IF((AND($M41&lt;='San Diego'!CC$9,$N41&gt;='San Diego'!CC$9)),"C",IF((AND($O41&lt;='San Diego'!CC$9,$P41&gt;='San Diego'!CC$9)),"CO",IF((AND($Q41&lt;='San Diego'!CC$9,$R41&gt;='San Diego'!CC$9)),"C",0))))))</f>
        <v>0</v>
      </c>
      <c r="CD41" s="33">
        <f>IF((AND($F41&lt;='San Diego'!CD$9,$G41&gt;='San Diego'!CD$9)),"P/L",IF((AND($I41&lt;='San Diego'!CD$9,$J41&gt;='San Diego'!CD$9)),"XO",IF((AND($K41&lt;='San Diego'!CD$9,$L41&gt;='San Diego'!CD$9)),"3",IF((AND($M41&lt;='San Diego'!CD$9,$N41&gt;='San Diego'!CD$9)),"C",IF((AND($O41&lt;='San Diego'!CD$9,$P41&gt;='San Diego'!CD$9)),"CO",IF((AND($Q41&lt;='San Diego'!CD$9,$R41&gt;='San Diego'!CD$9)),"C",0))))))</f>
        <v>0</v>
      </c>
      <c r="CE41" s="33">
        <f>IF((AND($F41&lt;='San Diego'!CE$9,$G41&gt;='San Diego'!CE$9)),"P/L",IF((AND($I41&lt;='San Diego'!CE$9,$J41&gt;='San Diego'!CE$9)),"XO",IF((AND($K41&lt;='San Diego'!CE$9,$L41&gt;='San Diego'!CE$9)),"3",IF((AND($M41&lt;='San Diego'!CE$9,$N41&gt;='San Diego'!CE$9)),"C",IF((AND($O41&lt;='San Diego'!CE$9,$P41&gt;='San Diego'!CE$9)),"CO",IF((AND($Q41&lt;='San Diego'!CE$9,$R41&gt;='San Diego'!CE$9)),"C",0))))))</f>
        <v>0</v>
      </c>
      <c r="CF41" s="33">
        <f>IF((AND($F41&lt;='San Diego'!CF$9,$G41&gt;='San Diego'!CF$9)),"P/L",IF((AND($I41&lt;='San Diego'!CF$9,$J41&gt;='San Diego'!CF$9)),"XO",IF((AND($K41&lt;='San Diego'!CF$9,$L41&gt;='San Diego'!CF$9)),"3",IF((AND($M41&lt;='San Diego'!CF$9,$N41&gt;='San Diego'!CF$9)),"C",IF((AND($O41&lt;='San Diego'!CF$9,$P41&gt;='San Diego'!CF$9)),"CO",IF((AND($Q41&lt;='San Diego'!CF$9,$R41&gt;='San Diego'!CF$9)),"C",0))))))</f>
        <v>0</v>
      </c>
      <c r="CG41" s="33">
        <f>IF((AND($F41&lt;='San Diego'!CG$9,$G41&gt;='San Diego'!CG$9)),"P/L",IF((AND($I41&lt;='San Diego'!CG$9,$J41&gt;='San Diego'!CG$9)),"XO",IF((AND($K41&lt;='San Diego'!CG$9,$L41&gt;='San Diego'!CG$9)),"3",IF((AND($M41&lt;='San Diego'!CG$9,$N41&gt;='San Diego'!CG$9)),"C",IF((AND($O41&lt;='San Diego'!CG$9,$P41&gt;='San Diego'!CG$9)),"CO",IF((AND($Q41&lt;='San Diego'!CG$9,$R41&gt;='San Diego'!CG$9)),"C",0))))))</f>
        <v>0</v>
      </c>
      <c r="CH41" s="33">
        <f>IF((AND($F41&lt;='San Diego'!CH$9,$G41&gt;='San Diego'!CH$9)),"P/L",IF((AND($I41&lt;='San Diego'!CH$9,$J41&gt;='San Diego'!CH$9)),"XO",IF((AND($K41&lt;='San Diego'!CH$9,$L41&gt;='San Diego'!CH$9)),"3",IF((AND($M41&lt;='San Diego'!CH$9,$N41&gt;='San Diego'!CH$9)),"C",IF((AND($O41&lt;='San Diego'!CH$9,$P41&gt;='San Diego'!CH$9)),"CO",IF((AND($Q41&lt;='San Diego'!CH$9,$R41&gt;='San Diego'!CH$9)),"C",0))))))</f>
        <v>0</v>
      </c>
      <c r="CI41" s="33">
        <f>IF((AND($F41&lt;='San Diego'!CI$9,$G41&gt;='San Diego'!CI$9)),"P/L",IF((AND($I41&lt;='San Diego'!CI$9,$J41&gt;='San Diego'!CI$9)),"XO",IF((AND($K41&lt;='San Diego'!CI$9,$L41&gt;='San Diego'!CI$9)),"3",IF((AND($M41&lt;='San Diego'!CI$9,$N41&gt;='San Diego'!CI$9)),"C",IF((AND($O41&lt;='San Diego'!CI$9,$P41&gt;='San Diego'!CI$9)),"CO",IF((AND($Q41&lt;='San Diego'!CI$9,$R41&gt;='San Diego'!CI$9)),"C",0))))))</f>
        <v>0</v>
      </c>
      <c r="CJ41" s="33">
        <f>IF((AND($F41&lt;='San Diego'!CJ$9,$G41&gt;='San Diego'!CJ$9)),"P/L",IF((AND($I41&lt;='San Diego'!CJ$9,$J41&gt;='San Diego'!CJ$9)),"XO",IF((AND($K41&lt;='San Diego'!CJ$9,$L41&gt;='San Diego'!CJ$9)),"3",IF((AND($M41&lt;='San Diego'!CJ$9,$N41&gt;='San Diego'!CJ$9)),"C",IF((AND($O41&lt;='San Diego'!CJ$9,$P41&gt;='San Diego'!CJ$9)),"CO",IF((AND($Q41&lt;='San Diego'!CJ$9,$R41&gt;='San Diego'!CJ$9)),"C",0))))))</f>
        <v>0</v>
      </c>
      <c r="CK41" s="33">
        <f>IF((AND($F41&lt;='San Diego'!CK$9,$G41&gt;='San Diego'!CK$9)),"P/L",IF((AND($I41&lt;='San Diego'!CK$9,$J41&gt;='San Diego'!CK$9)),"XO",IF((AND($K41&lt;='San Diego'!CK$9,$L41&gt;='San Diego'!CK$9)),"3",IF((AND($M41&lt;='San Diego'!CK$9,$N41&gt;='San Diego'!CK$9)),"C",IF((AND($O41&lt;='San Diego'!CK$9,$P41&gt;='San Diego'!CK$9)),"CO",IF((AND($Q41&lt;='San Diego'!CK$9,$R41&gt;='San Diego'!CK$9)),"C",0))))))</f>
        <v>0</v>
      </c>
      <c r="CL41" s="33">
        <f>IF((AND($F41&lt;='San Diego'!CL$9,$G41&gt;='San Diego'!CL$9)),"P/L",IF((AND($I41&lt;='San Diego'!CL$9,$J41&gt;='San Diego'!CL$9)),"XO",IF((AND($K41&lt;='San Diego'!CL$9,$L41&gt;='San Diego'!CL$9)),"3",IF((AND($M41&lt;='San Diego'!CL$9,$N41&gt;='San Diego'!CL$9)),"C",IF((AND($O41&lt;='San Diego'!CL$9,$P41&gt;='San Diego'!CL$9)),"CO",IF((AND($Q41&lt;='San Diego'!CL$9,$R41&gt;='San Diego'!CL$9)),"C",0))))))</f>
        <v>0</v>
      </c>
      <c r="CM41" s="33">
        <f>IF((AND($F41&lt;='San Diego'!CM$9,$G41&gt;='San Diego'!CM$9)),"P/L",IF((AND($I41&lt;='San Diego'!CM$9,$J41&gt;='San Diego'!CM$9)),"XO",IF((AND($K41&lt;='San Diego'!CM$9,$L41&gt;='San Diego'!CM$9)),"3",IF((AND($M41&lt;='San Diego'!CM$9,$N41&gt;='San Diego'!CM$9)),"C",IF((AND($O41&lt;='San Diego'!CM$9,$P41&gt;='San Diego'!CM$9)),"CO",IF((AND($Q41&lt;='San Diego'!CM$9,$R41&gt;='San Diego'!CM$9)),"C",0))))))</f>
        <v>0</v>
      </c>
    </row>
    <row r="42" spans="1:91" s="2" customFormat="1" x14ac:dyDescent="0.25">
      <c r="A42" s="57" t="s">
        <v>589</v>
      </c>
      <c r="B42" s="55"/>
      <c r="C42" s="31">
        <v>17</v>
      </c>
      <c r="D42" s="31">
        <v>16</v>
      </c>
      <c r="E42" s="31">
        <v>1</v>
      </c>
      <c r="F42" s="39"/>
      <c r="G42" s="39"/>
      <c r="H42" s="33"/>
      <c r="I42" s="36">
        <v>46236</v>
      </c>
      <c r="J42" s="37">
        <f>IF(I42="",0,DATE(YEAR(I42),MONTH(I42)+C42,DAY(I42)))</f>
        <v>46754</v>
      </c>
      <c r="K42" s="32">
        <f>IF(J42="","",(DATE(YEAR(J42),MONTH(J42)+1,DAY(J42))))</f>
        <v>46785</v>
      </c>
      <c r="L42" s="32">
        <f>IF(K42="","",(DATE(YEAR(K42),MONTH(K42)+E42,DAY(K42))))</f>
        <v>46814</v>
      </c>
      <c r="M42" s="37">
        <f>IF(O42="","",DATE(YEAR(O42), MONTH(O42)-1,DAY(O42)))</f>
        <v>46845</v>
      </c>
      <c r="N42" s="37">
        <f>IF(O42="","",DATE(YEAR(M42),MONTH(M42),DAY(M42)))</f>
        <v>46845</v>
      </c>
      <c r="O42" s="32">
        <f>IF(L42="","",(DATE(YEAR(L42),MONTH(L42)+2,DAY(L42))))</f>
        <v>46875</v>
      </c>
      <c r="P42" s="32">
        <f>IF(O42="","",(DATE(YEAR(O42),MONTH(O42)+D42,DAY(O42))))</f>
        <v>47363</v>
      </c>
      <c r="Q42" s="32">
        <f>IF(P42="","",DATE(YEAR(P42), MONTH(P42)+1,DAY(P42)))</f>
        <v>47393</v>
      </c>
      <c r="R42" s="32">
        <f>IF(P42="","",DATE(YEAR(Q42),MONTH(Q42),DAY(Q42)))</f>
        <v>47393</v>
      </c>
      <c r="S42" s="33">
        <f>IF((AND($F42&lt;=Everett!S$10,$G42&gt;=Everett!S$10)),"P/L",IF((AND($I42&lt;=Everett!S$10,$J42&gt;=Everett!S$10)),"XO",IF((AND($K42&lt;=Everett!S$10,$L42&gt;=Everett!S$10)),"3",IF((AND($M42&lt;=Everett!S$10,$N42&gt;=Everett!S$10)),"C",IF((AND($O42&lt;=Everett!S$10,$P42&gt;=Everett!S$10)),"CO",IF((AND($Q42&lt;=Everett!S$10,$R42&gt;=Everett!S$10)),"C",0))))))</f>
        <v>0</v>
      </c>
      <c r="T42" s="33">
        <f>IF((AND($F42&lt;=Everett!T$10,$G42&gt;=Everett!T$10)),"P/L",IF((AND($I42&lt;=Everett!T$10,$J42&gt;=Everett!T$10)),"XO",IF((AND($K42&lt;=Everett!T$10,$L42&gt;=Everett!T$10)),"3",IF((AND($M42&lt;=Everett!T$10,$N42&gt;=Everett!T$10)),"C",IF((AND($O42&lt;=Everett!T$10,$P42&gt;=Everett!T$10)),"CO",IF((AND($Q42&lt;=Everett!T$10,$R42&gt;=Everett!T$10)),"C",0))))))</f>
        <v>0</v>
      </c>
      <c r="U42" s="33">
        <f>IF((AND($F42&lt;=Everett!U$10,$G42&gt;=Everett!U$10)),"P/L",IF((AND($I42&lt;=Everett!U$10,$J42&gt;=Everett!U$10)),"XO",IF((AND($K42&lt;=Everett!U$10,$L42&gt;=Everett!U$10)),"3",IF((AND($M42&lt;=Everett!U$10,$N42&gt;=Everett!U$10)),"C",IF((AND($O42&lt;=Everett!U$10,$P42&gt;=Everett!U$10)),"CO",IF((AND($Q42&lt;=Everett!U$10,$R42&gt;=Everett!U$10)),"C",0))))))</f>
        <v>0</v>
      </c>
      <c r="V42" s="33">
        <f>IF((AND($F42&lt;=Everett!V$10,$G42&gt;=Everett!V$10)),"P/L",IF((AND($I42&lt;=Everett!V$10,$J42&gt;=Everett!V$10)),"XO",IF((AND($K42&lt;=Everett!V$10,$L42&gt;=Everett!V$10)),"3",IF((AND($M42&lt;=Everett!V$10,$N42&gt;=Everett!V$10)),"C",IF((AND($O42&lt;=Everett!V$10,$P42&gt;=Everett!V$10)),"CO",IF((AND($Q42&lt;=Everett!V$10,$R42&gt;=Everett!V$10)),"C",0))))))</f>
        <v>0</v>
      </c>
      <c r="W42" s="33">
        <f>IF((AND($F42&lt;=Everett!W$10,$G42&gt;=Everett!W$10)),"P/L",IF((AND($I42&lt;=Everett!W$10,$J42&gt;=Everett!W$10)),"XO",IF((AND($K42&lt;=Everett!W$10,$L42&gt;=Everett!W$10)),"3",IF((AND($M42&lt;=Everett!W$10,$N42&gt;=Everett!W$10)),"C",IF((AND($O42&lt;=Everett!W$10,$P42&gt;=Everett!W$10)),"CO",IF((AND($Q42&lt;=Everett!W$10,$R42&gt;=Everett!W$10)),"C",0))))))</f>
        <v>0</v>
      </c>
      <c r="X42" s="33">
        <f>IF((AND($F42&lt;=Everett!X$10,$G42&gt;=Everett!X$10)),"P/L",IF((AND($I42&lt;=Everett!X$10,$J42&gt;=Everett!X$10)),"XO",IF((AND($K42&lt;=Everett!X$10,$L42&gt;=Everett!X$10)),"3",IF((AND($M42&lt;=Everett!X$10,$N42&gt;=Everett!X$10)),"C",IF((AND($O42&lt;=Everett!X$10,$P42&gt;=Everett!X$10)),"CO",IF((AND($Q42&lt;=Everett!X$10,$R42&gt;=Everett!X$10)),"C",0))))))</f>
        <v>0</v>
      </c>
      <c r="Y42" s="33">
        <f>IF((AND($F42&lt;=Everett!Y$10,$G42&gt;=Everett!Y$10)),"P/L",IF((AND($I42&lt;=Everett!Y$10,$J42&gt;=Everett!Y$10)),"XO",IF((AND($K42&lt;=Everett!Y$10,$L42&gt;=Everett!Y$10)),"3",IF((AND($M42&lt;=Everett!Y$10,$N42&gt;=Everett!Y$10)),"C",IF((AND($O42&lt;=Everett!Y$10,$P42&gt;=Everett!Y$10)),"CO",IF((AND($Q42&lt;=Everett!Y$10,$R42&gt;=Everett!Y$10)),"C",0))))))</f>
        <v>0</v>
      </c>
      <c r="Z42" s="33" t="str">
        <f>IF((AND($F42&lt;=Everett!Z$10,$G42&gt;=Everett!Z$10)),"P/L",IF((AND($I42&lt;=Everett!Z$10,$J42&gt;=Everett!Z$10)),"XO",IF((AND($K42&lt;=Everett!Z$10,$L42&gt;=Everett!Z$10)),"3",IF((AND($M42&lt;=Everett!Z$10,$N42&gt;=Everett!Z$10)),"C",IF((AND($O42&lt;=Everett!Z$10,$P42&gt;=Everett!Z$10)),"CO",IF((AND($Q42&lt;=Everett!Z$10,$R42&gt;=Everett!Z$10)),"C",0))))))</f>
        <v>XO</v>
      </c>
      <c r="AA42" s="33" t="str">
        <f>IF((AND($F42&lt;=Everett!AA$10,$G42&gt;=Everett!AA$10)),"P/L",IF((AND($I42&lt;=Everett!AA$10,$J42&gt;=Everett!AA$10)),"XO",IF((AND($K42&lt;=Everett!AA$10,$L42&gt;=Everett!AA$10)),"3",IF((AND($M42&lt;=Everett!AA$10,$N42&gt;=Everett!AA$10)),"C",IF((AND($O42&lt;=Everett!AA$10,$P42&gt;=Everett!AA$10)),"CO",IF((AND($Q42&lt;=Everett!AA$10,$R42&gt;=Everett!AA$10)),"C",0))))))</f>
        <v>XO</v>
      </c>
      <c r="AB42" s="33" t="str">
        <f>IF((AND($F42&lt;=Everett!AB$10,$G42&gt;=Everett!AB$10)),"P/L",IF((AND($I42&lt;=Everett!AB$10,$J42&gt;=Everett!AB$10)),"XO",IF((AND($K42&lt;=Everett!AB$10,$L42&gt;=Everett!AB$10)),"3",IF((AND($M42&lt;=Everett!AB$10,$N42&gt;=Everett!AB$10)),"C",IF((AND($O42&lt;=Everett!AB$10,$P42&gt;=Everett!AB$10)),"CO",IF((AND($Q42&lt;=Everett!AB$10,$R42&gt;=Everett!AB$10)),"C",0))))))</f>
        <v>XO</v>
      </c>
      <c r="AC42" s="33" t="str">
        <f>IF((AND($F42&lt;=Everett!AC$10,$G42&gt;=Everett!AC$10)),"P/L",IF((AND($I42&lt;=Everett!AC$10,$J42&gt;=Everett!AC$10)),"XO",IF((AND($K42&lt;=Everett!AC$10,$L42&gt;=Everett!AC$10)),"3",IF((AND($M42&lt;=Everett!AC$10,$N42&gt;=Everett!AC$10)),"C",IF((AND($O42&lt;=Everett!AC$10,$P42&gt;=Everett!AC$10)),"CO",IF((AND($Q42&lt;=Everett!AC$10,$R42&gt;=Everett!AC$10)),"C",0))))))</f>
        <v>XO</v>
      </c>
      <c r="AD42" s="33" t="str">
        <f>IF((AND($F42&lt;=Everett!AD$10,$G42&gt;=Everett!AD$10)),"P/L",IF((AND($I42&lt;=Everett!AD$10,$J42&gt;=Everett!AD$10)),"XO",IF((AND($K42&lt;=Everett!AD$10,$L42&gt;=Everett!AD$10)),"3",IF((AND($M42&lt;=Everett!AD$10,$N42&gt;=Everett!AD$10)),"C",IF((AND($O42&lt;=Everett!AD$10,$P42&gt;=Everett!AD$10)),"CO",IF((AND($Q42&lt;=Everett!AD$10,$R42&gt;=Everett!AD$10)),"C",0))))))</f>
        <v>XO</v>
      </c>
      <c r="AE42" s="33" t="str">
        <f>IF((AND($F42&lt;=Everett!AE$10,$G42&gt;=Everett!AE$10)),"P/L",IF((AND($I42&lt;=Everett!AE$10,$J42&gt;=Everett!AE$10)),"XO",IF((AND($K42&lt;=Everett!AE$10,$L42&gt;=Everett!AE$10)),"3",IF((AND($M42&lt;=Everett!AE$10,$N42&gt;=Everett!AE$10)),"C",IF((AND($O42&lt;=Everett!AE$10,$P42&gt;=Everett!AE$10)),"CO",IF((AND($Q42&lt;=Everett!AE$10,$R42&gt;=Everett!AE$10)),"C",0))))))</f>
        <v>XO</v>
      </c>
      <c r="AF42" s="33" t="str">
        <f>IF((AND($F42&lt;=Everett!AF$10,$G42&gt;=Everett!AF$10)),"P/L",IF((AND($I42&lt;=Everett!AF$10,$J42&gt;=Everett!AF$10)),"XO",IF((AND($K42&lt;=Everett!AF$10,$L42&gt;=Everett!AF$10)),"3",IF((AND($M42&lt;=Everett!AF$10,$N42&gt;=Everett!AF$10)),"C",IF((AND($O42&lt;=Everett!AF$10,$P42&gt;=Everett!AF$10)),"CO",IF((AND($Q42&lt;=Everett!AF$10,$R42&gt;=Everett!AF$10)),"C",0))))))</f>
        <v>XO</v>
      </c>
      <c r="AG42" s="33" t="str">
        <f>IF((AND($F42&lt;=Everett!AG$10,$G42&gt;=Everett!AG$10)),"P/L",IF((AND($I42&lt;=Everett!AG$10,$J42&gt;=Everett!AG$10)),"XO",IF((AND($K42&lt;=Everett!AG$10,$L42&gt;=Everett!AG$10)),"3",IF((AND($M42&lt;=Everett!AG$10,$N42&gt;=Everett!AG$10)),"C",IF((AND($O42&lt;=Everett!AG$10,$P42&gt;=Everett!AG$10)),"CO",IF((AND($Q42&lt;=Everett!AG$10,$R42&gt;=Everett!AG$10)),"C",0))))))</f>
        <v>XO</v>
      </c>
      <c r="AH42" s="33" t="str">
        <f>IF((AND($F42&lt;=Everett!AH$10,$G42&gt;=Everett!AH$10)),"P/L",IF((AND($I42&lt;=Everett!AH$10,$J42&gt;=Everett!AH$10)),"XO",IF((AND($K42&lt;=Everett!AH$10,$L42&gt;=Everett!AH$10)),"3",IF((AND($M42&lt;=Everett!AH$10,$N42&gt;=Everett!AH$10)),"C",IF((AND($O42&lt;=Everett!AH$10,$P42&gt;=Everett!AH$10)),"CO",IF((AND($Q42&lt;=Everett!AH$10,$R42&gt;=Everett!AH$10)),"C",0))))))</f>
        <v>XO</v>
      </c>
      <c r="AI42" s="33" t="str">
        <f>IF((AND($F42&lt;=Everett!AI$10,$G42&gt;=Everett!AI$10)),"P/L",IF((AND($I42&lt;=Everett!AI$10,$J42&gt;=Everett!AI$10)),"XO",IF((AND($K42&lt;=Everett!AI$10,$L42&gt;=Everett!AI$10)),"3",IF((AND($M42&lt;=Everett!AI$10,$N42&gt;=Everett!AI$10)),"C",IF((AND($O42&lt;=Everett!AI$10,$P42&gt;=Everett!AI$10)),"CO",IF((AND($Q42&lt;=Everett!AI$10,$R42&gt;=Everett!AI$10)),"C",0))))))</f>
        <v>XO</v>
      </c>
      <c r="AJ42" s="33" t="str">
        <f>IF((AND($F42&lt;=Everett!AJ$10,$G42&gt;=Everett!AJ$10)),"P/L",IF((AND($I42&lt;=Everett!AJ$10,$J42&gt;=Everett!AJ$10)),"XO",IF((AND($K42&lt;=Everett!AJ$10,$L42&gt;=Everett!AJ$10)),"3",IF((AND($M42&lt;=Everett!AJ$10,$N42&gt;=Everett!AJ$10)),"C",IF((AND($O42&lt;=Everett!AJ$10,$P42&gt;=Everett!AJ$10)),"CO",IF((AND($Q42&lt;=Everett!AJ$10,$R42&gt;=Everett!AJ$10)),"C",0))))))</f>
        <v>XO</v>
      </c>
      <c r="AK42" s="33" t="str">
        <f>IF((AND($F42&lt;=Everett!AK$10,$G42&gt;=Everett!AK$10)),"P/L",IF((AND($I42&lt;=Everett!AK$10,$J42&gt;=Everett!AK$10)),"XO",IF((AND($K42&lt;=Everett!AK$10,$L42&gt;=Everett!AK$10)),"3",IF((AND($M42&lt;=Everett!AK$10,$N42&gt;=Everett!AK$10)),"C",IF((AND($O42&lt;=Everett!AK$10,$P42&gt;=Everett!AK$10)),"CO",IF((AND($Q42&lt;=Everett!AK$10,$R42&gt;=Everett!AK$10)),"C",0))))))</f>
        <v>XO</v>
      </c>
      <c r="AL42" s="33" t="str">
        <f>IF((AND($F42&lt;=Everett!AL$10,$G42&gt;=Everett!AL$10)),"P/L",IF((AND($I42&lt;=Everett!AL$10,$J42&gt;=Everett!AL$10)),"XO",IF((AND($K42&lt;=Everett!AL$10,$L42&gt;=Everett!AL$10)),"3",IF((AND($M42&lt;=Everett!AL$10,$N42&gt;=Everett!AL$10)),"C",IF((AND($O42&lt;=Everett!AL$10,$P42&gt;=Everett!AL$10)),"CO",IF((AND($Q42&lt;=Everett!AL$10,$R42&gt;=Everett!AL$10)),"C",0))))))</f>
        <v>XO</v>
      </c>
      <c r="AM42" s="33" t="str">
        <f>IF((AND($F42&lt;=Everett!AM$10,$G42&gt;=Everett!AM$10)),"P/L",IF((AND($I42&lt;=Everett!AM$10,$J42&gt;=Everett!AM$10)),"XO",IF((AND($K42&lt;=Everett!AM$10,$L42&gt;=Everett!AM$10)),"3",IF((AND($M42&lt;=Everett!AM$10,$N42&gt;=Everett!AM$10)),"C",IF((AND($O42&lt;=Everett!AM$10,$P42&gt;=Everett!AM$10)),"CO",IF((AND($Q42&lt;=Everett!AM$10,$R42&gt;=Everett!AM$10)),"C",0))))))</f>
        <v>XO</v>
      </c>
      <c r="AN42" s="33" t="str">
        <f>IF((AND($F42&lt;=Everett!AN$10,$G42&gt;=Everett!AN$10)),"P/L",IF((AND($I42&lt;=Everett!AN$10,$J42&gt;=Everett!AN$10)),"XO",IF((AND($K42&lt;=Everett!AN$10,$L42&gt;=Everett!AN$10)),"3",IF((AND($M42&lt;=Everett!AN$10,$N42&gt;=Everett!AN$10)),"C",IF((AND($O42&lt;=Everett!AN$10,$P42&gt;=Everett!AN$10)),"CO",IF((AND($Q42&lt;=Everett!AN$10,$R42&gt;=Everett!AN$10)),"C",0))))))</f>
        <v>XO</v>
      </c>
      <c r="AO42" s="33" t="str">
        <f>IF((AND($F42&lt;=Everett!AO$10,$G42&gt;=Everett!AO$10)),"P/L",IF((AND($I42&lt;=Everett!AO$10,$J42&gt;=Everett!AO$10)),"XO",IF((AND($K42&lt;=Everett!AO$10,$L42&gt;=Everett!AO$10)),"3",IF((AND($M42&lt;=Everett!AO$10,$N42&gt;=Everett!AO$10)),"C",IF((AND($O42&lt;=Everett!AO$10,$P42&gt;=Everett!AO$10)),"CO",IF((AND($Q42&lt;=Everett!AO$10,$R42&gt;=Everett!AO$10)),"C",0))))))</f>
        <v>XO</v>
      </c>
      <c r="AP42" s="33" t="str">
        <f>IF((AND($F42&lt;=Everett!AP$10,$G42&gt;=Everett!AP$10)),"P/L",IF((AND($I42&lt;=Everett!AP$10,$J42&gt;=Everett!AP$10)),"XO",IF((AND($K42&lt;=Everett!AP$10,$L42&gt;=Everett!AP$10)),"3",IF((AND($M42&lt;=Everett!AP$10,$N42&gt;=Everett!AP$10)),"C",IF((AND($O42&lt;=Everett!AP$10,$P42&gt;=Everett!AP$10)),"CO",IF((AND($Q42&lt;=Everett!AP$10,$R42&gt;=Everett!AP$10)),"C",0))))))</f>
        <v>XO</v>
      </c>
      <c r="AQ42" s="33">
        <f>IF((AND($F42&lt;=Everett!AQ$10,$G42&gt;=Everett!AQ$10)),"P/L",IF((AND($I42&lt;=Everett!AQ$10,$J42&gt;=Everett!AQ$10)),"XO",IF((AND($K42&lt;=Everett!AQ$10,$L42&gt;=Everett!AQ$10)),"3",IF((AND($M42&lt;=Everett!AQ$10,$N42&gt;=Everett!AQ$10)),"C",IF((AND($O42&lt;=Everett!AQ$10,$P42&gt;=Everett!AQ$10)),"CO",IF((AND($Q42&lt;=Everett!AQ$10,$R42&gt;=Everett!AQ$10)),"C",0))))))</f>
        <v>0</v>
      </c>
      <c r="AR42" s="33" t="str">
        <f>IF((AND($F42&lt;=Everett!AR$10,$G42&gt;=Everett!AR$10)),"P/L",IF((AND($I42&lt;=Everett!AR$10,$J42&gt;=Everett!AR$10)),"XO",IF((AND($K42&lt;=Everett!AR$10,$L42&gt;=Everett!AR$10)),"3",IF((AND($M42&lt;=Everett!AR$10,$N42&gt;=Everett!AR$10)),"C",IF((AND($O42&lt;=Everett!AR$10,$P42&gt;=Everett!AR$10)),"CO",IF((AND($Q42&lt;=Everett!AR$10,$R42&gt;=Everett!AR$10)),"C",0))))))</f>
        <v>3</v>
      </c>
      <c r="AS42" s="33">
        <f>IF((AND($F42&lt;=Everett!AS$10,$G42&gt;=Everett!AS$10)),"P/L",IF((AND($I42&lt;=Everett!AS$10,$J42&gt;=Everett!AS$10)),"XO",IF((AND($K42&lt;=Everett!AS$10,$L42&gt;=Everett!AS$10)),"3",IF((AND($M42&lt;=Everett!AS$10,$N42&gt;=Everett!AS$10)),"C",IF((AND($O42&lt;=Everett!AS$10,$P42&gt;=Everett!AS$10)),"CO",IF((AND($Q42&lt;=Everett!AS$10,$R42&gt;=Everett!AS$10)),"C",0))))))</f>
        <v>0</v>
      </c>
      <c r="AT42" s="33">
        <f>IF((AND($F42&lt;=Everett!AT$10,$G42&gt;=Everett!AT$10)),"P/L",IF((AND($I42&lt;=Everett!AT$10,$J42&gt;=Everett!AT$10)),"XO",IF((AND($K42&lt;=Everett!AT$10,$L42&gt;=Everett!AT$10)),"3",IF((AND($M42&lt;=Everett!AT$10,$N42&gt;=Everett!AT$10)),"C",IF((AND($O42&lt;=Everett!AT$10,$P42&gt;=Everett!AT$10)),"CO",IF((AND($Q42&lt;=Everett!AT$10,$R42&gt;=Everett!AT$10)),"C",0))))))</f>
        <v>0</v>
      </c>
      <c r="AU42" s="33" t="str">
        <f>IF((AND($F42&lt;=Everett!AU$10,$G42&gt;=Everett!AU$10)),"P/L",IF((AND($I42&lt;=Everett!AU$10,$J42&gt;=Everett!AU$10)),"XO",IF((AND($K42&lt;=Everett!AU$10,$L42&gt;=Everett!AU$10)),"3",IF((AND($M42&lt;=Everett!AU$10,$N42&gt;=Everett!AU$10)),"C",IF((AND($O42&lt;=Everett!AU$10,$P42&gt;=Everett!AU$10)),"CO",IF((AND($Q42&lt;=Everett!AU$10,$R42&gt;=Everett!AU$10)),"C",0))))))</f>
        <v>CO</v>
      </c>
      <c r="AV42" s="33" t="str">
        <f>IF((AND($F42&lt;=Everett!AV$10,$G42&gt;=Everett!AV$10)),"P/L",IF((AND($I42&lt;=Everett!AV$10,$J42&gt;=Everett!AV$10)),"XO",IF((AND($K42&lt;=Everett!AV$10,$L42&gt;=Everett!AV$10)),"3",IF((AND($M42&lt;=Everett!AV$10,$N42&gt;=Everett!AV$10)),"C",IF((AND($O42&lt;=Everett!AV$10,$P42&gt;=Everett!AV$10)),"CO",IF((AND($Q42&lt;=Everett!AV$10,$R42&gt;=Everett!AV$10)),"C",0))))))</f>
        <v>CO</v>
      </c>
      <c r="AW42" s="33" t="str">
        <f>IF((AND($F42&lt;=Everett!AW$10,$G42&gt;=Everett!AW$10)),"P/L",IF((AND($I42&lt;=Everett!AW$10,$J42&gt;=Everett!AW$10)),"XO",IF((AND($K42&lt;=Everett!AW$10,$L42&gt;=Everett!AW$10)),"3",IF((AND($M42&lt;=Everett!AW$10,$N42&gt;=Everett!AW$10)),"C",IF((AND($O42&lt;=Everett!AW$10,$P42&gt;=Everett!AW$10)),"CO",IF((AND($Q42&lt;=Everett!AW$10,$R42&gt;=Everett!AW$10)),"C",0))))))</f>
        <v>CO</v>
      </c>
      <c r="AX42" s="33" t="str">
        <f>IF((AND($F42&lt;=Everett!AX$10,$G42&gt;=Everett!AX$10)),"P/L",IF((AND($I42&lt;=Everett!AX$10,$J42&gt;=Everett!AX$10)),"XO",IF((AND($K42&lt;=Everett!AX$10,$L42&gt;=Everett!AX$10)),"3",IF((AND($M42&lt;=Everett!AX$10,$N42&gt;=Everett!AX$10)),"C",IF((AND($O42&lt;=Everett!AX$10,$P42&gt;=Everett!AX$10)),"CO",IF((AND($Q42&lt;=Everett!AX$10,$R42&gt;=Everett!AX$10)),"C",0))))))</f>
        <v>CO</v>
      </c>
      <c r="AY42" s="33" t="str">
        <f>IF((AND($F42&lt;=Everett!AY$10,$G42&gt;=Everett!AY$10)),"P/L",IF((AND($I42&lt;=Everett!AY$10,$J42&gt;=Everett!AY$10)),"XO",IF((AND($K42&lt;=Everett!AY$10,$L42&gt;=Everett!AY$10)),"3",IF((AND($M42&lt;=Everett!AY$10,$N42&gt;=Everett!AY$10)),"C",IF((AND($O42&lt;=Everett!AY$10,$P42&gt;=Everett!AY$10)),"CO",IF((AND($Q42&lt;=Everett!AY$10,$R42&gt;=Everett!AY$10)),"C",0))))))</f>
        <v>CO</v>
      </c>
      <c r="AZ42" s="33" t="str">
        <f>IF((AND($F42&lt;=Everett!AZ$10,$G42&gt;=Everett!AZ$10)),"P/L",IF((AND($I42&lt;=Everett!AZ$10,$J42&gt;=Everett!AZ$10)),"XO",IF((AND($K42&lt;=Everett!AZ$10,$L42&gt;=Everett!AZ$10)),"3",IF((AND($M42&lt;=Everett!AZ$10,$N42&gt;=Everett!AZ$10)),"C",IF((AND($O42&lt;=Everett!AZ$10,$P42&gt;=Everett!AZ$10)),"CO",IF((AND($Q42&lt;=Everett!AZ$10,$R42&gt;=Everett!AZ$10)),"C",0))))))</f>
        <v>CO</v>
      </c>
      <c r="BA42" s="33" t="str">
        <f>IF((AND($F42&lt;=Everett!BA$10,$G42&gt;=Everett!BA$10)),"P/L",IF((AND($I42&lt;=Everett!BA$10,$J42&gt;=Everett!BA$10)),"XO",IF((AND($K42&lt;=Everett!BA$10,$L42&gt;=Everett!BA$10)),"3",IF((AND($M42&lt;=Everett!BA$10,$N42&gt;=Everett!BA$10)),"C",IF((AND($O42&lt;=Everett!BA$10,$P42&gt;=Everett!BA$10)),"CO",IF((AND($Q42&lt;=Everett!BA$10,$R42&gt;=Everett!BA$10)),"C",0))))))</f>
        <v>CO</v>
      </c>
      <c r="BB42" s="33" t="str">
        <f>IF((AND($F42&lt;=Everett!BB$10,$G42&gt;=Everett!BB$10)),"P/L",IF((AND($I42&lt;=Everett!BB$10,$J42&gt;=Everett!BB$10)),"XO",IF((AND($K42&lt;=Everett!BB$10,$L42&gt;=Everett!BB$10)),"3",IF((AND($M42&lt;=Everett!BB$10,$N42&gt;=Everett!BB$10)),"C",IF((AND($O42&lt;=Everett!BB$10,$P42&gt;=Everett!BB$10)),"CO",IF((AND($Q42&lt;=Everett!BB$10,$R42&gt;=Everett!BB$10)),"C",0))))))</f>
        <v>CO</v>
      </c>
      <c r="BC42" s="33" t="str">
        <f>IF((AND($F42&lt;=Everett!BC$10,$G42&gt;=Everett!BC$10)),"P/L",IF((AND($I42&lt;=Everett!BC$10,$J42&gt;=Everett!BC$10)),"XO",IF((AND($K42&lt;=Everett!BC$10,$L42&gt;=Everett!BC$10)),"3",IF((AND($M42&lt;=Everett!BC$10,$N42&gt;=Everett!BC$10)),"C",IF((AND($O42&lt;=Everett!BC$10,$P42&gt;=Everett!BC$10)),"CO",IF((AND($Q42&lt;=Everett!BC$10,$R42&gt;=Everett!BC$10)),"C",0))))))</f>
        <v>CO</v>
      </c>
      <c r="BD42" s="33" t="str">
        <f>IF((AND($F42&lt;=Everett!BD$10,$G42&gt;=Everett!BD$10)),"P/L",IF((AND($I42&lt;=Everett!BD$10,$J42&gt;=Everett!BD$10)),"XO",IF((AND($K42&lt;=Everett!BD$10,$L42&gt;=Everett!BD$10)),"3",IF((AND($M42&lt;=Everett!BD$10,$N42&gt;=Everett!BD$10)),"C",IF((AND($O42&lt;=Everett!BD$10,$P42&gt;=Everett!BD$10)),"CO",IF((AND($Q42&lt;=Everett!BD$10,$R42&gt;=Everett!BD$10)),"C",0))))))</f>
        <v>CO</v>
      </c>
      <c r="BE42" s="33" t="str">
        <f>IF((AND($F42&lt;=Everett!BE$10,$G42&gt;=Everett!BE$10)),"P/L",IF((AND($I42&lt;=Everett!BE$10,$J42&gt;=Everett!BE$10)),"XO",IF((AND($K42&lt;=Everett!BE$10,$L42&gt;=Everett!BE$10)),"3",IF((AND($M42&lt;=Everett!BE$10,$N42&gt;=Everett!BE$10)),"C",IF((AND($O42&lt;=Everett!BE$10,$P42&gt;=Everett!BE$10)),"CO",IF((AND($Q42&lt;=Everett!BE$10,$R42&gt;=Everett!BE$10)),"C",0))))))</f>
        <v>CO</v>
      </c>
      <c r="BF42" s="33" t="str">
        <f>IF((AND($F42&lt;=Everett!BF$10,$G42&gt;=Everett!BF$10)),"P/L",IF((AND($I42&lt;=Everett!BF$10,$J42&gt;=Everett!BF$10)),"XO",IF((AND($K42&lt;=Everett!BF$10,$L42&gt;=Everett!BF$10)),"3",IF((AND($M42&lt;=Everett!BF$10,$N42&gt;=Everett!BF$10)),"C",IF((AND($O42&lt;=Everett!BF$10,$P42&gt;=Everett!BF$10)),"CO",IF((AND($Q42&lt;=Everett!BF$10,$R42&gt;=Everett!BF$10)),"C",0))))))</f>
        <v>CO</v>
      </c>
      <c r="BG42" s="33" t="str">
        <f>IF((AND($F42&lt;=Everett!BG$10,$G42&gt;=Everett!BG$10)),"P/L",IF((AND($I42&lt;=Everett!BG$10,$J42&gt;=Everett!BG$10)),"XO",IF((AND($K42&lt;=Everett!BG$10,$L42&gt;=Everett!BG$10)),"3",IF((AND($M42&lt;=Everett!BG$10,$N42&gt;=Everett!BG$10)),"C",IF((AND($O42&lt;=Everett!BG$10,$P42&gt;=Everett!BG$10)),"CO",IF((AND($Q42&lt;=Everett!BG$10,$R42&gt;=Everett!BG$10)),"C",0))))))</f>
        <v>CO</v>
      </c>
      <c r="BH42" s="33" t="str">
        <f>IF((AND($F42&lt;=Everett!BH$10,$G42&gt;=Everett!BH$10)),"P/L",IF((AND($I42&lt;=Everett!BH$10,$J42&gt;=Everett!BH$10)),"XO",IF((AND($K42&lt;=Everett!BH$10,$L42&gt;=Everett!BH$10)),"3",IF((AND($M42&lt;=Everett!BH$10,$N42&gt;=Everett!BH$10)),"C",IF((AND($O42&lt;=Everett!BH$10,$P42&gt;=Everett!BH$10)),"CO",IF((AND($Q42&lt;=Everett!BH$10,$R42&gt;=Everett!BH$10)),"C",0))))))</f>
        <v>CO</v>
      </c>
      <c r="BI42" s="33" t="str">
        <f>IF((AND($F42&lt;=Everett!BI$10,$G42&gt;=Everett!BI$10)),"P/L",IF((AND($I42&lt;=Everett!BI$10,$J42&gt;=Everett!BI$10)),"XO",IF((AND($K42&lt;=Everett!BI$10,$L42&gt;=Everett!BI$10)),"3",IF((AND($M42&lt;=Everett!BI$10,$N42&gt;=Everett!BI$10)),"C",IF((AND($O42&lt;=Everett!BI$10,$P42&gt;=Everett!BI$10)),"CO",IF((AND($Q42&lt;=Everett!BI$10,$R42&gt;=Everett!BI$10)),"C",0))))))</f>
        <v>CO</v>
      </c>
      <c r="BJ42" s="33" t="str">
        <f>IF((AND($F42&lt;=Everett!BJ$10,$G42&gt;=Everett!BJ$10)),"P/L",IF((AND($I42&lt;=Everett!BJ$10,$J42&gt;=Everett!BJ$10)),"XO",IF((AND($K42&lt;=Everett!BJ$10,$L42&gt;=Everett!BJ$10)),"3",IF((AND($M42&lt;=Everett!BJ$10,$N42&gt;=Everett!BJ$10)),"C",IF((AND($O42&lt;=Everett!BJ$10,$P42&gt;=Everett!BJ$10)),"CO",IF((AND($Q42&lt;=Everett!BJ$10,$R42&gt;=Everett!BJ$10)),"C",0))))))</f>
        <v>CO</v>
      </c>
      <c r="BK42" s="33">
        <f>IF((AND($F42&lt;=Everett!BK$10,$G42&gt;=Everett!BK$10)),"P/L",IF((AND($I42&lt;=Everett!BK$10,$J42&gt;=Everett!BK$10)),"XO",IF((AND($K42&lt;=Everett!BK$10,$L42&gt;=Everett!BK$10)),"3",IF((AND($M42&lt;=Everett!BK$10,$N42&gt;=Everett!BK$10)),"C",IF((AND($O42&lt;=Everett!BK$10,$P42&gt;=Everett!BK$10)),"CO",IF((AND($Q42&lt;=Everett!BK$10,$R42&gt;=Everett!BK$10)),"C",0))))))</f>
        <v>0</v>
      </c>
      <c r="BL42" s="33">
        <f>IF((AND($F42&lt;=Everett!BL$10,$G42&gt;=Everett!BL$10)),"P/L",IF((AND($I42&lt;=Everett!BL$10,$J42&gt;=Everett!BL$10)),"XO",IF((AND($K42&lt;=Everett!BL$10,$L42&gt;=Everett!BL$10)),"3",IF((AND($M42&lt;=Everett!BL$10,$N42&gt;=Everett!BL$10)),"C",IF((AND($O42&lt;=Everett!BL$10,$P42&gt;=Everett!BL$10)),"CO",IF((AND($Q42&lt;=Everett!BL$10,$R42&gt;=Everett!BL$10)),"C",0))))))</f>
        <v>0</v>
      </c>
      <c r="BM42" s="33">
        <f>IF((AND($F42&lt;=Everett!BM$10,$G42&gt;=Everett!BM$10)),"P/L",IF((AND($I42&lt;=Everett!BM$10,$J42&gt;=Everett!BM$10)),"XO",IF((AND($K42&lt;=Everett!BM$10,$L42&gt;=Everett!BM$10)),"3",IF((AND($M42&lt;=Everett!BM$10,$N42&gt;=Everett!BM$10)),"C",IF((AND($O42&lt;=Everett!BM$10,$P42&gt;=Everett!BM$10)),"CO",IF((AND($Q42&lt;=Everett!BM$10,$R42&gt;=Everett!BM$10)),"C",0))))))</f>
        <v>0</v>
      </c>
      <c r="BN42" s="33">
        <f>IF((AND($F42&lt;=Everett!BN$10,$G42&gt;=Everett!BN$10)),"P/L",IF((AND($I42&lt;=Everett!BN$10,$J42&gt;=Everett!BN$10)),"XO",IF((AND($K42&lt;=Everett!BN$10,$L42&gt;=Everett!BN$10)),"3",IF((AND($M42&lt;=Everett!BN$10,$N42&gt;=Everett!BN$10)),"C",IF((AND($O42&lt;=Everett!BN$10,$P42&gt;=Everett!BN$10)),"CO",IF((AND($Q42&lt;=Everett!BN$10,$R42&gt;=Everett!BN$10)),"C",0))))))</f>
        <v>0</v>
      </c>
      <c r="BO42" s="33">
        <f>IF((AND($F42&lt;=Everett!BO$10,$G42&gt;=Everett!BO$10)),"P/L",IF((AND($I42&lt;=Everett!BO$10,$J42&gt;=Everett!BO$10)),"XO",IF((AND($K42&lt;=Everett!BO$10,$L42&gt;=Everett!BO$10)),"3",IF((AND($M42&lt;=Everett!BO$10,$N42&gt;=Everett!BO$10)),"C",IF((AND($O42&lt;=Everett!BO$10,$P42&gt;=Everett!BO$10)),"CO",IF((AND($Q42&lt;=Everett!BO$10,$R42&gt;=Everett!BO$10)),"C",0))))))</f>
        <v>0</v>
      </c>
      <c r="BP42" s="33">
        <f>IF((AND($F42&lt;=Everett!BP$10,$G42&gt;=Everett!BP$10)),"P/L",IF((AND($I42&lt;=Everett!BP$10,$J42&gt;=Everett!BP$10)),"XO",IF((AND($K42&lt;=Everett!BP$10,$L42&gt;=Everett!BP$10)),"3",IF((AND($M42&lt;=Everett!BP$10,$N42&gt;=Everett!BP$10)),"C",IF((AND($O42&lt;=Everett!BP$10,$P42&gt;=Everett!BP$10)),"CO",IF((AND($Q42&lt;=Everett!BP$10,$R42&gt;=Everett!BP$10)),"C",0))))))</f>
        <v>0</v>
      </c>
      <c r="BQ42" s="33">
        <f>IF((AND($F42&lt;=Everett!BQ$10,$G42&gt;=Everett!BQ$10)),"P/L",IF((AND($I42&lt;=Everett!BQ$10,$J42&gt;=Everett!BQ$10)),"XO",IF((AND($K42&lt;=Everett!BQ$10,$L42&gt;=Everett!BQ$10)),"3",IF((AND($M42&lt;=Everett!BQ$10,$N42&gt;=Everett!BQ$10)),"C",IF((AND($O42&lt;=Everett!BQ$10,$P42&gt;=Everett!BQ$10)),"CO",IF((AND($Q42&lt;=Everett!BQ$10,$R42&gt;=Everett!BQ$10)),"C",0))))))</f>
        <v>0</v>
      </c>
      <c r="BR42" s="33">
        <f>IF((AND($F42&lt;=Everett!BR$10,$G42&gt;=Everett!BR$10)),"P/L",IF((AND($I42&lt;=Everett!BR$10,$J42&gt;=Everett!BR$10)),"XO",IF((AND($K42&lt;=Everett!BR$10,$L42&gt;=Everett!BR$10)),"3",IF((AND($M42&lt;=Everett!BR$10,$N42&gt;=Everett!BR$10)),"C",IF((AND($O42&lt;=Everett!BR$10,$P42&gt;=Everett!BR$10)),"CO",IF((AND($Q42&lt;=Everett!BR$10,$R42&gt;=Everett!BR$10)),"C",0))))))</f>
        <v>0</v>
      </c>
      <c r="BS42" s="33">
        <f>IF((AND($F42&lt;=Everett!BS$10,$G42&gt;=Everett!BS$10)),"P/L",IF((AND($I42&lt;=Everett!BS$10,$J42&gt;=Everett!BS$10)),"XO",IF((AND($K42&lt;=Everett!BS$10,$L42&gt;=Everett!BS$10)),"3",IF((AND($M42&lt;=Everett!BS$10,$N42&gt;=Everett!BS$10)),"C",IF((AND($O42&lt;=Everett!BS$10,$P42&gt;=Everett!BS$10)),"CO",IF((AND($Q42&lt;=Everett!BS$10,$R42&gt;=Everett!BS$10)),"C",0))))))</f>
        <v>0</v>
      </c>
      <c r="BT42" s="33">
        <f>IF((AND($F42&lt;=Everett!BT$10,$G42&gt;=Everett!BT$10)),"P/L",IF((AND($I42&lt;=Everett!BT$10,$J42&gt;=Everett!BT$10)),"XO",IF((AND($K42&lt;=Everett!BT$10,$L42&gt;=Everett!BT$10)),"3",IF((AND($M42&lt;=Everett!BT$10,$N42&gt;=Everett!BT$10)),"C",IF((AND($O42&lt;=Everett!BT$10,$P42&gt;=Everett!BT$10)),"CO",IF((AND($Q42&lt;=Everett!BT$10,$R42&gt;=Everett!BT$10)),"C",0))))))</f>
        <v>0</v>
      </c>
      <c r="BU42" s="33">
        <f>IF((AND($F42&lt;=Everett!BU$10,$G42&gt;=Everett!BU$10)),"P/L",IF((AND($I42&lt;=Everett!BU$10,$J42&gt;=Everett!BU$10)),"XO",IF((AND($K42&lt;=Everett!BU$10,$L42&gt;=Everett!BU$10)),"3",IF((AND($M42&lt;=Everett!BU$10,$N42&gt;=Everett!BU$10)),"C",IF((AND($O42&lt;=Everett!BU$10,$P42&gt;=Everett!BU$10)),"CO",IF((AND($Q42&lt;=Everett!BU$10,$R42&gt;=Everett!BU$10)),"C",0))))))</f>
        <v>0</v>
      </c>
      <c r="BV42" s="33">
        <f>IF((AND($F42&lt;=Everett!BV$10,$G42&gt;=Everett!BV$10)),"P/L",IF((AND($I42&lt;=Everett!BV$10,$J42&gt;=Everett!BV$10)),"XO",IF((AND($K42&lt;=Everett!BV$10,$L42&gt;=Everett!BV$10)),"3",IF((AND($M42&lt;=Everett!BV$10,$N42&gt;=Everett!BV$10)),"C",IF((AND($O42&lt;=Everett!BV$10,$P42&gt;=Everett!BV$10)),"CO",IF((AND($Q42&lt;=Everett!BV$10,$R42&gt;=Everett!BV$10)),"C",0))))))</f>
        <v>0</v>
      </c>
      <c r="BW42" s="33">
        <f>IF((AND($F42&lt;=Everett!BW$10,$G42&gt;=Everett!BW$10)),"P/L",IF((AND($I42&lt;=Everett!BW$10,$J42&gt;=Everett!BW$10)),"XO",IF((AND($K42&lt;=Everett!BW$10,$L42&gt;=Everett!BW$10)),"3",IF((AND($M42&lt;=Everett!BW$10,$N42&gt;=Everett!BW$10)),"C",IF((AND($O42&lt;=Everett!BW$10,$P42&gt;=Everett!BW$10)),"CO",IF((AND($Q42&lt;=Everett!BW$10,$R42&gt;=Everett!BW$10)),"C",0))))))</f>
        <v>0</v>
      </c>
      <c r="BX42" s="33">
        <f>IF((AND($F42&lt;=Everett!BX$10,$G42&gt;=Everett!BX$10)),"P/L",IF((AND($I42&lt;=Everett!BX$10,$J42&gt;=Everett!BX$10)),"XO",IF((AND($K42&lt;=Everett!BX$10,$L42&gt;=Everett!BX$10)),"3",IF((AND($M42&lt;=Everett!BX$10,$N42&gt;=Everett!BX$10)),"C",IF((AND($O42&lt;=Everett!BX$10,$P42&gt;=Everett!BX$10)),"CO",IF((AND($Q42&lt;=Everett!BX$10,$R42&gt;=Everett!BX$10)),"C",0))))))</f>
        <v>0</v>
      </c>
      <c r="BY42" s="33">
        <f>IF((AND($F42&lt;=Everett!BY$10,$G42&gt;=Everett!BY$10)),"P/L",IF((AND($I42&lt;=Everett!BY$10,$J42&gt;=Everett!BY$10)),"XO",IF((AND($K42&lt;=Everett!BY$10,$L42&gt;=Everett!BY$10)),"3",IF((AND($M42&lt;=Everett!BY$10,$N42&gt;=Everett!BY$10)),"C",IF((AND($O42&lt;=Everett!BY$10,$P42&gt;=Everett!BY$10)),"CO",IF((AND($Q42&lt;=Everett!BY$10,$R42&gt;=Everett!BY$10)),"C",0))))))</f>
        <v>0</v>
      </c>
      <c r="BZ42" s="33">
        <f>IF((AND($F42&lt;=Everett!BZ$10,$G42&gt;=Everett!BZ$10)),"P/L",IF((AND($I42&lt;=Everett!BZ$10,$J42&gt;=Everett!BZ$10)),"XO",IF((AND($K42&lt;=Everett!BZ$10,$L42&gt;=Everett!BZ$10)),"3",IF((AND($M42&lt;=Everett!BZ$10,$N42&gt;=Everett!BZ$10)),"C",IF((AND($O42&lt;=Everett!BZ$10,$P42&gt;=Everett!BZ$10)),"CO",IF((AND($Q42&lt;=Everett!BZ$10,$R42&gt;=Everett!BZ$10)),"C",0))))))</f>
        <v>0</v>
      </c>
      <c r="CA42" s="33">
        <f>IF((AND($F42&lt;=Everett!CA$10,$G42&gt;=Everett!CA$10)),"P/L",IF((AND($I42&lt;=Everett!CA$10,$J42&gt;=Everett!CA$10)),"XO",IF((AND($K42&lt;=Everett!CA$10,$L42&gt;=Everett!CA$10)),"3",IF((AND($M42&lt;=Everett!CA$10,$N42&gt;=Everett!CA$10)),"C",IF((AND($O42&lt;=Everett!CA$10,$P42&gt;=Everett!CA$10)),"CO",IF((AND($Q42&lt;=Everett!CA$10,$R42&gt;=Everett!CA$10)),"C",0))))))</f>
        <v>0</v>
      </c>
      <c r="CB42" s="33">
        <f>IF((AND($F42&lt;=Everett!CB$10,$G42&gt;=Everett!CB$10)),"P/L",IF((AND($I42&lt;=Everett!CB$10,$J42&gt;=Everett!CB$10)),"XO",IF((AND($K42&lt;=Everett!CB$10,$L42&gt;=Everett!CB$10)),"3",IF((AND($M42&lt;=Everett!CB$10,$N42&gt;=Everett!CB$10)),"C",IF((AND($O42&lt;=Everett!CB$10,$P42&gt;=Everett!CB$10)),"CO",IF((AND($Q42&lt;=Everett!CB$10,$R42&gt;=Everett!CB$10)),"C",0))))))</f>
        <v>0</v>
      </c>
      <c r="CC42" s="33">
        <f>IF((AND($F42&lt;=Everett!CC$10,$G42&gt;=Everett!CC$10)),"P/L",IF((AND($I42&lt;=Everett!CC$10,$J42&gt;=Everett!CC$10)),"XO",IF((AND($K42&lt;=Everett!CC$10,$L42&gt;=Everett!CC$10)),"3",IF((AND($M42&lt;=Everett!CC$10,$N42&gt;=Everett!CC$10)),"C",IF((AND($O42&lt;=Everett!CC$10,$P42&gt;=Everett!CC$10)),"CO",IF((AND($Q42&lt;=Everett!CC$10,$R42&gt;=Everett!CC$10)),"C",0))))))</f>
        <v>0</v>
      </c>
      <c r="CD42" s="33">
        <f>IF((AND($F42&lt;=Everett!CD$10,$G42&gt;=Everett!CD$10)),"P/L",IF((AND($I42&lt;=Everett!CD$10,$J42&gt;=Everett!CD$10)),"XO",IF((AND($K42&lt;=Everett!CD$10,$L42&gt;=Everett!CD$10)),"3",IF((AND($M42&lt;=Everett!CD$10,$N42&gt;=Everett!CD$10)),"C",IF((AND($O42&lt;=Everett!CD$10,$P42&gt;=Everett!CD$10)),"CO",IF((AND($Q42&lt;=Everett!CD$10,$R42&gt;=Everett!CD$10)),"C",0))))))</f>
        <v>0</v>
      </c>
      <c r="CE42" s="33">
        <f>IF((AND($F42&lt;=Everett!CE$10,$G42&gt;=Everett!CE$10)),"P/L",IF((AND($I42&lt;=Everett!CE$10,$J42&gt;=Everett!CE$10)),"XO",IF((AND($K42&lt;=Everett!CE$10,$L42&gt;=Everett!CE$10)),"3",IF((AND($M42&lt;=Everett!CE$10,$N42&gt;=Everett!CE$10)),"C",IF((AND($O42&lt;=Everett!CE$10,$P42&gt;=Everett!CE$10)),"CO",IF((AND($Q42&lt;=Everett!CE$10,$R42&gt;=Everett!CE$10)),"C",0))))))</f>
        <v>0</v>
      </c>
      <c r="CF42" s="33">
        <f>IF((AND($F42&lt;=Everett!CF$10,$G42&gt;=Everett!CF$10)),"P/L",IF((AND($I42&lt;=Everett!CF$10,$J42&gt;=Everett!CF$10)),"XO",IF((AND($K42&lt;=Everett!CF$10,$L42&gt;=Everett!CF$10)),"3",IF((AND($M42&lt;=Everett!CF$10,$N42&gt;=Everett!CF$10)),"C",IF((AND($O42&lt;=Everett!CF$10,$P42&gt;=Everett!CF$10)),"CO",IF((AND($Q42&lt;=Everett!CF$10,$R42&gt;=Everett!CF$10)),"C",0))))))</f>
        <v>0</v>
      </c>
      <c r="CG42" s="33">
        <f>IF((AND($F42&lt;=Everett!CG$10,$G42&gt;=Everett!CG$10)),"P/L",IF((AND($I42&lt;=Everett!CG$10,$J42&gt;=Everett!CG$10)),"XO",IF((AND($K42&lt;=Everett!CG$10,$L42&gt;=Everett!CG$10)),"3",IF((AND($M42&lt;=Everett!CG$10,$N42&gt;=Everett!CG$10)),"C",IF((AND($O42&lt;=Everett!CG$10,$P42&gt;=Everett!CG$10)),"CO",IF((AND($Q42&lt;=Everett!CG$10,$R42&gt;=Everett!CG$10)),"C",0))))))</f>
        <v>0</v>
      </c>
      <c r="CH42" s="33">
        <f>IF((AND($F42&lt;=Everett!CH$10,$G42&gt;=Everett!CH$10)),"P/L",IF((AND($I42&lt;=Everett!CH$10,$J42&gt;=Everett!CH$10)),"XO",IF((AND($K42&lt;=Everett!CH$10,$L42&gt;=Everett!CH$10)),"3",IF((AND($M42&lt;=Everett!CH$10,$N42&gt;=Everett!CH$10)),"C",IF((AND($O42&lt;=Everett!CH$10,$P42&gt;=Everett!CH$10)),"CO",IF((AND($Q42&lt;=Everett!CH$10,$R42&gt;=Everett!CH$10)),"C",0))))))</f>
        <v>0</v>
      </c>
      <c r="CI42" s="33">
        <f>IF((AND($F42&lt;=Everett!CI$10,$G42&gt;=Everett!CI$10)),"P/L",IF((AND($I42&lt;=Everett!CI$10,$J42&gt;=Everett!CI$10)),"XO",IF((AND($K42&lt;=Everett!CI$10,$L42&gt;=Everett!CI$10)),"3",IF((AND($M42&lt;=Everett!CI$10,$N42&gt;=Everett!CI$10)),"C",IF((AND($O42&lt;=Everett!CI$10,$P42&gt;=Everett!CI$10)),"CO",IF((AND($Q42&lt;=Everett!CI$10,$R42&gt;=Everett!CI$10)),"C",0))))))</f>
        <v>0</v>
      </c>
      <c r="CJ42" s="33">
        <f>IF((AND($F42&lt;=Everett!CJ$10,$G42&gt;=Everett!CJ$10)),"P/L",IF((AND($I42&lt;=Everett!CJ$10,$J42&gt;=Everett!CJ$10)),"XO",IF((AND($K42&lt;=Everett!CJ$10,$L42&gt;=Everett!CJ$10)),"3",IF((AND($M42&lt;=Everett!CJ$10,$N42&gt;=Everett!CJ$10)),"C",IF((AND($O42&lt;=Everett!CJ$10,$P42&gt;=Everett!CJ$10)),"CO",IF((AND($Q42&lt;=Everett!CJ$10,$R42&gt;=Everett!CJ$10)),"C",0))))))</f>
        <v>0</v>
      </c>
      <c r="CK42" s="33">
        <f>IF((AND($F42&lt;=Everett!CK$10,$G42&gt;=Everett!CK$10)),"P/L",IF((AND($I42&lt;=Everett!CK$10,$J42&gt;=Everett!CK$10)),"XO",IF((AND($K42&lt;=Everett!CK$10,$L42&gt;=Everett!CK$10)),"3",IF((AND($M42&lt;=Everett!CK$10,$N42&gt;=Everett!CK$10)),"C",IF((AND($O42&lt;=Everett!CK$10,$P42&gt;=Everett!CK$10)),"CO",IF((AND($Q42&lt;=Everett!CK$10,$R42&gt;=Everett!CK$10)),"C",0))))))</f>
        <v>0</v>
      </c>
      <c r="CL42" s="33">
        <f>IF((AND($F42&lt;=Everett!CL$10,$G42&gt;=Everett!CL$10)),"P/L",IF((AND($I42&lt;=Everett!CL$10,$J42&gt;=Everett!CL$10)),"XO",IF((AND($K42&lt;=Everett!CL$10,$L42&gt;=Everett!CL$10)),"3",IF((AND($M42&lt;=Everett!CL$10,$N42&gt;=Everett!CL$10)),"C",IF((AND($O42&lt;=Everett!CL$10,$P42&gt;=Everett!CL$10)),"CO",IF((AND($Q42&lt;=Everett!CL$10,$R42&gt;=Everett!CL$10)),"C",0))))))</f>
        <v>0</v>
      </c>
      <c r="CM42" s="33">
        <f>IF((AND($F42&lt;=Everett!CM$10,$G42&gt;=Everett!CM$10)),"P/L",IF((AND($I42&lt;=Everett!CM$10,$J42&gt;=Everett!CM$10)),"XO",IF((AND($K42&lt;=Everett!CM$10,$L42&gt;=Everett!CM$10)),"3",IF((AND($M42&lt;=Everett!CM$10,$N42&gt;=Everett!CM$10)),"C",IF((AND($O42&lt;=Everett!CM$10,$P42&gt;=Everett!CM$10)),"CO",IF((AND($Q42&lt;=Everett!CM$10,$R42&gt;=Everett!CM$10)),"C",0))))))</f>
        <v>0</v>
      </c>
    </row>
    <row r="43" spans="1:91" s="2" customFormat="1" x14ac:dyDescent="0.25">
      <c r="A43" s="40" t="s">
        <v>34</v>
      </c>
      <c r="B43" s="55"/>
      <c r="C43" s="31">
        <v>17</v>
      </c>
      <c r="D43" s="31">
        <v>16</v>
      </c>
      <c r="E43" s="31">
        <v>1</v>
      </c>
      <c r="F43" s="39"/>
      <c r="G43" s="39"/>
      <c r="H43" s="33"/>
      <c r="I43" s="37">
        <v>46784</v>
      </c>
      <c r="J43" s="37">
        <f>IF(I43="",0,DATE(YEAR(I43),MONTH(I43)+C43,DAY(I43)))</f>
        <v>47300</v>
      </c>
      <c r="K43" s="32">
        <f>IF(J43="","",(DATE(YEAR(J43),MONTH(J43)+1,DAY(J43))))</f>
        <v>47331</v>
      </c>
      <c r="L43" s="32">
        <f>IF(K43="","",(DATE(YEAR(K43),MONTH(K43)+E43,DAY(K43))))</f>
        <v>47362</v>
      </c>
      <c r="M43" s="37">
        <f>IF(O43="","",DATE(YEAR(O43), MONTH(O43)-1,DAY(O43)))</f>
        <v>47392</v>
      </c>
      <c r="N43" s="37">
        <f>IF(O43="","",DATE(YEAR(M43),MONTH(M43),DAY(M43)))</f>
        <v>47392</v>
      </c>
      <c r="O43" s="32">
        <f>IF(L43="","",(DATE(YEAR(L43),MONTH(L43)+2,DAY(L43))))</f>
        <v>47423</v>
      </c>
      <c r="P43" s="32">
        <f>IF(O43="","",(DATE(YEAR(O43),MONTH(O43)+D43,DAY(O43))))</f>
        <v>47908</v>
      </c>
      <c r="Q43" s="32">
        <f>IF(P43="","",DATE(YEAR(P43), MONTH(P43)+1,DAY(P43)))</f>
        <v>47939</v>
      </c>
      <c r="R43" s="32">
        <f>IF(P43="","",DATE(YEAR(Q43),MONTH(Q43),DAY(Q43)))</f>
        <v>47939</v>
      </c>
      <c r="S43" s="33">
        <f>IF((AND($F43&lt;=Everett!S$10,$G43&gt;=Everett!S$10)),"P/L",IF((AND($I43&lt;=Everett!S$10,$J43&gt;=Everett!S$10)),"XO",IF((AND($K43&lt;=Everett!S$10,$L43&gt;=Everett!S$10)),"3",IF((AND($M43&lt;=Everett!S$10,$N43&gt;=Everett!S$10)),"C",IF((AND($O43&lt;=Everett!S$10,$P43&gt;=Everett!S$10)),"CO",IF((AND($Q43&lt;=Everett!S$10,$R43&gt;=Everett!S$10)),"C",0))))))</f>
        <v>0</v>
      </c>
      <c r="T43" s="33">
        <f>IF((AND($F43&lt;=Everett!T$10,$G43&gt;=Everett!T$10)),"P/L",IF((AND($I43&lt;=Everett!T$10,$J43&gt;=Everett!T$10)),"XO",IF((AND($K43&lt;=Everett!T$10,$L43&gt;=Everett!T$10)),"3",IF((AND($M43&lt;=Everett!T$10,$N43&gt;=Everett!T$10)),"C",IF((AND($O43&lt;=Everett!T$10,$P43&gt;=Everett!T$10)),"CO",IF((AND($Q43&lt;=Everett!T$10,$R43&gt;=Everett!T$10)),"C",0))))))</f>
        <v>0</v>
      </c>
      <c r="U43" s="33">
        <f>IF((AND($F43&lt;=Everett!U$10,$G43&gt;=Everett!U$10)),"P/L",IF((AND($I43&lt;=Everett!U$10,$J43&gt;=Everett!U$10)),"XO",IF((AND($K43&lt;=Everett!U$10,$L43&gt;=Everett!U$10)),"3",IF((AND($M43&lt;=Everett!U$10,$N43&gt;=Everett!U$10)),"C",IF((AND($O43&lt;=Everett!U$10,$P43&gt;=Everett!U$10)),"CO",IF((AND($Q43&lt;=Everett!U$10,$R43&gt;=Everett!U$10)),"C",0))))))</f>
        <v>0</v>
      </c>
      <c r="V43" s="33">
        <f>IF((AND($F43&lt;=Everett!V$10,$G43&gt;=Everett!V$10)),"P/L",IF((AND($I43&lt;=Everett!V$10,$J43&gt;=Everett!V$10)),"XO",IF((AND($K43&lt;=Everett!V$10,$L43&gt;=Everett!V$10)),"3",IF((AND($M43&lt;=Everett!V$10,$N43&gt;=Everett!V$10)),"C",IF((AND($O43&lt;=Everett!V$10,$P43&gt;=Everett!V$10)),"CO",IF((AND($Q43&lt;=Everett!V$10,$R43&gt;=Everett!V$10)),"C",0))))))</f>
        <v>0</v>
      </c>
      <c r="W43" s="33">
        <f>IF((AND($F43&lt;=Everett!W$10,$G43&gt;=Everett!W$10)),"P/L",IF((AND($I43&lt;=Everett!W$10,$J43&gt;=Everett!W$10)),"XO",IF((AND($K43&lt;=Everett!W$10,$L43&gt;=Everett!W$10)),"3",IF((AND($M43&lt;=Everett!W$10,$N43&gt;=Everett!W$10)),"C",IF((AND($O43&lt;=Everett!W$10,$P43&gt;=Everett!W$10)),"CO",IF((AND($Q43&lt;=Everett!W$10,$R43&gt;=Everett!W$10)),"C",0))))))</f>
        <v>0</v>
      </c>
      <c r="X43" s="33">
        <f>IF((AND($F43&lt;=Everett!X$10,$G43&gt;=Everett!X$10)),"P/L",IF((AND($I43&lt;=Everett!X$10,$J43&gt;=Everett!X$10)),"XO",IF((AND($K43&lt;=Everett!X$10,$L43&gt;=Everett!X$10)),"3",IF((AND($M43&lt;=Everett!X$10,$N43&gt;=Everett!X$10)),"C",IF((AND($O43&lt;=Everett!X$10,$P43&gt;=Everett!X$10)),"CO",IF((AND($Q43&lt;=Everett!X$10,$R43&gt;=Everett!X$10)),"C",0))))))</f>
        <v>0</v>
      </c>
      <c r="Y43" s="33">
        <f>IF((AND($F43&lt;=Everett!Y$10,$G43&gt;=Everett!Y$10)),"P/L",IF((AND($I43&lt;=Everett!Y$10,$J43&gt;=Everett!Y$10)),"XO",IF((AND($K43&lt;=Everett!Y$10,$L43&gt;=Everett!Y$10)),"3",IF((AND($M43&lt;=Everett!Y$10,$N43&gt;=Everett!Y$10)),"C",IF((AND($O43&lt;=Everett!Y$10,$P43&gt;=Everett!Y$10)),"CO",IF((AND($Q43&lt;=Everett!Y$10,$R43&gt;=Everett!Y$10)),"C",0))))))</f>
        <v>0</v>
      </c>
      <c r="Z43" s="33">
        <f>IF((AND($F43&lt;=Everett!Z$10,$G43&gt;=Everett!Z$10)),"P/L",IF((AND($I43&lt;=Everett!Z$10,$J43&gt;=Everett!Z$10)),"XO",IF((AND($K43&lt;=Everett!Z$10,$L43&gt;=Everett!Z$10)),"3",IF((AND($M43&lt;=Everett!Z$10,$N43&gt;=Everett!Z$10)),"C",IF((AND($O43&lt;=Everett!Z$10,$P43&gt;=Everett!Z$10)),"CO",IF((AND($Q43&lt;=Everett!Z$10,$R43&gt;=Everett!Z$10)),"C",0))))))</f>
        <v>0</v>
      </c>
      <c r="AA43" s="33">
        <f>IF((AND($F43&lt;=Everett!AA$10,$G43&gt;=Everett!AA$10)),"P/L",IF((AND($I43&lt;=Everett!AA$10,$J43&gt;=Everett!AA$10)),"XO",IF((AND($K43&lt;=Everett!AA$10,$L43&gt;=Everett!AA$10)),"3",IF((AND($M43&lt;=Everett!AA$10,$N43&gt;=Everett!AA$10)),"C",IF((AND($O43&lt;=Everett!AA$10,$P43&gt;=Everett!AA$10)),"CO",IF((AND($Q43&lt;=Everett!AA$10,$R43&gt;=Everett!AA$10)),"C",0))))))</f>
        <v>0</v>
      </c>
      <c r="AB43" s="33">
        <f>IF((AND($F43&lt;=Everett!AB$10,$G43&gt;=Everett!AB$10)),"P/L",IF((AND($I43&lt;=Everett!AB$10,$J43&gt;=Everett!AB$10)),"XO",IF((AND($K43&lt;=Everett!AB$10,$L43&gt;=Everett!AB$10)),"3",IF((AND($M43&lt;=Everett!AB$10,$N43&gt;=Everett!AB$10)),"C",IF((AND($O43&lt;=Everett!AB$10,$P43&gt;=Everett!AB$10)),"CO",IF((AND($Q43&lt;=Everett!AB$10,$R43&gt;=Everett!AB$10)),"C",0))))))</f>
        <v>0</v>
      </c>
      <c r="AC43" s="33">
        <f>IF((AND($F43&lt;=Everett!AC$10,$G43&gt;=Everett!AC$10)),"P/L",IF((AND($I43&lt;=Everett!AC$10,$J43&gt;=Everett!AC$10)),"XO",IF((AND($K43&lt;=Everett!AC$10,$L43&gt;=Everett!AC$10)),"3",IF((AND($M43&lt;=Everett!AC$10,$N43&gt;=Everett!AC$10)),"C",IF((AND($O43&lt;=Everett!AC$10,$P43&gt;=Everett!AC$10)),"CO",IF((AND($Q43&lt;=Everett!AC$10,$R43&gt;=Everett!AC$10)),"C",0))))))</f>
        <v>0</v>
      </c>
      <c r="AD43" s="33">
        <f>IF((AND($F43&lt;=Everett!AD$10,$G43&gt;=Everett!AD$10)),"P/L",IF((AND($I43&lt;=Everett!AD$10,$J43&gt;=Everett!AD$10)),"XO",IF((AND($K43&lt;=Everett!AD$10,$L43&gt;=Everett!AD$10)),"3",IF((AND($M43&lt;=Everett!AD$10,$N43&gt;=Everett!AD$10)),"C",IF((AND($O43&lt;=Everett!AD$10,$P43&gt;=Everett!AD$10)),"CO",IF((AND($Q43&lt;=Everett!AD$10,$R43&gt;=Everett!AD$10)),"C",0))))))</f>
        <v>0</v>
      </c>
      <c r="AE43" s="33">
        <f>IF((AND($F43&lt;=Everett!AE$10,$G43&gt;=Everett!AE$10)),"P/L",IF((AND($I43&lt;=Everett!AE$10,$J43&gt;=Everett!AE$10)),"XO",IF((AND($K43&lt;=Everett!AE$10,$L43&gt;=Everett!AE$10)),"3",IF((AND($M43&lt;=Everett!AE$10,$N43&gt;=Everett!AE$10)),"C",IF((AND($O43&lt;=Everett!AE$10,$P43&gt;=Everett!AE$10)),"CO",IF((AND($Q43&lt;=Everett!AE$10,$R43&gt;=Everett!AE$10)),"C",0))))))</f>
        <v>0</v>
      </c>
      <c r="AF43" s="33">
        <f>IF((AND($F43&lt;=Everett!AF$10,$G43&gt;=Everett!AF$10)),"P/L",IF((AND($I43&lt;=Everett!AF$10,$J43&gt;=Everett!AF$10)),"XO",IF((AND($K43&lt;=Everett!AF$10,$L43&gt;=Everett!AF$10)),"3",IF((AND($M43&lt;=Everett!AF$10,$N43&gt;=Everett!AF$10)),"C",IF((AND($O43&lt;=Everett!AF$10,$P43&gt;=Everett!AF$10)),"CO",IF((AND($Q43&lt;=Everett!AF$10,$R43&gt;=Everett!AF$10)),"C",0))))))</f>
        <v>0</v>
      </c>
      <c r="AG43" s="33">
        <f>IF((AND($F43&lt;=Everett!AG$10,$G43&gt;=Everett!AG$10)),"P/L",IF((AND($I43&lt;=Everett!AG$10,$J43&gt;=Everett!AG$10)),"XO",IF((AND($K43&lt;=Everett!AG$10,$L43&gt;=Everett!AG$10)),"3",IF((AND($M43&lt;=Everett!AG$10,$N43&gt;=Everett!AG$10)),"C",IF((AND($O43&lt;=Everett!AG$10,$P43&gt;=Everett!AG$10)),"CO",IF((AND($Q43&lt;=Everett!AG$10,$R43&gt;=Everett!AG$10)),"C",0))))))</f>
        <v>0</v>
      </c>
      <c r="AH43" s="33">
        <f>IF((AND($F43&lt;=Everett!AH$10,$G43&gt;=Everett!AH$10)),"P/L",IF((AND($I43&lt;=Everett!AH$10,$J43&gt;=Everett!AH$10)),"XO",IF((AND($K43&lt;=Everett!AH$10,$L43&gt;=Everett!AH$10)),"3",IF((AND($M43&lt;=Everett!AH$10,$N43&gt;=Everett!AH$10)),"C",IF((AND($O43&lt;=Everett!AH$10,$P43&gt;=Everett!AH$10)),"CO",IF((AND($Q43&lt;=Everett!AH$10,$R43&gt;=Everett!AH$10)),"C",0))))))</f>
        <v>0</v>
      </c>
      <c r="AI43" s="33">
        <f>IF((AND($F43&lt;=Everett!AI$10,$G43&gt;=Everett!AI$10)),"P/L",IF((AND($I43&lt;=Everett!AI$10,$J43&gt;=Everett!AI$10)),"XO",IF((AND($K43&lt;=Everett!AI$10,$L43&gt;=Everett!AI$10)),"3",IF((AND($M43&lt;=Everett!AI$10,$N43&gt;=Everett!AI$10)),"C",IF((AND($O43&lt;=Everett!AI$10,$P43&gt;=Everett!AI$10)),"CO",IF((AND($Q43&lt;=Everett!AI$10,$R43&gt;=Everett!AI$10)),"C",0))))))</f>
        <v>0</v>
      </c>
      <c r="AJ43" s="33">
        <f>IF((AND($F43&lt;=Everett!AJ$10,$G43&gt;=Everett!AJ$10)),"P/L",IF((AND($I43&lt;=Everett!AJ$10,$J43&gt;=Everett!AJ$10)),"XO",IF((AND($K43&lt;=Everett!AJ$10,$L43&gt;=Everett!AJ$10)),"3",IF((AND($M43&lt;=Everett!AJ$10,$N43&gt;=Everett!AJ$10)),"C",IF((AND($O43&lt;=Everett!AJ$10,$P43&gt;=Everett!AJ$10)),"CO",IF((AND($Q43&lt;=Everett!AJ$10,$R43&gt;=Everett!AJ$10)),"C",0))))))</f>
        <v>0</v>
      </c>
      <c r="AK43" s="33">
        <f>IF((AND($F43&lt;=Everett!AK$10,$G43&gt;=Everett!AK$10)),"P/L",IF((AND($I43&lt;=Everett!AK$10,$J43&gt;=Everett!AK$10)),"XO",IF((AND($K43&lt;=Everett!AK$10,$L43&gt;=Everett!AK$10)),"3",IF((AND($M43&lt;=Everett!AK$10,$N43&gt;=Everett!AK$10)),"C",IF((AND($O43&lt;=Everett!AK$10,$P43&gt;=Everett!AK$10)),"CO",IF((AND($Q43&lt;=Everett!AK$10,$R43&gt;=Everett!AK$10)),"C",0))))))</f>
        <v>0</v>
      </c>
      <c r="AL43" s="33">
        <f>IF((AND($F43&lt;=Everett!AL$10,$G43&gt;=Everett!AL$10)),"P/L",IF((AND($I43&lt;=Everett!AL$10,$J43&gt;=Everett!AL$10)),"XO",IF((AND($K43&lt;=Everett!AL$10,$L43&gt;=Everett!AL$10)),"3",IF((AND($M43&lt;=Everett!AL$10,$N43&gt;=Everett!AL$10)),"C",IF((AND($O43&lt;=Everett!AL$10,$P43&gt;=Everett!AL$10)),"CO",IF((AND($Q43&lt;=Everett!AL$10,$R43&gt;=Everett!AL$10)),"C",0))))))</f>
        <v>0</v>
      </c>
      <c r="AM43" s="33">
        <f>IF((AND($F43&lt;=Everett!AM$10,$G43&gt;=Everett!AM$10)),"P/L",IF((AND($I43&lt;=Everett!AM$10,$J43&gt;=Everett!AM$10)),"XO",IF((AND($K43&lt;=Everett!AM$10,$L43&gt;=Everett!AM$10)),"3",IF((AND($M43&lt;=Everett!AM$10,$N43&gt;=Everett!AM$10)),"C",IF((AND($O43&lt;=Everett!AM$10,$P43&gt;=Everett!AM$10)),"CO",IF((AND($Q43&lt;=Everett!AM$10,$R43&gt;=Everett!AM$10)),"C",0))))))</f>
        <v>0</v>
      </c>
      <c r="AN43" s="33">
        <f>IF((AND($F43&lt;=Everett!AN$10,$G43&gt;=Everett!AN$10)),"P/L",IF((AND($I43&lt;=Everett!AN$10,$J43&gt;=Everett!AN$10)),"XO",IF((AND($K43&lt;=Everett!AN$10,$L43&gt;=Everett!AN$10)),"3",IF((AND($M43&lt;=Everett!AN$10,$N43&gt;=Everett!AN$10)),"C",IF((AND($O43&lt;=Everett!AN$10,$P43&gt;=Everett!AN$10)),"CO",IF((AND($Q43&lt;=Everett!AN$10,$R43&gt;=Everett!AN$10)),"C",0))))))</f>
        <v>0</v>
      </c>
      <c r="AO43" s="33">
        <f>IF((AND($F43&lt;=Everett!AO$10,$G43&gt;=Everett!AO$10)),"P/L",IF((AND($I43&lt;=Everett!AO$10,$J43&gt;=Everett!AO$10)),"XO",IF((AND($K43&lt;=Everett!AO$10,$L43&gt;=Everett!AO$10)),"3",IF((AND($M43&lt;=Everett!AO$10,$N43&gt;=Everett!AO$10)),"C",IF((AND($O43&lt;=Everett!AO$10,$P43&gt;=Everett!AO$10)),"CO",IF((AND($Q43&lt;=Everett!AO$10,$R43&gt;=Everett!AO$10)),"C",0))))))</f>
        <v>0</v>
      </c>
      <c r="AP43" s="33">
        <f>IF((AND($F43&lt;=Everett!AP$10,$G43&gt;=Everett!AP$10)),"P/L",IF((AND($I43&lt;=Everett!AP$10,$J43&gt;=Everett!AP$10)),"XO",IF((AND($K43&lt;=Everett!AP$10,$L43&gt;=Everett!AP$10)),"3",IF((AND($M43&lt;=Everett!AP$10,$N43&gt;=Everett!AP$10)),"C",IF((AND($O43&lt;=Everett!AP$10,$P43&gt;=Everett!AP$10)),"CO",IF((AND($Q43&lt;=Everett!AP$10,$R43&gt;=Everett!AP$10)),"C",0))))))</f>
        <v>0</v>
      </c>
      <c r="AQ43" s="33" t="str">
        <f>IF((AND($F43&lt;=Everett!AQ$10,$G43&gt;=Everett!AQ$10)),"P/L",IF((AND($I43&lt;=Everett!AQ$10,$J43&gt;=Everett!AQ$10)),"XO",IF((AND($K43&lt;=Everett!AQ$10,$L43&gt;=Everett!AQ$10)),"3",IF((AND($M43&lt;=Everett!AQ$10,$N43&gt;=Everett!AQ$10)),"C",IF((AND($O43&lt;=Everett!AQ$10,$P43&gt;=Everett!AQ$10)),"CO",IF((AND($Q43&lt;=Everett!AQ$10,$R43&gt;=Everett!AQ$10)),"C",0))))))</f>
        <v>XO</v>
      </c>
      <c r="AR43" s="33" t="str">
        <f>IF((AND($F43&lt;=Everett!AR$10,$G43&gt;=Everett!AR$10)),"P/L",IF((AND($I43&lt;=Everett!AR$10,$J43&gt;=Everett!AR$10)),"XO",IF((AND($K43&lt;=Everett!AR$10,$L43&gt;=Everett!AR$10)),"3",IF((AND($M43&lt;=Everett!AR$10,$N43&gt;=Everett!AR$10)),"C",IF((AND($O43&lt;=Everett!AR$10,$P43&gt;=Everett!AR$10)),"CO",IF((AND($Q43&lt;=Everett!AR$10,$R43&gt;=Everett!AR$10)),"C",0))))))</f>
        <v>XO</v>
      </c>
      <c r="AS43" s="33" t="str">
        <f>IF((AND($F43&lt;=Everett!AS$10,$G43&gt;=Everett!AS$10)),"P/L",IF((AND($I43&lt;=Everett!AS$10,$J43&gt;=Everett!AS$10)),"XO",IF((AND($K43&lt;=Everett!AS$10,$L43&gt;=Everett!AS$10)),"3",IF((AND($M43&lt;=Everett!AS$10,$N43&gt;=Everett!AS$10)),"C",IF((AND($O43&lt;=Everett!AS$10,$P43&gt;=Everett!AS$10)),"CO",IF((AND($Q43&lt;=Everett!AS$10,$R43&gt;=Everett!AS$10)),"C",0))))))</f>
        <v>XO</v>
      </c>
      <c r="AT43" s="33" t="str">
        <f>IF((AND($F43&lt;=Everett!AT$10,$G43&gt;=Everett!AT$10)),"P/L",IF((AND($I43&lt;=Everett!AT$10,$J43&gt;=Everett!AT$10)),"XO",IF((AND($K43&lt;=Everett!AT$10,$L43&gt;=Everett!AT$10)),"3",IF((AND($M43&lt;=Everett!AT$10,$N43&gt;=Everett!AT$10)),"C",IF((AND($O43&lt;=Everett!AT$10,$P43&gt;=Everett!AT$10)),"CO",IF((AND($Q43&lt;=Everett!AT$10,$R43&gt;=Everett!AT$10)),"C",0))))))</f>
        <v>XO</v>
      </c>
      <c r="AU43" s="33" t="str">
        <f>IF((AND($F43&lt;=Everett!AU$10,$G43&gt;=Everett!AU$10)),"P/L",IF((AND($I43&lt;=Everett!AU$10,$J43&gt;=Everett!AU$10)),"XO",IF((AND($K43&lt;=Everett!AU$10,$L43&gt;=Everett!AU$10)),"3",IF((AND($M43&lt;=Everett!AU$10,$N43&gt;=Everett!AU$10)),"C",IF((AND($O43&lt;=Everett!AU$10,$P43&gt;=Everett!AU$10)),"CO",IF((AND($Q43&lt;=Everett!AU$10,$R43&gt;=Everett!AU$10)),"C",0))))))</f>
        <v>XO</v>
      </c>
      <c r="AV43" s="33" t="str">
        <f>IF((AND($F43&lt;=Everett!AV$10,$G43&gt;=Everett!AV$10)),"P/L",IF((AND($I43&lt;=Everett!AV$10,$J43&gt;=Everett!AV$10)),"XO",IF((AND($K43&lt;=Everett!AV$10,$L43&gt;=Everett!AV$10)),"3",IF((AND($M43&lt;=Everett!AV$10,$N43&gt;=Everett!AV$10)),"C",IF((AND($O43&lt;=Everett!AV$10,$P43&gt;=Everett!AV$10)),"CO",IF((AND($Q43&lt;=Everett!AV$10,$R43&gt;=Everett!AV$10)),"C",0))))))</f>
        <v>XO</v>
      </c>
      <c r="AW43" s="33" t="str">
        <f>IF((AND($F43&lt;=Everett!AW$10,$G43&gt;=Everett!AW$10)),"P/L",IF((AND($I43&lt;=Everett!AW$10,$J43&gt;=Everett!AW$10)),"XO",IF((AND($K43&lt;=Everett!AW$10,$L43&gt;=Everett!AW$10)),"3",IF((AND($M43&lt;=Everett!AW$10,$N43&gt;=Everett!AW$10)),"C",IF((AND($O43&lt;=Everett!AW$10,$P43&gt;=Everett!AW$10)),"CO",IF((AND($Q43&lt;=Everett!AW$10,$R43&gt;=Everett!AW$10)),"C",0))))))</f>
        <v>XO</v>
      </c>
      <c r="AX43" s="33" t="str">
        <f>IF((AND($F43&lt;=Everett!AX$10,$G43&gt;=Everett!AX$10)),"P/L",IF((AND($I43&lt;=Everett!AX$10,$J43&gt;=Everett!AX$10)),"XO",IF((AND($K43&lt;=Everett!AX$10,$L43&gt;=Everett!AX$10)),"3",IF((AND($M43&lt;=Everett!AX$10,$N43&gt;=Everett!AX$10)),"C",IF((AND($O43&lt;=Everett!AX$10,$P43&gt;=Everett!AX$10)),"CO",IF((AND($Q43&lt;=Everett!AX$10,$R43&gt;=Everett!AX$10)),"C",0))))))</f>
        <v>XO</v>
      </c>
      <c r="AY43" s="33" t="str">
        <f>IF((AND($F43&lt;=Everett!AY$10,$G43&gt;=Everett!AY$10)),"P/L",IF((AND($I43&lt;=Everett!AY$10,$J43&gt;=Everett!AY$10)),"XO",IF((AND($K43&lt;=Everett!AY$10,$L43&gt;=Everett!AY$10)),"3",IF((AND($M43&lt;=Everett!AY$10,$N43&gt;=Everett!AY$10)),"C",IF((AND($O43&lt;=Everett!AY$10,$P43&gt;=Everett!AY$10)),"CO",IF((AND($Q43&lt;=Everett!AY$10,$R43&gt;=Everett!AY$10)),"C",0))))))</f>
        <v>XO</v>
      </c>
      <c r="AZ43" s="33" t="str">
        <f>IF((AND($F43&lt;=Everett!AZ$10,$G43&gt;=Everett!AZ$10)),"P/L",IF((AND($I43&lt;=Everett!AZ$10,$J43&gt;=Everett!AZ$10)),"XO",IF((AND($K43&lt;=Everett!AZ$10,$L43&gt;=Everett!AZ$10)),"3",IF((AND($M43&lt;=Everett!AZ$10,$N43&gt;=Everett!AZ$10)),"C",IF((AND($O43&lt;=Everett!AZ$10,$P43&gt;=Everett!AZ$10)),"CO",IF((AND($Q43&lt;=Everett!AZ$10,$R43&gt;=Everett!AZ$10)),"C",0))))))</f>
        <v>XO</v>
      </c>
      <c r="BA43" s="33" t="str">
        <f>IF((AND($F43&lt;=Everett!BA$10,$G43&gt;=Everett!BA$10)),"P/L",IF((AND($I43&lt;=Everett!BA$10,$J43&gt;=Everett!BA$10)),"XO",IF((AND($K43&lt;=Everett!BA$10,$L43&gt;=Everett!BA$10)),"3",IF((AND($M43&lt;=Everett!BA$10,$N43&gt;=Everett!BA$10)),"C",IF((AND($O43&lt;=Everett!BA$10,$P43&gt;=Everett!BA$10)),"CO",IF((AND($Q43&lt;=Everett!BA$10,$R43&gt;=Everett!BA$10)),"C",0))))))</f>
        <v>XO</v>
      </c>
      <c r="BB43" s="33" t="str">
        <f>IF((AND($F43&lt;=Everett!BB$10,$G43&gt;=Everett!BB$10)),"P/L",IF((AND($I43&lt;=Everett!BB$10,$J43&gt;=Everett!BB$10)),"XO",IF((AND($K43&lt;=Everett!BB$10,$L43&gt;=Everett!BB$10)),"3",IF((AND($M43&lt;=Everett!BB$10,$N43&gt;=Everett!BB$10)),"C",IF((AND($O43&lt;=Everett!BB$10,$P43&gt;=Everett!BB$10)),"CO",IF((AND($Q43&lt;=Everett!BB$10,$R43&gt;=Everett!BB$10)),"C",0))))))</f>
        <v>XO</v>
      </c>
      <c r="BC43" s="33" t="str">
        <f>IF((AND($F43&lt;=Everett!BC$10,$G43&gt;=Everett!BC$10)),"P/L",IF((AND($I43&lt;=Everett!BC$10,$J43&gt;=Everett!BC$10)),"XO",IF((AND($K43&lt;=Everett!BC$10,$L43&gt;=Everett!BC$10)),"3",IF((AND($M43&lt;=Everett!BC$10,$N43&gt;=Everett!BC$10)),"C",IF((AND($O43&lt;=Everett!BC$10,$P43&gt;=Everett!BC$10)),"CO",IF((AND($Q43&lt;=Everett!BC$10,$R43&gt;=Everett!BC$10)),"C",0))))))</f>
        <v>XO</v>
      </c>
      <c r="BD43" s="33" t="str">
        <f>IF((AND($F43&lt;=Everett!BD$10,$G43&gt;=Everett!BD$10)),"P/L",IF((AND($I43&lt;=Everett!BD$10,$J43&gt;=Everett!BD$10)),"XO",IF((AND($K43&lt;=Everett!BD$10,$L43&gt;=Everett!BD$10)),"3",IF((AND($M43&lt;=Everett!BD$10,$N43&gt;=Everett!BD$10)),"C",IF((AND($O43&lt;=Everett!BD$10,$P43&gt;=Everett!BD$10)),"CO",IF((AND($Q43&lt;=Everett!BD$10,$R43&gt;=Everett!BD$10)),"C",0))))))</f>
        <v>XO</v>
      </c>
      <c r="BE43" s="33" t="str">
        <f>IF((AND($F43&lt;=Everett!BE$10,$G43&gt;=Everett!BE$10)),"P/L",IF((AND($I43&lt;=Everett!BE$10,$J43&gt;=Everett!BE$10)),"XO",IF((AND($K43&lt;=Everett!BE$10,$L43&gt;=Everett!BE$10)),"3",IF((AND($M43&lt;=Everett!BE$10,$N43&gt;=Everett!BE$10)),"C",IF((AND($O43&lt;=Everett!BE$10,$P43&gt;=Everett!BE$10)),"CO",IF((AND($Q43&lt;=Everett!BE$10,$R43&gt;=Everett!BE$10)),"C",0))))))</f>
        <v>XO</v>
      </c>
      <c r="BF43" s="33" t="str">
        <f>IF((AND($F43&lt;=Everett!BF$10,$G43&gt;=Everett!BF$10)),"P/L",IF((AND($I43&lt;=Everett!BF$10,$J43&gt;=Everett!BF$10)),"XO",IF((AND($K43&lt;=Everett!BF$10,$L43&gt;=Everett!BF$10)),"3",IF((AND($M43&lt;=Everett!BF$10,$N43&gt;=Everett!BF$10)),"C",IF((AND($O43&lt;=Everett!BF$10,$P43&gt;=Everett!BF$10)),"CO",IF((AND($Q43&lt;=Everett!BF$10,$R43&gt;=Everett!BF$10)),"C",0))))))</f>
        <v>XO</v>
      </c>
      <c r="BG43" s="33" t="str">
        <f>IF((AND($F43&lt;=Everett!BG$10,$G43&gt;=Everett!BG$10)),"P/L",IF((AND($I43&lt;=Everett!BG$10,$J43&gt;=Everett!BG$10)),"XO",IF((AND($K43&lt;=Everett!BG$10,$L43&gt;=Everett!BG$10)),"3",IF((AND($M43&lt;=Everett!BG$10,$N43&gt;=Everett!BG$10)),"C",IF((AND($O43&lt;=Everett!BG$10,$P43&gt;=Everett!BG$10)),"CO",IF((AND($Q43&lt;=Everett!BG$10,$R43&gt;=Everett!BG$10)),"C",0))))))</f>
        <v>XO</v>
      </c>
      <c r="BH43" s="33" t="str">
        <f>IF((AND($F43&lt;=Everett!BH$10,$G43&gt;=Everett!BH$10)),"P/L",IF((AND($I43&lt;=Everett!BH$10,$J43&gt;=Everett!BH$10)),"XO",IF((AND($K43&lt;=Everett!BH$10,$L43&gt;=Everett!BH$10)),"3",IF((AND($M43&lt;=Everett!BH$10,$N43&gt;=Everett!BH$10)),"C",IF((AND($O43&lt;=Everett!BH$10,$P43&gt;=Everett!BH$10)),"CO",IF((AND($Q43&lt;=Everett!BH$10,$R43&gt;=Everett!BH$10)),"C",0))))))</f>
        <v>XO</v>
      </c>
      <c r="BI43" s="33" t="str">
        <f>IF((AND($F43&lt;=Everett!BI$10,$G43&gt;=Everett!BI$10)),"P/L",IF((AND($I43&lt;=Everett!BI$10,$J43&gt;=Everett!BI$10)),"XO",IF((AND($K43&lt;=Everett!BI$10,$L43&gt;=Everett!BI$10)),"3",IF((AND($M43&lt;=Everett!BI$10,$N43&gt;=Everett!BI$10)),"C",IF((AND($O43&lt;=Everett!BI$10,$P43&gt;=Everett!BI$10)),"CO",IF((AND($Q43&lt;=Everett!BI$10,$R43&gt;=Everett!BI$10)),"C",0))))))</f>
        <v>3</v>
      </c>
      <c r="BJ43" s="33" t="str">
        <f>IF((AND($F43&lt;=Everett!BJ$10,$G43&gt;=Everett!BJ$10)),"P/L",IF((AND($I43&lt;=Everett!BJ$10,$J43&gt;=Everett!BJ$10)),"XO",IF((AND($K43&lt;=Everett!BJ$10,$L43&gt;=Everett!BJ$10)),"3",IF((AND($M43&lt;=Everett!BJ$10,$N43&gt;=Everett!BJ$10)),"C",IF((AND($O43&lt;=Everett!BJ$10,$P43&gt;=Everett!BJ$10)),"CO",IF((AND($Q43&lt;=Everett!BJ$10,$R43&gt;=Everett!BJ$10)),"C",0))))))</f>
        <v>3</v>
      </c>
      <c r="BK43" s="33" t="str">
        <f>IF((AND($F43&lt;=Everett!BK$10,$G43&gt;=Everett!BK$10)),"P/L",IF((AND($I43&lt;=Everett!BK$10,$J43&gt;=Everett!BK$10)),"XO",IF((AND($K43&lt;=Everett!BK$10,$L43&gt;=Everett!BK$10)),"3",IF((AND($M43&lt;=Everett!BK$10,$N43&gt;=Everett!BK$10)),"C",IF((AND($O43&lt;=Everett!BK$10,$P43&gt;=Everett!BK$10)),"CO",IF((AND($Q43&lt;=Everett!BK$10,$R43&gt;=Everett!BK$10)),"C",0))))))</f>
        <v>C</v>
      </c>
      <c r="BL43" s="33" t="str">
        <f>IF((AND($F43&lt;=Everett!BL$10,$G43&gt;=Everett!BL$10)),"P/L",IF((AND($I43&lt;=Everett!BL$10,$J43&gt;=Everett!BL$10)),"XO",IF((AND($K43&lt;=Everett!BL$10,$L43&gt;=Everett!BL$10)),"3",IF((AND($M43&lt;=Everett!BL$10,$N43&gt;=Everett!BL$10)),"C",IF((AND($O43&lt;=Everett!BL$10,$P43&gt;=Everett!BL$10)),"CO",IF((AND($Q43&lt;=Everett!BL$10,$R43&gt;=Everett!BL$10)),"C",0))))))</f>
        <v>CO</v>
      </c>
      <c r="BM43" s="33" t="str">
        <f>IF((AND($F43&lt;=Everett!BM$10,$G43&gt;=Everett!BM$10)),"P/L",IF((AND($I43&lt;=Everett!BM$10,$J43&gt;=Everett!BM$10)),"XO",IF((AND($K43&lt;=Everett!BM$10,$L43&gt;=Everett!BM$10)),"3",IF((AND($M43&lt;=Everett!BM$10,$N43&gt;=Everett!BM$10)),"C",IF((AND($O43&lt;=Everett!BM$10,$P43&gt;=Everett!BM$10)),"CO",IF((AND($Q43&lt;=Everett!BM$10,$R43&gt;=Everett!BM$10)),"C",0))))))</f>
        <v>CO</v>
      </c>
      <c r="BN43" s="33" t="str">
        <f>IF((AND($F43&lt;=Everett!BN$10,$G43&gt;=Everett!BN$10)),"P/L",IF((AND($I43&lt;=Everett!BN$10,$J43&gt;=Everett!BN$10)),"XO",IF((AND($K43&lt;=Everett!BN$10,$L43&gt;=Everett!BN$10)),"3",IF((AND($M43&lt;=Everett!BN$10,$N43&gt;=Everett!BN$10)),"C",IF((AND($O43&lt;=Everett!BN$10,$P43&gt;=Everett!BN$10)),"CO",IF((AND($Q43&lt;=Everett!BN$10,$R43&gt;=Everett!BN$10)),"C",0))))))</f>
        <v>CO</v>
      </c>
      <c r="BO43" s="33" t="str">
        <f>IF((AND($F43&lt;=Everett!BO$10,$G43&gt;=Everett!BO$10)),"P/L",IF((AND($I43&lt;=Everett!BO$10,$J43&gt;=Everett!BO$10)),"XO",IF((AND($K43&lt;=Everett!BO$10,$L43&gt;=Everett!BO$10)),"3",IF((AND($M43&lt;=Everett!BO$10,$N43&gt;=Everett!BO$10)),"C",IF((AND($O43&lt;=Everett!BO$10,$P43&gt;=Everett!BO$10)),"CO",IF((AND($Q43&lt;=Everett!BO$10,$R43&gt;=Everett!BO$10)),"C",0))))))</f>
        <v>CO</v>
      </c>
      <c r="BP43" s="33" t="str">
        <f>IF((AND($F43&lt;=Everett!BP$10,$G43&gt;=Everett!BP$10)),"P/L",IF((AND($I43&lt;=Everett!BP$10,$J43&gt;=Everett!BP$10)),"XO",IF((AND($K43&lt;=Everett!BP$10,$L43&gt;=Everett!BP$10)),"3",IF((AND($M43&lt;=Everett!BP$10,$N43&gt;=Everett!BP$10)),"C",IF((AND($O43&lt;=Everett!BP$10,$P43&gt;=Everett!BP$10)),"CO",IF((AND($Q43&lt;=Everett!BP$10,$R43&gt;=Everett!BP$10)),"C",0))))))</f>
        <v>CO</v>
      </c>
      <c r="BQ43" s="33" t="str">
        <f>IF((AND($F43&lt;=Everett!BQ$10,$G43&gt;=Everett!BQ$10)),"P/L",IF((AND($I43&lt;=Everett!BQ$10,$J43&gt;=Everett!BQ$10)),"XO",IF((AND($K43&lt;=Everett!BQ$10,$L43&gt;=Everett!BQ$10)),"3",IF((AND($M43&lt;=Everett!BQ$10,$N43&gt;=Everett!BQ$10)),"C",IF((AND($O43&lt;=Everett!BQ$10,$P43&gt;=Everett!BQ$10)),"CO",IF((AND($Q43&lt;=Everett!BQ$10,$R43&gt;=Everett!BQ$10)),"C",0))))))</f>
        <v>CO</v>
      </c>
      <c r="BR43" s="33" t="str">
        <f>IF((AND($F43&lt;=Everett!BR$10,$G43&gt;=Everett!BR$10)),"P/L",IF((AND($I43&lt;=Everett!BR$10,$J43&gt;=Everett!BR$10)),"XO",IF((AND($K43&lt;=Everett!BR$10,$L43&gt;=Everett!BR$10)),"3",IF((AND($M43&lt;=Everett!BR$10,$N43&gt;=Everett!BR$10)),"C",IF((AND($O43&lt;=Everett!BR$10,$P43&gt;=Everett!BR$10)),"CO",IF((AND($Q43&lt;=Everett!BR$10,$R43&gt;=Everett!BR$10)),"C",0))))))</f>
        <v>CO</v>
      </c>
      <c r="BS43" s="33" t="str">
        <f>IF((AND($F43&lt;=Everett!BS$10,$G43&gt;=Everett!BS$10)),"P/L",IF((AND($I43&lt;=Everett!BS$10,$J43&gt;=Everett!BS$10)),"XO",IF((AND($K43&lt;=Everett!BS$10,$L43&gt;=Everett!BS$10)),"3",IF((AND($M43&lt;=Everett!BS$10,$N43&gt;=Everett!BS$10)),"C",IF((AND($O43&lt;=Everett!BS$10,$P43&gt;=Everett!BS$10)),"CO",IF((AND($Q43&lt;=Everett!BS$10,$R43&gt;=Everett!BS$10)),"C",0))))))</f>
        <v>CO</v>
      </c>
      <c r="BT43" s="33" t="str">
        <f>IF((AND($F43&lt;=Everett!BT$10,$G43&gt;=Everett!BT$10)),"P/L",IF((AND($I43&lt;=Everett!BT$10,$J43&gt;=Everett!BT$10)),"XO",IF((AND($K43&lt;=Everett!BT$10,$L43&gt;=Everett!BT$10)),"3",IF((AND($M43&lt;=Everett!BT$10,$N43&gt;=Everett!BT$10)),"C",IF((AND($O43&lt;=Everett!BT$10,$P43&gt;=Everett!BT$10)),"CO",IF((AND($Q43&lt;=Everett!BT$10,$R43&gt;=Everett!BT$10)),"C",0))))))</f>
        <v>CO</v>
      </c>
      <c r="BU43" s="33" t="str">
        <f>IF((AND($F43&lt;=Everett!BU$10,$G43&gt;=Everett!BU$10)),"P/L",IF((AND($I43&lt;=Everett!BU$10,$J43&gt;=Everett!BU$10)),"XO",IF((AND($K43&lt;=Everett!BU$10,$L43&gt;=Everett!BU$10)),"3",IF((AND($M43&lt;=Everett!BU$10,$N43&gt;=Everett!BU$10)),"C",IF((AND($O43&lt;=Everett!BU$10,$P43&gt;=Everett!BU$10)),"CO",IF((AND($Q43&lt;=Everett!BU$10,$R43&gt;=Everett!BU$10)),"C",0))))))</f>
        <v>CO</v>
      </c>
      <c r="BV43" s="33" t="str">
        <f>IF((AND($F43&lt;=Everett!BV$10,$G43&gt;=Everett!BV$10)),"P/L",IF((AND($I43&lt;=Everett!BV$10,$J43&gt;=Everett!BV$10)),"XO",IF((AND($K43&lt;=Everett!BV$10,$L43&gt;=Everett!BV$10)),"3",IF((AND($M43&lt;=Everett!BV$10,$N43&gt;=Everett!BV$10)),"C",IF((AND($O43&lt;=Everett!BV$10,$P43&gt;=Everett!BV$10)),"CO",IF((AND($Q43&lt;=Everett!BV$10,$R43&gt;=Everett!BV$10)),"C",0))))))</f>
        <v>CO</v>
      </c>
      <c r="BW43" s="33" t="str">
        <f>IF((AND($F43&lt;=Everett!BW$10,$G43&gt;=Everett!BW$10)),"P/L",IF((AND($I43&lt;=Everett!BW$10,$J43&gt;=Everett!BW$10)),"XO",IF((AND($K43&lt;=Everett!BW$10,$L43&gt;=Everett!BW$10)),"3",IF((AND($M43&lt;=Everett!BW$10,$N43&gt;=Everett!BW$10)),"C",IF((AND($O43&lt;=Everett!BW$10,$P43&gt;=Everett!BW$10)),"CO",IF((AND($Q43&lt;=Everett!BW$10,$R43&gt;=Everett!BW$10)),"C",0))))))</f>
        <v>CO</v>
      </c>
      <c r="BX43" s="33" t="str">
        <f>IF((AND($F43&lt;=Everett!BX$10,$G43&gt;=Everett!BX$10)),"P/L",IF((AND($I43&lt;=Everett!BX$10,$J43&gt;=Everett!BX$10)),"XO",IF((AND($K43&lt;=Everett!BX$10,$L43&gt;=Everett!BX$10)),"3",IF((AND($M43&lt;=Everett!BX$10,$N43&gt;=Everett!BX$10)),"C",IF((AND($O43&lt;=Everett!BX$10,$P43&gt;=Everett!BX$10)),"CO",IF((AND($Q43&lt;=Everett!BX$10,$R43&gt;=Everett!BX$10)),"C",0))))))</f>
        <v>CO</v>
      </c>
      <c r="BY43" s="33" t="str">
        <f>IF((AND($F43&lt;=Everett!BY$10,$G43&gt;=Everett!BY$10)),"P/L",IF((AND($I43&lt;=Everett!BY$10,$J43&gt;=Everett!BY$10)),"XO",IF((AND($K43&lt;=Everett!BY$10,$L43&gt;=Everett!BY$10)),"3",IF((AND($M43&lt;=Everett!BY$10,$N43&gt;=Everett!BY$10)),"C",IF((AND($O43&lt;=Everett!BY$10,$P43&gt;=Everett!BY$10)),"CO",IF((AND($Q43&lt;=Everett!BY$10,$R43&gt;=Everett!BY$10)),"C",0))))))</f>
        <v>CO</v>
      </c>
      <c r="BZ43" s="33" t="str">
        <f>IF((AND($F43&lt;=Everett!BZ$10,$G43&gt;=Everett!BZ$10)),"P/L",IF((AND($I43&lt;=Everett!BZ$10,$J43&gt;=Everett!BZ$10)),"XO",IF((AND($K43&lt;=Everett!BZ$10,$L43&gt;=Everett!BZ$10)),"3",IF((AND($M43&lt;=Everett!BZ$10,$N43&gt;=Everett!BZ$10)),"C",IF((AND($O43&lt;=Everett!BZ$10,$P43&gt;=Everett!BZ$10)),"CO",IF((AND($Q43&lt;=Everett!BZ$10,$R43&gt;=Everett!BZ$10)),"C",0))))))</f>
        <v>CO</v>
      </c>
      <c r="CA43" s="33" t="str">
        <f>IF((AND($F43&lt;=Everett!CA$10,$G43&gt;=Everett!CA$10)),"P/L",IF((AND($I43&lt;=Everett!CA$10,$J43&gt;=Everett!CA$10)),"XO",IF((AND($K43&lt;=Everett!CA$10,$L43&gt;=Everett!CA$10)),"3",IF((AND($M43&lt;=Everett!CA$10,$N43&gt;=Everett!CA$10)),"C",IF((AND($O43&lt;=Everett!CA$10,$P43&gt;=Everett!CA$10)),"CO",IF((AND($Q43&lt;=Everett!CA$10,$R43&gt;=Everett!CA$10)),"C",0))))))</f>
        <v>CO</v>
      </c>
      <c r="CB43" s="33" t="str">
        <f>IF((AND($F43&lt;=Everett!CB$10,$G43&gt;=Everett!CB$10)),"P/L",IF((AND($I43&lt;=Everett!CB$10,$J43&gt;=Everett!CB$10)),"XO",IF((AND($K43&lt;=Everett!CB$10,$L43&gt;=Everett!CB$10)),"3",IF((AND($M43&lt;=Everett!CB$10,$N43&gt;=Everett!CB$10)),"C",IF((AND($O43&lt;=Everett!CB$10,$P43&gt;=Everett!CB$10)),"CO",IF((AND($Q43&lt;=Everett!CB$10,$R43&gt;=Everett!CB$10)),"C",0))))))</f>
        <v>CO</v>
      </c>
      <c r="CC43" s="33" t="str">
        <f>IF((AND($F43&lt;=Everett!CC$10,$G43&gt;=Everett!CC$10)),"P/L",IF((AND($I43&lt;=Everett!CC$10,$J43&gt;=Everett!CC$10)),"XO",IF((AND($K43&lt;=Everett!CC$10,$L43&gt;=Everett!CC$10)),"3",IF((AND($M43&lt;=Everett!CC$10,$N43&gt;=Everett!CC$10)),"C",IF((AND($O43&lt;=Everett!CC$10,$P43&gt;=Everett!CC$10)),"CO",IF((AND($Q43&lt;=Everett!CC$10,$R43&gt;=Everett!CC$10)),"C",0))))))</f>
        <v>C</v>
      </c>
      <c r="CD43" s="33">
        <f>IF((AND($F43&lt;=Everett!CD$10,$G43&gt;=Everett!CD$10)),"P/L",IF((AND($I43&lt;=Everett!CD$10,$J43&gt;=Everett!CD$10)),"XO",IF((AND($K43&lt;=Everett!CD$10,$L43&gt;=Everett!CD$10)),"3",IF((AND($M43&lt;=Everett!CD$10,$N43&gt;=Everett!CD$10)),"C",IF((AND($O43&lt;=Everett!CD$10,$P43&gt;=Everett!CD$10)),"CO",IF((AND($Q43&lt;=Everett!CD$10,$R43&gt;=Everett!CD$10)),"C",0))))))</f>
        <v>0</v>
      </c>
      <c r="CE43" s="33">
        <f>IF((AND($F43&lt;=Everett!CE$10,$G43&gt;=Everett!CE$10)),"P/L",IF((AND($I43&lt;=Everett!CE$10,$J43&gt;=Everett!CE$10)),"XO",IF((AND($K43&lt;=Everett!CE$10,$L43&gt;=Everett!CE$10)),"3",IF((AND($M43&lt;=Everett!CE$10,$N43&gt;=Everett!CE$10)),"C",IF((AND($O43&lt;=Everett!CE$10,$P43&gt;=Everett!CE$10)),"CO",IF((AND($Q43&lt;=Everett!CE$10,$R43&gt;=Everett!CE$10)),"C",0))))))</f>
        <v>0</v>
      </c>
      <c r="CF43" s="33">
        <f>IF((AND($F43&lt;=Everett!CF$10,$G43&gt;=Everett!CF$10)),"P/L",IF((AND($I43&lt;=Everett!CF$10,$J43&gt;=Everett!CF$10)),"XO",IF((AND($K43&lt;=Everett!CF$10,$L43&gt;=Everett!CF$10)),"3",IF((AND($M43&lt;=Everett!CF$10,$N43&gt;=Everett!CF$10)),"C",IF((AND($O43&lt;=Everett!CF$10,$P43&gt;=Everett!CF$10)),"CO",IF((AND($Q43&lt;=Everett!CF$10,$R43&gt;=Everett!CF$10)),"C",0))))))</f>
        <v>0</v>
      </c>
      <c r="CG43" s="33">
        <f>IF((AND($F43&lt;=Everett!CG$10,$G43&gt;=Everett!CG$10)),"P/L",IF((AND($I43&lt;=Everett!CG$10,$J43&gt;=Everett!CG$10)),"XO",IF((AND($K43&lt;=Everett!CG$10,$L43&gt;=Everett!CG$10)),"3",IF((AND($M43&lt;=Everett!CG$10,$N43&gt;=Everett!CG$10)),"C",IF((AND($O43&lt;=Everett!CG$10,$P43&gt;=Everett!CG$10)),"CO",IF((AND($Q43&lt;=Everett!CG$10,$R43&gt;=Everett!CG$10)),"C",0))))))</f>
        <v>0</v>
      </c>
      <c r="CH43" s="33">
        <f>IF((AND($F43&lt;=Everett!CH$10,$G43&gt;=Everett!CH$10)),"P/L",IF((AND($I43&lt;=Everett!CH$10,$J43&gt;=Everett!CH$10)),"XO",IF((AND($K43&lt;=Everett!CH$10,$L43&gt;=Everett!CH$10)),"3",IF((AND($M43&lt;=Everett!CH$10,$N43&gt;=Everett!CH$10)),"C",IF((AND($O43&lt;=Everett!CH$10,$P43&gt;=Everett!CH$10)),"CO",IF((AND($Q43&lt;=Everett!CH$10,$R43&gt;=Everett!CH$10)),"C",0))))))</f>
        <v>0</v>
      </c>
      <c r="CI43" s="33">
        <f>IF((AND($F43&lt;=Everett!CI$10,$G43&gt;=Everett!CI$10)),"P/L",IF((AND($I43&lt;=Everett!CI$10,$J43&gt;=Everett!CI$10)),"XO",IF((AND($K43&lt;=Everett!CI$10,$L43&gt;=Everett!CI$10)),"3",IF((AND($M43&lt;=Everett!CI$10,$N43&gt;=Everett!CI$10)),"C",IF((AND($O43&lt;=Everett!CI$10,$P43&gt;=Everett!CI$10)),"CO",IF((AND($Q43&lt;=Everett!CI$10,$R43&gt;=Everett!CI$10)),"C",0))))))</f>
        <v>0</v>
      </c>
      <c r="CJ43" s="33">
        <f>IF((AND($F43&lt;=Everett!CJ$10,$G43&gt;=Everett!CJ$10)),"P/L",IF((AND($I43&lt;=Everett!CJ$10,$J43&gt;=Everett!CJ$10)),"XO",IF((AND($K43&lt;=Everett!CJ$10,$L43&gt;=Everett!CJ$10)),"3",IF((AND($M43&lt;=Everett!CJ$10,$N43&gt;=Everett!CJ$10)),"C",IF((AND($O43&lt;=Everett!CJ$10,$P43&gt;=Everett!CJ$10)),"CO",IF((AND($Q43&lt;=Everett!CJ$10,$R43&gt;=Everett!CJ$10)),"C",0))))))</f>
        <v>0</v>
      </c>
      <c r="CK43" s="33">
        <f>IF((AND($F43&lt;=Everett!CK$10,$G43&gt;=Everett!CK$10)),"P/L",IF((AND($I43&lt;=Everett!CK$10,$J43&gt;=Everett!CK$10)),"XO",IF((AND($K43&lt;=Everett!CK$10,$L43&gt;=Everett!CK$10)),"3",IF((AND($M43&lt;=Everett!CK$10,$N43&gt;=Everett!CK$10)),"C",IF((AND($O43&lt;=Everett!CK$10,$P43&gt;=Everett!CK$10)),"CO",IF((AND($Q43&lt;=Everett!CK$10,$R43&gt;=Everett!CK$10)),"C",0))))))</f>
        <v>0</v>
      </c>
      <c r="CL43" s="33">
        <f>IF((AND($F43&lt;=Everett!CL$10,$G43&gt;=Everett!CL$10)),"P/L",IF((AND($I43&lt;=Everett!CL$10,$J43&gt;=Everett!CL$10)),"XO",IF((AND($K43&lt;=Everett!CL$10,$L43&gt;=Everett!CL$10)),"3",IF((AND($M43&lt;=Everett!CL$10,$N43&gt;=Everett!CL$10)),"C",IF((AND($O43&lt;=Everett!CL$10,$P43&gt;=Everett!CL$10)),"CO",IF((AND($Q43&lt;=Everett!CL$10,$R43&gt;=Everett!CL$10)),"C",0))))))</f>
        <v>0</v>
      </c>
      <c r="CM43" s="33">
        <f>IF((AND($F43&lt;=Everett!CM$10,$G43&gt;=Everett!CM$10)),"P/L",IF((AND($I43&lt;=Everett!CM$10,$J43&gt;=Everett!CM$10)),"XO",IF((AND($K43&lt;=Everett!CM$10,$L43&gt;=Everett!CM$10)),"3",IF((AND($M43&lt;=Everett!CM$10,$N43&gt;=Everett!CM$10)),"C",IF((AND($O43&lt;=Everett!CM$10,$P43&gt;=Everett!CM$10)),"CO",IF((AND($Q43&lt;=Everett!CM$10,$R43&gt;=Everett!CM$10)),"C",0))))))</f>
        <v>0</v>
      </c>
    </row>
    <row r="44" ht="21.75" customHeight="1" spans="1:91" x14ac:dyDescent="0.25">
      <c r="A44" s="25" t="s">
        <v>590</v>
      </c>
      <c r="B44" s="53"/>
      <c r="C44" s="26"/>
      <c r="D44" s="26"/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8"/>
      <c r="Q44" s="27"/>
      <c r="R44" s="27"/>
      <c r="S44" s="29">
        <f>'San Diego'!$A$2-DAY('San Diego'!$A$2)+1</f>
        <v>46054</v>
      </c>
      <c r="T44" s="29">
        <f t="shared" ref="T44:AY44" si="24">DATE(YEAR(S44),MONTH(S44)+1,DAY(S44))</f>
        <v>46082</v>
      </c>
      <c r="U44" s="29">
        <f t="shared" si="24"/>
        <v>46113</v>
      </c>
      <c r="V44" s="29">
        <f t="shared" si="24"/>
        <v>46143</v>
      </c>
      <c r="W44" s="29">
        <f t="shared" si="24"/>
        <v>46174</v>
      </c>
      <c r="X44" s="29">
        <f t="shared" si="24"/>
        <v>46204</v>
      </c>
      <c r="Y44" s="29">
        <f t="shared" si="24"/>
        <v>46235</v>
      </c>
      <c r="Z44" s="29">
        <f t="shared" si="24"/>
        <v>46266</v>
      </c>
      <c r="AA44" s="29">
        <f t="shared" si="24"/>
        <v>46296</v>
      </c>
      <c r="AB44" s="29">
        <f t="shared" si="24"/>
        <v>46327</v>
      </c>
      <c r="AC44" s="29">
        <f t="shared" si="24"/>
        <v>46357</v>
      </c>
      <c r="AD44" s="29">
        <f t="shared" si="24"/>
        <v>46388</v>
      </c>
      <c r="AE44" s="29">
        <f t="shared" si="24"/>
        <v>46419</v>
      </c>
      <c r="AF44" s="29">
        <f t="shared" si="24"/>
        <v>46447</v>
      </c>
      <c r="AG44" s="29">
        <f t="shared" si="24"/>
        <v>46478</v>
      </c>
      <c r="AH44" s="29">
        <f t="shared" si="24"/>
        <v>46508</v>
      </c>
      <c r="AI44" s="29">
        <f t="shared" si="24"/>
        <v>46539</v>
      </c>
      <c r="AJ44" s="29">
        <f t="shared" si="24"/>
        <v>46569</v>
      </c>
      <c r="AK44" s="29">
        <f t="shared" si="24"/>
        <v>46600</v>
      </c>
      <c r="AL44" s="29">
        <f t="shared" si="24"/>
        <v>46631</v>
      </c>
      <c r="AM44" s="29">
        <f t="shared" si="24"/>
        <v>46661</v>
      </c>
      <c r="AN44" s="29">
        <f t="shared" si="24"/>
        <v>46692</v>
      </c>
      <c r="AO44" s="29">
        <f t="shared" si="24"/>
        <v>46722</v>
      </c>
      <c r="AP44" s="29">
        <f t="shared" si="24"/>
        <v>46753</v>
      </c>
      <c r="AQ44" s="29">
        <f t="shared" si="24"/>
        <v>46784</v>
      </c>
      <c r="AR44" s="29">
        <f t="shared" si="24"/>
        <v>46813</v>
      </c>
      <c r="AS44" s="29">
        <f t="shared" si="24"/>
        <v>46844</v>
      </c>
      <c r="AT44" s="29">
        <f t="shared" si="24"/>
        <v>46874</v>
      </c>
      <c r="AU44" s="29">
        <f t="shared" si="24"/>
        <v>46905</v>
      </c>
      <c r="AV44" s="29">
        <f t="shared" si="24"/>
        <v>46935</v>
      </c>
      <c r="AW44" s="29">
        <f t="shared" si="24"/>
        <v>46966</v>
      </c>
      <c r="AX44" s="29">
        <f t="shared" si="24"/>
        <v>46997</v>
      </c>
      <c r="AY44" s="29">
        <f t="shared" si="24"/>
        <v>47027</v>
      </c>
      <c r="AZ44" s="29">
        <f t="shared" ref="AZ44:CE44" si="25">DATE(YEAR(AY44),MONTH(AY44)+1,DAY(AY44))</f>
        <v>47058</v>
      </c>
      <c r="BA44" s="29">
        <f t="shared" si="25"/>
        <v>47088</v>
      </c>
      <c r="BB44" s="29">
        <f t="shared" si="25"/>
        <v>47119</v>
      </c>
      <c r="BC44" s="29">
        <f t="shared" si="25"/>
        <v>47150</v>
      </c>
      <c r="BD44" s="29">
        <f t="shared" si="25"/>
        <v>47178</v>
      </c>
      <c r="BE44" s="29">
        <f t="shared" si="25"/>
        <v>47209</v>
      </c>
      <c r="BF44" s="29">
        <f t="shared" si="25"/>
        <v>47239</v>
      </c>
      <c r="BG44" s="29">
        <f t="shared" si="25"/>
        <v>47270</v>
      </c>
      <c r="BH44" s="29">
        <f t="shared" si="25"/>
        <v>47300</v>
      </c>
      <c r="BI44" s="29">
        <f t="shared" si="25"/>
        <v>47331</v>
      </c>
      <c r="BJ44" s="29">
        <f t="shared" si="25"/>
        <v>47362</v>
      </c>
      <c r="BK44" s="29">
        <f t="shared" si="25"/>
        <v>47392</v>
      </c>
      <c r="BL44" s="29">
        <f t="shared" si="25"/>
        <v>47423</v>
      </c>
      <c r="BM44" s="29">
        <f t="shared" si="25"/>
        <v>47453</v>
      </c>
      <c r="BN44" s="29">
        <f t="shared" si="25"/>
        <v>47484</v>
      </c>
      <c r="BO44" s="29">
        <f t="shared" si="25"/>
        <v>47515</v>
      </c>
      <c r="BP44" s="29">
        <f t="shared" si="25"/>
        <v>47543</v>
      </c>
      <c r="BQ44" s="29">
        <f t="shared" si="25"/>
        <v>47574</v>
      </c>
      <c r="BR44" s="29">
        <f t="shared" si="25"/>
        <v>47604</v>
      </c>
      <c r="BS44" s="29">
        <f t="shared" si="25"/>
        <v>47635</v>
      </c>
      <c r="BT44" s="29">
        <f t="shared" si="25"/>
        <v>47665</v>
      </c>
      <c r="BU44" s="29">
        <f t="shared" si="25"/>
        <v>47696</v>
      </c>
      <c r="BV44" s="29">
        <f t="shared" si="25"/>
        <v>47727</v>
      </c>
      <c r="BW44" s="29">
        <f t="shared" si="25"/>
        <v>47757</v>
      </c>
      <c r="BX44" s="29">
        <f t="shared" si="25"/>
        <v>47788</v>
      </c>
      <c r="BY44" s="29">
        <f t="shared" si="25"/>
        <v>47818</v>
      </c>
      <c r="BZ44" s="29">
        <f t="shared" si="25"/>
        <v>47849</v>
      </c>
      <c r="CA44" s="29">
        <f t="shared" si="25"/>
        <v>47880</v>
      </c>
      <c r="CB44" s="29">
        <f t="shared" si="25"/>
        <v>47908</v>
      </c>
      <c r="CC44" s="29">
        <f t="shared" si="25"/>
        <v>47939</v>
      </c>
      <c r="CD44" s="29">
        <f t="shared" si="25"/>
        <v>47969</v>
      </c>
      <c r="CE44" s="29">
        <f t="shared" si="25"/>
        <v>48000</v>
      </c>
      <c r="CF44" s="29">
        <f t="shared" ref="CF44:CM44" si="26">DATE(YEAR(CE44),MONTH(CE44)+1,DAY(CE44))</f>
        <v>48030</v>
      </c>
      <c r="CG44" s="29">
        <f t="shared" si="26"/>
        <v>48061</v>
      </c>
      <c r="CH44" s="29">
        <f t="shared" si="26"/>
        <v>48092</v>
      </c>
      <c r="CI44" s="29">
        <f t="shared" si="26"/>
        <v>48122</v>
      </c>
      <c r="CJ44" s="29">
        <f t="shared" si="26"/>
        <v>48153</v>
      </c>
      <c r="CK44" s="29">
        <f t="shared" si="26"/>
        <v>48183</v>
      </c>
      <c r="CL44" s="29">
        <f t="shared" si="26"/>
        <v>48214</v>
      </c>
      <c r="CM44" s="29">
        <f t="shared" si="26"/>
        <v>48245</v>
      </c>
    </row>
    <row r="45" hidden="1" spans="1:91" s="2" customFormat="1" x14ac:dyDescent="0.25">
      <c r="A45" s="30" t="s">
        <v>591</v>
      </c>
      <c r="B45" s="84"/>
      <c r="C45" s="31">
        <v>16</v>
      </c>
      <c r="D45" s="31">
        <v>16</v>
      </c>
      <c r="E45" s="31">
        <v>1</v>
      </c>
      <c r="F45" s="39"/>
      <c r="G45" s="39"/>
      <c r="H45" s="33">
        <f>G45-F45</f>
        <v>0</v>
      </c>
      <c r="I45" s="32"/>
      <c r="J45" s="32"/>
      <c r="K45" s="32"/>
      <c r="L45" s="32"/>
      <c r="M45" s="32"/>
      <c r="N45" s="32"/>
      <c r="O45" s="32">
        <v>45192</v>
      </c>
      <c r="P45" s="34">
        <v>45650</v>
      </c>
      <c r="Q45" s="34">
        <v>45650</v>
      </c>
      <c r="R45" s="34">
        <f>IF(P45="","",DATE(YEAR(Q45),MONTH(Q45),DAY(Q45)))</f>
        <v>45650</v>
      </c>
      <c r="S45" s="33">
        <f>IF((AND($F45&lt;='San Diego'!S$9,$G45&gt;='San Diego'!S$9)),"P/L",IF((AND($I45&lt;='San Diego'!S$9,$J45&gt;='San Diego'!S$9)),"XO",IF((AND($K45&lt;='San Diego'!S$9,$L45&gt;='San Diego'!S$9)),"3",IF((AND($M45&lt;='San Diego'!S$9,$N45&gt;='San Diego'!S$9)),"C",IF((AND($O45&lt;='San Diego'!S$9,$P45&gt;='San Diego'!S$9)),"CO",IF((AND($Q45&lt;='San Diego'!S$9,$R45&gt;='San Diego'!S$9)),"C",0))))))</f>
        <v>0</v>
      </c>
      <c r="T45" s="33">
        <f>IF((AND($F45&lt;='San Diego'!T$9,$G45&gt;='San Diego'!T$9)),"P/L",IF((AND($I45&lt;='San Diego'!T$9,$J45&gt;='San Diego'!T$9)),"XO",IF((AND($K45&lt;='San Diego'!T$9,$L45&gt;='San Diego'!T$9)),"3",IF((AND($M45&lt;='San Diego'!T$9,$N45&gt;='San Diego'!T$9)),"C",IF((AND($O45&lt;='San Diego'!T$9,$P45&gt;='San Diego'!T$9)),"CO",IF((AND($Q45&lt;='San Diego'!T$9,$R45&gt;='San Diego'!T$9)),"C",0))))))</f>
        <v>0</v>
      </c>
      <c r="U45" s="33">
        <f>IF((AND($F45&lt;='San Diego'!U$9,$G45&gt;='San Diego'!U$9)),"P/L",IF((AND($I45&lt;='San Diego'!U$9,$J45&gt;='San Diego'!U$9)),"XO",IF((AND($K45&lt;='San Diego'!U$9,$L45&gt;='San Diego'!U$9)),"3",IF((AND($M45&lt;='San Diego'!U$9,$N45&gt;='San Diego'!U$9)),"C",IF((AND($O45&lt;='San Diego'!U$9,$P45&gt;='San Diego'!U$9)),"CO",IF((AND($Q45&lt;='San Diego'!U$9,$R45&gt;='San Diego'!U$9)),"C",0))))))</f>
        <v>0</v>
      </c>
      <c r="V45" s="33">
        <f>IF((AND($F45&lt;='San Diego'!V$9,$G45&gt;='San Diego'!V$9)),"P/L",IF((AND($I45&lt;='San Diego'!V$9,$J45&gt;='San Diego'!V$9)),"XO",IF((AND($K45&lt;='San Diego'!V$9,$L45&gt;='San Diego'!V$9)),"3",IF((AND($M45&lt;='San Diego'!V$9,$N45&gt;='San Diego'!V$9)),"C",IF((AND($O45&lt;='San Diego'!V$9,$P45&gt;='San Diego'!V$9)),"CO",IF((AND($Q45&lt;='San Diego'!V$9,$R45&gt;='San Diego'!V$9)),"C",0))))))</f>
        <v>0</v>
      </c>
      <c r="W45" s="33">
        <f>IF((AND($F45&lt;='San Diego'!W$9,$G45&gt;='San Diego'!W$9)),"P/L",IF((AND($I45&lt;='San Diego'!W$9,$J45&gt;='San Diego'!W$9)),"XO",IF((AND($K45&lt;='San Diego'!W$9,$L45&gt;='San Diego'!W$9)),"3",IF((AND($M45&lt;='San Diego'!W$9,$N45&gt;='San Diego'!W$9)),"C",IF((AND($O45&lt;='San Diego'!W$9,$P45&gt;='San Diego'!W$9)),"CO",IF((AND($Q45&lt;='San Diego'!W$9,$R45&gt;='San Diego'!W$9)),"C",0))))))</f>
        <v>0</v>
      </c>
      <c r="X45" s="33">
        <f>IF((AND($F45&lt;='San Diego'!X$9,$G45&gt;='San Diego'!X$9)),"P/L",IF((AND($I45&lt;='San Diego'!X$9,$J45&gt;='San Diego'!X$9)),"XO",IF((AND($K45&lt;='San Diego'!X$9,$L45&gt;='San Diego'!X$9)),"3",IF((AND($M45&lt;='San Diego'!X$9,$N45&gt;='San Diego'!X$9)),"C",IF((AND($O45&lt;='San Diego'!X$9,$P45&gt;='San Diego'!X$9)),"CO",IF((AND($Q45&lt;='San Diego'!X$9,$R45&gt;='San Diego'!X$9)),"C",0))))))</f>
        <v>0</v>
      </c>
      <c r="Y45" s="33">
        <f>IF((AND($F45&lt;='San Diego'!Y$9,$G45&gt;='San Diego'!Y$9)),"P/L",IF((AND($I45&lt;='San Diego'!Y$9,$J45&gt;='San Diego'!Y$9)),"XO",IF((AND($K45&lt;='San Diego'!Y$9,$L45&gt;='San Diego'!Y$9)),"3",IF((AND($M45&lt;='San Diego'!Y$9,$N45&gt;='San Diego'!Y$9)),"C",IF((AND($O45&lt;='San Diego'!Y$9,$P45&gt;='San Diego'!Y$9)),"CO",IF((AND($Q45&lt;='San Diego'!Y$9,$R45&gt;='San Diego'!Y$9)),"C",0))))))</f>
        <v>0</v>
      </c>
      <c r="Z45" s="33">
        <f>IF((AND($F45&lt;='San Diego'!Z$9,$G45&gt;='San Diego'!Z$9)),"P/L",IF((AND($I45&lt;='San Diego'!Z$9,$J45&gt;='San Diego'!Z$9)),"XO",IF((AND($K45&lt;='San Diego'!Z$9,$L45&gt;='San Diego'!Z$9)),"3",IF((AND($M45&lt;='San Diego'!Z$9,$N45&gt;='San Diego'!Z$9)),"C",IF((AND($O45&lt;='San Diego'!Z$9,$P45&gt;='San Diego'!Z$9)),"CO",IF((AND($Q45&lt;='San Diego'!Z$9,$R45&gt;='San Diego'!Z$9)),"C",0))))))</f>
        <v>0</v>
      </c>
      <c r="AA45" s="33">
        <f>IF((AND($F45&lt;='San Diego'!AA$9,$G45&gt;='San Diego'!AA$9)),"P/L",IF((AND($I45&lt;='San Diego'!AA$9,$J45&gt;='San Diego'!AA$9)),"XO",IF((AND($K45&lt;='San Diego'!AA$9,$L45&gt;='San Diego'!AA$9)),"3",IF((AND($M45&lt;='San Diego'!AA$9,$N45&gt;='San Diego'!AA$9)),"C",IF((AND($O45&lt;='San Diego'!AA$9,$P45&gt;='San Diego'!AA$9)),"CO",IF((AND($Q45&lt;='San Diego'!AA$9,$R45&gt;='San Diego'!AA$9)),"C",0))))))</f>
        <v>0</v>
      </c>
      <c r="AB45" s="33">
        <f>IF((AND($F45&lt;='San Diego'!AB$9,$G45&gt;='San Diego'!AB$9)),"P/L",IF((AND($I45&lt;='San Diego'!AB$9,$J45&gt;='San Diego'!AB$9)),"XO",IF((AND($K45&lt;='San Diego'!AB$9,$L45&gt;='San Diego'!AB$9)),"3",IF((AND($M45&lt;='San Diego'!AB$9,$N45&gt;='San Diego'!AB$9)),"C",IF((AND($O45&lt;='San Diego'!AB$9,$P45&gt;='San Diego'!AB$9)),"CO",IF((AND($Q45&lt;='San Diego'!AB$9,$R45&gt;='San Diego'!AB$9)),"C",0))))))</f>
        <v>0</v>
      </c>
      <c r="AC45" s="33">
        <f>IF((AND($F45&lt;='San Diego'!AC$9,$G45&gt;='San Diego'!AC$9)),"P/L",IF((AND($I45&lt;='San Diego'!AC$9,$J45&gt;='San Diego'!AC$9)),"XO",IF((AND($K45&lt;='San Diego'!AC$9,$L45&gt;='San Diego'!AC$9)),"3",IF((AND($M45&lt;='San Diego'!AC$9,$N45&gt;='San Diego'!AC$9)),"C",IF((AND($O45&lt;='San Diego'!AC$9,$P45&gt;='San Diego'!AC$9)),"CO",IF((AND($Q45&lt;='San Diego'!AC$9,$R45&gt;='San Diego'!AC$9)),"C",0))))))</f>
        <v>0</v>
      </c>
      <c r="AD45" s="33">
        <f>IF((AND($F45&lt;='San Diego'!AD$9,$G45&gt;='San Diego'!AD$9)),"P/L",IF((AND($I45&lt;='San Diego'!AD$9,$J45&gt;='San Diego'!AD$9)),"XO",IF((AND($K45&lt;='San Diego'!AD$9,$L45&gt;='San Diego'!AD$9)),"3",IF((AND($M45&lt;='San Diego'!AD$9,$N45&gt;='San Diego'!AD$9)),"C",IF((AND($O45&lt;='San Diego'!AD$9,$P45&gt;='San Diego'!AD$9)),"CO",IF((AND($Q45&lt;='San Diego'!AD$9,$R45&gt;='San Diego'!AD$9)),"C",0))))))</f>
        <v>0</v>
      </c>
      <c r="AE45" s="33">
        <f>IF((AND($F45&lt;='San Diego'!AE$9,$G45&gt;='San Diego'!AE$9)),"P/L",IF((AND($I45&lt;='San Diego'!AE$9,$J45&gt;='San Diego'!AE$9)),"XO",IF((AND($K45&lt;='San Diego'!AE$9,$L45&gt;='San Diego'!AE$9)),"3",IF((AND($M45&lt;='San Diego'!AE$9,$N45&gt;='San Diego'!AE$9)),"C",IF((AND($O45&lt;='San Diego'!AE$9,$P45&gt;='San Diego'!AE$9)),"CO",IF((AND($Q45&lt;='San Diego'!AE$9,$R45&gt;='San Diego'!AE$9)),"C",0))))))</f>
        <v>0</v>
      </c>
      <c r="AF45" s="33">
        <f>IF((AND($F45&lt;='San Diego'!AF$9,$G45&gt;='San Diego'!AF$9)),"P/L",IF((AND($I45&lt;='San Diego'!AF$9,$J45&gt;='San Diego'!AF$9)),"XO",IF((AND($K45&lt;='San Diego'!AF$9,$L45&gt;='San Diego'!AF$9)),"3",IF((AND($M45&lt;='San Diego'!AF$9,$N45&gt;='San Diego'!AF$9)),"C",IF((AND($O45&lt;='San Diego'!AF$9,$P45&gt;='San Diego'!AF$9)),"CO",IF((AND($Q45&lt;='San Diego'!AF$9,$R45&gt;='San Diego'!AF$9)),"C",0))))))</f>
        <v>0</v>
      </c>
      <c r="AG45" s="33">
        <f>IF((AND($F45&lt;='San Diego'!AG$9,$G45&gt;='San Diego'!AG$9)),"P/L",IF((AND($I45&lt;='San Diego'!AG$9,$J45&gt;='San Diego'!AG$9)),"XO",IF((AND($K45&lt;='San Diego'!AG$9,$L45&gt;='San Diego'!AG$9)),"3",IF((AND($M45&lt;='San Diego'!AG$9,$N45&gt;='San Diego'!AG$9)),"C",IF((AND($O45&lt;='San Diego'!AG$9,$P45&gt;='San Diego'!AG$9)),"CO",IF((AND($Q45&lt;='San Diego'!AG$9,$R45&gt;='San Diego'!AG$9)),"C",0))))))</f>
        <v>0</v>
      </c>
      <c r="AH45" s="33">
        <f>IF((AND($F45&lt;='San Diego'!AH$9,$G45&gt;='San Diego'!AH$9)),"P/L",IF((AND($I45&lt;='San Diego'!AH$9,$J45&gt;='San Diego'!AH$9)),"XO",IF((AND($K45&lt;='San Diego'!AH$9,$L45&gt;='San Diego'!AH$9)),"3",IF((AND($M45&lt;='San Diego'!AH$9,$N45&gt;='San Diego'!AH$9)),"C",IF((AND($O45&lt;='San Diego'!AH$9,$P45&gt;='San Diego'!AH$9)),"CO",IF((AND($Q45&lt;='San Diego'!AH$9,$R45&gt;='San Diego'!AH$9)),"C",0))))))</f>
        <v>0</v>
      </c>
      <c r="AI45" s="33">
        <f>IF((AND($F45&lt;='San Diego'!AI$9,$G45&gt;='San Diego'!AI$9)),"P/L",IF((AND($I45&lt;='San Diego'!AI$9,$J45&gt;='San Diego'!AI$9)),"XO",IF((AND($K45&lt;='San Diego'!AI$9,$L45&gt;='San Diego'!AI$9)),"3",IF((AND($M45&lt;='San Diego'!AI$9,$N45&gt;='San Diego'!AI$9)),"C",IF((AND($O45&lt;='San Diego'!AI$9,$P45&gt;='San Diego'!AI$9)),"CO",IF((AND($Q45&lt;='San Diego'!AI$9,$R45&gt;='San Diego'!AI$9)),"C",0))))))</f>
        <v>0</v>
      </c>
      <c r="AJ45" s="33">
        <f>IF((AND($F45&lt;='San Diego'!AJ$9,$G45&gt;='San Diego'!AJ$9)),"P/L",IF((AND($I45&lt;='San Diego'!AJ$9,$J45&gt;='San Diego'!AJ$9)),"XO",IF((AND($K45&lt;='San Diego'!AJ$9,$L45&gt;='San Diego'!AJ$9)),"3",IF((AND($M45&lt;='San Diego'!AJ$9,$N45&gt;='San Diego'!AJ$9)),"C",IF((AND($O45&lt;='San Diego'!AJ$9,$P45&gt;='San Diego'!AJ$9)),"CO",IF((AND($Q45&lt;='San Diego'!AJ$9,$R45&gt;='San Diego'!AJ$9)),"C",0))))))</f>
        <v>0</v>
      </c>
      <c r="AK45" s="33">
        <f>IF((AND($F45&lt;='San Diego'!AK$9,$G45&gt;='San Diego'!AK$9)),"P/L",IF((AND($I45&lt;='San Diego'!AK$9,$J45&gt;='San Diego'!AK$9)),"XO",IF((AND($K45&lt;='San Diego'!AK$9,$L45&gt;='San Diego'!AK$9)),"3",IF((AND($M45&lt;='San Diego'!AK$9,$N45&gt;='San Diego'!AK$9)),"C",IF((AND($O45&lt;='San Diego'!AK$9,$P45&gt;='San Diego'!AK$9)),"CO",IF((AND($Q45&lt;='San Diego'!AK$9,$R45&gt;='San Diego'!AK$9)),"C",0))))))</f>
        <v>0</v>
      </c>
      <c r="AL45" s="33">
        <f>IF((AND($F45&lt;='San Diego'!AL$9,$G45&gt;='San Diego'!AL$9)),"P/L",IF((AND($I45&lt;='San Diego'!AL$9,$J45&gt;='San Diego'!AL$9)),"XO",IF((AND($K45&lt;='San Diego'!AL$9,$L45&gt;='San Diego'!AL$9)),"3",IF((AND($M45&lt;='San Diego'!AL$9,$N45&gt;='San Diego'!AL$9)),"C",IF((AND($O45&lt;='San Diego'!AL$9,$P45&gt;='San Diego'!AL$9)),"CO",IF((AND($Q45&lt;='San Diego'!AL$9,$R45&gt;='San Diego'!AL$9)),"C",0))))))</f>
        <v>0</v>
      </c>
      <c r="AM45" s="33">
        <f>IF((AND($F45&lt;='San Diego'!AM$9,$G45&gt;='San Diego'!AM$9)),"P/L",IF((AND($I45&lt;='San Diego'!AM$9,$J45&gt;='San Diego'!AM$9)),"XO",IF((AND($K45&lt;='San Diego'!AM$9,$L45&gt;='San Diego'!AM$9)),"3",IF((AND($M45&lt;='San Diego'!AM$9,$N45&gt;='San Diego'!AM$9)),"C",IF((AND($O45&lt;='San Diego'!AM$9,$P45&gt;='San Diego'!AM$9)),"CO",IF((AND($Q45&lt;='San Diego'!AM$9,$R45&gt;='San Diego'!AM$9)),"C",0))))))</f>
        <v>0</v>
      </c>
      <c r="AN45" s="33">
        <f>IF((AND($F45&lt;='San Diego'!AN$9,$G45&gt;='San Diego'!AN$9)),"P/L",IF((AND($I45&lt;='San Diego'!AN$9,$J45&gt;='San Diego'!AN$9)),"XO",IF((AND($K45&lt;='San Diego'!AN$9,$L45&gt;='San Diego'!AN$9)),"3",IF((AND($M45&lt;='San Diego'!AN$9,$N45&gt;='San Diego'!AN$9)),"C",IF((AND($O45&lt;='San Diego'!AN$9,$P45&gt;='San Diego'!AN$9)),"CO",IF((AND($Q45&lt;='San Diego'!AN$9,$R45&gt;='San Diego'!AN$9)),"C",0))))))</f>
        <v>0</v>
      </c>
      <c r="AO45" s="33">
        <f>IF((AND($F45&lt;='San Diego'!AO$9,$G45&gt;='San Diego'!AO$9)),"P/L",IF((AND($I45&lt;='San Diego'!AO$9,$J45&gt;='San Diego'!AO$9)),"XO",IF((AND($K45&lt;='San Diego'!AO$9,$L45&gt;='San Diego'!AO$9)),"3",IF((AND($M45&lt;='San Diego'!AO$9,$N45&gt;='San Diego'!AO$9)),"C",IF((AND($O45&lt;='San Diego'!AO$9,$P45&gt;='San Diego'!AO$9)),"CO",IF((AND($Q45&lt;='San Diego'!AO$9,$R45&gt;='San Diego'!AO$9)),"C",0))))))</f>
        <v>0</v>
      </c>
      <c r="AP45" s="33">
        <f>IF((AND($F45&lt;='San Diego'!AP$9,$G45&gt;='San Diego'!AP$9)),"P/L",IF((AND($I45&lt;='San Diego'!AP$9,$J45&gt;='San Diego'!AP$9)),"XO",IF((AND($K45&lt;='San Diego'!AP$9,$L45&gt;='San Diego'!AP$9)),"3",IF((AND($M45&lt;='San Diego'!AP$9,$N45&gt;='San Diego'!AP$9)),"C",IF((AND($O45&lt;='San Diego'!AP$9,$P45&gt;='San Diego'!AP$9)),"CO",IF((AND($Q45&lt;='San Diego'!AP$9,$R45&gt;='San Diego'!AP$9)),"C",0))))))</f>
        <v>0</v>
      </c>
      <c r="AQ45" s="33">
        <f>IF((AND($F45&lt;='San Diego'!AQ$9,$G45&gt;='San Diego'!AQ$9)),"P/L",IF((AND($I45&lt;='San Diego'!AQ$9,$J45&gt;='San Diego'!AQ$9)),"XO",IF((AND($K45&lt;='San Diego'!AQ$9,$L45&gt;='San Diego'!AQ$9)),"3",IF((AND($M45&lt;='San Diego'!AQ$9,$N45&gt;='San Diego'!AQ$9)),"C",IF((AND($O45&lt;='San Diego'!AQ$9,$P45&gt;='San Diego'!AQ$9)),"CO",IF((AND($Q45&lt;='San Diego'!AQ$9,$R45&gt;='San Diego'!AQ$9)),"C",0))))))</f>
        <v>0</v>
      </c>
      <c r="AR45" s="33">
        <f>IF((AND($F45&lt;='San Diego'!AR$9,$G45&gt;='San Diego'!AR$9)),"P/L",IF((AND($I45&lt;='San Diego'!AR$9,$J45&gt;='San Diego'!AR$9)),"XO",IF((AND($K45&lt;='San Diego'!AR$9,$L45&gt;='San Diego'!AR$9)),"3",IF((AND($M45&lt;='San Diego'!AR$9,$N45&gt;='San Diego'!AR$9)),"C",IF((AND($O45&lt;='San Diego'!AR$9,$P45&gt;='San Diego'!AR$9)),"CO",IF((AND($Q45&lt;='San Diego'!AR$9,$R45&gt;='San Diego'!AR$9)),"C",0))))))</f>
        <v>0</v>
      </c>
      <c r="AS45" s="33">
        <f>IF((AND($F45&lt;='San Diego'!AS$9,$G45&gt;='San Diego'!AS$9)),"P/L",IF((AND($I45&lt;='San Diego'!AS$9,$J45&gt;='San Diego'!AS$9)),"XO",IF((AND($K45&lt;='San Diego'!AS$9,$L45&gt;='San Diego'!AS$9)),"3",IF((AND($M45&lt;='San Diego'!AS$9,$N45&gt;='San Diego'!AS$9)),"C",IF((AND($O45&lt;='San Diego'!AS$9,$P45&gt;='San Diego'!AS$9)),"CO",IF((AND($Q45&lt;='San Diego'!AS$9,$R45&gt;='San Diego'!AS$9)),"C",0))))))</f>
        <v>0</v>
      </c>
      <c r="AT45" s="33">
        <f>IF((AND($F45&lt;='San Diego'!AT$9,$G45&gt;='San Diego'!AT$9)),"P/L",IF((AND($I45&lt;='San Diego'!AT$9,$J45&gt;='San Diego'!AT$9)),"XO",IF((AND($K45&lt;='San Diego'!AT$9,$L45&gt;='San Diego'!AT$9)),"3",IF((AND($M45&lt;='San Diego'!AT$9,$N45&gt;='San Diego'!AT$9)),"C",IF((AND($O45&lt;='San Diego'!AT$9,$P45&gt;='San Diego'!AT$9)),"CO",IF((AND($Q45&lt;='San Diego'!AT$9,$R45&gt;='San Diego'!AT$9)),"C",0))))))</f>
        <v>0</v>
      </c>
      <c r="AU45" s="33">
        <f>IF((AND($F45&lt;='San Diego'!AU$9,$G45&gt;='San Diego'!AU$9)),"P/L",IF((AND($I45&lt;='San Diego'!AU$9,$J45&gt;='San Diego'!AU$9)),"XO",IF((AND($K45&lt;='San Diego'!AU$9,$L45&gt;='San Diego'!AU$9)),"3",IF((AND($M45&lt;='San Diego'!AU$9,$N45&gt;='San Diego'!AU$9)),"C",IF((AND($O45&lt;='San Diego'!AU$9,$P45&gt;='San Diego'!AU$9)),"CO",IF((AND($Q45&lt;='San Diego'!AU$9,$R45&gt;='San Diego'!AU$9)),"C",0))))))</f>
        <v>0</v>
      </c>
      <c r="AV45" s="33">
        <f>IF((AND($F45&lt;='San Diego'!AV$9,$G45&gt;='San Diego'!AV$9)),"P/L",IF((AND($I45&lt;='San Diego'!AV$9,$J45&gt;='San Diego'!AV$9)),"XO",IF((AND($K45&lt;='San Diego'!AV$9,$L45&gt;='San Diego'!AV$9)),"3",IF((AND($M45&lt;='San Diego'!AV$9,$N45&gt;='San Diego'!AV$9)),"C",IF((AND($O45&lt;='San Diego'!AV$9,$P45&gt;='San Diego'!AV$9)),"CO",IF((AND($Q45&lt;='San Diego'!AV$9,$R45&gt;='San Diego'!AV$9)),"C",0))))))</f>
        <v>0</v>
      </c>
      <c r="AW45" s="33">
        <f>IF((AND($F45&lt;='San Diego'!AW$9,$G45&gt;='San Diego'!AW$9)),"P/L",IF((AND($I45&lt;='San Diego'!AW$9,$J45&gt;='San Diego'!AW$9)),"XO",IF((AND($K45&lt;='San Diego'!AW$9,$L45&gt;='San Diego'!AW$9)),"3",IF((AND($M45&lt;='San Diego'!AW$9,$N45&gt;='San Diego'!AW$9)),"C",IF((AND($O45&lt;='San Diego'!AW$9,$P45&gt;='San Diego'!AW$9)),"CO",IF((AND($Q45&lt;='San Diego'!AW$9,$R45&gt;='San Diego'!AW$9)),"C",0))))))</f>
        <v>0</v>
      </c>
      <c r="AX45" s="33">
        <f>IF((AND($F45&lt;='San Diego'!AX$9,$G45&gt;='San Diego'!AX$9)),"P/L",IF((AND($I45&lt;='San Diego'!AX$9,$J45&gt;='San Diego'!AX$9)),"XO",IF((AND($K45&lt;='San Diego'!AX$9,$L45&gt;='San Diego'!AX$9)),"3",IF((AND($M45&lt;='San Diego'!AX$9,$N45&gt;='San Diego'!AX$9)),"C",IF((AND($O45&lt;='San Diego'!AX$9,$P45&gt;='San Diego'!AX$9)),"CO",IF((AND($Q45&lt;='San Diego'!AX$9,$R45&gt;='San Diego'!AX$9)),"C",0))))))</f>
        <v>0</v>
      </c>
      <c r="AY45" s="33">
        <f>IF((AND($F45&lt;='San Diego'!AY$9,$G45&gt;='San Diego'!AY$9)),"P/L",IF((AND($I45&lt;='San Diego'!AY$9,$J45&gt;='San Diego'!AY$9)),"XO",IF((AND($K45&lt;='San Diego'!AY$9,$L45&gt;='San Diego'!AY$9)),"3",IF((AND($M45&lt;='San Diego'!AY$9,$N45&gt;='San Diego'!AY$9)),"C",IF((AND($O45&lt;='San Diego'!AY$9,$P45&gt;='San Diego'!AY$9)),"CO",IF((AND($Q45&lt;='San Diego'!AY$9,$R45&gt;='San Diego'!AY$9)),"C",0))))))</f>
        <v>0</v>
      </c>
      <c r="AZ45" s="33">
        <f>IF((AND($F45&lt;='San Diego'!AZ$9,$G45&gt;='San Diego'!AZ$9)),"P/L",IF((AND($I45&lt;='San Diego'!AZ$9,$J45&gt;='San Diego'!AZ$9)),"XO",IF((AND($K45&lt;='San Diego'!AZ$9,$L45&gt;='San Diego'!AZ$9)),"3",IF((AND($M45&lt;='San Diego'!AZ$9,$N45&gt;='San Diego'!AZ$9)),"C",IF((AND($O45&lt;='San Diego'!AZ$9,$P45&gt;='San Diego'!AZ$9)),"CO",IF((AND($Q45&lt;='San Diego'!AZ$9,$R45&gt;='San Diego'!AZ$9)),"C",0))))))</f>
        <v>0</v>
      </c>
      <c r="BA45" s="33">
        <f>IF((AND($F45&lt;='San Diego'!BA$9,$G45&gt;='San Diego'!BA$9)),"P/L",IF((AND($I45&lt;='San Diego'!BA$9,$J45&gt;='San Diego'!BA$9)),"XO",IF((AND($K45&lt;='San Diego'!BA$9,$L45&gt;='San Diego'!BA$9)),"3",IF((AND($M45&lt;='San Diego'!BA$9,$N45&gt;='San Diego'!BA$9)),"C",IF((AND($O45&lt;='San Diego'!BA$9,$P45&gt;='San Diego'!BA$9)),"CO",IF((AND($Q45&lt;='San Diego'!BA$9,$R45&gt;='San Diego'!BA$9)),"C",0))))))</f>
        <v>0</v>
      </c>
      <c r="BB45" s="33">
        <f>IF((AND($F45&lt;='San Diego'!BB$9,$G45&gt;='San Diego'!BB$9)),"P/L",IF((AND($I45&lt;='San Diego'!BB$9,$J45&gt;='San Diego'!BB$9)),"XO",IF((AND($K45&lt;='San Diego'!BB$9,$L45&gt;='San Diego'!BB$9)),"3",IF((AND($M45&lt;='San Diego'!BB$9,$N45&gt;='San Diego'!BB$9)),"C",IF((AND($O45&lt;='San Diego'!BB$9,$P45&gt;='San Diego'!BB$9)),"CO",IF((AND($Q45&lt;='San Diego'!BB$9,$R45&gt;='San Diego'!BB$9)),"C",0))))))</f>
        <v>0</v>
      </c>
      <c r="BC45" s="33">
        <f>IF((AND($F45&lt;='San Diego'!BC$9,$G45&gt;='San Diego'!BC$9)),"P/L",IF((AND($I45&lt;='San Diego'!BC$9,$J45&gt;='San Diego'!BC$9)),"XO",IF((AND($K45&lt;='San Diego'!BC$9,$L45&gt;='San Diego'!BC$9)),"3",IF((AND($M45&lt;='San Diego'!BC$9,$N45&gt;='San Diego'!BC$9)),"C",IF((AND($O45&lt;='San Diego'!BC$9,$P45&gt;='San Diego'!BC$9)),"CO",IF((AND($Q45&lt;='San Diego'!BC$9,$R45&gt;='San Diego'!BC$9)),"C",0))))))</f>
        <v>0</v>
      </c>
      <c r="BD45" s="33">
        <f>IF((AND($F45&lt;='San Diego'!BD$9,$G45&gt;='San Diego'!BD$9)),"P/L",IF((AND($I45&lt;='San Diego'!BD$9,$J45&gt;='San Diego'!BD$9)),"XO",IF((AND($K45&lt;='San Diego'!BD$9,$L45&gt;='San Diego'!BD$9)),"3",IF((AND($M45&lt;='San Diego'!BD$9,$N45&gt;='San Diego'!BD$9)),"C",IF((AND($O45&lt;='San Diego'!BD$9,$P45&gt;='San Diego'!BD$9)),"CO",IF((AND($Q45&lt;='San Diego'!BD$9,$R45&gt;='San Diego'!BD$9)),"C",0))))))</f>
        <v>0</v>
      </c>
      <c r="BE45" s="33">
        <f>IF((AND($F45&lt;='San Diego'!BE$9,$G45&gt;='San Diego'!BE$9)),"P/L",IF((AND($I45&lt;='San Diego'!BE$9,$J45&gt;='San Diego'!BE$9)),"XO",IF((AND($K45&lt;='San Diego'!BE$9,$L45&gt;='San Diego'!BE$9)),"3",IF((AND($M45&lt;='San Diego'!BE$9,$N45&gt;='San Diego'!BE$9)),"C",IF((AND($O45&lt;='San Diego'!BE$9,$P45&gt;='San Diego'!BE$9)),"CO",IF((AND($Q45&lt;='San Diego'!BE$9,$R45&gt;='San Diego'!BE$9)),"C",0))))))</f>
        <v>0</v>
      </c>
      <c r="BF45" s="33">
        <f>IF((AND($F45&lt;='San Diego'!BF$9,$G45&gt;='San Diego'!BF$9)),"P/L",IF((AND($I45&lt;='San Diego'!BF$9,$J45&gt;='San Diego'!BF$9)),"XO",IF((AND($K45&lt;='San Diego'!BF$9,$L45&gt;='San Diego'!BF$9)),"3",IF((AND($M45&lt;='San Diego'!BF$9,$N45&gt;='San Diego'!BF$9)),"C",IF((AND($O45&lt;='San Diego'!BF$9,$P45&gt;='San Diego'!BF$9)),"CO",IF((AND($Q45&lt;='San Diego'!BF$9,$R45&gt;='San Diego'!BF$9)),"C",0))))))</f>
        <v>0</v>
      </c>
      <c r="BG45" s="33">
        <f>IF((AND($F45&lt;='San Diego'!BG$9,$G45&gt;='San Diego'!BG$9)),"P/L",IF((AND($I45&lt;='San Diego'!BG$9,$J45&gt;='San Diego'!BG$9)),"XO",IF((AND($K45&lt;='San Diego'!BG$9,$L45&gt;='San Diego'!BG$9)),"3",IF((AND($M45&lt;='San Diego'!BG$9,$N45&gt;='San Diego'!BG$9)),"C",IF((AND($O45&lt;='San Diego'!BG$9,$P45&gt;='San Diego'!BG$9)),"CO",IF((AND($Q45&lt;='San Diego'!BG$9,$R45&gt;='San Diego'!BG$9)),"C",0))))))</f>
        <v>0</v>
      </c>
      <c r="BH45" s="33">
        <f>IF((AND($F45&lt;='San Diego'!BH$9,$G45&gt;='San Diego'!BH$9)),"P/L",IF((AND($I45&lt;='San Diego'!BH$9,$J45&gt;='San Diego'!BH$9)),"XO",IF((AND($K45&lt;='San Diego'!BH$9,$L45&gt;='San Diego'!BH$9)),"3",IF((AND($M45&lt;='San Diego'!BH$9,$N45&gt;='San Diego'!BH$9)),"C",IF((AND($O45&lt;='San Diego'!BH$9,$P45&gt;='San Diego'!BH$9)),"CO",IF((AND($Q45&lt;='San Diego'!BH$9,$R45&gt;='San Diego'!BH$9)),"C",0))))))</f>
        <v>0</v>
      </c>
      <c r="BI45" s="33">
        <f>IF((AND($F45&lt;='San Diego'!BI$9,$G45&gt;='San Diego'!BI$9)),"P/L",IF((AND($I45&lt;='San Diego'!BI$9,$J45&gt;='San Diego'!BI$9)),"XO",IF((AND($K45&lt;='San Diego'!BI$9,$L45&gt;='San Diego'!BI$9)),"3",IF((AND($M45&lt;='San Diego'!BI$9,$N45&gt;='San Diego'!BI$9)),"C",IF((AND($O45&lt;='San Diego'!BI$9,$P45&gt;='San Diego'!BI$9)),"CO",IF((AND($Q45&lt;='San Diego'!BI$9,$R45&gt;='San Diego'!BI$9)),"C",0))))))</f>
        <v>0</v>
      </c>
      <c r="BJ45" s="33">
        <f>IF((AND($F45&lt;='San Diego'!BJ$9,$G45&gt;='San Diego'!BJ$9)),"P/L",IF((AND($I45&lt;='San Diego'!BJ$9,$J45&gt;='San Diego'!BJ$9)),"XO",IF((AND($K45&lt;='San Diego'!BJ$9,$L45&gt;='San Diego'!BJ$9)),"3",IF((AND($M45&lt;='San Diego'!BJ$9,$N45&gt;='San Diego'!BJ$9)),"C",IF((AND($O45&lt;='San Diego'!BJ$9,$P45&gt;='San Diego'!BJ$9)),"CO",IF((AND($Q45&lt;='San Diego'!BJ$9,$R45&gt;='San Diego'!BJ$9)),"C",0))))))</f>
        <v>0</v>
      </c>
      <c r="BK45" s="33">
        <f>IF((AND($F45&lt;='San Diego'!BK$9,$G45&gt;='San Diego'!BK$9)),"P/L",IF((AND($I45&lt;='San Diego'!BK$9,$J45&gt;='San Diego'!BK$9)),"XO",IF((AND($K45&lt;='San Diego'!BK$9,$L45&gt;='San Diego'!BK$9)),"3",IF((AND($M45&lt;='San Diego'!BK$9,$N45&gt;='San Diego'!BK$9)),"C",IF((AND($O45&lt;='San Diego'!BK$9,$P45&gt;='San Diego'!BK$9)),"CO",IF((AND($Q45&lt;='San Diego'!BK$9,$R45&gt;='San Diego'!BK$9)),"C",0))))))</f>
        <v>0</v>
      </c>
      <c r="BL45" s="33">
        <f>IF((AND($F45&lt;='San Diego'!BL$9,$G45&gt;='San Diego'!BL$9)),"P/L",IF((AND($I45&lt;='San Diego'!BL$9,$J45&gt;='San Diego'!BL$9)),"XO",IF((AND($K45&lt;='San Diego'!BL$9,$L45&gt;='San Diego'!BL$9)),"3",IF((AND($M45&lt;='San Diego'!BL$9,$N45&gt;='San Diego'!BL$9)),"C",IF((AND($O45&lt;='San Diego'!BL$9,$P45&gt;='San Diego'!BL$9)),"CO",IF((AND($Q45&lt;='San Diego'!BL$9,$R45&gt;='San Diego'!BL$9)),"C",0))))))</f>
        <v>0</v>
      </c>
      <c r="BM45" s="33">
        <f>IF((AND($F45&lt;='San Diego'!BM$9,$G45&gt;='San Diego'!BM$9)),"P/L",IF((AND($I45&lt;='San Diego'!BM$9,$J45&gt;='San Diego'!BM$9)),"XO",IF((AND($K45&lt;='San Diego'!BM$9,$L45&gt;='San Diego'!BM$9)),"3",IF((AND($M45&lt;='San Diego'!BM$9,$N45&gt;='San Diego'!BM$9)),"C",IF((AND($O45&lt;='San Diego'!BM$9,$P45&gt;='San Diego'!BM$9)),"CO",IF((AND($Q45&lt;='San Diego'!BM$9,$R45&gt;='San Diego'!BM$9)),"C",0))))))</f>
        <v>0</v>
      </c>
      <c r="BN45" s="33">
        <f>IF((AND($F45&lt;='San Diego'!BN$9,$G45&gt;='San Diego'!BN$9)),"P/L",IF((AND($I45&lt;='San Diego'!BN$9,$J45&gt;='San Diego'!BN$9)),"XO",IF((AND($K45&lt;='San Diego'!BN$9,$L45&gt;='San Diego'!BN$9)),"3",IF((AND($M45&lt;='San Diego'!BN$9,$N45&gt;='San Diego'!BN$9)),"C",IF((AND($O45&lt;='San Diego'!BN$9,$P45&gt;='San Diego'!BN$9)),"CO",IF((AND($Q45&lt;='San Diego'!BN$9,$R45&gt;='San Diego'!BN$9)),"C",0))))))</f>
        <v>0</v>
      </c>
      <c r="BO45" s="33">
        <f>IF((AND($F45&lt;='San Diego'!BO$9,$G45&gt;='San Diego'!BO$9)),"P/L",IF((AND($I45&lt;='San Diego'!BO$9,$J45&gt;='San Diego'!BO$9)),"XO",IF((AND($K45&lt;='San Diego'!BO$9,$L45&gt;='San Diego'!BO$9)),"3",IF((AND($M45&lt;='San Diego'!BO$9,$N45&gt;='San Diego'!BO$9)),"C",IF((AND($O45&lt;='San Diego'!BO$9,$P45&gt;='San Diego'!BO$9)),"CO",IF((AND($Q45&lt;='San Diego'!BO$9,$R45&gt;='San Diego'!BO$9)),"C",0))))))</f>
        <v>0</v>
      </c>
      <c r="BP45" s="33">
        <f>IF((AND($F45&lt;='San Diego'!BP$9,$G45&gt;='San Diego'!BP$9)),"P/L",IF((AND($I45&lt;='San Diego'!BP$9,$J45&gt;='San Diego'!BP$9)),"XO",IF((AND($K45&lt;='San Diego'!BP$9,$L45&gt;='San Diego'!BP$9)),"3",IF((AND($M45&lt;='San Diego'!BP$9,$N45&gt;='San Diego'!BP$9)),"C",IF((AND($O45&lt;='San Diego'!BP$9,$P45&gt;='San Diego'!BP$9)),"CO",IF((AND($Q45&lt;='San Diego'!BP$9,$R45&gt;='San Diego'!BP$9)),"C",0))))))</f>
        <v>0</v>
      </c>
      <c r="BQ45" s="33">
        <f>IF((AND($F45&lt;='San Diego'!BQ$9,$G45&gt;='San Diego'!BQ$9)),"P/L",IF((AND($I45&lt;='San Diego'!BQ$9,$J45&gt;='San Diego'!BQ$9)),"XO",IF((AND($K45&lt;='San Diego'!BQ$9,$L45&gt;='San Diego'!BQ$9)),"3",IF((AND($M45&lt;='San Diego'!BQ$9,$N45&gt;='San Diego'!BQ$9)),"C",IF((AND($O45&lt;='San Diego'!BQ$9,$P45&gt;='San Diego'!BQ$9)),"CO",IF((AND($Q45&lt;='San Diego'!BQ$9,$R45&gt;='San Diego'!BQ$9)),"C",0))))))</f>
        <v>0</v>
      </c>
      <c r="BR45" s="33">
        <f>IF((AND($F45&lt;='San Diego'!BR$9,$G45&gt;='San Diego'!BR$9)),"P/L",IF((AND($I45&lt;='San Diego'!BR$9,$J45&gt;='San Diego'!BR$9)),"XO",IF((AND($K45&lt;='San Diego'!BR$9,$L45&gt;='San Diego'!BR$9)),"3",IF((AND($M45&lt;='San Diego'!BR$9,$N45&gt;='San Diego'!BR$9)),"C",IF((AND($O45&lt;='San Diego'!BR$9,$P45&gt;='San Diego'!BR$9)),"CO",IF((AND($Q45&lt;='San Diego'!BR$9,$R45&gt;='San Diego'!BR$9)),"C",0))))))</f>
        <v>0</v>
      </c>
      <c r="BS45" s="33">
        <f>IF((AND($F45&lt;='San Diego'!BS$9,$G45&gt;='San Diego'!BS$9)),"P/L",IF((AND($I45&lt;='San Diego'!BS$9,$J45&gt;='San Diego'!BS$9)),"XO",IF((AND($K45&lt;='San Diego'!BS$9,$L45&gt;='San Diego'!BS$9)),"3",IF((AND($M45&lt;='San Diego'!BS$9,$N45&gt;='San Diego'!BS$9)),"C",IF((AND($O45&lt;='San Diego'!BS$9,$P45&gt;='San Diego'!BS$9)),"CO",IF((AND($Q45&lt;='San Diego'!BS$9,$R45&gt;='San Diego'!BS$9)),"C",0))))))</f>
        <v>0</v>
      </c>
      <c r="BT45" s="33">
        <f>IF((AND($F45&lt;='San Diego'!BT$9,$G45&gt;='San Diego'!BT$9)),"P/L",IF((AND($I45&lt;='San Diego'!BT$9,$J45&gt;='San Diego'!BT$9)),"XO",IF((AND($K45&lt;='San Diego'!BT$9,$L45&gt;='San Diego'!BT$9)),"3",IF((AND($M45&lt;='San Diego'!BT$9,$N45&gt;='San Diego'!BT$9)),"C",IF((AND($O45&lt;='San Diego'!BT$9,$P45&gt;='San Diego'!BT$9)),"CO",IF((AND($Q45&lt;='San Diego'!BT$9,$R45&gt;='San Diego'!BT$9)),"C",0))))))</f>
        <v>0</v>
      </c>
      <c r="BU45" s="33">
        <f>IF((AND($F45&lt;='San Diego'!BU$9,$G45&gt;='San Diego'!BU$9)),"P/L",IF((AND($I45&lt;='San Diego'!BU$9,$J45&gt;='San Diego'!BU$9)),"XO",IF((AND($K45&lt;='San Diego'!BU$9,$L45&gt;='San Diego'!BU$9)),"3",IF((AND($M45&lt;='San Diego'!BU$9,$N45&gt;='San Diego'!BU$9)),"C",IF((AND($O45&lt;='San Diego'!BU$9,$P45&gt;='San Diego'!BU$9)),"CO",IF((AND($Q45&lt;='San Diego'!BU$9,$R45&gt;='San Diego'!BU$9)),"C",0))))))</f>
        <v>0</v>
      </c>
      <c r="BV45" s="33">
        <f>IF((AND($F45&lt;='San Diego'!BV$9,$G45&gt;='San Diego'!BV$9)),"P/L",IF((AND($I45&lt;='San Diego'!BV$9,$J45&gt;='San Diego'!BV$9)),"XO",IF((AND($K45&lt;='San Diego'!BV$9,$L45&gt;='San Diego'!BV$9)),"3",IF((AND($M45&lt;='San Diego'!BV$9,$N45&gt;='San Diego'!BV$9)),"C",IF((AND($O45&lt;='San Diego'!BV$9,$P45&gt;='San Diego'!BV$9)),"CO",IF((AND($Q45&lt;='San Diego'!BV$9,$R45&gt;='San Diego'!BV$9)),"C",0))))))</f>
        <v>0</v>
      </c>
      <c r="BW45" s="33">
        <f>IF((AND($F45&lt;='San Diego'!BW$9,$G45&gt;='San Diego'!BW$9)),"P/L",IF((AND($I45&lt;='San Diego'!BW$9,$J45&gt;='San Diego'!BW$9)),"XO",IF((AND($K45&lt;='San Diego'!BW$9,$L45&gt;='San Diego'!BW$9)),"3",IF((AND($M45&lt;='San Diego'!BW$9,$N45&gt;='San Diego'!BW$9)),"C",IF((AND($O45&lt;='San Diego'!BW$9,$P45&gt;='San Diego'!BW$9)),"CO",IF((AND($Q45&lt;='San Diego'!BW$9,$R45&gt;='San Diego'!BW$9)),"C",0))))))</f>
        <v>0</v>
      </c>
      <c r="BX45" s="33">
        <f>IF((AND($F45&lt;='San Diego'!BX$9,$G45&gt;='San Diego'!BX$9)),"P/L",IF((AND($I45&lt;='San Diego'!BX$9,$J45&gt;='San Diego'!BX$9)),"XO",IF((AND($K45&lt;='San Diego'!BX$9,$L45&gt;='San Diego'!BX$9)),"3",IF((AND($M45&lt;='San Diego'!BX$9,$N45&gt;='San Diego'!BX$9)),"C",IF((AND($O45&lt;='San Diego'!BX$9,$P45&gt;='San Diego'!BX$9)),"CO",IF((AND($Q45&lt;='San Diego'!BX$9,$R45&gt;='San Diego'!BX$9)),"C",0))))))</f>
        <v>0</v>
      </c>
      <c r="BY45" s="33">
        <f>IF((AND($F45&lt;='San Diego'!BY$9,$G45&gt;='San Diego'!BY$9)),"P/L",IF((AND($I45&lt;='San Diego'!BY$9,$J45&gt;='San Diego'!BY$9)),"XO",IF((AND($K45&lt;='San Diego'!BY$9,$L45&gt;='San Diego'!BY$9)),"3",IF((AND($M45&lt;='San Diego'!BY$9,$N45&gt;='San Diego'!BY$9)),"C",IF((AND($O45&lt;='San Diego'!BY$9,$P45&gt;='San Diego'!BY$9)),"CO",IF((AND($Q45&lt;='San Diego'!BY$9,$R45&gt;='San Diego'!BY$9)),"C",0))))))</f>
        <v>0</v>
      </c>
      <c r="BZ45" s="33">
        <f>IF((AND($F45&lt;='San Diego'!BZ$9,$G45&gt;='San Diego'!BZ$9)),"P/L",IF((AND($I45&lt;='San Diego'!BZ$9,$J45&gt;='San Diego'!BZ$9)),"XO",IF((AND($K45&lt;='San Diego'!BZ$9,$L45&gt;='San Diego'!BZ$9)),"3",IF((AND($M45&lt;='San Diego'!BZ$9,$N45&gt;='San Diego'!BZ$9)),"C",IF((AND($O45&lt;='San Diego'!BZ$9,$P45&gt;='San Diego'!BZ$9)),"CO",IF((AND($Q45&lt;='San Diego'!BZ$9,$R45&gt;='San Diego'!BZ$9)),"C",0))))))</f>
        <v>0</v>
      </c>
      <c r="CA45" s="33">
        <f>IF((AND($F45&lt;='San Diego'!CA$9,$G45&gt;='San Diego'!CA$9)),"P/L",IF((AND($I45&lt;='San Diego'!CA$9,$J45&gt;='San Diego'!CA$9)),"XO",IF((AND($K45&lt;='San Diego'!CA$9,$L45&gt;='San Diego'!CA$9)),"3",IF((AND($M45&lt;='San Diego'!CA$9,$N45&gt;='San Diego'!CA$9)),"C",IF((AND($O45&lt;='San Diego'!CA$9,$P45&gt;='San Diego'!CA$9)),"CO",IF((AND($Q45&lt;='San Diego'!CA$9,$R45&gt;='San Diego'!CA$9)),"C",0))))))</f>
        <v>0</v>
      </c>
      <c r="CB45" s="33">
        <f>IF((AND($F45&lt;='San Diego'!CB$9,$G45&gt;='San Diego'!CB$9)),"P/L",IF((AND($I45&lt;='San Diego'!CB$9,$J45&gt;='San Diego'!CB$9)),"XO",IF((AND($K45&lt;='San Diego'!CB$9,$L45&gt;='San Diego'!CB$9)),"3",IF((AND($M45&lt;='San Diego'!CB$9,$N45&gt;='San Diego'!CB$9)),"C",IF((AND($O45&lt;='San Diego'!CB$9,$P45&gt;='San Diego'!CB$9)),"CO",IF((AND($Q45&lt;='San Diego'!CB$9,$R45&gt;='San Diego'!CB$9)),"C",0))))))</f>
        <v>0</v>
      </c>
      <c r="CC45" s="33">
        <f>IF((AND($F45&lt;='San Diego'!CC$9,$G45&gt;='San Diego'!CC$9)),"P/L",IF((AND($I45&lt;='San Diego'!CC$9,$J45&gt;='San Diego'!CC$9)),"XO",IF((AND($K45&lt;='San Diego'!CC$9,$L45&gt;='San Diego'!CC$9)),"3",IF((AND($M45&lt;='San Diego'!CC$9,$N45&gt;='San Diego'!CC$9)),"C",IF((AND($O45&lt;='San Diego'!CC$9,$P45&gt;='San Diego'!CC$9)),"CO",IF((AND($Q45&lt;='San Diego'!CC$9,$R45&gt;='San Diego'!CC$9)),"C",0))))))</f>
        <v>0</v>
      </c>
      <c r="CD45" s="33">
        <f>IF((AND($F45&lt;='San Diego'!CD$9,$G45&gt;='San Diego'!CD$9)),"P/L",IF((AND($I45&lt;='San Diego'!CD$9,$J45&gt;='San Diego'!CD$9)),"XO",IF((AND($K45&lt;='San Diego'!CD$9,$L45&gt;='San Diego'!CD$9)),"3",IF((AND($M45&lt;='San Diego'!CD$9,$N45&gt;='San Diego'!CD$9)),"C",IF((AND($O45&lt;='San Diego'!CD$9,$P45&gt;='San Diego'!CD$9)),"CO",IF((AND($Q45&lt;='San Diego'!CD$9,$R45&gt;='San Diego'!CD$9)),"C",0))))))</f>
        <v>0</v>
      </c>
      <c r="CE45" s="33">
        <f>IF((AND($F45&lt;='San Diego'!CE$9,$G45&gt;='San Diego'!CE$9)),"P/L",IF((AND($I45&lt;='San Diego'!CE$9,$J45&gt;='San Diego'!CE$9)),"XO",IF((AND($K45&lt;='San Diego'!CE$9,$L45&gt;='San Diego'!CE$9)),"3",IF((AND($M45&lt;='San Diego'!CE$9,$N45&gt;='San Diego'!CE$9)),"C",IF((AND($O45&lt;='San Diego'!CE$9,$P45&gt;='San Diego'!CE$9)),"CO",IF((AND($Q45&lt;='San Diego'!CE$9,$R45&gt;='San Diego'!CE$9)),"C",0))))))</f>
        <v>0</v>
      </c>
      <c r="CF45" s="33">
        <f>IF((AND($F45&lt;='San Diego'!CF$9,$G45&gt;='San Diego'!CF$9)),"P/L",IF((AND($I45&lt;='San Diego'!CF$9,$J45&gt;='San Diego'!CF$9)),"XO",IF((AND($K45&lt;='San Diego'!CF$9,$L45&gt;='San Diego'!CF$9)),"3",IF((AND($M45&lt;='San Diego'!CF$9,$N45&gt;='San Diego'!CF$9)),"C",IF((AND($O45&lt;='San Diego'!CF$9,$P45&gt;='San Diego'!CF$9)),"CO",IF((AND($Q45&lt;='San Diego'!CF$9,$R45&gt;='San Diego'!CF$9)),"C",0))))))</f>
        <v>0</v>
      </c>
      <c r="CG45" s="33">
        <f>IF((AND($F45&lt;='San Diego'!CG$9,$G45&gt;='San Diego'!CG$9)),"P/L",IF((AND($I45&lt;='San Diego'!CG$9,$J45&gt;='San Diego'!CG$9)),"XO",IF((AND($K45&lt;='San Diego'!CG$9,$L45&gt;='San Diego'!CG$9)),"3",IF((AND($M45&lt;='San Diego'!CG$9,$N45&gt;='San Diego'!CG$9)),"C",IF((AND($O45&lt;='San Diego'!CG$9,$P45&gt;='San Diego'!CG$9)),"CO",IF((AND($Q45&lt;='San Diego'!CG$9,$R45&gt;='San Diego'!CG$9)),"C",0))))))</f>
        <v>0</v>
      </c>
      <c r="CH45" s="33">
        <f>IF((AND($F45&lt;='San Diego'!CH$9,$G45&gt;='San Diego'!CH$9)),"P/L",IF((AND($I45&lt;='San Diego'!CH$9,$J45&gt;='San Diego'!CH$9)),"XO",IF((AND($K45&lt;='San Diego'!CH$9,$L45&gt;='San Diego'!CH$9)),"3",IF((AND($M45&lt;='San Diego'!CH$9,$N45&gt;='San Diego'!CH$9)),"C",IF((AND($O45&lt;='San Diego'!CH$9,$P45&gt;='San Diego'!CH$9)),"CO",IF((AND($Q45&lt;='San Diego'!CH$9,$R45&gt;='San Diego'!CH$9)),"C",0))))))</f>
        <v>0</v>
      </c>
      <c r="CI45" s="33">
        <f>IF((AND($F45&lt;='San Diego'!CI$9,$G45&gt;='San Diego'!CI$9)),"P/L",IF((AND($I45&lt;='San Diego'!CI$9,$J45&gt;='San Diego'!CI$9)),"XO",IF((AND($K45&lt;='San Diego'!CI$9,$L45&gt;='San Diego'!CI$9)),"3",IF((AND($M45&lt;='San Diego'!CI$9,$N45&gt;='San Diego'!CI$9)),"C",IF((AND($O45&lt;='San Diego'!CI$9,$P45&gt;='San Diego'!CI$9)),"CO",IF((AND($Q45&lt;='San Diego'!CI$9,$R45&gt;='San Diego'!CI$9)),"C",0))))))</f>
        <v>0</v>
      </c>
      <c r="CJ45" s="33">
        <f>IF((AND($F45&lt;='San Diego'!CJ$9,$G45&gt;='San Diego'!CJ$9)),"P/L",IF((AND($I45&lt;='San Diego'!CJ$9,$J45&gt;='San Diego'!CJ$9)),"XO",IF((AND($K45&lt;='San Diego'!CJ$9,$L45&gt;='San Diego'!CJ$9)),"3",IF((AND($M45&lt;='San Diego'!CJ$9,$N45&gt;='San Diego'!CJ$9)),"C",IF((AND($O45&lt;='San Diego'!CJ$9,$P45&gt;='San Diego'!CJ$9)),"CO",IF((AND($Q45&lt;='San Diego'!CJ$9,$R45&gt;='San Diego'!CJ$9)),"C",0))))))</f>
        <v>0</v>
      </c>
      <c r="CK45" s="33">
        <f>IF((AND($F45&lt;='San Diego'!CK$9,$G45&gt;='San Diego'!CK$9)),"P/L",IF((AND($I45&lt;='San Diego'!CK$9,$J45&gt;='San Diego'!CK$9)),"XO",IF((AND($K45&lt;='San Diego'!CK$9,$L45&gt;='San Diego'!CK$9)),"3",IF((AND($M45&lt;='San Diego'!CK$9,$N45&gt;='San Diego'!CK$9)),"C",IF((AND($O45&lt;='San Diego'!CK$9,$P45&gt;='San Diego'!CK$9)),"CO",IF((AND($Q45&lt;='San Diego'!CK$9,$R45&gt;='San Diego'!CK$9)),"C",0))))))</f>
        <v>0</v>
      </c>
      <c r="CL45" s="33">
        <f>IF((AND($F45&lt;='San Diego'!CL$9,$G45&gt;='San Diego'!CL$9)),"P/L",IF((AND($I45&lt;='San Diego'!CL$9,$J45&gt;='San Diego'!CL$9)),"XO",IF((AND($K45&lt;='San Diego'!CL$9,$L45&gt;='San Diego'!CL$9)),"3",IF((AND($M45&lt;='San Diego'!CL$9,$N45&gt;='San Diego'!CL$9)),"C",IF((AND($O45&lt;='San Diego'!CL$9,$P45&gt;='San Diego'!CL$9)),"CO",IF((AND($Q45&lt;='San Diego'!CL$9,$R45&gt;='San Diego'!CL$9)),"C",0))))))</f>
        <v>0</v>
      </c>
      <c r="CM45" s="33">
        <f>IF((AND($F45&lt;='San Diego'!CM$9,$G45&gt;='San Diego'!CM$9)),"P/L",IF((AND($I45&lt;='San Diego'!CM$9,$J45&gt;='San Diego'!CM$9)),"XO",IF((AND($K45&lt;='San Diego'!CM$9,$L45&gt;='San Diego'!CM$9)),"3",IF((AND($M45&lt;='San Diego'!CM$9,$N45&gt;='San Diego'!CM$9)),"C",IF((AND($O45&lt;='San Diego'!CM$9,$P45&gt;='San Diego'!CM$9)),"CO",IF((AND($Q45&lt;='San Diego'!CM$9,$R45&gt;='San Diego'!CM$9)),"C",0))))))</f>
        <v>0</v>
      </c>
    </row>
    <row r="46" spans="1:91" s="2" customFormat="1" x14ac:dyDescent="0.25">
      <c r="A46" s="57" t="s">
        <v>592</v>
      </c>
      <c r="B46" s="55"/>
      <c r="C46" s="31">
        <v>12</v>
      </c>
      <c r="D46" s="31">
        <v>17</v>
      </c>
      <c r="E46" s="31">
        <v>0</v>
      </c>
      <c r="F46" s="39"/>
      <c r="G46" s="39"/>
      <c r="H46" s="33">
        <f>G46-F46</f>
        <v>0</v>
      </c>
      <c r="I46" s="36">
        <v>45170</v>
      </c>
      <c r="J46" s="36">
        <f>IF(I46="",0,DATE(YEAR(I46),MONTH(I46)+C46,DAY(I46)))</f>
        <v>45536</v>
      </c>
      <c r="K46" s="36">
        <f>IF(J46="","",(DATE(YEAR(J46),MONTH(J46)+1,DAY(J46))))</f>
        <v>45566</v>
      </c>
      <c r="L46" s="36">
        <f>IF(K46="","",(DATE(YEAR(K46),MONTH(K46)+E46,DAY(K46))))</f>
        <v>45566</v>
      </c>
      <c r="M46" s="36">
        <f>IF(O46="","",DATE(YEAR(O46), MONTH(O46)-1,DAY(O46)))</f>
        <v>45597</v>
      </c>
      <c r="N46" s="36">
        <f>IF(O46="","",DATE(YEAR(M46),MONTH(M46),DAY(M46)))</f>
        <v>45597</v>
      </c>
      <c r="O46" s="36">
        <f>IF(L46="","",(DATE(YEAR(L46),MONTH(L46)+2,DAY(L46))))</f>
        <v>45627</v>
      </c>
      <c r="P46" s="36">
        <f>IF(O46="","",(DATE(YEAR(O46),MONTH(O46)+D46,DAY(O46))))</f>
        <v>46143</v>
      </c>
      <c r="Q46" s="36">
        <f>IF(P46="","",DATE(YEAR(P46), MONTH(P46)+1,DAY(P46)))</f>
        <v>46174</v>
      </c>
      <c r="R46" s="36">
        <f>IF(P46="","",DATE(YEAR(Q46),MONTH(Q46),DAY(Q46)))</f>
        <v>46174</v>
      </c>
      <c r="S46" s="33" t="str">
        <f>IF((AND($F46&lt;='San Diego'!S$9,$G46&gt;='San Diego'!S$9)),"P/L",IF((AND($I46&lt;='San Diego'!S$9,$J46&gt;='San Diego'!S$9)),"XO",IF((AND($K46&lt;='San Diego'!S$9,$L46&gt;='San Diego'!S$9)),"3",IF((AND($M46&lt;='San Diego'!S$9,$N46&gt;='San Diego'!S$9)),"C",IF((AND($O46&lt;='San Diego'!S$9,$P46&gt;='San Diego'!S$9)),"CO",IF((AND($Q46&lt;='San Diego'!S$9,$R46&gt;='San Diego'!S$9)),"C",0))))))</f>
        <v>CO</v>
      </c>
      <c r="T46" s="33" t="str">
        <f>IF((AND($F46&lt;='San Diego'!T$9,$G46&gt;='San Diego'!T$9)),"P/L",IF((AND($I46&lt;='San Diego'!T$9,$J46&gt;='San Diego'!T$9)),"XO",IF((AND($K46&lt;='San Diego'!T$9,$L46&gt;='San Diego'!T$9)),"3",IF((AND($M46&lt;='San Diego'!T$9,$N46&gt;='San Diego'!T$9)),"C",IF((AND($O46&lt;='San Diego'!T$9,$P46&gt;='San Diego'!T$9)),"CO",IF((AND($Q46&lt;='San Diego'!T$9,$R46&gt;='San Diego'!T$9)),"C",0))))))</f>
        <v>CO</v>
      </c>
      <c r="U46" s="33" t="str">
        <f>IF((AND($F46&lt;='San Diego'!U$9,$G46&gt;='San Diego'!U$9)),"P/L",IF((AND($I46&lt;='San Diego'!U$9,$J46&gt;='San Diego'!U$9)),"XO",IF((AND($K46&lt;='San Diego'!U$9,$L46&gt;='San Diego'!U$9)),"3",IF((AND($M46&lt;='San Diego'!U$9,$N46&gt;='San Diego'!U$9)),"C",IF((AND($O46&lt;='San Diego'!U$9,$P46&gt;='San Diego'!U$9)),"CO",IF((AND($Q46&lt;='San Diego'!U$9,$R46&gt;='San Diego'!U$9)),"C",0))))))</f>
        <v>CO</v>
      </c>
      <c r="V46" s="33" t="str">
        <f>IF((AND($F46&lt;='San Diego'!V$9,$G46&gt;='San Diego'!V$9)),"P/L",IF((AND($I46&lt;='San Diego'!V$9,$J46&gt;='San Diego'!V$9)),"XO",IF((AND($K46&lt;='San Diego'!V$9,$L46&gt;='San Diego'!V$9)),"3",IF((AND($M46&lt;='San Diego'!V$9,$N46&gt;='San Diego'!V$9)),"C",IF((AND($O46&lt;='San Diego'!V$9,$P46&gt;='San Diego'!V$9)),"CO",IF((AND($Q46&lt;='San Diego'!V$9,$R46&gt;='San Diego'!V$9)),"C",0))))))</f>
        <v>CO</v>
      </c>
      <c r="W46" s="33" t="str">
        <f>IF((AND($F46&lt;='San Diego'!W$9,$G46&gt;='San Diego'!W$9)),"P/L",IF((AND($I46&lt;='San Diego'!W$9,$J46&gt;='San Diego'!W$9)),"XO",IF((AND($K46&lt;='San Diego'!W$9,$L46&gt;='San Diego'!W$9)),"3",IF((AND($M46&lt;='San Diego'!W$9,$N46&gt;='San Diego'!W$9)),"C",IF((AND($O46&lt;='San Diego'!W$9,$P46&gt;='San Diego'!W$9)),"CO",IF((AND($Q46&lt;='San Diego'!W$9,$R46&gt;='San Diego'!W$9)),"C",0))))))</f>
        <v>C</v>
      </c>
      <c r="X46" s="33">
        <f>IF((AND($F46&lt;='San Diego'!X$9,$G46&gt;='San Diego'!X$9)),"P/L",IF((AND($I46&lt;='San Diego'!X$9,$J46&gt;='San Diego'!X$9)),"XO",IF((AND($K46&lt;='San Diego'!X$9,$L46&gt;='San Diego'!X$9)),"3",IF((AND($M46&lt;='San Diego'!X$9,$N46&gt;='San Diego'!X$9)),"C",IF((AND($O46&lt;='San Diego'!X$9,$P46&gt;='San Diego'!X$9)),"CO",IF((AND($Q46&lt;='San Diego'!X$9,$R46&gt;='San Diego'!X$9)),"C",0))))))</f>
        <v>0</v>
      </c>
      <c r="Y46" s="33">
        <f>IF((AND($F46&lt;='San Diego'!Y$9,$G46&gt;='San Diego'!Y$9)),"P/L",IF((AND($I46&lt;='San Diego'!Y$9,$J46&gt;='San Diego'!Y$9)),"XO",IF((AND($K46&lt;='San Diego'!Y$9,$L46&gt;='San Diego'!Y$9)),"3",IF((AND($M46&lt;='San Diego'!Y$9,$N46&gt;='San Diego'!Y$9)),"C",IF((AND($O46&lt;='San Diego'!Y$9,$P46&gt;='San Diego'!Y$9)),"CO",IF((AND($Q46&lt;='San Diego'!Y$9,$R46&gt;='San Diego'!Y$9)),"C",0))))))</f>
        <v>0</v>
      </c>
      <c r="Z46" s="33">
        <f>IF((AND($F46&lt;='San Diego'!Z$9,$G46&gt;='San Diego'!Z$9)),"P/L",IF((AND($I46&lt;='San Diego'!Z$9,$J46&gt;='San Diego'!Z$9)),"XO",IF((AND($K46&lt;='San Diego'!Z$9,$L46&gt;='San Diego'!Z$9)),"3",IF((AND($M46&lt;='San Diego'!Z$9,$N46&gt;='San Diego'!Z$9)),"C",IF((AND($O46&lt;='San Diego'!Z$9,$P46&gt;='San Diego'!Z$9)),"CO",IF((AND($Q46&lt;='San Diego'!Z$9,$R46&gt;='San Diego'!Z$9)),"C",0))))))</f>
        <v>0</v>
      </c>
      <c r="AA46" s="33">
        <f>IF((AND($F46&lt;='San Diego'!AA$9,$G46&gt;='San Diego'!AA$9)),"P/L",IF((AND($I46&lt;='San Diego'!AA$9,$J46&gt;='San Diego'!AA$9)),"XO",IF((AND($K46&lt;='San Diego'!AA$9,$L46&gt;='San Diego'!AA$9)),"3",IF((AND($M46&lt;='San Diego'!AA$9,$N46&gt;='San Diego'!AA$9)),"C",IF((AND($O46&lt;='San Diego'!AA$9,$P46&gt;='San Diego'!AA$9)),"CO",IF((AND($Q46&lt;='San Diego'!AA$9,$R46&gt;='San Diego'!AA$9)),"C",0))))))</f>
        <v>0</v>
      </c>
      <c r="AB46" s="33">
        <f>IF((AND($F46&lt;='San Diego'!AB$9,$G46&gt;='San Diego'!AB$9)),"P/L",IF((AND($I46&lt;='San Diego'!AB$9,$J46&gt;='San Diego'!AB$9)),"XO",IF((AND($K46&lt;='San Diego'!AB$9,$L46&gt;='San Diego'!AB$9)),"3",IF((AND($M46&lt;='San Diego'!AB$9,$N46&gt;='San Diego'!AB$9)),"C",IF((AND($O46&lt;='San Diego'!AB$9,$P46&gt;='San Diego'!AB$9)),"CO",IF((AND($Q46&lt;='San Diego'!AB$9,$R46&gt;='San Diego'!AB$9)),"C",0))))))</f>
        <v>0</v>
      </c>
      <c r="AC46" s="33">
        <f>IF((AND($F46&lt;='San Diego'!AC$9,$G46&gt;='San Diego'!AC$9)),"P/L",IF((AND($I46&lt;='San Diego'!AC$9,$J46&gt;='San Diego'!AC$9)),"XO",IF((AND($K46&lt;='San Diego'!AC$9,$L46&gt;='San Diego'!AC$9)),"3",IF((AND($M46&lt;='San Diego'!AC$9,$N46&gt;='San Diego'!AC$9)),"C",IF((AND($O46&lt;='San Diego'!AC$9,$P46&gt;='San Diego'!AC$9)),"CO",IF((AND($Q46&lt;='San Diego'!AC$9,$R46&gt;='San Diego'!AC$9)),"C",0))))))</f>
        <v>0</v>
      </c>
      <c r="AD46" s="33">
        <f>IF((AND($F46&lt;='San Diego'!AD$9,$G46&gt;='San Diego'!AD$9)),"P/L",IF((AND($I46&lt;='San Diego'!AD$9,$J46&gt;='San Diego'!AD$9)),"XO",IF((AND($K46&lt;='San Diego'!AD$9,$L46&gt;='San Diego'!AD$9)),"3",IF((AND($M46&lt;='San Diego'!AD$9,$N46&gt;='San Diego'!AD$9)),"C",IF((AND($O46&lt;='San Diego'!AD$9,$P46&gt;='San Diego'!AD$9)),"CO",IF((AND($Q46&lt;='San Diego'!AD$9,$R46&gt;='San Diego'!AD$9)),"C",0))))))</f>
        <v>0</v>
      </c>
      <c r="AE46" s="33">
        <f>IF((AND($F46&lt;='San Diego'!AE$9,$G46&gt;='San Diego'!AE$9)),"P/L",IF((AND($I46&lt;='San Diego'!AE$9,$J46&gt;='San Diego'!AE$9)),"XO",IF((AND($K46&lt;='San Diego'!AE$9,$L46&gt;='San Diego'!AE$9)),"3",IF((AND($M46&lt;='San Diego'!AE$9,$N46&gt;='San Diego'!AE$9)),"C",IF((AND($O46&lt;='San Diego'!AE$9,$P46&gt;='San Diego'!AE$9)),"CO",IF((AND($Q46&lt;='San Diego'!AE$9,$R46&gt;='San Diego'!AE$9)),"C",0))))))</f>
        <v>0</v>
      </c>
      <c r="AF46" s="33">
        <f>IF((AND($F46&lt;='San Diego'!AF$9,$G46&gt;='San Diego'!AF$9)),"P/L",IF((AND($I46&lt;='San Diego'!AF$9,$J46&gt;='San Diego'!AF$9)),"XO",IF((AND($K46&lt;='San Diego'!AF$9,$L46&gt;='San Diego'!AF$9)),"3",IF((AND($M46&lt;='San Diego'!AF$9,$N46&gt;='San Diego'!AF$9)),"C",IF((AND($O46&lt;='San Diego'!AF$9,$P46&gt;='San Diego'!AF$9)),"CO",IF((AND($Q46&lt;='San Diego'!AF$9,$R46&gt;='San Diego'!AF$9)),"C",0))))))</f>
        <v>0</v>
      </c>
      <c r="AG46" s="33">
        <f>IF((AND($F46&lt;='San Diego'!AG$9,$G46&gt;='San Diego'!AG$9)),"P/L",IF((AND($I46&lt;='San Diego'!AG$9,$J46&gt;='San Diego'!AG$9)),"XO",IF((AND($K46&lt;='San Diego'!AG$9,$L46&gt;='San Diego'!AG$9)),"3",IF((AND($M46&lt;='San Diego'!AG$9,$N46&gt;='San Diego'!AG$9)),"C",IF((AND($O46&lt;='San Diego'!AG$9,$P46&gt;='San Diego'!AG$9)),"CO",IF((AND($Q46&lt;='San Diego'!AG$9,$R46&gt;='San Diego'!AG$9)),"C",0))))))</f>
        <v>0</v>
      </c>
      <c r="AH46" s="33">
        <f>IF((AND($F46&lt;='San Diego'!AH$9,$G46&gt;='San Diego'!AH$9)),"P/L",IF((AND($I46&lt;='San Diego'!AH$9,$J46&gt;='San Diego'!AH$9)),"XO",IF((AND($K46&lt;='San Diego'!AH$9,$L46&gt;='San Diego'!AH$9)),"3",IF((AND($M46&lt;='San Diego'!AH$9,$N46&gt;='San Diego'!AH$9)),"C",IF((AND($O46&lt;='San Diego'!AH$9,$P46&gt;='San Diego'!AH$9)),"CO",IF((AND($Q46&lt;='San Diego'!AH$9,$R46&gt;='San Diego'!AH$9)),"C",0))))))</f>
        <v>0</v>
      </c>
      <c r="AI46" s="33">
        <f>IF((AND($F46&lt;='San Diego'!AI$9,$G46&gt;='San Diego'!AI$9)),"P/L",IF((AND($I46&lt;='San Diego'!AI$9,$J46&gt;='San Diego'!AI$9)),"XO",IF((AND($K46&lt;='San Diego'!AI$9,$L46&gt;='San Diego'!AI$9)),"3",IF((AND($M46&lt;='San Diego'!AI$9,$N46&gt;='San Diego'!AI$9)),"C",IF((AND($O46&lt;='San Diego'!AI$9,$P46&gt;='San Diego'!AI$9)),"CO",IF((AND($Q46&lt;='San Diego'!AI$9,$R46&gt;='San Diego'!AI$9)),"C",0))))))</f>
        <v>0</v>
      </c>
      <c r="AJ46" s="33">
        <f>IF((AND($F46&lt;='San Diego'!AJ$9,$G46&gt;='San Diego'!AJ$9)),"P/L",IF((AND($I46&lt;='San Diego'!AJ$9,$J46&gt;='San Diego'!AJ$9)),"XO",IF((AND($K46&lt;='San Diego'!AJ$9,$L46&gt;='San Diego'!AJ$9)),"3",IF((AND($M46&lt;='San Diego'!AJ$9,$N46&gt;='San Diego'!AJ$9)),"C",IF((AND($O46&lt;='San Diego'!AJ$9,$P46&gt;='San Diego'!AJ$9)),"CO",IF((AND($Q46&lt;='San Diego'!AJ$9,$R46&gt;='San Diego'!AJ$9)),"C",0))))))</f>
        <v>0</v>
      </c>
      <c r="AK46" s="33">
        <f>IF((AND($F46&lt;='San Diego'!AK$9,$G46&gt;='San Diego'!AK$9)),"P/L",IF((AND($I46&lt;='San Diego'!AK$9,$J46&gt;='San Diego'!AK$9)),"XO",IF((AND($K46&lt;='San Diego'!AK$9,$L46&gt;='San Diego'!AK$9)),"3",IF((AND($M46&lt;='San Diego'!AK$9,$N46&gt;='San Diego'!AK$9)),"C",IF((AND($O46&lt;='San Diego'!AK$9,$P46&gt;='San Diego'!AK$9)),"CO",IF((AND($Q46&lt;='San Diego'!AK$9,$R46&gt;='San Diego'!AK$9)),"C",0))))))</f>
        <v>0</v>
      </c>
      <c r="AL46" s="33">
        <f>IF((AND($F46&lt;='San Diego'!AL$9,$G46&gt;='San Diego'!AL$9)),"P/L",IF((AND($I46&lt;='San Diego'!AL$9,$J46&gt;='San Diego'!AL$9)),"XO",IF((AND($K46&lt;='San Diego'!AL$9,$L46&gt;='San Diego'!AL$9)),"3",IF((AND($M46&lt;='San Diego'!AL$9,$N46&gt;='San Diego'!AL$9)),"C",IF((AND($O46&lt;='San Diego'!AL$9,$P46&gt;='San Diego'!AL$9)),"CO",IF((AND($Q46&lt;='San Diego'!AL$9,$R46&gt;='San Diego'!AL$9)),"C",0))))))</f>
        <v>0</v>
      </c>
      <c r="AM46" s="33">
        <f>IF((AND($F46&lt;='San Diego'!AM$9,$G46&gt;='San Diego'!AM$9)),"P/L",IF((AND($I46&lt;='San Diego'!AM$9,$J46&gt;='San Diego'!AM$9)),"XO",IF((AND($K46&lt;='San Diego'!AM$9,$L46&gt;='San Diego'!AM$9)),"3",IF((AND($M46&lt;='San Diego'!AM$9,$N46&gt;='San Diego'!AM$9)),"C",IF((AND($O46&lt;='San Diego'!AM$9,$P46&gt;='San Diego'!AM$9)),"CO",IF((AND($Q46&lt;='San Diego'!AM$9,$R46&gt;='San Diego'!AM$9)),"C",0))))))</f>
        <v>0</v>
      </c>
      <c r="AN46" s="33">
        <f>IF((AND($F46&lt;='San Diego'!AN$9,$G46&gt;='San Diego'!AN$9)),"P/L",IF((AND($I46&lt;='San Diego'!AN$9,$J46&gt;='San Diego'!AN$9)),"XO",IF((AND($K46&lt;='San Diego'!AN$9,$L46&gt;='San Diego'!AN$9)),"3",IF((AND($M46&lt;='San Diego'!AN$9,$N46&gt;='San Diego'!AN$9)),"C",IF((AND($O46&lt;='San Diego'!AN$9,$P46&gt;='San Diego'!AN$9)),"CO",IF((AND($Q46&lt;='San Diego'!AN$9,$R46&gt;='San Diego'!AN$9)),"C",0))))))</f>
        <v>0</v>
      </c>
      <c r="AO46" s="33">
        <f>IF((AND($F46&lt;='San Diego'!AO$9,$G46&gt;='San Diego'!AO$9)),"P/L",IF((AND($I46&lt;='San Diego'!AO$9,$J46&gt;='San Diego'!AO$9)),"XO",IF((AND($K46&lt;='San Diego'!AO$9,$L46&gt;='San Diego'!AO$9)),"3",IF((AND($M46&lt;='San Diego'!AO$9,$N46&gt;='San Diego'!AO$9)),"C",IF((AND($O46&lt;='San Diego'!AO$9,$P46&gt;='San Diego'!AO$9)),"CO",IF((AND($Q46&lt;='San Diego'!AO$9,$R46&gt;='San Diego'!AO$9)),"C",0))))))</f>
        <v>0</v>
      </c>
      <c r="AP46" s="33">
        <f>IF((AND($F46&lt;='San Diego'!AP$9,$G46&gt;='San Diego'!AP$9)),"P/L",IF((AND($I46&lt;='San Diego'!AP$9,$J46&gt;='San Diego'!AP$9)),"XO",IF((AND($K46&lt;='San Diego'!AP$9,$L46&gt;='San Diego'!AP$9)),"3",IF((AND($M46&lt;='San Diego'!AP$9,$N46&gt;='San Diego'!AP$9)),"C",IF((AND($O46&lt;='San Diego'!AP$9,$P46&gt;='San Diego'!AP$9)),"CO",IF((AND($Q46&lt;='San Diego'!AP$9,$R46&gt;='San Diego'!AP$9)),"C",0))))))</f>
        <v>0</v>
      </c>
      <c r="AQ46" s="33">
        <f>IF((AND($F46&lt;='San Diego'!AQ$9,$G46&gt;='San Diego'!AQ$9)),"P/L",IF((AND($I46&lt;='San Diego'!AQ$9,$J46&gt;='San Diego'!AQ$9)),"XO",IF((AND($K46&lt;='San Diego'!AQ$9,$L46&gt;='San Diego'!AQ$9)),"3",IF((AND($M46&lt;='San Diego'!AQ$9,$N46&gt;='San Diego'!AQ$9)),"C",IF((AND($O46&lt;='San Diego'!AQ$9,$P46&gt;='San Diego'!AQ$9)),"CO",IF((AND($Q46&lt;='San Diego'!AQ$9,$R46&gt;='San Diego'!AQ$9)),"C",0))))))</f>
        <v>0</v>
      </c>
      <c r="AR46" s="33">
        <f>IF((AND($F46&lt;='San Diego'!AR$9,$G46&gt;='San Diego'!AR$9)),"P/L",IF((AND($I46&lt;='San Diego'!AR$9,$J46&gt;='San Diego'!AR$9)),"XO",IF((AND($K46&lt;='San Diego'!AR$9,$L46&gt;='San Diego'!AR$9)),"3",IF((AND($M46&lt;='San Diego'!AR$9,$N46&gt;='San Diego'!AR$9)),"C",IF((AND($O46&lt;='San Diego'!AR$9,$P46&gt;='San Diego'!AR$9)),"CO",IF((AND($Q46&lt;='San Diego'!AR$9,$R46&gt;='San Diego'!AR$9)),"C",0))))))</f>
        <v>0</v>
      </c>
      <c r="AS46" s="33">
        <f>IF((AND($F46&lt;='San Diego'!AS$9,$G46&gt;='San Diego'!AS$9)),"P/L",IF((AND($I46&lt;='San Diego'!AS$9,$J46&gt;='San Diego'!AS$9)),"XO",IF((AND($K46&lt;='San Diego'!AS$9,$L46&gt;='San Diego'!AS$9)),"3",IF((AND($M46&lt;='San Diego'!AS$9,$N46&gt;='San Diego'!AS$9)),"C",IF((AND($O46&lt;='San Diego'!AS$9,$P46&gt;='San Diego'!AS$9)),"CO",IF((AND($Q46&lt;='San Diego'!AS$9,$R46&gt;='San Diego'!AS$9)),"C",0))))))</f>
        <v>0</v>
      </c>
      <c r="AT46" s="33">
        <f>IF((AND($F46&lt;='San Diego'!AT$9,$G46&gt;='San Diego'!AT$9)),"P/L",IF((AND($I46&lt;='San Diego'!AT$9,$J46&gt;='San Diego'!AT$9)),"XO",IF((AND($K46&lt;='San Diego'!AT$9,$L46&gt;='San Diego'!AT$9)),"3",IF((AND($M46&lt;='San Diego'!AT$9,$N46&gt;='San Diego'!AT$9)),"C",IF((AND($O46&lt;='San Diego'!AT$9,$P46&gt;='San Diego'!AT$9)),"CO",IF((AND($Q46&lt;='San Diego'!AT$9,$R46&gt;='San Diego'!AT$9)),"C",0))))))</f>
        <v>0</v>
      </c>
      <c r="AU46" s="33">
        <f>IF((AND($F46&lt;='San Diego'!AU$9,$G46&gt;='San Diego'!AU$9)),"P/L",IF((AND($I46&lt;='San Diego'!AU$9,$J46&gt;='San Diego'!AU$9)),"XO",IF((AND($K46&lt;='San Diego'!AU$9,$L46&gt;='San Diego'!AU$9)),"3",IF((AND($M46&lt;='San Diego'!AU$9,$N46&gt;='San Diego'!AU$9)),"C",IF((AND($O46&lt;='San Diego'!AU$9,$P46&gt;='San Diego'!AU$9)),"CO",IF((AND($Q46&lt;='San Diego'!AU$9,$R46&gt;='San Diego'!AU$9)),"C",0))))))</f>
        <v>0</v>
      </c>
      <c r="AV46" s="33">
        <f>IF((AND($F46&lt;='San Diego'!AV$9,$G46&gt;='San Diego'!AV$9)),"P/L",IF((AND($I46&lt;='San Diego'!AV$9,$J46&gt;='San Diego'!AV$9)),"XO",IF((AND($K46&lt;='San Diego'!AV$9,$L46&gt;='San Diego'!AV$9)),"3",IF((AND($M46&lt;='San Diego'!AV$9,$N46&gt;='San Diego'!AV$9)),"C",IF((AND($O46&lt;='San Diego'!AV$9,$P46&gt;='San Diego'!AV$9)),"CO",IF((AND($Q46&lt;='San Diego'!AV$9,$R46&gt;='San Diego'!AV$9)),"C",0))))))</f>
        <v>0</v>
      </c>
      <c r="AW46" s="33">
        <f>IF((AND($F46&lt;='San Diego'!AW$9,$G46&gt;='San Diego'!AW$9)),"P/L",IF((AND($I46&lt;='San Diego'!AW$9,$J46&gt;='San Diego'!AW$9)),"XO",IF((AND($K46&lt;='San Diego'!AW$9,$L46&gt;='San Diego'!AW$9)),"3",IF((AND($M46&lt;='San Diego'!AW$9,$N46&gt;='San Diego'!AW$9)),"C",IF((AND($O46&lt;='San Diego'!AW$9,$P46&gt;='San Diego'!AW$9)),"CO",IF((AND($Q46&lt;='San Diego'!AW$9,$R46&gt;='San Diego'!AW$9)),"C",0))))))</f>
        <v>0</v>
      </c>
      <c r="AX46" s="33">
        <f>IF((AND($F46&lt;='San Diego'!AX$9,$G46&gt;='San Diego'!AX$9)),"P/L",IF((AND($I46&lt;='San Diego'!AX$9,$J46&gt;='San Diego'!AX$9)),"XO",IF((AND($K46&lt;='San Diego'!AX$9,$L46&gt;='San Diego'!AX$9)),"3",IF((AND($M46&lt;='San Diego'!AX$9,$N46&gt;='San Diego'!AX$9)),"C",IF((AND($O46&lt;='San Diego'!AX$9,$P46&gt;='San Diego'!AX$9)),"CO",IF((AND($Q46&lt;='San Diego'!AX$9,$R46&gt;='San Diego'!AX$9)),"C",0))))))</f>
        <v>0</v>
      </c>
      <c r="AY46" s="33">
        <f>IF((AND($F46&lt;='San Diego'!AY$9,$G46&gt;='San Diego'!AY$9)),"P/L",IF((AND($I46&lt;='San Diego'!AY$9,$J46&gt;='San Diego'!AY$9)),"XO",IF((AND($K46&lt;='San Diego'!AY$9,$L46&gt;='San Diego'!AY$9)),"3",IF((AND($M46&lt;='San Diego'!AY$9,$N46&gt;='San Diego'!AY$9)),"C",IF((AND($O46&lt;='San Diego'!AY$9,$P46&gt;='San Diego'!AY$9)),"CO",IF((AND($Q46&lt;='San Diego'!AY$9,$R46&gt;='San Diego'!AY$9)),"C",0))))))</f>
        <v>0</v>
      </c>
      <c r="AZ46" s="33">
        <f>IF((AND($F46&lt;='San Diego'!AZ$9,$G46&gt;='San Diego'!AZ$9)),"P/L",IF((AND($I46&lt;='San Diego'!AZ$9,$J46&gt;='San Diego'!AZ$9)),"XO",IF((AND($K46&lt;='San Diego'!AZ$9,$L46&gt;='San Diego'!AZ$9)),"3",IF((AND($M46&lt;='San Diego'!AZ$9,$N46&gt;='San Diego'!AZ$9)),"C",IF((AND($O46&lt;='San Diego'!AZ$9,$P46&gt;='San Diego'!AZ$9)),"CO",IF((AND($Q46&lt;='San Diego'!AZ$9,$R46&gt;='San Diego'!AZ$9)),"C",0))))))</f>
        <v>0</v>
      </c>
      <c r="BA46" s="33">
        <f>IF((AND($F46&lt;='San Diego'!BA$9,$G46&gt;='San Diego'!BA$9)),"P/L",IF((AND($I46&lt;='San Diego'!BA$9,$J46&gt;='San Diego'!BA$9)),"XO",IF((AND($K46&lt;='San Diego'!BA$9,$L46&gt;='San Diego'!BA$9)),"3",IF((AND($M46&lt;='San Diego'!BA$9,$N46&gt;='San Diego'!BA$9)),"C",IF((AND($O46&lt;='San Diego'!BA$9,$P46&gt;='San Diego'!BA$9)),"CO",IF((AND($Q46&lt;='San Diego'!BA$9,$R46&gt;='San Diego'!BA$9)),"C",0))))))</f>
        <v>0</v>
      </c>
      <c r="BB46" s="33">
        <f>IF((AND($F46&lt;='San Diego'!BB$9,$G46&gt;='San Diego'!BB$9)),"P/L",IF((AND($I46&lt;='San Diego'!BB$9,$J46&gt;='San Diego'!BB$9)),"XO",IF((AND($K46&lt;='San Diego'!BB$9,$L46&gt;='San Diego'!BB$9)),"3",IF((AND($M46&lt;='San Diego'!BB$9,$N46&gt;='San Diego'!BB$9)),"C",IF((AND($O46&lt;='San Diego'!BB$9,$P46&gt;='San Diego'!BB$9)),"CO",IF((AND($Q46&lt;='San Diego'!BB$9,$R46&gt;='San Diego'!BB$9)),"C",0))))))</f>
        <v>0</v>
      </c>
      <c r="BC46" s="33">
        <f>IF((AND($F46&lt;='San Diego'!BC$9,$G46&gt;='San Diego'!BC$9)),"P/L",IF((AND($I46&lt;='San Diego'!BC$9,$J46&gt;='San Diego'!BC$9)),"XO",IF((AND($K46&lt;='San Diego'!BC$9,$L46&gt;='San Diego'!BC$9)),"3",IF((AND($M46&lt;='San Diego'!BC$9,$N46&gt;='San Diego'!BC$9)),"C",IF((AND($O46&lt;='San Diego'!BC$9,$P46&gt;='San Diego'!BC$9)),"CO",IF((AND($Q46&lt;='San Diego'!BC$9,$R46&gt;='San Diego'!BC$9)),"C",0))))))</f>
        <v>0</v>
      </c>
      <c r="BD46" s="33">
        <f>IF((AND($F46&lt;='San Diego'!BD$9,$G46&gt;='San Diego'!BD$9)),"P/L",IF((AND($I46&lt;='San Diego'!BD$9,$J46&gt;='San Diego'!BD$9)),"XO",IF((AND($K46&lt;='San Diego'!BD$9,$L46&gt;='San Diego'!BD$9)),"3",IF((AND($M46&lt;='San Diego'!BD$9,$N46&gt;='San Diego'!BD$9)),"C",IF((AND($O46&lt;='San Diego'!BD$9,$P46&gt;='San Diego'!BD$9)),"CO",IF((AND($Q46&lt;='San Diego'!BD$9,$R46&gt;='San Diego'!BD$9)),"C",0))))))</f>
        <v>0</v>
      </c>
      <c r="BE46" s="33">
        <f>IF((AND($F46&lt;='San Diego'!BE$9,$G46&gt;='San Diego'!BE$9)),"P/L",IF((AND($I46&lt;='San Diego'!BE$9,$J46&gt;='San Diego'!BE$9)),"XO",IF((AND($K46&lt;='San Diego'!BE$9,$L46&gt;='San Diego'!BE$9)),"3",IF((AND($M46&lt;='San Diego'!BE$9,$N46&gt;='San Diego'!BE$9)),"C",IF((AND($O46&lt;='San Diego'!BE$9,$P46&gt;='San Diego'!BE$9)),"CO",IF((AND($Q46&lt;='San Diego'!BE$9,$R46&gt;='San Diego'!BE$9)),"C",0))))))</f>
        <v>0</v>
      </c>
      <c r="BF46" s="33">
        <f>IF((AND($F46&lt;='San Diego'!BF$9,$G46&gt;='San Diego'!BF$9)),"P/L",IF((AND($I46&lt;='San Diego'!BF$9,$J46&gt;='San Diego'!BF$9)),"XO",IF((AND($K46&lt;='San Diego'!BF$9,$L46&gt;='San Diego'!BF$9)),"3",IF((AND($M46&lt;='San Diego'!BF$9,$N46&gt;='San Diego'!BF$9)),"C",IF((AND($O46&lt;='San Diego'!BF$9,$P46&gt;='San Diego'!BF$9)),"CO",IF((AND($Q46&lt;='San Diego'!BF$9,$R46&gt;='San Diego'!BF$9)),"C",0))))))</f>
        <v>0</v>
      </c>
      <c r="BG46" s="33">
        <f>IF((AND($F46&lt;='San Diego'!BG$9,$G46&gt;='San Diego'!BG$9)),"P/L",IF((AND($I46&lt;='San Diego'!BG$9,$J46&gt;='San Diego'!BG$9)),"XO",IF((AND($K46&lt;='San Diego'!BG$9,$L46&gt;='San Diego'!BG$9)),"3",IF((AND($M46&lt;='San Diego'!BG$9,$N46&gt;='San Diego'!BG$9)),"C",IF((AND($O46&lt;='San Diego'!BG$9,$P46&gt;='San Diego'!BG$9)),"CO",IF((AND($Q46&lt;='San Diego'!BG$9,$R46&gt;='San Diego'!BG$9)),"C",0))))))</f>
        <v>0</v>
      </c>
      <c r="BH46" s="33">
        <f>IF((AND($F46&lt;='San Diego'!BH$9,$G46&gt;='San Diego'!BH$9)),"P/L",IF((AND($I46&lt;='San Diego'!BH$9,$J46&gt;='San Diego'!BH$9)),"XO",IF((AND($K46&lt;='San Diego'!BH$9,$L46&gt;='San Diego'!BH$9)),"3",IF((AND($M46&lt;='San Diego'!BH$9,$N46&gt;='San Diego'!BH$9)),"C",IF((AND($O46&lt;='San Diego'!BH$9,$P46&gt;='San Diego'!BH$9)),"CO",IF((AND($Q46&lt;='San Diego'!BH$9,$R46&gt;='San Diego'!BH$9)),"C",0))))))</f>
        <v>0</v>
      </c>
      <c r="BI46" s="33">
        <f>IF((AND($F46&lt;='San Diego'!BI$9,$G46&gt;='San Diego'!BI$9)),"P/L",IF((AND($I46&lt;='San Diego'!BI$9,$J46&gt;='San Diego'!BI$9)),"XO",IF((AND($K46&lt;='San Diego'!BI$9,$L46&gt;='San Diego'!BI$9)),"3",IF((AND($M46&lt;='San Diego'!BI$9,$N46&gt;='San Diego'!BI$9)),"C",IF((AND($O46&lt;='San Diego'!BI$9,$P46&gt;='San Diego'!BI$9)),"CO",IF((AND($Q46&lt;='San Diego'!BI$9,$R46&gt;='San Diego'!BI$9)),"C",0))))))</f>
        <v>0</v>
      </c>
      <c r="BJ46" s="33">
        <f>IF((AND($F46&lt;='San Diego'!BJ$9,$G46&gt;='San Diego'!BJ$9)),"P/L",IF((AND($I46&lt;='San Diego'!BJ$9,$J46&gt;='San Diego'!BJ$9)),"XO",IF((AND($K46&lt;='San Diego'!BJ$9,$L46&gt;='San Diego'!BJ$9)),"3",IF((AND($M46&lt;='San Diego'!BJ$9,$N46&gt;='San Diego'!BJ$9)),"C",IF((AND($O46&lt;='San Diego'!BJ$9,$P46&gt;='San Diego'!BJ$9)),"CO",IF((AND($Q46&lt;='San Diego'!BJ$9,$R46&gt;='San Diego'!BJ$9)),"C",0))))))</f>
        <v>0</v>
      </c>
      <c r="BK46" s="33">
        <f>IF((AND($F46&lt;='San Diego'!BK$9,$G46&gt;='San Diego'!BK$9)),"P/L",IF((AND($I46&lt;='San Diego'!BK$9,$J46&gt;='San Diego'!BK$9)),"XO",IF((AND($K46&lt;='San Diego'!BK$9,$L46&gt;='San Diego'!BK$9)),"3",IF((AND($M46&lt;='San Diego'!BK$9,$N46&gt;='San Diego'!BK$9)),"C",IF((AND($O46&lt;='San Diego'!BK$9,$P46&gt;='San Diego'!BK$9)),"CO",IF((AND($Q46&lt;='San Diego'!BK$9,$R46&gt;='San Diego'!BK$9)),"C",0))))))</f>
        <v>0</v>
      </c>
      <c r="BL46" s="33">
        <f>IF((AND($F46&lt;='San Diego'!BL$9,$G46&gt;='San Diego'!BL$9)),"P/L",IF((AND($I46&lt;='San Diego'!BL$9,$J46&gt;='San Diego'!BL$9)),"XO",IF((AND($K46&lt;='San Diego'!BL$9,$L46&gt;='San Diego'!BL$9)),"3",IF((AND($M46&lt;='San Diego'!BL$9,$N46&gt;='San Diego'!BL$9)),"C",IF((AND($O46&lt;='San Diego'!BL$9,$P46&gt;='San Diego'!BL$9)),"CO",IF((AND($Q46&lt;='San Diego'!BL$9,$R46&gt;='San Diego'!BL$9)),"C",0))))))</f>
        <v>0</v>
      </c>
      <c r="BM46" s="33">
        <f>IF((AND($F46&lt;='San Diego'!BM$9,$G46&gt;='San Diego'!BM$9)),"P/L",IF((AND($I46&lt;='San Diego'!BM$9,$J46&gt;='San Diego'!BM$9)),"XO",IF((AND($K46&lt;='San Diego'!BM$9,$L46&gt;='San Diego'!BM$9)),"3",IF((AND($M46&lt;='San Diego'!BM$9,$N46&gt;='San Diego'!BM$9)),"C",IF((AND($O46&lt;='San Diego'!BM$9,$P46&gt;='San Diego'!BM$9)),"CO",IF((AND($Q46&lt;='San Diego'!BM$9,$R46&gt;='San Diego'!BM$9)),"C",0))))))</f>
        <v>0</v>
      </c>
      <c r="BN46" s="33">
        <f>IF((AND($F46&lt;='San Diego'!BN$9,$G46&gt;='San Diego'!BN$9)),"P/L",IF((AND($I46&lt;='San Diego'!BN$9,$J46&gt;='San Diego'!BN$9)),"XO",IF((AND($K46&lt;='San Diego'!BN$9,$L46&gt;='San Diego'!BN$9)),"3",IF((AND($M46&lt;='San Diego'!BN$9,$N46&gt;='San Diego'!BN$9)),"C",IF((AND($O46&lt;='San Diego'!BN$9,$P46&gt;='San Diego'!BN$9)),"CO",IF((AND($Q46&lt;='San Diego'!BN$9,$R46&gt;='San Diego'!BN$9)),"C",0))))))</f>
        <v>0</v>
      </c>
      <c r="BO46" s="33">
        <f>IF((AND($F46&lt;='San Diego'!BO$9,$G46&gt;='San Diego'!BO$9)),"P/L",IF((AND($I46&lt;='San Diego'!BO$9,$J46&gt;='San Diego'!BO$9)),"XO",IF((AND($K46&lt;='San Diego'!BO$9,$L46&gt;='San Diego'!BO$9)),"3",IF((AND($M46&lt;='San Diego'!BO$9,$N46&gt;='San Diego'!BO$9)),"C",IF((AND($O46&lt;='San Diego'!BO$9,$P46&gt;='San Diego'!BO$9)),"CO",IF((AND($Q46&lt;='San Diego'!BO$9,$R46&gt;='San Diego'!BO$9)),"C",0))))))</f>
        <v>0</v>
      </c>
      <c r="BP46" s="33">
        <f>IF((AND($F46&lt;='San Diego'!BP$9,$G46&gt;='San Diego'!BP$9)),"P/L",IF((AND($I46&lt;='San Diego'!BP$9,$J46&gt;='San Diego'!BP$9)),"XO",IF((AND($K46&lt;='San Diego'!BP$9,$L46&gt;='San Diego'!BP$9)),"3",IF((AND($M46&lt;='San Diego'!BP$9,$N46&gt;='San Diego'!BP$9)),"C",IF((AND($O46&lt;='San Diego'!BP$9,$P46&gt;='San Diego'!BP$9)),"CO",IF((AND($Q46&lt;='San Diego'!BP$9,$R46&gt;='San Diego'!BP$9)),"C",0))))))</f>
        <v>0</v>
      </c>
      <c r="BQ46" s="33">
        <f>IF((AND($F46&lt;='San Diego'!BQ$9,$G46&gt;='San Diego'!BQ$9)),"P/L",IF((AND($I46&lt;='San Diego'!BQ$9,$J46&gt;='San Diego'!BQ$9)),"XO",IF((AND($K46&lt;='San Diego'!BQ$9,$L46&gt;='San Diego'!BQ$9)),"3",IF((AND($M46&lt;='San Diego'!BQ$9,$N46&gt;='San Diego'!BQ$9)),"C",IF((AND($O46&lt;='San Diego'!BQ$9,$P46&gt;='San Diego'!BQ$9)),"CO",IF((AND($Q46&lt;='San Diego'!BQ$9,$R46&gt;='San Diego'!BQ$9)),"C",0))))))</f>
        <v>0</v>
      </c>
      <c r="BR46" s="33">
        <f>IF((AND($F46&lt;='San Diego'!BR$9,$G46&gt;='San Diego'!BR$9)),"P/L",IF((AND($I46&lt;='San Diego'!BR$9,$J46&gt;='San Diego'!BR$9)),"XO",IF((AND($K46&lt;='San Diego'!BR$9,$L46&gt;='San Diego'!BR$9)),"3",IF((AND($M46&lt;='San Diego'!BR$9,$N46&gt;='San Diego'!BR$9)),"C",IF((AND($O46&lt;='San Diego'!BR$9,$P46&gt;='San Diego'!BR$9)),"CO",IF((AND($Q46&lt;='San Diego'!BR$9,$R46&gt;='San Diego'!BR$9)),"C",0))))))</f>
        <v>0</v>
      </c>
      <c r="BS46" s="33">
        <f>IF((AND($F46&lt;='San Diego'!BS$9,$G46&gt;='San Diego'!BS$9)),"P/L",IF((AND($I46&lt;='San Diego'!BS$9,$J46&gt;='San Diego'!BS$9)),"XO",IF((AND($K46&lt;='San Diego'!BS$9,$L46&gt;='San Diego'!BS$9)),"3",IF((AND($M46&lt;='San Diego'!BS$9,$N46&gt;='San Diego'!BS$9)),"C",IF((AND($O46&lt;='San Diego'!BS$9,$P46&gt;='San Diego'!BS$9)),"CO",IF((AND($Q46&lt;='San Diego'!BS$9,$R46&gt;='San Diego'!BS$9)),"C",0))))))</f>
        <v>0</v>
      </c>
      <c r="BT46" s="33">
        <f>IF((AND($F46&lt;='San Diego'!BT$9,$G46&gt;='San Diego'!BT$9)),"P/L",IF((AND($I46&lt;='San Diego'!BT$9,$J46&gt;='San Diego'!BT$9)),"XO",IF((AND($K46&lt;='San Diego'!BT$9,$L46&gt;='San Diego'!BT$9)),"3",IF((AND($M46&lt;='San Diego'!BT$9,$N46&gt;='San Diego'!BT$9)),"C",IF((AND($O46&lt;='San Diego'!BT$9,$P46&gt;='San Diego'!BT$9)),"CO",IF((AND($Q46&lt;='San Diego'!BT$9,$R46&gt;='San Diego'!BT$9)),"C",0))))))</f>
        <v>0</v>
      </c>
      <c r="BU46" s="33">
        <f>IF((AND($F46&lt;='San Diego'!BU$9,$G46&gt;='San Diego'!BU$9)),"P/L",IF((AND($I46&lt;='San Diego'!BU$9,$J46&gt;='San Diego'!BU$9)),"XO",IF((AND($K46&lt;='San Diego'!BU$9,$L46&gt;='San Diego'!BU$9)),"3",IF((AND($M46&lt;='San Diego'!BU$9,$N46&gt;='San Diego'!BU$9)),"C",IF((AND($O46&lt;='San Diego'!BU$9,$P46&gt;='San Diego'!BU$9)),"CO",IF((AND($Q46&lt;='San Diego'!BU$9,$R46&gt;='San Diego'!BU$9)),"C",0))))))</f>
        <v>0</v>
      </c>
      <c r="BV46" s="33">
        <f>IF((AND($F46&lt;='San Diego'!BV$9,$G46&gt;='San Diego'!BV$9)),"P/L",IF((AND($I46&lt;='San Diego'!BV$9,$J46&gt;='San Diego'!BV$9)),"XO",IF((AND($K46&lt;='San Diego'!BV$9,$L46&gt;='San Diego'!BV$9)),"3",IF((AND($M46&lt;='San Diego'!BV$9,$N46&gt;='San Diego'!BV$9)),"C",IF((AND($O46&lt;='San Diego'!BV$9,$P46&gt;='San Diego'!BV$9)),"CO",IF((AND($Q46&lt;='San Diego'!BV$9,$R46&gt;='San Diego'!BV$9)),"C",0))))))</f>
        <v>0</v>
      </c>
      <c r="BW46" s="33">
        <f>IF((AND($F46&lt;='San Diego'!BW$9,$G46&gt;='San Diego'!BW$9)),"P/L",IF((AND($I46&lt;='San Diego'!BW$9,$J46&gt;='San Diego'!BW$9)),"XO",IF((AND($K46&lt;='San Diego'!BW$9,$L46&gt;='San Diego'!BW$9)),"3",IF((AND($M46&lt;='San Diego'!BW$9,$N46&gt;='San Diego'!BW$9)),"C",IF((AND($O46&lt;='San Diego'!BW$9,$P46&gt;='San Diego'!BW$9)),"CO",IF((AND($Q46&lt;='San Diego'!BW$9,$R46&gt;='San Diego'!BW$9)),"C",0))))))</f>
        <v>0</v>
      </c>
      <c r="BX46" s="33">
        <f>IF((AND($F46&lt;='San Diego'!BX$9,$G46&gt;='San Diego'!BX$9)),"P/L",IF((AND($I46&lt;='San Diego'!BX$9,$J46&gt;='San Diego'!BX$9)),"XO",IF((AND($K46&lt;='San Diego'!BX$9,$L46&gt;='San Diego'!BX$9)),"3",IF((AND($M46&lt;='San Diego'!BX$9,$N46&gt;='San Diego'!BX$9)),"C",IF((AND($O46&lt;='San Diego'!BX$9,$P46&gt;='San Diego'!BX$9)),"CO",IF((AND($Q46&lt;='San Diego'!BX$9,$R46&gt;='San Diego'!BX$9)),"C",0))))))</f>
        <v>0</v>
      </c>
      <c r="BY46" s="33">
        <f>IF((AND($F46&lt;='San Diego'!BY$9,$G46&gt;='San Diego'!BY$9)),"P/L",IF((AND($I46&lt;='San Diego'!BY$9,$J46&gt;='San Diego'!BY$9)),"XO",IF((AND($K46&lt;='San Diego'!BY$9,$L46&gt;='San Diego'!BY$9)),"3",IF((AND($M46&lt;='San Diego'!BY$9,$N46&gt;='San Diego'!BY$9)),"C",IF((AND($O46&lt;='San Diego'!BY$9,$P46&gt;='San Diego'!BY$9)),"CO",IF((AND($Q46&lt;='San Diego'!BY$9,$R46&gt;='San Diego'!BY$9)),"C",0))))))</f>
        <v>0</v>
      </c>
      <c r="BZ46" s="33">
        <f>IF((AND($F46&lt;='San Diego'!BZ$9,$G46&gt;='San Diego'!BZ$9)),"P/L",IF((AND($I46&lt;='San Diego'!BZ$9,$J46&gt;='San Diego'!BZ$9)),"XO",IF((AND($K46&lt;='San Diego'!BZ$9,$L46&gt;='San Diego'!BZ$9)),"3",IF((AND($M46&lt;='San Diego'!BZ$9,$N46&gt;='San Diego'!BZ$9)),"C",IF((AND($O46&lt;='San Diego'!BZ$9,$P46&gt;='San Diego'!BZ$9)),"CO",IF((AND($Q46&lt;='San Diego'!BZ$9,$R46&gt;='San Diego'!BZ$9)),"C",0))))))</f>
        <v>0</v>
      </c>
      <c r="CA46" s="33">
        <f>IF((AND($F46&lt;='San Diego'!CA$9,$G46&gt;='San Diego'!CA$9)),"P/L",IF((AND($I46&lt;='San Diego'!CA$9,$J46&gt;='San Diego'!CA$9)),"XO",IF((AND($K46&lt;='San Diego'!CA$9,$L46&gt;='San Diego'!CA$9)),"3",IF((AND($M46&lt;='San Diego'!CA$9,$N46&gt;='San Diego'!CA$9)),"C",IF((AND($O46&lt;='San Diego'!CA$9,$P46&gt;='San Diego'!CA$9)),"CO",IF((AND($Q46&lt;='San Diego'!CA$9,$R46&gt;='San Diego'!CA$9)),"C",0))))))</f>
        <v>0</v>
      </c>
      <c r="CB46" s="33">
        <f>IF((AND($F46&lt;='San Diego'!CB$9,$G46&gt;='San Diego'!CB$9)),"P/L",IF((AND($I46&lt;='San Diego'!CB$9,$J46&gt;='San Diego'!CB$9)),"XO",IF((AND($K46&lt;='San Diego'!CB$9,$L46&gt;='San Diego'!CB$9)),"3",IF((AND($M46&lt;='San Diego'!CB$9,$N46&gt;='San Diego'!CB$9)),"C",IF((AND($O46&lt;='San Diego'!CB$9,$P46&gt;='San Diego'!CB$9)),"CO",IF((AND($Q46&lt;='San Diego'!CB$9,$R46&gt;='San Diego'!CB$9)),"C",0))))))</f>
        <v>0</v>
      </c>
      <c r="CC46" s="33">
        <f>IF((AND($F46&lt;='San Diego'!CC$9,$G46&gt;='San Diego'!CC$9)),"P/L",IF((AND($I46&lt;='San Diego'!CC$9,$J46&gt;='San Diego'!CC$9)),"XO",IF((AND($K46&lt;='San Diego'!CC$9,$L46&gt;='San Diego'!CC$9)),"3",IF((AND($M46&lt;='San Diego'!CC$9,$N46&gt;='San Diego'!CC$9)),"C",IF((AND($O46&lt;='San Diego'!CC$9,$P46&gt;='San Diego'!CC$9)),"CO",IF((AND($Q46&lt;='San Diego'!CC$9,$R46&gt;='San Diego'!CC$9)),"C",0))))))</f>
        <v>0</v>
      </c>
      <c r="CD46" s="33">
        <f>IF((AND($F46&lt;='San Diego'!CD$9,$G46&gt;='San Diego'!CD$9)),"P/L",IF((AND($I46&lt;='San Diego'!CD$9,$J46&gt;='San Diego'!CD$9)),"XO",IF((AND($K46&lt;='San Diego'!CD$9,$L46&gt;='San Diego'!CD$9)),"3",IF((AND($M46&lt;='San Diego'!CD$9,$N46&gt;='San Diego'!CD$9)),"C",IF((AND($O46&lt;='San Diego'!CD$9,$P46&gt;='San Diego'!CD$9)),"CO",IF((AND($Q46&lt;='San Diego'!CD$9,$R46&gt;='San Diego'!CD$9)),"C",0))))))</f>
        <v>0</v>
      </c>
      <c r="CE46" s="33">
        <f>IF((AND($F46&lt;='San Diego'!CE$9,$G46&gt;='San Diego'!CE$9)),"P/L",IF((AND($I46&lt;='San Diego'!CE$9,$J46&gt;='San Diego'!CE$9)),"XO",IF((AND($K46&lt;='San Diego'!CE$9,$L46&gt;='San Diego'!CE$9)),"3",IF((AND($M46&lt;='San Diego'!CE$9,$N46&gt;='San Diego'!CE$9)),"C",IF((AND($O46&lt;='San Diego'!CE$9,$P46&gt;='San Diego'!CE$9)),"CO",IF((AND($Q46&lt;='San Diego'!CE$9,$R46&gt;='San Diego'!CE$9)),"C",0))))))</f>
        <v>0</v>
      </c>
      <c r="CF46" s="33">
        <f>IF((AND($F46&lt;='San Diego'!CF$9,$G46&gt;='San Diego'!CF$9)),"P/L",IF((AND($I46&lt;='San Diego'!CF$9,$J46&gt;='San Diego'!CF$9)),"XO",IF((AND($K46&lt;='San Diego'!CF$9,$L46&gt;='San Diego'!CF$9)),"3",IF((AND($M46&lt;='San Diego'!CF$9,$N46&gt;='San Diego'!CF$9)),"C",IF((AND($O46&lt;='San Diego'!CF$9,$P46&gt;='San Diego'!CF$9)),"CO",IF((AND($Q46&lt;='San Diego'!CF$9,$R46&gt;='San Diego'!CF$9)),"C",0))))))</f>
        <v>0</v>
      </c>
      <c r="CG46" s="33">
        <f>IF((AND($F46&lt;='San Diego'!CG$9,$G46&gt;='San Diego'!CG$9)),"P/L",IF((AND($I46&lt;='San Diego'!CG$9,$J46&gt;='San Diego'!CG$9)),"XO",IF((AND($K46&lt;='San Diego'!CG$9,$L46&gt;='San Diego'!CG$9)),"3",IF((AND($M46&lt;='San Diego'!CG$9,$N46&gt;='San Diego'!CG$9)),"C",IF((AND($O46&lt;='San Diego'!CG$9,$P46&gt;='San Diego'!CG$9)),"CO",IF((AND($Q46&lt;='San Diego'!CG$9,$R46&gt;='San Diego'!CG$9)),"C",0))))))</f>
        <v>0</v>
      </c>
      <c r="CH46" s="33">
        <f>IF((AND($F46&lt;='San Diego'!CH$9,$G46&gt;='San Diego'!CH$9)),"P/L",IF((AND($I46&lt;='San Diego'!CH$9,$J46&gt;='San Diego'!CH$9)),"XO",IF((AND($K46&lt;='San Diego'!CH$9,$L46&gt;='San Diego'!CH$9)),"3",IF((AND($M46&lt;='San Diego'!CH$9,$N46&gt;='San Diego'!CH$9)),"C",IF((AND($O46&lt;='San Diego'!CH$9,$P46&gt;='San Diego'!CH$9)),"CO",IF((AND($Q46&lt;='San Diego'!CH$9,$R46&gt;='San Diego'!CH$9)),"C",0))))))</f>
        <v>0</v>
      </c>
      <c r="CI46" s="33">
        <f>IF((AND($F46&lt;='San Diego'!CI$9,$G46&gt;='San Diego'!CI$9)),"P/L",IF((AND($I46&lt;='San Diego'!CI$9,$J46&gt;='San Diego'!CI$9)),"XO",IF((AND($K46&lt;='San Diego'!CI$9,$L46&gt;='San Diego'!CI$9)),"3",IF((AND($M46&lt;='San Diego'!CI$9,$N46&gt;='San Diego'!CI$9)),"C",IF((AND($O46&lt;='San Diego'!CI$9,$P46&gt;='San Diego'!CI$9)),"CO",IF((AND($Q46&lt;='San Diego'!CI$9,$R46&gt;='San Diego'!CI$9)),"C",0))))))</f>
        <v>0</v>
      </c>
      <c r="CJ46" s="33">
        <f>IF((AND($F46&lt;='San Diego'!CJ$9,$G46&gt;='San Diego'!CJ$9)),"P/L",IF((AND($I46&lt;='San Diego'!CJ$9,$J46&gt;='San Diego'!CJ$9)),"XO",IF((AND($K46&lt;='San Diego'!CJ$9,$L46&gt;='San Diego'!CJ$9)),"3",IF((AND($M46&lt;='San Diego'!CJ$9,$N46&gt;='San Diego'!CJ$9)),"C",IF((AND($O46&lt;='San Diego'!CJ$9,$P46&gt;='San Diego'!CJ$9)),"CO",IF((AND($Q46&lt;='San Diego'!CJ$9,$R46&gt;='San Diego'!CJ$9)),"C",0))))))</f>
        <v>0</v>
      </c>
      <c r="CK46" s="33">
        <f>IF((AND($F46&lt;='San Diego'!CK$9,$G46&gt;='San Diego'!CK$9)),"P/L",IF((AND($I46&lt;='San Diego'!CK$9,$J46&gt;='San Diego'!CK$9)),"XO",IF((AND($K46&lt;='San Diego'!CK$9,$L46&gt;='San Diego'!CK$9)),"3",IF((AND($M46&lt;='San Diego'!CK$9,$N46&gt;='San Diego'!CK$9)),"C",IF((AND($O46&lt;='San Diego'!CK$9,$P46&gt;='San Diego'!CK$9)),"CO",IF((AND($Q46&lt;='San Diego'!CK$9,$R46&gt;='San Diego'!CK$9)),"C",0))))))</f>
        <v>0</v>
      </c>
      <c r="CL46" s="33">
        <f>IF((AND($F46&lt;='San Diego'!CL$9,$G46&gt;='San Diego'!CL$9)),"P/L",IF((AND($I46&lt;='San Diego'!CL$9,$J46&gt;='San Diego'!CL$9)),"XO",IF((AND($K46&lt;='San Diego'!CL$9,$L46&gt;='San Diego'!CL$9)),"3",IF((AND($M46&lt;='San Diego'!CL$9,$N46&gt;='San Diego'!CL$9)),"C",IF((AND($O46&lt;='San Diego'!CL$9,$P46&gt;='San Diego'!CL$9)),"CO",IF((AND($Q46&lt;='San Diego'!CL$9,$R46&gt;='San Diego'!CL$9)),"C",0))))))</f>
        <v>0</v>
      </c>
      <c r="CM46" s="33">
        <f>IF((AND($F46&lt;='San Diego'!CM$9,$G46&gt;='San Diego'!CM$9)),"P/L",IF((AND($I46&lt;='San Diego'!CM$9,$J46&gt;='San Diego'!CM$9)),"XO",IF((AND($K46&lt;='San Diego'!CM$9,$L46&gt;='San Diego'!CM$9)),"3",IF((AND($M46&lt;='San Diego'!CM$9,$N46&gt;='San Diego'!CM$9)),"C",IF((AND($O46&lt;='San Diego'!CM$9,$P46&gt;='San Diego'!CM$9)),"CO",IF((AND($Q46&lt;='San Diego'!CM$9,$R46&gt;='San Diego'!CM$9)),"C",0))))))</f>
        <v>0</v>
      </c>
    </row>
    <row r="47" spans="1:91" s="2" customFormat="1" x14ac:dyDescent="0.25">
      <c r="A47" s="57" t="s">
        <v>593</v>
      </c>
      <c r="B47" s="55"/>
      <c r="C47" s="31">
        <v>16</v>
      </c>
      <c r="D47" s="31">
        <v>16</v>
      </c>
      <c r="E47" s="31">
        <v>1</v>
      </c>
      <c r="F47" s="39"/>
      <c r="G47" s="39"/>
      <c r="H47" s="33">
        <f>G47-F47</f>
        <v>0</v>
      </c>
      <c r="I47" s="36">
        <v>45620</v>
      </c>
      <c r="J47" s="36">
        <f>IF(I47="",0,DATE(YEAR(I47),MONTH(I47)+C47,DAY(I47)))</f>
        <v>46105</v>
      </c>
      <c r="K47" s="36">
        <f>IF(J47="","",(DATE(YEAR(J47),MONTH(J47)+1,DAY(J47))))</f>
        <v>46136</v>
      </c>
      <c r="L47" s="36">
        <f>IF(K47="","",(DATE(YEAR(K47),MONTH(K47)+E47,DAY(K47))))</f>
        <v>46166</v>
      </c>
      <c r="M47" s="36">
        <f>IF(O47="","",DATE(YEAR(O47), MONTH(O47)-1,DAY(O47)))</f>
        <v>46197</v>
      </c>
      <c r="N47" s="36">
        <f>IF(O47="","",DATE(YEAR(M47),MONTH(M47),DAY(M47)))</f>
        <v>46197</v>
      </c>
      <c r="O47" s="32">
        <f>IF(L47="","",(DATE(YEAR(L47),MONTH(L47)+2,DAY(L47))))</f>
        <v>46227</v>
      </c>
      <c r="P47" s="32">
        <f>IF(O47="","",(DATE(YEAR(O47),MONTH(O47)+D47,DAY(O47))))</f>
        <v>46715</v>
      </c>
      <c r="Q47" s="32">
        <f>IF(P47="","",DATE(YEAR(P47), MONTH(P47)+1,DAY(P47)))</f>
        <v>46745</v>
      </c>
      <c r="R47" s="32">
        <f>IF(P47="","",DATE(YEAR(Q47),MONTH(Q47),DAY(Q47)))</f>
        <v>46745</v>
      </c>
      <c r="S47" s="33" t="str">
        <f>IF((AND($F47&lt;='San Diego'!S$9,$G47&gt;='San Diego'!S$9)),"P/L",IF((AND($I47&lt;='San Diego'!S$9,$J47&gt;='San Diego'!S$9)),"XO",IF((AND($K47&lt;='San Diego'!S$9,$L47&gt;='San Diego'!S$9)),"3",IF((AND($M47&lt;='San Diego'!S$9,$N47&gt;='San Diego'!S$9)),"C",IF((AND($O47&lt;='San Diego'!S$9,$P47&gt;='San Diego'!S$9)),"CO",IF((AND($Q47&lt;='San Diego'!S$9,$R47&gt;='San Diego'!S$9)),"C",0))))))</f>
        <v>XO</v>
      </c>
      <c r="T47" s="33" t="str">
        <f>IF((AND($F47&lt;='San Diego'!T$9,$G47&gt;='San Diego'!T$9)),"P/L",IF((AND($I47&lt;='San Diego'!T$9,$J47&gt;='San Diego'!T$9)),"XO",IF((AND($K47&lt;='San Diego'!T$9,$L47&gt;='San Diego'!T$9)),"3",IF((AND($M47&lt;='San Diego'!T$9,$N47&gt;='San Diego'!T$9)),"C",IF((AND($O47&lt;='San Diego'!T$9,$P47&gt;='San Diego'!T$9)),"CO",IF((AND($Q47&lt;='San Diego'!T$9,$R47&gt;='San Diego'!T$9)),"C",0))))))</f>
        <v>XO</v>
      </c>
      <c r="U47" s="33">
        <f>IF((AND($F47&lt;='San Diego'!U$9,$G47&gt;='San Diego'!U$9)),"P/L",IF((AND($I47&lt;='San Diego'!U$9,$J47&gt;='San Diego'!U$9)),"XO",IF((AND($K47&lt;='San Diego'!U$9,$L47&gt;='San Diego'!U$9)),"3",IF((AND($M47&lt;='San Diego'!U$9,$N47&gt;='San Diego'!U$9)),"C",IF((AND($O47&lt;='San Diego'!U$9,$P47&gt;='San Diego'!U$9)),"CO",IF((AND($Q47&lt;='San Diego'!U$9,$R47&gt;='San Diego'!U$9)),"C",0))))))</f>
        <v>0</v>
      </c>
      <c r="V47" s="33" t="str">
        <f>IF((AND($F47&lt;='San Diego'!V$9,$G47&gt;='San Diego'!V$9)),"P/L",IF((AND($I47&lt;='San Diego'!V$9,$J47&gt;='San Diego'!V$9)),"XO",IF((AND($K47&lt;='San Diego'!V$9,$L47&gt;='San Diego'!V$9)),"3",IF((AND($M47&lt;='San Diego'!V$9,$N47&gt;='San Diego'!V$9)),"C",IF((AND($O47&lt;='San Diego'!V$9,$P47&gt;='San Diego'!V$9)),"CO",IF((AND($Q47&lt;='San Diego'!V$9,$R47&gt;='San Diego'!V$9)),"C",0))))))</f>
        <v>3</v>
      </c>
      <c r="W47" s="33">
        <f>IF((AND($F47&lt;='San Diego'!W$9,$G47&gt;='San Diego'!W$9)),"P/L",IF((AND($I47&lt;='San Diego'!W$9,$J47&gt;='San Diego'!W$9)),"XO",IF((AND($K47&lt;='San Diego'!W$9,$L47&gt;='San Diego'!W$9)),"3",IF((AND($M47&lt;='San Diego'!W$9,$N47&gt;='San Diego'!W$9)),"C",IF((AND($O47&lt;='San Diego'!W$9,$P47&gt;='San Diego'!W$9)),"CO",IF((AND($Q47&lt;='San Diego'!W$9,$R47&gt;='San Diego'!W$9)),"C",0))))))</f>
        <v>0</v>
      </c>
      <c r="X47" s="33">
        <f>IF((AND($F47&lt;='San Diego'!X$9,$G47&gt;='San Diego'!X$9)),"P/L",IF((AND($I47&lt;='San Diego'!X$9,$J47&gt;='San Diego'!X$9)),"XO",IF((AND($K47&lt;='San Diego'!X$9,$L47&gt;='San Diego'!X$9)),"3",IF((AND($M47&lt;='San Diego'!X$9,$N47&gt;='San Diego'!X$9)),"C",IF((AND($O47&lt;='San Diego'!X$9,$P47&gt;='San Diego'!X$9)),"CO",IF((AND($Q47&lt;='San Diego'!X$9,$R47&gt;='San Diego'!X$9)),"C",0))))))</f>
        <v>0</v>
      </c>
      <c r="Y47" s="33" t="str">
        <f>IF((AND($F47&lt;='San Diego'!Y$9,$G47&gt;='San Diego'!Y$9)),"P/L",IF((AND($I47&lt;='San Diego'!Y$9,$J47&gt;='San Diego'!Y$9)),"XO",IF((AND($K47&lt;='San Diego'!Y$9,$L47&gt;='San Diego'!Y$9)),"3",IF((AND($M47&lt;='San Diego'!Y$9,$N47&gt;='San Diego'!Y$9)),"C",IF((AND($O47&lt;='San Diego'!Y$9,$P47&gt;='San Diego'!Y$9)),"CO",IF((AND($Q47&lt;='San Diego'!Y$9,$R47&gt;='San Diego'!Y$9)),"C",0))))))</f>
        <v>CO</v>
      </c>
      <c r="Z47" s="33" t="str">
        <f>IF((AND($F47&lt;='San Diego'!Z$9,$G47&gt;='San Diego'!Z$9)),"P/L",IF((AND($I47&lt;='San Diego'!Z$9,$J47&gt;='San Diego'!Z$9)),"XO",IF((AND($K47&lt;='San Diego'!Z$9,$L47&gt;='San Diego'!Z$9)),"3",IF((AND($M47&lt;='San Diego'!Z$9,$N47&gt;='San Diego'!Z$9)),"C",IF((AND($O47&lt;='San Diego'!Z$9,$P47&gt;='San Diego'!Z$9)),"CO",IF((AND($Q47&lt;='San Diego'!Z$9,$R47&gt;='San Diego'!Z$9)),"C",0))))))</f>
        <v>CO</v>
      </c>
      <c r="AA47" s="33" t="str">
        <f>IF((AND($F47&lt;='San Diego'!AA$9,$G47&gt;='San Diego'!AA$9)),"P/L",IF((AND($I47&lt;='San Diego'!AA$9,$J47&gt;='San Diego'!AA$9)),"XO",IF((AND($K47&lt;='San Diego'!AA$9,$L47&gt;='San Diego'!AA$9)),"3",IF((AND($M47&lt;='San Diego'!AA$9,$N47&gt;='San Diego'!AA$9)),"C",IF((AND($O47&lt;='San Diego'!AA$9,$P47&gt;='San Diego'!AA$9)),"CO",IF((AND($Q47&lt;='San Diego'!AA$9,$R47&gt;='San Diego'!AA$9)),"C",0))))))</f>
        <v>CO</v>
      </c>
      <c r="AB47" s="33" t="str">
        <f>IF((AND($F47&lt;='San Diego'!AB$9,$G47&gt;='San Diego'!AB$9)),"P/L",IF((AND($I47&lt;='San Diego'!AB$9,$J47&gt;='San Diego'!AB$9)),"XO",IF((AND($K47&lt;='San Diego'!AB$9,$L47&gt;='San Diego'!AB$9)),"3",IF((AND($M47&lt;='San Diego'!AB$9,$N47&gt;='San Diego'!AB$9)),"C",IF((AND($O47&lt;='San Diego'!AB$9,$P47&gt;='San Diego'!AB$9)),"CO",IF((AND($Q47&lt;='San Diego'!AB$9,$R47&gt;='San Diego'!AB$9)),"C",0))))))</f>
        <v>CO</v>
      </c>
      <c r="AC47" s="33" t="str">
        <f>IF((AND($F47&lt;='San Diego'!AC$9,$G47&gt;='San Diego'!AC$9)),"P/L",IF((AND($I47&lt;='San Diego'!AC$9,$J47&gt;='San Diego'!AC$9)),"XO",IF((AND($K47&lt;='San Diego'!AC$9,$L47&gt;='San Diego'!AC$9)),"3",IF((AND($M47&lt;='San Diego'!AC$9,$N47&gt;='San Diego'!AC$9)),"C",IF((AND($O47&lt;='San Diego'!AC$9,$P47&gt;='San Diego'!AC$9)),"CO",IF((AND($Q47&lt;='San Diego'!AC$9,$R47&gt;='San Diego'!AC$9)),"C",0))))))</f>
        <v>CO</v>
      </c>
      <c r="AD47" s="33" t="str">
        <f>IF((AND($F47&lt;='San Diego'!AD$9,$G47&gt;='San Diego'!AD$9)),"P/L",IF((AND($I47&lt;='San Diego'!AD$9,$J47&gt;='San Diego'!AD$9)),"XO",IF((AND($K47&lt;='San Diego'!AD$9,$L47&gt;='San Diego'!AD$9)),"3",IF((AND($M47&lt;='San Diego'!AD$9,$N47&gt;='San Diego'!AD$9)),"C",IF((AND($O47&lt;='San Diego'!AD$9,$P47&gt;='San Diego'!AD$9)),"CO",IF((AND($Q47&lt;='San Diego'!AD$9,$R47&gt;='San Diego'!AD$9)),"C",0))))))</f>
        <v>CO</v>
      </c>
      <c r="AE47" s="33" t="str">
        <f>IF((AND($F47&lt;='San Diego'!AE$9,$G47&gt;='San Diego'!AE$9)),"P/L",IF((AND($I47&lt;='San Diego'!AE$9,$J47&gt;='San Diego'!AE$9)),"XO",IF((AND($K47&lt;='San Diego'!AE$9,$L47&gt;='San Diego'!AE$9)),"3",IF((AND($M47&lt;='San Diego'!AE$9,$N47&gt;='San Diego'!AE$9)),"C",IF((AND($O47&lt;='San Diego'!AE$9,$P47&gt;='San Diego'!AE$9)),"CO",IF((AND($Q47&lt;='San Diego'!AE$9,$R47&gt;='San Diego'!AE$9)),"C",0))))))</f>
        <v>CO</v>
      </c>
      <c r="AF47" s="33" t="str">
        <f>IF((AND($F47&lt;='San Diego'!AF$9,$G47&gt;='San Diego'!AF$9)),"P/L",IF((AND($I47&lt;='San Diego'!AF$9,$J47&gt;='San Diego'!AF$9)),"XO",IF((AND($K47&lt;='San Diego'!AF$9,$L47&gt;='San Diego'!AF$9)),"3",IF((AND($M47&lt;='San Diego'!AF$9,$N47&gt;='San Diego'!AF$9)),"C",IF((AND($O47&lt;='San Diego'!AF$9,$P47&gt;='San Diego'!AF$9)),"CO",IF((AND($Q47&lt;='San Diego'!AF$9,$R47&gt;='San Diego'!AF$9)),"C",0))))))</f>
        <v>CO</v>
      </c>
      <c r="AG47" s="33" t="str">
        <f>IF((AND($F47&lt;='San Diego'!AG$9,$G47&gt;='San Diego'!AG$9)),"P/L",IF((AND($I47&lt;='San Diego'!AG$9,$J47&gt;='San Diego'!AG$9)),"XO",IF((AND($K47&lt;='San Diego'!AG$9,$L47&gt;='San Diego'!AG$9)),"3",IF((AND($M47&lt;='San Diego'!AG$9,$N47&gt;='San Diego'!AG$9)),"C",IF((AND($O47&lt;='San Diego'!AG$9,$P47&gt;='San Diego'!AG$9)),"CO",IF((AND($Q47&lt;='San Diego'!AG$9,$R47&gt;='San Diego'!AG$9)),"C",0))))))</f>
        <v>CO</v>
      </c>
      <c r="AH47" s="33" t="str">
        <f>IF((AND($F47&lt;='San Diego'!AH$9,$G47&gt;='San Diego'!AH$9)),"P/L",IF((AND($I47&lt;='San Diego'!AH$9,$J47&gt;='San Diego'!AH$9)),"XO",IF((AND($K47&lt;='San Diego'!AH$9,$L47&gt;='San Diego'!AH$9)),"3",IF((AND($M47&lt;='San Diego'!AH$9,$N47&gt;='San Diego'!AH$9)),"C",IF((AND($O47&lt;='San Diego'!AH$9,$P47&gt;='San Diego'!AH$9)),"CO",IF((AND($Q47&lt;='San Diego'!AH$9,$R47&gt;='San Diego'!AH$9)),"C",0))))))</f>
        <v>CO</v>
      </c>
      <c r="AI47" s="33" t="str">
        <f>IF((AND($F47&lt;='San Diego'!AI$9,$G47&gt;='San Diego'!AI$9)),"P/L",IF((AND($I47&lt;='San Diego'!AI$9,$J47&gt;='San Diego'!AI$9)),"XO",IF((AND($K47&lt;='San Diego'!AI$9,$L47&gt;='San Diego'!AI$9)),"3",IF((AND($M47&lt;='San Diego'!AI$9,$N47&gt;='San Diego'!AI$9)),"C",IF((AND($O47&lt;='San Diego'!AI$9,$P47&gt;='San Diego'!AI$9)),"CO",IF((AND($Q47&lt;='San Diego'!AI$9,$R47&gt;='San Diego'!AI$9)),"C",0))))))</f>
        <v>CO</v>
      </c>
      <c r="AJ47" s="33" t="str">
        <f>IF((AND($F47&lt;='San Diego'!AJ$9,$G47&gt;='San Diego'!AJ$9)),"P/L",IF((AND($I47&lt;='San Diego'!AJ$9,$J47&gt;='San Diego'!AJ$9)),"XO",IF((AND($K47&lt;='San Diego'!AJ$9,$L47&gt;='San Diego'!AJ$9)),"3",IF((AND($M47&lt;='San Diego'!AJ$9,$N47&gt;='San Diego'!AJ$9)),"C",IF((AND($O47&lt;='San Diego'!AJ$9,$P47&gt;='San Diego'!AJ$9)),"CO",IF((AND($Q47&lt;='San Diego'!AJ$9,$R47&gt;='San Diego'!AJ$9)),"C",0))))))</f>
        <v>CO</v>
      </c>
      <c r="AK47" s="33" t="str">
        <f>IF((AND($F47&lt;='San Diego'!AK$9,$G47&gt;='San Diego'!AK$9)),"P/L",IF((AND($I47&lt;='San Diego'!AK$9,$J47&gt;='San Diego'!AK$9)),"XO",IF((AND($K47&lt;='San Diego'!AK$9,$L47&gt;='San Diego'!AK$9)),"3",IF((AND($M47&lt;='San Diego'!AK$9,$N47&gt;='San Diego'!AK$9)),"C",IF((AND($O47&lt;='San Diego'!AK$9,$P47&gt;='San Diego'!AK$9)),"CO",IF((AND($Q47&lt;='San Diego'!AK$9,$R47&gt;='San Diego'!AK$9)),"C",0))))))</f>
        <v>CO</v>
      </c>
      <c r="AL47" s="33" t="str">
        <f>IF((AND($F47&lt;='San Diego'!AL$9,$G47&gt;='San Diego'!AL$9)),"P/L",IF((AND($I47&lt;='San Diego'!AL$9,$J47&gt;='San Diego'!AL$9)),"XO",IF((AND($K47&lt;='San Diego'!AL$9,$L47&gt;='San Diego'!AL$9)),"3",IF((AND($M47&lt;='San Diego'!AL$9,$N47&gt;='San Diego'!AL$9)),"C",IF((AND($O47&lt;='San Diego'!AL$9,$P47&gt;='San Diego'!AL$9)),"CO",IF((AND($Q47&lt;='San Diego'!AL$9,$R47&gt;='San Diego'!AL$9)),"C",0))))))</f>
        <v>CO</v>
      </c>
      <c r="AM47" s="33" t="str">
        <f>IF((AND($F47&lt;='San Diego'!AM$9,$G47&gt;='San Diego'!AM$9)),"P/L",IF((AND($I47&lt;='San Diego'!AM$9,$J47&gt;='San Diego'!AM$9)),"XO",IF((AND($K47&lt;='San Diego'!AM$9,$L47&gt;='San Diego'!AM$9)),"3",IF((AND($M47&lt;='San Diego'!AM$9,$N47&gt;='San Diego'!AM$9)),"C",IF((AND($O47&lt;='San Diego'!AM$9,$P47&gt;='San Diego'!AM$9)),"CO",IF((AND($Q47&lt;='San Diego'!AM$9,$R47&gt;='San Diego'!AM$9)),"C",0))))))</f>
        <v>CO</v>
      </c>
      <c r="AN47" s="33" t="str">
        <f>IF((AND($F47&lt;='San Diego'!AN$9,$G47&gt;='San Diego'!AN$9)),"P/L",IF((AND($I47&lt;='San Diego'!AN$9,$J47&gt;='San Diego'!AN$9)),"XO",IF((AND($K47&lt;='San Diego'!AN$9,$L47&gt;='San Diego'!AN$9)),"3",IF((AND($M47&lt;='San Diego'!AN$9,$N47&gt;='San Diego'!AN$9)),"C",IF((AND($O47&lt;='San Diego'!AN$9,$P47&gt;='San Diego'!AN$9)),"CO",IF((AND($Q47&lt;='San Diego'!AN$9,$R47&gt;='San Diego'!AN$9)),"C",0))))))</f>
        <v>CO</v>
      </c>
      <c r="AO47" s="33">
        <f>IF((AND($F47&lt;='San Diego'!AO$9,$G47&gt;='San Diego'!AO$9)),"P/L",IF((AND($I47&lt;='San Diego'!AO$9,$J47&gt;='San Diego'!AO$9)),"XO",IF((AND($K47&lt;='San Diego'!AO$9,$L47&gt;='San Diego'!AO$9)),"3",IF((AND($M47&lt;='San Diego'!AO$9,$N47&gt;='San Diego'!AO$9)),"C",IF((AND($O47&lt;='San Diego'!AO$9,$P47&gt;='San Diego'!AO$9)),"CO",IF((AND($Q47&lt;='San Diego'!AO$9,$R47&gt;='San Diego'!AO$9)),"C",0))))))</f>
        <v>0</v>
      </c>
      <c r="AP47" s="33">
        <f>IF((AND($F47&lt;='San Diego'!AP$9,$G47&gt;='San Diego'!AP$9)),"P/L",IF((AND($I47&lt;='San Diego'!AP$9,$J47&gt;='San Diego'!AP$9)),"XO",IF((AND($K47&lt;='San Diego'!AP$9,$L47&gt;='San Diego'!AP$9)),"3",IF((AND($M47&lt;='San Diego'!AP$9,$N47&gt;='San Diego'!AP$9)),"C",IF((AND($O47&lt;='San Diego'!AP$9,$P47&gt;='San Diego'!AP$9)),"CO",IF((AND($Q47&lt;='San Diego'!AP$9,$R47&gt;='San Diego'!AP$9)),"C",0))))))</f>
        <v>0</v>
      </c>
      <c r="AQ47" s="33">
        <f>IF((AND($F47&lt;='San Diego'!AQ$9,$G47&gt;='San Diego'!AQ$9)),"P/L",IF((AND($I47&lt;='San Diego'!AQ$9,$J47&gt;='San Diego'!AQ$9)),"XO",IF((AND($K47&lt;='San Diego'!AQ$9,$L47&gt;='San Diego'!AQ$9)),"3",IF((AND($M47&lt;='San Diego'!AQ$9,$N47&gt;='San Diego'!AQ$9)),"C",IF((AND($O47&lt;='San Diego'!AQ$9,$P47&gt;='San Diego'!AQ$9)),"CO",IF((AND($Q47&lt;='San Diego'!AQ$9,$R47&gt;='San Diego'!AQ$9)),"C",0))))))</f>
        <v>0</v>
      </c>
      <c r="AR47" s="33">
        <f>IF((AND($F47&lt;='San Diego'!AR$9,$G47&gt;='San Diego'!AR$9)),"P/L",IF((AND($I47&lt;='San Diego'!AR$9,$J47&gt;='San Diego'!AR$9)),"XO",IF((AND($K47&lt;='San Diego'!AR$9,$L47&gt;='San Diego'!AR$9)),"3",IF((AND($M47&lt;='San Diego'!AR$9,$N47&gt;='San Diego'!AR$9)),"C",IF((AND($O47&lt;='San Diego'!AR$9,$P47&gt;='San Diego'!AR$9)),"CO",IF((AND($Q47&lt;='San Diego'!AR$9,$R47&gt;='San Diego'!AR$9)),"C",0))))))</f>
        <v>0</v>
      </c>
      <c r="AS47" s="33">
        <f>IF((AND($F47&lt;='San Diego'!AS$9,$G47&gt;='San Diego'!AS$9)),"P/L",IF((AND($I47&lt;='San Diego'!AS$9,$J47&gt;='San Diego'!AS$9)),"XO",IF((AND($K47&lt;='San Diego'!AS$9,$L47&gt;='San Diego'!AS$9)),"3",IF((AND($M47&lt;='San Diego'!AS$9,$N47&gt;='San Diego'!AS$9)),"C",IF((AND($O47&lt;='San Diego'!AS$9,$P47&gt;='San Diego'!AS$9)),"CO",IF((AND($Q47&lt;='San Diego'!AS$9,$R47&gt;='San Diego'!AS$9)),"C",0))))))</f>
        <v>0</v>
      </c>
      <c r="AT47" s="33">
        <f>IF((AND($F47&lt;='San Diego'!AT$9,$G47&gt;='San Diego'!AT$9)),"P/L",IF((AND($I47&lt;='San Diego'!AT$9,$J47&gt;='San Diego'!AT$9)),"XO",IF((AND($K47&lt;='San Diego'!AT$9,$L47&gt;='San Diego'!AT$9)),"3",IF((AND($M47&lt;='San Diego'!AT$9,$N47&gt;='San Diego'!AT$9)),"C",IF((AND($O47&lt;='San Diego'!AT$9,$P47&gt;='San Diego'!AT$9)),"CO",IF((AND($Q47&lt;='San Diego'!AT$9,$R47&gt;='San Diego'!AT$9)),"C",0))))))</f>
        <v>0</v>
      </c>
      <c r="AU47" s="33">
        <f>IF((AND($F47&lt;='San Diego'!AU$9,$G47&gt;='San Diego'!AU$9)),"P/L",IF((AND($I47&lt;='San Diego'!AU$9,$J47&gt;='San Diego'!AU$9)),"XO",IF((AND($K47&lt;='San Diego'!AU$9,$L47&gt;='San Diego'!AU$9)),"3",IF((AND($M47&lt;='San Diego'!AU$9,$N47&gt;='San Diego'!AU$9)),"C",IF((AND($O47&lt;='San Diego'!AU$9,$P47&gt;='San Diego'!AU$9)),"CO",IF((AND($Q47&lt;='San Diego'!AU$9,$R47&gt;='San Diego'!AU$9)),"C",0))))))</f>
        <v>0</v>
      </c>
      <c r="AV47" s="33">
        <f>IF((AND($F47&lt;='San Diego'!AV$9,$G47&gt;='San Diego'!AV$9)),"P/L",IF((AND($I47&lt;='San Diego'!AV$9,$J47&gt;='San Diego'!AV$9)),"XO",IF((AND($K47&lt;='San Diego'!AV$9,$L47&gt;='San Diego'!AV$9)),"3",IF((AND($M47&lt;='San Diego'!AV$9,$N47&gt;='San Diego'!AV$9)),"C",IF((AND($O47&lt;='San Diego'!AV$9,$P47&gt;='San Diego'!AV$9)),"CO",IF((AND($Q47&lt;='San Diego'!AV$9,$R47&gt;='San Diego'!AV$9)),"C",0))))))</f>
        <v>0</v>
      </c>
      <c r="AW47" s="33">
        <f>IF((AND($F47&lt;='San Diego'!AW$9,$G47&gt;='San Diego'!AW$9)),"P/L",IF((AND($I47&lt;='San Diego'!AW$9,$J47&gt;='San Diego'!AW$9)),"XO",IF((AND($K47&lt;='San Diego'!AW$9,$L47&gt;='San Diego'!AW$9)),"3",IF((AND($M47&lt;='San Diego'!AW$9,$N47&gt;='San Diego'!AW$9)),"C",IF((AND($O47&lt;='San Diego'!AW$9,$P47&gt;='San Diego'!AW$9)),"CO",IF((AND($Q47&lt;='San Diego'!AW$9,$R47&gt;='San Diego'!AW$9)),"C",0))))))</f>
        <v>0</v>
      </c>
      <c r="AX47" s="33">
        <f>IF((AND($F47&lt;='San Diego'!AX$9,$G47&gt;='San Diego'!AX$9)),"P/L",IF((AND($I47&lt;='San Diego'!AX$9,$J47&gt;='San Diego'!AX$9)),"XO",IF((AND($K47&lt;='San Diego'!AX$9,$L47&gt;='San Diego'!AX$9)),"3",IF((AND($M47&lt;='San Diego'!AX$9,$N47&gt;='San Diego'!AX$9)),"C",IF((AND($O47&lt;='San Diego'!AX$9,$P47&gt;='San Diego'!AX$9)),"CO",IF((AND($Q47&lt;='San Diego'!AX$9,$R47&gt;='San Diego'!AX$9)),"C",0))))))</f>
        <v>0</v>
      </c>
      <c r="AY47" s="33">
        <f>IF((AND($F47&lt;='San Diego'!AY$9,$G47&gt;='San Diego'!AY$9)),"P/L",IF((AND($I47&lt;='San Diego'!AY$9,$J47&gt;='San Diego'!AY$9)),"XO",IF((AND($K47&lt;='San Diego'!AY$9,$L47&gt;='San Diego'!AY$9)),"3",IF((AND($M47&lt;='San Diego'!AY$9,$N47&gt;='San Diego'!AY$9)),"C",IF((AND($O47&lt;='San Diego'!AY$9,$P47&gt;='San Diego'!AY$9)),"CO",IF((AND($Q47&lt;='San Diego'!AY$9,$R47&gt;='San Diego'!AY$9)),"C",0))))))</f>
        <v>0</v>
      </c>
      <c r="AZ47" s="33">
        <f>IF((AND($F47&lt;='San Diego'!AZ$9,$G47&gt;='San Diego'!AZ$9)),"P/L",IF((AND($I47&lt;='San Diego'!AZ$9,$J47&gt;='San Diego'!AZ$9)),"XO",IF((AND($K47&lt;='San Diego'!AZ$9,$L47&gt;='San Diego'!AZ$9)),"3",IF((AND($M47&lt;='San Diego'!AZ$9,$N47&gt;='San Diego'!AZ$9)),"C",IF((AND($O47&lt;='San Diego'!AZ$9,$P47&gt;='San Diego'!AZ$9)),"CO",IF((AND($Q47&lt;='San Diego'!AZ$9,$R47&gt;='San Diego'!AZ$9)),"C",0))))))</f>
        <v>0</v>
      </c>
      <c r="BA47" s="33">
        <f>IF((AND($F47&lt;='San Diego'!BA$9,$G47&gt;='San Diego'!BA$9)),"P/L",IF((AND($I47&lt;='San Diego'!BA$9,$J47&gt;='San Diego'!BA$9)),"XO",IF((AND($K47&lt;='San Diego'!BA$9,$L47&gt;='San Diego'!BA$9)),"3",IF((AND($M47&lt;='San Diego'!BA$9,$N47&gt;='San Diego'!BA$9)),"C",IF((AND($O47&lt;='San Diego'!BA$9,$P47&gt;='San Diego'!BA$9)),"CO",IF((AND($Q47&lt;='San Diego'!BA$9,$R47&gt;='San Diego'!BA$9)),"C",0))))))</f>
        <v>0</v>
      </c>
      <c r="BB47" s="33">
        <f>IF((AND($F47&lt;='San Diego'!BB$9,$G47&gt;='San Diego'!BB$9)),"P/L",IF((AND($I47&lt;='San Diego'!BB$9,$J47&gt;='San Diego'!BB$9)),"XO",IF((AND($K47&lt;='San Diego'!BB$9,$L47&gt;='San Diego'!BB$9)),"3",IF((AND($M47&lt;='San Diego'!BB$9,$N47&gt;='San Diego'!BB$9)),"C",IF((AND($O47&lt;='San Diego'!BB$9,$P47&gt;='San Diego'!BB$9)),"CO",IF((AND($Q47&lt;='San Diego'!BB$9,$R47&gt;='San Diego'!BB$9)),"C",0))))))</f>
        <v>0</v>
      </c>
      <c r="BC47" s="33">
        <f>IF((AND($F47&lt;='San Diego'!BC$9,$G47&gt;='San Diego'!BC$9)),"P/L",IF((AND($I47&lt;='San Diego'!BC$9,$J47&gt;='San Diego'!BC$9)),"XO",IF((AND($K47&lt;='San Diego'!BC$9,$L47&gt;='San Diego'!BC$9)),"3",IF((AND($M47&lt;='San Diego'!BC$9,$N47&gt;='San Diego'!BC$9)),"C",IF((AND($O47&lt;='San Diego'!BC$9,$P47&gt;='San Diego'!BC$9)),"CO",IF((AND($Q47&lt;='San Diego'!BC$9,$R47&gt;='San Diego'!BC$9)),"C",0))))))</f>
        <v>0</v>
      </c>
      <c r="BD47" s="33">
        <f>IF((AND($F47&lt;='San Diego'!BD$9,$G47&gt;='San Diego'!BD$9)),"P/L",IF((AND($I47&lt;='San Diego'!BD$9,$J47&gt;='San Diego'!BD$9)),"XO",IF((AND($K47&lt;='San Diego'!BD$9,$L47&gt;='San Diego'!BD$9)),"3",IF((AND($M47&lt;='San Diego'!BD$9,$N47&gt;='San Diego'!BD$9)),"C",IF((AND($O47&lt;='San Diego'!BD$9,$P47&gt;='San Diego'!BD$9)),"CO",IF((AND($Q47&lt;='San Diego'!BD$9,$R47&gt;='San Diego'!BD$9)),"C",0))))))</f>
        <v>0</v>
      </c>
      <c r="BE47" s="33">
        <f>IF((AND($F47&lt;='San Diego'!BE$9,$G47&gt;='San Diego'!BE$9)),"P/L",IF((AND($I47&lt;='San Diego'!BE$9,$J47&gt;='San Diego'!BE$9)),"XO",IF((AND($K47&lt;='San Diego'!BE$9,$L47&gt;='San Diego'!BE$9)),"3",IF((AND($M47&lt;='San Diego'!BE$9,$N47&gt;='San Diego'!BE$9)),"C",IF((AND($O47&lt;='San Diego'!BE$9,$P47&gt;='San Diego'!BE$9)),"CO",IF((AND($Q47&lt;='San Diego'!BE$9,$R47&gt;='San Diego'!BE$9)),"C",0))))))</f>
        <v>0</v>
      </c>
      <c r="BF47" s="33">
        <f>IF((AND($F47&lt;='San Diego'!BF$9,$G47&gt;='San Diego'!BF$9)),"P/L",IF((AND($I47&lt;='San Diego'!BF$9,$J47&gt;='San Diego'!BF$9)),"XO",IF((AND($K47&lt;='San Diego'!BF$9,$L47&gt;='San Diego'!BF$9)),"3",IF((AND($M47&lt;='San Diego'!BF$9,$N47&gt;='San Diego'!BF$9)),"C",IF((AND($O47&lt;='San Diego'!BF$9,$P47&gt;='San Diego'!BF$9)),"CO",IF((AND($Q47&lt;='San Diego'!BF$9,$R47&gt;='San Diego'!BF$9)),"C",0))))))</f>
        <v>0</v>
      </c>
      <c r="BG47" s="33">
        <f>IF((AND($F47&lt;='San Diego'!BG$9,$G47&gt;='San Diego'!BG$9)),"P/L",IF((AND($I47&lt;='San Diego'!BG$9,$J47&gt;='San Diego'!BG$9)),"XO",IF((AND($K47&lt;='San Diego'!BG$9,$L47&gt;='San Diego'!BG$9)),"3",IF((AND($M47&lt;='San Diego'!BG$9,$N47&gt;='San Diego'!BG$9)),"C",IF((AND($O47&lt;='San Diego'!BG$9,$P47&gt;='San Diego'!BG$9)),"CO",IF((AND($Q47&lt;='San Diego'!BG$9,$R47&gt;='San Diego'!BG$9)),"C",0))))))</f>
        <v>0</v>
      </c>
      <c r="BH47" s="33">
        <f>IF((AND($F47&lt;='San Diego'!BH$9,$G47&gt;='San Diego'!BH$9)),"P/L",IF((AND($I47&lt;='San Diego'!BH$9,$J47&gt;='San Diego'!BH$9)),"XO",IF((AND($K47&lt;='San Diego'!BH$9,$L47&gt;='San Diego'!BH$9)),"3",IF((AND($M47&lt;='San Diego'!BH$9,$N47&gt;='San Diego'!BH$9)),"C",IF((AND($O47&lt;='San Diego'!BH$9,$P47&gt;='San Diego'!BH$9)),"CO",IF((AND($Q47&lt;='San Diego'!BH$9,$R47&gt;='San Diego'!BH$9)),"C",0))))))</f>
        <v>0</v>
      </c>
      <c r="BI47" s="33">
        <f>IF((AND($F47&lt;='San Diego'!BI$9,$G47&gt;='San Diego'!BI$9)),"P/L",IF((AND($I47&lt;='San Diego'!BI$9,$J47&gt;='San Diego'!BI$9)),"XO",IF((AND($K47&lt;='San Diego'!BI$9,$L47&gt;='San Diego'!BI$9)),"3",IF((AND($M47&lt;='San Diego'!BI$9,$N47&gt;='San Diego'!BI$9)),"C",IF((AND($O47&lt;='San Diego'!BI$9,$P47&gt;='San Diego'!BI$9)),"CO",IF((AND($Q47&lt;='San Diego'!BI$9,$R47&gt;='San Diego'!BI$9)),"C",0))))))</f>
        <v>0</v>
      </c>
      <c r="BJ47" s="33">
        <f>IF((AND($F47&lt;='San Diego'!BJ$9,$G47&gt;='San Diego'!BJ$9)),"P/L",IF((AND($I47&lt;='San Diego'!BJ$9,$J47&gt;='San Diego'!BJ$9)),"XO",IF((AND($K47&lt;='San Diego'!BJ$9,$L47&gt;='San Diego'!BJ$9)),"3",IF((AND($M47&lt;='San Diego'!BJ$9,$N47&gt;='San Diego'!BJ$9)),"C",IF((AND($O47&lt;='San Diego'!BJ$9,$P47&gt;='San Diego'!BJ$9)),"CO",IF((AND($Q47&lt;='San Diego'!BJ$9,$R47&gt;='San Diego'!BJ$9)),"C",0))))))</f>
        <v>0</v>
      </c>
      <c r="BK47" s="33">
        <f>IF((AND($F47&lt;='San Diego'!BK$9,$G47&gt;='San Diego'!BK$9)),"P/L",IF((AND($I47&lt;='San Diego'!BK$9,$J47&gt;='San Diego'!BK$9)),"XO",IF((AND($K47&lt;='San Diego'!BK$9,$L47&gt;='San Diego'!BK$9)),"3",IF((AND($M47&lt;='San Diego'!BK$9,$N47&gt;='San Diego'!BK$9)),"C",IF((AND($O47&lt;='San Diego'!BK$9,$P47&gt;='San Diego'!BK$9)),"CO",IF((AND($Q47&lt;='San Diego'!BK$9,$R47&gt;='San Diego'!BK$9)),"C",0))))))</f>
        <v>0</v>
      </c>
      <c r="BL47" s="33">
        <f>IF((AND($F47&lt;='San Diego'!BL$9,$G47&gt;='San Diego'!BL$9)),"P/L",IF((AND($I47&lt;='San Diego'!BL$9,$J47&gt;='San Diego'!BL$9)),"XO",IF((AND($K47&lt;='San Diego'!BL$9,$L47&gt;='San Diego'!BL$9)),"3",IF((AND($M47&lt;='San Diego'!BL$9,$N47&gt;='San Diego'!BL$9)),"C",IF((AND($O47&lt;='San Diego'!BL$9,$P47&gt;='San Diego'!BL$9)),"CO",IF((AND($Q47&lt;='San Diego'!BL$9,$R47&gt;='San Diego'!BL$9)),"C",0))))))</f>
        <v>0</v>
      </c>
      <c r="BM47" s="33">
        <f>IF((AND($F47&lt;='San Diego'!BM$9,$G47&gt;='San Diego'!BM$9)),"P/L",IF((AND($I47&lt;='San Diego'!BM$9,$J47&gt;='San Diego'!BM$9)),"XO",IF((AND($K47&lt;='San Diego'!BM$9,$L47&gt;='San Diego'!BM$9)),"3",IF((AND($M47&lt;='San Diego'!BM$9,$N47&gt;='San Diego'!BM$9)),"C",IF((AND($O47&lt;='San Diego'!BM$9,$P47&gt;='San Diego'!BM$9)),"CO",IF((AND($Q47&lt;='San Diego'!BM$9,$R47&gt;='San Diego'!BM$9)),"C",0))))))</f>
        <v>0</v>
      </c>
      <c r="BN47" s="33">
        <f>IF((AND($F47&lt;='San Diego'!BN$9,$G47&gt;='San Diego'!BN$9)),"P/L",IF((AND($I47&lt;='San Diego'!BN$9,$J47&gt;='San Diego'!BN$9)),"XO",IF((AND($K47&lt;='San Diego'!BN$9,$L47&gt;='San Diego'!BN$9)),"3",IF((AND($M47&lt;='San Diego'!BN$9,$N47&gt;='San Diego'!BN$9)),"C",IF((AND($O47&lt;='San Diego'!BN$9,$P47&gt;='San Diego'!BN$9)),"CO",IF((AND($Q47&lt;='San Diego'!BN$9,$R47&gt;='San Diego'!BN$9)),"C",0))))))</f>
        <v>0</v>
      </c>
      <c r="BO47" s="33">
        <f>IF((AND($F47&lt;='San Diego'!BO$9,$G47&gt;='San Diego'!BO$9)),"P/L",IF((AND($I47&lt;='San Diego'!BO$9,$J47&gt;='San Diego'!BO$9)),"XO",IF((AND($K47&lt;='San Diego'!BO$9,$L47&gt;='San Diego'!BO$9)),"3",IF((AND($M47&lt;='San Diego'!BO$9,$N47&gt;='San Diego'!BO$9)),"C",IF((AND($O47&lt;='San Diego'!BO$9,$P47&gt;='San Diego'!BO$9)),"CO",IF((AND($Q47&lt;='San Diego'!BO$9,$R47&gt;='San Diego'!BO$9)),"C",0))))))</f>
        <v>0</v>
      </c>
      <c r="BP47" s="33">
        <f>IF((AND($F47&lt;='San Diego'!BP$9,$G47&gt;='San Diego'!BP$9)),"P/L",IF((AND($I47&lt;='San Diego'!BP$9,$J47&gt;='San Diego'!BP$9)),"XO",IF((AND($K47&lt;='San Diego'!BP$9,$L47&gt;='San Diego'!BP$9)),"3",IF((AND($M47&lt;='San Diego'!BP$9,$N47&gt;='San Diego'!BP$9)),"C",IF((AND($O47&lt;='San Diego'!BP$9,$P47&gt;='San Diego'!BP$9)),"CO",IF((AND($Q47&lt;='San Diego'!BP$9,$R47&gt;='San Diego'!BP$9)),"C",0))))))</f>
        <v>0</v>
      </c>
      <c r="BQ47" s="33">
        <f>IF((AND($F47&lt;='San Diego'!BQ$9,$G47&gt;='San Diego'!BQ$9)),"P/L",IF((AND($I47&lt;='San Diego'!BQ$9,$J47&gt;='San Diego'!BQ$9)),"XO",IF((AND($K47&lt;='San Diego'!BQ$9,$L47&gt;='San Diego'!BQ$9)),"3",IF((AND($M47&lt;='San Diego'!BQ$9,$N47&gt;='San Diego'!BQ$9)),"C",IF((AND($O47&lt;='San Diego'!BQ$9,$P47&gt;='San Diego'!BQ$9)),"CO",IF((AND($Q47&lt;='San Diego'!BQ$9,$R47&gt;='San Diego'!BQ$9)),"C",0))))))</f>
        <v>0</v>
      </c>
      <c r="BR47" s="33">
        <f>IF((AND($F47&lt;='San Diego'!BR$9,$G47&gt;='San Diego'!BR$9)),"P/L",IF((AND($I47&lt;='San Diego'!BR$9,$J47&gt;='San Diego'!BR$9)),"XO",IF((AND($K47&lt;='San Diego'!BR$9,$L47&gt;='San Diego'!BR$9)),"3",IF((AND($M47&lt;='San Diego'!BR$9,$N47&gt;='San Diego'!BR$9)),"C",IF((AND($O47&lt;='San Diego'!BR$9,$P47&gt;='San Diego'!BR$9)),"CO",IF((AND($Q47&lt;='San Diego'!BR$9,$R47&gt;='San Diego'!BR$9)),"C",0))))))</f>
        <v>0</v>
      </c>
      <c r="BS47" s="33">
        <f>IF((AND($F47&lt;='San Diego'!BS$9,$G47&gt;='San Diego'!BS$9)),"P/L",IF((AND($I47&lt;='San Diego'!BS$9,$J47&gt;='San Diego'!BS$9)),"XO",IF((AND($K47&lt;='San Diego'!BS$9,$L47&gt;='San Diego'!BS$9)),"3",IF((AND($M47&lt;='San Diego'!BS$9,$N47&gt;='San Diego'!BS$9)),"C",IF((AND($O47&lt;='San Diego'!BS$9,$P47&gt;='San Diego'!BS$9)),"CO",IF((AND($Q47&lt;='San Diego'!BS$9,$R47&gt;='San Diego'!BS$9)),"C",0))))))</f>
        <v>0</v>
      </c>
      <c r="BT47" s="33">
        <f>IF((AND($F47&lt;='San Diego'!BT$9,$G47&gt;='San Diego'!BT$9)),"P/L",IF((AND($I47&lt;='San Diego'!BT$9,$J47&gt;='San Diego'!BT$9)),"XO",IF((AND($K47&lt;='San Diego'!BT$9,$L47&gt;='San Diego'!BT$9)),"3",IF((AND($M47&lt;='San Diego'!BT$9,$N47&gt;='San Diego'!BT$9)),"C",IF((AND($O47&lt;='San Diego'!BT$9,$P47&gt;='San Diego'!BT$9)),"CO",IF((AND($Q47&lt;='San Diego'!BT$9,$R47&gt;='San Diego'!BT$9)),"C",0))))))</f>
        <v>0</v>
      </c>
      <c r="BU47" s="33">
        <f>IF((AND($F47&lt;='San Diego'!BU$9,$G47&gt;='San Diego'!BU$9)),"P/L",IF((AND($I47&lt;='San Diego'!BU$9,$J47&gt;='San Diego'!BU$9)),"XO",IF((AND($K47&lt;='San Diego'!BU$9,$L47&gt;='San Diego'!BU$9)),"3",IF((AND($M47&lt;='San Diego'!BU$9,$N47&gt;='San Diego'!BU$9)),"C",IF((AND($O47&lt;='San Diego'!BU$9,$P47&gt;='San Diego'!BU$9)),"CO",IF((AND($Q47&lt;='San Diego'!BU$9,$R47&gt;='San Diego'!BU$9)),"C",0))))))</f>
        <v>0</v>
      </c>
      <c r="BV47" s="33">
        <f>IF((AND($F47&lt;='San Diego'!BV$9,$G47&gt;='San Diego'!BV$9)),"P/L",IF((AND($I47&lt;='San Diego'!BV$9,$J47&gt;='San Diego'!BV$9)),"XO",IF((AND($K47&lt;='San Diego'!BV$9,$L47&gt;='San Diego'!BV$9)),"3",IF((AND($M47&lt;='San Diego'!BV$9,$N47&gt;='San Diego'!BV$9)),"C",IF((AND($O47&lt;='San Diego'!BV$9,$P47&gt;='San Diego'!BV$9)),"CO",IF((AND($Q47&lt;='San Diego'!BV$9,$R47&gt;='San Diego'!BV$9)),"C",0))))))</f>
        <v>0</v>
      </c>
      <c r="BW47" s="33">
        <f>IF((AND($F47&lt;='San Diego'!BW$9,$G47&gt;='San Diego'!BW$9)),"P/L",IF((AND($I47&lt;='San Diego'!BW$9,$J47&gt;='San Diego'!BW$9)),"XO",IF((AND($K47&lt;='San Diego'!BW$9,$L47&gt;='San Diego'!BW$9)),"3",IF((AND($M47&lt;='San Diego'!BW$9,$N47&gt;='San Diego'!BW$9)),"C",IF((AND($O47&lt;='San Diego'!BW$9,$P47&gt;='San Diego'!BW$9)),"CO",IF((AND($Q47&lt;='San Diego'!BW$9,$R47&gt;='San Diego'!BW$9)),"C",0))))))</f>
        <v>0</v>
      </c>
      <c r="BX47" s="33">
        <f>IF((AND($F47&lt;='San Diego'!BX$9,$G47&gt;='San Diego'!BX$9)),"P/L",IF((AND($I47&lt;='San Diego'!BX$9,$J47&gt;='San Diego'!BX$9)),"XO",IF((AND($K47&lt;='San Diego'!BX$9,$L47&gt;='San Diego'!BX$9)),"3",IF((AND($M47&lt;='San Diego'!BX$9,$N47&gt;='San Diego'!BX$9)),"C",IF((AND($O47&lt;='San Diego'!BX$9,$P47&gt;='San Diego'!BX$9)),"CO",IF((AND($Q47&lt;='San Diego'!BX$9,$R47&gt;='San Diego'!BX$9)),"C",0))))))</f>
        <v>0</v>
      </c>
      <c r="BY47" s="33">
        <f>IF((AND($F47&lt;='San Diego'!BY$9,$G47&gt;='San Diego'!BY$9)),"P/L",IF((AND($I47&lt;='San Diego'!BY$9,$J47&gt;='San Diego'!BY$9)),"XO",IF((AND($K47&lt;='San Diego'!BY$9,$L47&gt;='San Diego'!BY$9)),"3",IF((AND($M47&lt;='San Diego'!BY$9,$N47&gt;='San Diego'!BY$9)),"C",IF((AND($O47&lt;='San Diego'!BY$9,$P47&gt;='San Diego'!BY$9)),"CO",IF((AND($Q47&lt;='San Diego'!BY$9,$R47&gt;='San Diego'!BY$9)),"C",0))))))</f>
        <v>0</v>
      </c>
      <c r="BZ47" s="33">
        <f>IF((AND($F47&lt;='San Diego'!BZ$9,$G47&gt;='San Diego'!BZ$9)),"P/L",IF((AND($I47&lt;='San Diego'!BZ$9,$J47&gt;='San Diego'!BZ$9)),"XO",IF((AND($K47&lt;='San Diego'!BZ$9,$L47&gt;='San Diego'!BZ$9)),"3",IF((AND($M47&lt;='San Diego'!BZ$9,$N47&gt;='San Diego'!BZ$9)),"C",IF((AND($O47&lt;='San Diego'!BZ$9,$P47&gt;='San Diego'!BZ$9)),"CO",IF((AND($Q47&lt;='San Diego'!BZ$9,$R47&gt;='San Diego'!BZ$9)),"C",0))))))</f>
        <v>0</v>
      </c>
      <c r="CA47" s="33">
        <f>IF((AND($F47&lt;='San Diego'!CA$9,$G47&gt;='San Diego'!CA$9)),"P/L",IF((AND($I47&lt;='San Diego'!CA$9,$J47&gt;='San Diego'!CA$9)),"XO",IF((AND($K47&lt;='San Diego'!CA$9,$L47&gt;='San Diego'!CA$9)),"3",IF((AND($M47&lt;='San Diego'!CA$9,$N47&gt;='San Diego'!CA$9)),"C",IF((AND($O47&lt;='San Diego'!CA$9,$P47&gt;='San Diego'!CA$9)),"CO",IF((AND($Q47&lt;='San Diego'!CA$9,$R47&gt;='San Diego'!CA$9)),"C",0))))))</f>
        <v>0</v>
      </c>
      <c r="CB47" s="33">
        <f>IF((AND($F47&lt;='San Diego'!CB$9,$G47&gt;='San Diego'!CB$9)),"P/L",IF((AND($I47&lt;='San Diego'!CB$9,$J47&gt;='San Diego'!CB$9)),"XO",IF((AND($K47&lt;='San Diego'!CB$9,$L47&gt;='San Diego'!CB$9)),"3",IF((AND($M47&lt;='San Diego'!CB$9,$N47&gt;='San Diego'!CB$9)),"C",IF((AND($O47&lt;='San Diego'!CB$9,$P47&gt;='San Diego'!CB$9)),"CO",IF((AND($Q47&lt;='San Diego'!CB$9,$R47&gt;='San Diego'!CB$9)),"C",0))))))</f>
        <v>0</v>
      </c>
      <c r="CC47" s="33">
        <f>IF((AND($F47&lt;='San Diego'!CC$9,$G47&gt;='San Diego'!CC$9)),"P/L",IF((AND($I47&lt;='San Diego'!CC$9,$J47&gt;='San Diego'!CC$9)),"XO",IF((AND($K47&lt;='San Diego'!CC$9,$L47&gt;='San Diego'!CC$9)),"3",IF((AND($M47&lt;='San Diego'!CC$9,$N47&gt;='San Diego'!CC$9)),"C",IF((AND($O47&lt;='San Diego'!CC$9,$P47&gt;='San Diego'!CC$9)),"CO",IF((AND($Q47&lt;='San Diego'!CC$9,$R47&gt;='San Diego'!CC$9)),"C",0))))))</f>
        <v>0</v>
      </c>
      <c r="CD47" s="33">
        <f>IF((AND($F47&lt;='San Diego'!CD$9,$G47&gt;='San Diego'!CD$9)),"P/L",IF((AND($I47&lt;='San Diego'!CD$9,$J47&gt;='San Diego'!CD$9)),"XO",IF((AND($K47&lt;='San Diego'!CD$9,$L47&gt;='San Diego'!CD$9)),"3",IF((AND($M47&lt;='San Diego'!CD$9,$N47&gt;='San Diego'!CD$9)),"C",IF((AND($O47&lt;='San Diego'!CD$9,$P47&gt;='San Diego'!CD$9)),"CO",IF((AND($Q47&lt;='San Diego'!CD$9,$R47&gt;='San Diego'!CD$9)),"C",0))))))</f>
        <v>0</v>
      </c>
      <c r="CE47" s="33">
        <f>IF((AND($F47&lt;='San Diego'!CE$9,$G47&gt;='San Diego'!CE$9)),"P/L",IF((AND($I47&lt;='San Diego'!CE$9,$J47&gt;='San Diego'!CE$9)),"XO",IF((AND($K47&lt;='San Diego'!CE$9,$L47&gt;='San Diego'!CE$9)),"3",IF((AND($M47&lt;='San Diego'!CE$9,$N47&gt;='San Diego'!CE$9)),"C",IF((AND($O47&lt;='San Diego'!CE$9,$P47&gt;='San Diego'!CE$9)),"CO",IF((AND($Q47&lt;='San Diego'!CE$9,$R47&gt;='San Diego'!CE$9)),"C",0))))))</f>
        <v>0</v>
      </c>
      <c r="CF47" s="33">
        <f>IF((AND($F47&lt;='San Diego'!CF$9,$G47&gt;='San Diego'!CF$9)),"P/L",IF((AND($I47&lt;='San Diego'!CF$9,$J47&gt;='San Diego'!CF$9)),"XO",IF((AND($K47&lt;='San Diego'!CF$9,$L47&gt;='San Diego'!CF$9)),"3",IF((AND($M47&lt;='San Diego'!CF$9,$N47&gt;='San Diego'!CF$9)),"C",IF((AND($O47&lt;='San Diego'!CF$9,$P47&gt;='San Diego'!CF$9)),"CO",IF((AND($Q47&lt;='San Diego'!CF$9,$R47&gt;='San Diego'!CF$9)),"C",0))))))</f>
        <v>0</v>
      </c>
      <c r="CG47" s="33">
        <f>IF((AND($F47&lt;='San Diego'!CG$9,$G47&gt;='San Diego'!CG$9)),"P/L",IF((AND($I47&lt;='San Diego'!CG$9,$J47&gt;='San Diego'!CG$9)),"XO",IF((AND($K47&lt;='San Diego'!CG$9,$L47&gt;='San Diego'!CG$9)),"3",IF((AND($M47&lt;='San Diego'!CG$9,$N47&gt;='San Diego'!CG$9)),"C",IF((AND($O47&lt;='San Diego'!CG$9,$P47&gt;='San Diego'!CG$9)),"CO",IF((AND($Q47&lt;='San Diego'!CG$9,$R47&gt;='San Diego'!CG$9)),"C",0))))))</f>
        <v>0</v>
      </c>
      <c r="CH47" s="33">
        <f>IF((AND($F47&lt;='San Diego'!CH$9,$G47&gt;='San Diego'!CH$9)),"P/L",IF((AND($I47&lt;='San Diego'!CH$9,$J47&gt;='San Diego'!CH$9)),"XO",IF((AND($K47&lt;='San Diego'!CH$9,$L47&gt;='San Diego'!CH$9)),"3",IF((AND($M47&lt;='San Diego'!CH$9,$N47&gt;='San Diego'!CH$9)),"C",IF((AND($O47&lt;='San Diego'!CH$9,$P47&gt;='San Diego'!CH$9)),"CO",IF((AND($Q47&lt;='San Diego'!CH$9,$R47&gt;='San Diego'!CH$9)),"C",0))))))</f>
        <v>0</v>
      </c>
      <c r="CI47" s="33">
        <f>IF((AND($F47&lt;='San Diego'!CI$9,$G47&gt;='San Diego'!CI$9)),"P/L",IF((AND($I47&lt;='San Diego'!CI$9,$J47&gt;='San Diego'!CI$9)),"XO",IF((AND($K47&lt;='San Diego'!CI$9,$L47&gt;='San Diego'!CI$9)),"3",IF((AND($M47&lt;='San Diego'!CI$9,$N47&gt;='San Diego'!CI$9)),"C",IF((AND($O47&lt;='San Diego'!CI$9,$P47&gt;='San Diego'!CI$9)),"CO",IF((AND($Q47&lt;='San Diego'!CI$9,$R47&gt;='San Diego'!CI$9)),"C",0))))))</f>
        <v>0</v>
      </c>
      <c r="CJ47" s="33">
        <f>IF((AND($F47&lt;='San Diego'!CJ$9,$G47&gt;='San Diego'!CJ$9)),"P/L",IF((AND($I47&lt;='San Diego'!CJ$9,$J47&gt;='San Diego'!CJ$9)),"XO",IF((AND($K47&lt;='San Diego'!CJ$9,$L47&gt;='San Diego'!CJ$9)),"3",IF((AND($M47&lt;='San Diego'!CJ$9,$N47&gt;='San Diego'!CJ$9)),"C",IF((AND($O47&lt;='San Diego'!CJ$9,$P47&gt;='San Diego'!CJ$9)),"CO",IF((AND($Q47&lt;='San Diego'!CJ$9,$R47&gt;='San Diego'!CJ$9)),"C",0))))))</f>
        <v>0</v>
      </c>
      <c r="CK47" s="33">
        <f>IF((AND($F47&lt;='San Diego'!CK$9,$G47&gt;='San Diego'!CK$9)),"P/L",IF((AND($I47&lt;='San Diego'!CK$9,$J47&gt;='San Diego'!CK$9)),"XO",IF((AND($K47&lt;='San Diego'!CK$9,$L47&gt;='San Diego'!CK$9)),"3",IF((AND($M47&lt;='San Diego'!CK$9,$N47&gt;='San Diego'!CK$9)),"C",IF((AND($O47&lt;='San Diego'!CK$9,$P47&gt;='San Diego'!CK$9)),"CO",IF((AND($Q47&lt;='San Diego'!CK$9,$R47&gt;='San Diego'!CK$9)),"C",0))))))</f>
        <v>0</v>
      </c>
      <c r="CL47" s="33">
        <f>IF((AND($F47&lt;='San Diego'!CL$9,$G47&gt;='San Diego'!CL$9)),"P/L",IF((AND($I47&lt;='San Diego'!CL$9,$J47&gt;='San Diego'!CL$9)),"XO",IF((AND($K47&lt;='San Diego'!CL$9,$L47&gt;='San Diego'!CL$9)),"3",IF((AND($M47&lt;='San Diego'!CL$9,$N47&gt;='San Diego'!CL$9)),"C",IF((AND($O47&lt;='San Diego'!CL$9,$P47&gt;='San Diego'!CL$9)),"CO",IF((AND($Q47&lt;='San Diego'!CL$9,$R47&gt;='San Diego'!CL$9)),"C",0))))))</f>
        <v>0</v>
      </c>
      <c r="CM47" s="33">
        <f>IF((AND($F47&lt;='San Diego'!CM$9,$G47&gt;='San Diego'!CM$9)),"P/L",IF((AND($I47&lt;='San Diego'!CM$9,$J47&gt;='San Diego'!CM$9)),"XO",IF((AND($K47&lt;='San Diego'!CM$9,$L47&gt;='San Diego'!CM$9)),"3",IF((AND($M47&lt;='San Diego'!CM$9,$N47&gt;='San Diego'!CM$9)),"C",IF((AND($O47&lt;='San Diego'!CM$9,$P47&gt;='San Diego'!CM$9)),"CO",IF((AND($Q47&lt;='San Diego'!CM$9,$R47&gt;='San Diego'!CM$9)),"C",0))))))</f>
        <v>0</v>
      </c>
    </row>
    <row r="48" spans="1:91" s="2" customFormat="1" x14ac:dyDescent="0.25">
      <c r="A48" s="57" t="s">
        <v>594</v>
      </c>
      <c r="B48" s="55"/>
      <c r="C48" s="31">
        <v>17</v>
      </c>
      <c r="D48" s="31">
        <v>16</v>
      </c>
      <c r="E48" s="31">
        <v>1</v>
      </c>
      <c r="F48" s="39"/>
      <c r="G48" s="39"/>
      <c r="H48" s="33"/>
      <c r="I48" s="36">
        <v>46138</v>
      </c>
      <c r="J48" s="37">
        <f>IF(I48="",0,DATE(YEAR(I48),MONTH(I48)+C48,DAY(I48)))</f>
        <v>46656</v>
      </c>
      <c r="K48" s="32">
        <f>IF(J48="","",(DATE(YEAR(J48),MONTH(J48)+1,DAY(J48))))</f>
        <v>46686</v>
      </c>
      <c r="L48" s="32">
        <f>IF(K48="","",(DATE(YEAR(K48),MONTH(K48)+E48,DAY(K48))))</f>
        <v>46717</v>
      </c>
      <c r="M48" s="37">
        <f>IF(O48="","",DATE(YEAR(O48), MONTH(O48)-1,DAY(O48)))</f>
        <v>46747</v>
      </c>
      <c r="N48" s="37">
        <f>IF(O48="","",DATE(YEAR(M48),MONTH(M48),DAY(M48)))</f>
        <v>46747</v>
      </c>
      <c r="O48" s="32">
        <f>IF(L48="","",(DATE(YEAR(L48),MONTH(L48)+2,DAY(L48))))</f>
        <v>46778</v>
      </c>
      <c r="P48" s="32">
        <f>IF(O48="","",(DATE(YEAR(O48),MONTH(O48)+D48,DAY(O48))))</f>
        <v>47264</v>
      </c>
      <c r="Q48" s="32">
        <f>IF(P48="","",DATE(YEAR(P48), MONTH(P48)+1,DAY(P48)))</f>
        <v>47295</v>
      </c>
      <c r="R48" s="32">
        <f>IF(P48="","",DATE(YEAR(Q48),MONTH(Q48),DAY(Q48)))</f>
        <v>47295</v>
      </c>
      <c r="S48" s="33">
        <f>IF((AND($F48&lt;='San Diego'!S$9,$G48&gt;='San Diego'!S$9)),"P/L",IF((AND($I48&lt;='San Diego'!S$9,$J48&gt;='San Diego'!S$9)),"XO",IF((AND($K48&lt;='San Diego'!S$9,$L48&gt;='San Diego'!S$9)),"3",IF((AND($M48&lt;='San Diego'!S$9,$N48&gt;='San Diego'!S$9)),"C",IF((AND($O48&lt;='San Diego'!S$9,$P48&gt;='San Diego'!S$9)),"CO",IF((AND($Q48&lt;='San Diego'!S$9,$R48&gt;='San Diego'!S$9)),"C",0))))))</f>
        <v>0</v>
      </c>
      <c r="T48" s="33">
        <f>IF((AND($F48&lt;='San Diego'!T$9,$G48&gt;='San Diego'!T$9)),"P/L",IF((AND($I48&lt;='San Diego'!T$9,$J48&gt;='San Diego'!T$9)),"XO",IF((AND($K48&lt;='San Diego'!T$9,$L48&gt;='San Diego'!T$9)),"3",IF((AND($M48&lt;='San Diego'!T$9,$N48&gt;='San Diego'!T$9)),"C",IF((AND($O48&lt;='San Diego'!T$9,$P48&gt;='San Diego'!T$9)),"CO",IF((AND($Q48&lt;='San Diego'!T$9,$R48&gt;='San Diego'!T$9)),"C",0))))))</f>
        <v>0</v>
      </c>
      <c r="U48" s="33">
        <f>IF((AND($F48&lt;='San Diego'!U$9,$G48&gt;='San Diego'!U$9)),"P/L",IF((AND($I48&lt;='San Diego'!U$9,$J48&gt;='San Diego'!U$9)),"XO",IF((AND($K48&lt;='San Diego'!U$9,$L48&gt;='San Diego'!U$9)),"3",IF((AND($M48&lt;='San Diego'!U$9,$N48&gt;='San Diego'!U$9)),"C",IF((AND($O48&lt;='San Diego'!U$9,$P48&gt;='San Diego'!U$9)),"CO",IF((AND($Q48&lt;='San Diego'!U$9,$R48&gt;='San Diego'!U$9)),"C",0))))))</f>
        <v>0</v>
      </c>
      <c r="V48" s="33" t="str">
        <f>IF((AND($F48&lt;='San Diego'!V$9,$G48&gt;='San Diego'!V$9)),"P/L",IF((AND($I48&lt;='San Diego'!V$9,$J48&gt;='San Diego'!V$9)),"XO",IF((AND($K48&lt;='San Diego'!V$9,$L48&gt;='San Diego'!V$9)),"3",IF((AND($M48&lt;='San Diego'!V$9,$N48&gt;='San Diego'!V$9)),"C",IF((AND($O48&lt;='San Diego'!V$9,$P48&gt;='San Diego'!V$9)),"CO",IF((AND($Q48&lt;='San Diego'!V$9,$R48&gt;='San Diego'!V$9)),"C",0))))))</f>
        <v>XO</v>
      </c>
      <c r="W48" s="33" t="str">
        <f>IF((AND($F48&lt;='San Diego'!W$9,$G48&gt;='San Diego'!W$9)),"P/L",IF((AND($I48&lt;='San Diego'!W$9,$J48&gt;='San Diego'!W$9)),"XO",IF((AND($K48&lt;='San Diego'!W$9,$L48&gt;='San Diego'!W$9)),"3",IF((AND($M48&lt;='San Diego'!W$9,$N48&gt;='San Diego'!W$9)),"C",IF((AND($O48&lt;='San Diego'!W$9,$P48&gt;='San Diego'!W$9)),"CO",IF((AND($Q48&lt;='San Diego'!W$9,$R48&gt;='San Diego'!W$9)),"C",0))))))</f>
        <v>XO</v>
      </c>
      <c r="X48" s="33" t="str">
        <f>IF((AND($F48&lt;='San Diego'!X$9,$G48&gt;='San Diego'!X$9)),"P/L",IF((AND($I48&lt;='San Diego'!X$9,$J48&gt;='San Diego'!X$9)),"XO",IF((AND($K48&lt;='San Diego'!X$9,$L48&gt;='San Diego'!X$9)),"3",IF((AND($M48&lt;='San Diego'!X$9,$N48&gt;='San Diego'!X$9)),"C",IF((AND($O48&lt;='San Diego'!X$9,$P48&gt;='San Diego'!X$9)),"CO",IF((AND($Q48&lt;='San Diego'!X$9,$R48&gt;='San Diego'!X$9)),"C",0))))))</f>
        <v>XO</v>
      </c>
      <c r="Y48" s="33" t="str">
        <f>IF((AND($F48&lt;='San Diego'!Y$9,$G48&gt;='San Diego'!Y$9)),"P/L",IF((AND($I48&lt;='San Diego'!Y$9,$J48&gt;='San Diego'!Y$9)),"XO",IF((AND($K48&lt;='San Diego'!Y$9,$L48&gt;='San Diego'!Y$9)),"3",IF((AND($M48&lt;='San Diego'!Y$9,$N48&gt;='San Diego'!Y$9)),"C",IF((AND($O48&lt;='San Diego'!Y$9,$P48&gt;='San Diego'!Y$9)),"CO",IF((AND($Q48&lt;='San Diego'!Y$9,$R48&gt;='San Diego'!Y$9)),"C",0))))))</f>
        <v>XO</v>
      </c>
      <c r="Z48" s="33" t="str">
        <f>IF((AND($F48&lt;='San Diego'!Z$9,$G48&gt;='San Diego'!Z$9)),"P/L",IF((AND($I48&lt;='San Diego'!Z$9,$J48&gt;='San Diego'!Z$9)),"XO",IF((AND($K48&lt;='San Diego'!Z$9,$L48&gt;='San Diego'!Z$9)),"3",IF((AND($M48&lt;='San Diego'!Z$9,$N48&gt;='San Diego'!Z$9)),"C",IF((AND($O48&lt;='San Diego'!Z$9,$P48&gt;='San Diego'!Z$9)),"CO",IF((AND($Q48&lt;='San Diego'!Z$9,$R48&gt;='San Diego'!Z$9)),"C",0))))))</f>
        <v>XO</v>
      </c>
      <c r="AA48" s="33" t="str">
        <f>IF((AND($F48&lt;='San Diego'!AA$9,$G48&gt;='San Diego'!AA$9)),"P/L",IF((AND($I48&lt;='San Diego'!AA$9,$J48&gt;='San Diego'!AA$9)),"XO",IF((AND($K48&lt;='San Diego'!AA$9,$L48&gt;='San Diego'!AA$9)),"3",IF((AND($M48&lt;='San Diego'!AA$9,$N48&gt;='San Diego'!AA$9)),"C",IF((AND($O48&lt;='San Diego'!AA$9,$P48&gt;='San Diego'!AA$9)),"CO",IF((AND($Q48&lt;='San Diego'!AA$9,$R48&gt;='San Diego'!AA$9)),"C",0))))))</f>
        <v>XO</v>
      </c>
      <c r="AB48" s="33" t="str">
        <f>IF((AND($F48&lt;='San Diego'!AB$9,$G48&gt;='San Diego'!AB$9)),"P/L",IF((AND($I48&lt;='San Diego'!AB$9,$J48&gt;='San Diego'!AB$9)),"XO",IF((AND($K48&lt;='San Diego'!AB$9,$L48&gt;='San Diego'!AB$9)),"3",IF((AND($M48&lt;='San Diego'!AB$9,$N48&gt;='San Diego'!AB$9)),"C",IF((AND($O48&lt;='San Diego'!AB$9,$P48&gt;='San Diego'!AB$9)),"CO",IF((AND($Q48&lt;='San Diego'!AB$9,$R48&gt;='San Diego'!AB$9)),"C",0))))))</f>
        <v>XO</v>
      </c>
      <c r="AC48" s="33" t="str">
        <f>IF((AND($F48&lt;='San Diego'!AC$9,$G48&gt;='San Diego'!AC$9)),"P/L",IF((AND($I48&lt;='San Diego'!AC$9,$J48&gt;='San Diego'!AC$9)),"XO",IF((AND($K48&lt;='San Diego'!AC$9,$L48&gt;='San Diego'!AC$9)),"3",IF((AND($M48&lt;='San Diego'!AC$9,$N48&gt;='San Diego'!AC$9)),"C",IF((AND($O48&lt;='San Diego'!AC$9,$P48&gt;='San Diego'!AC$9)),"CO",IF((AND($Q48&lt;='San Diego'!AC$9,$R48&gt;='San Diego'!AC$9)),"C",0))))))</f>
        <v>XO</v>
      </c>
      <c r="AD48" s="33" t="str">
        <f>IF((AND($F48&lt;='San Diego'!AD$9,$G48&gt;='San Diego'!AD$9)),"P/L",IF((AND($I48&lt;='San Diego'!AD$9,$J48&gt;='San Diego'!AD$9)),"XO",IF((AND($K48&lt;='San Diego'!AD$9,$L48&gt;='San Diego'!AD$9)),"3",IF((AND($M48&lt;='San Diego'!AD$9,$N48&gt;='San Diego'!AD$9)),"C",IF((AND($O48&lt;='San Diego'!AD$9,$P48&gt;='San Diego'!AD$9)),"CO",IF((AND($Q48&lt;='San Diego'!AD$9,$R48&gt;='San Diego'!AD$9)),"C",0))))))</f>
        <v>XO</v>
      </c>
      <c r="AE48" s="33" t="str">
        <f>IF((AND($F48&lt;='San Diego'!AE$9,$G48&gt;='San Diego'!AE$9)),"P/L",IF((AND($I48&lt;='San Diego'!AE$9,$J48&gt;='San Diego'!AE$9)),"XO",IF((AND($K48&lt;='San Diego'!AE$9,$L48&gt;='San Diego'!AE$9)),"3",IF((AND($M48&lt;='San Diego'!AE$9,$N48&gt;='San Diego'!AE$9)),"C",IF((AND($O48&lt;='San Diego'!AE$9,$P48&gt;='San Diego'!AE$9)),"CO",IF((AND($Q48&lt;='San Diego'!AE$9,$R48&gt;='San Diego'!AE$9)),"C",0))))))</f>
        <v>XO</v>
      </c>
      <c r="AF48" s="33" t="str">
        <f>IF((AND($F48&lt;='San Diego'!AF$9,$G48&gt;='San Diego'!AF$9)),"P/L",IF((AND($I48&lt;='San Diego'!AF$9,$J48&gt;='San Diego'!AF$9)),"XO",IF((AND($K48&lt;='San Diego'!AF$9,$L48&gt;='San Diego'!AF$9)),"3",IF((AND($M48&lt;='San Diego'!AF$9,$N48&gt;='San Diego'!AF$9)),"C",IF((AND($O48&lt;='San Diego'!AF$9,$P48&gt;='San Diego'!AF$9)),"CO",IF((AND($Q48&lt;='San Diego'!AF$9,$R48&gt;='San Diego'!AF$9)),"C",0))))))</f>
        <v>XO</v>
      </c>
      <c r="AG48" s="33" t="str">
        <f>IF((AND($F48&lt;='San Diego'!AG$9,$G48&gt;='San Diego'!AG$9)),"P/L",IF((AND($I48&lt;='San Diego'!AG$9,$J48&gt;='San Diego'!AG$9)),"XO",IF((AND($K48&lt;='San Diego'!AG$9,$L48&gt;='San Diego'!AG$9)),"3",IF((AND($M48&lt;='San Diego'!AG$9,$N48&gt;='San Diego'!AG$9)),"C",IF((AND($O48&lt;='San Diego'!AG$9,$P48&gt;='San Diego'!AG$9)),"CO",IF((AND($Q48&lt;='San Diego'!AG$9,$R48&gt;='San Diego'!AG$9)),"C",0))))))</f>
        <v>XO</v>
      </c>
      <c r="AH48" s="33" t="str">
        <f>IF((AND($F48&lt;='San Diego'!AH$9,$G48&gt;='San Diego'!AH$9)),"P/L",IF((AND($I48&lt;='San Diego'!AH$9,$J48&gt;='San Diego'!AH$9)),"XO",IF((AND($K48&lt;='San Diego'!AH$9,$L48&gt;='San Diego'!AH$9)),"3",IF((AND($M48&lt;='San Diego'!AH$9,$N48&gt;='San Diego'!AH$9)),"C",IF((AND($O48&lt;='San Diego'!AH$9,$P48&gt;='San Diego'!AH$9)),"CO",IF((AND($Q48&lt;='San Diego'!AH$9,$R48&gt;='San Diego'!AH$9)),"C",0))))))</f>
        <v>XO</v>
      </c>
      <c r="AI48" s="33" t="str">
        <f>IF((AND($F48&lt;='San Diego'!AI$9,$G48&gt;='San Diego'!AI$9)),"P/L",IF((AND($I48&lt;='San Diego'!AI$9,$J48&gt;='San Diego'!AI$9)),"XO",IF((AND($K48&lt;='San Diego'!AI$9,$L48&gt;='San Diego'!AI$9)),"3",IF((AND($M48&lt;='San Diego'!AI$9,$N48&gt;='San Diego'!AI$9)),"C",IF((AND($O48&lt;='San Diego'!AI$9,$P48&gt;='San Diego'!AI$9)),"CO",IF((AND($Q48&lt;='San Diego'!AI$9,$R48&gt;='San Diego'!AI$9)),"C",0))))))</f>
        <v>XO</v>
      </c>
      <c r="AJ48" s="33" t="str">
        <f>IF((AND($F48&lt;='San Diego'!AJ$9,$G48&gt;='San Diego'!AJ$9)),"P/L",IF((AND($I48&lt;='San Diego'!AJ$9,$J48&gt;='San Diego'!AJ$9)),"XO",IF((AND($K48&lt;='San Diego'!AJ$9,$L48&gt;='San Diego'!AJ$9)),"3",IF((AND($M48&lt;='San Diego'!AJ$9,$N48&gt;='San Diego'!AJ$9)),"C",IF((AND($O48&lt;='San Diego'!AJ$9,$P48&gt;='San Diego'!AJ$9)),"CO",IF((AND($Q48&lt;='San Diego'!AJ$9,$R48&gt;='San Diego'!AJ$9)),"C",0))))))</f>
        <v>XO</v>
      </c>
      <c r="AK48" s="33" t="str">
        <f>IF((AND($F48&lt;='San Diego'!AK$9,$G48&gt;='San Diego'!AK$9)),"P/L",IF((AND($I48&lt;='San Diego'!AK$9,$J48&gt;='San Diego'!AK$9)),"XO",IF((AND($K48&lt;='San Diego'!AK$9,$L48&gt;='San Diego'!AK$9)),"3",IF((AND($M48&lt;='San Diego'!AK$9,$N48&gt;='San Diego'!AK$9)),"C",IF((AND($O48&lt;='San Diego'!AK$9,$P48&gt;='San Diego'!AK$9)),"CO",IF((AND($Q48&lt;='San Diego'!AK$9,$R48&gt;='San Diego'!AK$9)),"C",0))))))</f>
        <v>XO</v>
      </c>
      <c r="AL48" s="33" t="str">
        <f>IF((AND($F48&lt;='San Diego'!AL$9,$G48&gt;='San Diego'!AL$9)),"P/L",IF((AND($I48&lt;='San Diego'!AL$9,$J48&gt;='San Diego'!AL$9)),"XO",IF((AND($K48&lt;='San Diego'!AL$9,$L48&gt;='San Diego'!AL$9)),"3",IF((AND($M48&lt;='San Diego'!AL$9,$N48&gt;='San Diego'!AL$9)),"C",IF((AND($O48&lt;='San Diego'!AL$9,$P48&gt;='San Diego'!AL$9)),"CO",IF((AND($Q48&lt;='San Diego'!AL$9,$R48&gt;='San Diego'!AL$9)),"C",0))))))</f>
        <v>XO</v>
      </c>
      <c r="AM48" s="33">
        <f>IF((AND($F48&lt;='San Diego'!AM$9,$G48&gt;='San Diego'!AM$9)),"P/L",IF((AND($I48&lt;='San Diego'!AM$9,$J48&gt;='San Diego'!AM$9)),"XO",IF((AND($K48&lt;='San Diego'!AM$9,$L48&gt;='San Diego'!AM$9)),"3",IF((AND($M48&lt;='San Diego'!AM$9,$N48&gt;='San Diego'!AM$9)),"C",IF((AND($O48&lt;='San Diego'!AM$9,$P48&gt;='San Diego'!AM$9)),"CO",IF((AND($Q48&lt;='San Diego'!AM$9,$R48&gt;='San Diego'!AM$9)),"C",0))))))</f>
        <v>0</v>
      </c>
      <c r="AN48" s="33" t="str">
        <f>IF((AND($F48&lt;='San Diego'!AN$9,$G48&gt;='San Diego'!AN$9)),"P/L",IF((AND($I48&lt;='San Diego'!AN$9,$J48&gt;='San Diego'!AN$9)),"XO",IF((AND($K48&lt;='San Diego'!AN$9,$L48&gt;='San Diego'!AN$9)),"3",IF((AND($M48&lt;='San Diego'!AN$9,$N48&gt;='San Diego'!AN$9)),"C",IF((AND($O48&lt;='San Diego'!AN$9,$P48&gt;='San Diego'!AN$9)),"CO",IF((AND($Q48&lt;='San Diego'!AN$9,$R48&gt;='San Diego'!AN$9)),"C",0))))))</f>
        <v>3</v>
      </c>
      <c r="AO48" s="33">
        <f>IF((AND($F48&lt;='San Diego'!AO$9,$G48&gt;='San Diego'!AO$9)),"P/L",IF((AND($I48&lt;='San Diego'!AO$9,$J48&gt;='San Diego'!AO$9)),"XO",IF((AND($K48&lt;='San Diego'!AO$9,$L48&gt;='San Diego'!AO$9)),"3",IF((AND($M48&lt;='San Diego'!AO$9,$N48&gt;='San Diego'!AO$9)),"C",IF((AND($O48&lt;='San Diego'!AO$9,$P48&gt;='San Diego'!AO$9)),"CO",IF((AND($Q48&lt;='San Diego'!AO$9,$R48&gt;='San Diego'!AO$9)),"C",0))))))</f>
        <v>0</v>
      </c>
      <c r="AP48" s="33">
        <f>IF((AND($F48&lt;='San Diego'!AP$9,$G48&gt;='San Diego'!AP$9)),"P/L",IF((AND($I48&lt;='San Diego'!AP$9,$J48&gt;='San Diego'!AP$9)),"XO",IF((AND($K48&lt;='San Diego'!AP$9,$L48&gt;='San Diego'!AP$9)),"3",IF((AND($M48&lt;='San Diego'!AP$9,$N48&gt;='San Diego'!AP$9)),"C",IF((AND($O48&lt;='San Diego'!AP$9,$P48&gt;='San Diego'!AP$9)),"CO",IF((AND($Q48&lt;='San Diego'!AP$9,$R48&gt;='San Diego'!AP$9)),"C",0))))))</f>
        <v>0</v>
      </c>
      <c r="AQ48" s="33" t="str">
        <f>IF((AND($F48&lt;='San Diego'!AQ$9,$G48&gt;='San Diego'!AQ$9)),"P/L",IF((AND($I48&lt;='San Diego'!AQ$9,$J48&gt;='San Diego'!AQ$9)),"XO",IF((AND($K48&lt;='San Diego'!AQ$9,$L48&gt;='San Diego'!AQ$9)),"3",IF((AND($M48&lt;='San Diego'!AQ$9,$N48&gt;='San Diego'!AQ$9)),"C",IF((AND($O48&lt;='San Diego'!AQ$9,$P48&gt;='San Diego'!AQ$9)),"CO",IF((AND($Q48&lt;='San Diego'!AQ$9,$R48&gt;='San Diego'!AQ$9)),"C",0))))))</f>
        <v>CO</v>
      </c>
      <c r="AR48" s="33" t="str">
        <f>IF((AND($F48&lt;='San Diego'!AR$9,$G48&gt;='San Diego'!AR$9)),"P/L",IF((AND($I48&lt;='San Diego'!AR$9,$J48&gt;='San Diego'!AR$9)),"XO",IF((AND($K48&lt;='San Diego'!AR$9,$L48&gt;='San Diego'!AR$9)),"3",IF((AND($M48&lt;='San Diego'!AR$9,$N48&gt;='San Diego'!AR$9)),"C",IF((AND($O48&lt;='San Diego'!AR$9,$P48&gt;='San Diego'!AR$9)),"CO",IF((AND($Q48&lt;='San Diego'!AR$9,$R48&gt;='San Diego'!AR$9)),"C",0))))))</f>
        <v>CO</v>
      </c>
      <c r="AS48" s="33" t="str">
        <f>IF((AND($F48&lt;='San Diego'!AS$9,$G48&gt;='San Diego'!AS$9)),"P/L",IF((AND($I48&lt;='San Diego'!AS$9,$J48&gt;='San Diego'!AS$9)),"XO",IF((AND($K48&lt;='San Diego'!AS$9,$L48&gt;='San Diego'!AS$9)),"3",IF((AND($M48&lt;='San Diego'!AS$9,$N48&gt;='San Diego'!AS$9)),"C",IF((AND($O48&lt;='San Diego'!AS$9,$P48&gt;='San Diego'!AS$9)),"CO",IF((AND($Q48&lt;='San Diego'!AS$9,$R48&gt;='San Diego'!AS$9)),"C",0))))))</f>
        <v>CO</v>
      </c>
      <c r="AT48" s="33" t="str">
        <f>IF((AND($F48&lt;='San Diego'!AT$9,$G48&gt;='San Diego'!AT$9)),"P/L",IF((AND($I48&lt;='San Diego'!AT$9,$J48&gt;='San Diego'!AT$9)),"XO",IF((AND($K48&lt;='San Diego'!AT$9,$L48&gt;='San Diego'!AT$9)),"3",IF((AND($M48&lt;='San Diego'!AT$9,$N48&gt;='San Diego'!AT$9)),"C",IF((AND($O48&lt;='San Diego'!AT$9,$P48&gt;='San Diego'!AT$9)),"CO",IF((AND($Q48&lt;='San Diego'!AT$9,$R48&gt;='San Diego'!AT$9)),"C",0))))))</f>
        <v>CO</v>
      </c>
      <c r="AU48" s="33" t="str">
        <f>IF((AND($F48&lt;='San Diego'!AU$9,$G48&gt;='San Diego'!AU$9)),"P/L",IF((AND($I48&lt;='San Diego'!AU$9,$J48&gt;='San Diego'!AU$9)),"XO",IF((AND($K48&lt;='San Diego'!AU$9,$L48&gt;='San Diego'!AU$9)),"3",IF((AND($M48&lt;='San Diego'!AU$9,$N48&gt;='San Diego'!AU$9)),"C",IF((AND($O48&lt;='San Diego'!AU$9,$P48&gt;='San Diego'!AU$9)),"CO",IF((AND($Q48&lt;='San Diego'!AU$9,$R48&gt;='San Diego'!AU$9)),"C",0))))))</f>
        <v>CO</v>
      </c>
      <c r="AV48" s="33" t="str">
        <f>IF((AND($F48&lt;='San Diego'!AV$9,$G48&gt;='San Diego'!AV$9)),"P/L",IF((AND($I48&lt;='San Diego'!AV$9,$J48&gt;='San Diego'!AV$9)),"XO",IF((AND($K48&lt;='San Diego'!AV$9,$L48&gt;='San Diego'!AV$9)),"3",IF((AND($M48&lt;='San Diego'!AV$9,$N48&gt;='San Diego'!AV$9)),"C",IF((AND($O48&lt;='San Diego'!AV$9,$P48&gt;='San Diego'!AV$9)),"CO",IF((AND($Q48&lt;='San Diego'!AV$9,$R48&gt;='San Diego'!AV$9)),"C",0))))))</f>
        <v>CO</v>
      </c>
      <c r="AW48" s="33" t="str">
        <f>IF((AND($F48&lt;='San Diego'!AW$9,$G48&gt;='San Diego'!AW$9)),"P/L",IF((AND($I48&lt;='San Diego'!AW$9,$J48&gt;='San Diego'!AW$9)),"XO",IF((AND($K48&lt;='San Diego'!AW$9,$L48&gt;='San Diego'!AW$9)),"3",IF((AND($M48&lt;='San Diego'!AW$9,$N48&gt;='San Diego'!AW$9)),"C",IF((AND($O48&lt;='San Diego'!AW$9,$P48&gt;='San Diego'!AW$9)),"CO",IF((AND($Q48&lt;='San Diego'!AW$9,$R48&gt;='San Diego'!AW$9)),"C",0))))))</f>
        <v>CO</v>
      </c>
      <c r="AX48" s="33" t="str">
        <f>IF((AND($F48&lt;='San Diego'!AX$9,$G48&gt;='San Diego'!AX$9)),"P/L",IF((AND($I48&lt;='San Diego'!AX$9,$J48&gt;='San Diego'!AX$9)),"XO",IF((AND($K48&lt;='San Diego'!AX$9,$L48&gt;='San Diego'!AX$9)),"3",IF((AND($M48&lt;='San Diego'!AX$9,$N48&gt;='San Diego'!AX$9)),"C",IF((AND($O48&lt;='San Diego'!AX$9,$P48&gt;='San Diego'!AX$9)),"CO",IF((AND($Q48&lt;='San Diego'!AX$9,$R48&gt;='San Diego'!AX$9)),"C",0))))))</f>
        <v>CO</v>
      </c>
      <c r="AY48" s="33" t="str">
        <f>IF((AND($F48&lt;='San Diego'!AY$9,$G48&gt;='San Diego'!AY$9)),"P/L",IF((AND($I48&lt;='San Diego'!AY$9,$J48&gt;='San Diego'!AY$9)),"XO",IF((AND($K48&lt;='San Diego'!AY$9,$L48&gt;='San Diego'!AY$9)),"3",IF((AND($M48&lt;='San Diego'!AY$9,$N48&gt;='San Diego'!AY$9)),"C",IF((AND($O48&lt;='San Diego'!AY$9,$P48&gt;='San Diego'!AY$9)),"CO",IF((AND($Q48&lt;='San Diego'!AY$9,$R48&gt;='San Diego'!AY$9)),"C",0))))))</f>
        <v>CO</v>
      </c>
      <c r="AZ48" s="33" t="str">
        <f>IF((AND($F48&lt;='San Diego'!AZ$9,$G48&gt;='San Diego'!AZ$9)),"P/L",IF((AND($I48&lt;='San Diego'!AZ$9,$J48&gt;='San Diego'!AZ$9)),"XO",IF((AND($K48&lt;='San Diego'!AZ$9,$L48&gt;='San Diego'!AZ$9)),"3",IF((AND($M48&lt;='San Diego'!AZ$9,$N48&gt;='San Diego'!AZ$9)),"C",IF((AND($O48&lt;='San Diego'!AZ$9,$P48&gt;='San Diego'!AZ$9)),"CO",IF((AND($Q48&lt;='San Diego'!AZ$9,$R48&gt;='San Diego'!AZ$9)),"C",0))))))</f>
        <v>CO</v>
      </c>
      <c r="BA48" s="33" t="str">
        <f>IF((AND($F48&lt;='San Diego'!BA$9,$G48&gt;='San Diego'!BA$9)),"P/L",IF((AND($I48&lt;='San Diego'!BA$9,$J48&gt;='San Diego'!BA$9)),"XO",IF((AND($K48&lt;='San Diego'!BA$9,$L48&gt;='San Diego'!BA$9)),"3",IF((AND($M48&lt;='San Diego'!BA$9,$N48&gt;='San Diego'!BA$9)),"C",IF((AND($O48&lt;='San Diego'!BA$9,$P48&gt;='San Diego'!BA$9)),"CO",IF((AND($Q48&lt;='San Diego'!BA$9,$R48&gt;='San Diego'!BA$9)),"C",0))))))</f>
        <v>CO</v>
      </c>
      <c r="BB48" s="33" t="str">
        <f>IF((AND($F48&lt;='San Diego'!BB$9,$G48&gt;='San Diego'!BB$9)),"P/L",IF((AND($I48&lt;='San Diego'!BB$9,$J48&gt;='San Diego'!BB$9)),"XO",IF((AND($K48&lt;='San Diego'!BB$9,$L48&gt;='San Diego'!BB$9)),"3",IF((AND($M48&lt;='San Diego'!BB$9,$N48&gt;='San Diego'!BB$9)),"C",IF((AND($O48&lt;='San Diego'!BB$9,$P48&gt;='San Diego'!BB$9)),"CO",IF((AND($Q48&lt;='San Diego'!BB$9,$R48&gt;='San Diego'!BB$9)),"C",0))))))</f>
        <v>CO</v>
      </c>
      <c r="BC48" s="33" t="str">
        <f>IF((AND($F48&lt;='San Diego'!BC$9,$G48&gt;='San Diego'!BC$9)),"P/L",IF((AND($I48&lt;='San Diego'!BC$9,$J48&gt;='San Diego'!BC$9)),"XO",IF((AND($K48&lt;='San Diego'!BC$9,$L48&gt;='San Diego'!BC$9)),"3",IF((AND($M48&lt;='San Diego'!BC$9,$N48&gt;='San Diego'!BC$9)),"C",IF((AND($O48&lt;='San Diego'!BC$9,$P48&gt;='San Diego'!BC$9)),"CO",IF((AND($Q48&lt;='San Diego'!BC$9,$R48&gt;='San Diego'!BC$9)),"C",0))))))</f>
        <v>CO</v>
      </c>
      <c r="BD48" s="33" t="str">
        <f>IF((AND($F48&lt;='San Diego'!BD$9,$G48&gt;='San Diego'!BD$9)),"P/L",IF((AND($I48&lt;='San Diego'!BD$9,$J48&gt;='San Diego'!BD$9)),"XO",IF((AND($K48&lt;='San Diego'!BD$9,$L48&gt;='San Diego'!BD$9)),"3",IF((AND($M48&lt;='San Diego'!BD$9,$N48&gt;='San Diego'!BD$9)),"C",IF((AND($O48&lt;='San Diego'!BD$9,$P48&gt;='San Diego'!BD$9)),"CO",IF((AND($Q48&lt;='San Diego'!BD$9,$R48&gt;='San Diego'!BD$9)),"C",0))))))</f>
        <v>CO</v>
      </c>
      <c r="BE48" s="33" t="str">
        <f>IF((AND($F48&lt;='San Diego'!BE$9,$G48&gt;='San Diego'!BE$9)),"P/L",IF((AND($I48&lt;='San Diego'!BE$9,$J48&gt;='San Diego'!BE$9)),"XO",IF((AND($K48&lt;='San Diego'!BE$9,$L48&gt;='San Diego'!BE$9)),"3",IF((AND($M48&lt;='San Diego'!BE$9,$N48&gt;='San Diego'!BE$9)),"C",IF((AND($O48&lt;='San Diego'!BE$9,$P48&gt;='San Diego'!BE$9)),"CO",IF((AND($Q48&lt;='San Diego'!BE$9,$R48&gt;='San Diego'!BE$9)),"C",0))))))</f>
        <v>CO</v>
      </c>
      <c r="BF48" s="33" t="str">
        <f>IF((AND($F48&lt;='San Diego'!BF$9,$G48&gt;='San Diego'!BF$9)),"P/L",IF((AND($I48&lt;='San Diego'!BF$9,$J48&gt;='San Diego'!BF$9)),"XO",IF((AND($K48&lt;='San Diego'!BF$9,$L48&gt;='San Diego'!BF$9)),"3",IF((AND($M48&lt;='San Diego'!BF$9,$N48&gt;='San Diego'!BF$9)),"C",IF((AND($O48&lt;='San Diego'!BF$9,$P48&gt;='San Diego'!BF$9)),"CO",IF((AND($Q48&lt;='San Diego'!BF$9,$R48&gt;='San Diego'!BF$9)),"C",0))))))</f>
        <v>CO</v>
      </c>
      <c r="BG48" s="33">
        <f>IF((AND($F48&lt;='San Diego'!BG$9,$G48&gt;='San Diego'!BG$9)),"P/L",IF((AND($I48&lt;='San Diego'!BG$9,$J48&gt;='San Diego'!BG$9)),"XO",IF((AND($K48&lt;='San Diego'!BG$9,$L48&gt;='San Diego'!BG$9)),"3",IF((AND($M48&lt;='San Diego'!BG$9,$N48&gt;='San Diego'!BG$9)),"C",IF((AND($O48&lt;='San Diego'!BG$9,$P48&gt;='San Diego'!BG$9)),"CO",IF((AND($Q48&lt;='San Diego'!BG$9,$R48&gt;='San Diego'!BG$9)),"C",0))))))</f>
        <v>0</v>
      </c>
      <c r="BH48" s="33">
        <f>IF((AND($F48&lt;='San Diego'!BH$9,$G48&gt;='San Diego'!BH$9)),"P/L",IF((AND($I48&lt;='San Diego'!BH$9,$J48&gt;='San Diego'!BH$9)),"XO",IF((AND($K48&lt;='San Diego'!BH$9,$L48&gt;='San Diego'!BH$9)),"3",IF((AND($M48&lt;='San Diego'!BH$9,$N48&gt;='San Diego'!BH$9)),"C",IF((AND($O48&lt;='San Diego'!BH$9,$P48&gt;='San Diego'!BH$9)),"CO",IF((AND($Q48&lt;='San Diego'!BH$9,$R48&gt;='San Diego'!BH$9)),"C",0))))))</f>
        <v>0</v>
      </c>
      <c r="BI48" s="33">
        <f>IF((AND($F48&lt;='San Diego'!BI$9,$G48&gt;='San Diego'!BI$9)),"P/L",IF((AND($I48&lt;='San Diego'!BI$9,$J48&gt;='San Diego'!BI$9)),"XO",IF((AND($K48&lt;='San Diego'!BI$9,$L48&gt;='San Diego'!BI$9)),"3",IF((AND($M48&lt;='San Diego'!BI$9,$N48&gt;='San Diego'!BI$9)),"C",IF((AND($O48&lt;='San Diego'!BI$9,$P48&gt;='San Diego'!BI$9)),"CO",IF((AND($Q48&lt;='San Diego'!BI$9,$R48&gt;='San Diego'!BI$9)),"C",0))))))</f>
        <v>0</v>
      </c>
      <c r="BJ48" s="33">
        <f>IF((AND($F48&lt;='San Diego'!BJ$9,$G48&gt;='San Diego'!BJ$9)),"P/L",IF((AND($I48&lt;='San Diego'!BJ$9,$J48&gt;='San Diego'!BJ$9)),"XO",IF((AND($K48&lt;='San Diego'!BJ$9,$L48&gt;='San Diego'!BJ$9)),"3",IF((AND($M48&lt;='San Diego'!BJ$9,$N48&gt;='San Diego'!BJ$9)),"C",IF((AND($O48&lt;='San Diego'!BJ$9,$P48&gt;='San Diego'!BJ$9)),"CO",IF((AND($Q48&lt;='San Diego'!BJ$9,$R48&gt;='San Diego'!BJ$9)),"C",0))))))</f>
        <v>0</v>
      </c>
      <c r="BK48" s="33">
        <f>IF((AND($F48&lt;='San Diego'!BK$9,$G48&gt;='San Diego'!BK$9)),"P/L",IF((AND($I48&lt;='San Diego'!BK$9,$J48&gt;='San Diego'!BK$9)),"XO",IF((AND($K48&lt;='San Diego'!BK$9,$L48&gt;='San Diego'!BK$9)),"3",IF((AND($M48&lt;='San Diego'!BK$9,$N48&gt;='San Diego'!BK$9)),"C",IF((AND($O48&lt;='San Diego'!BK$9,$P48&gt;='San Diego'!BK$9)),"CO",IF((AND($Q48&lt;='San Diego'!BK$9,$R48&gt;='San Diego'!BK$9)),"C",0))))))</f>
        <v>0</v>
      </c>
      <c r="BL48" s="33">
        <f>IF((AND($F48&lt;='San Diego'!BL$9,$G48&gt;='San Diego'!BL$9)),"P/L",IF((AND($I48&lt;='San Diego'!BL$9,$J48&gt;='San Diego'!BL$9)),"XO",IF((AND($K48&lt;='San Diego'!BL$9,$L48&gt;='San Diego'!BL$9)),"3",IF((AND($M48&lt;='San Diego'!BL$9,$N48&gt;='San Diego'!BL$9)),"C",IF((AND($O48&lt;='San Diego'!BL$9,$P48&gt;='San Diego'!BL$9)),"CO",IF((AND($Q48&lt;='San Diego'!BL$9,$R48&gt;='San Diego'!BL$9)),"C",0))))))</f>
        <v>0</v>
      </c>
      <c r="BM48" s="33">
        <f>IF((AND($F48&lt;='San Diego'!BM$9,$G48&gt;='San Diego'!BM$9)),"P/L",IF((AND($I48&lt;='San Diego'!BM$9,$J48&gt;='San Diego'!BM$9)),"XO",IF((AND($K48&lt;='San Diego'!BM$9,$L48&gt;='San Diego'!BM$9)),"3",IF((AND($M48&lt;='San Diego'!BM$9,$N48&gt;='San Diego'!BM$9)),"C",IF((AND($O48&lt;='San Diego'!BM$9,$P48&gt;='San Diego'!BM$9)),"CO",IF((AND($Q48&lt;='San Diego'!BM$9,$R48&gt;='San Diego'!BM$9)),"C",0))))))</f>
        <v>0</v>
      </c>
      <c r="BN48" s="33">
        <f>IF((AND($F48&lt;='San Diego'!BN$9,$G48&gt;='San Diego'!BN$9)),"P/L",IF((AND($I48&lt;='San Diego'!BN$9,$J48&gt;='San Diego'!BN$9)),"XO",IF((AND($K48&lt;='San Diego'!BN$9,$L48&gt;='San Diego'!BN$9)),"3",IF((AND($M48&lt;='San Diego'!BN$9,$N48&gt;='San Diego'!BN$9)),"C",IF((AND($O48&lt;='San Diego'!BN$9,$P48&gt;='San Diego'!BN$9)),"CO",IF((AND($Q48&lt;='San Diego'!BN$9,$R48&gt;='San Diego'!BN$9)),"C",0))))))</f>
        <v>0</v>
      </c>
      <c r="BO48" s="33">
        <f>IF((AND($F48&lt;='San Diego'!BO$9,$G48&gt;='San Diego'!BO$9)),"P/L",IF((AND($I48&lt;='San Diego'!BO$9,$J48&gt;='San Diego'!BO$9)),"XO",IF((AND($K48&lt;='San Diego'!BO$9,$L48&gt;='San Diego'!BO$9)),"3",IF((AND($M48&lt;='San Diego'!BO$9,$N48&gt;='San Diego'!BO$9)),"C",IF((AND($O48&lt;='San Diego'!BO$9,$P48&gt;='San Diego'!BO$9)),"CO",IF((AND($Q48&lt;='San Diego'!BO$9,$R48&gt;='San Diego'!BO$9)),"C",0))))))</f>
        <v>0</v>
      </c>
      <c r="BP48" s="33">
        <f>IF((AND($F48&lt;='San Diego'!BP$9,$G48&gt;='San Diego'!BP$9)),"P/L",IF((AND($I48&lt;='San Diego'!BP$9,$J48&gt;='San Diego'!BP$9)),"XO",IF((AND($K48&lt;='San Diego'!BP$9,$L48&gt;='San Diego'!BP$9)),"3",IF((AND($M48&lt;='San Diego'!BP$9,$N48&gt;='San Diego'!BP$9)),"C",IF((AND($O48&lt;='San Diego'!BP$9,$P48&gt;='San Diego'!BP$9)),"CO",IF((AND($Q48&lt;='San Diego'!BP$9,$R48&gt;='San Diego'!BP$9)),"C",0))))))</f>
        <v>0</v>
      </c>
      <c r="BQ48" s="33">
        <f>IF((AND($F48&lt;='San Diego'!BQ$9,$G48&gt;='San Diego'!BQ$9)),"P/L",IF((AND($I48&lt;='San Diego'!BQ$9,$J48&gt;='San Diego'!BQ$9)),"XO",IF((AND($K48&lt;='San Diego'!BQ$9,$L48&gt;='San Diego'!BQ$9)),"3",IF((AND($M48&lt;='San Diego'!BQ$9,$N48&gt;='San Diego'!BQ$9)),"C",IF((AND($O48&lt;='San Diego'!BQ$9,$P48&gt;='San Diego'!BQ$9)),"CO",IF((AND($Q48&lt;='San Diego'!BQ$9,$R48&gt;='San Diego'!BQ$9)),"C",0))))))</f>
        <v>0</v>
      </c>
      <c r="BR48" s="33">
        <f>IF((AND($F48&lt;='San Diego'!BR$9,$G48&gt;='San Diego'!BR$9)),"P/L",IF((AND($I48&lt;='San Diego'!BR$9,$J48&gt;='San Diego'!BR$9)),"XO",IF((AND($K48&lt;='San Diego'!BR$9,$L48&gt;='San Diego'!BR$9)),"3",IF((AND($M48&lt;='San Diego'!BR$9,$N48&gt;='San Diego'!BR$9)),"C",IF((AND($O48&lt;='San Diego'!BR$9,$P48&gt;='San Diego'!BR$9)),"CO",IF((AND($Q48&lt;='San Diego'!BR$9,$R48&gt;='San Diego'!BR$9)),"C",0))))))</f>
        <v>0</v>
      </c>
      <c r="BS48" s="33">
        <f>IF((AND($F48&lt;='San Diego'!BS$9,$G48&gt;='San Diego'!BS$9)),"P/L",IF((AND($I48&lt;='San Diego'!BS$9,$J48&gt;='San Diego'!BS$9)),"XO",IF((AND($K48&lt;='San Diego'!BS$9,$L48&gt;='San Diego'!BS$9)),"3",IF((AND($M48&lt;='San Diego'!BS$9,$N48&gt;='San Diego'!BS$9)),"C",IF((AND($O48&lt;='San Diego'!BS$9,$P48&gt;='San Diego'!BS$9)),"CO",IF((AND($Q48&lt;='San Diego'!BS$9,$R48&gt;='San Diego'!BS$9)),"C",0))))))</f>
        <v>0</v>
      </c>
      <c r="BT48" s="33">
        <f>IF((AND($F48&lt;='San Diego'!BT$9,$G48&gt;='San Diego'!BT$9)),"P/L",IF((AND($I48&lt;='San Diego'!BT$9,$J48&gt;='San Diego'!BT$9)),"XO",IF((AND($K48&lt;='San Diego'!BT$9,$L48&gt;='San Diego'!BT$9)),"3",IF((AND($M48&lt;='San Diego'!BT$9,$N48&gt;='San Diego'!BT$9)),"C",IF((AND($O48&lt;='San Diego'!BT$9,$P48&gt;='San Diego'!BT$9)),"CO",IF((AND($Q48&lt;='San Diego'!BT$9,$R48&gt;='San Diego'!BT$9)),"C",0))))))</f>
        <v>0</v>
      </c>
      <c r="BU48" s="33">
        <f>IF((AND($F48&lt;='San Diego'!BU$9,$G48&gt;='San Diego'!BU$9)),"P/L",IF((AND($I48&lt;='San Diego'!BU$9,$J48&gt;='San Diego'!BU$9)),"XO",IF((AND($K48&lt;='San Diego'!BU$9,$L48&gt;='San Diego'!BU$9)),"3",IF((AND($M48&lt;='San Diego'!BU$9,$N48&gt;='San Diego'!BU$9)),"C",IF((AND($O48&lt;='San Diego'!BU$9,$P48&gt;='San Diego'!BU$9)),"CO",IF((AND($Q48&lt;='San Diego'!BU$9,$R48&gt;='San Diego'!BU$9)),"C",0))))))</f>
        <v>0</v>
      </c>
      <c r="BV48" s="33">
        <f>IF((AND($F48&lt;='San Diego'!BV$9,$G48&gt;='San Diego'!BV$9)),"P/L",IF((AND($I48&lt;='San Diego'!BV$9,$J48&gt;='San Diego'!BV$9)),"XO",IF((AND($K48&lt;='San Diego'!BV$9,$L48&gt;='San Diego'!BV$9)),"3",IF((AND($M48&lt;='San Diego'!BV$9,$N48&gt;='San Diego'!BV$9)),"C",IF((AND($O48&lt;='San Diego'!BV$9,$P48&gt;='San Diego'!BV$9)),"CO",IF((AND($Q48&lt;='San Diego'!BV$9,$R48&gt;='San Diego'!BV$9)),"C",0))))))</f>
        <v>0</v>
      </c>
      <c r="BW48" s="33">
        <f>IF((AND($F48&lt;='San Diego'!BW$9,$G48&gt;='San Diego'!BW$9)),"P/L",IF((AND($I48&lt;='San Diego'!BW$9,$J48&gt;='San Diego'!BW$9)),"XO",IF((AND($K48&lt;='San Diego'!BW$9,$L48&gt;='San Diego'!BW$9)),"3",IF((AND($M48&lt;='San Diego'!BW$9,$N48&gt;='San Diego'!BW$9)),"C",IF((AND($O48&lt;='San Diego'!BW$9,$P48&gt;='San Diego'!BW$9)),"CO",IF((AND($Q48&lt;='San Diego'!BW$9,$R48&gt;='San Diego'!BW$9)),"C",0))))))</f>
        <v>0</v>
      </c>
      <c r="BX48" s="33">
        <f>IF((AND($F48&lt;='San Diego'!BX$9,$G48&gt;='San Diego'!BX$9)),"P/L",IF((AND($I48&lt;='San Diego'!BX$9,$J48&gt;='San Diego'!BX$9)),"XO",IF((AND($K48&lt;='San Diego'!BX$9,$L48&gt;='San Diego'!BX$9)),"3",IF((AND($M48&lt;='San Diego'!BX$9,$N48&gt;='San Diego'!BX$9)),"C",IF((AND($O48&lt;='San Diego'!BX$9,$P48&gt;='San Diego'!BX$9)),"CO",IF((AND($Q48&lt;='San Diego'!BX$9,$R48&gt;='San Diego'!BX$9)),"C",0))))))</f>
        <v>0</v>
      </c>
      <c r="BY48" s="33">
        <f>IF((AND($F48&lt;='San Diego'!BY$9,$G48&gt;='San Diego'!BY$9)),"P/L",IF((AND($I48&lt;='San Diego'!BY$9,$J48&gt;='San Diego'!BY$9)),"XO",IF((AND($K48&lt;='San Diego'!BY$9,$L48&gt;='San Diego'!BY$9)),"3",IF((AND($M48&lt;='San Diego'!BY$9,$N48&gt;='San Diego'!BY$9)),"C",IF((AND($O48&lt;='San Diego'!BY$9,$P48&gt;='San Diego'!BY$9)),"CO",IF((AND($Q48&lt;='San Diego'!BY$9,$R48&gt;='San Diego'!BY$9)),"C",0))))))</f>
        <v>0</v>
      </c>
      <c r="BZ48" s="33">
        <f>IF((AND($F48&lt;='San Diego'!BZ$9,$G48&gt;='San Diego'!BZ$9)),"P/L",IF((AND($I48&lt;='San Diego'!BZ$9,$J48&gt;='San Diego'!BZ$9)),"XO",IF((AND($K48&lt;='San Diego'!BZ$9,$L48&gt;='San Diego'!BZ$9)),"3",IF((AND($M48&lt;='San Diego'!BZ$9,$N48&gt;='San Diego'!BZ$9)),"C",IF((AND($O48&lt;='San Diego'!BZ$9,$P48&gt;='San Diego'!BZ$9)),"CO",IF((AND($Q48&lt;='San Diego'!BZ$9,$R48&gt;='San Diego'!BZ$9)),"C",0))))))</f>
        <v>0</v>
      </c>
      <c r="CA48" s="33">
        <f>IF((AND($F48&lt;='San Diego'!CA$9,$G48&gt;='San Diego'!CA$9)),"P/L",IF((AND($I48&lt;='San Diego'!CA$9,$J48&gt;='San Diego'!CA$9)),"XO",IF((AND($K48&lt;='San Diego'!CA$9,$L48&gt;='San Diego'!CA$9)),"3",IF((AND($M48&lt;='San Diego'!CA$9,$N48&gt;='San Diego'!CA$9)),"C",IF((AND($O48&lt;='San Diego'!CA$9,$P48&gt;='San Diego'!CA$9)),"CO",IF((AND($Q48&lt;='San Diego'!CA$9,$R48&gt;='San Diego'!CA$9)),"C",0))))))</f>
        <v>0</v>
      </c>
      <c r="CB48" s="33">
        <f>IF((AND($F48&lt;='San Diego'!CB$9,$G48&gt;='San Diego'!CB$9)),"P/L",IF((AND($I48&lt;='San Diego'!CB$9,$J48&gt;='San Diego'!CB$9)),"XO",IF((AND($K48&lt;='San Diego'!CB$9,$L48&gt;='San Diego'!CB$9)),"3",IF((AND($M48&lt;='San Diego'!CB$9,$N48&gt;='San Diego'!CB$9)),"C",IF((AND($O48&lt;='San Diego'!CB$9,$P48&gt;='San Diego'!CB$9)),"CO",IF((AND($Q48&lt;='San Diego'!CB$9,$R48&gt;='San Diego'!CB$9)),"C",0))))))</f>
        <v>0</v>
      </c>
      <c r="CC48" s="33">
        <f>IF((AND($F48&lt;='San Diego'!CC$9,$G48&gt;='San Diego'!CC$9)),"P/L",IF((AND($I48&lt;='San Diego'!CC$9,$J48&gt;='San Diego'!CC$9)),"XO",IF((AND($K48&lt;='San Diego'!CC$9,$L48&gt;='San Diego'!CC$9)),"3",IF((AND($M48&lt;='San Diego'!CC$9,$N48&gt;='San Diego'!CC$9)),"C",IF((AND($O48&lt;='San Diego'!CC$9,$P48&gt;='San Diego'!CC$9)),"CO",IF((AND($Q48&lt;='San Diego'!CC$9,$R48&gt;='San Diego'!CC$9)),"C",0))))))</f>
        <v>0</v>
      </c>
      <c r="CD48" s="33">
        <f>IF((AND($F48&lt;='San Diego'!CD$9,$G48&gt;='San Diego'!CD$9)),"P/L",IF((AND($I48&lt;='San Diego'!CD$9,$J48&gt;='San Diego'!CD$9)),"XO",IF((AND($K48&lt;='San Diego'!CD$9,$L48&gt;='San Diego'!CD$9)),"3",IF((AND($M48&lt;='San Diego'!CD$9,$N48&gt;='San Diego'!CD$9)),"C",IF((AND($O48&lt;='San Diego'!CD$9,$P48&gt;='San Diego'!CD$9)),"CO",IF((AND($Q48&lt;='San Diego'!CD$9,$R48&gt;='San Diego'!CD$9)),"C",0))))))</f>
        <v>0</v>
      </c>
      <c r="CE48" s="33">
        <f>IF((AND($F48&lt;='San Diego'!CE$9,$G48&gt;='San Diego'!CE$9)),"P/L",IF((AND($I48&lt;='San Diego'!CE$9,$J48&gt;='San Diego'!CE$9)),"XO",IF((AND($K48&lt;='San Diego'!CE$9,$L48&gt;='San Diego'!CE$9)),"3",IF((AND($M48&lt;='San Diego'!CE$9,$N48&gt;='San Diego'!CE$9)),"C",IF((AND($O48&lt;='San Diego'!CE$9,$P48&gt;='San Diego'!CE$9)),"CO",IF((AND($Q48&lt;='San Diego'!CE$9,$R48&gt;='San Diego'!CE$9)),"C",0))))))</f>
        <v>0</v>
      </c>
      <c r="CF48" s="33">
        <f>IF((AND($F48&lt;='San Diego'!CF$9,$G48&gt;='San Diego'!CF$9)),"P/L",IF((AND($I48&lt;='San Diego'!CF$9,$J48&gt;='San Diego'!CF$9)),"XO",IF((AND($K48&lt;='San Diego'!CF$9,$L48&gt;='San Diego'!CF$9)),"3",IF((AND($M48&lt;='San Diego'!CF$9,$N48&gt;='San Diego'!CF$9)),"C",IF((AND($O48&lt;='San Diego'!CF$9,$P48&gt;='San Diego'!CF$9)),"CO",IF((AND($Q48&lt;='San Diego'!CF$9,$R48&gt;='San Diego'!CF$9)),"C",0))))))</f>
        <v>0</v>
      </c>
      <c r="CG48" s="33">
        <f>IF((AND($F48&lt;='San Diego'!CG$9,$G48&gt;='San Diego'!CG$9)),"P/L",IF((AND($I48&lt;='San Diego'!CG$9,$J48&gt;='San Diego'!CG$9)),"XO",IF((AND($K48&lt;='San Diego'!CG$9,$L48&gt;='San Diego'!CG$9)),"3",IF((AND($M48&lt;='San Diego'!CG$9,$N48&gt;='San Diego'!CG$9)),"C",IF((AND($O48&lt;='San Diego'!CG$9,$P48&gt;='San Diego'!CG$9)),"CO",IF((AND($Q48&lt;='San Diego'!CG$9,$R48&gt;='San Diego'!CG$9)),"C",0))))))</f>
        <v>0</v>
      </c>
      <c r="CH48" s="33">
        <f>IF((AND($F48&lt;='San Diego'!CH$9,$G48&gt;='San Diego'!CH$9)),"P/L",IF((AND($I48&lt;='San Diego'!CH$9,$J48&gt;='San Diego'!CH$9)),"XO",IF((AND($K48&lt;='San Diego'!CH$9,$L48&gt;='San Diego'!CH$9)),"3",IF((AND($M48&lt;='San Diego'!CH$9,$N48&gt;='San Diego'!CH$9)),"C",IF((AND($O48&lt;='San Diego'!CH$9,$P48&gt;='San Diego'!CH$9)),"CO",IF((AND($Q48&lt;='San Diego'!CH$9,$R48&gt;='San Diego'!CH$9)),"C",0))))))</f>
        <v>0</v>
      </c>
      <c r="CI48" s="33">
        <f>IF((AND($F48&lt;='San Diego'!CI$9,$G48&gt;='San Diego'!CI$9)),"P/L",IF((AND($I48&lt;='San Diego'!CI$9,$J48&gt;='San Diego'!CI$9)),"XO",IF((AND($K48&lt;='San Diego'!CI$9,$L48&gt;='San Diego'!CI$9)),"3",IF((AND($M48&lt;='San Diego'!CI$9,$N48&gt;='San Diego'!CI$9)),"C",IF((AND($O48&lt;='San Diego'!CI$9,$P48&gt;='San Diego'!CI$9)),"CO",IF((AND($Q48&lt;='San Diego'!CI$9,$R48&gt;='San Diego'!CI$9)),"C",0))))))</f>
        <v>0</v>
      </c>
      <c r="CJ48" s="33">
        <f>IF((AND($F48&lt;='San Diego'!CJ$9,$G48&gt;='San Diego'!CJ$9)),"P/L",IF((AND($I48&lt;='San Diego'!CJ$9,$J48&gt;='San Diego'!CJ$9)),"XO",IF((AND($K48&lt;='San Diego'!CJ$9,$L48&gt;='San Diego'!CJ$9)),"3",IF((AND($M48&lt;='San Diego'!CJ$9,$N48&gt;='San Diego'!CJ$9)),"C",IF((AND($O48&lt;='San Diego'!CJ$9,$P48&gt;='San Diego'!CJ$9)),"CO",IF((AND($Q48&lt;='San Diego'!CJ$9,$R48&gt;='San Diego'!CJ$9)),"C",0))))))</f>
        <v>0</v>
      </c>
      <c r="CK48" s="33">
        <f>IF((AND($F48&lt;='San Diego'!CK$9,$G48&gt;='San Diego'!CK$9)),"P/L",IF((AND($I48&lt;='San Diego'!CK$9,$J48&gt;='San Diego'!CK$9)),"XO",IF((AND($K48&lt;='San Diego'!CK$9,$L48&gt;='San Diego'!CK$9)),"3",IF((AND($M48&lt;='San Diego'!CK$9,$N48&gt;='San Diego'!CK$9)),"C",IF((AND($O48&lt;='San Diego'!CK$9,$P48&gt;='San Diego'!CK$9)),"CO",IF((AND($Q48&lt;='San Diego'!CK$9,$R48&gt;='San Diego'!CK$9)),"C",0))))))</f>
        <v>0</v>
      </c>
      <c r="CL48" s="33">
        <f>IF((AND($F48&lt;='San Diego'!CL$9,$G48&gt;='San Diego'!CL$9)),"P/L",IF((AND($I48&lt;='San Diego'!CL$9,$J48&gt;='San Diego'!CL$9)),"XO",IF((AND($K48&lt;='San Diego'!CL$9,$L48&gt;='San Diego'!CL$9)),"3",IF((AND($M48&lt;='San Diego'!CL$9,$N48&gt;='San Diego'!CL$9)),"C",IF((AND($O48&lt;='San Diego'!CL$9,$P48&gt;='San Diego'!CL$9)),"CO",IF((AND($Q48&lt;='San Diego'!CL$9,$R48&gt;='San Diego'!CL$9)),"C",0))))))</f>
        <v>0</v>
      </c>
      <c r="CM48" s="33">
        <f>IF((AND($F48&lt;='San Diego'!CM$9,$G48&gt;='San Diego'!CM$9)),"P/L",IF((AND($I48&lt;='San Diego'!CM$9,$J48&gt;='San Diego'!CM$9)),"XO",IF((AND($K48&lt;='San Diego'!CM$9,$L48&gt;='San Diego'!CM$9)),"3",IF((AND($M48&lt;='San Diego'!CM$9,$N48&gt;='San Diego'!CM$9)),"C",IF((AND($O48&lt;='San Diego'!CM$9,$P48&gt;='San Diego'!CM$9)),"CO",IF((AND($Q48&lt;='San Diego'!CM$9,$R48&gt;='San Diego'!CM$9)),"C",0))))))</f>
        <v>0</v>
      </c>
    </row>
    <row r="49" spans="1:91" s="89" customFormat="1" x14ac:dyDescent="0.25">
      <c r="A49" s="40" t="s">
        <v>595</v>
      </c>
      <c r="B49" s="55"/>
      <c r="C49" s="31">
        <v>17</v>
      </c>
      <c r="D49" s="31">
        <v>16</v>
      </c>
      <c r="E49" s="31">
        <v>1</v>
      </c>
      <c r="F49" s="39"/>
      <c r="G49" s="39"/>
      <c r="H49" s="33"/>
      <c r="I49" s="37">
        <v>46626</v>
      </c>
      <c r="J49" s="37">
        <f>IF(I49="",0,DATE(YEAR(I49),MONTH(I49)+C49,DAY(I49)))</f>
        <v>47145</v>
      </c>
      <c r="K49" s="32">
        <f>IF(J49="","",(DATE(YEAR(J49),MONTH(J49)+1,DAY(J49))))</f>
        <v>47176</v>
      </c>
      <c r="L49" s="32">
        <f>IF(K49="","",(DATE(YEAR(K49),MONTH(K49)+E49,DAY(K49))))</f>
        <v>47204</v>
      </c>
      <c r="M49" s="37">
        <f>IF(O49="","",DATE(YEAR(O49), MONTH(O49)-1,DAY(O49)))</f>
        <v>47235</v>
      </c>
      <c r="N49" s="37">
        <f>IF(O49="","",DATE(YEAR(M49),MONTH(M49),DAY(M49)))</f>
        <v>47235</v>
      </c>
      <c r="O49" s="32">
        <f>IF(L49="","",(DATE(YEAR(L49),MONTH(L49)+2,DAY(L49))))</f>
        <v>47265</v>
      </c>
      <c r="P49" s="32">
        <f>IF(O49="","",(DATE(YEAR(O49),MONTH(O49)+D49,DAY(O49))))</f>
        <v>47753</v>
      </c>
      <c r="Q49" s="32">
        <f>IF(P49="","",DATE(YEAR(P49), MONTH(P49)+1,DAY(P49)))</f>
        <v>47783</v>
      </c>
      <c r="R49" s="32">
        <f>IF(P49="","",DATE(YEAR(Q49),MONTH(Q49),DAY(Q49)))</f>
        <v>47783</v>
      </c>
      <c r="S49" s="33">
        <f>IF((AND($F49&lt;=Everett!S$10,$G49&gt;=Everett!S$10)),"P/L",IF((AND($I49&lt;=Everett!S$10,$J49&gt;=Everett!S$10)),"XO",IF((AND($K49&lt;=Everett!S$10,$L49&gt;=Everett!S$10)),"3",IF((AND($M49&lt;=Everett!S$10,$N49&gt;=Everett!S$10)),"C",IF((AND($O49&lt;=Everett!S$10,$P49&gt;=Everett!S$10)),"CO",IF((AND($Q49&lt;=Everett!S$10,$R49&gt;=Everett!S$10)),"C",0))))))</f>
        <v>0</v>
      </c>
      <c r="T49" s="33">
        <f>IF((AND($F49&lt;=Everett!T$10,$G49&gt;=Everett!T$10)),"P/L",IF((AND($I49&lt;=Everett!T$10,$J49&gt;=Everett!T$10)),"XO",IF((AND($K49&lt;=Everett!T$10,$L49&gt;=Everett!T$10)),"3",IF((AND($M49&lt;=Everett!T$10,$N49&gt;=Everett!T$10)),"C",IF((AND($O49&lt;=Everett!T$10,$P49&gt;=Everett!T$10)),"CO",IF((AND($Q49&lt;=Everett!T$10,$R49&gt;=Everett!T$10)),"C",0))))))</f>
        <v>0</v>
      </c>
      <c r="U49" s="33">
        <f>IF((AND($F49&lt;=Everett!U$10,$G49&gt;=Everett!U$10)),"P/L",IF((AND($I49&lt;=Everett!U$10,$J49&gt;=Everett!U$10)),"XO",IF((AND($K49&lt;=Everett!U$10,$L49&gt;=Everett!U$10)),"3",IF((AND($M49&lt;=Everett!U$10,$N49&gt;=Everett!U$10)),"C",IF((AND($O49&lt;=Everett!U$10,$P49&gt;=Everett!U$10)),"CO",IF((AND($Q49&lt;=Everett!U$10,$R49&gt;=Everett!U$10)),"C",0))))))</f>
        <v>0</v>
      </c>
      <c r="V49" s="33">
        <f>IF((AND($F49&lt;=Everett!V$10,$G49&gt;=Everett!V$10)),"P/L",IF((AND($I49&lt;=Everett!V$10,$J49&gt;=Everett!V$10)),"XO",IF((AND($K49&lt;=Everett!V$10,$L49&gt;=Everett!V$10)),"3",IF((AND($M49&lt;=Everett!V$10,$N49&gt;=Everett!V$10)),"C",IF((AND($O49&lt;=Everett!V$10,$P49&gt;=Everett!V$10)),"CO",IF((AND($Q49&lt;=Everett!V$10,$R49&gt;=Everett!V$10)),"C",0))))))</f>
        <v>0</v>
      </c>
      <c r="W49" s="33">
        <f>IF((AND($F49&lt;=Everett!W$10,$G49&gt;=Everett!W$10)),"P/L",IF((AND($I49&lt;=Everett!W$10,$J49&gt;=Everett!W$10)),"XO",IF((AND($K49&lt;=Everett!W$10,$L49&gt;=Everett!W$10)),"3",IF((AND($M49&lt;=Everett!W$10,$N49&gt;=Everett!W$10)),"C",IF((AND($O49&lt;=Everett!W$10,$P49&gt;=Everett!W$10)),"CO",IF((AND($Q49&lt;=Everett!W$10,$R49&gt;=Everett!W$10)),"C",0))))))</f>
        <v>0</v>
      </c>
      <c r="X49" s="33">
        <f>IF((AND($F49&lt;=Everett!X$10,$G49&gt;=Everett!X$10)),"P/L",IF((AND($I49&lt;=Everett!X$10,$J49&gt;=Everett!X$10)),"XO",IF((AND($K49&lt;=Everett!X$10,$L49&gt;=Everett!X$10)),"3",IF((AND($M49&lt;=Everett!X$10,$N49&gt;=Everett!X$10)),"C",IF((AND($O49&lt;=Everett!X$10,$P49&gt;=Everett!X$10)),"CO",IF((AND($Q49&lt;=Everett!X$10,$R49&gt;=Everett!X$10)),"C",0))))))</f>
        <v>0</v>
      </c>
      <c r="Y49" s="33">
        <f>IF((AND($F49&lt;=Everett!Y$10,$G49&gt;=Everett!Y$10)),"P/L",IF((AND($I49&lt;=Everett!Y$10,$J49&gt;=Everett!Y$10)),"XO",IF((AND($K49&lt;=Everett!Y$10,$L49&gt;=Everett!Y$10)),"3",IF((AND($M49&lt;=Everett!Y$10,$N49&gt;=Everett!Y$10)),"C",IF((AND($O49&lt;=Everett!Y$10,$P49&gt;=Everett!Y$10)),"CO",IF((AND($Q49&lt;=Everett!Y$10,$R49&gt;=Everett!Y$10)),"C",0))))))</f>
        <v>0</v>
      </c>
      <c r="Z49" s="33">
        <f>IF((AND($F49&lt;=Everett!Z$10,$G49&gt;=Everett!Z$10)),"P/L",IF((AND($I49&lt;=Everett!Z$10,$J49&gt;=Everett!Z$10)),"XO",IF((AND($K49&lt;=Everett!Z$10,$L49&gt;=Everett!Z$10)),"3",IF((AND($M49&lt;=Everett!Z$10,$N49&gt;=Everett!Z$10)),"C",IF((AND($O49&lt;=Everett!Z$10,$P49&gt;=Everett!Z$10)),"CO",IF((AND($Q49&lt;=Everett!Z$10,$R49&gt;=Everett!Z$10)),"C",0))))))</f>
        <v>0</v>
      </c>
      <c r="AA49" s="33">
        <f>IF((AND($F49&lt;=Everett!AA$10,$G49&gt;=Everett!AA$10)),"P/L",IF((AND($I49&lt;=Everett!AA$10,$J49&gt;=Everett!AA$10)),"XO",IF((AND($K49&lt;=Everett!AA$10,$L49&gt;=Everett!AA$10)),"3",IF((AND($M49&lt;=Everett!AA$10,$N49&gt;=Everett!AA$10)),"C",IF((AND($O49&lt;=Everett!AA$10,$P49&gt;=Everett!AA$10)),"CO",IF((AND($Q49&lt;=Everett!AA$10,$R49&gt;=Everett!AA$10)),"C",0))))))</f>
        <v>0</v>
      </c>
      <c r="AB49" s="33">
        <f>IF((AND($F49&lt;=Everett!AB$10,$G49&gt;=Everett!AB$10)),"P/L",IF((AND($I49&lt;=Everett!AB$10,$J49&gt;=Everett!AB$10)),"XO",IF((AND($K49&lt;=Everett!AB$10,$L49&gt;=Everett!AB$10)),"3",IF((AND($M49&lt;=Everett!AB$10,$N49&gt;=Everett!AB$10)),"C",IF((AND($O49&lt;=Everett!AB$10,$P49&gt;=Everett!AB$10)),"CO",IF((AND($Q49&lt;=Everett!AB$10,$R49&gt;=Everett!AB$10)),"C",0))))))</f>
        <v>0</v>
      </c>
      <c r="AC49" s="33">
        <f>IF((AND($F49&lt;=Everett!AC$10,$G49&gt;=Everett!AC$10)),"P/L",IF((AND($I49&lt;=Everett!AC$10,$J49&gt;=Everett!AC$10)),"XO",IF((AND($K49&lt;=Everett!AC$10,$L49&gt;=Everett!AC$10)),"3",IF((AND($M49&lt;=Everett!AC$10,$N49&gt;=Everett!AC$10)),"C",IF((AND($O49&lt;=Everett!AC$10,$P49&gt;=Everett!AC$10)),"CO",IF((AND($Q49&lt;=Everett!AC$10,$R49&gt;=Everett!AC$10)),"C",0))))))</f>
        <v>0</v>
      </c>
      <c r="AD49" s="33">
        <f>IF((AND($F49&lt;=Everett!AD$10,$G49&gt;=Everett!AD$10)),"P/L",IF((AND($I49&lt;=Everett!AD$10,$J49&gt;=Everett!AD$10)),"XO",IF((AND($K49&lt;=Everett!AD$10,$L49&gt;=Everett!AD$10)),"3",IF((AND($M49&lt;=Everett!AD$10,$N49&gt;=Everett!AD$10)),"C",IF((AND($O49&lt;=Everett!AD$10,$P49&gt;=Everett!AD$10)),"CO",IF((AND($Q49&lt;=Everett!AD$10,$R49&gt;=Everett!AD$10)),"C",0))))))</f>
        <v>0</v>
      </c>
      <c r="AE49" s="33">
        <f>IF((AND($F49&lt;=Everett!AE$10,$G49&gt;=Everett!AE$10)),"P/L",IF((AND($I49&lt;=Everett!AE$10,$J49&gt;=Everett!AE$10)),"XO",IF((AND($K49&lt;=Everett!AE$10,$L49&gt;=Everett!AE$10)),"3",IF((AND($M49&lt;=Everett!AE$10,$N49&gt;=Everett!AE$10)),"C",IF((AND($O49&lt;=Everett!AE$10,$P49&gt;=Everett!AE$10)),"CO",IF((AND($Q49&lt;=Everett!AE$10,$R49&gt;=Everett!AE$10)),"C",0))))))</f>
        <v>0</v>
      </c>
      <c r="AF49" s="33">
        <f>IF((AND($F49&lt;=Everett!AF$10,$G49&gt;=Everett!AF$10)),"P/L",IF((AND($I49&lt;=Everett!AF$10,$J49&gt;=Everett!AF$10)),"XO",IF((AND($K49&lt;=Everett!AF$10,$L49&gt;=Everett!AF$10)),"3",IF((AND($M49&lt;=Everett!AF$10,$N49&gt;=Everett!AF$10)),"C",IF((AND($O49&lt;=Everett!AF$10,$P49&gt;=Everett!AF$10)),"CO",IF((AND($Q49&lt;=Everett!AF$10,$R49&gt;=Everett!AF$10)),"C",0))))))</f>
        <v>0</v>
      </c>
      <c r="AG49" s="33">
        <f>IF((AND($F49&lt;=Everett!AG$10,$G49&gt;=Everett!AG$10)),"P/L",IF((AND($I49&lt;=Everett!AG$10,$J49&gt;=Everett!AG$10)),"XO",IF((AND($K49&lt;=Everett!AG$10,$L49&gt;=Everett!AG$10)),"3",IF((AND($M49&lt;=Everett!AG$10,$N49&gt;=Everett!AG$10)),"C",IF((AND($O49&lt;=Everett!AG$10,$P49&gt;=Everett!AG$10)),"CO",IF((AND($Q49&lt;=Everett!AG$10,$R49&gt;=Everett!AG$10)),"C",0))))))</f>
        <v>0</v>
      </c>
      <c r="AH49" s="33">
        <f>IF((AND($F49&lt;=Everett!AH$10,$G49&gt;=Everett!AH$10)),"P/L",IF((AND($I49&lt;=Everett!AH$10,$J49&gt;=Everett!AH$10)),"XO",IF((AND($K49&lt;=Everett!AH$10,$L49&gt;=Everett!AH$10)),"3",IF((AND($M49&lt;=Everett!AH$10,$N49&gt;=Everett!AH$10)),"C",IF((AND($O49&lt;=Everett!AH$10,$P49&gt;=Everett!AH$10)),"CO",IF((AND($Q49&lt;=Everett!AH$10,$R49&gt;=Everett!AH$10)),"C",0))))))</f>
        <v>0</v>
      </c>
      <c r="AI49" s="33">
        <f>IF((AND($F49&lt;=Everett!AI$10,$G49&gt;=Everett!AI$10)),"P/L",IF((AND($I49&lt;=Everett!AI$10,$J49&gt;=Everett!AI$10)),"XO",IF((AND($K49&lt;=Everett!AI$10,$L49&gt;=Everett!AI$10)),"3",IF((AND($M49&lt;=Everett!AI$10,$N49&gt;=Everett!AI$10)),"C",IF((AND($O49&lt;=Everett!AI$10,$P49&gt;=Everett!AI$10)),"CO",IF((AND($Q49&lt;=Everett!AI$10,$R49&gt;=Everett!AI$10)),"C",0))))))</f>
        <v>0</v>
      </c>
      <c r="AJ49" s="33">
        <f>IF((AND($F49&lt;=Everett!AJ$10,$G49&gt;=Everett!AJ$10)),"P/L",IF((AND($I49&lt;=Everett!AJ$10,$J49&gt;=Everett!AJ$10)),"XO",IF((AND($K49&lt;=Everett!AJ$10,$L49&gt;=Everett!AJ$10)),"3",IF((AND($M49&lt;=Everett!AJ$10,$N49&gt;=Everett!AJ$10)),"C",IF((AND($O49&lt;=Everett!AJ$10,$P49&gt;=Everett!AJ$10)),"CO",IF((AND($Q49&lt;=Everett!AJ$10,$R49&gt;=Everett!AJ$10)),"C",0))))))</f>
        <v>0</v>
      </c>
      <c r="AK49" s="33">
        <f>IF((AND($F49&lt;=Everett!AK$10,$G49&gt;=Everett!AK$10)),"P/L",IF((AND($I49&lt;=Everett!AK$10,$J49&gt;=Everett!AK$10)),"XO",IF((AND($K49&lt;=Everett!AK$10,$L49&gt;=Everett!AK$10)),"3",IF((AND($M49&lt;=Everett!AK$10,$N49&gt;=Everett!AK$10)),"C",IF((AND($O49&lt;=Everett!AK$10,$P49&gt;=Everett!AK$10)),"CO",IF((AND($Q49&lt;=Everett!AK$10,$R49&gt;=Everett!AK$10)),"C",0))))))</f>
        <v>0</v>
      </c>
      <c r="AL49" s="33" t="str">
        <f>IF((AND($F49&lt;=Everett!AL$10,$G49&gt;=Everett!AL$10)),"P/L",IF((AND($I49&lt;=Everett!AL$10,$J49&gt;=Everett!AL$10)),"XO",IF((AND($K49&lt;=Everett!AL$10,$L49&gt;=Everett!AL$10)),"3",IF((AND($M49&lt;=Everett!AL$10,$N49&gt;=Everett!AL$10)),"C",IF((AND($O49&lt;=Everett!AL$10,$P49&gt;=Everett!AL$10)),"CO",IF((AND($Q49&lt;=Everett!AL$10,$R49&gt;=Everett!AL$10)),"C",0))))))</f>
        <v>XO</v>
      </c>
      <c r="AM49" s="33" t="str">
        <f>IF((AND($F49&lt;=Everett!AM$10,$G49&gt;=Everett!AM$10)),"P/L",IF((AND($I49&lt;=Everett!AM$10,$J49&gt;=Everett!AM$10)),"XO",IF((AND($K49&lt;=Everett!AM$10,$L49&gt;=Everett!AM$10)),"3",IF((AND($M49&lt;=Everett!AM$10,$N49&gt;=Everett!AM$10)),"C",IF((AND($O49&lt;=Everett!AM$10,$P49&gt;=Everett!AM$10)),"CO",IF((AND($Q49&lt;=Everett!AM$10,$R49&gt;=Everett!AM$10)),"C",0))))))</f>
        <v>XO</v>
      </c>
      <c r="AN49" s="33" t="str">
        <f>IF((AND($F49&lt;=Everett!AN$10,$G49&gt;=Everett!AN$10)),"P/L",IF((AND($I49&lt;=Everett!AN$10,$J49&gt;=Everett!AN$10)),"XO",IF((AND($K49&lt;=Everett!AN$10,$L49&gt;=Everett!AN$10)),"3",IF((AND($M49&lt;=Everett!AN$10,$N49&gt;=Everett!AN$10)),"C",IF((AND($O49&lt;=Everett!AN$10,$P49&gt;=Everett!AN$10)),"CO",IF((AND($Q49&lt;=Everett!AN$10,$R49&gt;=Everett!AN$10)),"C",0))))))</f>
        <v>XO</v>
      </c>
      <c r="AO49" s="33" t="str">
        <f>IF((AND($F49&lt;=Everett!AO$10,$G49&gt;=Everett!AO$10)),"P/L",IF((AND($I49&lt;=Everett!AO$10,$J49&gt;=Everett!AO$10)),"XO",IF((AND($K49&lt;=Everett!AO$10,$L49&gt;=Everett!AO$10)),"3",IF((AND($M49&lt;=Everett!AO$10,$N49&gt;=Everett!AO$10)),"C",IF((AND($O49&lt;=Everett!AO$10,$P49&gt;=Everett!AO$10)),"CO",IF((AND($Q49&lt;=Everett!AO$10,$R49&gt;=Everett!AO$10)),"C",0))))))</f>
        <v>XO</v>
      </c>
      <c r="AP49" s="33" t="str">
        <f>IF((AND($F49&lt;=Everett!AP$10,$G49&gt;=Everett!AP$10)),"P/L",IF((AND($I49&lt;=Everett!AP$10,$J49&gt;=Everett!AP$10)),"XO",IF((AND($K49&lt;=Everett!AP$10,$L49&gt;=Everett!AP$10)),"3",IF((AND($M49&lt;=Everett!AP$10,$N49&gt;=Everett!AP$10)),"C",IF((AND($O49&lt;=Everett!AP$10,$P49&gt;=Everett!AP$10)),"CO",IF((AND($Q49&lt;=Everett!AP$10,$R49&gt;=Everett!AP$10)),"C",0))))))</f>
        <v>XO</v>
      </c>
      <c r="AQ49" s="33" t="str">
        <f>IF((AND($F49&lt;=Everett!AQ$10,$G49&gt;=Everett!AQ$10)),"P/L",IF((AND($I49&lt;=Everett!AQ$10,$J49&gt;=Everett!AQ$10)),"XO",IF((AND($K49&lt;=Everett!AQ$10,$L49&gt;=Everett!AQ$10)),"3",IF((AND($M49&lt;=Everett!AQ$10,$N49&gt;=Everett!AQ$10)),"C",IF((AND($O49&lt;=Everett!AQ$10,$P49&gt;=Everett!AQ$10)),"CO",IF((AND($Q49&lt;=Everett!AQ$10,$R49&gt;=Everett!AQ$10)),"C",0))))))</f>
        <v>XO</v>
      </c>
      <c r="AR49" s="33" t="str">
        <f>IF((AND($F49&lt;=Everett!AR$10,$G49&gt;=Everett!AR$10)),"P/L",IF((AND($I49&lt;=Everett!AR$10,$J49&gt;=Everett!AR$10)),"XO",IF((AND($K49&lt;=Everett!AR$10,$L49&gt;=Everett!AR$10)),"3",IF((AND($M49&lt;=Everett!AR$10,$N49&gt;=Everett!AR$10)),"C",IF((AND($O49&lt;=Everett!AR$10,$P49&gt;=Everett!AR$10)),"CO",IF((AND($Q49&lt;=Everett!AR$10,$R49&gt;=Everett!AR$10)),"C",0))))))</f>
        <v>XO</v>
      </c>
      <c r="AS49" s="33" t="str">
        <f>IF((AND($F49&lt;=Everett!AS$10,$G49&gt;=Everett!AS$10)),"P/L",IF((AND($I49&lt;=Everett!AS$10,$J49&gt;=Everett!AS$10)),"XO",IF((AND($K49&lt;=Everett!AS$10,$L49&gt;=Everett!AS$10)),"3",IF((AND($M49&lt;=Everett!AS$10,$N49&gt;=Everett!AS$10)),"C",IF((AND($O49&lt;=Everett!AS$10,$P49&gt;=Everett!AS$10)),"CO",IF((AND($Q49&lt;=Everett!AS$10,$R49&gt;=Everett!AS$10)),"C",0))))))</f>
        <v>XO</v>
      </c>
      <c r="AT49" s="33" t="str">
        <f>IF((AND($F49&lt;=Everett!AT$10,$G49&gt;=Everett!AT$10)),"P/L",IF((AND($I49&lt;=Everett!AT$10,$J49&gt;=Everett!AT$10)),"XO",IF((AND($K49&lt;=Everett!AT$10,$L49&gt;=Everett!AT$10)),"3",IF((AND($M49&lt;=Everett!AT$10,$N49&gt;=Everett!AT$10)),"C",IF((AND($O49&lt;=Everett!AT$10,$P49&gt;=Everett!AT$10)),"CO",IF((AND($Q49&lt;=Everett!AT$10,$R49&gt;=Everett!AT$10)),"C",0))))))</f>
        <v>XO</v>
      </c>
      <c r="AU49" s="33" t="str">
        <f>IF((AND($F49&lt;=Everett!AU$10,$G49&gt;=Everett!AU$10)),"P/L",IF((AND($I49&lt;=Everett!AU$10,$J49&gt;=Everett!AU$10)),"XO",IF((AND($K49&lt;=Everett!AU$10,$L49&gt;=Everett!AU$10)),"3",IF((AND($M49&lt;=Everett!AU$10,$N49&gt;=Everett!AU$10)),"C",IF((AND($O49&lt;=Everett!AU$10,$P49&gt;=Everett!AU$10)),"CO",IF((AND($Q49&lt;=Everett!AU$10,$R49&gt;=Everett!AU$10)),"C",0))))))</f>
        <v>XO</v>
      </c>
      <c r="AV49" s="33" t="str">
        <f>IF((AND($F49&lt;=Everett!AV$10,$G49&gt;=Everett!AV$10)),"P/L",IF((AND($I49&lt;=Everett!AV$10,$J49&gt;=Everett!AV$10)),"XO",IF((AND($K49&lt;=Everett!AV$10,$L49&gt;=Everett!AV$10)),"3",IF((AND($M49&lt;=Everett!AV$10,$N49&gt;=Everett!AV$10)),"C",IF((AND($O49&lt;=Everett!AV$10,$P49&gt;=Everett!AV$10)),"CO",IF((AND($Q49&lt;=Everett!AV$10,$R49&gt;=Everett!AV$10)),"C",0))))))</f>
        <v>XO</v>
      </c>
      <c r="AW49" s="33" t="str">
        <f>IF((AND($F49&lt;=Everett!AW$10,$G49&gt;=Everett!AW$10)),"P/L",IF((AND($I49&lt;=Everett!AW$10,$J49&gt;=Everett!AW$10)),"XO",IF((AND($K49&lt;=Everett!AW$10,$L49&gt;=Everett!AW$10)),"3",IF((AND($M49&lt;=Everett!AW$10,$N49&gt;=Everett!AW$10)),"C",IF((AND($O49&lt;=Everett!AW$10,$P49&gt;=Everett!AW$10)),"CO",IF((AND($Q49&lt;=Everett!AW$10,$R49&gt;=Everett!AW$10)),"C",0))))))</f>
        <v>XO</v>
      </c>
      <c r="AX49" s="33" t="str">
        <f>IF((AND($F49&lt;=Everett!AX$10,$G49&gt;=Everett!AX$10)),"P/L",IF((AND($I49&lt;=Everett!AX$10,$J49&gt;=Everett!AX$10)),"XO",IF((AND($K49&lt;=Everett!AX$10,$L49&gt;=Everett!AX$10)),"3",IF((AND($M49&lt;=Everett!AX$10,$N49&gt;=Everett!AX$10)),"C",IF((AND($O49&lt;=Everett!AX$10,$P49&gt;=Everett!AX$10)),"CO",IF((AND($Q49&lt;=Everett!AX$10,$R49&gt;=Everett!AX$10)),"C",0))))))</f>
        <v>XO</v>
      </c>
      <c r="AY49" s="33" t="str">
        <f>IF((AND($F49&lt;=Everett!AY$10,$G49&gt;=Everett!AY$10)),"P/L",IF((AND($I49&lt;=Everett!AY$10,$J49&gt;=Everett!AY$10)),"XO",IF((AND($K49&lt;=Everett!AY$10,$L49&gt;=Everett!AY$10)),"3",IF((AND($M49&lt;=Everett!AY$10,$N49&gt;=Everett!AY$10)),"C",IF((AND($O49&lt;=Everett!AY$10,$P49&gt;=Everett!AY$10)),"CO",IF((AND($Q49&lt;=Everett!AY$10,$R49&gt;=Everett!AY$10)),"C",0))))))</f>
        <v>XO</v>
      </c>
      <c r="AZ49" s="33" t="str">
        <f>IF((AND($F49&lt;=Everett!AZ$10,$G49&gt;=Everett!AZ$10)),"P/L",IF((AND($I49&lt;=Everett!AZ$10,$J49&gt;=Everett!AZ$10)),"XO",IF((AND($K49&lt;=Everett!AZ$10,$L49&gt;=Everett!AZ$10)),"3",IF((AND($M49&lt;=Everett!AZ$10,$N49&gt;=Everett!AZ$10)),"C",IF((AND($O49&lt;=Everett!AZ$10,$P49&gt;=Everett!AZ$10)),"CO",IF((AND($Q49&lt;=Everett!AZ$10,$R49&gt;=Everett!AZ$10)),"C",0))))))</f>
        <v>XO</v>
      </c>
      <c r="BA49" s="33" t="str">
        <f>IF((AND($F49&lt;=Everett!BA$10,$G49&gt;=Everett!BA$10)),"P/L",IF((AND($I49&lt;=Everett!BA$10,$J49&gt;=Everett!BA$10)),"XO",IF((AND($K49&lt;=Everett!BA$10,$L49&gt;=Everett!BA$10)),"3",IF((AND($M49&lt;=Everett!BA$10,$N49&gt;=Everett!BA$10)),"C",IF((AND($O49&lt;=Everett!BA$10,$P49&gt;=Everett!BA$10)),"CO",IF((AND($Q49&lt;=Everett!BA$10,$R49&gt;=Everett!BA$10)),"C",0))))))</f>
        <v>XO</v>
      </c>
      <c r="BB49" s="33" t="str">
        <f>IF((AND($F49&lt;=Everett!BB$10,$G49&gt;=Everett!BB$10)),"P/L",IF((AND($I49&lt;=Everett!BB$10,$J49&gt;=Everett!BB$10)),"XO",IF((AND($K49&lt;=Everett!BB$10,$L49&gt;=Everett!BB$10)),"3",IF((AND($M49&lt;=Everett!BB$10,$N49&gt;=Everett!BB$10)),"C",IF((AND($O49&lt;=Everett!BB$10,$P49&gt;=Everett!BB$10)),"CO",IF((AND($Q49&lt;=Everett!BB$10,$R49&gt;=Everett!BB$10)),"C",0))))))</f>
        <v>XO</v>
      </c>
      <c r="BC49" s="33">
        <f>IF((AND($F49&lt;=Everett!BC$10,$G49&gt;=Everett!BC$10)),"P/L",IF((AND($I49&lt;=Everett!BC$10,$J49&gt;=Everett!BC$10)),"XO",IF((AND($K49&lt;=Everett!BC$10,$L49&gt;=Everett!BC$10)),"3",IF((AND($M49&lt;=Everett!BC$10,$N49&gt;=Everett!BC$10)),"C",IF((AND($O49&lt;=Everett!BC$10,$P49&gt;=Everett!BC$10)),"CO",IF((AND($Q49&lt;=Everett!BC$10,$R49&gt;=Everett!BC$10)),"C",0))))))</f>
        <v>0</v>
      </c>
      <c r="BD49" s="33" t="str">
        <f>IF((AND($F49&lt;=Everett!BD$10,$G49&gt;=Everett!BD$10)),"P/L",IF((AND($I49&lt;=Everett!BD$10,$J49&gt;=Everett!BD$10)),"XO",IF((AND($K49&lt;=Everett!BD$10,$L49&gt;=Everett!BD$10)),"3",IF((AND($M49&lt;=Everett!BD$10,$N49&gt;=Everett!BD$10)),"C",IF((AND($O49&lt;=Everett!BD$10,$P49&gt;=Everett!BD$10)),"CO",IF((AND($Q49&lt;=Everett!BD$10,$R49&gt;=Everett!BD$10)),"C",0))))))</f>
        <v>3</v>
      </c>
      <c r="BE49" s="33">
        <f>IF((AND($F49&lt;=Everett!BE$10,$G49&gt;=Everett!BE$10)),"P/L",IF((AND($I49&lt;=Everett!BE$10,$J49&gt;=Everett!BE$10)),"XO",IF((AND($K49&lt;=Everett!BE$10,$L49&gt;=Everett!BE$10)),"3",IF((AND($M49&lt;=Everett!BE$10,$N49&gt;=Everett!BE$10)),"C",IF((AND($O49&lt;=Everett!BE$10,$P49&gt;=Everett!BE$10)),"CO",IF((AND($Q49&lt;=Everett!BE$10,$R49&gt;=Everett!BE$10)),"C",0))))))</f>
        <v>0</v>
      </c>
      <c r="BF49" s="33">
        <f>IF((AND($F49&lt;=Everett!BF$10,$G49&gt;=Everett!BF$10)),"P/L",IF((AND($I49&lt;=Everett!BF$10,$J49&gt;=Everett!BF$10)),"XO",IF((AND($K49&lt;=Everett!BF$10,$L49&gt;=Everett!BF$10)),"3",IF((AND($M49&lt;=Everett!BF$10,$N49&gt;=Everett!BF$10)),"C",IF((AND($O49&lt;=Everett!BF$10,$P49&gt;=Everett!BF$10)),"CO",IF((AND($Q49&lt;=Everett!BF$10,$R49&gt;=Everett!BF$10)),"C",0))))))</f>
        <v>0</v>
      </c>
      <c r="BG49" s="33" t="str">
        <f>IF((AND($F49&lt;=Everett!BG$10,$G49&gt;=Everett!BG$10)),"P/L",IF((AND($I49&lt;=Everett!BG$10,$J49&gt;=Everett!BG$10)),"XO",IF((AND($K49&lt;=Everett!BG$10,$L49&gt;=Everett!BG$10)),"3",IF((AND($M49&lt;=Everett!BG$10,$N49&gt;=Everett!BG$10)),"C",IF((AND($O49&lt;=Everett!BG$10,$P49&gt;=Everett!BG$10)),"CO",IF((AND($Q49&lt;=Everett!BG$10,$R49&gt;=Everett!BG$10)),"C",0))))))</f>
        <v>CO</v>
      </c>
      <c r="BH49" s="33" t="str">
        <f>IF((AND($F49&lt;=Everett!BH$10,$G49&gt;=Everett!BH$10)),"P/L",IF((AND($I49&lt;=Everett!BH$10,$J49&gt;=Everett!BH$10)),"XO",IF((AND($K49&lt;=Everett!BH$10,$L49&gt;=Everett!BH$10)),"3",IF((AND($M49&lt;=Everett!BH$10,$N49&gt;=Everett!BH$10)),"C",IF((AND($O49&lt;=Everett!BH$10,$P49&gt;=Everett!BH$10)),"CO",IF((AND($Q49&lt;=Everett!BH$10,$R49&gt;=Everett!BH$10)),"C",0))))))</f>
        <v>CO</v>
      </c>
      <c r="BI49" s="33" t="str">
        <f>IF((AND($F49&lt;=Everett!BI$10,$G49&gt;=Everett!BI$10)),"P/L",IF((AND($I49&lt;=Everett!BI$10,$J49&gt;=Everett!BI$10)),"XO",IF((AND($K49&lt;=Everett!BI$10,$L49&gt;=Everett!BI$10)),"3",IF((AND($M49&lt;=Everett!BI$10,$N49&gt;=Everett!BI$10)),"C",IF((AND($O49&lt;=Everett!BI$10,$P49&gt;=Everett!BI$10)),"CO",IF((AND($Q49&lt;=Everett!BI$10,$R49&gt;=Everett!BI$10)),"C",0))))))</f>
        <v>CO</v>
      </c>
      <c r="BJ49" s="33" t="str">
        <f>IF((AND($F49&lt;=Everett!BJ$10,$G49&gt;=Everett!BJ$10)),"P/L",IF((AND($I49&lt;=Everett!BJ$10,$J49&gt;=Everett!BJ$10)),"XO",IF((AND($K49&lt;=Everett!BJ$10,$L49&gt;=Everett!BJ$10)),"3",IF((AND($M49&lt;=Everett!BJ$10,$N49&gt;=Everett!BJ$10)),"C",IF((AND($O49&lt;=Everett!BJ$10,$P49&gt;=Everett!BJ$10)),"CO",IF((AND($Q49&lt;=Everett!BJ$10,$R49&gt;=Everett!BJ$10)),"C",0))))))</f>
        <v>CO</v>
      </c>
      <c r="BK49" s="33" t="str">
        <f>IF((AND($F49&lt;=Everett!BK$10,$G49&gt;=Everett!BK$10)),"P/L",IF((AND($I49&lt;=Everett!BK$10,$J49&gt;=Everett!BK$10)),"XO",IF((AND($K49&lt;=Everett!BK$10,$L49&gt;=Everett!BK$10)),"3",IF((AND($M49&lt;=Everett!BK$10,$N49&gt;=Everett!BK$10)),"C",IF((AND($O49&lt;=Everett!BK$10,$P49&gt;=Everett!BK$10)),"CO",IF((AND($Q49&lt;=Everett!BK$10,$R49&gt;=Everett!BK$10)),"C",0))))))</f>
        <v>CO</v>
      </c>
      <c r="BL49" s="33" t="str">
        <f>IF((AND($F49&lt;=Everett!BL$10,$G49&gt;=Everett!BL$10)),"P/L",IF((AND($I49&lt;=Everett!BL$10,$J49&gt;=Everett!BL$10)),"XO",IF((AND($K49&lt;=Everett!BL$10,$L49&gt;=Everett!BL$10)),"3",IF((AND($M49&lt;=Everett!BL$10,$N49&gt;=Everett!BL$10)),"C",IF((AND($O49&lt;=Everett!BL$10,$P49&gt;=Everett!BL$10)),"CO",IF((AND($Q49&lt;=Everett!BL$10,$R49&gt;=Everett!BL$10)),"C",0))))))</f>
        <v>CO</v>
      </c>
      <c r="BM49" s="33" t="str">
        <f>IF((AND($F49&lt;=Everett!BM$10,$G49&gt;=Everett!BM$10)),"P/L",IF((AND($I49&lt;=Everett!BM$10,$J49&gt;=Everett!BM$10)),"XO",IF((AND($K49&lt;=Everett!BM$10,$L49&gt;=Everett!BM$10)),"3",IF((AND($M49&lt;=Everett!BM$10,$N49&gt;=Everett!BM$10)),"C",IF((AND($O49&lt;=Everett!BM$10,$P49&gt;=Everett!BM$10)),"CO",IF((AND($Q49&lt;=Everett!BM$10,$R49&gt;=Everett!BM$10)),"C",0))))))</f>
        <v>CO</v>
      </c>
      <c r="BN49" s="33" t="str">
        <f>IF((AND($F49&lt;=Everett!BN$10,$G49&gt;=Everett!BN$10)),"P/L",IF((AND($I49&lt;=Everett!BN$10,$J49&gt;=Everett!BN$10)),"XO",IF((AND($K49&lt;=Everett!BN$10,$L49&gt;=Everett!BN$10)),"3",IF((AND($M49&lt;=Everett!BN$10,$N49&gt;=Everett!BN$10)),"C",IF((AND($O49&lt;=Everett!BN$10,$P49&gt;=Everett!BN$10)),"CO",IF((AND($Q49&lt;=Everett!BN$10,$R49&gt;=Everett!BN$10)),"C",0))))))</f>
        <v>CO</v>
      </c>
      <c r="BO49" s="33" t="str">
        <f>IF((AND($F49&lt;=Everett!BO$10,$G49&gt;=Everett!BO$10)),"P/L",IF((AND($I49&lt;=Everett!BO$10,$J49&gt;=Everett!BO$10)),"XO",IF((AND($K49&lt;=Everett!BO$10,$L49&gt;=Everett!BO$10)),"3",IF((AND($M49&lt;=Everett!BO$10,$N49&gt;=Everett!BO$10)),"C",IF((AND($O49&lt;=Everett!BO$10,$P49&gt;=Everett!BO$10)),"CO",IF((AND($Q49&lt;=Everett!BO$10,$R49&gt;=Everett!BO$10)),"C",0))))))</f>
        <v>CO</v>
      </c>
      <c r="BP49" s="33" t="str">
        <f>IF((AND($F49&lt;=Everett!BP$10,$G49&gt;=Everett!BP$10)),"P/L",IF((AND($I49&lt;=Everett!BP$10,$J49&gt;=Everett!BP$10)),"XO",IF((AND($K49&lt;=Everett!BP$10,$L49&gt;=Everett!BP$10)),"3",IF((AND($M49&lt;=Everett!BP$10,$N49&gt;=Everett!BP$10)),"C",IF((AND($O49&lt;=Everett!BP$10,$P49&gt;=Everett!BP$10)),"CO",IF((AND($Q49&lt;=Everett!BP$10,$R49&gt;=Everett!BP$10)),"C",0))))))</f>
        <v>CO</v>
      </c>
      <c r="BQ49" s="33" t="str">
        <f>IF((AND($F49&lt;=Everett!BQ$10,$G49&gt;=Everett!BQ$10)),"P/L",IF((AND($I49&lt;=Everett!BQ$10,$J49&gt;=Everett!BQ$10)),"XO",IF((AND($K49&lt;=Everett!BQ$10,$L49&gt;=Everett!BQ$10)),"3",IF((AND($M49&lt;=Everett!BQ$10,$N49&gt;=Everett!BQ$10)),"C",IF((AND($O49&lt;=Everett!BQ$10,$P49&gt;=Everett!BQ$10)),"CO",IF((AND($Q49&lt;=Everett!BQ$10,$R49&gt;=Everett!BQ$10)),"C",0))))))</f>
        <v>CO</v>
      </c>
      <c r="BR49" s="33" t="str">
        <f>IF((AND($F49&lt;=Everett!BR$10,$G49&gt;=Everett!BR$10)),"P/L",IF((AND($I49&lt;=Everett!BR$10,$J49&gt;=Everett!BR$10)),"XO",IF((AND($K49&lt;=Everett!BR$10,$L49&gt;=Everett!BR$10)),"3",IF((AND($M49&lt;=Everett!BR$10,$N49&gt;=Everett!BR$10)),"C",IF((AND($O49&lt;=Everett!BR$10,$P49&gt;=Everett!BR$10)),"CO",IF((AND($Q49&lt;=Everett!BR$10,$R49&gt;=Everett!BR$10)),"C",0))))))</f>
        <v>CO</v>
      </c>
      <c r="BS49" s="33" t="str">
        <f>IF((AND($F49&lt;=Everett!BS$10,$G49&gt;=Everett!BS$10)),"P/L",IF((AND($I49&lt;=Everett!BS$10,$J49&gt;=Everett!BS$10)),"XO",IF((AND($K49&lt;=Everett!BS$10,$L49&gt;=Everett!BS$10)),"3",IF((AND($M49&lt;=Everett!BS$10,$N49&gt;=Everett!BS$10)),"C",IF((AND($O49&lt;=Everett!BS$10,$P49&gt;=Everett!BS$10)),"CO",IF((AND($Q49&lt;=Everett!BS$10,$R49&gt;=Everett!BS$10)),"C",0))))))</f>
        <v>CO</v>
      </c>
      <c r="BT49" s="33" t="str">
        <f>IF((AND($F49&lt;=Everett!BT$10,$G49&gt;=Everett!BT$10)),"P/L",IF((AND($I49&lt;=Everett!BT$10,$J49&gt;=Everett!BT$10)),"XO",IF((AND($K49&lt;=Everett!BT$10,$L49&gt;=Everett!BT$10)),"3",IF((AND($M49&lt;=Everett!BT$10,$N49&gt;=Everett!BT$10)),"C",IF((AND($O49&lt;=Everett!BT$10,$P49&gt;=Everett!BT$10)),"CO",IF((AND($Q49&lt;=Everett!BT$10,$R49&gt;=Everett!BT$10)),"C",0))))))</f>
        <v>CO</v>
      </c>
      <c r="BU49" s="33" t="str">
        <f>IF((AND($F49&lt;=Everett!BU$10,$G49&gt;=Everett!BU$10)),"P/L",IF((AND($I49&lt;=Everett!BU$10,$J49&gt;=Everett!BU$10)),"XO",IF((AND($K49&lt;=Everett!BU$10,$L49&gt;=Everett!BU$10)),"3",IF((AND($M49&lt;=Everett!BU$10,$N49&gt;=Everett!BU$10)),"C",IF((AND($O49&lt;=Everett!BU$10,$P49&gt;=Everett!BU$10)),"CO",IF((AND($Q49&lt;=Everett!BU$10,$R49&gt;=Everett!BU$10)),"C",0))))))</f>
        <v>CO</v>
      </c>
      <c r="BV49" s="33" t="str">
        <f>IF((AND($F49&lt;=Everett!BV$10,$G49&gt;=Everett!BV$10)),"P/L",IF((AND($I49&lt;=Everett!BV$10,$J49&gt;=Everett!BV$10)),"XO",IF((AND($K49&lt;=Everett!BV$10,$L49&gt;=Everett!BV$10)),"3",IF((AND($M49&lt;=Everett!BV$10,$N49&gt;=Everett!BV$10)),"C",IF((AND($O49&lt;=Everett!BV$10,$P49&gt;=Everett!BV$10)),"CO",IF((AND($Q49&lt;=Everett!BV$10,$R49&gt;=Everett!BV$10)),"C",0))))))</f>
        <v>CO</v>
      </c>
      <c r="BW49" s="33">
        <f>IF((AND($F49&lt;=Everett!BW$10,$G49&gt;=Everett!BW$10)),"P/L",IF((AND($I49&lt;=Everett!BW$10,$J49&gt;=Everett!BW$10)),"XO",IF((AND($K49&lt;=Everett!BW$10,$L49&gt;=Everett!BW$10)),"3",IF((AND($M49&lt;=Everett!BW$10,$N49&gt;=Everett!BW$10)),"C",IF((AND($O49&lt;=Everett!BW$10,$P49&gt;=Everett!BW$10)),"CO",IF((AND($Q49&lt;=Everett!BW$10,$R49&gt;=Everett!BW$10)),"C",0))))))</f>
        <v>0</v>
      </c>
      <c r="BX49" s="33">
        <f>IF((AND($F49&lt;=Everett!BX$10,$G49&gt;=Everett!BX$10)),"P/L",IF((AND($I49&lt;=Everett!BX$10,$J49&gt;=Everett!BX$10)),"XO",IF((AND($K49&lt;=Everett!BX$10,$L49&gt;=Everett!BX$10)),"3",IF((AND($M49&lt;=Everett!BX$10,$N49&gt;=Everett!BX$10)),"C",IF((AND($O49&lt;=Everett!BX$10,$P49&gt;=Everett!BX$10)),"CO",IF((AND($Q49&lt;=Everett!BX$10,$R49&gt;=Everett!BX$10)),"C",0))))))</f>
        <v>0</v>
      </c>
      <c r="BY49" s="33">
        <f>IF((AND($F49&lt;=Everett!BY$10,$G49&gt;=Everett!BY$10)),"P/L",IF((AND($I49&lt;=Everett!BY$10,$J49&gt;=Everett!BY$10)),"XO",IF((AND($K49&lt;=Everett!BY$10,$L49&gt;=Everett!BY$10)),"3",IF((AND($M49&lt;=Everett!BY$10,$N49&gt;=Everett!BY$10)),"C",IF((AND($O49&lt;=Everett!BY$10,$P49&gt;=Everett!BY$10)),"CO",IF((AND($Q49&lt;=Everett!BY$10,$R49&gt;=Everett!BY$10)),"C",0))))))</f>
        <v>0</v>
      </c>
      <c r="BZ49" s="33">
        <f>IF((AND($F49&lt;=Everett!BZ$10,$G49&gt;=Everett!BZ$10)),"P/L",IF((AND($I49&lt;=Everett!BZ$10,$J49&gt;=Everett!BZ$10)),"XO",IF((AND($K49&lt;=Everett!BZ$10,$L49&gt;=Everett!BZ$10)),"3",IF((AND($M49&lt;=Everett!BZ$10,$N49&gt;=Everett!BZ$10)),"C",IF((AND($O49&lt;=Everett!BZ$10,$P49&gt;=Everett!BZ$10)),"CO",IF((AND($Q49&lt;=Everett!BZ$10,$R49&gt;=Everett!BZ$10)),"C",0))))))</f>
        <v>0</v>
      </c>
      <c r="CA49" s="33">
        <f>IF((AND($F49&lt;=Everett!CA$10,$G49&gt;=Everett!CA$10)),"P/L",IF((AND($I49&lt;=Everett!CA$10,$J49&gt;=Everett!CA$10)),"XO",IF((AND($K49&lt;=Everett!CA$10,$L49&gt;=Everett!CA$10)),"3",IF((AND($M49&lt;=Everett!CA$10,$N49&gt;=Everett!CA$10)),"C",IF((AND($O49&lt;=Everett!CA$10,$P49&gt;=Everett!CA$10)),"CO",IF((AND($Q49&lt;=Everett!CA$10,$R49&gt;=Everett!CA$10)),"C",0))))))</f>
        <v>0</v>
      </c>
      <c r="CB49" s="33">
        <f>IF((AND($F49&lt;=Everett!CB$10,$G49&gt;=Everett!CB$10)),"P/L",IF((AND($I49&lt;=Everett!CB$10,$J49&gt;=Everett!CB$10)),"XO",IF((AND($K49&lt;=Everett!CB$10,$L49&gt;=Everett!CB$10)),"3",IF((AND($M49&lt;=Everett!CB$10,$N49&gt;=Everett!CB$10)),"C",IF((AND($O49&lt;=Everett!CB$10,$P49&gt;=Everett!CB$10)),"CO",IF((AND($Q49&lt;=Everett!CB$10,$R49&gt;=Everett!CB$10)),"C",0))))))</f>
        <v>0</v>
      </c>
      <c r="CC49" s="33">
        <f>IF((AND($F49&lt;=Everett!CC$10,$G49&gt;=Everett!CC$10)),"P/L",IF((AND($I49&lt;=Everett!CC$10,$J49&gt;=Everett!CC$10)),"XO",IF((AND($K49&lt;=Everett!CC$10,$L49&gt;=Everett!CC$10)),"3",IF((AND($M49&lt;=Everett!CC$10,$N49&gt;=Everett!CC$10)),"C",IF((AND($O49&lt;=Everett!CC$10,$P49&gt;=Everett!CC$10)),"CO",IF((AND($Q49&lt;=Everett!CC$10,$R49&gt;=Everett!CC$10)),"C",0))))))</f>
        <v>0</v>
      </c>
      <c r="CD49" s="33">
        <f>IF((AND($F49&lt;=Everett!CD$10,$G49&gt;=Everett!CD$10)),"P/L",IF((AND($I49&lt;=Everett!CD$10,$J49&gt;=Everett!CD$10)),"XO",IF((AND($K49&lt;=Everett!CD$10,$L49&gt;=Everett!CD$10)),"3",IF((AND($M49&lt;=Everett!CD$10,$N49&gt;=Everett!CD$10)),"C",IF((AND($O49&lt;=Everett!CD$10,$P49&gt;=Everett!CD$10)),"CO",IF((AND($Q49&lt;=Everett!CD$10,$R49&gt;=Everett!CD$10)),"C",0))))))</f>
        <v>0</v>
      </c>
      <c r="CE49" s="33">
        <f>IF((AND($F49&lt;=Everett!CE$10,$G49&gt;=Everett!CE$10)),"P/L",IF((AND($I49&lt;=Everett!CE$10,$J49&gt;=Everett!CE$10)),"XO",IF((AND($K49&lt;=Everett!CE$10,$L49&gt;=Everett!CE$10)),"3",IF((AND($M49&lt;=Everett!CE$10,$N49&gt;=Everett!CE$10)),"C",IF((AND($O49&lt;=Everett!CE$10,$P49&gt;=Everett!CE$10)),"CO",IF((AND($Q49&lt;=Everett!CE$10,$R49&gt;=Everett!CE$10)),"C",0))))))</f>
        <v>0</v>
      </c>
      <c r="CF49" s="33">
        <f>IF((AND($F49&lt;=Everett!CF$10,$G49&gt;=Everett!CF$10)),"P/L",IF((AND($I49&lt;=Everett!CF$10,$J49&gt;=Everett!CF$10)),"XO",IF((AND($K49&lt;=Everett!CF$10,$L49&gt;=Everett!CF$10)),"3",IF((AND($M49&lt;=Everett!CF$10,$N49&gt;=Everett!CF$10)),"C",IF((AND($O49&lt;=Everett!CF$10,$P49&gt;=Everett!CF$10)),"CO",IF((AND($Q49&lt;=Everett!CF$10,$R49&gt;=Everett!CF$10)),"C",0))))))</f>
        <v>0</v>
      </c>
      <c r="CG49" s="33">
        <f>IF((AND($F49&lt;=Everett!CG$10,$G49&gt;=Everett!CG$10)),"P/L",IF((AND($I49&lt;=Everett!CG$10,$J49&gt;=Everett!CG$10)),"XO",IF((AND($K49&lt;=Everett!CG$10,$L49&gt;=Everett!CG$10)),"3",IF((AND($M49&lt;=Everett!CG$10,$N49&gt;=Everett!CG$10)),"C",IF((AND($O49&lt;=Everett!CG$10,$P49&gt;=Everett!CG$10)),"CO",IF((AND($Q49&lt;=Everett!CG$10,$R49&gt;=Everett!CG$10)),"C",0))))))</f>
        <v>0</v>
      </c>
      <c r="CH49" s="33">
        <f>IF((AND($F49&lt;=Everett!CH$10,$G49&gt;=Everett!CH$10)),"P/L",IF((AND($I49&lt;=Everett!CH$10,$J49&gt;=Everett!CH$10)),"XO",IF((AND($K49&lt;=Everett!CH$10,$L49&gt;=Everett!CH$10)),"3",IF((AND($M49&lt;=Everett!CH$10,$N49&gt;=Everett!CH$10)),"C",IF((AND($O49&lt;=Everett!CH$10,$P49&gt;=Everett!CH$10)),"CO",IF((AND($Q49&lt;=Everett!CH$10,$R49&gt;=Everett!CH$10)),"C",0))))))</f>
        <v>0</v>
      </c>
      <c r="CI49" s="33">
        <f>IF((AND($F49&lt;=Everett!CI$10,$G49&gt;=Everett!CI$10)),"P/L",IF((AND($I49&lt;=Everett!CI$10,$J49&gt;=Everett!CI$10)),"XO",IF((AND($K49&lt;=Everett!CI$10,$L49&gt;=Everett!CI$10)),"3",IF((AND($M49&lt;=Everett!CI$10,$N49&gt;=Everett!CI$10)),"C",IF((AND($O49&lt;=Everett!CI$10,$P49&gt;=Everett!CI$10)),"CO",IF((AND($Q49&lt;=Everett!CI$10,$R49&gt;=Everett!CI$10)),"C",0))))))</f>
        <v>0</v>
      </c>
      <c r="CJ49" s="33">
        <f>IF((AND($F49&lt;=Everett!CJ$10,$G49&gt;=Everett!CJ$10)),"P/L",IF((AND($I49&lt;=Everett!CJ$10,$J49&gt;=Everett!CJ$10)),"XO",IF((AND($K49&lt;=Everett!CJ$10,$L49&gt;=Everett!CJ$10)),"3",IF((AND($M49&lt;=Everett!CJ$10,$N49&gt;=Everett!CJ$10)),"C",IF((AND($O49&lt;=Everett!CJ$10,$P49&gt;=Everett!CJ$10)),"CO",IF((AND($Q49&lt;=Everett!CJ$10,$R49&gt;=Everett!CJ$10)),"C",0))))))</f>
        <v>0</v>
      </c>
      <c r="CK49" s="33">
        <f>IF((AND($F49&lt;=Everett!CK$10,$G49&gt;=Everett!CK$10)),"P/L",IF((AND($I49&lt;=Everett!CK$10,$J49&gt;=Everett!CK$10)),"XO",IF((AND($K49&lt;=Everett!CK$10,$L49&gt;=Everett!CK$10)),"3",IF((AND($M49&lt;=Everett!CK$10,$N49&gt;=Everett!CK$10)),"C",IF((AND($O49&lt;=Everett!CK$10,$P49&gt;=Everett!CK$10)),"CO",IF((AND($Q49&lt;=Everett!CK$10,$R49&gt;=Everett!CK$10)),"C",0))))))</f>
        <v>0</v>
      </c>
      <c r="CL49" s="33">
        <f>IF((AND($F49&lt;=Everett!CL$10,$G49&gt;=Everett!CL$10)),"P/L",IF((AND($I49&lt;=Everett!CL$10,$J49&gt;=Everett!CL$10)),"XO",IF((AND($K49&lt;=Everett!CL$10,$L49&gt;=Everett!CL$10)),"3",IF((AND($M49&lt;=Everett!CL$10,$N49&gt;=Everett!CL$10)),"C",IF((AND($O49&lt;=Everett!CL$10,$P49&gt;=Everett!CL$10)),"CO",IF((AND($Q49&lt;=Everett!CL$10,$R49&gt;=Everett!CL$10)),"C",0))))))</f>
        <v>0</v>
      </c>
      <c r="CM49" s="33">
        <f>IF((AND($F49&lt;=Everett!CM$10,$G49&gt;=Everett!CM$10)),"P/L",IF((AND($I49&lt;=Everett!CM$10,$J49&gt;=Everett!CM$10)),"XO",IF((AND($K49&lt;=Everett!CM$10,$L49&gt;=Everett!CM$10)),"3",IF((AND($M49&lt;=Everett!CM$10,$N49&gt;=Everett!CM$10)),"C",IF((AND($O49&lt;=Everett!CM$10,$P49&gt;=Everett!CM$10)),"CO",IF((AND($Q49&lt;=Everett!CM$10,$R49&gt;=Everett!CM$10)),"C",0))))))</f>
        <v>0</v>
      </c>
    </row>
    <row r="50" spans="1:91" s="3" customFormat="1" x14ac:dyDescent="0.25">
      <c r="A50" s="110"/>
      <c r="B50" s="110"/>
      <c r="C50" s="4"/>
      <c r="D50" s="4"/>
      <c r="E50" s="4"/>
      <c r="F50" s="120"/>
      <c r="G50" s="120"/>
      <c r="H50" s="4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</row>
    <row r="51" spans="1:91" s="3" customFormat="1" x14ac:dyDescent="0.25">
      <c r="A51" s="110"/>
      <c r="B51" s="110"/>
      <c r="C51" s="4"/>
      <c r="D51" s="4"/>
      <c r="E51" s="4"/>
      <c r="F51" s="120"/>
      <c r="G51" s="120"/>
      <c r="H51" s="4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</row>
    <row r="52" spans="1:91" s="3" customFormat="1" x14ac:dyDescent="0.25">
      <c r="A52" s="110"/>
      <c r="B52" s="110"/>
      <c r="C52" s="4"/>
      <c r="D52" s="4"/>
      <c r="E52" s="4"/>
      <c r="F52" s="120"/>
      <c r="G52" s="120"/>
      <c r="H52" s="4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</row>
  </sheetData>
  <sheetProtection selectLockedCells="1"/>
  <mergeCells count="6">
    <mergeCell ref="F3:G3"/>
    <mergeCell ref="I3:J3"/>
    <mergeCell ref="K3:L3"/>
    <mergeCell ref="M3:N3"/>
    <mergeCell ref="O3:P3"/>
    <mergeCell ref="Q3:R3"/>
  </mergeCells>
  <conditionalFormatting sqref="S4:CM5 S7:CM7 S9:CM11 S14:CM14 S24:CM26 S29:CM30 S39:CM41">
    <cfRule type="cellIs" dxfId="2306" priority="832" operator="equal">
      <formula>"XO"</formula>
    </cfRule>
    <cfRule type="cellIs" dxfId="2307" priority="830" operator="equal">
      <formula>0</formula>
    </cfRule>
    <cfRule type="cellIs" dxfId="2308" priority="831" operator="equal">
      <formula>"CO"</formula>
    </cfRule>
  </conditionalFormatting>
  <conditionalFormatting sqref="S4:CM5 S7:CM7 S24:CM26 S29:CM30 S9:CM11 S14:CM14 S39:CM41">
    <cfRule type="cellIs" dxfId="2309" priority="829" operator="equal">
      <formula>"3"</formula>
    </cfRule>
  </conditionalFormatting>
  <conditionalFormatting sqref="S4:CM7 S50:CM52 S29:CM31 S24:CM26">
    <cfRule type="cellIs" dxfId="2310" priority="827" operator="equal">
      <formula>"P/L"</formula>
    </cfRule>
  </conditionalFormatting>
  <conditionalFormatting sqref="S5:CM7 S30:CM31">
    <cfRule type="cellIs" dxfId="2311" priority="604" operator="equal">
      <formula>"CO"</formula>
    </cfRule>
    <cfRule type="cellIs" dxfId="2312" priority="605" operator="equal">
      <formula>"XO"</formula>
    </cfRule>
    <cfRule type="cellIs" dxfId="2313" priority="602" operator="equal">
      <formula>"3"</formula>
    </cfRule>
    <cfRule type="cellIs" dxfId="2314" priority="596" operator="equal">
      <formula>"C"</formula>
    </cfRule>
    <cfRule type="cellIs" dxfId="2315" priority="603" operator="equal">
      <formula>0</formula>
    </cfRule>
  </conditionalFormatting>
  <conditionalFormatting sqref="S6:CM6">
    <cfRule type="cellIs" dxfId="2316" priority="593" operator="equal">
      <formula>"CO"</formula>
    </cfRule>
    <cfRule type="cellIs" dxfId="2317" priority="594" operator="equal">
      <formula>"XO"</formula>
    </cfRule>
    <cfRule type="cellIs" dxfId="2318" priority="595" operator="equal">
      <formula>"P/L"</formula>
    </cfRule>
    <cfRule type="cellIs" dxfId="2319" priority="597" operator="equal">
      <formula>"3"</formula>
    </cfRule>
    <cfRule type="cellIs" dxfId="2320" priority="598" operator="equal">
      <formula>0</formula>
    </cfRule>
    <cfRule type="cellIs" dxfId="2321" priority="599" operator="equal">
      <formula>"CO"</formula>
    </cfRule>
    <cfRule type="cellIs" dxfId="2322" priority="589" operator="equal">
      <formula>"XO"</formula>
    </cfRule>
    <cfRule type="cellIs" dxfId="2323" priority="600" operator="equal">
      <formula>"XO"</formula>
    </cfRule>
    <cfRule type="cellIs" dxfId="2324" priority="584" operator="equal">
      <formula>"P/L"</formula>
    </cfRule>
    <cfRule type="cellIs" dxfId="2325" priority="591" operator="equal">
      <formula>"3"</formula>
    </cfRule>
    <cfRule type="cellIs" dxfId="2326" priority="592" operator="equal">
      <formula>0</formula>
    </cfRule>
    <cfRule type="cellIs" dxfId="2327" priority="590" operator="equal">
      <formula>"P/L"</formula>
    </cfRule>
    <cfRule type="cellIs" dxfId="2328" priority="588" operator="equal">
      <formula>"CO"</formula>
    </cfRule>
    <cfRule type="cellIs" dxfId="2329" priority="587" operator="equal">
      <formula>0</formula>
    </cfRule>
    <cfRule type="cellIs" dxfId="2330" priority="586" operator="equal">
      <formula>"3"</formula>
    </cfRule>
    <cfRule type="cellIs" dxfId="2331" priority="585" operator="equal">
      <formula>"C"</formula>
    </cfRule>
  </conditionalFormatting>
  <conditionalFormatting sqref="S7:CM7">
    <cfRule type="cellIs" dxfId="2332" priority="826" operator="equal">
      <formula>"XO"</formula>
    </cfRule>
    <cfRule type="cellIs" dxfId="2333" priority="624" operator="equal">
      <formula>"3"</formula>
    </cfRule>
    <cfRule type="cellIs" dxfId="2334" priority="623" operator="equal">
      <formula>"P/L"</formula>
    </cfRule>
    <cfRule type="cellIs" dxfId="2335" priority="626" operator="equal">
      <formula>"CO"</formula>
    </cfRule>
    <cfRule type="cellIs" dxfId="2336" priority="627" operator="equal">
      <formula>"XO"</formula>
    </cfRule>
    <cfRule type="cellIs" dxfId="2337" priority="822" operator="equal">
      <formula>"C"</formula>
    </cfRule>
    <cfRule type="cellIs" dxfId="2338" priority="821" operator="equal">
      <formula>"P/L"</formula>
    </cfRule>
    <cfRule type="cellIs" dxfId="2339" priority="823" operator="equal">
      <formula>"3"</formula>
    </cfRule>
    <cfRule type="cellIs" dxfId="2340" priority="824" operator="equal">
      <formula>0</formula>
    </cfRule>
    <cfRule type="cellIs" dxfId="2341" priority="825" operator="equal">
      <formula>"CO"</formula>
    </cfRule>
    <cfRule type="cellIs" dxfId="2342" priority="625" operator="equal">
      <formula>0</formula>
    </cfRule>
  </conditionalFormatting>
  <conditionalFormatting sqref="S8:CM8">
    <cfRule type="cellIs" dxfId="2343" priority="385" operator="equal">
      <formula>"P/L"</formula>
    </cfRule>
    <cfRule type="cellIs" dxfId="2344" priority="387" operator="equal">
      <formula>"C"</formula>
    </cfRule>
    <cfRule type="cellIs" dxfId="2345" priority="388" operator="equal">
      <formula>"3"</formula>
    </cfRule>
    <cfRule type="cellIs" dxfId="2346" priority="389" operator="equal">
      <formula>0</formula>
    </cfRule>
    <cfRule type="cellIs" dxfId="2347" priority="390" operator="equal">
      <formula>"CO"</formula>
    </cfRule>
    <cfRule type="cellIs" dxfId="2348" priority="391" operator="equal">
      <formula>"XO"</formula>
    </cfRule>
    <cfRule type="cellIs" dxfId="2349" priority="381" operator="equal">
      <formula>"3"</formula>
    </cfRule>
    <cfRule type="cellIs" dxfId="2350" priority="393" operator="equal">
      <formula>0</formula>
    </cfRule>
    <cfRule type="cellIs" dxfId="2351" priority="392" operator="equal">
      <formula>"3"</formula>
    </cfRule>
    <cfRule type="cellIs" dxfId="2352" priority="394" operator="equal">
      <formula>"CO"</formula>
    </cfRule>
    <cfRule type="cellIs" dxfId="2353" priority="379" operator="equal">
      <formula>"P/L"</formula>
    </cfRule>
    <cfRule type="cellIs" dxfId="2354" priority="380" operator="equal">
      <formula>"C"</formula>
    </cfRule>
    <cfRule type="cellIs" dxfId="2355" priority="382" operator="equal">
      <formula>0</formula>
    </cfRule>
    <cfRule type="cellIs" dxfId="2356" priority="383" operator="equal">
      <formula>"CO"</formula>
    </cfRule>
    <cfRule type="cellIs" dxfId="2357" priority="384" operator="equal">
      <formula>"XO"</formula>
    </cfRule>
    <cfRule type="cellIs" dxfId="2358" priority="395" operator="equal">
      <formula>"XO"</formula>
    </cfRule>
  </conditionalFormatting>
  <conditionalFormatting sqref="S8:CM11">
    <cfRule type="cellIs" dxfId="2359" priority="396" operator="equal">
      <formula>"P/L"</formula>
    </cfRule>
  </conditionalFormatting>
  <conditionalFormatting sqref="S10:CM12">
    <cfRule type="cellIs" dxfId="2360" priority="377" operator="equal">
      <formula>"XO"</formula>
    </cfRule>
    <cfRule type="cellIs" dxfId="2361" priority="369" operator="equal">
      <formula>"C"</formula>
    </cfRule>
    <cfRule type="cellIs" dxfId="2362" priority="376" operator="equal">
      <formula>"CO"</formula>
    </cfRule>
    <cfRule type="cellIs" dxfId="2363" priority="375" operator="equal">
      <formula>0</formula>
    </cfRule>
    <cfRule type="cellIs" dxfId="2364" priority="374" operator="equal">
      <formula>"3"</formula>
    </cfRule>
  </conditionalFormatting>
  <conditionalFormatting sqref="S12:CM12">
    <cfRule type="cellIs" dxfId="2365" priority="378" operator="equal">
      <formula>"P/L"</formula>
    </cfRule>
    <cfRule type="cellIs" dxfId="2366" priority="362" operator="equal">
      <formula>"C"</formula>
    </cfRule>
    <cfRule type="cellIs" dxfId="2367" priority="370" operator="equal">
      <formula>"3"</formula>
    </cfRule>
    <cfRule type="cellIs" dxfId="2368" priority="367" operator="equal">
      <formula>"P/L"</formula>
    </cfRule>
    <cfRule type="cellIs" dxfId="2369" priority="366" operator="equal">
      <formula>"XO"</formula>
    </cfRule>
    <cfRule type="cellIs" dxfId="2370" priority="365" operator="equal">
      <formula>"CO"</formula>
    </cfRule>
    <cfRule type="cellIs" dxfId="2371" priority="364" operator="equal">
      <formula>0</formula>
    </cfRule>
    <cfRule type="cellIs" dxfId="2372" priority="363" operator="equal">
      <formula>"3"</formula>
    </cfRule>
    <cfRule type="cellIs" dxfId="2373" priority="373" operator="equal">
      <formula>"XO"</formula>
    </cfRule>
    <cfRule type="cellIs" dxfId="2374" priority="372" operator="equal">
      <formula>"CO"</formula>
    </cfRule>
    <cfRule type="cellIs" dxfId="2375" priority="371" operator="equal">
      <formula>0</formula>
    </cfRule>
  </conditionalFormatting>
  <conditionalFormatting sqref="S12:CM14">
    <cfRule type="cellIs" dxfId="2376" priority="360" operator="equal">
      <formula>"P/L"</formula>
    </cfRule>
  </conditionalFormatting>
  <conditionalFormatting sqref="S13:CM13">
    <cfRule type="cellIs" dxfId="2377" priority="351" operator="equal">
      <formula>"C"</formula>
    </cfRule>
    <cfRule type="cellIs" dxfId="2378" priority="349" operator="equal">
      <formula>"P/L"</formula>
    </cfRule>
    <cfRule type="cellIs" dxfId="2379" priority="348" operator="equal">
      <formula>"XO"</formula>
    </cfRule>
    <cfRule type="cellIs" dxfId="2380" priority="347" operator="equal">
      <formula>"CO"</formula>
    </cfRule>
    <cfRule type="cellIs" dxfId="2381" priority="357" operator="equal">
      <formula>0</formula>
    </cfRule>
    <cfRule type="cellIs" dxfId="2382" priority="346" operator="equal">
      <formula>0</formula>
    </cfRule>
    <cfRule type="cellIs" dxfId="2383" priority="359" operator="equal">
      <formula>"XO"</formula>
    </cfRule>
    <cfRule type="cellIs" dxfId="2384" priority="358" operator="equal">
      <formula>"CO"</formula>
    </cfRule>
    <cfRule type="cellIs" dxfId="2385" priority="356" operator="equal">
      <formula>"3"</formula>
    </cfRule>
    <cfRule type="cellIs" dxfId="2386" priority="355" operator="equal">
      <formula>"XO"</formula>
    </cfRule>
    <cfRule type="cellIs" dxfId="2387" priority="354" operator="equal">
      <formula>"CO"</formula>
    </cfRule>
    <cfRule type="cellIs" dxfId="2388" priority="353" operator="equal">
      <formula>0</formula>
    </cfRule>
    <cfRule type="cellIs" dxfId="2389" priority="352" operator="equal">
      <formula>"3"</formula>
    </cfRule>
    <cfRule type="cellIs" dxfId="2390" priority="345" operator="equal">
      <formula>"3"</formula>
    </cfRule>
    <cfRule type="cellIs" dxfId="2391" priority="344" operator="equal">
      <formula>"C"</formula>
    </cfRule>
    <cfRule type="cellIs" dxfId="2392" priority="343" operator="equal">
      <formula>"P/L"</formula>
    </cfRule>
  </conditionalFormatting>
  <conditionalFormatting sqref="S15:CM15">
    <cfRule type="cellIs" dxfId="2393" priority="326" operator="equal">
      <formula>"C"</formula>
    </cfRule>
    <cfRule type="cellIs" dxfId="2394" priority="342" operator="equal">
      <formula>"P/L"</formula>
    </cfRule>
    <cfRule type="cellIs" dxfId="2395" priority="341" operator="equal">
      <formula>"XO"</formula>
    </cfRule>
    <cfRule type="cellIs" dxfId="2396" priority="340" operator="equal">
      <formula>"CO"</formula>
    </cfRule>
    <cfRule type="cellIs" dxfId="2397" priority="339" operator="equal">
      <formula>0</formula>
    </cfRule>
    <cfRule type="cellIs" dxfId="2398" priority="338" operator="equal">
      <formula>"3"</formula>
    </cfRule>
    <cfRule type="cellIs" dxfId="2399" priority="337" operator="equal">
      <formula>"XO"</formula>
    </cfRule>
    <cfRule type="cellIs" dxfId="2400" priority="336" operator="equal">
      <formula>"CO"</formula>
    </cfRule>
    <cfRule type="cellIs" dxfId="2401" priority="335" operator="equal">
      <formula>0</formula>
    </cfRule>
    <cfRule type="cellIs" dxfId="2402" priority="334" operator="equal">
      <formula>"3"</formula>
    </cfRule>
    <cfRule type="cellIs" dxfId="2403" priority="333" operator="equal">
      <formula>"C"</formula>
    </cfRule>
    <cfRule type="cellIs" dxfId="2404" priority="331" operator="equal">
      <formula>"P/L"</formula>
    </cfRule>
    <cfRule type="cellIs" dxfId="2405" priority="330" operator="equal">
      <formula>"XO"</formula>
    </cfRule>
    <cfRule type="cellIs" dxfId="2406" priority="329" operator="equal">
      <formula>"CO"</formula>
    </cfRule>
    <cfRule type="cellIs" dxfId="2407" priority="328" operator="equal">
      <formula>0</formula>
    </cfRule>
    <cfRule type="cellIs" dxfId="2408" priority="327" operator="equal">
      <formula>"3"</formula>
    </cfRule>
  </conditionalFormatting>
  <conditionalFormatting sqref="S15:CM16">
    <cfRule type="cellIs" dxfId="2409" priority="324" operator="equal">
      <formula>"P/L"</formula>
    </cfRule>
  </conditionalFormatting>
  <conditionalFormatting sqref="S16:CM16">
    <cfRule type="cellIs" dxfId="2410" priority="317" operator="equal">
      <formula>0</formula>
    </cfRule>
    <cfRule type="cellIs" dxfId="2411" priority="312" operator="equal">
      <formula>"XO"</formula>
    </cfRule>
    <cfRule type="cellIs" dxfId="2412" priority="318" operator="equal">
      <formula>"CO"</formula>
    </cfRule>
    <cfRule type="cellIs" dxfId="2413" priority="319" operator="equal">
      <formula>"XO"</formula>
    </cfRule>
    <cfRule type="cellIs" dxfId="2414" priority="320" operator="equal">
      <formula>"3"</formula>
    </cfRule>
    <cfRule type="cellIs" dxfId="2415" priority="321" operator="equal">
      <formula>0</formula>
    </cfRule>
    <cfRule type="cellIs" dxfId="2416" priority="322" operator="equal">
      <formula>"CO"</formula>
    </cfRule>
    <cfRule type="cellIs" dxfId="2417" priority="311" operator="equal">
      <formula>"CO"</formula>
    </cfRule>
    <cfRule type="cellIs" dxfId="2418" priority="323" operator="equal">
      <formula>"XO"</formula>
    </cfRule>
    <cfRule type="cellIs" dxfId="2419" priority="313" operator="equal">
      <formula>"P/L"</formula>
    </cfRule>
    <cfRule type="cellIs" dxfId="2420" priority="315" operator="equal">
      <formula>"C"</formula>
    </cfRule>
    <cfRule type="cellIs" dxfId="2421" priority="316" operator="equal">
      <formula>"3"</formula>
    </cfRule>
    <cfRule type="cellIs" dxfId="2422" priority="310" operator="equal">
      <formula>0</formula>
    </cfRule>
    <cfRule type="cellIs" dxfId="2423" priority="309" operator="equal">
      <formula>"3"</formula>
    </cfRule>
    <cfRule type="cellIs" dxfId="2424" priority="308" operator="equal">
      <formula>"C"</formula>
    </cfRule>
  </conditionalFormatting>
  <conditionalFormatting sqref="S16:CM17">
    <cfRule type="cellIs" dxfId="2425" priority="306" operator="equal">
      <formula>"P/L"</formula>
    </cfRule>
  </conditionalFormatting>
  <conditionalFormatting sqref="S17:CM17">
    <cfRule type="cellIs" dxfId="2426" priority="292" operator="equal">
      <formula>0</formula>
    </cfRule>
    <cfRule type="cellIs" dxfId="2427" priority="293" operator="equal">
      <formula>"CO"</formula>
    </cfRule>
    <cfRule type="cellIs" dxfId="2428" priority="294" operator="equal">
      <formula>"XO"</formula>
    </cfRule>
    <cfRule type="cellIs" dxfId="2429" priority="295" operator="equal">
      <formula>"P/L"</formula>
    </cfRule>
    <cfRule type="cellIs" dxfId="2430" priority="297" operator="equal">
      <formula>"C"</formula>
    </cfRule>
    <cfRule type="cellIs" dxfId="2431" priority="299" operator="equal">
      <formula>0</formula>
    </cfRule>
    <cfRule type="cellIs" dxfId="2432" priority="300" operator="equal">
      <formula>"CO"</formula>
    </cfRule>
    <cfRule type="cellIs" dxfId="2433" priority="301" operator="equal">
      <formula>"XO"</formula>
    </cfRule>
    <cfRule type="cellIs" dxfId="2434" priority="298" operator="equal">
      <formula>"3"</formula>
    </cfRule>
    <cfRule type="cellIs" dxfId="2435" priority="302" operator="equal">
      <formula>"3"</formula>
    </cfRule>
    <cfRule type="cellIs" dxfId="2436" priority="290" operator="equal">
      <formula>"C"</formula>
    </cfRule>
    <cfRule type="cellIs" dxfId="2437" priority="291" operator="equal">
      <formula>"3"</formula>
    </cfRule>
    <cfRule type="cellIs" dxfId="2438" priority="305" operator="equal">
      <formula>"XO"</formula>
    </cfRule>
    <cfRule type="cellIs" dxfId="2439" priority="304" operator="equal">
      <formula>"CO"</formula>
    </cfRule>
    <cfRule type="cellIs" dxfId="2440" priority="303" operator="equal">
      <formula>0</formula>
    </cfRule>
  </conditionalFormatting>
  <conditionalFormatting sqref="S17:CM19">
    <cfRule type="cellIs" dxfId="2441" priority="288" operator="equal">
      <formula>"P/L"</formula>
    </cfRule>
  </conditionalFormatting>
  <conditionalFormatting sqref="S18:CM18">
    <cfRule type="cellIs" dxfId="2442" priority="272" operator="equal">
      <formula>"C"</formula>
    </cfRule>
    <cfRule type="cellIs" dxfId="2443" priority="271" operator="equal">
      <formula>"P/L"</formula>
    </cfRule>
    <cfRule type="cellIs" dxfId="2444" priority="277" operator="equal">
      <formula>"P/L"</formula>
    </cfRule>
    <cfRule type="cellIs" dxfId="2445" priority="273" operator="equal">
      <formula>"3"</formula>
    </cfRule>
    <cfRule type="cellIs" dxfId="2446" priority="274" operator="equal">
      <formula>0</formula>
    </cfRule>
    <cfRule type="cellIs" dxfId="2447" priority="275" operator="equal">
      <formula>"CO"</formula>
    </cfRule>
    <cfRule type="cellIs" dxfId="2448" priority="276" operator="equal">
      <formula>"XO"</formula>
    </cfRule>
    <cfRule type="cellIs" dxfId="2449" priority="279" operator="equal">
      <formula>"C"</formula>
    </cfRule>
    <cfRule type="cellIs" dxfId="2450" priority="280" operator="equal">
      <formula>"3"</formula>
    </cfRule>
    <cfRule type="cellIs" dxfId="2451" priority="281" operator="equal">
      <formula>0</formula>
    </cfRule>
    <cfRule type="cellIs" dxfId="2452" priority="283" operator="equal">
      <formula>"XO"</formula>
    </cfRule>
    <cfRule type="cellIs" dxfId="2453" priority="282" operator="equal">
      <formula>"CO"</formula>
    </cfRule>
  </conditionalFormatting>
  <conditionalFormatting sqref="S18:CM19">
    <cfRule type="cellIs" dxfId="2454" priority="287" operator="equal">
      <formula>"XO"</formula>
    </cfRule>
    <cfRule type="cellIs" dxfId="2455" priority="286" operator="equal">
      <formula>"CO"</formula>
    </cfRule>
    <cfRule type="cellIs" dxfId="2456" priority="285" operator="equal">
      <formula>0</formula>
    </cfRule>
    <cfRule type="cellIs" dxfId="2457" priority="284" operator="equal">
      <formula>"3"</formula>
    </cfRule>
  </conditionalFormatting>
  <conditionalFormatting sqref="S20:CM20">
    <cfRule type="cellIs" dxfId="2458" priority="259" operator="equal">
      <formula>"P/L"</formula>
    </cfRule>
    <cfRule type="cellIs" dxfId="2459" priority="258" operator="equal">
      <formula>"XO"</formula>
    </cfRule>
    <cfRule type="cellIs" dxfId="2460" priority="257" operator="equal">
      <formula>"CO"</formula>
    </cfRule>
    <cfRule type="cellIs" dxfId="2461" priority="256" operator="equal">
      <formula>0</formula>
    </cfRule>
    <cfRule type="cellIs" dxfId="2462" priority="255" operator="equal">
      <formula>"3"</formula>
    </cfRule>
    <cfRule type="cellIs" dxfId="2463" priority="254" operator="equal">
      <formula>"C"</formula>
    </cfRule>
    <cfRule type="cellIs" dxfId="2464" priority="264" operator="equal">
      <formula>"CO"</formula>
    </cfRule>
    <cfRule type="cellIs" dxfId="2465" priority="261" operator="equal">
      <formula>"C"</formula>
    </cfRule>
    <cfRule type="cellIs" dxfId="2466" priority="265" operator="equal">
      <formula>"XO"</formula>
    </cfRule>
    <cfRule type="cellIs" dxfId="2467" priority="266" operator="equal">
      <formula>"3"</formula>
    </cfRule>
    <cfRule type="cellIs" dxfId="2468" priority="267" operator="equal">
      <formula>0</formula>
    </cfRule>
    <cfRule type="cellIs" dxfId="2469" priority="268" operator="equal">
      <formula>"CO"</formula>
    </cfRule>
    <cfRule type="cellIs" dxfId="2470" priority="269" operator="equal">
      <formula>"XO"</formula>
    </cfRule>
    <cfRule type="cellIs" dxfId="2471" priority="270" operator="equal">
      <formula>"P/L"</formula>
    </cfRule>
    <cfRule type="cellIs" dxfId="2472" priority="262" operator="equal">
      <formula>"3"</formula>
    </cfRule>
    <cfRule type="cellIs" dxfId="2473" priority="263" operator="equal">
      <formula>0</formula>
    </cfRule>
  </conditionalFormatting>
  <conditionalFormatting sqref="S20:CM21">
    <cfRule type="cellIs" dxfId="2474" priority="252" operator="equal">
      <formula>"P/L"</formula>
    </cfRule>
  </conditionalFormatting>
  <conditionalFormatting sqref="S21:CM21">
    <cfRule type="cellIs" dxfId="2475" priority="236" operator="equal">
      <formula>"C"</formula>
    </cfRule>
    <cfRule type="cellIs" dxfId="2476" priority="237" operator="equal">
      <formula>"3"</formula>
    </cfRule>
    <cfRule type="cellIs" dxfId="2477" priority="238" operator="equal">
      <formula>0</formula>
    </cfRule>
    <cfRule type="cellIs" dxfId="2478" priority="239" operator="equal">
      <formula>"CO"</formula>
    </cfRule>
    <cfRule type="cellIs" dxfId="2479" priority="240" operator="equal">
      <formula>"XO"</formula>
    </cfRule>
    <cfRule type="cellIs" dxfId="2480" priority="241" operator="equal">
      <formula>"P/L"</formula>
    </cfRule>
    <cfRule type="cellIs" dxfId="2481" priority="243" operator="equal">
      <formula>"C"</formula>
    </cfRule>
    <cfRule type="cellIs" dxfId="2482" priority="244" operator="equal">
      <formula>"3"</formula>
    </cfRule>
    <cfRule type="cellIs" dxfId="2483" priority="245" operator="equal">
      <formula>0</formula>
    </cfRule>
    <cfRule type="cellIs" dxfId="2484" priority="246" operator="equal">
      <formula>"CO"</formula>
    </cfRule>
    <cfRule type="cellIs" dxfId="2485" priority="247" operator="equal">
      <formula>"XO"</formula>
    </cfRule>
    <cfRule type="cellIs" dxfId="2486" priority="248" operator="equal">
      <formula>"3"</formula>
    </cfRule>
    <cfRule type="cellIs" dxfId="2487" priority="249" operator="equal">
      <formula>0</formula>
    </cfRule>
    <cfRule type="cellIs" dxfId="2488" priority="250" operator="equal">
      <formula>"CO"</formula>
    </cfRule>
    <cfRule type="cellIs" dxfId="2489" priority="251" operator="equal">
      <formula>"XO"</formula>
    </cfRule>
  </conditionalFormatting>
  <conditionalFormatting sqref="S21:CM22">
    <cfRule type="cellIs" dxfId="2490" priority="234" operator="equal">
      <formula>"P/L"</formula>
    </cfRule>
  </conditionalFormatting>
  <conditionalFormatting sqref="S22:CM22">
    <cfRule type="cellIs" dxfId="2491" priority="226" operator="equal">
      <formula>"3"</formula>
    </cfRule>
    <cfRule type="cellIs" dxfId="2492" priority="218" operator="equal">
      <formula>"C"</formula>
    </cfRule>
    <cfRule type="cellIs" dxfId="2493" priority="219" operator="equal">
      <formula>"3"</formula>
    </cfRule>
    <cfRule type="cellIs" dxfId="2494" priority="220" operator="equal">
      <formula>0</formula>
    </cfRule>
    <cfRule type="cellIs" dxfId="2495" priority="221" operator="equal">
      <formula>"CO"</formula>
    </cfRule>
    <cfRule type="cellIs" dxfId="2496" priority="225" operator="equal">
      <formula>"C"</formula>
    </cfRule>
    <cfRule type="cellIs" dxfId="2497" priority="222" operator="equal">
      <formula>"XO"</formula>
    </cfRule>
    <cfRule type="cellIs" dxfId="2498" priority="223" operator="equal">
      <formula>"P/L"</formula>
    </cfRule>
    <cfRule type="cellIs" dxfId="2499" priority="227" operator="equal">
      <formula>0</formula>
    </cfRule>
    <cfRule type="cellIs" dxfId="2500" priority="228" operator="equal">
      <formula>"CO"</formula>
    </cfRule>
    <cfRule type="cellIs" dxfId="2501" priority="229" operator="equal">
      <formula>"XO"</formula>
    </cfRule>
    <cfRule type="cellIs" dxfId="2502" priority="230" operator="equal">
      <formula>"3"</formula>
    </cfRule>
    <cfRule type="cellIs" dxfId="2503" priority="233" operator="equal">
      <formula>"XO"</formula>
    </cfRule>
    <cfRule type="cellIs" dxfId="2504" priority="232" operator="equal">
      <formula>"CO"</formula>
    </cfRule>
    <cfRule type="cellIs" dxfId="2505" priority="231" operator="equal">
      <formula>0</formula>
    </cfRule>
  </conditionalFormatting>
  <conditionalFormatting sqref="S22:CM23">
    <cfRule type="cellIs" dxfId="2506" priority="216" operator="equal">
      <formula>"P/L"</formula>
    </cfRule>
  </conditionalFormatting>
  <conditionalFormatting sqref="S23:CM23">
    <cfRule type="cellIs" dxfId="2507" priority="208" operator="equal">
      <formula>"3"</formula>
    </cfRule>
    <cfRule type="cellIs" dxfId="2508" priority="209" operator="equal">
      <formula>0</formula>
    </cfRule>
    <cfRule type="cellIs" dxfId="2509" priority="210" operator="equal">
      <formula>"CO"</formula>
    </cfRule>
    <cfRule type="cellIs" dxfId="2510" priority="204" operator="equal">
      <formula>"XO"</formula>
    </cfRule>
    <cfRule type="cellIs" dxfId="2511" priority="211" operator="equal">
      <formula>"XO"</formula>
    </cfRule>
    <cfRule type="cellIs" dxfId="2512" priority="212" operator="equal">
      <formula>"3"</formula>
    </cfRule>
    <cfRule type="cellIs" dxfId="2513" priority="213" operator="equal">
      <formula>0</formula>
    </cfRule>
    <cfRule type="cellIs" dxfId="2514" priority="214" operator="equal">
      <formula>"CO"</formula>
    </cfRule>
    <cfRule type="cellIs" dxfId="2515" priority="215" operator="equal">
      <formula>"XO"</formula>
    </cfRule>
    <cfRule type="cellIs" dxfId="2516" priority="199" operator="equal">
      <formula>"P/L"</formula>
    </cfRule>
    <cfRule type="cellIs" dxfId="2517" priority="200" operator="equal">
      <formula>"C"</formula>
    </cfRule>
    <cfRule type="cellIs" dxfId="2518" priority="201" operator="equal">
      <formula>"3"</formula>
    </cfRule>
    <cfRule type="cellIs" dxfId="2519" priority="202" operator="equal">
      <formula>0</formula>
    </cfRule>
    <cfRule type="cellIs" dxfId="2520" priority="203" operator="equal">
      <formula>"CO"</formula>
    </cfRule>
    <cfRule type="cellIs" dxfId="2521" priority="205" operator="equal">
      <formula>"P/L"</formula>
    </cfRule>
    <cfRule type="cellIs" dxfId="2522" priority="207" operator="equal">
      <formula>"C"</formula>
    </cfRule>
  </conditionalFormatting>
  <conditionalFormatting sqref="S25:CM26">
    <cfRule type="cellIs" dxfId="2523" priority="431" operator="equal">
      <formula>"3"</formula>
    </cfRule>
    <cfRule type="cellIs" dxfId="2524" priority="430" operator="equal">
      <formula>"C"</formula>
    </cfRule>
    <cfRule type="cellIs" dxfId="2525" priority="429" operator="equal">
      <formula>"P/L"</formula>
    </cfRule>
    <cfRule type="cellIs" dxfId="2526" priority="434" operator="equal">
      <formula>"XO"</formula>
    </cfRule>
    <cfRule type="cellIs" dxfId="2527" priority="433" operator="equal">
      <formula>"CO"</formula>
    </cfRule>
    <cfRule type="cellIs" dxfId="2528" priority="432" operator="equal">
      <formula>0</formula>
    </cfRule>
  </conditionalFormatting>
  <conditionalFormatting sqref="S26:CM26">
    <cfRule type="cellIs" dxfId="2529" priority="428" operator="equal">
      <formula>"XO"</formula>
    </cfRule>
    <cfRule type="cellIs" dxfId="2530" priority="427" operator="equal">
      <formula>"CO"</formula>
    </cfRule>
    <cfRule type="cellIs" dxfId="2531" priority="426" operator="equal">
      <formula>0</formula>
    </cfRule>
    <cfRule type="cellIs" dxfId="2532" priority="425" operator="equal">
      <formula>"3"</formula>
    </cfRule>
    <cfRule type="cellIs" dxfId="2533" priority="424" operator="equal">
      <formula>"P/L"</formula>
    </cfRule>
    <cfRule type="cellIs" dxfId="2534" priority="423" operator="equal">
      <formula>"XO"</formula>
    </cfRule>
    <cfRule type="cellIs" dxfId="2535" priority="422" operator="equal">
      <formula>"CO"</formula>
    </cfRule>
    <cfRule type="cellIs" dxfId="2536" priority="421" operator="equal">
      <formula>0</formula>
    </cfRule>
    <cfRule type="cellIs" dxfId="2537" priority="420" operator="equal">
      <formula>"3"</formula>
    </cfRule>
    <cfRule type="cellIs" dxfId="2538" priority="419" operator="equal">
      <formula>"C"</formula>
    </cfRule>
  </conditionalFormatting>
  <conditionalFormatting sqref="S26:CM27">
    <cfRule type="cellIs" dxfId="2539" priority="198" operator="equal">
      <formula>"P/L"</formula>
    </cfRule>
  </conditionalFormatting>
  <conditionalFormatting sqref="S27:CM27">
    <cfRule type="cellIs" dxfId="2540" priority="191" operator="equal">
      <formula>0</formula>
    </cfRule>
    <cfRule type="cellIs" dxfId="2541" priority="197" operator="equal">
      <formula>"XO"</formula>
    </cfRule>
    <cfRule type="cellIs" dxfId="2542" priority="196" operator="equal">
      <formula>"CO"</formula>
    </cfRule>
    <cfRule type="cellIs" dxfId="2543" priority="195" operator="equal">
      <formula>0</formula>
    </cfRule>
    <cfRule type="cellIs" dxfId="2544" priority="194" operator="equal">
      <formula>"3"</formula>
    </cfRule>
    <cfRule type="cellIs" dxfId="2545" priority="193" operator="equal">
      <formula>"XO"</formula>
    </cfRule>
    <cfRule type="cellIs" dxfId="2546" priority="192" operator="equal">
      <formula>"CO"</formula>
    </cfRule>
    <cfRule type="cellIs" dxfId="2547" priority="190" operator="equal">
      <formula>"3"</formula>
    </cfRule>
    <cfRule type="cellIs" dxfId="2548" priority="189" operator="equal">
      <formula>"C"</formula>
    </cfRule>
    <cfRule type="cellIs" dxfId="2549" priority="187" operator="equal">
      <formula>"P/L"</formula>
    </cfRule>
    <cfRule type="cellIs" dxfId="2550" priority="186" operator="equal">
      <formula>"XO"</formula>
    </cfRule>
    <cfRule type="cellIs" dxfId="2551" priority="185" operator="equal">
      <formula>"CO"</formula>
    </cfRule>
    <cfRule type="cellIs" dxfId="2552" priority="184" operator="equal">
      <formula>0</formula>
    </cfRule>
    <cfRule type="cellIs" dxfId="2553" priority="183" operator="equal">
      <formula>"3"</formula>
    </cfRule>
    <cfRule type="cellIs" dxfId="2554" priority="182" operator="equal">
      <formula>"C"</formula>
    </cfRule>
  </conditionalFormatting>
  <conditionalFormatting sqref="S27:CM28">
    <cfRule type="cellIs" dxfId="2555" priority="180" operator="equal">
      <formula>"P/L"</formula>
    </cfRule>
  </conditionalFormatting>
  <conditionalFormatting sqref="S28:CM28">
    <cfRule type="cellIs" dxfId="2556" priority="177" operator="equal">
      <formula>0</formula>
    </cfRule>
    <cfRule type="cellIs" dxfId="2557" priority="163" operator="equal">
      <formula>"P/L"</formula>
    </cfRule>
    <cfRule type="cellIs" dxfId="2558" priority="165" operator="equal">
      <formula>"3"</formula>
    </cfRule>
    <cfRule type="cellIs" dxfId="2559" priority="166" operator="equal">
      <formula>0</formula>
    </cfRule>
    <cfRule type="cellIs" dxfId="2560" priority="167" operator="equal">
      <formula>"CO"</formula>
    </cfRule>
    <cfRule type="cellIs" dxfId="2561" priority="168" operator="equal">
      <formula>"XO"</formula>
    </cfRule>
    <cfRule type="cellIs" dxfId="2562" priority="169" operator="equal">
      <formula>"P/L"</formula>
    </cfRule>
    <cfRule type="cellIs" dxfId="2563" priority="171" operator="equal">
      <formula>"C"</formula>
    </cfRule>
    <cfRule type="cellIs" dxfId="2564" priority="172" operator="equal">
      <formula>"3"</formula>
    </cfRule>
    <cfRule type="cellIs" dxfId="2565" priority="173" operator="equal">
      <formula>0</formula>
    </cfRule>
    <cfRule type="cellIs" dxfId="2566" priority="174" operator="equal">
      <formula>"CO"</formula>
    </cfRule>
    <cfRule type="cellIs" dxfId="2567" priority="175" operator="equal">
      <formula>"XO"</formula>
    </cfRule>
    <cfRule type="cellIs" dxfId="2568" priority="176" operator="equal">
      <formula>"3"</formula>
    </cfRule>
    <cfRule type="cellIs" dxfId="2569" priority="164" operator="equal">
      <formula>"C"</formula>
    </cfRule>
    <cfRule type="cellIs" dxfId="2570" priority="178" operator="equal">
      <formula>"CO"</formula>
    </cfRule>
    <cfRule type="cellIs" dxfId="2571" priority="179" operator="equal">
      <formula>"XO"</formula>
    </cfRule>
  </conditionalFormatting>
  <conditionalFormatting sqref="S31:CM31">
    <cfRule type="cellIs" dxfId="2572" priority="445" operator="equal">
      <formula>"XO"</formula>
    </cfRule>
    <cfRule type="cellIs" dxfId="2573" priority="446" operator="equal">
      <formula>"P/L"</formula>
    </cfRule>
    <cfRule type="cellIs" dxfId="2574" priority="447" operator="equal">
      <formula>"3"</formula>
    </cfRule>
    <cfRule type="cellIs" dxfId="2575" priority="442" operator="equal">
      <formula>"3"</formula>
    </cfRule>
    <cfRule type="cellIs" dxfId="2576" priority="441" operator="equal">
      <formula>"C"</formula>
    </cfRule>
    <cfRule type="cellIs" dxfId="2577" priority="448" operator="equal">
      <formula>0</formula>
    </cfRule>
    <cfRule type="cellIs" dxfId="2578" priority="449" operator="equal">
      <formula>"CO"</formula>
    </cfRule>
    <cfRule type="cellIs" dxfId="2579" priority="450" operator="equal">
      <formula>"XO"</formula>
    </cfRule>
    <cfRule type="cellIs" dxfId="2580" priority="451" operator="equal">
      <formula>"P/L"</formula>
    </cfRule>
    <cfRule type="cellIs" dxfId="2581" priority="453" operator="equal">
      <formula>"3"</formula>
    </cfRule>
    <cfRule type="cellIs" dxfId="2582" priority="454" operator="equal">
      <formula>0</formula>
    </cfRule>
    <cfRule type="cellIs" dxfId="2583" priority="455" operator="equal">
      <formula>"CO"</formula>
    </cfRule>
    <cfRule type="cellIs" dxfId="2584" priority="456" operator="equal">
      <formula>"XO"</formula>
    </cfRule>
    <cfRule type="cellIs" dxfId="2585" priority="443" operator="equal">
      <formula>0</formula>
    </cfRule>
    <cfRule type="cellIs" dxfId="2586" priority="444" operator="equal">
      <formula>"CO"</formula>
    </cfRule>
  </conditionalFormatting>
  <conditionalFormatting sqref="S31:CM32">
    <cfRule type="cellIs" dxfId="2587" priority="162" operator="equal">
      <formula>"P/L"</formula>
    </cfRule>
  </conditionalFormatting>
  <conditionalFormatting sqref="S32:CM32">
    <cfRule type="cellIs" dxfId="2588" priority="160" operator="equal">
      <formula>"CO"</formula>
    </cfRule>
    <cfRule type="cellIs" dxfId="2589" priority="159" operator="equal">
      <formula>0</formula>
    </cfRule>
    <cfRule type="cellIs" dxfId="2590" priority="158" operator="equal">
      <formula>"3"</formula>
    </cfRule>
    <cfRule type="cellIs" dxfId="2591" priority="157" operator="equal">
      <formula>"XO"</formula>
    </cfRule>
    <cfRule type="cellIs" dxfId="2592" priority="156" operator="equal">
      <formula>"CO"</formula>
    </cfRule>
    <cfRule type="cellIs" dxfId="2593" priority="155" operator="equal">
      <formula>0</formula>
    </cfRule>
    <cfRule type="cellIs" dxfId="2594" priority="154" operator="equal">
      <formula>"3"</formula>
    </cfRule>
    <cfRule type="cellIs" dxfId="2595" priority="153" operator="equal">
      <formula>"C"</formula>
    </cfRule>
    <cfRule type="cellIs" dxfId="2596" priority="151" operator="equal">
      <formula>"P/L"</formula>
    </cfRule>
    <cfRule type="cellIs" dxfId="2597" priority="150" operator="equal">
      <formula>"XO"</formula>
    </cfRule>
    <cfRule type="cellIs" dxfId="2598" priority="149" operator="equal">
      <formula>"CO"</formula>
    </cfRule>
    <cfRule type="cellIs" dxfId="2599" priority="148" operator="equal">
      <formula>0</formula>
    </cfRule>
    <cfRule type="cellIs" dxfId="2600" priority="147" operator="equal">
      <formula>"3"</formula>
    </cfRule>
    <cfRule type="cellIs" dxfId="2601" priority="146" operator="equal">
      <formula>"C"</formula>
    </cfRule>
    <cfRule type="cellIs" dxfId="2602" priority="161" operator="equal">
      <formula>"XO"</formula>
    </cfRule>
  </conditionalFormatting>
  <conditionalFormatting sqref="S32:CM33">
    <cfRule type="cellIs" dxfId="2603" priority="144" operator="equal">
      <formula>"P/L"</formula>
    </cfRule>
  </conditionalFormatting>
  <conditionalFormatting sqref="S33:CM33">
    <cfRule type="cellIs" dxfId="2604" priority="141" operator="equal">
      <formula>0</formula>
    </cfRule>
    <cfRule type="cellIs" dxfId="2605" priority="133" operator="equal">
      <formula>"P/L"</formula>
    </cfRule>
    <cfRule type="cellIs" dxfId="2606" priority="140" operator="equal">
      <formula>"3"</formula>
    </cfRule>
    <cfRule type="cellIs" dxfId="2607" priority="139" operator="equal">
      <formula>"XO"</formula>
    </cfRule>
    <cfRule type="cellIs" dxfId="2608" priority="138" operator="equal">
      <formula>"CO"</formula>
    </cfRule>
    <cfRule type="cellIs" dxfId="2609" priority="137" operator="equal">
      <formula>0</formula>
    </cfRule>
    <cfRule type="cellIs" dxfId="2610" priority="132" operator="equal">
      <formula>"XO"</formula>
    </cfRule>
    <cfRule type="cellIs" dxfId="2611" priority="136" operator="equal">
      <formula>"3"</formula>
    </cfRule>
    <cfRule type="cellIs" dxfId="2612" priority="135" operator="equal">
      <formula>"C"</formula>
    </cfRule>
    <cfRule type="cellIs" dxfId="2613" priority="127" operator="equal">
      <formula>"P/L"</formula>
    </cfRule>
    <cfRule type="cellIs" dxfId="2614" priority="128" operator="equal">
      <formula>"C"</formula>
    </cfRule>
    <cfRule type="cellIs" dxfId="2615" priority="129" operator="equal">
      <formula>"3"</formula>
    </cfRule>
    <cfRule type="cellIs" dxfId="2616" priority="130" operator="equal">
      <formula>0</formula>
    </cfRule>
    <cfRule type="cellIs" dxfId="2617" priority="131" operator="equal">
      <formula>"CO"</formula>
    </cfRule>
    <cfRule type="cellIs" dxfId="2618" priority="143" operator="equal">
      <formula>"XO"</formula>
    </cfRule>
    <cfRule type="cellIs" dxfId="2619" priority="142" operator="equal">
      <formula>"CO"</formula>
    </cfRule>
  </conditionalFormatting>
  <conditionalFormatting sqref="S35:CM35">
    <cfRule type="cellIs" dxfId="2620" priority="118" operator="equal">
      <formula>"3"</formula>
    </cfRule>
    <cfRule type="cellIs" dxfId="2621" priority="117" operator="equal">
      <formula>"C"</formula>
    </cfRule>
    <cfRule type="cellIs" dxfId="2622" priority="115" operator="equal">
      <formula>"P/L"</formula>
    </cfRule>
    <cfRule type="cellIs" dxfId="2623" priority="114" operator="equal">
      <formula>"XO"</formula>
    </cfRule>
    <cfRule type="cellIs" dxfId="2624" priority="112" operator="equal">
      <formula>0</formula>
    </cfRule>
    <cfRule type="cellIs" dxfId="2625" priority="111" operator="equal">
      <formula>"3"</formula>
    </cfRule>
    <cfRule type="cellIs" dxfId="2626" priority="110" operator="equal">
      <formula>"C"</formula>
    </cfRule>
    <cfRule type="cellIs" dxfId="2627" priority="123" operator="equal">
      <formula>0</formula>
    </cfRule>
    <cfRule type="cellIs" dxfId="2628" priority="113" operator="equal">
      <formula>"CO"</formula>
    </cfRule>
    <cfRule type="cellIs" dxfId="2629" priority="126" operator="equal">
      <formula>"P/L"</formula>
    </cfRule>
    <cfRule type="cellIs" dxfId="2630" priority="125" operator="equal">
      <formula>"XO"</formula>
    </cfRule>
    <cfRule type="cellIs" dxfId="2631" priority="124" operator="equal">
      <formula>"CO"</formula>
    </cfRule>
    <cfRule type="cellIs" dxfId="2632" priority="122" operator="equal">
      <formula>"3"</formula>
    </cfRule>
    <cfRule type="cellIs" dxfId="2633" priority="121" operator="equal">
      <formula>"XO"</formula>
    </cfRule>
    <cfRule type="cellIs" dxfId="2634" priority="120" operator="equal">
      <formula>"CO"</formula>
    </cfRule>
    <cfRule type="cellIs" dxfId="2635" priority="119" operator="equal">
      <formula>0</formula>
    </cfRule>
  </conditionalFormatting>
  <conditionalFormatting sqref="S35:CM36">
    <cfRule type="cellIs" dxfId="2636" priority="108" operator="equal">
      <formula>"P/L"</formula>
    </cfRule>
  </conditionalFormatting>
  <conditionalFormatting sqref="S36:CM36">
    <cfRule type="cellIs" dxfId="2637" priority="105" operator="equal">
      <formula>0</formula>
    </cfRule>
    <cfRule type="cellIs" dxfId="2638" priority="104" operator="equal">
      <formula>"3"</formula>
    </cfRule>
    <cfRule type="cellIs" dxfId="2639" priority="103" operator="equal">
      <formula>"XO"</formula>
    </cfRule>
    <cfRule type="cellIs" dxfId="2640" priority="102" operator="equal">
      <formula>"CO"</formula>
    </cfRule>
    <cfRule type="cellIs" dxfId="2641" priority="101" operator="equal">
      <formula>0</formula>
    </cfRule>
    <cfRule type="cellIs" dxfId="2642" priority="99" operator="equal">
      <formula>"C"</formula>
    </cfRule>
    <cfRule type="cellIs" dxfId="2643" priority="97" operator="equal">
      <formula>"P/L"</formula>
    </cfRule>
    <cfRule type="cellIs" dxfId="2644" priority="95" operator="equal">
      <formula>"CO"</formula>
    </cfRule>
    <cfRule type="cellIs" dxfId="2645" priority="96" operator="equal">
      <formula>"XO"</formula>
    </cfRule>
    <cfRule type="cellIs" dxfId="2646" priority="100" operator="equal">
      <formula>"3"</formula>
    </cfRule>
    <cfRule type="cellIs" dxfId="2647" priority="92" operator="equal">
      <formula>"C"</formula>
    </cfRule>
    <cfRule type="cellIs" dxfId="2648" priority="93" operator="equal">
      <formula>"3"</formula>
    </cfRule>
    <cfRule type="cellIs" dxfId="2649" priority="94" operator="equal">
      <formula>0</formula>
    </cfRule>
    <cfRule type="cellIs" dxfId="2650" priority="107" operator="equal">
      <formula>"XO"</formula>
    </cfRule>
    <cfRule type="cellIs" dxfId="2651" priority="106" operator="equal">
      <formula>"CO"</formula>
    </cfRule>
  </conditionalFormatting>
  <conditionalFormatting sqref="S36:CM37">
    <cfRule type="cellIs" dxfId="2652" priority="90" operator="equal">
      <formula>"P/L"</formula>
    </cfRule>
  </conditionalFormatting>
  <conditionalFormatting sqref="S37:CM37">
    <cfRule type="cellIs" dxfId="2653" priority="76" operator="equal">
      <formula>0</formula>
    </cfRule>
    <cfRule type="cellIs" dxfId="2654" priority="75" operator="equal">
      <formula>"3"</formula>
    </cfRule>
    <cfRule type="cellIs" dxfId="2655" priority="74" operator="equal">
      <formula>"C"</formula>
    </cfRule>
    <cfRule type="cellIs" dxfId="2656" priority="79" operator="equal">
      <formula>"P/L"</formula>
    </cfRule>
    <cfRule type="cellIs" dxfId="2657" priority="89" operator="equal">
      <formula>"XO"</formula>
    </cfRule>
    <cfRule type="cellIs" dxfId="2658" priority="88" operator="equal">
      <formula>"CO"</formula>
    </cfRule>
    <cfRule type="cellIs" dxfId="2659" priority="87" operator="equal">
      <formula>0</formula>
    </cfRule>
    <cfRule type="cellIs" dxfId="2660" priority="86" operator="equal">
      <formula>"3"</formula>
    </cfRule>
    <cfRule type="cellIs" dxfId="2661" priority="85" operator="equal">
      <formula>"XO"</formula>
    </cfRule>
    <cfRule type="cellIs" dxfId="2662" priority="84" operator="equal">
      <formula>"CO"</formula>
    </cfRule>
    <cfRule type="cellIs" dxfId="2663" priority="83" operator="equal">
      <formula>0</formula>
    </cfRule>
    <cfRule type="cellIs" dxfId="2664" priority="82" operator="equal">
      <formula>"3"</formula>
    </cfRule>
    <cfRule type="cellIs" dxfId="2665" priority="81" operator="equal">
      <formula>"C"</formula>
    </cfRule>
    <cfRule type="cellIs" dxfId="2666" priority="78" operator="equal">
      <formula>"XO"</formula>
    </cfRule>
    <cfRule type="cellIs" dxfId="2667" priority="77" operator="equal">
      <formula>"CO"</formula>
    </cfRule>
  </conditionalFormatting>
  <conditionalFormatting sqref="S37:CM41">
    <cfRule type="cellIs" dxfId="2668" priority="72" operator="equal">
      <formula>"P/L"</formula>
    </cfRule>
  </conditionalFormatting>
  <conditionalFormatting sqref="S38:CM38">
    <cfRule type="cellIs" dxfId="2669" priority="66" operator="equal">
      <formula>"CO"</formula>
    </cfRule>
    <cfRule type="cellIs" dxfId="2670" priority="67" operator="equal">
      <formula>"XO"</formula>
    </cfRule>
    <cfRule type="cellIs" dxfId="2671" priority="68" operator="equal">
      <formula>"3"</formula>
    </cfRule>
    <cfRule type="cellIs" dxfId="2672" priority="69" operator="equal">
      <formula>0</formula>
    </cfRule>
    <cfRule type="cellIs" dxfId="2673" priority="70" operator="equal">
      <formula>"CO"</formula>
    </cfRule>
    <cfRule type="cellIs" dxfId="2674" priority="59" operator="equal">
      <formula>"CO"</formula>
    </cfRule>
    <cfRule type="cellIs" dxfId="2675" priority="71" operator="equal">
      <formula>"XO"</formula>
    </cfRule>
    <cfRule type="cellIs" dxfId="2676" priority="57" operator="equal">
      <formula>"3"</formula>
    </cfRule>
    <cfRule type="cellIs" dxfId="2677" priority="64" operator="equal">
      <formula>"3"</formula>
    </cfRule>
    <cfRule type="cellIs" dxfId="2678" priority="55" operator="equal">
      <formula>"P/L"</formula>
    </cfRule>
    <cfRule type="cellIs" dxfId="2679" priority="56" operator="equal">
      <formula>"C"</formula>
    </cfRule>
    <cfRule type="cellIs" dxfId="2680" priority="58" operator="equal">
      <formula>0</formula>
    </cfRule>
    <cfRule type="cellIs" dxfId="2681" priority="60" operator="equal">
      <formula>"XO"</formula>
    </cfRule>
    <cfRule type="cellIs" dxfId="2682" priority="61" operator="equal">
      <formula>"P/L"</formula>
    </cfRule>
    <cfRule type="cellIs" dxfId="2683" priority="63" operator="equal">
      <formula>"C"</formula>
    </cfRule>
    <cfRule type="cellIs" dxfId="2684" priority="65" operator="equal">
      <formula>0</formula>
    </cfRule>
  </conditionalFormatting>
  <conditionalFormatting sqref="S40:CM42">
    <cfRule type="cellIs" dxfId="2685" priority="50" operator="equal">
      <formula>"3"</formula>
    </cfRule>
    <cfRule type="cellIs" dxfId="2686" priority="51" operator="equal">
      <formula>0</formula>
    </cfRule>
    <cfRule type="cellIs" dxfId="2687" priority="52" operator="equal">
      <formula>"CO"</formula>
    </cfRule>
    <cfRule type="cellIs" dxfId="2688" priority="53" operator="equal">
      <formula>"XO"</formula>
    </cfRule>
    <cfRule type="cellIs" dxfId="2689" priority="45" operator="equal">
      <formula>"C"</formula>
    </cfRule>
  </conditionalFormatting>
  <conditionalFormatting sqref="S42:CM42">
    <cfRule type="cellIs" dxfId="2690" priority="49" operator="equal">
      <formula>"XO"</formula>
    </cfRule>
    <cfRule type="cellIs" dxfId="2691" priority="41" operator="equal">
      <formula>"CO"</formula>
    </cfRule>
    <cfRule type="cellIs" dxfId="2692" priority="40" operator="equal">
      <formula>0</formula>
    </cfRule>
    <cfRule type="cellIs" dxfId="2693" priority="39" operator="equal">
      <formula>"3"</formula>
    </cfRule>
    <cfRule type="cellIs" dxfId="2694" priority="38" operator="equal">
      <formula>"C"</formula>
    </cfRule>
    <cfRule type="cellIs" dxfId="2695" priority="47" operator="equal">
      <formula>0</formula>
    </cfRule>
    <cfRule type="cellIs" dxfId="2696" priority="46" operator="equal">
      <formula>"3"</formula>
    </cfRule>
    <cfRule type="cellIs" dxfId="2697" priority="54" operator="equal">
      <formula>"P/L"</formula>
    </cfRule>
    <cfRule type="cellIs" dxfId="2698" priority="48" operator="equal">
      <formula>"CO"</formula>
    </cfRule>
    <cfRule type="cellIs" dxfId="2699" priority="43" operator="equal">
      <formula>"P/L"</formula>
    </cfRule>
    <cfRule type="cellIs" dxfId="2700" priority="42" operator="equal">
      <formula>"XO"</formula>
    </cfRule>
  </conditionalFormatting>
  <conditionalFormatting sqref="S42:CM48">
    <cfRule type="cellIs" dxfId="2701" priority="36" operator="equal">
      <formula>"P/L"</formula>
    </cfRule>
  </conditionalFormatting>
  <conditionalFormatting sqref="S43:CM43">
    <cfRule type="cellIs" dxfId="2702" priority="25" operator="equal">
      <formula>"P/L"</formula>
    </cfRule>
    <cfRule type="cellIs" dxfId="2703" priority="24" operator="equal">
      <formula>"XO"</formula>
    </cfRule>
    <cfRule type="cellIs" dxfId="2704" priority="20" operator="equal">
      <formula>"C"</formula>
    </cfRule>
    <cfRule type="cellIs" dxfId="2705" priority="21" operator="equal">
      <formula>"3"</formula>
    </cfRule>
    <cfRule type="cellIs" dxfId="2706" priority="22" operator="equal">
      <formula>0</formula>
    </cfRule>
    <cfRule type="cellIs" dxfId="2707" priority="23" operator="equal">
      <formula>"CO"</formula>
    </cfRule>
    <cfRule type="cellIs" dxfId="2708" priority="31" operator="equal">
      <formula>"XO"</formula>
    </cfRule>
    <cfRule type="cellIs" dxfId="2709" priority="19" operator="equal">
      <formula>"P/L"</formula>
    </cfRule>
    <cfRule type="cellIs" dxfId="2710" priority="30" operator="equal">
      <formula>"CO"</formula>
    </cfRule>
    <cfRule type="cellIs" dxfId="2711" priority="27" operator="equal">
      <formula>"C"</formula>
    </cfRule>
    <cfRule type="cellIs" dxfId="2712" priority="28" operator="equal">
      <formula>"3"</formula>
    </cfRule>
    <cfRule type="cellIs" dxfId="2713" priority="29" operator="equal">
      <formula>0</formula>
    </cfRule>
  </conditionalFormatting>
  <conditionalFormatting sqref="S43:CM48">
    <cfRule type="cellIs" dxfId="2714" priority="33" operator="equal">
      <formula>0</formula>
    </cfRule>
    <cfRule type="cellIs" dxfId="2715" priority="32" operator="equal">
      <formula>"3"</formula>
    </cfRule>
    <cfRule type="cellIs" dxfId="2716" priority="35" operator="equal">
      <formula>"XO"</formula>
    </cfRule>
    <cfRule type="cellIs" dxfId="2717" priority="34" operator="equal">
      <formula>"CO"</formula>
    </cfRule>
  </conditionalFormatting>
  <conditionalFormatting sqref="S45:CM52">
    <cfRule type="cellIs" dxfId="2718" priority="9" operator="equal">
      <formula>"C"</formula>
    </cfRule>
    <cfRule type="cellIs" dxfId="2719" priority="17" operator="equal">
      <formula>"XO"</formula>
    </cfRule>
    <cfRule type="cellIs" dxfId="2720" priority="16" operator="equal">
      <formula>"CO"</formula>
    </cfRule>
    <cfRule type="cellIs" dxfId="2721" priority="15" operator="equal">
      <formula>0</formula>
    </cfRule>
    <cfRule type="cellIs" dxfId="2722" priority="14" operator="equal">
      <formula>"3"</formula>
    </cfRule>
  </conditionalFormatting>
  <conditionalFormatting sqref="S49:CM49">
    <cfRule type="cellIs" dxfId="2723" priority="7" operator="equal">
      <formula>"P/L"</formula>
    </cfRule>
    <cfRule type="cellIs" dxfId="2724" priority="10" operator="equal">
      <formula>"3"</formula>
    </cfRule>
    <cfRule type="cellIs" dxfId="2725" priority="12" operator="equal">
      <formula>"CO"</formula>
    </cfRule>
    <cfRule type="cellIs" dxfId="2726" priority="3" operator="equal">
      <formula>"3"</formula>
    </cfRule>
    <cfRule type="cellIs" dxfId="2727" priority="11" operator="equal">
      <formula>0</formula>
    </cfRule>
    <cfRule type="cellIs" dxfId="2728" priority="1" operator="equal">
      <formula>"P/L"</formula>
    </cfRule>
    <cfRule type="cellIs" dxfId="2729" priority="18" operator="equal">
      <formula>"P/L"</formula>
    </cfRule>
    <cfRule type="cellIs" dxfId="2730" priority="2" operator="equal">
      <formula>"C"</formula>
    </cfRule>
    <cfRule type="cellIs" dxfId="2731" priority="4" operator="equal">
      <formula>0</formula>
    </cfRule>
    <cfRule type="cellIs" dxfId="2732" priority="5" operator="equal">
      <formula>"CO"</formula>
    </cfRule>
    <cfRule type="cellIs" dxfId="2733" priority="6" operator="equal">
      <formula>"XO"</formula>
    </cfRule>
    <cfRule type="cellIs" dxfId="2734" priority="13" operator="equal">
      <formula>"XO"</formula>
    </cfRule>
  </conditionalFormatting>
  <conditionalFormatting sqref="S50:CM52">
    <cfRule type="cellIs" dxfId="2735" priority="660" operator="equal">
      <formula>"XO"</formula>
    </cfRule>
    <cfRule type="cellIs" dxfId="2736" priority="657" operator="equal">
      <formula>"3"</formula>
    </cfRule>
    <cfRule type="cellIs" dxfId="2737" priority="658" operator="equal">
      <formula>0</formula>
    </cfRule>
    <cfRule type="cellIs" dxfId="2738" priority="659" operator="equal">
      <formula>"CO"</formula>
    </cfRule>
  </conditionalFormatting>
  <printOptions horizontalCentered="1"/>
  <pageMargins left="0.19" right="0.17" top="0.69" bottom="0.5" header="0.24" footer="0.24"/>
  <pageSetup paperSize="5" orientation="landscape" horizontalDpi="4294967295" verticalDpi="4294967295" scale="34" fitToWidth="1" fitToHeight="1" firstPageNumber="1" useFirstPageNumber="1" copies="1"/>
  <headerFooter>
    <oddFooter>&amp;L&amp;T  &amp;D&amp;R&amp;P of &amp;N</oddFooter>
  </headerFooter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CM109"/>
  <sheetViews>
    <sheetView workbookViewId="0" zoomScale="90" zoomScaleNormal="90">
      <pane xSplit="18" ySplit="3" topLeftCell="V34" activePane="bottomRight" state="frozen"/>
      <selection pane="bottomRight" activeCell="A67" sqref="A67"/>
    </sheetView>
  </sheetViews>
  <sheetFormatPr defaultRowHeight="12.75" outlineLevelRow="0" outlineLevelCol="0" x14ac:dyDescent="0.2" defaultColWidth="9.28515625" customHeight="1"/>
  <cols>
    <col min="1" max="1" width="40.42578125" style="2" customWidth="1"/>
    <col min="2" max="2" width="8.7109375" style="2" customWidth="1"/>
    <col min="3" max="5" width="5.28515625" style="46" customWidth="1"/>
    <col min="6" max="8" width="7.28515625" style="2" hidden="1" customWidth="1"/>
    <col min="9" max="12" width="7.28515625" style="46" customWidth="1"/>
    <col min="13" max="14" width="7.42578125" style="46" customWidth="1"/>
    <col min="15" max="16" width="7.28515625" style="46" customWidth="1"/>
    <col min="17" max="18" width="7.42578125" style="46" customWidth="1"/>
    <col min="19" max="91" width="5.7109375" style="2" customWidth="1"/>
    <col min="92" max="16384" width="9.28515625" style="2" customWidth="1"/>
  </cols>
  <sheetData>
    <row r="1" ht="13.5" customHeight="1" spans="1:51" x14ac:dyDescent="0.25">
      <c r="A1" s="3"/>
      <c r="B1" s="3"/>
      <c r="C1" s="4"/>
      <c r="D1" s="4"/>
      <c r="E1" s="4"/>
      <c r="F1" s="3"/>
      <c r="G1" s="3"/>
      <c r="H1" s="3"/>
      <c r="I1" s="4"/>
      <c r="J1" s="4"/>
      <c r="K1" s="4"/>
      <c r="L1" s="4"/>
      <c r="M1" s="4"/>
      <c r="N1" s="4"/>
      <c r="O1" s="47"/>
      <c r="P1" s="4"/>
      <c r="Q1" s="48"/>
      <c r="R1" s="9"/>
      <c r="S1" s="7"/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ht="13.5" customHeight="1" spans="1:91" x14ac:dyDescent="0.25">
      <c r="A2" s="10">
        <f>TODAY()</f>
        <v>46066</v>
      </c>
      <c r="B2" s="49"/>
      <c r="C2" s="11"/>
      <c r="D2" s="11"/>
      <c r="E2" s="11"/>
      <c r="F2" s="12"/>
      <c r="G2" s="12"/>
      <c r="H2" s="12"/>
      <c r="I2" s="13"/>
      <c r="J2" s="13"/>
      <c r="K2" s="13"/>
      <c r="L2" s="13"/>
      <c r="M2" s="13"/>
      <c r="N2" s="13"/>
      <c r="O2" s="50"/>
      <c r="P2" s="13"/>
      <c r="Q2" s="4"/>
      <c r="R2" s="4"/>
      <c r="S2" s="4" t="e">
        <f>YEAR(Yokosuka!#REF!)</f>
        <v>#REF!</v>
      </c>
      <c r="T2" s="4" t="e">
        <f>YEAR(Yokosuka!#REF!)</f>
        <v>#REF!</v>
      </c>
      <c r="U2" s="4" t="e">
        <f>YEAR(Yokosuka!#REF!)</f>
        <v>#REF!</v>
      </c>
      <c r="V2" s="4" t="e">
        <f>YEAR(Yokosuka!#REF!)</f>
        <v>#REF!</v>
      </c>
      <c r="W2" s="4" t="e">
        <f>YEAR(Yokosuka!#REF!)</f>
        <v>#REF!</v>
      </c>
      <c r="X2" s="4" t="e">
        <f>YEAR(Yokosuka!#REF!)</f>
        <v>#REF!</v>
      </c>
      <c r="Y2" s="4" t="e">
        <f>YEAR(Yokosuka!#REF!)</f>
        <v>#REF!</v>
      </c>
      <c r="Z2" s="4" t="e">
        <f>YEAR(Yokosuka!#REF!)</f>
        <v>#REF!</v>
      </c>
      <c r="AA2" s="4" t="e">
        <f>YEAR(Yokosuka!#REF!)</f>
        <v>#REF!</v>
      </c>
      <c r="AB2" s="4" t="e">
        <f>YEAR(Yokosuka!#REF!)</f>
        <v>#REF!</v>
      </c>
      <c r="AC2" s="4" t="e">
        <f>YEAR(Yokosuka!#REF!)</f>
        <v>#REF!</v>
      </c>
      <c r="AD2" s="4" t="e">
        <f>YEAR(Yokosuka!#REF!)</f>
        <v>#REF!</v>
      </c>
      <c r="AE2" s="4" t="e">
        <f>YEAR(Yokosuka!#REF!)</f>
        <v>#REF!</v>
      </c>
      <c r="AF2" s="4" t="e">
        <f>YEAR(Yokosuka!#REF!)</f>
        <v>#REF!</v>
      </c>
      <c r="AG2" s="4" t="e">
        <f>YEAR(Yokosuka!#REF!)</f>
        <v>#REF!</v>
      </c>
      <c r="AH2" s="4" t="e">
        <f>YEAR(Yokosuka!#REF!)</f>
        <v>#REF!</v>
      </c>
      <c r="AI2" s="4" t="e">
        <f>YEAR(Yokosuka!#REF!)</f>
        <v>#REF!</v>
      </c>
      <c r="AJ2" s="4" t="e">
        <f>YEAR(Yokosuka!#REF!)</f>
        <v>#REF!</v>
      </c>
      <c r="AK2" s="4" t="e">
        <f>YEAR(Yokosuka!#REF!)</f>
        <v>#REF!</v>
      </c>
      <c r="AL2" s="4" t="e">
        <f>YEAR(Yokosuka!#REF!)</f>
        <v>#REF!</v>
      </c>
      <c r="AM2" s="4" t="e">
        <f>YEAR(Yokosuka!#REF!)</f>
        <v>#REF!</v>
      </c>
      <c r="AN2" s="4" t="e">
        <f>YEAR(Yokosuka!#REF!)</f>
        <v>#REF!</v>
      </c>
      <c r="AO2" s="4" t="e">
        <f>YEAR(Yokosuka!#REF!)</f>
        <v>#REF!</v>
      </c>
      <c r="AP2" s="4" t="e">
        <f>YEAR(Yokosuka!#REF!)</f>
        <v>#REF!</v>
      </c>
      <c r="AQ2" s="4" t="e">
        <f>YEAR(Yokosuka!#REF!)</f>
        <v>#REF!</v>
      </c>
      <c r="AR2" s="4" t="e">
        <f>YEAR(Yokosuka!#REF!)</f>
        <v>#REF!</v>
      </c>
      <c r="AS2" s="4" t="e">
        <f>YEAR(Yokosuka!#REF!)</f>
        <v>#REF!</v>
      </c>
      <c r="AT2" s="4" t="e">
        <f>YEAR(Yokosuka!#REF!)</f>
        <v>#REF!</v>
      </c>
      <c r="AU2" s="4" t="e">
        <f>YEAR(Yokosuka!#REF!)</f>
        <v>#REF!</v>
      </c>
      <c r="AV2" s="4" t="e">
        <f>YEAR(Yokosuka!#REF!)</f>
        <v>#REF!</v>
      </c>
      <c r="AW2" s="4" t="e">
        <f>YEAR(Yokosuka!#REF!)</f>
        <v>#REF!</v>
      </c>
      <c r="AX2" s="4" t="e">
        <f>YEAR(Yokosuka!#REF!)</f>
        <v>#REF!</v>
      </c>
      <c r="AY2" s="4" t="e">
        <f>YEAR(Yokosuka!#REF!)</f>
        <v>#REF!</v>
      </c>
      <c r="AZ2" s="4" t="e">
        <f>YEAR(Yokosuka!#REF!)</f>
        <v>#REF!</v>
      </c>
      <c r="BA2" s="4" t="e">
        <f>YEAR(Yokosuka!#REF!)</f>
        <v>#REF!</v>
      </c>
      <c r="BB2" s="4" t="e">
        <f>YEAR(Yokosuka!#REF!)</f>
        <v>#REF!</v>
      </c>
      <c r="BC2" s="4" t="e">
        <f>YEAR(Yokosuka!#REF!)</f>
        <v>#REF!</v>
      </c>
      <c r="BD2" s="4" t="e">
        <f>YEAR(Yokosuka!#REF!)</f>
        <v>#REF!</v>
      </c>
      <c r="BE2" s="4" t="e">
        <f>YEAR(Yokosuka!#REF!)</f>
        <v>#REF!</v>
      </c>
      <c r="BF2" s="4" t="e">
        <f>YEAR(Yokosuka!#REF!)</f>
        <v>#REF!</v>
      </c>
      <c r="BG2" s="4" t="e">
        <f>YEAR(Yokosuka!#REF!)</f>
        <v>#REF!</v>
      </c>
      <c r="BH2" s="4" t="e">
        <f>YEAR(Yokosuka!#REF!)</f>
        <v>#REF!</v>
      </c>
      <c r="BI2" s="4" t="e">
        <f>YEAR(Yokosuka!#REF!)</f>
        <v>#REF!</v>
      </c>
      <c r="BJ2" s="4" t="e">
        <f>YEAR(Yokosuka!#REF!)</f>
        <v>#REF!</v>
      </c>
      <c r="BK2" s="4" t="e">
        <f>YEAR(Yokosuka!#REF!)</f>
        <v>#REF!</v>
      </c>
      <c r="BL2" s="4" t="e">
        <f>YEAR(Yokosuka!#REF!)</f>
        <v>#REF!</v>
      </c>
      <c r="BM2" s="4" t="e">
        <f>YEAR(Yokosuka!#REF!)</f>
        <v>#REF!</v>
      </c>
      <c r="BN2" s="4" t="e">
        <f>YEAR(Yokosuka!#REF!)</f>
        <v>#REF!</v>
      </c>
      <c r="BO2" s="4" t="e">
        <f>YEAR(Yokosuka!#REF!)</f>
        <v>#REF!</v>
      </c>
      <c r="BP2" s="4" t="e">
        <f>YEAR(Yokosuka!#REF!)</f>
        <v>#REF!</v>
      </c>
      <c r="BQ2" s="4" t="e">
        <f>YEAR(Yokosuka!#REF!)</f>
        <v>#REF!</v>
      </c>
      <c r="BR2" s="4" t="e">
        <f>YEAR(Yokosuka!#REF!)</f>
        <v>#REF!</v>
      </c>
      <c r="BS2" s="4" t="e">
        <f>YEAR(Yokosuka!#REF!)</f>
        <v>#REF!</v>
      </c>
      <c r="BT2" s="4" t="e">
        <f>YEAR(Yokosuka!#REF!)</f>
        <v>#REF!</v>
      </c>
      <c r="BU2" s="4" t="e">
        <f>YEAR(Yokosuka!#REF!)</f>
        <v>#REF!</v>
      </c>
      <c r="BV2" s="4" t="e">
        <f>YEAR(Yokosuka!#REF!)</f>
        <v>#REF!</v>
      </c>
      <c r="BW2" s="4" t="e">
        <f>YEAR(Yokosuka!#REF!)</f>
        <v>#REF!</v>
      </c>
      <c r="BX2" s="4" t="e">
        <f>YEAR(Yokosuka!#REF!)</f>
        <v>#REF!</v>
      </c>
      <c r="BY2" s="4" t="e">
        <f>YEAR(Yokosuka!#REF!)</f>
        <v>#REF!</v>
      </c>
      <c r="BZ2" s="4" t="e">
        <f>YEAR(Yokosuka!#REF!)</f>
        <v>#REF!</v>
      </c>
      <c r="CA2" s="4" t="e">
        <f>YEAR(Yokosuka!#REF!)</f>
        <v>#REF!</v>
      </c>
      <c r="CB2" s="4" t="e">
        <f>YEAR(Yokosuka!#REF!)</f>
        <v>#REF!</v>
      </c>
      <c r="CC2" s="4" t="e">
        <f>YEAR(Yokosuka!#REF!)</f>
        <v>#REF!</v>
      </c>
      <c r="CD2" s="4" t="e">
        <f>YEAR(Yokosuka!#REF!)</f>
        <v>#REF!</v>
      </c>
      <c r="CE2" s="4" t="e">
        <f>YEAR(Yokosuka!#REF!)</f>
        <v>#REF!</v>
      </c>
      <c r="CF2" s="4" t="e">
        <f>YEAR(Yokosuka!#REF!)</f>
        <v>#REF!</v>
      </c>
      <c r="CG2" s="4" t="e">
        <f>YEAR(Yokosuka!#REF!)</f>
        <v>#REF!</v>
      </c>
      <c r="CH2" s="4" t="e">
        <f>YEAR(Yokosuka!#REF!)</f>
        <v>#REF!</v>
      </c>
      <c r="CI2" s="4" t="e">
        <f>YEAR(Yokosuka!#REF!)</f>
        <v>#REF!</v>
      </c>
      <c r="CJ2" s="4" t="e">
        <f>YEAR(Yokosuka!#REF!)</f>
        <v>#REF!</v>
      </c>
      <c r="CK2" s="4" t="e">
        <f>YEAR(Yokosuka!#REF!)</f>
        <v>#REF!</v>
      </c>
      <c r="CL2" s="4" t="e">
        <f>YEAR(Yokosuka!#REF!)</f>
        <v>#REF!</v>
      </c>
      <c r="CM2" s="4" t="e">
        <f>YEAR(Yokosuka!#REF!)</f>
        <v>#REF!</v>
      </c>
    </row>
    <row r="3" ht="34.5" customHeight="1" spans="1:91" x14ac:dyDescent="0.25">
      <c r="A3" s="15" t="s">
        <v>0</v>
      </c>
      <c r="B3" s="15" t="s">
        <v>35</v>
      </c>
      <c r="C3" s="16" t="s">
        <v>1</v>
      </c>
      <c r="D3" s="16" t="s">
        <v>2</v>
      </c>
      <c r="E3" s="16" t="s">
        <v>3</v>
      </c>
      <c r="F3" s="17" t="s">
        <v>4</v>
      </c>
      <c r="G3" s="17"/>
      <c r="H3" s="17" t="s">
        <v>5</v>
      </c>
      <c r="I3" s="18" t="s">
        <v>6</v>
      </c>
      <c r="J3" s="18"/>
      <c r="K3" s="19" t="s">
        <v>7</v>
      </c>
      <c r="L3" s="19"/>
      <c r="M3" s="20" t="s">
        <v>8</v>
      </c>
      <c r="N3" s="20"/>
      <c r="O3" s="21" t="s">
        <v>9</v>
      </c>
      <c r="P3" s="21"/>
      <c r="Q3" s="22" t="s">
        <v>8</v>
      </c>
      <c r="R3" s="23"/>
      <c r="S3" s="24">
        <f>RIGHT(YEAR(Yokosuka!#REF!),2)+(MONTH(Yokosuka!#REF!)&gt;=10)&amp;"-"&amp;INT(1+MOD(MONTH(Yokosuka!#REF!)-10,12)/3)</f>
        <v>NaN</v>
      </c>
      <c r="T3" s="24">
        <f>RIGHT(YEAR(Yokosuka!#REF!),2)+(MONTH(Yokosuka!#REF!)&gt;=10)&amp;"-"&amp;INT(1+MOD(MONTH(Yokosuka!#REF!)-10,12)/3)</f>
        <v>NaN</v>
      </c>
      <c r="U3" s="24">
        <f>RIGHT(YEAR(Yokosuka!#REF!),2)+(MONTH(Yokosuka!#REF!)&gt;=10)&amp;"-"&amp;INT(1+MOD(MONTH(Yokosuka!#REF!)-10,12)/3)</f>
        <v>NaN</v>
      </c>
      <c r="V3" s="24">
        <f>RIGHT(YEAR(Yokosuka!#REF!),2)+(MONTH(Yokosuka!#REF!)&gt;=10)&amp;"-"&amp;INT(1+MOD(MONTH(Yokosuka!#REF!)-10,12)/3)</f>
        <v>NaN</v>
      </c>
      <c r="W3" s="24">
        <f>RIGHT(YEAR(Yokosuka!#REF!),2)+(MONTH(Yokosuka!#REF!)&gt;=10)&amp;"-"&amp;INT(1+MOD(MONTH(Yokosuka!#REF!)-10,12)/3)</f>
        <v>NaN</v>
      </c>
      <c r="X3" s="24">
        <f>RIGHT(YEAR(Yokosuka!#REF!),2)+(MONTH(Yokosuka!#REF!)&gt;=10)&amp;"-"&amp;INT(1+MOD(MONTH(Yokosuka!#REF!)-10,12)/3)</f>
        <v>NaN</v>
      </c>
      <c r="Y3" s="24">
        <f>RIGHT(YEAR(Yokosuka!#REF!),2)+(MONTH(Yokosuka!#REF!)&gt;=10)&amp;"-"&amp;INT(1+MOD(MONTH(Yokosuka!#REF!)-10,12)/3)</f>
        <v>NaN</v>
      </c>
      <c r="Z3" s="24">
        <f>RIGHT(YEAR(Yokosuka!#REF!),2)+(MONTH(Yokosuka!#REF!)&gt;=10)&amp;"-"&amp;INT(1+MOD(MONTH(Yokosuka!#REF!)-10,12)/3)</f>
        <v>NaN</v>
      </c>
      <c r="AA3" s="24">
        <f>RIGHT(YEAR(Yokosuka!#REF!),2)+(MONTH(Yokosuka!#REF!)&gt;=10)&amp;"-"&amp;INT(1+MOD(MONTH(Yokosuka!#REF!)-10,12)/3)</f>
        <v>NaN</v>
      </c>
      <c r="AB3" s="24">
        <f>RIGHT(YEAR(Yokosuka!#REF!),2)+(MONTH(Yokosuka!#REF!)&gt;=10)&amp;"-"&amp;INT(1+MOD(MONTH(Yokosuka!#REF!)-10,12)/3)</f>
        <v>NaN</v>
      </c>
      <c r="AC3" s="24">
        <f>RIGHT(YEAR(Yokosuka!#REF!),2)+(MONTH(Yokosuka!#REF!)&gt;=10)&amp;"-"&amp;INT(1+MOD(MONTH(Yokosuka!#REF!)-10,12)/3)</f>
        <v>NaN</v>
      </c>
      <c r="AD3" s="24">
        <f>RIGHT(YEAR(Yokosuka!#REF!),2)+(MONTH(Yokosuka!#REF!)&gt;=10)&amp;"-"&amp;INT(1+MOD(MONTH(Yokosuka!#REF!)-10,12)/3)</f>
        <v>NaN</v>
      </c>
      <c r="AE3" s="24">
        <f>RIGHT(YEAR(Yokosuka!#REF!),2)+(MONTH(Yokosuka!#REF!)&gt;=10)&amp;"-"&amp;INT(1+MOD(MONTH(Yokosuka!#REF!)-10,12)/3)</f>
        <v>NaN</v>
      </c>
      <c r="AF3" s="24">
        <f>RIGHT(YEAR(Yokosuka!#REF!),2)+(MONTH(Yokosuka!#REF!)&gt;=10)&amp;"-"&amp;INT(1+MOD(MONTH(Yokosuka!#REF!)-10,12)/3)</f>
        <v>NaN</v>
      </c>
      <c r="AG3" s="24">
        <f>RIGHT(YEAR(Yokosuka!#REF!),2)+(MONTH(Yokosuka!#REF!)&gt;=10)&amp;"-"&amp;INT(1+MOD(MONTH(Yokosuka!#REF!)-10,12)/3)</f>
        <v>NaN</v>
      </c>
      <c r="AH3" s="24">
        <f>RIGHT(YEAR(Yokosuka!#REF!),2)+(MONTH(Yokosuka!#REF!)&gt;=10)&amp;"-"&amp;INT(1+MOD(MONTH(Yokosuka!#REF!)-10,12)/3)</f>
        <v>NaN</v>
      </c>
      <c r="AI3" s="24">
        <f>RIGHT(YEAR(Yokosuka!#REF!),2)+(MONTH(Yokosuka!#REF!)&gt;=10)&amp;"-"&amp;INT(1+MOD(MONTH(Yokosuka!#REF!)-10,12)/3)</f>
        <v>NaN</v>
      </c>
      <c r="AJ3" s="24">
        <f>RIGHT(YEAR(Yokosuka!#REF!),2)+(MONTH(Yokosuka!#REF!)&gt;=10)&amp;"-"&amp;INT(1+MOD(MONTH(Yokosuka!#REF!)-10,12)/3)</f>
        <v>NaN</v>
      </c>
      <c r="AK3" s="24">
        <f>RIGHT(YEAR(Yokosuka!#REF!),2)+(MONTH(Yokosuka!#REF!)&gt;=10)&amp;"-"&amp;INT(1+MOD(MONTH(Yokosuka!#REF!)-10,12)/3)</f>
        <v>NaN</v>
      </c>
      <c r="AL3" s="24">
        <f>RIGHT(YEAR(Yokosuka!#REF!),2)+(MONTH(Yokosuka!#REF!)&gt;=10)&amp;"-"&amp;INT(1+MOD(MONTH(Yokosuka!#REF!)-10,12)/3)</f>
        <v>NaN</v>
      </c>
      <c r="AM3" s="24">
        <f>RIGHT(YEAR(Yokosuka!#REF!),2)+(MONTH(Yokosuka!#REF!)&gt;=10)&amp;"-"&amp;INT(1+MOD(MONTH(Yokosuka!#REF!)-10,12)/3)</f>
        <v>NaN</v>
      </c>
      <c r="AN3" s="24">
        <f>RIGHT(YEAR(Yokosuka!#REF!),2)+(MONTH(Yokosuka!#REF!)&gt;=10)&amp;"-"&amp;INT(1+MOD(MONTH(Yokosuka!#REF!)-10,12)/3)</f>
        <v>NaN</v>
      </c>
      <c r="AO3" s="24">
        <f>RIGHT(YEAR(Yokosuka!#REF!),2)+(MONTH(Yokosuka!#REF!)&gt;=10)&amp;"-"&amp;INT(1+MOD(MONTH(Yokosuka!#REF!)-10,12)/3)</f>
        <v>NaN</v>
      </c>
      <c r="AP3" s="24">
        <f>RIGHT(YEAR(Yokosuka!#REF!),2)+(MONTH(Yokosuka!#REF!)&gt;=10)&amp;"-"&amp;INT(1+MOD(MONTH(Yokosuka!#REF!)-10,12)/3)</f>
        <v>NaN</v>
      </c>
      <c r="AQ3" s="24">
        <f>RIGHT(YEAR(Yokosuka!#REF!),2)+(MONTH(Yokosuka!#REF!)&gt;=10)&amp;"-"&amp;INT(1+MOD(MONTH(Yokosuka!#REF!)-10,12)/3)</f>
        <v>NaN</v>
      </c>
      <c r="AR3" s="24">
        <f>RIGHT(YEAR(Yokosuka!#REF!),2)+(MONTH(Yokosuka!#REF!)&gt;=10)&amp;"-"&amp;INT(1+MOD(MONTH(Yokosuka!#REF!)-10,12)/3)</f>
        <v>NaN</v>
      </c>
      <c r="AS3" s="24">
        <f>RIGHT(YEAR(Yokosuka!#REF!),2)+(MONTH(Yokosuka!#REF!)&gt;=10)&amp;"-"&amp;INT(1+MOD(MONTH(Yokosuka!#REF!)-10,12)/3)</f>
        <v>NaN</v>
      </c>
      <c r="AT3" s="24">
        <f>RIGHT(YEAR(Yokosuka!#REF!),2)+(MONTH(Yokosuka!#REF!)&gt;=10)&amp;"-"&amp;INT(1+MOD(MONTH(Yokosuka!#REF!)-10,12)/3)</f>
        <v>NaN</v>
      </c>
      <c r="AU3" s="24">
        <f>RIGHT(YEAR(Yokosuka!#REF!),2)+(MONTH(Yokosuka!#REF!)&gt;=10)&amp;"-"&amp;INT(1+MOD(MONTH(Yokosuka!#REF!)-10,12)/3)</f>
        <v>NaN</v>
      </c>
      <c r="AV3" s="24">
        <f>RIGHT(YEAR(Yokosuka!#REF!),2)+(MONTH(Yokosuka!#REF!)&gt;=10)&amp;"-"&amp;INT(1+MOD(MONTH(Yokosuka!#REF!)-10,12)/3)</f>
        <v>NaN</v>
      </c>
      <c r="AW3" s="24">
        <f>RIGHT(YEAR(Yokosuka!#REF!),2)+(MONTH(Yokosuka!#REF!)&gt;=10)&amp;"-"&amp;INT(1+MOD(MONTH(Yokosuka!#REF!)-10,12)/3)</f>
        <v>NaN</v>
      </c>
      <c r="AX3" s="24">
        <f>RIGHT(YEAR(Yokosuka!#REF!),2)+(MONTH(Yokosuka!#REF!)&gt;=10)&amp;"-"&amp;INT(1+MOD(MONTH(Yokosuka!#REF!)-10,12)/3)</f>
        <v>NaN</v>
      </c>
      <c r="AY3" s="24">
        <f>RIGHT(YEAR(Yokosuka!#REF!),2)+(MONTH(Yokosuka!#REF!)&gt;=10)&amp;"-"&amp;INT(1+MOD(MONTH(Yokosuka!#REF!)-10,12)/3)</f>
        <v>NaN</v>
      </c>
      <c r="AZ3" s="24">
        <f>RIGHT(YEAR(Yokosuka!#REF!),2)+(MONTH(Yokosuka!#REF!)&gt;=10)&amp;"-"&amp;INT(1+MOD(MONTH(Yokosuka!#REF!)-10,12)/3)</f>
        <v>NaN</v>
      </c>
      <c r="BA3" s="24">
        <f>RIGHT(YEAR(Yokosuka!#REF!),2)+(MONTH(Yokosuka!#REF!)&gt;=10)&amp;"-"&amp;INT(1+MOD(MONTH(Yokosuka!#REF!)-10,12)/3)</f>
        <v>NaN</v>
      </c>
      <c r="BB3" s="24">
        <f>RIGHT(YEAR(Yokosuka!#REF!),2)+(MONTH(Yokosuka!#REF!)&gt;=10)&amp;"-"&amp;INT(1+MOD(MONTH(Yokosuka!#REF!)-10,12)/3)</f>
        <v>NaN</v>
      </c>
      <c r="BC3" s="24">
        <f>RIGHT(YEAR(Yokosuka!#REF!),2)+(MONTH(Yokosuka!#REF!)&gt;=10)&amp;"-"&amp;INT(1+MOD(MONTH(Yokosuka!#REF!)-10,12)/3)</f>
        <v>NaN</v>
      </c>
      <c r="BD3" s="24">
        <f>RIGHT(YEAR(Yokosuka!#REF!),2)+(MONTH(Yokosuka!#REF!)&gt;=10)&amp;"-"&amp;INT(1+MOD(MONTH(Yokosuka!#REF!)-10,12)/3)</f>
        <v>NaN</v>
      </c>
      <c r="BE3" s="24">
        <f>RIGHT(YEAR(Yokosuka!#REF!),2)+(MONTH(Yokosuka!#REF!)&gt;=10)&amp;"-"&amp;INT(1+MOD(MONTH(Yokosuka!#REF!)-10,12)/3)</f>
        <v>NaN</v>
      </c>
      <c r="BF3" s="24">
        <f>RIGHT(YEAR(Yokosuka!#REF!),2)+(MONTH(Yokosuka!#REF!)&gt;=10)&amp;"-"&amp;INT(1+MOD(MONTH(Yokosuka!#REF!)-10,12)/3)</f>
        <v>NaN</v>
      </c>
      <c r="BG3" s="24">
        <f>RIGHT(YEAR(Yokosuka!#REF!),2)+(MONTH(Yokosuka!#REF!)&gt;=10)&amp;"-"&amp;INT(1+MOD(MONTH(Yokosuka!#REF!)-10,12)/3)</f>
        <v>NaN</v>
      </c>
      <c r="BH3" s="24">
        <f>RIGHT(YEAR(Yokosuka!#REF!),2)+(MONTH(Yokosuka!#REF!)&gt;=10)&amp;"-"&amp;INT(1+MOD(MONTH(Yokosuka!#REF!)-10,12)/3)</f>
        <v>NaN</v>
      </c>
      <c r="BI3" s="24">
        <f>RIGHT(YEAR(Yokosuka!#REF!),2)+(MONTH(Yokosuka!#REF!)&gt;=10)&amp;"-"&amp;INT(1+MOD(MONTH(Yokosuka!#REF!)-10,12)/3)</f>
        <v>NaN</v>
      </c>
      <c r="BJ3" s="24">
        <f>RIGHT(YEAR(Yokosuka!#REF!),2)+(MONTH(Yokosuka!#REF!)&gt;=10)&amp;"-"&amp;INT(1+MOD(MONTH(Yokosuka!#REF!)-10,12)/3)</f>
        <v>NaN</v>
      </c>
      <c r="BK3" s="24">
        <f>RIGHT(YEAR(Yokosuka!#REF!),2)+(MONTH(Yokosuka!#REF!)&gt;=10)&amp;"-"&amp;INT(1+MOD(MONTH(Yokosuka!#REF!)-10,12)/3)</f>
        <v>NaN</v>
      </c>
      <c r="BL3" s="24">
        <f>RIGHT(YEAR(Yokosuka!#REF!),2)+(MONTH(Yokosuka!#REF!)&gt;=10)&amp;"-"&amp;INT(1+MOD(MONTH(Yokosuka!#REF!)-10,12)/3)</f>
        <v>NaN</v>
      </c>
      <c r="BM3" s="24">
        <f>RIGHT(YEAR(Yokosuka!#REF!),2)+(MONTH(Yokosuka!#REF!)&gt;=10)&amp;"-"&amp;INT(1+MOD(MONTH(Yokosuka!#REF!)-10,12)/3)</f>
        <v>NaN</v>
      </c>
      <c r="BN3" s="24">
        <f>RIGHT(YEAR(Yokosuka!#REF!),2)+(MONTH(Yokosuka!#REF!)&gt;=10)&amp;"-"&amp;INT(1+MOD(MONTH(Yokosuka!#REF!)-10,12)/3)</f>
        <v>NaN</v>
      </c>
      <c r="BO3" s="24">
        <f>RIGHT(YEAR(Yokosuka!#REF!),2)+(MONTH(Yokosuka!#REF!)&gt;=10)&amp;"-"&amp;INT(1+MOD(MONTH(Yokosuka!#REF!)-10,12)/3)</f>
        <v>NaN</v>
      </c>
      <c r="BP3" s="24">
        <f>RIGHT(YEAR(Yokosuka!#REF!),2)+(MONTH(Yokosuka!#REF!)&gt;=10)&amp;"-"&amp;INT(1+MOD(MONTH(Yokosuka!#REF!)-10,12)/3)</f>
        <v>NaN</v>
      </c>
      <c r="BQ3" s="24">
        <f>RIGHT(YEAR(Yokosuka!#REF!),2)+(MONTH(Yokosuka!#REF!)&gt;=10)&amp;"-"&amp;INT(1+MOD(MONTH(Yokosuka!#REF!)-10,12)/3)</f>
        <v>NaN</v>
      </c>
      <c r="BR3" s="24">
        <f>RIGHT(YEAR(Yokosuka!#REF!),2)+(MONTH(Yokosuka!#REF!)&gt;=10)&amp;"-"&amp;INT(1+MOD(MONTH(Yokosuka!#REF!)-10,12)/3)</f>
        <v>NaN</v>
      </c>
      <c r="BS3" s="24">
        <f>RIGHT(YEAR(Yokosuka!#REF!),2)+(MONTH(Yokosuka!#REF!)&gt;=10)&amp;"-"&amp;INT(1+MOD(MONTH(Yokosuka!#REF!)-10,12)/3)</f>
        <v>NaN</v>
      </c>
      <c r="BT3" s="24">
        <f>RIGHT(YEAR(Yokosuka!#REF!),2)+(MONTH(Yokosuka!#REF!)&gt;=10)&amp;"-"&amp;INT(1+MOD(MONTH(Yokosuka!#REF!)-10,12)/3)</f>
        <v>NaN</v>
      </c>
      <c r="BU3" s="24">
        <f>RIGHT(YEAR(Yokosuka!#REF!),2)+(MONTH(Yokosuka!#REF!)&gt;=10)&amp;"-"&amp;INT(1+MOD(MONTH(Yokosuka!#REF!)-10,12)/3)</f>
        <v>NaN</v>
      </c>
      <c r="BV3" s="24">
        <f>RIGHT(YEAR(Yokosuka!#REF!),2)+(MONTH(Yokosuka!#REF!)&gt;=10)&amp;"-"&amp;INT(1+MOD(MONTH(Yokosuka!#REF!)-10,12)/3)</f>
        <v>NaN</v>
      </c>
      <c r="BW3" s="24">
        <f>RIGHT(YEAR(Yokosuka!#REF!),2)+(MONTH(Yokosuka!#REF!)&gt;=10)&amp;"-"&amp;INT(1+MOD(MONTH(Yokosuka!#REF!)-10,12)/3)</f>
        <v>NaN</v>
      </c>
      <c r="BX3" s="24">
        <f>RIGHT(YEAR(Yokosuka!#REF!),2)+(MONTH(Yokosuka!#REF!)&gt;=10)&amp;"-"&amp;INT(1+MOD(MONTH(Yokosuka!#REF!)-10,12)/3)</f>
        <v>NaN</v>
      </c>
      <c r="BY3" s="24">
        <f>RIGHT(YEAR(Yokosuka!#REF!),2)+(MONTH(Yokosuka!#REF!)&gt;=10)&amp;"-"&amp;INT(1+MOD(MONTH(Yokosuka!#REF!)-10,12)/3)</f>
        <v>NaN</v>
      </c>
      <c r="BZ3" s="24">
        <f>RIGHT(YEAR(Yokosuka!#REF!),2)+(MONTH(Yokosuka!#REF!)&gt;=10)&amp;"-"&amp;INT(1+MOD(MONTH(Yokosuka!#REF!)-10,12)/3)</f>
        <v>NaN</v>
      </c>
      <c r="CA3" s="24">
        <f>RIGHT(YEAR(Yokosuka!#REF!),2)+(MONTH(Yokosuka!#REF!)&gt;=10)&amp;"-"&amp;INT(1+MOD(MONTH(Yokosuka!#REF!)-10,12)/3)</f>
        <v>NaN</v>
      </c>
      <c r="CB3" s="24">
        <f>RIGHT(YEAR(Yokosuka!#REF!),2)+(MONTH(Yokosuka!#REF!)&gt;=10)&amp;"-"&amp;INT(1+MOD(MONTH(Yokosuka!#REF!)-10,12)/3)</f>
        <v>NaN</v>
      </c>
      <c r="CC3" s="24">
        <f>RIGHT(YEAR(Yokosuka!#REF!),2)+(MONTH(Yokosuka!#REF!)&gt;=10)&amp;"-"&amp;INT(1+MOD(MONTH(Yokosuka!#REF!)-10,12)/3)</f>
        <v>NaN</v>
      </c>
      <c r="CD3" s="24">
        <f>RIGHT(YEAR(Yokosuka!#REF!),2)+(MONTH(Yokosuka!#REF!)&gt;=10)&amp;"-"&amp;INT(1+MOD(MONTH(Yokosuka!#REF!)-10,12)/3)</f>
        <v>NaN</v>
      </c>
      <c r="CE3" s="24">
        <f>RIGHT(YEAR(Yokosuka!#REF!),2)+(MONTH(Yokosuka!#REF!)&gt;=10)&amp;"-"&amp;INT(1+MOD(MONTH(Yokosuka!#REF!)-10,12)/3)</f>
        <v>NaN</v>
      </c>
      <c r="CF3" s="24">
        <f>RIGHT(YEAR(Yokosuka!#REF!),2)+(MONTH(Yokosuka!#REF!)&gt;=10)&amp;"-"&amp;INT(1+MOD(MONTH(Yokosuka!#REF!)-10,12)/3)</f>
        <v>NaN</v>
      </c>
      <c r="CG3" s="24">
        <f>RIGHT(YEAR(Yokosuka!#REF!),2)+(MONTH(Yokosuka!#REF!)&gt;=10)&amp;"-"&amp;INT(1+MOD(MONTH(Yokosuka!#REF!)-10,12)/3)</f>
        <v>NaN</v>
      </c>
      <c r="CH3" s="24">
        <f>RIGHT(YEAR(Yokosuka!#REF!),2)+(MONTH(Yokosuka!#REF!)&gt;=10)&amp;"-"&amp;INT(1+MOD(MONTH(Yokosuka!#REF!)-10,12)/3)</f>
        <v>NaN</v>
      </c>
      <c r="CI3" s="24">
        <f>RIGHT(YEAR(Yokosuka!#REF!),2)+(MONTH(Yokosuka!#REF!)&gt;=10)&amp;"-"&amp;INT(1+MOD(MONTH(Yokosuka!#REF!)-10,12)/3)</f>
        <v>NaN</v>
      </c>
      <c r="CJ3" s="24">
        <f>RIGHT(YEAR(Yokosuka!#REF!),2)+(MONTH(Yokosuka!#REF!)&gt;=10)&amp;"-"&amp;INT(1+MOD(MONTH(Yokosuka!#REF!)-10,12)/3)</f>
        <v>NaN</v>
      </c>
      <c r="CK3" s="24">
        <f>RIGHT(YEAR(Yokosuka!#REF!),2)+(MONTH(Yokosuka!#REF!)&gt;=10)&amp;"-"&amp;INT(1+MOD(MONTH(Yokosuka!#REF!)-10,12)/3)</f>
        <v>NaN</v>
      </c>
      <c r="CL3" s="24">
        <f>RIGHT(YEAR(Yokosuka!#REF!),2)+(MONTH(Yokosuka!#REF!)&gt;=10)&amp;"-"&amp;INT(1+MOD(MONTH(Yokosuka!#REF!)-10,12)/3)</f>
        <v>NaN</v>
      </c>
      <c r="CM3" s="24">
        <f>RIGHT(YEAR(Yokosuka!#REF!),2)+(MONTH(Yokosuka!#REF!)&gt;=10)&amp;"-"&amp;INT(1+MOD(MONTH(Yokosuka!#REF!)-10,12)/3)</f>
        <v>NaN</v>
      </c>
    </row>
    <row r="4" ht="21.75" customHeight="1" spans="1:91" x14ac:dyDescent="0.25">
      <c r="A4" s="25" t="s">
        <v>596</v>
      </c>
      <c r="B4" s="53"/>
      <c r="C4" s="26"/>
      <c r="D4" s="26"/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8"/>
      <c r="Q4" s="27"/>
      <c r="R4" s="27"/>
      <c r="S4" s="29">
        <f>Yokosuka!$A$2-DAY(Yokosuka!$A$2)+1</f>
        <v>46054</v>
      </c>
      <c r="T4" s="29">
        <f t="shared" ref="T4:CE4" si="0">DATE(YEAR(S4),MONTH(S4)+1,DAY(S4))</f>
        <v>46082</v>
      </c>
      <c r="U4" s="29">
        <f t="shared" si="0"/>
        <v>46113</v>
      </c>
      <c r="V4" s="29">
        <f t="shared" si="0"/>
        <v>46143</v>
      </c>
      <c r="W4" s="29">
        <f t="shared" si="0"/>
        <v>46174</v>
      </c>
      <c r="X4" s="29">
        <f t="shared" si="0"/>
        <v>46204</v>
      </c>
      <c r="Y4" s="29">
        <f t="shared" si="0"/>
        <v>46235</v>
      </c>
      <c r="Z4" s="29">
        <f t="shared" si="0"/>
        <v>46266</v>
      </c>
      <c r="AA4" s="29">
        <f t="shared" si="0"/>
        <v>46296</v>
      </c>
      <c r="AB4" s="29">
        <f t="shared" si="0"/>
        <v>46327</v>
      </c>
      <c r="AC4" s="29">
        <f t="shared" si="0"/>
        <v>46357</v>
      </c>
      <c r="AD4" s="29">
        <f t="shared" si="0"/>
        <v>46388</v>
      </c>
      <c r="AE4" s="29">
        <f t="shared" si="0"/>
        <v>46419</v>
      </c>
      <c r="AF4" s="29">
        <f t="shared" si="0"/>
        <v>46447</v>
      </c>
      <c r="AG4" s="29">
        <f t="shared" si="0"/>
        <v>46478</v>
      </c>
      <c r="AH4" s="29">
        <f t="shared" si="0"/>
        <v>46508</v>
      </c>
      <c r="AI4" s="29">
        <f t="shared" si="0"/>
        <v>46539</v>
      </c>
      <c r="AJ4" s="29">
        <f t="shared" si="0"/>
        <v>46569</v>
      </c>
      <c r="AK4" s="29">
        <f t="shared" si="0"/>
        <v>46600</v>
      </c>
      <c r="AL4" s="29">
        <f t="shared" si="0"/>
        <v>46631</v>
      </c>
      <c r="AM4" s="29">
        <f t="shared" si="0"/>
        <v>46661</v>
      </c>
      <c r="AN4" s="29">
        <f t="shared" si="0"/>
        <v>46692</v>
      </c>
      <c r="AO4" s="29">
        <f t="shared" si="0"/>
        <v>46722</v>
      </c>
      <c r="AP4" s="29">
        <f t="shared" si="0"/>
        <v>46753</v>
      </c>
      <c r="AQ4" s="29">
        <f t="shared" si="0"/>
        <v>46784</v>
      </c>
      <c r="AR4" s="29">
        <f t="shared" si="0"/>
        <v>46813</v>
      </c>
      <c r="AS4" s="29">
        <f t="shared" si="0"/>
        <v>46844</v>
      </c>
      <c r="AT4" s="29">
        <f t="shared" si="0"/>
        <v>46874</v>
      </c>
      <c r="AU4" s="29">
        <f t="shared" si="0"/>
        <v>46905</v>
      </c>
      <c r="AV4" s="29">
        <f t="shared" si="0"/>
        <v>46935</v>
      </c>
      <c r="AW4" s="29">
        <f t="shared" si="0"/>
        <v>46966</v>
      </c>
      <c r="AX4" s="29">
        <f t="shared" si="0"/>
        <v>46997</v>
      </c>
      <c r="AY4" s="29">
        <f t="shared" si="0"/>
        <v>47027</v>
      </c>
      <c r="AZ4" s="29">
        <f t="shared" si="0"/>
        <v>47058</v>
      </c>
      <c r="BA4" s="29">
        <f t="shared" si="0"/>
        <v>47088</v>
      </c>
      <c r="BB4" s="29">
        <f t="shared" si="0"/>
        <v>47119</v>
      </c>
      <c r="BC4" s="29">
        <f t="shared" si="0"/>
        <v>47150</v>
      </c>
      <c r="BD4" s="29">
        <f t="shared" si="0"/>
        <v>47178</v>
      </c>
      <c r="BE4" s="29">
        <f t="shared" si="0"/>
        <v>47209</v>
      </c>
      <c r="BF4" s="29">
        <f t="shared" si="0"/>
        <v>47239</v>
      </c>
      <c r="BG4" s="29">
        <f t="shared" si="0"/>
        <v>47270</v>
      </c>
      <c r="BH4" s="29">
        <f t="shared" si="0"/>
        <v>47300</v>
      </c>
      <c r="BI4" s="29">
        <f t="shared" si="0"/>
        <v>47331</v>
      </c>
      <c r="BJ4" s="29">
        <f t="shared" si="0"/>
        <v>47362</v>
      </c>
      <c r="BK4" s="29">
        <f t="shared" si="0"/>
        <v>47392</v>
      </c>
      <c r="BL4" s="29">
        <f t="shared" si="0"/>
        <v>47423</v>
      </c>
      <c r="BM4" s="29">
        <f t="shared" si="0"/>
        <v>47453</v>
      </c>
      <c r="BN4" s="29">
        <f t="shared" si="0"/>
        <v>47484</v>
      </c>
      <c r="BO4" s="29">
        <f t="shared" si="0"/>
        <v>47515</v>
      </c>
      <c r="BP4" s="29">
        <f t="shared" si="0"/>
        <v>47543</v>
      </c>
      <c r="BQ4" s="29">
        <f t="shared" si="0"/>
        <v>47574</v>
      </c>
      <c r="BR4" s="29">
        <f t="shared" si="0"/>
        <v>47604</v>
      </c>
      <c r="BS4" s="29">
        <f t="shared" si="0"/>
        <v>47635</v>
      </c>
      <c r="BT4" s="29">
        <f t="shared" si="0"/>
        <v>47665</v>
      </c>
      <c r="BU4" s="29">
        <f t="shared" si="0"/>
        <v>47696</v>
      </c>
      <c r="BV4" s="29">
        <f t="shared" si="0"/>
        <v>47727</v>
      </c>
      <c r="BW4" s="29">
        <f t="shared" si="0"/>
        <v>47757</v>
      </c>
      <c r="BX4" s="29">
        <f t="shared" si="0"/>
        <v>47788</v>
      </c>
      <c r="BY4" s="29">
        <f t="shared" si="0"/>
        <v>47818</v>
      </c>
      <c r="BZ4" s="29">
        <f t="shared" si="0"/>
        <v>47849</v>
      </c>
      <c r="CA4" s="29">
        <f t="shared" si="0"/>
        <v>47880</v>
      </c>
      <c r="CB4" s="29">
        <f t="shared" si="0"/>
        <v>47908</v>
      </c>
      <c r="CC4" s="29">
        <f t="shared" si="0"/>
        <v>47939</v>
      </c>
      <c r="CD4" s="29">
        <f t="shared" si="0"/>
        <v>47969</v>
      </c>
      <c r="CE4" s="29">
        <f t="shared" si="0"/>
        <v>48000</v>
      </c>
      <c r="CF4" s="29">
        <f t="shared" ref="CF4:CM4" si="1">DATE(YEAR(CE4),MONTH(CE4)+1,DAY(CE4))</f>
        <v>48030</v>
      </c>
      <c r="CG4" s="29">
        <f t="shared" si="1"/>
        <v>48061</v>
      </c>
      <c r="CH4" s="29">
        <f t="shared" si="1"/>
        <v>48092</v>
      </c>
      <c r="CI4" s="29">
        <f t="shared" si="1"/>
        <v>48122</v>
      </c>
      <c r="CJ4" s="29">
        <f t="shared" si="1"/>
        <v>48153</v>
      </c>
      <c r="CK4" s="29">
        <f t="shared" si="1"/>
        <v>48183</v>
      </c>
      <c r="CL4" s="29">
        <f t="shared" si="1"/>
        <v>48214</v>
      </c>
      <c r="CM4" s="29">
        <f t="shared" si="1"/>
        <v>48245</v>
      </c>
    </row>
    <row r="5" hidden="1" spans="1:91" s="2" customFormat="1" x14ac:dyDescent="0.25">
      <c r="A5" s="30" t="s">
        <v>597</v>
      </c>
      <c r="B5" s="84"/>
      <c r="C5" s="31"/>
      <c r="D5" s="31">
        <v>29</v>
      </c>
      <c r="E5" s="31"/>
      <c r="F5" s="39"/>
      <c r="G5" s="39"/>
      <c r="H5" s="33">
        <f>G5-F5</f>
        <v>0</v>
      </c>
      <c r="I5" s="32"/>
      <c r="J5" s="32"/>
      <c r="K5" s="32"/>
      <c r="L5" s="32"/>
      <c r="M5" s="32">
        <v>44547</v>
      </c>
      <c r="N5" s="32">
        <v>44552</v>
      </c>
      <c r="O5" s="32">
        <v>44583</v>
      </c>
      <c r="P5" s="32">
        <f>IF(O5="","",(DATE(YEAR(O5),MONTH(O5)+D5,DAY(O5))))</f>
        <v>45465</v>
      </c>
      <c r="Q5" s="32">
        <v>46234</v>
      </c>
      <c r="R5" s="32">
        <f>IF(P5="","",DATE(YEAR(Q5),MONTH(Q5),DAY(Q5)))</f>
        <v>45495</v>
      </c>
      <c r="S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T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U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V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W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X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Y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Z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A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B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C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D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E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F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G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H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I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J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K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L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M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N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O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P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Q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R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S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T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U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V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W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X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Y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AZ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A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B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C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D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E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F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G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H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I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J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K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L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M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N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O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P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Q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R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S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T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U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V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W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X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Y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BZ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CA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CB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CC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CD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CE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CF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CG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CH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CI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CJ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CK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CL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  <c r="CM5" s="33" t="e">
        <f>IF((AND($F5&lt;=Yokosuka!#REF!,$G5&gt;=Yokosuka!#REF!)),"P/L",IF((AND($I5&lt;=Yokosuka!#REF!,$J5&gt;=Yokosuka!#REF!)),"XO",IF((AND($K5&lt;=Yokosuka!#REF!,$L5&gt;=Yokosuka!#REF!)),"3",IF((AND($M5&lt;=Yokosuka!#REF!,$N5&gt;=Yokosuka!#REF!)),"C",IF((AND($O5&lt;=Yokosuka!#REF!,$P5&gt;=Yokosuka!#REF!)),"CO",IF((AND($Q5&lt;=Yokosuka!#REF!,$R5&gt;=Yokosuka!#REF!)),"C",0))))))</f>
        <v>#REF!</v>
      </c>
    </row>
    <row r="6" spans="1:91" s="2" customFormat="1" x14ac:dyDescent="0.25">
      <c r="A6" s="57" t="s">
        <v>598</v>
      </c>
      <c r="B6" s="55"/>
      <c r="C6" s="156"/>
      <c r="D6" s="31">
        <v>24</v>
      </c>
      <c r="E6" s="156"/>
      <c r="F6" s="146"/>
      <c r="G6" s="146"/>
      <c r="H6" s="157">
        <f>G6-F6</f>
        <v>0</v>
      </c>
      <c r="I6" s="43"/>
      <c r="J6" s="43"/>
      <c r="K6" s="43"/>
      <c r="L6" s="43"/>
      <c r="M6" s="36">
        <v>45436</v>
      </c>
      <c r="N6" s="36">
        <f>R5</f>
        <v>45495</v>
      </c>
      <c r="O6" s="36">
        <f>R5</f>
        <v>45495</v>
      </c>
      <c r="P6" s="36">
        <f>IF(O6="","",(DATE(YEAR(O6),MONTH(O6)+D6,DAY(O6))))</f>
        <v>46225</v>
      </c>
      <c r="Q6" s="36">
        <f>IF(P6="","",DATE(YEAR(P6), MONTH(P6)+1,DAY(P6)))</f>
        <v>46256</v>
      </c>
      <c r="R6" s="36">
        <f>IF(P6="","",DATE(YEAR(Q6),MONTH(Q6),DAY(Q6)))</f>
        <v>46256</v>
      </c>
      <c r="S6" s="33" t="str">
        <f>IF((AND($F6&lt;=Everett!S$4,$G6&gt;=Everett!S$4)),"P/L",IF((AND($I6&lt;=Everett!S$4,$J6&gt;=Everett!S$4)),"XO",IF((AND($K6&lt;=Everett!S$4,$L6&gt;=Everett!S$4)),"3",IF((AND($M6&lt;=Everett!S$4,$N6&gt;=Everett!S$4)),"C",IF((AND($O6&lt;=Everett!S$4,$P6&gt;=Everett!S$4)),"CO",IF((AND($Q6&lt;=Everett!S$4,$R6&gt;=Everett!S$4)),"C",0))))))</f>
        <v>CO</v>
      </c>
      <c r="T6" s="33" t="str">
        <f>IF((AND($F6&lt;=Everett!T$4,$G6&gt;=Everett!T$4)),"P/L",IF((AND($I6&lt;=Everett!T$4,$J6&gt;=Everett!T$4)),"XO",IF((AND($K6&lt;=Everett!T$4,$L6&gt;=Everett!T$4)),"3",IF((AND($M6&lt;=Everett!T$4,$N6&gt;=Everett!T$4)),"C",IF((AND($O6&lt;=Everett!T$4,$P6&gt;=Everett!T$4)),"CO",IF((AND($Q6&lt;=Everett!T$4,$R6&gt;=Everett!T$4)),"C",0))))))</f>
        <v>CO</v>
      </c>
      <c r="U6" s="33" t="str">
        <f>IF((AND($F6&lt;=Everett!U$4,$G6&gt;=Everett!U$4)),"P/L",IF((AND($I6&lt;=Everett!U$4,$J6&gt;=Everett!U$4)),"XO",IF((AND($K6&lt;=Everett!U$4,$L6&gt;=Everett!U$4)),"3",IF((AND($M6&lt;=Everett!U$4,$N6&gt;=Everett!U$4)),"C",IF((AND($O6&lt;=Everett!U$4,$P6&gt;=Everett!U$4)),"CO",IF((AND($Q6&lt;=Everett!U$4,$R6&gt;=Everett!U$4)),"C",0))))))</f>
        <v>CO</v>
      </c>
      <c r="V6" s="33" t="str">
        <f>IF((AND($F6&lt;=Everett!V$4,$G6&gt;=Everett!V$4)),"P/L",IF((AND($I6&lt;=Everett!V$4,$J6&gt;=Everett!V$4)),"XO",IF((AND($K6&lt;=Everett!V$4,$L6&gt;=Everett!V$4)),"3",IF((AND($M6&lt;=Everett!V$4,$N6&gt;=Everett!V$4)),"C",IF((AND($O6&lt;=Everett!V$4,$P6&gt;=Everett!V$4)),"CO",IF((AND($Q6&lt;=Everett!V$4,$R6&gt;=Everett!V$4)),"C",0))))))</f>
        <v>CO</v>
      </c>
      <c r="W6" s="33" t="str">
        <f>IF((AND($F6&lt;=Everett!W$4,$G6&gt;=Everett!W$4)),"P/L",IF((AND($I6&lt;=Everett!W$4,$J6&gt;=Everett!W$4)),"XO",IF((AND($K6&lt;=Everett!W$4,$L6&gt;=Everett!W$4)),"3",IF((AND($M6&lt;=Everett!W$4,$N6&gt;=Everett!W$4)),"C",IF((AND($O6&lt;=Everett!W$4,$P6&gt;=Everett!W$4)),"CO",IF((AND($Q6&lt;=Everett!W$4,$R6&gt;=Everett!W$4)),"C",0))))))</f>
        <v>CO</v>
      </c>
      <c r="X6" s="33" t="str">
        <f>IF((AND($F6&lt;=Everett!X$4,$G6&gt;=Everett!X$4)),"P/L",IF((AND($I6&lt;=Everett!X$4,$J6&gt;=Everett!X$4)),"XO",IF((AND($K6&lt;=Everett!X$4,$L6&gt;=Everett!X$4)),"3",IF((AND($M6&lt;=Everett!X$4,$N6&gt;=Everett!X$4)),"C",IF((AND($O6&lt;=Everett!X$4,$P6&gt;=Everett!X$4)),"CO",IF((AND($Q6&lt;=Everett!X$4,$R6&gt;=Everett!X$4)),"C",0))))))</f>
        <v>CO</v>
      </c>
      <c r="Y6" s="33">
        <f>IF((AND($F6&lt;=Everett!Y$4,$G6&gt;=Everett!Y$4)),"P/L",IF((AND($I6&lt;=Everett!Y$4,$J6&gt;=Everett!Y$4)),"XO",IF((AND($K6&lt;=Everett!Y$4,$L6&gt;=Everett!Y$4)),"3",IF((AND($M6&lt;=Everett!Y$4,$N6&gt;=Everett!Y$4)),"C",IF((AND($O6&lt;=Everett!Y$4,$P6&gt;=Everett!Y$4)),"CO",IF((AND($Q6&lt;=Everett!Y$4,$R6&gt;=Everett!Y$4)),"C",0))))))</f>
        <v>0</v>
      </c>
      <c r="Z6" s="33">
        <f>IF((AND($F6&lt;=Everett!Z$4,$G6&gt;=Everett!Z$4)),"P/L",IF((AND($I6&lt;=Everett!Z$4,$J6&gt;=Everett!Z$4)),"XO",IF((AND($K6&lt;=Everett!Z$4,$L6&gt;=Everett!Z$4)),"3",IF((AND($M6&lt;=Everett!Z$4,$N6&gt;=Everett!Z$4)),"C",IF((AND($O6&lt;=Everett!Z$4,$P6&gt;=Everett!Z$4)),"CO",IF((AND($Q6&lt;=Everett!Z$4,$R6&gt;=Everett!Z$4)),"C",0))))))</f>
        <v>0</v>
      </c>
      <c r="AA6" s="33">
        <f>IF((AND($F6&lt;=Everett!AA$4,$G6&gt;=Everett!AA$4)),"P/L",IF((AND($I6&lt;=Everett!AA$4,$J6&gt;=Everett!AA$4)),"XO",IF((AND($K6&lt;=Everett!AA$4,$L6&gt;=Everett!AA$4)),"3",IF((AND($M6&lt;=Everett!AA$4,$N6&gt;=Everett!AA$4)),"C",IF((AND($O6&lt;=Everett!AA$4,$P6&gt;=Everett!AA$4)),"CO",IF((AND($Q6&lt;=Everett!AA$4,$R6&gt;=Everett!AA$4)),"C",0))))))</f>
        <v>0</v>
      </c>
      <c r="AB6" s="33">
        <f>IF((AND($F6&lt;=Everett!AB$4,$G6&gt;=Everett!AB$4)),"P/L",IF((AND($I6&lt;=Everett!AB$4,$J6&gt;=Everett!AB$4)),"XO",IF((AND($K6&lt;=Everett!AB$4,$L6&gt;=Everett!AB$4)),"3",IF((AND($M6&lt;=Everett!AB$4,$N6&gt;=Everett!AB$4)),"C",IF((AND($O6&lt;=Everett!AB$4,$P6&gt;=Everett!AB$4)),"CO",IF((AND($Q6&lt;=Everett!AB$4,$R6&gt;=Everett!AB$4)),"C",0))))))</f>
        <v>0</v>
      </c>
      <c r="AC6" s="33">
        <f>IF((AND($F6&lt;=Everett!AC$4,$G6&gt;=Everett!AC$4)),"P/L",IF((AND($I6&lt;=Everett!AC$4,$J6&gt;=Everett!AC$4)),"XO",IF((AND($K6&lt;=Everett!AC$4,$L6&gt;=Everett!AC$4)),"3",IF((AND($M6&lt;=Everett!AC$4,$N6&gt;=Everett!AC$4)),"C",IF((AND($O6&lt;=Everett!AC$4,$P6&gt;=Everett!AC$4)),"CO",IF((AND($Q6&lt;=Everett!AC$4,$R6&gt;=Everett!AC$4)),"C",0))))))</f>
        <v>0</v>
      </c>
      <c r="AD6" s="33">
        <f>IF((AND($F6&lt;=Everett!AD$4,$G6&gt;=Everett!AD$4)),"P/L",IF((AND($I6&lt;=Everett!AD$4,$J6&gt;=Everett!AD$4)),"XO",IF((AND($K6&lt;=Everett!AD$4,$L6&gt;=Everett!AD$4)),"3",IF((AND($M6&lt;=Everett!AD$4,$N6&gt;=Everett!AD$4)),"C",IF((AND($O6&lt;=Everett!AD$4,$P6&gt;=Everett!AD$4)),"CO",IF((AND($Q6&lt;=Everett!AD$4,$R6&gt;=Everett!AD$4)),"C",0))))))</f>
        <v>0</v>
      </c>
      <c r="AE6" s="33">
        <f>IF((AND($F6&lt;=Everett!AE$4,$G6&gt;=Everett!AE$4)),"P/L",IF((AND($I6&lt;=Everett!AE$4,$J6&gt;=Everett!AE$4)),"XO",IF((AND($K6&lt;=Everett!AE$4,$L6&gt;=Everett!AE$4)),"3",IF((AND($M6&lt;=Everett!AE$4,$N6&gt;=Everett!AE$4)),"C",IF((AND($O6&lt;=Everett!AE$4,$P6&gt;=Everett!AE$4)),"CO",IF((AND($Q6&lt;=Everett!AE$4,$R6&gt;=Everett!AE$4)),"C",0))))))</f>
        <v>0</v>
      </c>
      <c r="AF6" s="33">
        <f>IF((AND($F6&lt;=Everett!AF$4,$G6&gt;=Everett!AF$4)),"P/L",IF((AND($I6&lt;=Everett!AF$4,$J6&gt;=Everett!AF$4)),"XO",IF((AND($K6&lt;=Everett!AF$4,$L6&gt;=Everett!AF$4)),"3",IF((AND($M6&lt;=Everett!AF$4,$N6&gt;=Everett!AF$4)),"C",IF((AND($O6&lt;=Everett!AF$4,$P6&gt;=Everett!AF$4)),"CO",IF((AND($Q6&lt;=Everett!AF$4,$R6&gt;=Everett!AF$4)),"C",0))))))</f>
        <v>0</v>
      </c>
      <c r="AG6" s="33">
        <f>IF((AND($F6&lt;=Everett!AG$4,$G6&gt;=Everett!AG$4)),"P/L",IF((AND($I6&lt;=Everett!AG$4,$J6&gt;=Everett!AG$4)),"XO",IF((AND($K6&lt;=Everett!AG$4,$L6&gt;=Everett!AG$4)),"3",IF((AND($M6&lt;=Everett!AG$4,$N6&gt;=Everett!AG$4)),"C",IF((AND($O6&lt;=Everett!AG$4,$P6&gt;=Everett!AG$4)),"CO",IF((AND($Q6&lt;=Everett!AG$4,$R6&gt;=Everett!AG$4)),"C",0))))))</f>
        <v>0</v>
      </c>
      <c r="AH6" s="33">
        <f>IF((AND($F6&lt;=Everett!AH$4,$G6&gt;=Everett!AH$4)),"P/L",IF((AND($I6&lt;=Everett!AH$4,$J6&gt;=Everett!AH$4)),"XO",IF((AND($K6&lt;=Everett!AH$4,$L6&gt;=Everett!AH$4)),"3",IF((AND($M6&lt;=Everett!AH$4,$N6&gt;=Everett!AH$4)),"C",IF((AND($O6&lt;=Everett!AH$4,$P6&gt;=Everett!AH$4)),"CO",IF((AND($Q6&lt;=Everett!AH$4,$R6&gt;=Everett!AH$4)),"C",0))))))</f>
        <v>0</v>
      </c>
      <c r="AI6" s="33">
        <f>IF((AND($F6&lt;=Everett!AI$4,$G6&gt;=Everett!AI$4)),"P/L",IF((AND($I6&lt;=Everett!AI$4,$J6&gt;=Everett!AI$4)),"XO",IF((AND($K6&lt;=Everett!AI$4,$L6&gt;=Everett!AI$4)),"3",IF((AND($M6&lt;=Everett!AI$4,$N6&gt;=Everett!AI$4)),"C",IF((AND($O6&lt;=Everett!AI$4,$P6&gt;=Everett!AI$4)),"CO",IF((AND($Q6&lt;=Everett!AI$4,$R6&gt;=Everett!AI$4)),"C",0))))))</f>
        <v>0</v>
      </c>
      <c r="AJ6" s="33">
        <f>IF((AND($F6&lt;=Everett!AJ$4,$G6&gt;=Everett!AJ$4)),"P/L",IF((AND($I6&lt;=Everett!AJ$4,$J6&gt;=Everett!AJ$4)),"XO",IF((AND($K6&lt;=Everett!AJ$4,$L6&gt;=Everett!AJ$4)),"3",IF((AND($M6&lt;=Everett!AJ$4,$N6&gt;=Everett!AJ$4)),"C",IF((AND($O6&lt;=Everett!AJ$4,$P6&gt;=Everett!AJ$4)),"CO",IF((AND($Q6&lt;=Everett!AJ$4,$R6&gt;=Everett!AJ$4)),"C",0))))))</f>
        <v>0</v>
      </c>
      <c r="AK6" s="33">
        <f>IF((AND($F6&lt;=Everett!AK$4,$G6&gt;=Everett!AK$4)),"P/L",IF((AND($I6&lt;=Everett!AK$4,$J6&gt;=Everett!AK$4)),"XO",IF((AND($K6&lt;=Everett!AK$4,$L6&gt;=Everett!AK$4)),"3",IF((AND($M6&lt;=Everett!AK$4,$N6&gt;=Everett!AK$4)),"C",IF((AND($O6&lt;=Everett!AK$4,$P6&gt;=Everett!AK$4)),"CO",IF((AND($Q6&lt;=Everett!AK$4,$R6&gt;=Everett!AK$4)),"C",0))))))</f>
        <v>0</v>
      </c>
      <c r="AL6" s="33">
        <f>IF((AND($F6&lt;=Everett!AL$4,$G6&gt;=Everett!AL$4)),"P/L",IF((AND($I6&lt;=Everett!AL$4,$J6&gt;=Everett!AL$4)),"XO",IF((AND($K6&lt;=Everett!AL$4,$L6&gt;=Everett!AL$4)),"3",IF((AND($M6&lt;=Everett!AL$4,$N6&gt;=Everett!AL$4)),"C",IF((AND($O6&lt;=Everett!AL$4,$P6&gt;=Everett!AL$4)),"CO",IF((AND($Q6&lt;=Everett!AL$4,$R6&gt;=Everett!AL$4)),"C",0))))))</f>
        <v>0</v>
      </c>
      <c r="AM6" s="33">
        <f>IF((AND($F6&lt;=Everett!AM$4,$G6&gt;=Everett!AM$4)),"P/L",IF((AND($I6&lt;=Everett!AM$4,$J6&gt;=Everett!AM$4)),"XO",IF((AND($K6&lt;=Everett!AM$4,$L6&gt;=Everett!AM$4)),"3",IF((AND($M6&lt;=Everett!AM$4,$N6&gt;=Everett!AM$4)),"C",IF((AND($O6&lt;=Everett!AM$4,$P6&gt;=Everett!AM$4)),"CO",IF((AND($Q6&lt;=Everett!AM$4,$R6&gt;=Everett!AM$4)),"C",0))))))</f>
        <v>0</v>
      </c>
      <c r="AN6" s="33">
        <f>IF((AND($F6&lt;=Everett!AN$4,$G6&gt;=Everett!AN$4)),"P/L",IF((AND($I6&lt;=Everett!AN$4,$J6&gt;=Everett!AN$4)),"XO",IF((AND($K6&lt;=Everett!AN$4,$L6&gt;=Everett!AN$4)),"3",IF((AND($M6&lt;=Everett!AN$4,$N6&gt;=Everett!AN$4)),"C",IF((AND($O6&lt;=Everett!AN$4,$P6&gt;=Everett!AN$4)),"CO",IF((AND($Q6&lt;=Everett!AN$4,$R6&gt;=Everett!AN$4)),"C",0))))))</f>
        <v>0</v>
      </c>
      <c r="AO6" s="33">
        <f>IF((AND($F6&lt;=Everett!AO$4,$G6&gt;=Everett!AO$4)),"P/L",IF((AND($I6&lt;=Everett!AO$4,$J6&gt;=Everett!AO$4)),"XO",IF((AND($K6&lt;=Everett!AO$4,$L6&gt;=Everett!AO$4)),"3",IF((AND($M6&lt;=Everett!AO$4,$N6&gt;=Everett!AO$4)),"C",IF((AND($O6&lt;=Everett!AO$4,$P6&gt;=Everett!AO$4)),"CO",IF((AND($Q6&lt;=Everett!AO$4,$R6&gt;=Everett!AO$4)),"C",0))))))</f>
        <v>0</v>
      </c>
      <c r="AP6" s="33">
        <f>IF((AND($F6&lt;=Everett!AP$4,$G6&gt;=Everett!AP$4)),"P/L",IF((AND($I6&lt;=Everett!AP$4,$J6&gt;=Everett!AP$4)),"XO",IF((AND($K6&lt;=Everett!AP$4,$L6&gt;=Everett!AP$4)),"3",IF((AND($M6&lt;=Everett!AP$4,$N6&gt;=Everett!AP$4)),"C",IF((AND($O6&lt;=Everett!AP$4,$P6&gt;=Everett!AP$4)),"CO",IF((AND($Q6&lt;=Everett!AP$4,$R6&gt;=Everett!AP$4)),"C",0))))))</f>
        <v>0</v>
      </c>
      <c r="AQ6" s="33">
        <f>IF((AND($F6&lt;=Everett!AQ$4,$G6&gt;=Everett!AQ$4)),"P/L",IF((AND($I6&lt;=Everett!AQ$4,$J6&gt;=Everett!AQ$4)),"XO",IF((AND($K6&lt;=Everett!AQ$4,$L6&gt;=Everett!AQ$4)),"3",IF((AND($M6&lt;=Everett!AQ$4,$N6&gt;=Everett!AQ$4)),"C",IF((AND($O6&lt;=Everett!AQ$4,$P6&gt;=Everett!AQ$4)),"CO",IF((AND($Q6&lt;=Everett!AQ$4,$R6&gt;=Everett!AQ$4)),"C",0))))))</f>
        <v>0</v>
      </c>
      <c r="AR6" s="33">
        <f>IF((AND($F6&lt;=Everett!AR$4,$G6&gt;=Everett!AR$4)),"P/L",IF((AND($I6&lt;=Everett!AR$4,$J6&gt;=Everett!AR$4)),"XO",IF((AND($K6&lt;=Everett!AR$4,$L6&gt;=Everett!AR$4)),"3",IF((AND($M6&lt;=Everett!AR$4,$N6&gt;=Everett!AR$4)),"C",IF((AND($O6&lt;=Everett!AR$4,$P6&gt;=Everett!AR$4)),"CO",IF((AND($Q6&lt;=Everett!AR$4,$R6&gt;=Everett!AR$4)),"C",0))))))</f>
        <v>0</v>
      </c>
      <c r="AS6" s="33">
        <f>IF((AND($F6&lt;=Everett!AS$4,$G6&gt;=Everett!AS$4)),"P/L",IF((AND($I6&lt;=Everett!AS$4,$J6&gt;=Everett!AS$4)),"XO",IF((AND($K6&lt;=Everett!AS$4,$L6&gt;=Everett!AS$4)),"3",IF((AND($M6&lt;=Everett!AS$4,$N6&gt;=Everett!AS$4)),"C",IF((AND($O6&lt;=Everett!AS$4,$P6&gt;=Everett!AS$4)),"CO",IF((AND($Q6&lt;=Everett!AS$4,$R6&gt;=Everett!AS$4)),"C",0))))))</f>
        <v>0</v>
      </c>
      <c r="AT6" s="33">
        <f>IF((AND($F6&lt;=Everett!AT$4,$G6&gt;=Everett!AT$4)),"P/L",IF((AND($I6&lt;=Everett!AT$4,$J6&gt;=Everett!AT$4)),"XO",IF((AND($K6&lt;=Everett!AT$4,$L6&gt;=Everett!AT$4)),"3",IF((AND($M6&lt;=Everett!AT$4,$N6&gt;=Everett!AT$4)),"C",IF((AND($O6&lt;=Everett!AT$4,$P6&gt;=Everett!AT$4)),"CO",IF((AND($Q6&lt;=Everett!AT$4,$R6&gt;=Everett!AT$4)),"C",0))))))</f>
        <v>0</v>
      </c>
      <c r="AU6" s="33">
        <f>IF((AND($F6&lt;=Everett!AU$4,$G6&gt;=Everett!AU$4)),"P/L",IF((AND($I6&lt;=Everett!AU$4,$J6&gt;=Everett!AU$4)),"XO",IF((AND($K6&lt;=Everett!AU$4,$L6&gt;=Everett!AU$4)),"3",IF((AND($M6&lt;=Everett!AU$4,$N6&gt;=Everett!AU$4)),"C",IF((AND($O6&lt;=Everett!AU$4,$P6&gt;=Everett!AU$4)),"CO",IF((AND($Q6&lt;=Everett!AU$4,$R6&gt;=Everett!AU$4)),"C",0))))))</f>
        <v>0</v>
      </c>
      <c r="AV6" s="33">
        <f>IF((AND($F6&lt;=Everett!AV$4,$G6&gt;=Everett!AV$4)),"P/L",IF((AND($I6&lt;=Everett!AV$4,$J6&gt;=Everett!AV$4)),"XO",IF((AND($K6&lt;=Everett!AV$4,$L6&gt;=Everett!AV$4)),"3",IF((AND($M6&lt;=Everett!AV$4,$N6&gt;=Everett!AV$4)),"C",IF((AND($O6&lt;=Everett!AV$4,$P6&gt;=Everett!AV$4)),"CO",IF((AND($Q6&lt;=Everett!AV$4,$R6&gt;=Everett!AV$4)),"C",0))))))</f>
        <v>0</v>
      </c>
      <c r="AW6" s="33">
        <f>IF((AND($F6&lt;=Everett!AW$4,$G6&gt;=Everett!AW$4)),"P/L",IF((AND($I6&lt;=Everett!AW$4,$J6&gt;=Everett!AW$4)),"XO",IF((AND($K6&lt;=Everett!AW$4,$L6&gt;=Everett!AW$4)),"3",IF((AND($M6&lt;=Everett!AW$4,$N6&gt;=Everett!AW$4)),"C",IF((AND($O6&lt;=Everett!AW$4,$P6&gt;=Everett!AW$4)),"CO",IF((AND($Q6&lt;=Everett!AW$4,$R6&gt;=Everett!AW$4)),"C",0))))))</f>
        <v>0</v>
      </c>
      <c r="AX6" s="33">
        <f>IF((AND($F6&lt;=Everett!AX$4,$G6&gt;=Everett!AX$4)),"P/L",IF((AND($I6&lt;=Everett!AX$4,$J6&gt;=Everett!AX$4)),"XO",IF((AND($K6&lt;=Everett!AX$4,$L6&gt;=Everett!AX$4)),"3",IF((AND($M6&lt;=Everett!AX$4,$N6&gt;=Everett!AX$4)),"C",IF((AND($O6&lt;=Everett!AX$4,$P6&gt;=Everett!AX$4)),"CO",IF((AND($Q6&lt;=Everett!AX$4,$R6&gt;=Everett!AX$4)),"C",0))))))</f>
        <v>0</v>
      </c>
      <c r="AY6" s="33">
        <f>IF((AND($F6&lt;=Everett!AY$4,$G6&gt;=Everett!AY$4)),"P/L",IF((AND($I6&lt;=Everett!AY$4,$J6&gt;=Everett!AY$4)),"XO",IF((AND($K6&lt;=Everett!AY$4,$L6&gt;=Everett!AY$4)),"3",IF((AND($M6&lt;=Everett!AY$4,$N6&gt;=Everett!AY$4)),"C",IF((AND($O6&lt;=Everett!AY$4,$P6&gt;=Everett!AY$4)),"CO",IF((AND($Q6&lt;=Everett!AY$4,$R6&gt;=Everett!AY$4)),"C",0))))))</f>
        <v>0</v>
      </c>
      <c r="AZ6" s="33">
        <f>IF((AND($F6&lt;=Everett!AZ$4,$G6&gt;=Everett!AZ$4)),"P/L",IF((AND($I6&lt;=Everett!AZ$4,$J6&gt;=Everett!AZ$4)),"XO",IF((AND($K6&lt;=Everett!AZ$4,$L6&gt;=Everett!AZ$4)),"3",IF((AND($M6&lt;=Everett!AZ$4,$N6&gt;=Everett!AZ$4)),"C",IF((AND($O6&lt;=Everett!AZ$4,$P6&gt;=Everett!AZ$4)),"CO",IF((AND($Q6&lt;=Everett!AZ$4,$R6&gt;=Everett!AZ$4)),"C",0))))))</f>
        <v>0</v>
      </c>
      <c r="BA6" s="33">
        <f>IF((AND($F6&lt;=Everett!BA$4,$G6&gt;=Everett!BA$4)),"P/L",IF((AND($I6&lt;=Everett!BA$4,$J6&gt;=Everett!BA$4)),"XO",IF((AND($K6&lt;=Everett!BA$4,$L6&gt;=Everett!BA$4)),"3",IF((AND($M6&lt;=Everett!BA$4,$N6&gt;=Everett!BA$4)),"C",IF((AND($O6&lt;=Everett!BA$4,$P6&gt;=Everett!BA$4)),"CO",IF((AND($Q6&lt;=Everett!BA$4,$R6&gt;=Everett!BA$4)),"C",0))))))</f>
        <v>0</v>
      </c>
      <c r="BB6" s="33">
        <f>IF((AND($F6&lt;=Everett!BB$4,$G6&gt;=Everett!BB$4)),"P/L",IF((AND($I6&lt;=Everett!BB$4,$J6&gt;=Everett!BB$4)),"XO",IF((AND($K6&lt;=Everett!BB$4,$L6&gt;=Everett!BB$4)),"3",IF((AND($M6&lt;=Everett!BB$4,$N6&gt;=Everett!BB$4)),"C",IF((AND($O6&lt;=Everett!BB$4,$P6&gt;=Everett!BB$4)),"CO",IF((AND($Q6&lt;=Everett!BB$4,$R6&gt;=Everett!BB$4)),"C",0))))))</f>
        <v>0</v>
      </c>
      <c r="BC6" s="33">
        <f>IF((AND($F6&lt;=Everett!BC$4,$G6&gt;=Everett!BC$4)),"P/L",IF((AND($I6&lt;=Everett!BC$4,$J6&gt;=Everett!BC$4)),"XO",IF((AND($K6&lt;=Everett!BC$4,$L6&gt;=Everett!BC$4)),"3",IF((AND($M6&lt;=Everett!BC$4,$N6&gt;=Everett!BC$4)),"C",IF((AND($O6&lt;=Everett!BC$4,$P6&gt;=Everett!BC$4)),"CO",IF((AND($Q6&lt;=Everett!BC$4,$R6&gt;=Everett!BC$4)),"C",0))))))</f>
        <v>0</v>
      </c>
      <c r="BD6" s="33">
        <f>IF((AND($F6&lt;=Everett!BD$4,$G6&gt;=Everett!BD$4)),"P/L",IF((AND($I6&lt;=Everett!BD$4,$J6&gt;=Everett!BD$4)),"XO",IF((AND($K6&lt;=Everett!BD$4,$L6&gt;=Everett!BD$4)),"3",IF((AND($M6&lt;=Everett!BD$4,$N6&gt;=Everett!BD$4)),"C",IF((AND($O6&lt;=Everett!BD$4,$P6&gt;=Everett!BD$4)),"CO",IF((AND($Q6&lt;=Everett!BD$4,$R6&gt;=Everett!BD$4)),"C",0))))))</f>
        <v>0</v>
      </c>
      <c r="BE6" s="33">
        <f>IF((AND($F6&lt;=Everett!BE$4,$G6&gt;=Everett!BE$4)),"P/L",IF((AND($I6&lt;=Everett!BE$4,$J6&gt;=Everett!BE$4)),"XO",IF((AND($K6&lt;=Everett!BE$4,$L6&gt;=Everett!BE$4)),"3",IF((AND($M6&lt;=Everett!BE$4,$N6&gt;=Everett!BE$4)),"C",IF((AND($O6&lt;=Everett!BE$4,$P6&gt;=Everett!BE$4)),"CO",IF((AND($Q6&lt;=Everett!BE$4,$R6&gt;=Everett!BE$4)),"C",0))))))</f>
        <v>0</v>
      </c>
      <c r="BF6" s="33">
        <f>IF((AND($F6&lt;=Everett!BF$4,$G6&gt;=Everett!BF$4)),"P/L",IF((AND($I6&lt;=Everett!BF$4,$J6&gt;=Everett!BF$4)),"XO",IF((AND($K6&lt;=Everett!BF$4,$L6&gt;=Everett!BF$4)),"3",IF((AND($M6&lt;=Everett!BF$4,$N6&gt;=Everett!BF$4)),"C",IF((AND($O6&lt;=Everett!BF$4,$P6&gt;=Everett!BF$4)),"CO",IF((AND($Q6&lt;=Everett!BF$4,$R6&gt;=Everett!BF$4)),"C",0))))))</f>
        <v>0</v>
      </c>
      <c r="BG6" s="33">
        <f>IF((AND($F6&lt;=Everett!BG$4,$G6&gt;=Everett!BG$4)),"P/L",IF((AND($I6&lt;=Everett!BG$4,$J6&gt;=Everett!BG$4)),"XO",IF((AND($K6&lt;=Everett!BG$4,$L6&gt;=Everett!BG$4)),"3",IF((AND($M6&lt;=Everett!BG$4,$N6&gt;=Everett!BG$4)),"C",IF((AND($O6&lt;=Everett!BG$4,$P6&gt;=Everett!BG$4)),"CO",IF((AND($Q6&lt;=Everett!BG$4,$R6&gt;=Everett!BG$4)),"C",0))))))</f>
        <v>0</v>
      </c>
      <c r="BH6" s="33">
        <f>IF((AND($F6&lt;=Everett!BH$4,$G6&gt;=Everett!BH$4)),"P/L",IF((AND($I6&lt;=Everett!BH$4,$J6&gt;=Everett!BH$4)),"XO",IF((AND($K6&lt;=Everett!BH$4,$L6&gt;=Everett!BH$4)),"3",IF((AND($M6&lt;=Everett!BH$4,$N6&gt;=Everett!BH$4)),"C",IF((AND($O6&lt;=Everett!BH$4,$P6&gt;=Everett!BH$4)),"CO",IF((AND($Q6&lt;=Everett!BH$4,$R6&gt;=Everett!BH$4)),"C",0))))))</f>
        <v>0</v>
      </c>
      <c r="BI6" s="33">
        <f>IF((AND($F6&lt;=Everett!BI$4,$G6&gt;=Everett!BI$4)),"P/L",IF((AND($I6&lt;=Everett!BI$4,$J6&gt;=Everett!BI$4)),"XO",IF((AND($K6&lt;=Everett!BI$4,$L6&gt;=Everett!BI$4)),"3",IF((AND($M6&lt;=Everett!BI$4,$N6&gt;=Everett!BI$4)),"C",IF((AND($O6&lt;=Everett!BI$4,$P6&gt;=Everett!BI$4)),"CO",IF((AND($Q6&lt;=Everett!BI$4,$R6&gt;=Everett!BI$4)),"C",0))))))</f>
        <v>0</v>
      </c>
      <c r="BJ6" s="33">
        <f>IF((AND($F6&lt;=Everett!BJ$4,$G6&gt;=Everett!BJ$4)),"P/L",IF((AND($I6&lt;=Everett!BJ$4,$J6&gt;=Everett!BJ$4)),"XO",IF((AND($K6&lt;=Everett!BJ$4,$L6&gt;=Everett!BJ$4)),"3",IF((AND($M6&lt;=Everett!BJ$4,$N6&gt;=Everett!BJ$4)),"C",IF((AND($O6&lt;=Everett!BJ$4,$P6&gt;=Everett!BJ$4)),"CO",IF((AND($Q6&lt;=Everett!BJ$4,$R6&gt;=Everett!BJ$4)),"C",0))))))</f>
        <v>0</v>
      </c>
      <c r="BK6" s="33">
        <f>IF((AND($F6&lt;=Everett!BK$4,$G6&gt;=Everett!BK$4)),"P/L",IF((AND($I6&lt;=Everett!BK$4,$J6&gt;=Everett!BK$4)),"XO",IF((AND($K6&lt;=Everett!BK$4,$L6&gt;=Everett!BK$4)),"3",IF((AND($M6&lt;=Everett!BK$4,$N6&gt;=Everett!BK$4)),"C",IF((AND($O6&lt;=Everett!BK$4,$P6&gt;=Everett!BK$4)),"CO",IF((AND($Q6&lt;=Everett!BK$4,$R6&gt;=Everett!BK$4)),"C",0))))))</f>
        <v>0</v>
      </c>
      <c r="BL6" s="33">
        <f>IF((AND($F6&lt;=Everett!BL$4,$G6&gt;=Everett!BL$4)),"P/L",IF((AND($I6&lt;=Everett!BL$4,$J6&gt;=Everett!BL$4)),"XO",IF((AND($K6&lt;=Everett!BL$4,$L6&gt;=Everett!BL$4)),"3",IF((AND($M6&lt;=Everett!BL$4,$N6&gt;=Everett!BL$4)),"C",IF((AND($O6&lt;=Everett!BL$4,$P6&gt;=Everett!BL$4)),"CO",IF((AND($Q6&lt;=Everett!BL$4,$R6&gt;=Everett!BL$4)),"C",0))))))</f>
        <v>0</v>
      </c>
      <c r="BM6" s="33">
        <f>IF((AND($F6&lt;=Everett!BM$4,$G6&gt;=Everett!BM$4)),"P/L",IF((AND($I6&lt;=Everett!BM$4,$J6&gt;=Everett!BM$4)),"XO",IF((AND($K6&lt;=Everett!BM$4,$L6&gt;=Everett!BM$4)),"3",IF((AND($M6&lt;=Everett!BM$4,$N6&gt;=Everett!BM$4)),"C",IF((AND($O6&lt;=Everett!BM$4,$P6&gt;=Everett!BM$4)),"CO",IF((AND($Q6&lt;=Everett!BM$4,$R6&gt;=Everett!BM$4)),"C",0))))))</f>
        <v>0</v>
      </c>
      <c r="BN6" s="33">
        <f>IF((AND($F6&lt;=Everett!BN$4,$G6&gt;=Everett!BN$4)),"P/L",IF((AND($I6&lt;=Everett!BN$4,$J6&gt;=Everett!BN$4)),"XO",IF((AND($K6&lt;=Everett!BN$4,$L6&gt;=Everett!BN$4)),"3",IF((AND($M6&lt;=Everett!BN$4,$N6&gt;=Everett!BN$4)),"C",IF((AND($O6&lt;=Everett!BN$4,$P6&gt;=Everett!BN$4)),"CO",IF((AND($Q6&lt;=Everett!BN$4,$R6&gt;=Everett!BN$4)),"C",0))))))</f>
        <v>0</v>
      </c>
      <c r="BO6" s="33">
        <f>IF((AND($F6&lt;=Everett!BO$4,$G6&gt;=Everett!BO$4)),"P/L",IF((AND($I6&lt;=Everett!BO$4,$J6&gt;=Everett!BO$4)),"XO",IF((AND($K6&lt;=Everett!BO$4,$L6&gt;=Everett!BO$4)),"3",IF((AND($M6&lt;=Everett!BO$4,$N6&gt;=Everett!BO$4)),"C",IF((AND($O6&lt;=Everett!BO$4,$P6&gt;=Everett!BO$4)),"CO",IF((AND($Q6&lt;=Everett!BO$4,$R6&gt;=Everett!BO$4)),"C",0))))))</f>
        <v>0</v>
      </c>
      <c r="BP6" s="33">
        <f>IF((AND($F6&lt;=Everett!BP$4,$G6&gt;=Everett!BP$4)),"P/L",IF((AND($I6&lt;=Everett!BP$4,$J6&gt;=Everett!BP$4)),"XO",IF((AND($K6&lt;=Everett!BP$4,$L6&gt;=Everett!BP$4)),"3",IF((AND($M6&lt;=Everett!BP$4,$N6&gt;=Everett!BP$4)),"C",IF((AND($O6&lt;=Everett!BP$4,$P6&gt;=Everett!BP$4)),"CO",IF((AND($Q6&lt;=Everett!BP$4,$R6&gt;=Everett!BP$4)),"C",0))))))</f>
        <v>0</v>
      </c>
      <c r="BQ6" s="33">
        <f>IF((AND($F6&lt;=Everett!BQ$4,$G6&gt;=Everett!BQ$4)),"P/L",IF((AND($I6&lt;=Everett!BQ$4,$J6&gt;=Everett!BQ$4)),"XO",IF((AND($K6&lt;=Everett!BQ$4,$L6&gt;=Everett!BQ$4)),"3",IF((AND($M6&lt;=Everett!BQ$4,$N6&gt;=Everett!BQ$4)),"C",IF((AND($O6&lt;=Everett!BQ$4,$P6&gt;=Everett!BQ$4)),"CO",IF((AND($Q6&lt;=Everett!BQ$4,$R6&gt;=Everett!BQ$4)),"C",0))))))</f>
        <v>0</v>
      </c>
      <c r="BR6" s="33">
        <f>IF((AND($F6&lt;=Everett!BR$4,$G6&gt;=Everett!BR$4)),"P/L",IF((AND($I6&lt;=Everett!BR$4,$J6&gt;=Everett!BR$4)),"XO",IF((AND($K6&lt;=Everett!BR$4,$L6&gt;=Everett!BR$4)),"3",IF((AND($M6&lt;=Everett!BR$4,$N6&gt;=Everett!BR$4)),"C",IF((AND($O6&lt;=Everett!BR$4,$P6&gt;=Everett!BR$4)),"CO",IF((AND($Q6&lt;=Everett!BR$4,$R6&gt;=Everett!BR$4)),"C",0))))))</f>
        <v>0</v>
      </c>
      <c r="BS6" s="33">
        <f>IF((AND($F6&lt;=Everett!BS$4,$G6&gt;=Everett!BS$4)),"P/L",IF((AND($I6&lt;=Everett!BS$4,$J6&gt;=Everett!BS$4)),"XO",IF((AND($K6&lt;=Everett!BS$4,$L6&gt;=Everett!BS$4)),"3",IF((AND($M6&lt;=Everett!BS$4,$N6&gt;=Everett!BS$4)),"C",IF((AND($O6&lt;=Everett!BS$4,$P6&gt;=Everett!BS$4)),"CO",IF((AND($Q6&lt;=Everett!BS$4,$R6&gt;=Everett!BS$4)),"C",0))))))</f>
        <v>0</v>
      </c>
      <c r="BT6" s="33">
        <f>IF((AND($F6&lt;=Everett!BT$4,$G6&gt;=Everett!BT$4)),"P/L",IF((AND($I6&lt;=Everett!BT$4,$J6&gt;=Everett!BT$4)),"XO",IF((AND($K6&lt;=Everett!BT$4,$L6&gt;=Everett!BT$4)),"3",IF((AND($M6&lt;=Everett!BT$4,$N6&gt;=Everett!BT$4)),"C",IF((AND($O6&lt;=Everett!BT$4,$P6&gt;=Everett!BT$4)),"CO",IF((AND($Q6&lt;=Everett!BT$4,$R6&gt;=Everett!BT$4)),"C",0))))))</f>
        <v>0</v>
      </c>
      <c r="BU6" s="33">
        <f>IF((AND($F6&lt;=Everett!BU$4,$G6&gt;=Everett!BU$4)),"P/L",IF((AND($I6&lt;=Everett!BU$4,$J6&gt;=Everett!BU$4)),"XO",IF((AND($K6&lt;=Everett!BU$4,$L6&gt;=Everett!BU$4)),"3",IF((AND($M6&lt;=Everett!BU$4,$N6&gt;=Everett!BU$4)),"C",IF((AND($O6&lt;=Everett!BU$4,$P6&gt;=Everett!BU$4)),"CO",IF((AND($Q6&lt;=Everett!BU$4,$R6&gt;=Everett!BU$4)),"C",0))))))</f>
        <v>0</v>
      </c>
      <c r="BV6" s="33">
        <f>IF((AND($F6&lt;=Everett!BV$4,$G6&gt;=Everett!BV$4)),"P/L",IF((AND($I6&lt;=Everett!BV$4,$J6&gt;=Everett!BV$4)),"XO",IF((AND($K6&lt;=Everett!BV$4,$L6&gt;=Everett!BV$4)),"3",IF((AND($M6&lt;=Everett!BV$4,$N6&gt;=Everett!BV$4)),"C",IF((AND($O6&lt;=Everett!BV$4,$P6&gt;=Everett!BV$4)),"CO",IF((AND($Q6&lt;=Everett!BV$4,$R6&gt;=Everett!BV$4)),"C",0))))))</f>
        <v>0</v>
      </c>
      <c r="BW6" s="33">
        <f>IF((AND($F6&lt;=Everett!BW$4,$G6&gt;=Everett!BW$4)),"P/L",IF((AND($I6&lt;=Everett!BW$4,$J6&gt;=Everett!BW$4)),"XO",IF((AND($K6&lt;=Everett!BW$4,$L6&gt;=Everett!BW$4)),"3",IF((AND($M6&lt;=Everett!BW$4,$N6&gt;=Everett!BW$4)),"C",IF((AND($O6&lt;=Everett!BW$4,$P6&gt;=Everett!BW$4)),"CO",IF((AND($Q6&lt;=Everett!BW$4,$R6&gt;=Everett!BW$4)),"C",0))))))</f>
        <v>0</v>
      </c>
      <c r="BX6" s="33">
        <f>IF((AND($F6&lt;=Everett!BX$4,$G6&gt;=Everett!BX$4)),"P/L",IF((AND($I6&lt;=Everett!BX$4,$J6&gt;=Everett!BX$4)),"XO",IF((AND($K6&lt;=Everett!BX$4,$L6&gt;=Everett!BX$4)),"3",IF((AND($M6&lt;=Everett!BX$4,$N6&gt;=Everett!BX$4)),"C",IF((AND($O6&lt;=Everett!BX$4,$P6&gt;=Everett!BX$4)),"CO",IF((AND($Q6&lt;=Everett!BX$4,$R6&gt;=Everett!BX$4)),"C",0))))))</f>
        <v>0</v>
      </c>
      <c r="BY6" s="33">
        <f>IF((AND($F6&lt;=Everett!BY$4,$G6&gt;=Everett!BY$4)),"P/L",IF((AND($I6&lt;=Everett!BY$4,$J6&gt;=Everett!BY$4)),"XO",IF((AND($K6&lt;=Everett!BY$4,$L6&gt;=Everett!BY$4)),"3",IF((AND($M6&lt;=Everett!BY$4,$N6&gt;=Everett!BY$4)),"C",IF((AND($O6&lt;=Everett!BY$4,$P6&gt;=Everett!BY$4)),"CO",IF((AND($Q6&lt;=Everett!BY$4,$R6&gt;=Everett!BY$4)),"C",0))))))</f>
        <v>0</v>
      </c>
      <c r="BZ6" s="33">
        <f>IF((AND($F6&lt;=Everett!BZ$4,$G6&gt;=Everett!BZ$4)),"P/L",IF((AND($I6&lt;=Everett!BZ$4,$J6&gt;=Everett!BZ$4)),"XO",IF((AND($K6&lt;=Everett!BZ$4,$L6&gt;=Everett!BZ$4)),"3",IF((AND($M6&lt;=Everett!BZ$4,$N6&gt;=Everett!BZ$4)),"C",IF((AND($O6&lt;=Everett!BZ$4,$P6&gt;=Everett!BZ$4)),"CO",IF((AND($Q6&lt;=Everett!BZ$4,$R6&gt;=Everett!BZ$4)),"C",0))))))</f>
        <v>0</v>
      </c>
      <c r="CA6" s="33">
        <f>IF((AND($F6&lt;=Everett!CA$4,$G6&gt;=Everett!CA$4)),"P/L",IF((AND($I6&lt;=Everett!CA$4,$J6&gt;=Everett!CA$4)),"XO",IF((AND($K6&lt;=Everett!CA$4,$L6&gt;=Everett!CA$4)),"3",IF((AND($M6&lt;=Everett!CA$4,$N6&gt;=Everett!CA$4)),"C",IF((AND($O6&lt;=Everett!CA$4,$P6&gt;=Everett!CA$4)),"CO",IF((AND($Q6&lt;=Everett!CA$4,$R6&gt;=Everett!CA$4)),"C",0))))))</f>
        <v>0</v>
      </c>
      <c r="CB6" s="33">
        <f>IF((AND($F6&lt;=Everett!CB$4,$G6&gt;=Everett!CB$4)),"P/L",IF((AND($I6&lt;=Everett!CB$4,$J6&gt;=Everett!CB$4)),"XO",IF((AND($K6&lt;=Everett!CB$4,$L6&gt;=Everett!CB$4)),"3",IF((AND($M6&lt;=Everett!CB$4,$N6&gt;=Everett!CB$4)),"C",IF((AND($O6&lt;=Everett!CB$4,$P6&gt;=Everett!CB$4)),"CO",IF((AND($Q6&lt;=Everett!CB$4,$R6&gt;=Everett!CB$4)),"C",0))))))</f>
        <v>0</v>
      </c>
      <c r="CC6" s="33">
        <f>IF((AND($F6&lt;=Everett!CC$4,$G6&gt;=Everett!CC$4)),"P/L",IF((AND($I6&lt;=Everett!CC$4,$J6&gt;=Everett!CC$4)),"XO",IF((AND($K6&lt;=Everett!CC$4,$L6&gt;=Everett!CC$4)),"3",IF((AND($M6&lt;=Everett!CC$4,$N6&gt;=Everett!CC$4)),"C",IF((AND($O6&lt;=Everett!CC$4,$P6&gt;=Everett!CC$4)),"CO",IF((AND($Q6&lt;=Everett!CC$4,$R6&gt;=Everett!CC$4)),"C",0))))))</f>
        <v>0</v>
      </c>
      <c r="CD6" s="33">
        <f>IF((AND($F6&lt;=Everett!CD$4,$G6&gt;=Everett!CD$4)),"P/L",IF((AND($I6&lt;=Everett!CD$4,$J6&gt;=Everett!CD$4)),"XO",IF((AND($K6&lt;=Everett!CD$4,$L6&gt;=Everett!CD$4)),"3",IF((AND($M6&lt;=Everett!CD$4,$N6&gt;=Everett!CD$4)),"C",IF((AND($O6&lt;=Everett!CD$4,$P6&gt;=Everett!CD$4)),"CO",IF((AND($Q6&lt;=Everett!CD$4,$R6&gt;=Everett!CD$4)),"C",0))))))</f>
        <v>0</v>
      </c>
      <c r="CE6" s="33">
        <f>IF((AND($F6&lt;=Everett!CE$4,$G6&gt;=Everett!CE$4)),"P/L",IF((AND($I6&lt;=Everett!CE$4,$J6&gt;=Everett!CE$4)),"XO",IF((AND($K6&lt;=Everett!CE$4,$L6&gt;=Everett!CE$4)),"3",IF((AND($M6&lt;=Everett!CE$4,$N6&gt;=Everett!CE$4)),"C",IF((AND($O6&lt;=Everett!CE$4,$P6&gt;=Everett!CE$4)),"CO",IF((AND($Q6&lt;=Everett!CE$4,$R6&gt;=Everett!CE$4)),"C",0))))))</f>
        <v>0</v>
      </c>
      <c r="CF6" s="33">
        <f>IF((AND($F6&lt;=Everett!CF$4,$G6&gt;=Everett!CF$4)),"P/L",IF((AND($I6&lt;=Everett!CF$4,$J6&gt;=Everett!CF$4)),"XO",IF((AND($K6&lt;=Everett!CF$4,$L6&gt;=Everett!CF$4)),"3",IF((AND($M6&lt;=Everett!CF$4,$N6&gt;=Everett!CF$4)),"C",IF((AND($O6&lt;=Everett!CF$4,$P6&gt;=Everett!CF$4)),"CO",IF((AND($Q6&lt;=Everett!CF$4,$R6&gt;=Everett!CF$4)),"C",0))))))</f>
        <v>0</v>
      </c>
      <c r="CG6" s="33">
        <f>IF((AND($F6&lt;=Everett!CG$4,$G6&gt;=Everett!CG$4)),"P/L",IF((AND($I6&lt;=Everett!CG$4,$J6&gt;=Everett!CG$4)),"XO",IF((AND($K6&lt;=Everett!CG$4,$L6&gt;=Everett!CG$4)),"3",IF((AND($M6&lt;=Everett!CG$4,$N6&gt;=Everett!CG$4)),"C",IF((AND($O6&lt;=Everett!CG$4,$P6&gt;=Everett!CG$4)),"CO",IF((AND($Q6&lt;=Everett!CG$4,$R6&gt;=Everett!CG$4)),"C",0))))))</f>
        <v>0</v>
      </c>
      <c r="CH6" s="33">
        <f>IF((AND($F6&lt;=Everett!CH$4,$G6&gt;=Everett!CH$4)),"P/L",IF((AND($I6&lt;=Everett!CH$4,$J6&gt;=Everett!CH$4)),"XO",IF((AND($K6&lt;=Everett!CH$4,$L6&gt;=Everett!CH$4)),"3",IF((AND($M6&lt;=Everett!CH$4,$N6&gt;=Everett!CH$4)),"C",IF((AND($O6&lt;=Everett!CH$4,$P6&gt;=Everett!CH$4)),"CO",IF((AND($Q6&lt;=Everett!CH$4,$R6&gt;=Everett!CH$4)),"C",0))))))</f>
        <v>0</v>
      </c>
      <c r="CI6" s="33">
        <f>IF((AND($F6&lt;=Everett!CI$4,$G6&gt;=Everett!CI$4)),"P/L",IF((AND($I6&lt;=Everett!CI$4,$J6&gt;=Everett!CI$4)),"XO",IF((AND($K6&lt;=Everett!CI$4,$L6&gt;=Everett!CI$4)),"3",IF((AND($M6&lt;=Everett!CI$4,$N6&gt;=Everett!CI$4)),"C",IF((AND($O6&lt;=Everett!CI$4,$P6&gt;=Everett!CI$4)),"CO",IF((AND($Q6&lt;=Everett!CI$4,$R6&gt;=Everett!CI$4)),"C",0))))))</f>
        <v>0</v>
      </c>
      <c r="CJ6" s="33">
        <f>IF((AND($F6&lt;=Everett!CJ$4,$G6&gt;=Everett!CJ$4)),"P/L",IF((AND($I6&lt;=Everett!CJ$4,$J6&gt;=Everett!CJ$4)),"XO",IF((AND($K6&lt;=Everett!CJ$4,$L6&gt;=Everett!CJ$4)),"3",IF((AND($M6&lt;=Everett!CJ$4,$N6&gt;=Everett!CJ$4)),"C",IF((AND($O6&lt;=Everett!CJ$4,$P6&gt;=Everett!CJ$4)),"CO",IF((AND($Q6&lt;=Everett!CJ$4,$R6&gt;=Everett!CJ$4)),"C",0))))))</f>
        <v>0</v>
      </c>
      <c r="CK6" s="33">
        <f>IF((AND($F6&lt;=Everett!CK$4,$G6&gt;=Everett!CK$4)),"P/L",IF((AND($I6&lt;=Everett!CK$4,$J6&gt;=Everett!CK$4)),"XO",IF((AND($K6&lt;=Everett!CK$4,$L6&gt;=Everett!CK$4)),"3",IF((AND($M6&lt;=Everett!CK$4,$N6&gt;=Everett!CK$4)),"C",IF((AND($O6&lt;=Everett!CK$4,$P6&gt;=Everett!CK$4)),"CO",IF((AND($Q6&lt;=Everett!CK$4,$R6&gt;=Everett!CK$4)),"C",0))))))</f>
        <v>0</v>
      </c>
      <c r="CL6" s="33">
        <f>IF((AND($F6&lt;=Everett!CL$4,$G6&gt;=Everett!CL$4)),"P/L",IF((AND($I6&lt;=Everett!CL$4,$J6&gt;=Everett!CL$4)),"XO",IF((AND($K6&lt;=Everett!CL$4,$L6&gt;=Everett!CL$4)),"3",IF((AND($M6&lt;=Everett!CL$4,$N6&gt;=Everett!CL$4)),"C",IF((AND($O6&lt;=Everett!CL$4,$P6&gt;=Everett!CL$4)),"CO",IF((AND($Q6&lt;=Everett!CL$4,$R6&gt;=Everett!CL$4)),"C",0))))))</f>
        <v>0</v>
      </c>
      <c r="CM6" s="33">
        <f>IF((AND($F6&lt;=Everett!CM$4,$G6&gt;=Everett!CM$4)),"P/L",IF((AND($I6&lt;=Everett!CM$4,$J6&gt;=Everett!CM$4)),"XO",IF((AND($K6&lt;=Everett!CM$4,$L6&gt;=Everett!CM$4)),"3",IF((AND($M6&lt;=Everett!CM$4,$N6&gt;=Everett!CM$4)),"C",IF((AND($O6&lt;=Everett!CM$4,$P6&gt;=Everett!CM$4)),"CO",IF((AND($Q6&lt;=Everett!CM$4,$R6&gt;=Everett!CM$4)),"C",0))))))</f>
        <v>0</v>
      </c>
    </row>
    <row r="7" spans="1:91" s="2" customFormat="1" x14ac:dyDescent="0.25">
      <c r="A7" s="57" t="s">
        <v>599</v>
      </c>
      <c r="B7" s="55"/>
      <c r="C7" s="156"/>
      <c r="D7" s="31">
        <v>23</v>
      </c>
      <c r="E7" s="156"/>
      <c r="F7" s="146"/>
      <c r="G7" s="146"/>
      <c r="H7" s="157"/>
      <c r="I7" s="43"/>
      <c r="J7" s="43"/>
      <c r="K7" s="43"/>
      <c r="L7" s="43"/>
      <c r="M7" s="36">
        <v>46235</v>
      </c>
      <c r="N7" s="37">
        <f>R6</f>
        <v>46256</v>
      </c>
      <c r="O7" s="32">
        <f>R6</f>
        <v>46256</v>
      </c>
      <c r="P7" s="37">
        <f>IF(O7="","",(DATE(YEAR(O7),MONTH(O7)+D7,DAY(O7))))</f>
        <v>46956</v>
      </c>
      <c r="Q7" s="32">
        <f>IF(P7="","",DATE(YEAR(P7), MONTH(P7)+1,DAY(P7)))</f>
        <v>46987</v>
      </c>
      <c r="R7" s="32">
        <f>IF(P7="","",DATE(YEAR(Q7),MONTH(Q7),DAY(Q7)))</f>
        <v>46987</v>
      </c>
      <c r="S7" s="33">
        <f>IF((AND($F7&lt;=Everett!S$4,$G7&gt;=Everett!S$4)),"P/L",IF((AND($I7&lt;=Everett!S$4,$J7&gt;=Everett!S$4)),"XO",IF((AND($K7&lt;=Everett!S$4,$L7&gt;=Everett!S$4)),"3",IF((AND($M7&lt;=Everett!S$4,$N7&gt;=Everett!S$4)),"C",IF((AND($O7&lt;=Everett!S$4,$P7&gt;=Everett!S$4)),"CO",IF((AND($Q7&lt;=Everett!S$4,$R7&gt;=Everett!S$4)),"C",0))))))</f>
        <v>0</v>
      </c>
      <c r="T7" s="33">
        <f>IF((AND($F7&lt;=Everett!T$4,$G7&gt;=Everett!T$4)),"P/L",IF((AND($I7&lt;=Everett!T$4,$J7&gt;=Everett!T$4)),"XO",IF((AND($K7&lt;=Everett!T$4,$L7&gt;=Everett!T$4)),"3",IF((AND($M7&lt;=Everett!T$4,$N7&gt;=Everett!T$4)),"C",IF((AND($O7&lt;=Everett!T$4,$P7&gt;=Everett!T$4)),"CO",IF((AND($Q7&lt;=Everett!T$4,$R7&gt;=Everett!T$4)),"C",0))))))</f>
        <v>0</v>
      </c>
      <c r="U7" s="33">
        <f>IF((AND($F7&lt;=Everett!U$4,$G7&gt;=Everett!U$4)),"P/L",IF((AND($I7&lt;=Everett!U$4,$J7&gt;=Everett!U$4)),"XO",IF((AND($K7&lt;=Everett!U$4,$L7&gt;=Everett!U$4)),"3",IF((AND($M7&lt;=Everett!U$4,$N7&gt;=Everett!U$4)),"C",IF((AND($O7&lt;=Everett!U$4,$P7&gt;=Everett!U$4)),"CO",IF((AND($Q7&lt;=Everett!U$4,$R7&gt;=Everett!U$4)),"C",0))))))</f>
        <v>0</v>
      </c>
      <c r="V7" s="33">
        <f>IF((AND($F7&lt;=Everett!V$4,$G7&gt;=Everett!V$4)),"P/L",IF((AND($I7&lt;=Everett!V$4,$J7&gt;=Everett!V$4)),"XO",IF((AND($K7&lt;=Everett!V$4,$L7&gt;=Everett!V$4)),"3",IF((AND($M7&lt;=Everett!V$4,$N7&gt;=Everett!V$4)),"C",IF((AND($O7&lt;=Everett!V$4,$P7&gt;=Everett!V$4)),"CO",IF((AND($Q7&lt;=Everett!V$4,$R7&gt;=Everett!V$4)),"C",0))))))</f>
        <v>0</v>
      </c>
      <c r="W7" s="33">
        <f>IF((AND($F7&lt;=Everett!W$4,$G7&gt;=Everett!W$4)),"P/L",IF((AND($I7&lt;=Everett!W$4,$J7&gt;=Everett!W$4)),"XO",IF((AND($K7&lt;=Everett!W$4,$L7&gt;=Everett!W$4)),"3",IF((AND($M7&lt;=Everett!W$4,$N7&gt;=Everett!W$4)),"C",IF((AND($O7&lt;=Everett!W$4,$P7&gt;=Everett!W$4)),"CO",IF((AND($Q7&lt;=Everett!W$4,$R7&gt;=Everett!W$4)),"C",0))))))</f>
        <v>0</v>
      </c>
      <c r="X7" s="33">
        <f>IF((AND($F7&lt;=Everett!X$4,$G7&gt;=Everett!X$4)),"P/L",IF((AND($I7&lt;=Everett!X$4,$J7&gt;=Everett!X$4)),"XO",IF((AND($K7&lt;=Everett!X$4,$L7&gt;=Everett!X$4)),"3",IF((AND($M7&lt;=Everett!X$4,$N7&gt;=Everett!X$4)),"C",IF((AND($O7&lt;=Everett!X$4,$P7&gt;=Everett!X$4)),"CO",IF((AND($Q7&lt;=Everett!X$4,$R7&gt;=Everett!X$4)),"C",0))))))</f>
        <v>0</v>
      </c>
      <c r="Y7" s="33" t="str">
        <f>IF((AND($F7&lt;=Everett!Y$4,$G7&gt;=Everett!Y$4)),"P/L",IF((AND($I7&lt;=Everett!Y$4,$J7&gt;=Everett!Y$4)),"XO",IF((AND($K7&lt;=Everett!Y$4,$L7&gt;=Everett!Y$4)),"3",IF((AND($M7&lt;=Everett!Y$4,$N7&gt;=Everett!Y$4)),"C",IF((AND($O7&lt;=Everett!Y$4,$P7&gt;=Everett!Y$4)),"CO",IF((AND($Q7&lt;=Everett!Y$4,$R7&gt;=Everett!Y$4)),"C",0))))))</f>
        <v>C</v>
      </c>
      <c r="Z7" s="33" t="str">
        <f>IF((AND($F7&lt;=Everett!Z$4,$G7&gt;=Everett!Z$4)),"P/L",IF((AND($I7&lt;=Everett!Z$4,$J7&gt;=Everett!Z$4)),"XO",IF((AND($K7&lt;=Everett!Z$4,$L7&gt;=Everett!Z$4)),"3",IF((AND($M7&lt;=Everett!Z$4,$N7&gt;=Everett!Z$4)),"C",IF((AND($O7&lt;=Everett!Z$4,$P7&gt;=Everett!Z$4)),"CO",IF((AND($Q7&lt;=Everett!Z$4,$R7&gt;=Everett!Z$4)),"C",0))))))</f>
        <v>CO</v>
      </c>
      <c r="AA7" s="33" t="str">
        <f>IF((AND($F7&lt;=Everett!AA$4,$G7&gt;=Everett!AA$4)),"P/L",IF((AND($I7&lt;=Everett!AA$4,$J7&gt;=Everett!AA$4)),"XO",IF((AND($K7&lt;=Everett!AA$4,$L7&gt;=Everett!AA$4)),"3",IF((AND($M7&lt;=Everett!AA$4,$N7&gt;=Everett!AA$4)),"C",IF((AND($O7&lt;=Everett!AA$4,$P7&gt;=Everett!AA$4)),"CO",IF((AND($Q7&lt;=Everett!AA$4,$R7&gt;=Everett!AA$4)),"C",0))))))</f>
        <v>CO</v>
      </c>
      <c r="AB7" s="33" t="str">
        <f>IF((AND($F7&lt;=Everett!AB$4,$G7&gt;=Everett!AB$4)),"P/L",IF((AND($I7&lt;=Everett!AB$4,$J7&gt;=Everett!AB$4)),"XO",IF((AND($K7&lt;=Everett!AB$4,$L7&gt;=Everett!AB$4)),"3",IF((AND($M7&lt;=Everett!AB$4,$N7&gt;=Everett!AB$4)),"C",IF((AND($O7&lt;=Everett!AB$4,$P7&gt;=Everett!AB$4)),"CO",IF((AND($Q7&lt;=Everett!AB$4,$R7&gt;=Everett!AB$4)),"C",0))))))</f>
        <v>CO</v>
      </c>
      <c r="AC7" s="33" t="str">
        <f>IF((AND($F7&lt;=Everett!AC$4,$G7&gt;=Everett!AC$4)),"P/L",IF((AND($I7&lt;=Everett!AC$4,$J7&gt;=Everett!AC$4)),"XO",IF((AND($K7&lt;=Everett!AC$4,$L7&gt;=Everett!AC$4)),"3",IF((AND($M7&lt;=Everett!AC$4,$N7&gt;=Everett!AC$4)),"C",IF((AND($O7&lt;=Everett!AC$4,$P7&gt;=Everett!AC$4)),"CO",IF((AND($Q7&lt;=Everett!AC$4,$R7&gt;=Everett!AC$4)),"C",0))))))</f>
        <v>CO</v>
      </c>
      <c r="AD7" s="33" t="str">
        <f>IF((AND($F7&lt;=Everett!AD$4,$G7&gt;=Everett!AD$4)),"P/L",IF((AND($I7&lt;=Everett!AD$4,$J7&gt;=Everett!AD$4)),"XO",IF((AND($K7&lt;=Everett!AD$4,$L7&gt;=Everett!AD$4)),"3",IF((AND($M7&lt;=Everett!AD$4,$N7&gt;=Everett!AD$4)),"C",IF((AND($O7&lt;=Everett!AD$4,$P7&gt;=Everett!AD$4)),"CO",IF((AND($Q7&lt;=Everett!AD$4,$R7&gt;=Everett!AD$4)),"C",0))))))</f>
        <v>CO</v>
      </c>
      <c r="AE7" s="33" t="str">
        <f>IF((AND($F7&lt;=Everett!AE$4,$G7&gt;=Everett!AE$4)),"P/L",IF((AND($I7&lt;=Everett!AE$4,$J7&gt;=Everett!AE$4)),"XO",IF((AND($K7&lt;=Everett!AE$4,$L7&gt;=Everett!AE$4)),"3",IF((AND($M7&lt;=Everett!AE$4,$N7&gt;=Everett!AE$4)),"C",IF((AND($O7&lt;=Everett!AE$4,$P7&gt;=Everett!AE$4)),"CO",IF((AND($Q7&lt;=Everett!AE$4,$R7&gt;=Everett!AE$4)),"C",0))))))</f>
        <v>CO</v>
      </c>
      <c r="AF7" s="33" t="str">
        <f>IF((AND($F7&lt;=Everett!AF$4,$G7&gt;=Everett!AF$4)),"P/L",IF((AND($I7&lt;=Everett!AF$4,$J7&gt;=Everett!AF$4)),"XO",IF((AND($K7&lt;=Everett!AF$4,$L7&gt;=Everett!AF$4)),"3",IF((AND($M7&lt;=Everett!AF$4,$N7&gt;=Everett!AF$4)),"C",IF((AND($O7&lt;=Everett!AF$4,$P7&gt;=Everett!AF$4)),"CO",IF((AND($Q7&lt;=Everett!AF$4,$R7&gt;=Everett!AF$4)),"C",0))))))</f>
        <v>CO</v>
      </c>
      <c r="AG7" s="33" t="str">
        <f>IF((AND($F7&lt;=Everett!AG$4,$G7&gt;=Everett!AG$4)),"P/L",IF((AND($I7&lt;=Everett!AG$4,$J7&gt;=Everett!AG$4)),"XO",IF((AND($K7&lt;=Everett!AG$4,$L7&gt;=Everett!AG$4)),"3",IF((AND($M7&lt;=Everett!AG$4,$N7&gt;=Everett!AG$4)),"C",IF((AND($O7&lt;=Everett!AG$4,$P7&gt;=Everett!AG$4)),"CO",IF((AND($Q7&lt;=Everett!AG$4,$R7&gt;=Everett!AG$4)),"C",0))))))</f>
        <v>CO</v>
      </c>
      <c r="AH7" s="33" t="str">
        <f>IF((AND($F7&lt;=Everett!AH$4,$G7&gt;=Everett!AH$4)),"P/L",IF((AND($I7&lt;=Everett!AH$4,$J7&gt;=Everett!AH$4)),"XO",IF((AND($K7&lt;=Everett!AH$4,$L7&gt;=Everett!AH$4)),"3",IF((AND($M7&lt;=Everett!AH$4,$N7&gt;=Everett!AH$4)),"C",IF((AND($O7&lt;=Everett!AH$4,$P7&gt;=Everett!AH$4)),"CO",IF((AND($Q7&lt;=Everett!AH$4,$R7&gt;=Everett!AH$4)),"C",0))))))</f>
        <v>CO</v>
      </c>
      <c r="AI7" s="33" t="str">
        <f>IF((AND($F7&lt;=Everett!AI$4,$G7&gt;=Everett!AI$4)),"P/L",IF((AND($I7&lt;=Everett!AI$4,$J7&gt;=Everett!AI$4)),"XO",IF((AND($K7&lt;=Everett!AI$4,$L7&gt;=Everett!AI$4)),"3",IF((AND($M7&lt;=Everett!AI$4,$N7&gt;=Everett!AI$4)),"C",IF((AND($O7&lt;=Everett!AI$4,$P7&gt;=Everett!AI$4)),"CO",IF((AND($Q7&lt;=Everett!AI$4,$R7&gt;=Everett!AI$4)),"C",0))))))</f>
        <v>CO</v>
      </c>
      <c r="AJ7" s="33" t="str">
        <f>IF((AND($F7&lt;=Everett!AJ$4,$G7&gt;=Everett!AJ$4)),"P/L",IF((AND($I7&lt;=Everett!AJ$4,$J7&gt;=Everett!AJ$4)),"XO",IF((AND($K7&lt;=Everett!AJ$4,$L7&gt;=Everett!AJ$4)),"3",IF((AND($M7&lt;=Everett!AJ$4,$N7&gt;=Everett!AJ$4)),"C",IF((AND($O7&lt;=Everett!AJ$4,$P7&gt;=Everett!AJ$4)),"CO",IF((AND($Q7&lt;=Everett!AJ$4,$R7&gt;=Everett!AJ$4)),"C",0))))))</f>
        <v>CO</v>
      </c>
      <c r="AK7" s="33" t="str">
        <f>IF((AND($F7&lt;=Everett!AK$4,$G7&gt;=Everett!AK$4)),"P/L",IF((AND($I7&lt;=Everett!AK$4,$J7&gt;=Everett!AK$4)),"XO",IF((AND($K7&lt;=Everett!AK$4,$L7&gt;=Everett!AK$4)),"3",IF((AND($M7&lt;=Everett!AK$4,$N7&gt;=Everett!AK$4)),"C",IF((AND($O7&lt;=Everett!AK$4,$P7&gt;=Everett!AK$4)),"CO",IF((AND($Q7&lt;=Everett!AK$4,$R7&gt;=Everett!AK$4)),"C",0))))))</f>
        <v>CO</v>
      </c>
      <c r="AL7" s="33" t="str">
        <f>IF((AND($F7&lt;=Everett!AL$4,$G7&gt;=Everett!AL$4)),"P/L",IF((AND($I7&lt;=Everett!AL$4,$J7&gt;=Everett!AL$4)),"XO",IF((AND($K7&lt;=Everett!AL$4,$L7&gt;=Everett!AL$4)),"3",IF((AND($M7&lt;=Everett!AL$4,$N7&gt;=Everett!AL$4)),"C",IF((AND($O7&lt;=Everett!AL$4,$P7&gt;=Everett!AL$4)),"CO",IF((AND($Q7&lt;=Everett!AL$4,$R7&gt;=Everett!AL$4)),"C",0))))))</f>
        <v>CO</v>
      </c>
      <c r="AM7" s="33" t="str">
        <f>IF((AND($F7&lt;=Everett!AM$4,$G7&gt;=Everett!AM$4)),"P/L",IF((AND($I7&lt;=Everett!AM$4,$J7&gt;=Everett!AM$4)),"XO",IF((AND($K7&lt;=Everett!AM$4,$L7&gt;=Everett!AM$4)),"3",IF((AND($M7&lt;=Everett!AM$4,$N7&gt;=Everett!AM$4)),"C",IF((AND($O7&lt;=Everett!AM$4,$P7&gt;=Everett!AM$4)),"CO",IF((AND($Q7&lt;=Everett!AM$4,$R7&gt;=Everett!AM$4)),"C",0))))))</f>
        <v>CO</v>
      </c>
      <c r="AN7" s="33" t="str">
        <f>IF((AND($F7&lt;=Everett!AN$4,$G7&gt;=Everett!AN$4)),"P/L",IF((AND($I7&lt;=Everett!AN$4,$J7&gt;=Everett!AN$4)),"XO",IF((AND($K7&lt;=Everett!AN$4,$L7&gt;=Everett!AN$4)),"3",IF((AND($M7&lt;=Everett!AN$4,$N7&gt;=Everett!AN$4)),"C",IF((AND($O7&lt;=Everett!AN$4,$P7&gt;=Everett!AN$4)),"CO",IF((AND($Q7&lt;=Everett!AN$4,$R7&gt;=Everett!AN$4)),"C",0))))))</f>
        <v>CO</v>
      </c>
      <c r="AO7" s="33" t="str">
        <f>IF((AND($F7&lt;=Everett!AO$4,$G7&gt;=Everett!AO$4)),"P/L",IF((AND($I7&lt;=Everett!AO$4,$J7&gt;=Everett!AO$4)),"XO",IF((AND($K7&lt;=Everett!AO$4,$L7&gt;=Everett!AO$4)),"3",IF((AND($M7&lt;=Everett!AO$4,$N7&gt;=Everett!AO$4)),"C",IF((AND($O7&lt;=Everett!AO$4,$P7&gt;=Everett!AO$4)),"CO",IF((AND($Q7&lt;=Everett!AO$4,$R7&gt;=Everett!AO$4)),"C",0))))))</f>
        <v>CO</v>
      </c>
      <c r="AP7" s="33" t="str">
        <f>IF((AND($F7&lt;=Everett!AP$4,$G7&gt;=Everett!AP$4)),"P/L",IF((AND($I7&lt;=Everett!AP$4,$J7&gt;=Everett!AP$4)),"XO",IF((AND($K7&lt;=Everett!AP$4,$L7&gt;=Everett!AP$4)),"3",IF((AND($M7&lt;=Everett!AP$4,$N7&gt;=Everett!AP$4)),"C",IF((AND($O7&lt;=Everett!AP$4,$P7&gt;=Everett!AP$4)),"CO",IF((AND($Q7&lt;=Everett!AP$4,$R7&gt;=Everett!AP$4)),"C",0))))))</f>
        <v>CO</v>
      </c>
      <c r="AQ7" s="33" t="str">
        <f>IF((AND($F7&lt;=Everett!AQ$4,$G7&gt;=Everett!AQ$4)),"P/L",IF((AND($I7&lt;=Everett!AQ$4,$J7&gt;=Everett!AQ$4)),"XO",IF((AND($K7&lt;=Everett!AQ$4,$L7&gt;=Everett!AQ$4)),"3",IF((AND($M7&lt;=Everett!AQ$4,$N7&gt;=Everett!AQ$4)),"C",IF((AND($O7&lt;=Everett!AQ$4,$P7&gt;=Everett!AQ$4)),"CO",IF((AND($Q7&lt;=Everett!AQ$4,$R7&gt;=Everett!AQ$4)),"C",0))))))</f>
        <v>CO</v>
      </c>
      <c r="AR7" s="33" t="str">
        <f>IF((AND($F7&lt;=Everett!AR$4,$G7&gt;=Everett!AR$4)),"P/L",IF((AND($I7&lt;=Everett!AR$4,$J7&gt;=Everett!AR$4)),"XO",IF((AND($K7&lt;=Everett!AR$4,$L7&gt;=Everett!AR$4)),"3",IF((AND($M7&lt;=Everett!AR$4,$N7&gt;=Everett!AR$4)),"C",IF((AND($O7&lt;=Everett!AR$4,$P7&gt;=Everett!AR$4)),"CO",IF((AND($Q7&lt;=Everett!AR$4,$R7&gt;=Everett!AR$4)),"C",0))))))</f>
        <v>CO</v>
      </c>
      <c r="AS7" s="33" t="str">
        <f>IF((AND($F7&lt;=Everett!AS$4,$G7&gt;=Everett!AS$4)),"P/L",IF((AND($I7&lt;=Everett!AS$4,$J7&gt;=Everett!AS$4)),"XO",IF((AND($K7&lt;=Everett!AS$4,$L7&gt;=Everett!AS$4)),"3",IF((AND($M7&lt;=Everett!AS$4,$N7&gt;=Everett!AS$4)),"C",IF((AND($O7&lt;=Everett!AS$4,$P7&gt;=Everett!AS$4)),"CO",IF((AND($Q7&lt;=Everett!AS$4,$R7&gt;=Everett!AS$4)),"C",0))))))</f>
        <v>CO</v>
      </c>
      <c r="AT7" s="33" t="str">
        <f>IF((AND($F7&lt;=Everett!AT$4,$G7&gt;=Everett!AT$4)),"P/L",IF((AND($I7&lt;=Everett!AT$4,$J7&gt;=Everett!AT$4)),"XO",IF((AND($K7&lt;=Everett!AT$4,$L7&gt;=Everett!AT$4)),"3",IF((AND($M7&lt;=Everett!AT$4,$N7&gt;=Everett!AT$4)),"C",IF((AND($O7&lt;=Everett!AT$4,$P7&gt;=Everett!AT$4)),"CO",IF((AND($Q7&lt;=Everett!AT$4,$R7&gt;=Everett!AT$4)),"C",0))))))</f>
        <v>CO</v>
      </c>
      <c r="AU7" s="33" t="str">
        <f>IF((AND($F7&lt;=Everett!AU$4,$G7&gt;=Everett!AU$4)),"P/L",IF((AND($I7&lt;=Everett!AU$4,$J7&gt;=Everett!AU$4)),"XO",IF((AND($K7&lt;=Everett!AU$4,$L7&gt;=Everett!AU$4)),"3",IF((AND($M7&lt;=Everett!AU$4,$N7&gt;=Everett!AU$4)),"C",IF((AND($O7&lt;=Everett!AU$4,$P7&gt;=Everett!AU$4)),"CO",IF((AND($Q7&lt;=Everett!AU$4,$R7&gt;=Everett!AU$4)),"C",0))))))</f>
        <v>CO</v>
      </c>
      <c r="AV7" s="33" t="str">
        <f>IF((AND($F7&lt;=Everett!AV$4,$G7&gt;=Everett!AV$4)),"P/L",IF((AND($I7&lt;=Everett!AV$4,$J7&gt;=Everett!AV$4)),"XO",IF((AND($K7&lt;=Everett!AV$4,$L7&gt;=Everett!AV$4)),"3",IF((AND($M7&lt;=Everett!AV$4,$N7&gt;=Everett!AV$4)),"C",IF((AND($O7&lt;=Everett!AV$4,$P7&gt;=Everett!AV$4)),"CO",IF((AND($Q7&lt;=Everett!AV$4,$R7&gt;=Everett!AV$4)),"C",0))))))</f>
        <v>CO</v>
      </c>
      <c r="AW7" s="33">
        <f>IF((AND($F7&lt;=Everett!AW$4,$G7&gt;=Everett!AW$4)),"P/L",IF((AND($I7&lt;=Everett!AW$4,$J7&gt;=Everett!AW$4)),"XO",IF((AND($K7&lt;=Everett!AW$4,$L7&gt;=Everett!AW$4)),"3",IF((AND($M7&lt;=Everett!AW$4,$N7&gt;=Everett!AW$4)),"C",IF((AND($O7&lt;=Everett!AW$4,$P7&gt;=Everett!AW$4)),"CO",IF((AND($Q7&lt;=Everett!AW$4,$R7&gt;=Everett!AW$4)),"C",0))))))</f>
        <v>0</v>
      </c>
      <c r="AX7" s="33">
        <f>IF((AND($F7&lt;=Everett!AX$4,$G7&gt;=Everett!AX$4)),"P/L",IF((AND($I7&lt;=Everett!AX$4,$J7&gt;=Everett!AX$4)),"XO",IF((AND($K7&lt;=Everett!AX$4,$L7&gt;=Everett!AX$4)),"3",IF((AND($M7&lt;=Everett!AX$4,$N7&gt;=Everett!AX$4)),"C",IF((AND($O7&lt;=Everett!AX$4,$P7&gt;=Everett!AX$4)),"CO",IF((AND($Q7&lt;=Everett!AX$4,$R7&gt;=Everett!AX$4)),"C",0))))))</f>
        <v>0</v>
      </c>
      <c r="AY7" s="33">
        <f>IF((AND($F7&lt;=Everett!AY$4,$G7&gt;=Everett!AY$4)),"P/L",IF((AND($I7&lt;=Everett!AY$4,$J7&gt;=Everett!AY$4)),"XO",IF((AND($K7&lt;=Everett!AY$4,$L7&gt;=Everett!AY$4)),"3",IF((AND($M7&lt;=Everett!AY$4,$N7&gt;=Everett!AY$4)),"C",IF((AND($O7&lt;=Everett!AY$4,$P7&gt;=Everett!AY$4)),"CO",IF((AND($Q7&lt;=Everett!AY$4,$R7&gt;=Everett!AY$4)),"C",0))))))</f>
        <v>0</v>
      </c>
      <c r="AZ7" s="33">
        <f>IF((AND($F7&lt;=Everett!AZ$4,$G7&gt;=Everett!AZ$4)),"P/L",IF((AND($I7&lt;=Everett!AZ$4,$J7&gt;=Everett!AZ$4)),"XO",IF((AND($K7&lt;=Everett!AZ$4,$L7&gt;=Everett!AZ$4)),"3",IF((AND($M7&lt;=Everett!AZ$4,$N7&gt;=Everett!AZ$4)),"C",IF((AND($O7&lt;=Everett!AZ$4,$P7&gt;=Everett!AZ$4)),"CO",IF((AND($Q7&lt;=Everett!AZ$4,$R7&gt;=Everett!AZ$4)),"C",0))))))</f>
        <v>0</v>
      </c>
      <c r="BA7" s="33">
        <f>IF((AND($F7&lt;=Everett!BA$4,$G7&gt;=Everett!BA$4)),"P/L",IF((AND($I7&lt;=Everett!BA$4,$J7&gt;=Everett!BA$4)),"XO",IF((AND($K7&lt;=Everett!BA$4,$L7&gt;=Everett!BA$4)),"3",IF((AND($M7&lt;=Everett!BA$4,$N7&gt;=Everett!BA$4)),"C",IF((AND($O7&lt;=Everett!BA$4,$P7&gt;=Everett!BA$4)),"CO",IF((AND($Q7&lt;=Everett!BA$4,$R7&gt;=Everett!BA$4)),"C",0))))))</f>
        <v>0</v>
      </c>
      <c r="BB7" s="33">
        <f>IF((AND($F7&lt;=Everett!BB$4,$G7&gt;=Everett!BB$4)),"P/L",IF((AND($I7&lt;=Everett!BB$4,$J7&gt;=Everett!BB$4)),"XO",IF((AND($K7&lt;=Everett!BB$4,$L7&gt;=Everett!BB$4)),"3",IF((AND($M7&lt;=Everett!BB$4,$N7&gt;=Everett!BB$4)),"C",IF((AND($O7&lt;=Everett!BB$4,$P7&gt;=Everett!BB$4)),"CO",IF((AND($Q7&lt;=Everett!BB$4,$R7&gt;=Everett!BB$4)),"C",0))))))</f>
        <v>0</v>
      </c>
      <c r="BC7" s="33">
        <f>IF((AND($F7&lt;=Everett!BC$4,$G7&gt;=Everett!BC$4)),"P/L",IF((AND($I7&lt;=Everett!BC$4,$J7&gt;=Everett!BC$4)),"XO",IF((AND($K7&lt;=Everett!BC$4,$L7&gt;=Everett!BC$4)),"3",IF((AND($M7&lt;=Everett!BC$4,$N7&gt;=Everett!BC$4)),"C",IF((AND($O7&lt;=Everett!BC$4,$P7&gt;=Everett!BC$4)),"CO",IF((AND($Q7&lt;=Everett!BC$4,$R7&gt;=Everett!BC$4)),"C",0))))))</f>
        <v>0</v>
      </c>
      <c r="BD7" s="33">
        <f>IF((AND($F7&lt;=Everett!BD$4,$G7&gt;=Everett!BD$4)),"P/L",IF((AND($I7&lt;=Everett!BD$4,$J7&gt;=Everett!BD$4)),"XO",IF((AND($K7&lt;=Everett!BD$4,$L7&gt;=Everett!BD$4)),"3",IF((AND($M7&lt;=Everett!BD$4,$N7&gt;=Everett!BD$4)),"C",IF((AND($O7&lt;=Everett!BD$4,$P7&gt;=Everett!BD$4)),"CO",IF((AND($Q7&lt;=Everett!BD$4,$R7&gt;=Everett!BD$4)),"C",0))))))</f>
        <v>0</v>
      </c>
      <c r="BE7" s="33">
        <f>IF((AND($F7&lt;=Everett!BE$4,$G7&gt;=Everett!BE$4)),"P/L",IF((AND($I7&lt;=Everett!BE$4,$J7&gt;=Everett!BE$4)),"XO",IF((AND($K7&lt;=Everett!BE$4,$L7&gt;=Everett!BE$4)),"3",IF((AND($M7&lt;=Everett!BE$4,$N7&gt;=Everett!BE$4)),"C",IF((AND($O7&lt;=Everett!BE$4,$P7&gt;=Everett!BE$4)),"CO",IF((AND($Q7&lt;=Everett!BE$4,$R7&gt;=Everett!BE$4)),"C",0))))))</f>
        <v>0</v>
      </c>
      <c r="BF7" s="33">
        <f>IF((AND($F7&lt;=Everett!BF$4,$G7&gt;=Everett!BF$4)),"P/L",IF((AND($I7&lt;=Everett!BF$4,$J7&gt;=Everett!BF$4)),"XO",IF((AND($K7&lt;=Everett!BF$4,$L7&gt;=Everett!BF$4)),"3",IF((AND($M7&lt;=Everett!BF$4,$N7&gt;=Everett!BF$4)),"C",IF((AND($O7&lt;=Everett!BF$4,$P7&gt;=Everett!BF$4)),"CO",IF((AND($Q7&lt;=Everett!BF$4,$R7&gt;=Everett!BF$4)),"C",0))))))</f>
        <v>0</v>
      </c>
      <c r="BG7" s="33">
        <f>IF((AND($F7&lt;=Everett!BG$4,$G7&gt;=Everett!BG$4)),"P/L",IF((AND($I7&lt;=Everett!BG$4,$J7&gt;=Everett!BG$4)),"XO",IF((AND($K7&lt;=Everett!BG$4,$L7&gt;=Everett!BG$4)),"3",IF((AND($M7&lt;=Everett!BG$4,$N7&gt;=Everett!BG$4)),"C",IF((AND($O7&lt;=Everett!BG$4,$P7&gt;=Everett!BG$4)),"CO",IF((AND($Q7&lt;=Everett!BG$4,$R7&gt;=Everett!BG$4)),"C",0))))))</f>
        <v>0</v>
      </c>
      <c r="BH7" s="33">
        <f>IF((AND($F7&lt;=Everett!BH$4,$G7&gt;=Everett!BH$4)),"P/L",IF((AND($I7&lt;=Everett!BH$4,$J7&gt;=Everett!BH$4)),"XO",IF((AND($K7&lt;=Everett!BH$4,$L7&gt;=Everett!BH$4)),"3",IF((AND($M7&lt;=Everett!BH$4,$N7&gt;=Everett!BH$4)),"C",IF((AND($O7&lt;=Everett!BH$4,$P7&gt;=Everett!BH$4)),"CO",IF((AND($Q7&lt;=Everett!BH$4,$R7&gt;=Everett!BH$4)),"C",0))))))</f>
        <v>0</v>
      </c>
      <c r="BI7" s="33">
        <f>IF((AND($F7&lt;=Everett!BI$4,$G7&gt;=Everett!BI$4)),"P/L",IF((AND($I7&lt;=Everett!BI$4,$J7&gt;=Everett!BI$4)),"XO",IF((AND($K7&lt;=Everett!BI$4,$L7&gt;=Everett!BI$4)),"3",IF((AND($M7&lt;=Everett!BI$4,$N7&gt;=Everett!BI$4)),"C",IF((AND($O7&lt;=Everett!BI$4,$P7&gt;=Everett!BI$4)),"CO",IF((AND($Q7&lt;=Everett!BI$4,$R7&gt;=Everett!BI$4)),"C",0))))))</f>
        <v>0</v>
      </c>
      <c r="BJ7" s="33">
        <f>IF((AND($F7&lt;=Everett!BJ$4,$G7&gt;=Everett!BJ$4)),"P/L",IF((AND($I7&lt;=Everett!BJ$4,$J7&gt;=Everett!BJ$4)),"XO",IF((AND($K7&lt;=Everett!BJ$4,$L7&gt;=Everett!BJ$4)),"3",IF((AND($M7&lt;=Everett!BJ$4,$N7&gt;=Everett!BJ$4)),"C",IF((AND($O7&lt;=Everett!BJ$4,$P7&gt;=Everett!BJ$4)),"CO",IF((AND($Q7&lt;=Everett!BJ$4,$R7&gt;=Everett!BJ$4)),"C",0))))))</f>
        <v>0</v>
      </c>
      <c r="BK7" s="33">
        <f>IF((AND($F7&lt;=Everett!BK$4,$G7&gt;=Everett!BK$4)),"P/L",IF((AND($I7&lt;=Everett!BK$4,$J7&gt;=Everett!BK$4)),"XO",IF((AND($K7&lt;=Everett!BK$4,$L7&gt;=Everett!BK$4)),"3",IF((AND($M7&lt;=Everett!BK$4,$N7&gt;=Everett!BK$4)),"C",IF((AND($O7&lt;=Everett!BK$4,$P7&gt;=Everett!BK$4)),"CO",IF((AND($Q7&lt;=Everett!BK$4,$R7&gt;=Everett!BK$4)),"C",0))))))</f>
        <v>0</v>
      </c>
      <c r="BL7" s="33">
        <f>IF((AND($F7&lt;=Everett!BL$4,$G7&gt;=Everett!BL$4)),"P/L",IF((AND($I7&lt;=Everett!BL$4,$J7&gt;=Everett!BL$4)),"XO",IF((AND($K7&lt;=Everett!BL$4,$L7&gt;=Everett!BL$4)),"3",IF((AND($M7&lt;=Everett!BL$4,$N7&gt;=Everett!BL$4)),"C",IF((AND($O7&lt;=Everett!BL$4,$P7&gt;=Everett!BL$4)),"CO",IF((AND($Q7&lt;=Everett!BL$4,$R7&gt;=Everett!BL$4)),"C",0))))))</f>
        <v>0</v>
      </c>
      <c r="BM7" s="33">
        <f>IF((AND($F7&lt;=Everett!BM$4,$G7&gt;=Everett!BM$4)),"P/L",IF((AND($I7&lt;=Everett!BM$4,$J7&gt;=Everett!BM$4)),"XO",IF((AND($K7&lt;=Everett!BM$4,$L7&gt;=Everett!BM$4)),"3",IF((AND($M7&lt;=Everett!BM$4,$N7&gt;=Everett!BM$4)),"C",IF((AND($O7&lt;=Everett!BM$4,$P7&gt;=Everett!BM$4)),"CO",IF((AND($Q7&lt;=Everett!BM$4,$R7&gt;=Everett!BM$4)),"C",0))))))</f>
        <v>0</v>
      </c>
      <c r="BN7" s="33">
        <f>IF((AND($F7&lt;=Everett!BN$4,$G7&gt;=Everett!BN$4)),"P/L",IF((AND($I7&lt;=Everett!BN$4,$J7&gt;=Everett!BN$4)),"XO",IF((AND($K7&lt;=Everett!BN$4,$L7&gt;=Everett!BN$4)),"3",IF((AND($M7&lt;=Everett!BN$4,$N7&gt;=Everett!BN$4)),"C",IF((AND($O7&lt;=Everett!BN$4,$P7&gt;=Everett!BN$4)),"CO",IF((AND($Q7&lt;=Everett!BN$4,$R7&gt;=Everett!BN$4)),"C",0))))))</f>
        <v>0</v>
      </c>
      <c r="BO7" s="33">
        <f>IF((AND($F7&lt;=Everett!BO$4,$G7&gt;=Everett!BO$4)),"P/L",IF((AND($I7&lt;=Everett!BO$4,$J7&gt;=Everett!BO$4)),"XO",IF((AND($K7&lt;=Everett!BO$4,$L7&gt;=Everett!BO$4)),"3",IF((AND($M7&lt;=Everett!BO$4,$N7&gt;=Everett!BO$4)),"C",IF((AND($O7&lt;=Everett!BO$4,$P7&gt;=Everett!BO$4)),"CO",IF((AND($Q7&lt;=Everett!BO$4,$R7&gt;=Everett!BO$4)),"C",0))))))</f>
        <v>0</v>
      </c>
      <c r="BP7" s="33">
        <f>IF((AND($F7&lt;=Everett!BP$4,$G7&gt;=Everett!BP$4)),"P/L",IF((AND($I7&lt;=Everett!BP$4,$J7&gt;=Everett!BP$4)),"XO",IF((AND($K7&lt;=Everett!BP$4,$L7&gt;=Everett!BP$4)),"3",IF((AND($M7&lt;=Everett!BP$4,$N7&gt;=Everett!BP$4)),"C",IF((AND($O7&lt;=Everett!BP$4,$P7&gt;=Everett!BP$4)),"CO",IF((AND($Q7&lt;=Everett!BP$4,$R7&gt;=Everett!BP$4)),"C",0))))))</f>
        <v>0</v>
      </c>
      <c r="BQ7" s="33">
        <f>IF((AND($F7&lt;=Everett!BQ$4,$G7&gt;=Everett!BQ$4)),"P/L",IF((AND($I7&lt;=Everett!BQ$4,$J7&gt;=Everett!BQ$4)),"XO",IF((AND($K7&lt;=Everett!BQ$4,$L7&gt;=Everett!BQ$4)),"3",IF((AND($M7&lt;=Everett!BQ$4,$N7&gt;=Everett!BQ$4)),"C",IF((AND($O7&lt;=Everett!BQ$4,$P7&gt;=Everett!BQ$4)),"CO",IF((AND($Q7&lt;=Everett!BQ$4,$R7&gt;=Everett!BQ$4)),"C",0))))))</f>
        <v>0</v>
      </c>
      <c r="BR7" s="33">
        <f>IF((AND($F7&lt;=Everett!BR$4,$G7&gt;=Everett!BR$4)),"P/L",IF((AND($I7&lt;=Everett!BR$4,$J7&gt;=Everett!BR$4)),"XO",IF((AND($K7&lt;=Everett!BR$4,$L7&gt;=Everett!BR$4)),"3",IF((AND($M7&lt;=Everett!BR$4,$N7&gt;=Everett!BR$4)),"C",IF((AND($O7&lt;=Everett!BR$4,$P7&gt;=Everett!BR$4)),"CO",IF((AND($Q7&lt;=Everett!BR$4,$R7&gt;=Everett!BR$4)),"C",0))))))</f>
        <v>0</v>
      </c>
      <c r="BS7" s="33">
        <f>IF((AND($F7&lt;=Everett!BS$4,$G7&gt;=Everett!BS$4)),"P/L",IF((AND($I7&lt;=Everett!BS$4,$J7&gt;=Everett!BS$4)),"XO",IF((AND($K7&lt;=Everett!BS$4,$L7&gt;=Everett!BS$4)),"3",IF((AND($M7&lt;=Everett!BS$4,$N7&gt;=Everett!BS$4)),"C",IF((AND($O7&lt;=Everett!BS$4,$P7&gt;=Everett!BS$4)),"CO",IF((AND($Q7&lt;=Everett!BS$4,$R7&gt;=Everett!BS$4)),"C",0))))))</f>
        <v>0</v>
      </c>
      <c r="BT7" s="33">
        <f>IF((AND($F7&lt;=Everett!BT$4,$G7&gt;=Everett!BT$4)),"P/L",IF((AND($I7&lt;=Everett!BT$4,$J7&gt;=Everett!BT$4)),"XO",IF((AND($K7&lt;=Everett!BT$4,$L7&gt;=Everett!BT$4)),"3",IF((AND($M7&lt;=Everett!BT$4,$N7&gt;=Everett!BT$4)),"C",IF((AND($O7&lt;=Everett!BT$4,$P7&gt;=Everett!BT$4)),"CO",IF((AND($Q7&lt;=Everett!BT$4,$R7&gt;=Everett!BT$4)),"C",0))))))</f>
        <v>0</v>
      </c>
      <c r="BU7" s="33">
        <f>IF((AND($F7&lt;=Everett!BU$4,$G7&gt;=Everett!BU$4)),"P/L",IF((AND($I7&lt;=Everett!BU$4,$J7&gt;=Everett!BU$4)),"XO",IF((AND($K7&lt;=Everett!BU$4,$L7&gt;=Everett!BU$4)),"3",IF((AND($M7&lt;=Everett!BU$4,$N7&gt;=Everett!BU$4)),"C",IF((AND($O7&lt;=Everett!BU$4,$P7&gt;=Everett!BU$4)),"CO",IF((AND($Q7&lt;=Everett!BU$4,$R7&gt;=Everett!BU$4)),"C",0))))))</f>
        <v>0</v>
      </c>
      <c r="BV7" s="33">
        <f>IF((AND($F7&lt;=Everett!BV$4,$G7&gt;=Everett!BV$4)),"P/L",IF((AND($I7&lt;=Everett!BV$4,$J7&gt;=Everett!BV$4)),"XO",IF((AND($K7&lt;=Everett!BV$4,$L7&gt;=Everett!BV$4)),"3",IF((AND($M7&lt;=Everett!BV$4,$N7&gt;=Everett!BV$4)),"C",IF((AND($O7&lt;=Everett!BV$4,$P7&gt;=Everett!BV$4)),"CO",IF((AND($Q7&lt;=Everett!BV$4,$R7&gt;=Everett!BV$4)),"C",0))))))</f>
        <v>0</v>
      </c>
      <c r="BW7" s="33">
        <f>IF((AND($F7&lt;=Everett!BW$4,$G7&gt;=Everett!BW$4)),"P/L",IF((AND($I7&lt;=Everett!BW$4,$J7&gt;=Everett!BW$4)),"XO",IF((AND($K7&lt;=Everett!BW$4,$L7&gt;=Everett!BW$4)),"3",IF((AND($M7&lt;=Everett!BW$4,$N7&gt;=Everett!BW$4)),"C",IF((AND($O7&lt;=Everett!BW$4,$P7&gt;=Everett!BW$4)),"CO",IF((AND($Q7&lt;=Everett!BW$4,$R7&gt;=Everett!BW$4)),"C",0))))))</f>
        <v>0</v>
      </c>
      <c r="BX7" s="33">
        <f>IF((AND($F7&lt;=Everett!BX$4,$G7&gt;=Everett!BX$4)),"P/L",IF((AND($I7&lt;=Everett!BX$4,$J7&gt;=Everett!BX$4)),"XO",IF((AND($K7&lt;=Everett!BX$4,$L7&gt;=Everett!BX$4)),"3",IF((AND($M7&lt;=Everett!BX$4,$N7&gt;=Everett!BX$4)),"C",IF((AND($O7&lt;=Everett!BX$4,$P7&gt;=Everett!BX$4)),"CO",IF((AND($Q7&lt;=Everett!BX$4,$R7&gt;=Everett!BX$4)),"C",0))))))</f>
        <v>0</v>
      </c>
      <c r="BY7" s="33">
        <f>IF((AND($F7&lt;=Everett!BY$4,$G7&gt;=Everett!BY$4)),"P/L",IF((AND($I7&lt;=Everett!BY$4,$J7&gt;=Everett!BY$4)),"XO",IF((AND($K7&lt;=Everett!BY$4,$L7&gt;=Everett!BY$4)),"3",IF((AND($M7&lt;=Everett!BY$4,$N7&gt;=Everett!BY$4)),"C",IF((AND($O7&lt;=Everett!BY$4,$P7&gt;=Everett!BY$4)),"CO",IF((AND($Q7&lt;=Everett!BY$4,$R7&gt;=Everett!BY$4)),"C",0))))))</f>
        <v>0</v>
      </c>
      <c r="BZ7" s="33">
        <f>IF((AND($F7&lt;=Everett!BZ$4,$G7&gt;=Everett!BZ$4)),"P/L",IF((AND($I7&lt;=Everett!BZ$4,$J7&gt;=Everett!BZ$4)),"XO",IF((AND($K7&lt;=Everett!BZ$4,$L7&gt;=Everett!BZ$4)),"3",IF((AND($M7&lt;=Everett!BZ$4,$N7&gt;=Everett!BZ$4)),"C",IF((AND($O7&lt;=Everett!BZ$4,$P7&gt;=Everett!BZ$4)),"CO",IF((AND($Q7&lt;=Everett!BZ$4,$R7&gt;=Everett!BZ$4)),"C",0))))))</f>
        <v>0</v>
      </c>
      <c r="CA7" s="33">
        <f>IF((AND($F7&lt;=Everett!CA$4,$G7&gt;=Everett!CA$4)),"P/L",IF((AND($I7&lt;=Everett!CA$4,$J7&gt;=Everett!CA$4)),"XO",IF((AND($K7&lt;=Everett!CA$4,$L7&gt;=Everett!CA$4)),"3",IF((AND($M7&lt;=Everett!CA$4,$N7&gt;=Everett!CA$4)),"C",IF((AND($O7&lt;=Everett!CA$4,$P7&gt;=Everett!CA$4)),"CO",IF((AND($Q7&lt;=Everett!CA$4,$R7&gt;=Everett!CA$4)),"C",0))))))</f>
        <v>0</v>
      </c>
      <c r="CB7" s="33">
        <f>IF((AND($F7&lt;=Everett!CB$4,$G7&gt;=Everett!CB$4)),"P/L",IF((AND($I7&lt;=Everett!CB$4,$J7&gt;=Everett!CB$4)),"XO",IF((AND($K7&lt;=Everett!CB$4,$L7&gt;=Everett!CB$4)),"3",IF((AND($M7&lt;=Everett!CB$4,$N7&gt;=Everett!CB$4)),"C",IF((AND($O7&lt;=Everett!CB$4,$P7&gt;=Everett!CB$4)),"CO",IF((AND($Q7&lt;=Everett!CB$4,$R7&gt;=Everett!CB$4)),"C",0))))))</f>
        <v>0</v>
      </c>
      <c r="CC7" s="33">
        <f>IF((AND($F7&lt;=Everett!CC$4,$G7&gt;=Everett!CC$4)),"P/L",IF((AND($I7&lt;=Everett!CC$4,$J7&gt;=Everett!CC$4)),"XO",IF((AND($K7&lt;=Everett!CC$4,$L7&gt;=Everett!CC$4)),"3",IF((AND($M7&lt;=Everett!CC$4,$N7&gt;=Everett!CC$4)),"C",IF((AND($O7&lt;=Everett!CC$4,$P7&gt;=Everett!CC$4)),"CO",IF((AND($Q7&lt;=Everett!CC$4,$R7&gt;=Everett!CC$4)),"C",0))))))</f>
        <v>0</v>
      </c>
      <c r="CD7" s="33">
        <f>IF((AND($F7&lt;=Everett!CD$4,$G7&gt;=Everett!CD$4)),"P/L",IF((AND($I7&lt;=Everett!CD$4,$J7&gt;=Everett!CD$4)),"XO",IF((AND($K7&lt;=Everett!CD$4,$L7&gt;=Everett!CD$4)),"3",IF((AND($M7&lt;=Everett!CD$4,$N7&gt;=Everett!CD$4)),"C",IF((AND($O7&lt;=Everett!CD$4,$P7&gt;=Everett!CD$4)),"CO",IF((AND($Q7&lt;=Everett!CD$4,$R7&gt;=Everett!CD$4)),"C",0))))))</f>
        <v>0</v>
      </c>
      <c r="CE7" s="33">
        <f>IF((AND($F7&lt;=Everett!CE$4,$G7&gt;=Everett!CE$4)),"P/L",IF((AND($I7&lt;=Everett!CE$4,$J7&gt;=Everett!CE$4)),"XO",IF((AND($K7&lt;=Everett!CE$4,$L7&gt;=Everett!CE$4)),"3",IF((AND($M7&lt;=Everett!CE$4,$N7&gt;=Everett!CE$4)),"C",IF((AND($O7&lt;=Everett!CE$4,$P7&gt;=Everett!CE$4)),"CO",IF((AND($Q7&lt;=Everett!CE$4,$R7&gt;=Everett!CE$4)),"C",0))))))</f>
        <v>0</v>
      </c>
      <c r="CF7" s="33">
        <f>IF((AND($F7&lt;=Everett!CF$4,$G7&gt;=Everett!CF$4)),"P/L",IF((AND($I7&lt;=Everett!CF$4,$J7&gt;=Everett!CF$4)),"XO",IF((AND($K7&lt;=Everett!CF$4,$L7&gt;=Everett!CF$4)),"3",IF((AND($M7&lt;=Everett!CF$4,$N7&gt;=Everett!CF$4)),"C",IF((AND($O7&lt;=Everett!CF$4,$P7&gt;=Everett!CF$4)),"CO",IF((AND($Q7&lt;=Everett!CF$4,$R7&gt;=Everett!CF$4)),"C",0))))))</f>
        <v>0</v>
      </c>
      <c r="CG7" s="33">
        <f>IF((AND($F7&lt;=Everett!CG$4,$G7&gt;=Everett!CG$4)),"P/L",IF((AND($I7&lt;=Everett!CG$4,$J7&gt;=Everett!CG$4)),"XO",IF((AND($K7&lt;=Everett!CG$4,$L7&gt;=Everett!CG$4)),"3",IF((AND($M7&lt;=Everett!CG$4,$N7&gt;=Everett!CG$4)),"C",IF((AND($O7&lt;=Everett!CG$4,$P7&gt;=Everett!CG$4)),"CO",IF((AND($Q7&lt;=Everett!CG$4,$R7&gt;=Everett!CG$4)),"C",0))))))</f>
        <v>0</v>
      </c>
      <c r="CH7" s="33">
        <f>IF((AND($F7&lt;=Everett!CH$4,$G7&gt;=Everett!CH$4)),"P/L",IF((AND($I7&lt;=Everett!CH$4,$J7&gt;=Everett!CH$4)),"XO",IF((AND($K7&lt;=Everett!CH$4,$L7&gt;=Everett!CH$4)),"3",IF((AND($M7&lt;=Everett!CH$4,$N7&gt;=Everett!CH$4)),"C",IF((AND($O7&lt;=Everett!CH$4,$P7&gt;=Everett!CH$4)),"CO",IF((AND($Q7&lt;=Everett!CH$4,$R7&gt;=Everett!CH$4)),"C",0))))))</f>
        <v>0</v>
      </c>
      <c r="CI7" s="33">
        <f>IF((AND($F7&lt;=Everett!CI$4,$G7&gt;=Everett!CI$4)),"P/L",IF((AND($I7&lt;=Everett!CI$4,$J7&gt;=Everett!CI$4)),"XO",IF((AND($K7&lt;=Everett!CI$4,$L7&gt;=Everett!CI$4)),"3",IF((AND($M7&lt;=Everett!CI$4,$N7&gt;=Everett!CI$4)),"C",IF((AND($O7&lt;=Everett!CI$4,$P7&gt;=Everett!CI$4)),"CO",IF((AND($Q7&lt;=Everett!CI$4,$R7&gt;=Everett!CI$4)),"C",0))))))</f>
        <v>0</v>
      </c>
      <c r="CJ7" s="33">
        <f>IF((AND($F7&lt;=Everett!CJ$4,$G7&gt;=Everett!CJ$4)),"P/L",IF((AND($I7&lt;=Everett!CJ$4,$J7&gt;=Everett!CJ$4)),"XO",IF((AND($K7&lt;=Everett!CJ$4,$L7&gt;=Everett!CJ$4)),"3",IF((AND($M7&lt;=Everett!CJ$4,$N7&gt;=Everett!CJ$4)),"C",IF((AND($O7&lt;=Everett!CJ$4,$P7&gt;=Everett!CJ$4)),"CO",IF((AND($Q7&lt;=Everett!CJ$4,$R7&gt;=Everett!CJ$4)),"C",0))))))</f>
        <v>0</v>
      </c>
      <c r="CK7" s="33">
        <f>IF((AND($F7&lt;=Everett!CK$4,$G7&gt;=Everett!CK$4)),"P/L",IF((AND($I7&lt;=Everett!CK$4,$J7&gt;=Everett!CK$4)),"XO",IF((AND($K7&lt;=Everett!CK$4,$L7&gt;=Everett!CK$4)),"3",IF((AND($M7&lt;=Everett!CK$4,$N7&gt;=Everett!CK$4)),"C",IF((AND($O7&lt;=Everett!CK$4,$P7&gt;=Everett!CK$4)),"CO",IF((AND($Q7&lt;=Everett!CK$4,$R7&gt;=Everett!CK$4)),"C",0))))))</f>
        <v>0</v>
      </c>
      <c r="CL7" s="33">
        <f>IF((AND($F7&lt;=Everett!CL$4,$G7&gt;=Everett!CL$4)),"P/L",IF((AND($I7&lt;=Everett!CL$4,$J7&gt;=Everett!CL$4)),"XO",IF((AND($K7&lt;=Everett!CL$4,$L7&gt;=Everett!CL$4)),"3",IF((AND($M7&lt;=Everett!CL$4,$N7&gt;=Everett!CL$4)),"C",IF((AND($O7&lt;=Everett!CL$4,$P7&gt;=Everett!CL$4)),"CO",IF((AND($Q7&lt;=Everett!CL$4,$R7&gt;=Everett!CL$4)),"C",0))))))</f>
        <v>0</v>
      </c>
      <c r="CM7" s="33">
        <f>IF((AND($F7&lt;=Everett!CM$4,$G7&gt;=Everett!CM$4)),"P/L",IF((AND($I7&lt;=Everett!CM$4,$J7&gt;=Everett!CM$4)),"XO",IF((AND($K7&lt;=Everett!CM$4,$L7&gt;=Everett!CM$4)),"3",IF((AND($M7&lt;=Everett!CM$4,$N7&gt;=Everett!CM$4)),"C",IF((AND($O7&lt;=Everett!CM$4,$P7&gt;=Everett!CM$4)),"CO",IF((AND($Q7&lt;=Everett!CM$4,$R7&gt;=Everett!CM$4)),"C",0))))))</f>
        <v>0</v>
      </c>
    </row>
    <row r="8" spans="1:91" s="2" customFormat="1" x14ac:dyDescent="0.25">
      <c r="A8" s="40" t="s">
        <v>600</v>
      </c>
      <c r="B8" s="55"/>
      <c r="C8" s="156"/>
      <c r="D8" s="31">
        <v>23</v>
      </c>
      <c r="E8" s="156"/>
      <c r="F8" s="146"/>
      <c r="G8" s="146"/>
      <c r="H8" s="157"/>
      <c r="I8" s="43"/>
      <c r="J8" s="43"/>
      <c r="K8" s="43"/>
      <c r="L8" s="43"/>
      <c r="M8" s="36">
        <v>46966</v>
      </c>
      <c r="N8" s="37">
        <f>R7</f>
        <v>46987</v>
      </c>
      <c r="O8" s="32">
        <f>R7</f>
        <v>46987</v>
      </c>
      <c r="P8" s="37">
        <f>IF(O8="","",(DATE(YEAR(O8),MONTH(O8)+D8,DAY(O8))))</f>
        <v>47686</v>
      </c>
      <c r="Q8" s="32">
        <f>IF(P8="","",DATE(YEAR(P8), MONTH(P8)+1,DAY(P8)))</f>
        <v>47717</v>
      </c>
      <c r="R8" s="32">
        <f>IF(P8="","",DATE(YEAR(Q8),MONTH(Q8),DAY(Q8)))</f>
        <v>47717</v>
      </c>
      <c r="S8" s="41"/>
      <c r="T8" s="41"/>
      <c r="U8" s="41"/>
      <c r="V8" s="33">
        <f>IF((AND($F8&lt;=Everett!V$4,$G8&gt;=Everett!V$4)),"P/L",IF((AND($I8&lt;=Everett!V$4,$J8&gt;=Everett!V$4)),"XO",IF((AND($K8&lt;=Everett!V$4,$L8&gt;=Everett!V$4)),"3",IF((AND($M8&lt;=Everett!V$4,$N8&gt;=Everett!V$4)),"C",IF((AND($O8&lt;=Everett!V$4,$P8&gt;=Everett!V$4)),"CO",IF((AND($Q8&lt;=Everett!V$4,$R8&gt;=Everett!V$4)),"C",0))))))</f>
        <v>0</v>
      </c>
      <c r="W8" s="33">
        <f>IF((AND($F8&lt;=Everett!W$4,$G8&gt;=Everett!W$4)),"P/L",IF((AND($I8&lt;=Everett!W$4,$J8&gt;=Everett!W$4)),"XO",IF((AND($K8&lt;=Everett!W$4,$L8&gt;=Everett!W$4)),"3",IF((AND($M8&lt;=Everett!W$4,$N8&gt;=Everett!W$4)),"C",IF((AND($O8&lt;=Everett!W$4,$P8&gt;=Everett!W$4)),"CO",IF((AND($Q8&lt;=Everett!W$4,$R8&gt;=Everett!W$4)),"C",0))))))</f>
        <v>0</v>
      </c>
      <c r="X8" s="33">
        <f>IF((AND($F8&lt;=Everett!X$4,$G8&gt;=Everett!X$4)),"P/L",IF((AND($I8&lt;=Everett!X$4,$J8&gt;=Everett!X$4)),"XO",IF((AND($K8&lt;=Everett!X$4,$L8&gt;=Everett!X$4)),"3",IF((AND($M8&lt;=Everett!X$4,$N8&gt;=Everett!X$4)),"C",IF((AND($O8&lt;=Everett!X$4,$P8&gt;=Everett!X$4)),"CO",IF((AND($Q8&lt;=Everett!X$4,$R8&gt;=Everett!X$4)),"C",0))))))</f>
        <v>0</v>
      </c>
      <c r="Y8" s="33">
        <f>IF((AND($F8&lt;=Everett!Y$4,$G8&gt;=Everett!Y$4)),"P/L",IF((AND($I8&lt;=Everett!Y$4,$J8&gt;=Everett!Y$4)),"XO",IF((AND($K8&lt;=Everett!Y$4,$L8&gt;=Everett!Y$4)),"3",IF((AND($M8&lt;=Everett!Y$4,$N8&gt;=Everett!Y$4)),"C",IF((AND($O8&lt;=Everett!Y$4,$P8&gt;=Everett!Y$4)),"CO",IF((AND($Q8&lt;=Everett!Y$4,$R8&gt;=Everett!Y$4)),"C",0))))))</f>
        <v>0</v>
      </c>
      <c r="Z8" s="33">
        <f>IF((AND($F8&lt;=Everett!Z$4,$G8&gt;=Everett!Z$4)),"P/L",IF((AND($I8&lt;=Everett!Z$4,$J8&gt;=Everett!Z$4)),"XO",IF((AND($K8&lt;=Everett!Z$4,$L8&gt;=Everett!Z$4)),"3",IF((AND($M8&lt;=Everett!Z$4,$N8&gt;=Everett!Z$4)),"C",IF((AND($O8&lt;=Everett!Z$4,$P8&gt;=Everett!Z$4)),"CO",IF((AND($Q8&lt;=Everett!Z$4,$R8&gt;=Everett!Z$4)),"C",0))))))</f>
        <v>0</v>
      </c>
      <c r="AA8" s="33">
        <f>IF((AND($F8&lt;=Everett!AA$4,$G8&gt;=Everett!AA$4)),"P/L",IF((AND($I8&lt;=Everett!AA$4,$J8&gt;=Everett!AA$4)),"XO",IF((AND($K8&lt;=Everett!AA$4,$L8&gt;=Everett!AA$4)),"3",IF((AND($M8&lt;=Everett!AA$4,$N8&gt;=Everett!AA$4)),"C",IF((AND($O8&lt;=Everett!AA$4,$P8&gt;=Everett!AA$4)),"CO",IF((AND($Q8&lt;=Everett!AA$4,$R8&gt;=Everett!AA$4)),"C",0))))))</f>
        <v>0</v>
      </c>
      <c r="AB8" s="33">
        <f>IF((AND($F8&lt;=Everett!AB$4,$G8&gt;=Everett!AB$4)),"P/L",IF((AND($I8&lt;=Everett!AB$4,$J8&gt;=Everett!AB$4)),"XO",IF((AND($K8&lt;=Everett!AB$4,$L8&gt;=Everett!AB$4)),"3",IF((AND($M8&lt;=Everett!AB$4,$N8&gt;=Everett!AB$4)),"C",IF((AND($O8&lt;=Everett!AB$4,$P8&gt;=Everett!AB$4)),"CO",IF((AND($Q8&lt;=Everett!AB$4,$R8&gt;=Everett!AB$4)),"C",0))))))</f>
        <v>0</v>
      </c>
      <c r="AC8" s="33">
        <f>IF((AND($F8&lt;=Everett!AC$4,$G8&gt;=Everett!AC$4)),"P/L",IF((AND($I8&lt;=Everett!AC$4,$J8&gt;=Everett!AC$4)),"XO",IF((AND($K8&lt;=Everett!AC$4,$L8&gt;=Everett!AC$4)),"3",IF((AND($M8&lt;=Everett!AC$4,$N8&gt;=Everett!AC$4)),"C",IF((AND($O8&lt;=Everett!AC$4,$P8&gt;=Everett!AC$4)),"CO",IF((AND($Q8&lt;=Everett!AC$4,$R8&gt;=Everett!AC$4)),"C",0))))))</f>
        <v>0</v>
      </c>
      <c r="AD8" s="33">
        <f>IF((AND($F8&lt;=Everett!AD$4,$G8&gt;=Everett!AD$4)),"P/L",IF((AND($I8&lt;=Everett!AD$4,$J8&gt;=Everett!AD$4)),"XO",IF((AND($K8&lt;=Everett!AD$4,$L8&gt;=Everett!AD$4)),"3",IF((AND($M8&lt;=Everett!AD$4,$N8&gt;=Everett!AD$4)),"C",IF((AND($O8&lt;=Everett!AD$4,$P8&gt;=Everett!AD$4)),"CO",IF((AND($Q8&lt;=Everett!AD$4,$R8&gt;=Everett!AD$4)),"C",0))))))</f>
        <v>0</v>
      </c>
      <c r="AE8" s="33">
        <f>IF((AND($F8&lt;=Everett!AE$4,$G8&gt;=Everett!AE$4)),"P/L",IF((AND($I8&lt;=Everett!AE$4,$J8&gt;=Everett!AE$4)),"XO",IF((AND($K8&lt;=Everett!AE$4,$L8&gt;=Everett!AE$4)),"3",IF((AND($M8&lt;=Everett!AE$4,$N8&gt;=Everett!AE$4)),"C",IF((AND($O8&lt;=Everett!AE$4,$P8&gt;=Everett!AE$4)),"CO",IF((AND($Q8&lt;=Everett!AE$4,$R8&gt;=Everett!AE$4)),"C",0))))))</f>
        <v>0</v>
      </c>
      <c r="AF8" s="33">
        <f>IF((AND($F8&lt;=Everett!AF$4,$G8&gt;=Everett!AF$4)),"P/L",IF((AND($I8&lt;=Everett!AF$4,$J8&gt;=Everett!AF$4)),"XO",IF((AND($K8&lt;=Everett!AF$4,$L8&gt;=Everett!AF$4)),"3",IF((AND($M8&lt;=Everett!AF$4,$N8&gt;=Everett!AF$4)),"C",IF((AND($O8&lt;=Everett!AF$4,$P8&gt;=Everett!AF$4)),"CO",IF((AND($Q8&lt;=Everett!AF$4,$R8&gt;=Everett!AF$4)),"C",0))))))</f>
        <v>0</v>
      </c>
      <c r="AG8" s="33">
        <f>IF((AND($F8&lt;=Everett!AG$4,$G8&gt;=Everett!AG$4)),"P/L",IF((AND($I8&lt;=Everett!AG$4,$J8&gt;=Everett!AG$4)),"XO",IF((AND($K8&lt;=Everett!AG$4,$L8&gt;=Everett!AG$4)),"3",IF((AND($M8&lt;=Everett!AG$4,$N8&gt;=Everett!AG$4)),"C",IF((AND($O8&lt;=Everett!AG$4,$P8&gt;=Everett!AG$4)),"CO",IF((AND($Q8&lt;=Everett!AG$4,$R8&gt;=Everett!AG$4)),"C",0))))))</f>
        <v>0</v>
      </c>
      <c r="AH8" s="33">
        <f>IF((AND($F8&lt;=Everett!AH$4,$G8&gt;=Everett!AH$4)),"P/L",IF((AND($I8&lt;=Everett!AH$4,$J8&gt;=Everett!AH$4)),"XO",IF((AND($K8&lt;=Everett!AH$4,$L8&gt;=Everett!AH$4)),"3",IF((AND($M8&lt;=Everett!AH$4,$N8&gt;=Everett!AH$4)),"C",IF((AND($O8&lt;=Everett!AH$4,$P8&gt;=Everett!AH$4)),"CO",IF((AND($Q8&lt;=Everett!AH$4,$R8&gt;=Everett!AH$4)),"C",0))))))</f>
        <v>0</v>
      </c>
      <c r="AI8" s="33">
        <f>IF((AND($F8&lt;=Everett!AI$4,$G8&gt;=Everett!AI$4)),"P/L",IF((AND($I8&lt;=Everett!AI$4,$J8&gt;=Everett!AI$4)),"XO",IF((AND($K8&lt;=Everett!AI$4,$L8&gt;=Everett!AI$4)),"3",IF((AND($M8&lt;=Everett!AI$4,$N8&gt;=Everett!AI$4)),"C",IF((AND($O8&lt;=Everett!AI$4,$P8&gt;=Everett!AI$4)),"CO",IF((AND($Q8&lt;=Everett!AI$4,$R8&gt;=Everett!AI$4)),"C",0))))))</f>
        <v>0</v>
      </c>
      <c r="AJ8" s="33">
        <f>IF((AND($F8&lt;=Everett!AJ$4,$G8&gt;=Everett!AJ$4)),"P/L",IF((AND($I8&lt;=Everett!AJ$4,$J8&gt;=Everett!AJ$4)),"XO",IF((AND($K8&lt;=Everett!AJ$4,$L8&gt;=Everett!AJ$4)),"3",IF((AND($M8&lt;=Everett!AJ$4,$N8&gt;=Everett!AJ$4)),"C",IF((AND($O8&lt;=Everett!AJ$4,$P8&gt;=Everett!AJ$4)),"CO",IF((AND($Q8&lt;=Everett!AJ$4,$R8&gt;=Everett!AJ$4)),"C",0))))))</f>
        <v>0</v>
      </c>
      <c r="AK8" s="33">
        <f>IF((AND($F8&lt;=Everett!AK$4,$G8&gt;=Everett!AK$4)),"P/L",IF((AND($I8&lt;=Everett!AK$4,$J8&gt;=Everett!AK$4)),"XO",IF((AND($K8&lt;=Everett!AK$4,$L8&gt;=Everett!AK$4)),"3",IF((AND($M8&lt;=Everett!AK$4,$N8&gt;=Everett!AK$4)),"C",IF((AND($O8&lt;=Everett!AK$4,$P8&gt;=Everett!AK$4)),"CO",IF((AND($Q8&lt;=Everett!AK$4,$R8&gt;=Everett!AK$4)),"C",0))))))</f>
        <v>0</v>
      </c>
      <c r="AL8" s="33">
        <f>IF((AND($F8&lt;=Everett!AL$4,$G8&gt;=Everett!AL$4)),"P/L",IF((AND($I8&lt;=Everett!AL$4,$J8&gt;=Everett!AL$4)),"XO",IF((AND($K8&lt;=Everett!AL$4,$L8&gt;=Everett!AL$4)),"3",IF((AND($M8&lt;=Everett!AL$4,$N8&gt;=Everett!AL$4)),"C",IF((AND($O8&lt;=Everett!AL$4,$P8&gt;=Everett!AL$4)),"CO",IF((AND($Q8&lt;=Everett!AL$4,$R8&gt;=Everett!AL$4)),"C",0))))))</f>
        <v>0</v>
      </c>
      <c r="AM8" s="33">
        <f>IF((AND($F8&lt;=Everett!AM$4,$G8&gt;=Everett!AM$4)),"P/L",IF((AND($I8&lt;=Everett!AM$4,$J8&gt;=Everett!AM$4)),"XO",IF((AND($K8&lt;=Everett!AM$4,$L8&gt;=Everett!AM$4)),"3",IF((AND($M8&lt;=Everett!AM$4,$N8&gt;=Everett!AM$4)),"C",IF((AND($O8&lt;=Everett!AM$4,$P8&gt;=Everett!AM$4)),"CO",IF((AND($Q8&lt;=Everett!AM$4,$R8&gt;=Everett!AM$4)),"C",0))))))</f>
        <v>0</v>
      </c>
      <c r="AN8" s="33">
        <f>IF((AND($F8&lt;=Everett!AN$4,$G8&gt;=Everett!AN$4)),"P/L",IF((AND($I8&lt;=Everett!AN$4,$J8&gt;=Everett!AN$4)),"XO",IF((AND($K8&lt;=Everett!AN$4,$L8&gt;=Everett!AN$4)),"3",IF((AND($M8&lt;=Everett!AN$4,$N8&gt;=Everett!AN$4)),"C",IF((AND($O8&lt;=Everett!AN$4,$P8&gt;=Everett!AN$4)),"CO",IF((AND($Q8&lt;=Everett!AN$4,$R8&gt;=Everett!AN$4)),"C",0))))))</f>
        <v>0</v>
      </c>
      <c r="AO8" s="33">
        <f>IF((AND($F8&lt;=Everett!AO$4,$G8&gt;=Everett!AO$4)),"P/L",IF((AND($I8&lt;=Everett!AO$4,$J8&gt;=Everett!AO$4)),"XO",IF((AND($K8&lt;=Everett!AO$4,$L8&gt;=Everett!AO$4)),"3",IF((AND($M8&lt;=Everett!AO$4,$N8&gt;=Everett!AO$4)),"C",IF((AND($O8&lt;=Everett!AO$4,$P8&gt;=Everett!AO$4)),"CO",IF((AND($Q8&lt;=Everett!AO$4,$R8&gt;=Everett!AO$4)),"C",0))))))</f>
        <v>0</v>
      </c>
      <c r="AP8" s="33">
        <f>IF((AND($F8&lt;=Everett!AP$4,$G8&gt;=Everett!AP$4)),"P/L",IF((AND($I8&lt;=Everett!AP$4,$J8&gt;=Everett!AP$4)),"XO",IF((AND($K8&lt;=Everett!AP$4,$L8&gt;=Everett!AP$4)),"3",IF((AND($M8&lt;=Everett!AP$4,$N8&gt;=Everett!AP$4)),"C",IF((AND($O8&lt;=Everett!AP$4,$P8&gt;=Everett!AP$4)),"CO",IF((AND($Q8&lt;=Everett!AP$4,$R8&gt;=Everett!AP$4)),"C",0))))))</f>
        <v>0</v>
      </c>
      <c r="AQ8" s="33">
        <f>IF((AND($F8&lt;=Everett!AQ$4,$G8&gt;=Everett!AQ$4)),"P/L",IF((AND($I8&lt;=Everett!AQ$4,$J8&gt;=Everett!AQ$4)),"XO",IF((AND($K8&lt;=Everett!AQ$4,$L8&gt;=Everett!AQ$4)),"3",IF((AND($M8&lt;=Everett!AQ$4,$N8&gt;=Everett!AQ$4)),"C",IF((AND($O8&lt;=Everett!AQ$4,$P8&gt;=Everett!AQ$4)),"CO",IF((AND($Q8&lt;=Everett!AQ$4,$R8&gt;=Everett!AQ$4)),"C",0))))))</f>
        <v>0</v>
      </c>
      <c r="AR8" s="33">
        <f>IF((AND($F8&lt;=Everett!AR$4,$G8&gt;=Everett!AR$4)),"P/L",IF((AND($I8&lt;=Everett!AR$4,$J8&gt;=Everett!AR$4)),"XO",IF((AND($K8&lt;=Everett!AR$4,$L8&gt;=Everett!AR$4)),"3",IF((AND($M8&lt;=Everett!AR$4,$N8&gt;=Everett!AR$4)),"C",IF((AND($O8&lt;=Everett!AR$4,$P8&gt;=Everett!AR$4)),"CO",IF((AND($Q8&lt;=Everett!AR$4,$R8&gt;=Everett!AR$4)),"C",0))))))</f>
        <v>0</v>
      </c>
      <c r="AS8" s="33">
        <f>IF((AND($F8&lt;=Everett!AS$4,$G8&gt;=Everett!AS$4)),"P/L",IF((AND($I8&lt;=Everett!AS$4,$J8&gt;=Everett!AS$4)),"XO",IF((AND($K8&lt;=Everett!AS$4,$L8&gt;=Everett!AS$4)),"3",IF((AND($M8&lt;=Everett!AS$4,$N8&gt;=Everett!AS$4)),"C",IF((AND($O8&lt;=Everett!AS$4,$P8&gt;=Everett!AS$4)),"CO",IF((AND($Q8&lt;=Everett!AS$4,$R8&gt;=Everett!AS$4)),"C",0))))))</f>
        <v>0</v>
      </c>
      <c r="AT8" s="33">
        <f>IF((AND($F8&lt;=Everett!AT$4,$G8&gt;=Everett!AT$4)),"P/L",IF((AND($I8&lt;=Everett!AT$4,$J8&gt;=Everett!AT$4)),"XO",IF((AND($K8&lt;=Everett!AT$4,$L8&gt;=Everett!AT$4)),"3",IF((AND($M8&lt;=Everett!AT$4,$N8&gt;=Everett!AT$4)),"C",IF((AND($O8&lt;=Everett!AT$4,$P8&gt;=Everett!AT$4)),"CO",IF((AND($Q8&lt;=Everett!AT$4,$R8&gt;=Everett!AT$4)),"C",0))))))</f>
        <v>0</v>
      </c>
      <c r="AU8" s="33">
        <f>IF((AND($F8&lt;=Everett!AU$4,$G8&gt;=Everett!AU$4)),"P/L",IF((AND($I8&lt;=Everett!AU$4,$J8&gt;=Everett!AU$4)),"XO",IF((AND($K8&lt;=Everett!AU$4,$L8&gt;=Everett!AU$4)),"3",IF((AND($M8&lt;=Everett!AU$4,$N8&gt;=Everett!AU$4)),"C",IF((AND($O8&lt;=Everett!AU$4,$P8&gt;=Everett!AU$4)),"CO",IF((AND($Q8&lt;=Everett!AU$4,$R8&gt;=Everett!AU$4)),"C",0))))))</f>
        <v>0</v>
      </c>
      <c r="AV8" s="33">
        <f>IF((AND($F8&lt;=Everett!AV$4,$G8&gt;=Everett!AV$4)),"P/L",IF((AND($I8&lt;=Everett!AV$4,$J8&gt;=Everett!AV$4)),"XO",IF((AND($K8&lt;=Everett!AV$4,$L8&gt;=Everett!AV$4)),"3",IF((AND($M8&lt;=Everett!AV$4,$N8&gt;=Everett!AV$4)),"C",IF((AND($O8&lt;=Everett!AV$4,$P8&gt;=Everett!AV$4)),"CO",IF((AND($Q8&lt;=Everett!AV$4,$R8&gt;=Everett!AV$4)),"C",0))))))</f>
        <v>0</v>
      </c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</row>
    <row r="9" ht="21.75" customHeight="1" spans="1:91" x14ac:dyDescent="0.25">
      <c r="A9" s="25" t="s">
        <v>601</v>
      </c>
      <c r="B9" s="53"/>
      <c r="C9" s="26"/>
      <c r="D9" s="26"/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8"/>
      <c r="Q9" s="27"/>
      <c r="R9" s="27"/>
      <c r="S9" s="29">
        <f>$A$2-DAY($A$2)+1</f>
        <v>46054</v>
      </c>
      <c r="T9" s="29">
        <f t="shared" ref="T9:CE9" si="2">DATE(YEAR(S9),MONTH(S9)+1,DAY(S9))</f>
        <v>46082</v>
      </c>
      <c r="U9" s="29">
        <f t="shared" si="2"/>
        <v>46113</v>
      </c>
      <c r="V9" s="29">
        <f t="shared" si="2"/>
        <v>46143</v>
      </c>
      <c r="W9" s="29">
        <f t="shared" si="2"/>
        <v>46174</v>
      </c>
      <c r="X9" s="29">
        <f t="shared" si="2"/>
        <v>46204</v>
      </c>
      <c r="Y9" s="29">
        <f t="shared" si="2"/>
        <v>46235</v>
      </c>
      <c r="Z9" s="29">
        <f t="shared" si="2"/>
        <v>46266</v>
      </c>
      <c r="AA9" s="29">
        <f t="shared" si="2"/>
        <v>46296</v>
      </c>
      <c r="AB9" s="29">
        <f t="shared" si="2"/>
        <v>46327</v>
      </c>
      <c r="AC9" s="29">
        <f t="shared" si="2"/>
        <v>46357</v>
      </c>
      <c r="AD9" s="29">
        <f t="shared" si="2"/>
        <v>46388</v>
      </c>
      <c r="AE9" s="29">
        <f t="shared" si="2"/>
        <v>46419</v>
      </c>
      <c r="AF9" s="29">
        <f t="shared" si="2"/>
        <v>46447</v>
      </c>
      <c r="AG9" s="29">
        <f t="shared" si="2"/>
        <v>46478</v>
      </c>
      <c r="AH9" s="29">
        <f t="shared" si="2"/>
        <v>46508</v>
      </c>
      <c r="AI9" s="29">
        <f t="shared" si="2"/>
        <v>46539</v>
      </c>
      <c r="AJ9" s="29">
        <f t="shared" si="2"/>
        <v>46569</v>
      </c>
      <c r="AK9" s="29">
        <f t="shared" si="2"/>
        <v>46600</v>
      </c>
      <c r="AL9" s="29">
        <f t="shared" si="2"/>
        <v>46631</v>
      </c>
      <c r="AM9" s="29">
        <f t="shared" si="2"/>
        <v>46661</v>
      </c>
      <c r="AN9" s="29">
        <f t="shared" si="2"/>
        <v>46692</v>
      </c>
      <c r="AO9" s="29">
        <f t="shared" si="2"/>
        <v>46722</v>
      </c>
      <c r="AP9" s="29">
        <f t="shared" si="2"/>
        <v>46753</v>
      </c>
      <c r="AQ9" s="29">
        <f t="shared" si="2"/>
        <v>46784</v>
      </c>
      <c r="AR9" s="29">
        <f t="shared" si="2"/>
        <v>46813</v>
      </c>
      <c r="AS9" s="29">
        <f t="shared" si="2"/>
        <v>46844</v>
      </c>
      <c r="AT9" s="29">
        <f t="shared" si="2"/>
        <v>46874</v>
      </c>
      <c r="AU9" s="29">
        <f t="shared" si="2"/>
        <v>46905</v>
      </c>
      <c r="AV9" s="29">
        <f t="shared" si="2"/>
        <v>46935</v>
      </c>
      <c r="AW9" s="29">
        <f t="shared" si="2"/>
        <v>46966</v>
      </c>
      <c r="AX9" s="29">
        <f t="shared" si="2"/>
        <v>46997</v>
      </c>
      <c r="AY9" s="29">
        <f t="shared" si="2"/>
        <v>47027</v>
      </c>
      <c r="AZ9" s="29">
        <f t="shared" si="2"/>
        <v>47058</v>
      </c>
      <c r="BA9" s="29">
        <f t="shared" si="2"/>
        <v>47088</v>
      </c>
      <c r="BB9" s="29">
        <f t="shared" si="2"/>
        <v>47119</v>
      </c>
      <c r="BC9" s="29">
        <f t="shared" si="2"/>
        <v>47150</v>
      </c>
      <c r="BD9" s="29">
        <f t="shared" si="2"/>
        <v>47178</v>
      </c>
      <c r="BE9" s="29">
        <f t="shared" si="2"/>
        <v>47209</v>
      </c>
      <c r="BF9" s="29">
        <f t="shared" si="2"/>
        <v>47239</v>
      </c>
      <c r="BG9" s="29">
        <f t="shared" si="2"/>
        <v>47270</v>
      </c>
      <c r="BH9" s="29">
        <f t="shared" si="2"/>
        <v>47300</v>
      </c>
      <c r="BI9" s="29">
        <f t="shared" si="2"/>
        <v>47331</v>
      </c>
      <c r="BJ9" s="29">
        <f t="shared" si="2"/>
        <v>47362</v>
      </c>
      <c r="BK9" s="29">
        <f t="shared" si="2"/>
        <v>47392</v>
      </c>
      <c r="BL9" s="29">
        <f t="shared" si="2"/>
        <v>47423</v>
      </c>
      <c r="BM9" s="29">
        <f t="shared" si="2"/>
        <v>47453</v>
      </c>
      <c r="BN9" s="29">
        <f t="shared" si="2"/>
        <v>47484</v>
      </c>
      <c r="BO9" s="29">
        <f t="shared" si="2"/>
        <v>47515</v>
      </c>
      <c r="BP9" s="29">
        <f t="shared" si="2"/>
        <v>47543</v>
      </c>
      <c r="BQ9" s="29">
        <f t="shared" si="2"/>
        <v>47574</v>
      </c>
      <c r="BR9" s="29">
        <f t="shared" si="2"/>
        <v>47604</v>
      </c>
      <c r="BS9" s="29">
        <f t="shared" si="2"/>
        <v>47635</v>
      </c>
      <c r="BT9" s="29">
        <f t="shared" si="2"/>
        <v>47665</v>
      </c>
      <c r="BU9" s="29">
        <f t="shared" si="2"/>
        <v>47696</v>
      </c>
      <c r="BV9" s="29">
        <f t="shared" si="2"/>
        <v>47727</v>
      </c>
      <c r="BW9" s="29">
        <f t="shared" si="2"/>
        <v>47757</v>
      </c>
      <c r="BX9" s="29">
        <f t="shared" si="2"/>
        <v>47788</v>
      </c>
      <c r="BY9" s="29">
        <f t="shared" si="2"/>
        <v>47818</v>
      </c>
      <c r="BZ9" s="29">
        <f t="shared" si="2"/>
        <v>47849</v>
      </c>
      <c r="CA9" s="29">
        <f t="shared" si="2"/>
        <v>47880</v>
      </c>
      <c r="CB9" s="29">
        <f t="shared" si="2"/>
        <v>47908</v>
      </c>
      <c r="CC9" s="29">
        <f t="shared" si="2"/>
        <v>47939</v>
      </c>
      <c r="CD9" s="29">
        <f t="shared" si="2"/>
        <v>47969</v>
      </c>
      <c r="CE9" s="29">
        <f t="shared" si="2"/>
        <v>48000</v>
      </c>
      <c r="CF9" s="29">
        <f t="shared" ref="CF9:CM9" si="3">DATE(YEAR(CE9),MONTH(CE9)+1,DAY(CE9))</f>
        <v>48030</v>
      </c>
      <c r="CG9" s="29">
        <f t="shared" si="3"/>
        <v>48061</v>
      </c>
      <c r="CH9" s="29">
        <f t="shared" si="3"/>
        <v>48092</v>
      </c>
      <c r="CI9" s="29">
        <f t="shared" si="3"/>
        <v>48122</v>
      </c>
      <c r="CJ9" s="29">
        <f t="shared" si="3"/>
        <v>48153</v>
      </c>
      <c r="CK9" s="29">
        <f t="shared" si="3"/>
        <v>48183</v>
      </c>
      <c r="CL9" s="29">
        <f t="shared" si="3"/>
        <v>48214</v>
      </c>
      <c r="CM9" s="29">
        <f t="shared" si="3"/>
        <v>48245</v>
      </c>
    </row>
    <row r="10" spans="1:91" s="2" customFormat="1" x14ac:dyDescent="0.25">
      <c r="A10" s="60" t="s">
        <v>602</v>
      </c>
      <c r="B10" s="61"/>
      <c r="C10" s="156"/>
      <c r="D10" s="31">
        <v>11</v>
      </c>
      <c r="E10" s="156"/>
      <c r="F10" s="146"/>
      <c r="G10" s="146"/>
      <c r="H10" s="157">
        <f>G10-F10</f>
        <v>0</v>
      </c>
      <c r="I10" s="43"/>
      <c r="J10" s="43"/>
      <c r="K10" s="43"/>
      <c r="L10" s="43"/>
      <c r="M10" s="36">
        <v>45978</v>
      </c>
      <c r="N10" s="36">
        <v>45983</v>
      </c>
      <c r="O10" s="36">
        <v>46013</v>
      </c>
      <c r="P10" s="36">
        <f>IF(O10="","",(DATE(YEAR(O10),MONTH(O10)+D10,DAY(O10))))</f>
        <v>46348</v>
      </c>
      <c r="Q10" s="32">
        <f>IF(P10="","",DATE(YEAR(P10), MONTH(P10)+1,DAY(P10)))</f>
        <v>46378</v>
      </c>
      <c r="R10" s="32">
        <f>IF(P10="","",DATE(YEAR(Q10),MONTH(Q10),DAY(Q10)))</f>
        <v>46378</v>
      </c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</row>
    <row r="11" spans="1:91" s="2" customFormat="1" x14ac:dyDescent="0.25">
      <c r="A11" s="63" t="s">
        <v>15</v>
      </c>
      <c r="B11" s="61"/>
      <c r="C11" s="156"/>
      <c r="D11" s="31">
        <v>11</v>
      </c>
      <c r="E11" s="156"/>
      <c r="F11" s="146"/>
      <c r="G11" s="146"/>
      <c r="H11" s="157">
        <f>G11-F11</f>
        <v>0</v>
      </c>
      <c r="I11" s="43"/>
      <c r="J11" s="43"/>
      <c r="K11" s="43"/>
      <c r="L11" s="43"/>
      <c r="M11" s="37">
        <v>46350</v>
      </c>
      <c r="N11" s="32">
        <f>R10</f>
        <v>46378</v>
      </c>
      <c r="O11" s="32">
        <f>R10</f>
        <v>46378</v>
      </c>
      <c r="P11" s="32">
        <f>IF(O11="","",(DATE(YEAR(O11),MONTH(O11)+D11,DAY(O11))))</f>
        <v>46713</v>
      </c>
      <c r="Q11" s="32">
        <f>IF(P11="","",DATE(YEAR(P11), MONTH(P11)+1,DAY(P11)))</f>
        <v>46743</v>
      </c>
      <c r="R11" s="32">
        <f>IF(P11="","",DATE(YEAR(Q11),MONTH(Q11),DAY(Q11)))</f>
        <v>46743</v>
      </c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</row>
    <row r="12" ht="21.75" customHeight="1" spans="1:91" x14ac:dyDescent="0.25">
      <c r="A12" s="25" t="s">
        <v>603</v>
      </c>
      <c r="B12" s="53"/>
      <c r="C12" s="26"/>
      <c r="D12" s="26"/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7"/>
      <c r="R12" s="27"/>
      <c r="S12" s="29">
        <f>$A$2-DAY($A$2)+1</f>
        <v>46054</v>
      </c>
      <c r="T12" s="29">
        <f t="shared" ref="T12:CE12" si="4">DATE(YEAR(S12),MONTH(S12)+1,DAY(S12))</f>
        <v>46082</v>
      </c>
      <c r="U12" s="29">
        <f t="shared" si="4"/>
        <v>46113</v>
      </c>
      <c r="V12" s="29">
        <f t="shared" si="4"/>
        <v>46143</v>
      </c>
      <c r="W12" s="29">
        <f t="shared" si="4"/>
        <v>46174</v>
      </c>
      <c r="X12" s="29">
        <f t="shared" si="4"/>
        <v>46204</v>
      </c>
      <c r="Y12" s="29">
        <f t="shared" si="4"/>
        <v>46235</v>
      </c>
      <c r="Z12" s="29">
        <f t="shared" si="4"/>
        <v>46266</v>
      </c>
      <c r="AA12" s="29">
        <f t="shared" si="4"/>
        <v>46296</v>
      </c>
      <c r="AB12" s="29">
        <f t="shared" si="4"/>
        <v>46327</v>
      </c>
      <c r="AC12" s="29">
        <f t="shared" si="4"/>
        <v>46357</v>
      </c>
      <c r="AD12" s="29">
        <f t="shared" si="4"/>
        <v>46388</v>
      </c>
      <c r="AE12" s="29">
        <f t="shared" si="4"/>
        <v>46419</v>
      </c>
      <c r="AF12" s="29">
        <f t="shared" si="4"/>
        <v>46447</v>
      </c>
      <c r="AG12" s="29">
        <f t="shared" si="4"/>
        <v>46478</v>
      </c>
      <c r="AH12" s="29">
        <f t="shared" si="4"/>
        <v>46508</v>
      </c>
      <c r="AI12" s="29">
        <f t="shared" si="4"/>
        <v>46539</v>
      </c>
      <c r="AJ12" s="29">
        <f t="shared" si="4"/>
        <v>46569</v>
      </c>
      <c r="AK12" s="29">
        <f t="shared" si="4"/>
        <v>46600</v>
      </c>
      <c r="AL12" s="29">
        <f t="shared" si="4"/>
        <v>46631</v>
      </c>
      <c r="AM12" s="29">
        <f t="shared" si="4"/>
        <v>46661</v>
      </c>
      <c r="AN12" s="29">
        <f t="shared" si="4"/>
        <v>46692</v>
      </c>
      <c r="AO12" s="29">
        <f t="shared" si="4"/>
        <v>46722</v>
      </c>
      <c r="AP12" s="29">
        <f t="shared" si="4"/>
        <v>46753</v>
      </c>
      <c r="AQ12" s="29">
        <f t="shared" si="4"/>
        <v>46784</v>
      </c>
      <c r="AR12" s="29">
        <f t="shared" si="4"/>
        <v>46813</v>
      </c>
      <c r="AS12" s="29">
        <f t="shared" si="4"/>
        <v>46844</v>
      </c>
      <c r="AT12" s="29">
        <f t="shared" si="4"/>
        <v>46874</v>
      </c>
      <c r="AU12" s="29">
        <f t="shared" si="4"/>
        <v>46905</v>
      </c>
      <c r="AV12" s="29">
        <f t="shared" si="4"/>
        <v>46935</v>
      </c>
      <c r="AW12" s="29">
        <f t="shared" si="4"/>
        <v>46966</v>
      </c>
      <c r="AX12" s="29">
        <f t="shared" si="4"/>
        <v>46997</v>
      </c>
      <c r="AY12" s="29">
        <f t="shared" si="4"/>
        <v>47027</v>
      </c>
      <c r="AZ12" s="29">
        <f t="shared" si="4"/>
        <v>47058</v>
      </c>
      <c r="BA12" s="29">
        <f t="shared" si="4"/>
        <v>47088</v>
      </c>
      <c r="BB12" s="29">
        <f t="shared" si="4"/>
        <v>47119</v>
      </c>
      <c r="BC12" s="29">
        <f t="shared" si="4"/>
        <v>47150</v>
      </c>
      <c r="BD12" s="29">
        <f t="shared" si="4"/>
        <v>47178</v>
      </c>
      <c r="BE12" s="29">
        <f t="shared" si="4"/>
        <v>47209</v>
      </c>
      <c r="BF12" s="29">
        <f t="shared" si="4"/>
        <v>47239</v>
      </c>
      <c r="BG12" s="29">
        <f t="shared" si="4"/>
        <v>47270</v>
      </c>
      <c r="BH12" s="29">
        <f t="shared" si="4"/>
        <v>47300</v>
      </c>
      <c r="BI12" s="29">
        <f t="shared" si="4"/>
        <v>47331</v>
      </c>
      <c r="BJ12" s="29">
        <f t="shared" si="4"/>
        <v>47362</v>
      </c>
      <c r="BK12" s="29">
        <f t="shared" si="4"/>
        <v>47392</v>
      </c>
      <c r="BL12" s="29">
        <f t="shared" si="4"/>
        <v>47423</v>
      </c>
      <c r="BM12" s="29">
        <f t="shared" si="4"/>
        <v>47453</v>
      </c>
      <c r="BN12" s="29">
        <f t="shared" si="4"/>
        <v>47484</v>
      </c>
      <c r="BO12" s="29">
        <f t="shared" si="4"/>
        <v>47515</v>
      </c>
      <c r="BP12" s="29">
        <f t="shared" si="4"/>
        <v>47543</v>
      </c>
      <c r="BQ12" s="29">
        <f t="shared" si="4"/>
        <v>47574</v>
      </c>
      <c r="BR12" s="29">
        <f t="shared" si="4"/>
        <v>47604</v>
      </c>
      <c r="BS12" s="29">
        <f t="shared" si="4"/>
        <v>47635</v>
      </c>
      <c r="BT12" s="29">
        <f t="shared" si="4"/>
        <v>47665</v>
      </c>
      <c r="BU12" s="29">
        <f t="shared" si="4"/>
        <v>47696</v>
      </c>
      <c r="BV12" s="29">
        <f t="shared" si="4"/>
        <v>47727</v>
      </c>
      <c r="BW12" s="29">
        <f t="shared" si="4"/>
        <v>47757</v>
      </c>
      <c r="BX12" s="29">
        <f t="shared" si="4"/>
        <v>47788</v>
      </c>
      <c r="BY12" s="29">
        <f t="shared" si="4"/>
        <v>47818</v>
      </c>
      <c r="BZ12" s="29">
        <f t="shared" si="4"/>
        <v>47849</v>
      </c>
      <c r="CA12" s="29">
        <f t="shared" si="4"/>
        <v>47880</v>
      </c>
      <c r="CB12" s="29">
        <f t="shared" si="4"/>
        <v>47908</v>
      </c>
      <c r="CC12" s="29">
        <f t="shared" si="4"/>
        <v>47939</v>
      </c>
      <c r="CD12" s="29">
        <f t="shared" si="4"/>
        <v>47969</v>
      </c>
      <c r="CE12" s="29">
        <f t="shared" si="4"/>
        <v>48000</v>
      </c>
      <c r="CF12" s="29">
        <f t="shared" ref="CF12:CM12" si="5">DATE(YEAR(CE12),MONTH(CE12)+1,DAY(CE12))</f>
        <v>48030</v>
      </c>
      <c r="CG12" s="29">
        <f t="shared" si="5"/>
        <v>48061</v>
      </c>
      <c r="CH12" s="29">
        <f t="shared" si="5"/>
        <v>48092</v>
      </c>
      <c r="CI12" s="29">
        <f t="shared" si="5"/>
        <v>48122</v>
      </c>
      <c r="CJ12" s="29">
        <f t="shared" si="5"/>
        <v>48153</v>
      </c>
      <c r="CK12" s="29">
        <f t="shared" si="5"/>
        <v>48183</v>
      </c>
      <c r="CL12" s="29">
        <f t="shared" si="5"/>
        <v>48214</v>
      </c>
      <c r="CM12" s="29">
        <f t="shared" si="5"/>
        <v>48245</v>
      </c>
    </row>
    <row r="13" spans="1:91" s="2" customFormat="1" x14ac:dyDescent="0.25">
      <c r="A13" s="60" t="s">
        <v>604</v>
      </c>
      <c r="B13" s="61"/>
      <c r="C13" s="156"/>
      <c r="D13" s="31">
        <v>11</v>
      </c>
      <c r="E13" s="156"/>
      <c r="F13" s="146"/>
      <c r="G13" s="146"/>
      <c r="H13" s="157">
        <f>G13-F13</f>
        <v>0</v>
      </c>
      <c r="I13" s="43"/>
      <c r="J13" s="43"/>
      <c r="K13" s="43"/>
      <c r="L13" s="43"/>
      <c r="M13" s="36">
        <v>45825</v>
      </c>
      <c r="N13" s="36">
        <v>45830</v>
      </c>
      <c r="O13" s="36">
        <v>45860</v>
      </c>
      <c r="P13" s="36">
        <f>IF(O13="","",(DATE(YEAR(O13),MONTH(O13)+D13,DAY(O13))))</f>
        <v>46195</v>
      </c>
      <c r="Q13" s="32">
        <f>IF(P13="","",DATE(YEAR(P13), MONTH(P13)+1,DAY(P13)))</f>
        <v>46225</v>
      </c>
      <c r="R13" s="32">
        <f>IF(P13="","",DATE(YEAR(Q13),MONTH(Q13),DAY(Q13)))</f>
        <v>46225</v>
      </c>
      <c r="S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T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U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V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W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X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Y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Z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A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B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C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D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E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F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G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H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I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J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K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L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M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N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O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P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Q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R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S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T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U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V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W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X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Y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AZ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A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B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C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D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E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F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G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H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I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J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K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L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M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N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O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P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Q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R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S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T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U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V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W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X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Y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BZ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CA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CB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CC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CD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CE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CF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CG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CH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CI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CJ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CK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CL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  <c r="CM13" s="33" t="e">
        <f>IF((AND($F13&lt;=Yokosuka!#REF!,$G13&gt;=Yokosuka!#REF!)),"P/L",IF((AND($I13&lt;=Yokosuka!#REF!,$J13&gt;=Yokosuka!#REF!)),"XO",IF((AND($K13&lt;=Yokosuka!#REF!,$L13&gt;=Yokosuka!#REF!)),"3",IF((AND($M13&lt;=Yokosuka!#REF!,$N13&gt;=Yokosuka!#REF!)),"C",IF((AND($O13&lt;=Yokosuka!#REF!,$P13&gt;=Yokosuka!#REF!)),"CO",IF((AND($Q13&lt;=Yokosuka!#REF!,$R13&gt;=Yokosuka!#REF!)),"C",0))))))</f>
        <v>#REF!</v>
      </c>
    </row>
    <row r="14" spans="1:91" s="2" customFormat="1" x14ac:dyDescent="0.25">
      <c r="A14" s="80" t="s">
        <v>605</v>
      </c>
      <c r="B14" s="61"/>
      <c r="C14" s="156"/>
      <c r="D14" s="31">
        <v>11</v>
      </c>
      <c r="E14" s="156"/>
      <c r="F14" s="146"/>
      <c r="G14" s="146"/>
      <c r="H14" s="157">
        <f>G14-F14</f>
        <v>0</v>
      </c>
      <c r="I14" s="43"/>
      <c r="J14" s="43"/>
      <c r="K14" s="43"/>
      <c r="L14" s="43"/>
      <c r="M14" s="36">
        <v>46197</v>
      </c>
      <c r="N14" s="32">
        <f>R13</f>
        <v>46225</v>
      </c>
      <c r="O14" s="32">
        <f>R13</f>
        <v>46225</v>
      </c>
      <c r="P14" s="32">
        <f>IF(O14="","",(DATE(YEAR(O14),MONTH(O14)+D14,DAY(O14))))</f>
        <v>46560</v>
      </c>
      <c r="Q14" s="32">
        <f>IF(P14="","",DATE(YEAR(P14), MONTH(P14)+1,DAY(P14)))</f>
        <v>46590</v>
      </c>
      <c r="R14" s="32">
        <f>IF(P14="","",DATE(YEAR(Q14),MONTH(Q14),DAY(Q14)))</f>
        <v>46590</v>
      </c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</row>
    <row r="15" spans="1:91" s="2" customFormat="1" x14ac:dyDescent="0.25">
      <c r="A15" s="63" t="s">
        <v>42</v>
      </c>
      <c r="B15" s="61"/>
      <c r="C15" s="156"/>
      <c r="D15" s="31">
        <v>11</v>
      </c>
      <c r="E15" s="156"/>
      <c r="F15" s="43"/>
      <c r="G15" s="43"/>
      <c r="H15" s="157"/>
      <c r="I15" s="43"/>
      <c r="J15" s="43"/>
      <c r="K15" s="43"/>
      <c r="L15" s="43"/>
      <c r="M15" s="37">
        <f>P14</f>
        <v>46560</v>
      </c>
      <c r="N15" s="32">
        <f>IF(O15="","",DATE(YEAR(M15),MONTH(M15),DAY(M15)))</f>
      </c>
      <c r="O15" s="32">
        <f>IF(L15="","",(DATE(YEAR(L15),MONTH(L15)+2,DAY(L15))))</f>
      </c>
      <c r="P15" s="32">
        <f>IF(O15="","",(DATE(YEAR(O15),MONTH(O15)+D15,DAY(O15))))</f>
      </c>
      <c r="Q15" s="32">
        <f>IF(P15="","",DATE(YEAR(P15), MONTH(P15)+1,DAY(P15)))</f>
      </c>
      <c r="R15" s="32">
        <f>IF(P15="","",DATE(YEAR(Q15),MONTH(Q15),DAY(Q15)))</f>
      </c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</row>
    <row r="16" ht="21.75" customHeight="1" spans="1:91" x14ac:dyDescent="0.25">
      <c r="A16" s="161" t="s">
        <v>606</v>
      </c>
      <c r="B16" s="162"/>
      <c r="C16" s="163"/>
      <c r="D16" s="163"/>
      <c r="E16" s="163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5"/>
      <c r="Q16" s="164"/>
      <c r="R16" s="164"/>
      <c r="S16" s="29">
        <f>$A$2-DAY($A$2)+1</f>
        <v>46054</v>
      </c>
      <c r="T16" s="29">
        <f t="shared" ref="T16:CE16" si="6">DATE(YEAR(S16),MONTH(S16)+1,DAY(S16))</f>
        <v>46082</v>
      </c>
      <c r="U16" s="29">
        <f t="shared" si="6"/>
        <v>46113</v>
      </c>
      <c r="V16" s="29">
        <f t="shared" si="6"/>
        <v>46143</v>
      </c>
      <c r="W16" s="29">
        <f t="shared" si="6"/>
        <v>46174</v>
      </c>
      <c r="X16" s="29">
        <f t="shared" si="6"/>
        <v>46204</v>
      </c>
      <c r="Y16" s="29">
        <f t="shared" si="6"/>
        <v>46235</v>
      </c>
      <c r="Z16" s="29">
        <f t="shared" si="6"/>
        <v>46266</v>
      </c>
      <c r="AA16" s="29">
        <f t="shared" si="6"/>
        <v>46296</v>
      </c>
      <c r="AB16" s="29">
        <f t="shared" si="6"/>
        <v>46327</v>
      </c>
      <c r="AC16" s="29">
        <f t="shared" si="6"/>
        <v>46357</v>
      </c>
      <c r="AD16" s="29">
        <f t="shared" si="6"/>
        <v>46388</v>
      </c>
      <c r="AE16" s="29">
        <f t="shared" si="6"/>
        <v>46419</v>
      </c>
      <c r="AF16" s="29">
        <f t="shared" si="6"/>
        <v>46447</v>
      </c>
      <c r="AG16" s="29">
        <f t="shared" si="6"/>
        <v>46478</v>
      </c>
      <c r="AH16" s="29">
        <f t="shared" si="6"/>
        <v>46508</v>
      </c>
      <c r="AI16" s="29">
        <f t="shared" si="6"/>
        <v>46539</v>
      </c>
      <c r="AJ16" s="29">
        <f t="shared" si="6"/>
        <v>46569</v>
      </c>
      <c r="AK16" s="29">
        <f t="shared" si="6"/>
        <v>46600</v>
      </c>
      <c r="AL16" s="29">
        <f t="shared" si="6"/>
        <v>46631</v>
      </c>
      <c r="AM16" s="29">
        <f t="shared" si="6"/>
        <v>46661</v>
      </c>
      <c r="AN16" s="29">
        <f t="shared" si="6"/>
        <v>46692</v>
      </c>
      <c r="AO16" s="29">
        <f t="shared" si="6"/>
        <v>46722</v>
      </c>
      <c r="AP16" s="29">
        <f t="shared" si="6"/>
        <v>46753</v>
      </c>
      <c r="AQ16" s="29">
        <f t="shared" si="6"/>
        <v>46784</v>
      </c>
      <c r="AR16" s="29">
        <f t="shared" si="6"/>
        <v>46813</v>
      </c>
      <c r="AS16" s="29">
        <f t="shared" si="6"/>
        <v>46844</v>
      </c>
      <c r="AT16" s="29">
        <f t="shared" si="6"/>
        <v>46874</v>
      </c>
      <c r="AU16" s="29">
        <f t="shared" si="6"/>
        <v>46905</v>
      </c>
      <c r="AV16" s="29">
        <f t="shared" si="6"/>
        <v>46935</v>
      </c>
      <c r="AW16" s="29">
        <f t="shared" si="6"/>
        <v>46966</v>
      </c>
      <c r="AX16" s="29">
        <f t="shared" si="6"/>
        <v>46997</v>
      </c>
      <c r="AY16" s="29">
        <f t="shared" si="6"/>
        <v>47027</v>
      </c>
      <c r="AZ16" s="29">
        <f t="shared" si="6"/>
        <v>47058</v>
      </c>
      <c r="BA16" s="29">
        <f t="shared" si="6"/>
        <v>47088</v>
      </c>
      <c r="BB16" s="29">
        <f t="shared" si="6"/>
        <v>47119</v>
      </c>
      <c r="BC16" s="29">
        <f t="shared" si="6"/>
        <v>47150</v>
      </c>
      <c r="BD16" s="29">
        <f t="shared" si="6"/>
        <v>47178</v>
      </c>
      <c r="BE16" s="29">
        <f t="shared" si="6"/>
        <v>47209</v>
      </c>
      <c r="BF16" s="29">
        <f t="shared" si="6"/>
        <v>47239</v>
      </c>
      <c r="BG16" s="29">
        <f t="shared" si="6"/>
        <v>47270</v>
      </c>
      <c r="BH16" s="29">
        <f t="shared" si="6"/>
        <v>47300</v>
      </c>
      <c r="BI16" s="29">
        <f t="shared" si="6"/>
        <v>47331</v>
      </c>
      <c r="BJ16" s="29">
        <f t="shared" si="6"/>
        <v>47362</v>
      </c>
      <c r="BK16" s="29">
        <f t="shared" si="6"/>
        <v>47392</v>
      </c>
      <c r="BL16" s="29">
        <f t="shared" si="6"/>
        <v>47423</v>
      </c>
      <c r="BM16" s="29">
        <f t="shared" si="6"/>
        <v>47453</v>
      </c>
      <c r="BN16" s="29">
        <f t="shared" si="6"/>
        <v>47484</v>
      </c>
      <c r="BO16" s="29">
        <f t="shared" si="6"/>
        <v>47515</v>
      </c>
      <c r="BP16" s="29">
        <f t="shared" si="6"/>
        <v>47543</v>
      </c>
      <c r="BQ16" s="29">
        <f t="shared" si="6"/>
        <v>47574</v>
      </c>
      <c r="BR16" s="29">
        <f t="shared" si="6"/>
        <v>47604</v>
      </c>
      <c r="BS16" s="29">
        <f t="shared" si="6"/>
        <v>47635</v>
      </c>
      <c r="BT16" s="29">
        <f t="shared" si="6"/>
        <v>47665</v>
      </c>
      <c r="BU16" s="29">
        <f t="shared" si="6"/>
        <v>47696</v>
      </c>
      <c r="BV16" s="29">
        <f t="shared" si="6"/>
        <v>47727</v>
      </c>
      <c r="BW16" s="29">
        <f t="shared" si="6"/>
        <v>47757</v>
      </c>
      <c r="BX16" s="29">
        <f t="shared" si="6"/>
        <v>47788</v>
      </c>
      <c r="BY16" s="29">
        <f t="shared" si="6"/>
        <v>47818</v>
      </c>
      <c r="BZ16" s="29">
        <f t="shared" si="6"/>
        <v>47849</v>
      </c>
      <c r="CA16" s="29">
        <f t="shared" si="6"/>
        <v>47880</v>
      </c>
      <c r="CB16" s="29">
        <f t="shared" si="6"/>
        <v>47908</v>
      </c>
      <c r="CC16" s="29">
        <f t="shared" si="6"/>
        <v>47939</v>
      </c>
      <c r="CD16" s="29">
        <f t="shared" si="6"/>
        <v>47969</v>
      </c>
      <c r="CE16" s="29">
        <f t="shared" si="6"/>
        <v>48000</v>
      </c>
      <c r="CF16" s="29">
        <f t="shared" ref="CF16:CM16" si="7">DATE(YEAR(CE16),MONTH(CE16)+1,DAY(CE16))</f>
        <v>48030</v>
      </c>
      <c r="CG16" s="29">
        <f t="shared" si="7"/>
        <v>48061</v>
      </c>
      <c r="CH16" s="29">
        <f t="shared" si="7"/>
        <v>48092</v>
      </c>
      <c r="CI16" s="29">
        <f t="shared" si="7"/>
        <v>48122</v>
      </c>
      <c r="CJ16" s="29">
        <f t="shared" si="7"/>
        <v>48153</v>
      </c>
      <c r="CK16" s="29">
        <f t="shared" si="7"/>
        <v>48183</v>
      </c>
      <c r="CL16" s="29">
        <f t="shared" si="7"/>
        <v>48214</v>
      </c>
      <c r="CM16" s="29">
        <f t="shared" si="7"/>
        <v>48245</v>
      </c>
    </row>
    <row r="17" hidden="1" spans="1:91" x14ac:dyDescent="0.25">
      <c r="A17" s="60" t="s">
        <v>607</v>
      </c>
      <c r="B17" s="81">
        <v>2328275</v>
      </c>
      <c r="C17" s="31"/>
      <c r="D17" s="31">
        <v>30</v>
      </c>
      <c r="E17" s="31"/>
      <c r="F17" s="32"/>
      <c r="G17" s="32"/>
      <c r="H17" s="33"/>
      <c r="I17" s="32"/>
      <c r="J17" s="32"/>
      <c r="K17" s="32"/>
      <c r="L17" s="32"/>
      <c r="M17" s="32">
        <v>44013</v>
      </c>
      <c r="N17" s="32">
        <v>43923</v>
      </c>
      <c r="O17" s="32">
        <v>44013</v>
      </c>
      <c r="P17" s="32">
        <f>IF(O17="","",(DATE(YEAR(O17),MONTH(O17)+D17,DAY(O17))))</f>
        <v>44927</v>
      </c>
      <c r="Q17" s="32">
        <f>IF(P17="","",DATE(YEAR(P17), MONTH(P17)+1,DAY(P17)))</f>
        <v>44958</v>
      </c>
      <c r="R17" s="32">
        <f>IF(P17="","",DATE(YEAR(Q17),MONTH(Q17),DAY(Q17)))</f>
        <v>44958</v>
      </c>
      <c r="S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T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U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V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W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X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Y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Z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A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B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C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D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E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F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G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H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I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J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K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L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M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N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O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P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Q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R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S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T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U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V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W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X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Y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AZ17" s="33" t="e">
        <f>IF((AND($F17&lt;=Yokosuka!#REF!,$G17&gt;=Yokosuka!#REF!)),"P/L",IF((AND($I17&lt;=Yokosuka!#REF!,$J17&gt;=Yokosuka!#REF!)),"XO",IF((AND($K17&lt;=Yokosuka!#REF!,$L17&gt;=Yokosuka!#REF!)),"3",IF((AND($M17&lt;=Yokosuka!#REF!,$N17&gt;=Yokosuka!#REF!)),"C",IF((AND($O17&lt;=Yokosuka!#REF!,$P17&gt;=Yokosuka!#REF!)),"CO",IF((AND($Q17&lt;=Yokosuka!#REF!,$R17&gt;=Yokosuka!#REF!)),"C",0))))))</f>
        <v>#REF!</v>
      </c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</row>
    <row r="18" hidden="1" spans="1:91" x14ac:dyDescent="0.25">
      <c r="A18" s="60" t="s">
        <v>608</v>
      </c>
      <c r="B18" s="81"/>
      <c r="C18" s="31"/>
      <c r="D18" s="31">
        <v>23</v>
      </c>
      <c r="E18" s="31"/>
      <c r="F18" s="32"/>
      <c r="G18" s="32"/>
      <c r="H18" s="33">
        <f>G18-F18</f>
        <v>0</v>
      </c>
      <c r="I18" s="32"/>
      <c r="J18" s="32"/>
      <c r="K18" s="32"/>
      <c r="L18" s="32"/>
      <c r="M18" s="32">
        <v>45130</v>
      </c>
      <c r="N18" s="32">
        <f>IF(O18="","",DATE(YEAR(M18),MONTH(M18),DAY(M18)))</f>
        <v>45130</v>
      </c>
      <c r="O18" s="32">
        <v>45130</v>
      </c>
      <c r="P18" s="32">
        <f>IF(O18="","",(DATE(YEAR(O18),MONTH(O18)+D18,DAY(O18))))</f>
        <v>45831</v>
      </c>
      <c r="Q18" s="32">
        <f>IF(P18="","",DATE(YEAR(P18), MONTH(P18)+1,DAY(P18)))</f>
        <v>45861</v>
      </c>
      <c r="R18" s="32">
        <f>IF(P18="","",DATE(YEAR(Q18),MONTH(Q18),DAY(Q18)))</f>
        <v>45861</v>
      </c>
      <c r="S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T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U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V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W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X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Y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Z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A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B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C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D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E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F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G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H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I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J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K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L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M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N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O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P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Q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R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S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T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U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V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W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X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Y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AZ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A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B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C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D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E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F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G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H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I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J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K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L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M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N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O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P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Q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R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S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T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U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V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W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X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Y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BZ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CA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CB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CC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CD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CE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CF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CG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CH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CI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CJ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CK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CL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  <c r="CM18" s="33" t="e">
        <f>IF((AND($F18&lt;=Yokosuka!#REF!,$G18&gt;=Yokosuka!#REF!)),"P/L",IF((AND($I18&lt;=Yokosuka!#REF!,$J18&gt;=Yokosuka!#REF!)),"XO",IF((AND($K18&lt;=Yokosuka!#REF!,$L18&gt;=Yokosuka!#REF!)),"3",IF((AND($M18&lt;=Yokosuka!#REF!,$N18&gt;=Yokosuka!#REF!)),"C",IF((AND($O18&lt;=Yokosuka!#REF!,$P18&gt;=Yokosuka!#REF!)),"CO",IF((AND($Q18&lt;=Yokosuka!#REF!,$R18&gt;=Yokosuka!#REF!)),"C",0))))))</f>
        <v>#REF!</v>
      </c>
    </row>
    <row r="19" spans="1:91" x14ac:dyDescent="0.25">
      <c r="A19" s="80" t="s">
        <v>609</v>
      </c>
      <c r="B19" s="61"/>
      <c r="C19" s="156"/>
      <c r="D19" s="31">
        <v>22</v>
      </c>
      <c r="E19" s="156"/>
      <c r="F19" s="146"/>
      <c r="G19" s="146"/>
      <c r="H19" s="157">
        <f>G19-F19</f>
        <v>0</v>
      </c>
      <c r="I19" s="43"/>
      <c r="J19" s="43"/>
      <c r="K19" s="43"/>
      <c r="L19" s="43"/>
      <c r="M19" s="36">
        <v>45521</v>
      </c>
      <c r="N19" s="36">
        <v>45526</v>
      </c>
      <c r="O19" s="36">
        <v>45557</v>
      </c>
      <c r="P19" s="36">
        <f>IF(O19="","",(DATE(YEAR(O19),MONTH(O19)+D19,DAY(O19))))</f>
        <v>46225</v>
      </c>
      <c r="Q19" s="32">
        <f>IF(P19="","",DATE(YEAR(P19), MONTH(P19)+1,DAY(P19)))</f>
        <v>46256</v>
      </c>
      <c r="R19" s="32">
        <f>IF(P19="","",DATE(YEAR(Q19),MONTH(Q19),DAY(Q19)))</f>
        <v>46256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</row>
    <row r="20" spans="1:91" x14ac:dyDescent="0.25">
      <c r="A20" s="80" t="s">
        <v>610</v>
      </c>
      <c r="B20" s="61"/>
      <c r="C20" s="156"/>
      <c r="D20" s="31">
        <v>23</v>
      </c>
      <c r="E20" s="156"/>
      <c r="F20" s="146"/>
      <c r="G20" s="146"/>
      <c r="H20" s="157">
        <f>G20-F20</f>
        <v>0</v>
      </c>
      <c r="I20" s="43"/>
      <c r="J20" s="43"/>
      <c r="K20" s="43"/>
      <c r="L20" s="43"/>
      <c r="M20" s="36">
        <v>46227</v>
      </c>
      <c r="N20" s="32">
        <f>R19</f>
        <v>46256</v>
      </c>
      <c r="O20" s="32">
        <f>R19</f>
        <v>46256</v>
      </c>
      <c r="P20" s="32">
        <f>IF(O20="","",(DATE(YEAR(O20),MONTH(O20)+D20,DAY(O20))))</f>
        <v>46956</v>
      </c>
      <c r="Q20" s="32">
        <f>IF(P20="","",DATE(YEAR(P20), MONTH(P20)+1,DAY(P20)))</f>
        <v>46987</v>
      </c>
      <c r="R20" s="32">
        <f>IF(P20="","",DATE(YEAR(Q20),MONTH(Q20),DAY(Q20)))</f>
        <v>46987</v>
      </c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</row>
    <row r="21" spans="1:91" x14ac:dyDescent="0.25">
      <c r="A21" s="63" t="s">
        <v>34</v>
      </c>
      <c r="B21" s="61"/>
      <c r="C21" s="156"/>
      <c r="D21" s="31">
        <v>23</v>
      </c>
      <c r="E21" s="156"/>
      <c r="F21" s="43"/>
      <c r="G21" s="43"/>
      <c r="H21" s="157"/>
      <c r="I21" s="43"/>
      <c r="J21" s="43"/>
      <c r="K21" s="43"/>
      <c r="L21" s="43"/>
      <c r="M21" s="37">
        <f>P20</f>
        <v>46956</v>
      </c>
      <c r="N21" s="32">
        <f>R20</f>
        <v>46987</v>
      </c>
      <c r="O21" s="32">
        <f>R20</f>
        <v>46987</v>
      </c>
      <c r="P21" s="32">
        <f>IF(O21="","",(DATE(YEAR(O21),MONTH(O21)+D21,DAY(O21))))</f>
        <v>47686</v>
      </c>
      <c r="Q21" s="32">
        <f>IF(P21="","",DATE(YEAR(P21), MONTH(P21)+1,DAY(P21)))</f>
        <v>47717</v>
      </c>
      <c r="R21" s="32">
        <f>IF(P21="","",DATE(YEAR(Q21),MONTH(Q21),DAY(Q21)))</f>
        <v>47717</v>
      </c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</row>
    <row r="22" ht="21.75" customHeight="1" spans="1:91" x14ac:dyDescent="0.25">
      <c r="A22" s="161" t="s">
        <v>611</v>
      </c>
      <c r="B22" s="162"/>
      <c r="C22" s="163"/>
      <c r="D22" s="163"/>
      <c r="E22" s="163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5"/>
      <c r="Q22" s="164"/>
      <c r="R22" s="164"/>
      <c r="S22" s="29">
        <f>$A$2-DAY($A$2)+1</f>
        <v>46054</v>
      </c>
      <c r="T22" s="29">
        <f t="shared" ref="T22:CE22" si="8">DATE(YEAR(S22),MONTH(S22)+1,DAY(S22))</f>
        <v>46082</v>
      </c>
      <c r="U22" s="29">
        <f t="shared" si="8"/>
        <v>46113</v>
      </c>
      <c r="V22" s="29">
        <f t="shared" si="8"/>
        <v>46143</v>
      </c>
      <c r="W22" s="29">
        <f t="shared" si="8"/>
        <v>46174</v>
      </c>
      <c r="X22" s="29">
        <f t="shared" si="8"/>
        <v>46204</v>
      </c>
      <c r="Y22" s="29">
        <f t="shared" si="8"/>
        <v>46235</v>
      </c>
      <c r="Z22" s="29">
        <f t="shared" si="8"/>
        <v>46266</v>
      </c>
      <c r="AA22" s="29">
        <f t="shared" si="8"/>
        <v>46296</v>
      </c>
      <c r="AB22" s="29">
        <f t="shared" si="8"/>
        <v>46327</v>
      </c>
      <c r="AC22" s="29">
        <f t="shared" si="8"/>
        <v>46357</v>
      </c>
      <c r="AD22" s="29">
        <f t="shared" si="8"/>
        <v>46388</v>
      </c>
      <c r="AE22" s="29">
        <f t="shared" si="8"/>
        <v>46419</v>
      </c>
      <c r="AF22" s="29">
        <f t="shared" si="8"/>
        <v>46447</v>
      </c>
      <c r="AG22" s="29">
        <f t="shared" si="8"/>
        <v>46478</v>
      </c>
      <c r="AH22" s="29">
        <f t="shared" si="8"/>
        <v>46508</v>
      </c>
      <c r="AI22" s="29">
        <f t="shared" si="8"/>
        <v>46539</v>
      </c>
      <c r="AJ22" s="29">
        <f t="shared" si="8"/>
        <v>46569</v>
      </c>
      <c r="AK22" s="29">
        <f t="shared" si="8"/>
        <v>46600</v>
      </c>
      <c r="AL22" s="29">
        <f t="shared" si="8"/>
        <v>46631</v>
      </c>
      <c r="AM22" s="29">
        <f t="shared" si="8"/>
        <v>46661</v>
      </c>
      <c r="AN22" s="29">
        <f t="shared" si="8"/>
        <v>46692</v>
      </c>
      <c r="AO22" s="29">
        <f t="shared" si="8"/>
        <v>46722</v>
      </c>
      <c r="AP22" s="29">
        <f t="shared" si="8"/>
        <v>46753</v>
      </c>
      <c r="AQ22" s="29">
        <f t="shared" si="8"/>
        <v>46784</v>
      </c>
      <c r="AR22" s="29">
        <f t="shared" si="8"/>
        <v>46813</v>
      </c>
      <c r="AS22" s="29">
        <f t="shared" si="8"/>
        <v>46844</v>
      </c>
      <c r="AT22" s="29">
        <f t="shared" si="8"/>
        <v>46874</v>
      </c>
      <c r="AU22" s="29">
        <f t="shared" si="8"/>
        <v>46905</v>
      </c>
      <c r="AV22" s="29">
        <f t="shared" si="8"/>
        <v>46935</v>
      </c>
      <c r="AW22" s="29">
        <f t="shared" si="8"/>
        <v>46966</v>
      </c>
      <c r="AX22" s="29">
        <f t="shared" si="8"/>
        <v>46997</v>
      </c>
      <c r="AY22" s="29">
        <f t="shared" si="8"/>
        <v>47027</v>
      </c>
      <c r="AZ22" s="29">
        <f t="shared" si="8"/>
        <v>47058</v>
      </c>
      <c r="BA22" s="29">
        <f t="shared" si="8"/>
        <v>47088</v>
      </c>
      <c r="BB22" s="29">
        <f t="shared" si="8"/>
        <v>47119</v>
      </c>
      <c r="BC22" s="29">
        <f t="shared" si="8"/>
        <v>47150</v>
      </c>
      <c r="BD22" s="29">
        <f t="shared" si="8"/>
        <v>47178</v>
      </c>
      <c r="BE22" s="29">
        <f t="shared" si="8"/>
        <v>47209</v>
      </c>
      <c r="BF22" s="29">
        <f t="shared" si="8"/>
        <v>47239</v>
      </c>
      <c r="BG22" s="29">
        <f t="shared" si="8"/>
        <v>47270</v>
      </c>
      <c r="BH22" s="29">
        <f t="shared" si="8"/>
        <v>47300</v>
      </c>
      <c r="BI22" s="29">
        <f t="shared" si="8"/>
        <v>47331</v>
      </c>
      <c r="BJ22" s="29">
        <f t="shared" si="8"/>
        <v>47362</v>
      </c>
      <c r="BK22" s="29">
        <f t="shared" si="8"/>
        <v>47392</v>
      </c>
      <c r="BL22" s="29">
        <f t="shared" si="8"/>
        <v>47423</v>
      </c>
      <c r="BM22" s="29">
        <f t="shared" si="8"/>
        <v>47453</v>
      </c>
      <c r="BN22" s="29">
        <f t="shared" si="8"/>
        <v>47484</v>
      </c>
      <c r="BO22" s="29">
        <f t="shared" si="8"/>
        <v>47515</v>
      </c>
      <c r="BP22" s="29">
        <f t="shared" si="8"/>
        <v>47543</v>
      </c>
      <c r="BQ22" s="29">
        <f t="shared" si="8"/>
        <v>47574</v>
      </c>
      <c r="BR22" s="29">
        <f t="shared" si="8"/>
        <v>47604</v>
      </c>
      <c r="BS22" s="29">
        <f t="shared" si="8"/>
        <v>47635</v>
      </c>
      <c r="BT22" s="29">
        <f t="shared" si="8"/>
        <v>47665</v>
      </c>
      <c r="BU22" s="29">
        <f t="shared" si="8"/>
        <v>47696</v>
      </c>
      <c r="BV22" s="29">
        <f t="shared" si="8"/>
        <v>47727</v>
      </c>
      <c r="BW22" s="29">
        <f t="shared" si="8"/>
        <v>47757</v>
      </c>
      <c r="BX22" s="29">
        <f t="shared" si="8"/>
        <v>47788</v>
      </c>
      <c r="BY22" s="29">
        <f t="shared" si="8"/>
        <v>47818</v>
      </c>
      <c r="BZ22" s="29">
        <f t="shared" si="8"/>
        <v>47849</v>
      </c>
      <c r="CA22" s="29">
        <f t="shared" si="8"/>
        <v>47880</v>
      </c>
      <c r="CB22" s="29">
        <f t="shared" si="8"/>
        <v>47908</v>
      </c>
      <c r="CC22" s="29">
        <f t="shared" si="8"/>
        <v>47939</v>
      </c>
      <c r="CD22" s="29">
        <f t="shared" si="8"/>
        <v>47969</v>
      </c>
      <c r="CE22" s="29">
        <f t="shared" si="8"/>
        <v>48000</v>
      </c>
      <c r="CF22" s="29">
        <f t="shared" ref="CF22:CM22" si="9">DATE(YEAR(CE22),MONTH(CE22)+1,DAY(CE22))</f>
        <v>48030</v>
      </c>
      <c r="CG22" s="29">
        <f t="shared" si="9"/>
        <v>48061</v>
      </c>
      <c r="CH22" s="29">
        <f t="shared" si="9"/>
        <v>48092</v>
      </c>
      <c r="CI22" s="29">
        <f t="shared" si="9"/>
        <v>48122</v>
      </c>
      <c r="CJ22" s="29">
        <f t="shared" si="9"/>
        <v>48153</v>
      </c>
      <c r="CK22" s="29">
        <f t="shared" si="9"/>
        <v>48183</v>
      </c>
      <c r="CL22" s="29">
        <f t="shared" si="9"/>
        <v>48214</v>
      </c>
      <c r="CM22" s="29">
        <f t="shared" si="9"/>
        <v>48245</v>
      </c>
    </row>
    <row r="23" hidden="1" spans="1:91" x14ac:dyDescent="0.25">
      <c r="A23" s="60" t="s">
        <v>612</v>
      </c>
      <c r="B23" s="81">
        <v>2366100</v>
      </c>
      <c r="C23" s="31"/>
      <c r="D23" s="31">
        <v>25</v>
      </c>
      <c r="E23" s="31"/>
      <c r="F23" s="32"/>
      <c r="G23" s="32"/>
      <c r="H23" s="33">
        <f t="shared" ref="H23:H28" si="10">G23-F23</f>
        <v>0</v>
      </c>
      <c r="I23" s="32"/>
      <c r="J23" s="32"/>
      <c r="K23" s="32"/>
      <c r="L23" s="32"/>
      <c r="M23" s="32">
        <v>43891</v>
      </c>
      <c r="N23" s="32">
        <f t="shared" ref="N23:N28" si="11">IF(O23="","",DATE(YEAR(M23),MONTH(M23),DAY(M23)))</f>
        <v>43891</v>
      </c>
      <c r="O23" s="32">
        <v>45253</v>
      </c>
      <c r="P23" s="32">
        <v>45253</v>
      </c>
      <c r="Q23" s="32">
        <v>45283</v>
      </c>
      <c r="R23" s="32">
        <f t="shared" ref="R23:R28" si="12">IF(P23="","",DATE(YEAR(Q23),MONTH(Q23),DAY(Q23)))</f>
        <v>45283</v>
      </c>
      <c r="S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T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U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V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W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X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Y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Z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A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B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C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D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E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F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G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H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I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J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K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L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M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N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O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P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Q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R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S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T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U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V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W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X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Y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AZ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A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B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C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D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E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F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G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H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I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J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K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L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M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N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O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P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Q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R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S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T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U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V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W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X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Y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BZ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CA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CB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CC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CD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CE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CF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CG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CH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CI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CJ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CK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CL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  <c r="CM23" s="33" t="e">
        <f>IF((AND($F23&lt;=Yokosuka!#REF!,$G23&gt;=Yokosuka!#REF!)),"P/L",IF((AND($I23&lt;=Yokosuka!#REF!,$J23&gt;=Yokosuka!#REF!)),"XO",IF((AND($K23&lt;=Yokosuka!#REF!,$L23&gt;=Yokosuka!#REF!)),"3",IF((AND($M23&lt;=Yokosuka!#REF!,$N23&gt;=Yokosuka!#REF!)),"C",IF((AND($O23&lt;=Yokosuka!#REF!,$P23&gt;=Yokosuka!#REF!)),"CO",IF((AND($Q23&lt;=Yokosuka!#REF!,$R23&gt;=Yokosuka!#REF!)),"C",0))))))</f>
        <v>#REF!</v>
      </c>
    </row>
    <row r="24" hidden="1" spans="1:91" x14ac:dyDescent="0.25">
      <c r="A24" s="60" t="s">
        <v>613</v>
      </c>
      <c r="B24" s="81">
        <v>2535300</v>
      </c>
      <c r="C24" s="31">
        <v>17</v>
      </c>
      <c r="D24" s="31">
        <v>16</v>
      </c>
      <c r="E24" s="31">
        <v>0</v>
      </c>
      <c r="F24" s="32"/>
      <c r="G24" s="32"/>
      <c r="H24" s="33">
        <f t="shared" si="10"/>
        <v>0</v>
      </c>
      <c r="I24" s="32">
        <v>44866</v>
      </c>
      <c r="J24" s="32">
        <f>IF(I24="",0,DATE(YEAR(I24),MONTH(I24)+C24,DAY(I24)))</f>
        <v>45383</v>
      </c>
      <c r="K24" s="32">
        <f>IF(J24="","",(DATE(YEAR(J24),MONTH(J24)+1,DAY(J24))))</f>
        <v>45413</v>
      </c>
      <c r="L24" s="32">
        <f>IF(K24="","",(DATE(YEAR(K24),MONTH(K24)+E24,DAY(K24))))</f>
        <v>45413</v>
      </c>
      <c r="M24" s="32">
        <f>IF(O24="","",DATE(YEAR(O24), MONTH(O24)-1,DAY(O24)))</f>
        <v>45444</v>
      </c>
      <c r="N24" s="32">
        <f t="shared" si="11"/>
        <v>45444</v>
      </c>
      <c r="O24" s="32">
        <f>IF(L24="","",(DATE(YEAR(L24),MONTH(L24)+2,DAY(L24))))</f>
        <v>45474</v>
      </c>
      <c r="P24" s="32">
        <f>IF(O24="","",(DATE(YEAR(O24),MONTH(O24)+D24,DAY(O24))))</f>
        <v>45962</v>
      </c>
      <c r="Q24" s="32">
        <f>IF(P24="","",DATE(YEAR(P24), MONTH(P24)+1,DAY(P24)))</f>
        <v>45992</v>
      </c>
      <c r="R24" s="32">
        <f t="shared" si="12"/>
        <v>45992</v>
      </c>
      <c r="S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T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U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V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W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X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Y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Z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A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B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C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D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E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F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G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H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I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J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K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L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M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N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O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P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Q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R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S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T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U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V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W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X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Y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AZ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A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B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C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D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E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F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G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H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I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J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K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L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M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N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O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P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Q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R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S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T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U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V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W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X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Y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BZ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CA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CB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CC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CD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CE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CF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CG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CH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CI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CJ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CK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CL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  <c r="CM24" s="33" t="e">
        <f>IF((AND($F24&lt;=Yokosuka!#REF!,$G24&gt;=Yokosuka!#REF!)),"P/L",IF((AND($I24&lt;=Yokosuka!#REF!,$J24&gt;=Yokosuka!#REF!)),"XO",IF((AND($K24&lt;=Yokosuka!#REF!,$L24&gt;=Yokosuka!#REF!)),"3",IF((AND($M24&lt;=Yokosuka!#REF!,$N24&gt;=Yokosuka!#REF!)),"C",IF((AND($O24&lt;=Yokosuka!#REF!,$P24&gt;=Yokosuka!#REF!)),"CO",IF((AND($Q24&lt;=Yokosuka!#REF!,$R24&gt;=Yokosuka!#REF!)),"C",0))))))</f>
        <v>#REF!</v>
      </c>
    </row>
    <row r="25" spans="1:91" s="2" customFormat="1" x14ac:dyDescent="0.25">
      <c r="A25" s="62" t="s">
        <v>614</v>
      </c>
      <c r="B25" s="81"/>
      <c r="C25" s="31">
        <v>17</v>
      </c>
      <c r="D25" s="31">
        <v>23</v>
      </c>
      <c r="E25" s="31"/>
      <c r="F25" s="32"/>
      <c r="G25" s="32"/>
      <c r="H25" s="33">
        <f t="shared" si="10"/>
        <v>0</v>
      </c>
      <c r="I25" s="32"/>
      <c r="J25" s="32"/>
      <c r="K25" s="32"/>
      <c r="L25" s="32"/>
      <c r="M25" s="32">
        <f>R24</f>
        <v>45992</v>
      </c>
      <c r="N25" s="32">
        <f t="shared" si="11"/>
        <v>45992</v>
      </c>
      <c r="O25" s="32">
        <f>R24</f>
        <v>45992</v>
      </c>
      <c r="P25" s="32">
        <f>IF(O25="","",(DATE(YEAR(O25),MONTH(O25)+D25,DAY(O25))))</f>
        <v>46692</v>
      </c>
      <c r="Q25" s="32">
        <f>IF(P25="","",DATE(YEAR(P25), MONTH(P25)+1,DAY(P25)))</f>
        <v>46722</v>
      </c>
      <c r="R25" s="32">
        <f t="shared" si="12"/>
        <v>46722</v>
      </c>
      <c r="S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T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U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V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W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X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Y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Z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A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B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C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D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E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F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G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H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I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J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K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L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M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N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O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P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Q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R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S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T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U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V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W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X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Y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AZ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A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B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C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D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E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F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G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H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I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J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K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L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M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N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O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P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Q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R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S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T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U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V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W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X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Y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BZ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CA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CB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CC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CD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CE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CF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CG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CH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CI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CJ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CK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CL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  <c r="CM25" s="33" t="e">
        <f>IF((AND($F25&lt;=Yokosuka!#REF!,$G25&gt;=Yokosuka!#REF!)),"P/L",IF((AND($I25&lt;=Yokosuka!#REF!,$J25&gt;=Yokosuka!#REF!)),"XO",IF((AND($K25&lt;=Yokosuka!#REF!,$L25&gt;=Yokosuka!#REF!)),"3",IF((AND($M25&lt;=Yokosuka!#REF!,$N25&gt;=Yokosuka!#REF!)),"C",IF((AND($O25&lt;=Yokosuka!#REF!,$P25&gt;=Yokosuka!#REF!)),"CO",IF((AND($Q25&lt;=Yokosuka!#REF!,$R25&gt;=Yokosuka!#REF!)),"C",0))))))</f>
        <v>#REF!</v>
      </c>
    </row>
    <row r="26" spans="1:91" s="2" customFormat="1" x14ac:dyDescent="0.25">
      <c r="A26" s="60" t="s">
        <v>615</v>
      </c>
      <c r="B26" s="81"/>
      <c r="C26" s="31">
        <v>17</v>
      </c>
      <c r="D26" s="31">
        <v>23</v>
      </c>
      <c r="E26" s="31"/>
      <c r="F26" s="32"/>
      <c r="G26" s="32"/>
      <c r="H26" s="33">
        <f t="shared" si="10"/>
        <v>0</v>
      </c>
      <c r="I26" s="32"/>
      <c r="J26" s="32"/>
      <c r="K26" s="32"/>
      <c r="L26" s="32"/>
      <c r="M26" s="32">
        <v>45925</v>
      </c>
      <c r="N26" s="32">
        <f t="shared" si="11"/>
        <v>45925</v>
      </c>
      <c r="O26" s="32">
        <f>R25</f>
        <v>46722</v>
      </c>
      <c r="P26" s="32">
        <f>IF(O26="","",(DATE(YEAR(O26),MONTH(O26)+D26,DAY(O26))))</f>
        <v>47423</v>
      </c>
      <c r="Q26" s="32">
        <f>IF(P26="","",DATE(YEAR(P26), MONTH(P26)+1,DAY(P26)))</f>
        <v>47453</v>
      </c>
      <c r="R26" s="32">
        <f t="shared" si="12"/>
        <v>47453</v>
      </c>
      <c r="S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T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U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V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W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X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Y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Z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A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B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C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D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E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F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G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H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I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J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K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L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M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N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O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P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Q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R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S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T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U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V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W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X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Y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AZ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A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B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C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D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E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F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G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H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I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J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K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L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M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N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O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P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Q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R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S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T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U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V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W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X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Y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BZ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CA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CB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CC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CD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CE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CF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CG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CH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CI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CJ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CK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CL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  <c r="CM26" s="33" t="e">
        <f>IF((AND($F26&lt;=Yokosuka!#REF!,$G26&gt;=Yokosuka!#REF!)),"P/L",IF((AND($I26&lt;=Yokosuka!#REF!,$J26&gt;=Yokosuka!#REF!)),"XO",IF((AND($K26&lt;=Yokosuka!#REF!,$L26&gt;=Yokosuka!#REF!)),"3",IF((AND($M26&lt;=Yokosuka!#REF!,$N26&gt;=Yokosuka!#REF!)),"C",IF((AND($O26&lt;=Yokosuka!#REF!,$P26&gt;=Yokosuka!#REF!)),"CO",IF((AND($Q26&lt;=Yokosuka!#REF!,$R26&gt;=Yokosuka!#REF!)),"C",0))))))</f>
        <v>#REF!</v>
      </c>
    </row>
    <row r="27" spans="1:91" s="2" customFormat="1" x14ac:dyDescent="0.25">
      <c r="A27" s="63" t="s">
        <v>616</v>
      </c>
      <c r="B27" s="81"/>
      <c r="C27" s="31">
        <v>17</v>
      </c>
      <c r="D27" s="31">
        <v>23</v>
      </c>
      <c r="E27" s="31"/>
      <c r="F27" s="32"/>
      <c r="G27" s="32"/>
      <c r="H27" s="33">
        <f t="shared" si="10"/>
        <v>0</v>
      </c>
      <c r="I27" s="32"/>
      <c r="J27" s="32"/>
      <c r="K27" s="32"/>
      <c r="L27" s="32"/>
      <c r="M27" s="32">
        <v>47477</v>
      </c>
      <c r="N27" s="32">
        <f t="shared" si="11"/>
        <v>47477</v>
      </c>
      <c r="O27" s="32">
        <f>R26</f>
        <v>47453</v>
      </c>
      <c r="P27" s="32">
        <f>IF(O27="","",(DATE(YEAR(O27),MONTH(O27)+D27,DAY(O27))))</f>
        <v>48153</v>
      </c>
      <c r="Q27" s="32">
        <f>IF(P27="","",DATE(YEAR(P27), MONTH(P27)+1,DAY(P27)))</f>
        <v>48183</v>
      </c>
      <c r="R27" s="32">
        <f t="shared" si="12"/>
        <v>48183</v>
      </c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</row>
    <row r="28" spans="1:91" s="2" customFormat="1" x14ac:dyDescent="0.25">
      <c r="A28" s="63" t="s">
        <v>617</v>
      </c>
      <c r="B28" s="81"/>
      <c r="C28" s="31">
        <v>17</v>
      </c>
      <c r="D28" s="31">
        <v>23</v>
      </c>
      <c r="E28" s="31"/>
      <c r="F28" s="32"/>
      <c r="G28" s="32"/>
      <c r="H28" s="33">
        <f t="shared" si="10"/>
        <v>0</v>
      </c>
      <c r="I28" s="32"/>
      <c r="J28" s="32"/>
      <c r="K28" s="32"/>
      <c r="L28" s="32"/>
      <c r="M28" s="32">
        <v>48207</v>
      </c>
      <c r="N28" s="32">
        <f t="shared" si="11"/>
        <v>48207</v>
      </c>
      <c r="O28" s="32">
        <f>R27</f>
        <v>48183</v>
      </c>
      <c r="P28" s="32">
        <f>IF(O28="","",(DATE(YEAR(O28),MONTH(O28)+D28,DAY(O28))))</f>
        <v>48884</v>
      </c>
      <c r="Q28" s="32">
        <f>IF(P28="","",DATE(YEAR(P28), MONTH(P28)+1,DAY(P28)))</f>
        <v>48914</v>
      </c>
      <c r="R28" s="32">
        <f t="shared" si="12"/>
        <v>48914</v>
      </c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</row>
    <row r="29" ht="21.75" customHeight="1" spans="1:91" x14ac:dyDescent="0.25">
      <c r="A29" s="161" t="s">
        <v>618</v>
      </c>
      <c r="B29" s="162"/>
      <c r="C29" s="163"/>
      <c r="D29" s="163"/>
      <c r="E29" s="163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5"/>
      <c r="Q29" s="164"/>
      <c r="R29" s="164"/>
      <c r="S29" s="29">
        <f>$A$2-DAY($A$2)+1</f>
        <v>46054</v>
      </c>
      <c r="T29" s="29">
        <f t="shared" ref="T29:CE29" si="13">DATE(YEAR(S29),MONTH(S29)+1,DAY(S29))</f>
        <v>46082</v>
      </c>
      <c r="U29" s="29">
        <f t="shared" si="13"/>
        <v>46113</v>
      </c>
      <c r="V29" s="29">
        <f t="shared" si="13"/>
        <v>46143</v>
      </c>
      <c r="W29" s="29">
        <f t="shared" si="13"/>
        <v>46174</v>
      </c>
      <c r="X29" s="29">
        <f t="shared" si="13"/>
        <v>46204</v>
      </c>
      <c r="Y29" s="29">
        <f t="shared" si="13"/>
        <v>46235</v>
      </c>
      <c r="Z29" s="29">
        <f t="shared" si="13"/>
        <v>46266</v>
      </c>
      <c r="AA29" s="29">
        <f t="shared" si="13"/>
        <v>46296</v>
      </c>
      <c r="AB29" s="29">
        <f t="shared" si="13"/>
        <v>46327</v>
      </c>
      <c r="AC29" s="29">
        <f t="shared" si="13"/>
        <v>46357</v>
      </c>
      <c r="AD29" s="29">
        <f t="shared" si="13"/>
        <v>46388</v>
      </c>
      <c r="AE29" s="29">
        <f t="shared" si="13"/>
        <v>46419</v>
      </c>
      <c r="AF29" s="29">
        <f t="shared" si="13"/>
        <v>46447</v>
      </c>
      <c r="AG29" s="29">
        <f t="shared" si="13"/>
        <v>46478</v>
      </c>
      <c r="AH29" s="29">
        <f t="shared" si="13"/>
        <v>46508</v>
      </c>
      <c r="AI29" s="29">
        <f t="shared" si="13"/>
        <v>46539</v>
      </c>
      <c r="AJ29" s="29">
        <f t="shared" si="13"/>
        <v>46569</v>
      </c>
      <c r="AK29" s="29">
        <f t="shared" si="13"/>
        <v>46600</v>
      </c>
      <c r="AL29" s="29">
        <f t="shared" si="13"/>
        <v>46631</v>
      </c>
      <c r="AM29" s="29">
        <f t="shared" si="13"/>
        <v>46661</v>
      </c>
      <c r="AN29" s="29">
        <f t="shared" si="13"/>
        <v>46692</v>
      </c>
      <c r="AO29" s="29">
        <f t="shared" si="13"/>
        <v>46722</v>
      </c>
      <c r="AP29" s="29">
        <f t="shared" si="13"/>
        <v>46753</v>
      </c>
      <c r="AQ29" s="29">
        <f t="shared" si="13"/>
        <v>46784</v>
      </c>
      <c r="AR29" s="29">
        <f t="shared" si="13"/>
        <v>46813</v>
      </c>
      <c r="AS29" s="29">
        <f t="shared" si="13"/>
        <v>46844</v>
      </c>
      <c r="AT29" s="29">
        <f t="shared" si="13"/>
        <v>46874</v>
      </c>
      <c r="AU29" s="29">
        <f t="shared" si="13"/>
        <v>46905</v>
      </c>
      <c r="AV29" s="29">
        <f t="shared" si="13"/>
        <v>46935</v>
      </c>
      <c r="AW29" s="29">
        <f t="shared" si="13"/>
        <v>46966</v>
      </c>
      <c r="AX29" s="29">
        <f t="shared" si="13"/>
        <v>46997</v>
      </c>
      <c r="AY29" s="29">
        <f t="shared" si="13"/>
        <v>47027</v>
      </c>
      <c r="AZ29" s="29">
        <f t="shared" si="13"/>
        <v>47058</v>
      </c>
      <c r="BA29" s="29">
        <f t="shared" si="13"/>
        <v>47088</v>
      </c>
      <c r="BB29" s="29">
        <f t="shared" si="13"/>
        <v>47119</v>
      </c>
      <c r="BC29" s="29">
        <f t="shared" si="13"/>
        <v>47150</v>
      </c>
      <c r="BD29" s="29">
        <f t="shared" si="13"/>
        <v>47178</v>
      </c>
      <c r="BE29" s="29">
        <f t="shared" si="13"/>
        <v>47209</v>
      </c>
      <c r="BF29" s="29">
        <f t="shared" si="13"/>
        <v>47239</v>
      </c>
      <c r="BG29" s="29">
        <f t="shared" si="13"/>
        <v>47270</v>
      </c>
      <c r="BH29" s="29">
        <f t="shared" si="13"/>
        <v>47300</v>
      </c>
      <c r="BI29" s="29">
        <f t="shared" si="13"/>
        <v>47331</v>
      </c>
      <c r="BJ29" s="29">
        <f t="shared" si="13"/>
        <v>47362</v>
      </c>
      <c r="BK29" s="29">
        <f t="shared" si="13"/>
        <v>47392</v>
      </c>
      <c r="BL29" s="29">
        <f t="shared" si="13"/>
        <v>47423</v>
      </c>
      <c r="BM29" s="29">
        <f t="shared" si="13"/>
        <v>47453</v>
      </c>
      <c r="BN29" s="29">
        <f t="shared" si="13"/>
        <v>47484</v>
      </c>
      <c r="BO29" s="29">
        <f t="shared" si="13"/>
        <v>47515</v>
      </c>
      <c r="BP29" s="29">
        <f t="shared" si="13"/>
        <v>47543</v>
      </c>
      <c r="BQ29" s="29">
        <f t="shared" si="13"/>
        <v>47574</v>
      </c>
      <c r="BR29" s="29">
        <f t="shared" si="13"/>
        <v>47604</v>
      </c>
      <c r="BS29" s="29">
        <f t="shared" si="13"/>
        <v>47635</v>
      </c>
      <c r="BT29" s="29">
        <f t="shared" si="13"/>
        <v>47665</v>
      </c>
      <c r="BU29" s="29">
        <f t="shared" si="13"/>
        <v>47696</v>
      </c>
      <c r="BV29" s="29">
        <f t="shared" si="13"/>
        <v>47727</v>
      </c>
      <c r="BW29" s="29">
        <f t="shared" si="13"/>
        <v>47757</v>
      </c>
      <c r="BX29" s="29">
        <f t="shared" si="13"/>
        <v>47788</v>
      </c>
      <c r="BY29" s="29">
        <f t="shared" si="13"/>
        <v>47818</v>
      </c>
      <c r="BZ29" s="29">
        <f t="shared" si="13"/>
        <v>47849</v>
      </c>
      <c r="CA29" s="29">
        <f t="shared" si="13"/>
        <v>47880</v>
      </c>
      <c r="CB29" s="29">
        <f t="shared" si="13"/>
        <v>47908</v>
      </c>
      <c r="CC29" s="29">
        <f t="shared" si="13"/>
        <v>47939</v>
      </c>
      <c r="CD29" s="29">
        <f t="shared" si="13"/>
        <v>47969</v>
      </c>
      <c r="CE29" s="29">
        <f t="shared" si="13"/>
        <v>48000</v>
      </c>
      <c r="CF29" s="29">
        <f t="shared" ref="CF29:CM29" si="14">DATE(YEAR(CE29),MONTH(CE29)+1,DAY(CE29))</f>
        <v>48030</v>
      </c>
      <c r="CG29" s="29">
        <f t="shared" si="14"/>
        <v>48061</v>
      </c>
      <c r="CH29" s="29">
        <f t="shared" si="14"/>
        <v>48092</v>
      </c>
      <c r="CI29" s="29">
        <f t="shared" si="14"/>
        <v>48122</v>
      </c>
      <c r="CJ29" s="29">
        <f t="shared" si="14"/>
        <v>48153</v>
      </c>
      <c r="CK29" s="29">
        <f t="shared" si="14"/>
        <v>48183</v>
      </c>
      <c r="CL29" s="29">
        <f t="shared" si="14"/>
        <v>48214</v>
      </c>
      <c r="CM29" s="29">
        <f t="shared" si="14"/>
        <v>48245</v>
      </c>
    </row>
    <row r="30" hidden="1" spans="1:91" x14ac:dyDescent="0.25">
      <c r="A30" s="60" t="s">
        <v>619</v>
      </c>
      <c r="B30" s="81">
        <v>2527150</v>
      </c>
      <c r="C30" s="31"/>
      <c r="D30" s="31">
        <v>23</v>
      </c>
      <c r="E30" s="31"/>
      <c r="F30" s="32"/>
      <c r="G30" s="32"/>
      <c r="H30" s="33">
        <f>G30-F30</f>
        <v>0</v>
      </c>
      <c r="I30" s="32"/>
      <c r="J30" s="32"/>
      <c r="K30" s="32"/>
      <c r="L30" s="32"/>
      <c r="M30" s="32">
        <v>44013</v>
      </c>
      <c r="N30" s="32">
        <f>IF(O30="","",DATE(YEAR(M30),MONTH(M30),DAY(M30)))</f>
        <v>44013</v>
      </c>
      <c r="O30" s="32">
        <v>44013</v>
      </c>
      <c r="P30" s="32">
        <f>IF(O30="","",(DATE(YEAR(O30),MONTH(O30)+D30,DAY(O30))))</f>
        <v>44713</v>
      </c>
      <c r="Q30" s="32">
        <f>IF(P30="","",DATE(YEAR(P30), MONTH(P30)+1,DAY(P30)))</f>
        <v>44743</v>
      </c>
      <c r="R30" s="32">
        <f>IF(P30="","",DATE(YEAR(Q30),MONTH(Q30),DAY(Q30)))</f>
        <v>44743</v>
      </c>
      <c r="S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T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U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V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W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X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Y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Z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A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B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C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D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E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F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G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H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I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J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K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L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M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N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O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P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Q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R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S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T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U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V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W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X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Y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AZ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A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B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C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D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E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F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G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H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I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J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K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L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M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N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O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P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Q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R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S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T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U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V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W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X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Y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BZ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CA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CB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CC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CD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CE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CF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CG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CH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CI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CJ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CK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CL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  <c r="CM30" s="33" t="e">
        <f>IF((AND($F30&lt;=Yokosuka!#REF!,$G30&gt;=Yokosuka!#REF!)),"P/L",IF((AND($I30&lt;=Yokosuka!#REF!,$J30&gt;=Yokosuka!#REF!)),"XO",IF((AND($K30&lt;=Yokosuka!#REF!,$L30&gt;=Yokosuka!#REF!)),"3",IF((AND($M30&lt;=Yokosuka!#REF!,$N30&gt;=Yokosuka!#REF!)),"C",IF((AND($O30&lt;=Yokosuka!#REF!,$P30&gt;=Yokosuka!#REF!)),"CO",IF((AND($Q30&lt;=Yokosuka!#REF!,$R30&gt;=Yokosuka!#REF!)),"C",0))))))</f>
        <v>#REF!</v>
      </c>
    </row>
    <row r="31" hidden="1" spans="1:91" x14ac:dyDescent="0.25">
      <c r="A31" s="60" t="s">
        <v>620</v>
      </c>
      <c r="B31" s="81"/>
      <c r="C31" s="31"/>
      <c r="D31" s="31">
        <v>23</v>
      </c>
      <c r="E31" s="31"/>
      <c r="F31" s="32"/>
      <c r="G31" s="32"/>
      <c r="H31" s="33">
        <f>G31-F31</f>
        <v>0</v>
      </c>
      <c r="I31" s="32"/>
      <c r="J31" s="32"/>
      <c r="K31" s="32"/>
      <c r="L31" s="32"/>
      <c r="M31" s="32">
        <f>R30</f>
        <v>44743</v>
      </c>
      <c r="N31" s="32">
        <f>IF(O31="","",DATE(YEAR(M31),MONTH(M31),DAY(M31)))</f>
        <v>44743</v>
      </c>
      <c r="O31" s="32">
        <f>R30</f>
        <v>44743</v>
      </c>
      <c r="P31" s="32">
        <f>IF(O31="","",(DATE(YEAR(O31),MONTH(O31)+D31,DAY(O31))))</f>
        <v>45444</v>
      </c>
      <c r="Q31" s="32">
        <f>IF(P31="","",DATE(YEAR(P31), MONTH(P31)+1,DAY(P31)))</f>
        <v>45474</v>
      </c>
      <c r="R31" s="32">
        <f>IF(P31="","",DATE(YEAR(Q31),MONTH(Q31),DAY(Q31)))</f>
        <v>45474</v>
      </c>
      <c r="S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T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U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V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W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X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Y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Z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A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B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C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D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E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F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G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H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I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J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K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L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M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N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O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P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Q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R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S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T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U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V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W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X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Y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AZ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A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B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C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D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E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F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G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H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I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J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K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L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M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N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O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P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Q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R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S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T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U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V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W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X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Y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BZ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CA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CB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CC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CD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CE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CF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CG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CH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CI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CJ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CK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CL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  <c r="CM31" s="33" t="e">
        <f>IF((AND($F31&lt;=Yokosuka!#REF!,$G31&gt;=Yokosuka!#REF!)),"P/L",IF((AND($I31&lt;=Yokosuka!#REF!,$J31&gt;=Yokosuka!#REF!)),"XO",IF((AND($K31&lt;=Yokosuka!#REF!,$L31&gt;=Yokosuka!#REF!)),"3",IF((AND($M31&lt;=Yokosuka!#REF!,$N31&gt;=Yokosuka!#REF!)),"C",IF((AND($O31&lt;=Yokosuka!#REF!,$P31&gt;=Yokosuka!#REF!)),"CO",IF((AND($Q31&lt;=Yokosuka!#REF!,$R31&gt;=Yokosuka!#REF!)),"C",0))))))</f>
        <v>#REF!</v>
      </c>
    </row>
    <row r="32" hidden="1" spans="1:91" s="2" customFormat="1" x14ac:dyDescent="0.25">
      <c r="A32" s="60" t="s">
        <v>621</v>
      </c>
      <c r="B32" s="81"/>
      <c r="C32" s="31"/>
      <c r="D32" s="31">
        <v>24</v>
      </c>
      <c r="E32" s="31"/>
      <c r="F32" s="32"/>
      <c r="G32" s="32"/>
      <c r="H32" s="33">
        <f>G32-F32</f>
        <v>0</v>
      </c>
      <c r="I32" s="32"/>
      <c r="J32" s="32"/>
      <c r="K32" s="32"/>
      <c r="L32" s="32"/>
      <c r="M32" s="32">
        <v>45467</v>
      </c>
      <c r="N32" s="32">
        <f>IF(O32="","",DATE(YEAR(M32),MONTH(M32),DAY(M32)))</f>
        <v>45467</v>
      </c>
      <c r="O32" s="32">
        <v>45467</v>
      </c>
      <c r="P32" s="32">
        <v>45833</v>
      </c>
      <c r="Q32" s="32">
        <v>45863</v>
      </c>
      <c r="R32" s="32">
        <f>IF(P32="","",DATE(YEAR(Q32),MONTH(Q32),DAY(Q32)))</f>
        <v>45863</v>
      </c>
      <c r="S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T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U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V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W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X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Y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Z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A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B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C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D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E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F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G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H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I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J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K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L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M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N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O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P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Q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R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S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T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U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V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W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X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Y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AZ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A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B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C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D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E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F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G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H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I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J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K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L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M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N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O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P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Q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R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S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T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U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V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W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X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Y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BZ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CA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CB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CC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CD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CE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CF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CG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CH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CI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CJ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CK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CL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  <c r="CM32" s="33" t="e">
        <f>IF((AND($F32&lt;=Yokosuka!#REF!,$G32&gt;=Yokosuka!#REF!)),"P/L",IF((AND($I32&lt;=Yokosuka!#REF!,$J32&gt;=Yokosuka!#REF!)),"XO",IF((AND($K32&lt;=Yokosuka!#REF!,$L32&gt;=Yokosuka!#REF!)),"3",IF((AND($M32&lt;=Yokosuka!#REF!,$N32&gt;=Yokosuka!#REF!)),"C",IF((AND($O32&lt;=Yokosuka!#REF!,$P32&gt;=Yokosuka!#REF!)),"CO",IF((AND($Q32&lt;=Yokosuka!#REF!,$R32&gt;=Yokosuka!#REF!)),"C",0))))))</f>
        <v>#REF!</v>
      </c>
    </row>
    <row r="33" spans="1:91" s="2" customFormat="1" x14ac:dyDescent="0.25">
      <c r="A33" s="60" t="s">
        <v>622</v>
      </c>
      <c r="B33" s="61"/>
      <c r="C33" s="156"/>
      <c r="D33" s="31">
        <v>23</v>
      </c>
      <c r="E33" s="156"/>
      <c r="F33" s="43"/>
      <c r="G33" s="43"/>
      <c r="H33" s="157">
        <f>G33-F33</f>
        <v>0</v>
      </c>
      <c r="I33" s="43"/>
      <c r="J33" s="43"/>
      <c r="K33" s="43"/>
      <c r="L33" s="43"/>
      <c r="M33" s="36">
        <v>45802</v>
      </c>
      <c r="N33" s="36">
        <f>IF(O33="","",DATE(YEAR(M33),MONTH(M33),DAY(M33)))</f>
        <v>45802</v>
      </c>
      <c r="O33" s="36">
        <v>45833</v>
      </c>
      <c r="P33" s="32">
        <f>IF(O33="","",(DATE(YEAR(O33),MONTH(O33)+D33,DAY(O33))))</f>
        <v>46532</v>
      </c>
      <c r="Q33" s="32">
        <f>IF(P33="","",DATE(YEAR(P33), MONTH(P33)+1,DAY(P33)))</f>
        <v>46563</v>
      </c>
      <c r="R33" s="32">
        <f>IF(P33="","",DATE(YEAR(Q33),MONTH(Q33),DAY(Q33)))</f>
        <v>46563</v>
      </c>
      <c r="S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T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U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V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W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X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Y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Z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A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B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C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D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E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F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G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H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I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J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K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L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M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N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O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P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Q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R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S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T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U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V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W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X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Y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AZ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A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B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C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D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E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F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G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H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I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J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K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L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M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N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O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P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Q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R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S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T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U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V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W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X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Y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BZ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CA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CB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CC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CD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CE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CF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CG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CH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CI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CJ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CK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CL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  <c r="CM33" s="33" t="e">
        <f>IF((AND($F33&lt;=Yokosuka!#REF!,$G33&gt;=Yokosuka!#REF!)),"P/L",IF((AND($I33&lt;=Yokosuka!#REF!,$J33&gt;=Yokosuka!#REF!)),"XO",IF((AND($K33&lt;=Yokosuka!#REF!,$L33&gt;=Yokosuka!#REF!)),"3",IF((AND($M33&lt;=Yokosuka!#REF!,$N33&gt;=Yokosuka!#REF!)),"C",IF((AND($O33&lt;=Yokosuka!#REF!,$P33&gt;=Yokosuka!#REF!)),"CO",IF((AND($Q33&lt;=Yokosuka!#REF!,$R33&gt;=Yokosuka!#REF!)),"C",0))))))</f>
        <v>#REF!</v>
      </c>
    </row>
    <row r="34" spans="1:91" s="2" customFormat="1" x14ac:dyDescent="0.25">
      <c r="A34" s="63" t="s">
        <v>15</v>
      </c>
      <c r="B34" s="61"/>
      <c r="C34" s="156"/>
      <c r="D34" s="31">
        <v>23</v>
      </c>
      <c r="E34" s="156"/>
      <c r="F34" s="43"/>
      <c r="G34" s="43"/>
      <c r="H34" s="157">
        <f>G34-F34</f>
        <v>0</v>
      </c>
      <c r="I34" s="43"/>
      <c r="J34" s="43"/>
      <c r="K34" s="43"/>
      <c r="L34" s="43"/>
      <c r="M34" s="37">
        <v>46563</v>
      </c>
      <c r="N34" s="37">
        <f>IF(O34="","",DATE(YEAR(M34),MONTH(M34),DAY(M34)))</f>
        <v>46563</v>
      </c>
      <c r="O34" s="32">
        <v>46563</v>
      </c>
      <c r="P34" s="32">
        <f>IF(O34="","",(DATE(YEAR(O34),MONTH(O34)+D34,DAY(O34))))</f>
        <v>47263</v>
      </c>
      <c r="Q34" s="32">
        <f>IF(P34="","",DATE(YEAR(P34), MONTH(P34)+1,DAY(P34)))</f>
        <v>47294</v>
      </c>
      <c r="R34" s="32">
        <f>IF(P34="","",DATE(YEAR(Q34),MONTH(Q34),DAY(Q34)))</f>
        <v>47294</v>
      </c>
      <c r="S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T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U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V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W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X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Y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Z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A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B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C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D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E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F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G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H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I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J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K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L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M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N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O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P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Q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R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S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T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U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V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W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X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Y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AZ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A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B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C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D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E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F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G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H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I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J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K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L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M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N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O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P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Q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R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S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T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U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V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W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X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Y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BZ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CA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CB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CC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CD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CE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CF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CG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CH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CI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CJ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CK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CL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  <c r="CM34" s="33" t="e">
        <f>IF((AND($F34&lt;=Yokosuka!#REF!,$G34&gt;=Yokosuka!#REF!)),"P/L",IF((AND($I34&lt;=Yokosuka!#REF!,$J34&gt;=Yokosuka!#REF!)),"XO",IF((AND($K34&lt;=Yokosuka!#REF!,$L34&gt;=Yokosuka!#REF!)),"3",IF((AND($M34&lt;=Yokosuka!#REF!,$N34&gt;=Yokosuka!#REF!)),"C",IF((AND($O34&lt;=Yokosuka!#REF!,$P34&gt;=Yokosuka!#REF!)),"CO",IF((AND($Q34&lt;=Yokosuka!#REF!,$R34&gt;=Yokosuka!#REF!)),"C",0))))))</f>
        <v>#REF!</v>
      </c>
    </row>
    <row r="35" ht="21.75" customHeight="1" spans="1:91" x14ac:dyDescent="0.25">
      <c r="A35" s="25" t="s">
        <v>623</v>
      </c>
      <c r="B35" s="53"/>
      <c r="C35" s="26"/>
      <c r="D35" s="26"/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8"/>
      <c r="Q35" s="27"/>
      <c r="R35" s="27"/>
      <c r="S35" s="29">
        <f>$A$2-DAY($A$2)+1</f>
        <v>46054</v>
      </c>
      <c r="T35" s="29">
        <f t="shared" ref="T35:AY35" si="15">DATE(YEAR(S35),MONTH(S35)+1,DAY(S35))</f>
        <v>46082</v>
      </c>
      <c r="U35" s="29">
        <f t="shared" si="15"/>
        <v>46113</v>
      </c>
      <c r="V35" s="29">
        <f t="shared" si="15"/>
        <v>46143</v>
      </c>
      <c r="W35" s="29">
        <f t="shared" si="15"/>
        <v>46174</v>
      </c>
      <c r="X35" s="29">
        <f t="shared" si="15"/>
        <v>46204</v>
      </c>
      <c r="Y35" s="29">
        <f t="shared" si="15"/>
        <v>46235</v>
      </c>
      <c r="Z35" s="29">
        <f t="shared" si="15"/>
        <v>46266</v>
      </c>
      <c r="AA35" s="29">
        <f t="shared" si="15"/>
        <v>46296</v>
      </c>
      <c r="AB35" s="29">
        <f t="shared" si="15"/>
        <v>46327</v>
      </c>
      <c r="AC35" s="29">
        <f t="shared" si="15"/>
        <v>46357</v>
      </c>
      <c r="AD35" s="29">
        <f t="shared" si="15"/>
        <v>46388</v>
      </c>
      <c r="AE35" s="29">
        <f t="shared" si="15"/>
        <v>46419</v>
      </c>
      <c r="AF35" s="29">
        <f t="shared" si="15"/>
        <v>46447</v>
      </c>
      <c r="AG35" s="29">
        <f t="shared" si="15"/>
        <v>46478</v>
      </c>
      <c r="AH35" s="29">
        <f t="shared" si="15"/>
        <v>46508</v>
      </c>
      <c r="AI35" s="29">
        <f t="shared" si="15"/>
        <v>46539</v>
      </c>
      <c r="AJ35" s="29">
        <f t="shared" si="15"/>
        <v>46569</v>
      </c>
      <c r="AK35" s="29">
        <f t="shared" si="15"/>
        <v>46600</v>
      </c>
      <c r="AL35" s="29">
        <f t="shared" si="15"/>
        <v>46631</v>
      </c>
      <c r="AM35" s="29">
        <f t="shared" si="15"/>
        <v>46661</v>
      </c>
      <c r="AN35" s="29">
        <f t="shared" si="15"/>
        <v>46692</v>
      </c>
      <c r="AO35" s="29">
        <f t="shared" si="15"/>
        <v>46722</v>
      </c>
      <c r="AP35" s="29">
        <f t="shared" si="15"/>
        <v>46753</v>
      </c>
      <c r="AQ35" s="29">
        <f t="shared" si="15"/>
        <v>46784</v>
      </c>
      <c r="AR35" s="29">
        <f t="shared" si="15"/>
        <v>46813</v>
      </c>
      <c r="AS35" s="29">
        <f t="shared" si="15"/>
        <v>46844</v>
      </c>
      <c r="AT35" s="29">
        <f t="shared" si="15"/>
        <v>46874</v>
      </c>
      <c r="AU35" s="29">
        <f t="shared" si="15"/>
        <v>46905</v>
      </c>
      <c r="AV35" s="29">
        <f t="shared" si="15"/>
        <v>46935</v>
      </c>
      <c r="AW35" s="29">
        <f t="shared" si="15"/>
        <v>46966</v>
      </c>
      <c r="AX35" s="29">
        <f t="shared" si="15"/>
        <v>46997</v>
      </c>
      <c r="AY35" s="29">
        <f t="shared" si="15"/>
        <v>47027</v>
      </c>
      <c r="AZ35" s="29">
        <f t="shared" ref="AZ35:CE35" si="16">DATE(YEAR(AY35),MONTH(AY35)+1,DAY(AY35))</f>
        <v>47058</v>
      </c>
      <c r="BA35" s="29">
        <f t="shared" si="16"/>
        <v>47088</v>
      </c>
      <c r="BB35" s="29">
        <f t="shared" si="16"/>
        <v>47119</v>
      </c>
      <c r="BC35" s="29">
        <f t="shared" si="16"/>
        <v>47150</v>
      </c>
      <c r="BD35" s="29">
        <f t="shared" si="16"/>
        <v>47178</v>
      </c>
      <c r="BE35" s="29">
        <f t="shared" si="16"/>
        <v>47209</v>
      </c>
      <c r="BF35" s="29">
        <f t="shared" si="16"/>
        <v>47239</v>
      </c>
      <c r="BG35" s="29">
        <f t="shared" si="16"/>
        <v>47270</v>
      </c>
      <c r="BH35" s="29">
        <f t="shared" si="16"/>
        <v>47300</v>
      </c>
      <c r="BI35" s="29">
        <f t="shared" si="16"/>
        <v>47331</v>
      </c>
      <c r="BJ35" s="29">
        <f t="shared" si="16"/>
        <v>47362</v>
      </c>
      <c r="BK35" s="29">
        <f t="shared" si="16"/>
        <v>47392</v>
      </c>
      <c r="BL35" s="29">
        <f t="shared" si="16"/>
        <v>47423</v>
      </c>
      <c r="BM35" s="29">
        <f t="shared" si="16"/>
        <v>47453</v>
      </c>
      <c r="BN35" s="29">
        <f t="shared" si="16"/>
        <v>47484</v>
      </c>
      <c r="BO35" s="29">
        <f t="shared" si="16"/>
        <v>47515</v>
      </c>
      <c r="BP35" s="29">
        <f t="shared" si="16"/>
        <v>47543</v>
      </c>
      <c r="BQ35" s="29">
        <f t="shared" si="16"/>
        <v>47574</v>
      </c>
      <c r="BR35" s="29">
        <f t="shared" si="16"/>
        <v>47604</v>
      </c>
      <c r="BS35" s="29">
        <f t="shared" si="16"/>
        <v>47635</v>
      </c>
      <c r="BT35" s="29">
        <f t="shared" si="16"/>
        <v>47665</v>
      </c>
      <c r="BU35" s="29">
        <f t="shared" si="16"/>
        <v>47696</v>
      </c>
      <c r="BV35" s="29">
        <f t="shared" si="16"/>
        <v>47727</v>
      </c>
      <c r="BW35" s="29">
        <f t="shared" si="16"/>
        <v>47757</v>
      </c>
      <c r="BX35" s="29">
        <f t="shared" si="16"/>
        <v>47788</v>
      </c>
      <c r="BY35" s="29">
        <f t="shared" si="16"/>
        <v>47818</v>
      </c>
      <c r="BZ35" s="29">
        <f t="shared" si="16"/>
        <v>47849</v>
      </c>
      <c r="CA35" s="29">
        <f t="shared" si="16"/>
        <v>47880</v>
      </c>
      <c r="CB35" s="29">
        <f t="shared" si="16"/>
        <v>47908</v>
      </c>
      <c r="CC35" s="29">
        <f t="shared" si="16"/>
        <v>47939</v>
      </c>
      <c r="CD35" s="29">
        <f t="shared" si="16"/>
        <v>47969</v>
      </c>
      <c r="CE35" s="29">
        <f t="shared" si="16"/>
        <v>48000</v>
      </c>
      <c r="CF35" s="29">
        <f t="shared" ref="CF35:CM35" si="17">DATE(YEAR(CE35),MONTH(CE35)+1,DAY(CE35))</f>
        <v>48030</v>
      </c>
      <c r="CG35" s="29">
        <f t="shared" si="17"/>
        <v>48061</v>
      </c>
      <c r="CH35" s="29">
        <f t="shared" si="17"/>
        <v>48092</v>
      </c>
      <c r="CI35" s="29">
        <f t="shared" si="17"/>
        <v>48122</v>
      </c>
      <c r="CJ35" s="29">
        <f t="shared" si="17"/>
        <v>48153</v>
      </c>
      <c r="CK35" s="29">
        <f t="shared" si="17"/>
        <v>48183</v>
      </c>
      <c r="CL35" s="29">
        <f t="shared" si="17"/>
        <v>48214</v>
      </c>
      <c r="CM35" s="29">
        <f t="shared" si="17"/>
        <v>48245</v>
      </c>
    </row>
    <row r="36" spans="1:91" s="2" customFormat="1" x14ac:dyDescent="0.25">
      <c r="A36" s="60" t="s">
        <v>624</v>
      </c>
      <c r="B36" s="61"/>
      <c r="C36" s="31">
        <v>15</v>
      </c>
      <c r="D36" s="31">
        <v>16</v>
      </c>
      <c r="E36" s="31">
        <v>0</v>
      </c>
      <c r="F36" s="39"/>
      <c r="G36" s="39"/>
      <c r="H36" s="33">
        <f>G36-F36</f>
        <v>0</v>
      </c>
      <c r="I36" s="36">
        <v>45375</v>
      </c>
      <c r="J36" s="36">
        <f>IF(I36="",0,DATE(YEAR(I36),MONTH(I36)+C36,DAY(I36)))</f>
        <v>45832</v>
      </c>
      <c r="K36" s="36">
        <f>IF(J36="","",(DATE(YEAR(J36),MONTH(J36)+1,DAY(J36))))</f>
        <v>45862</v>
      </c>
      <c r="L36" s="36">
        <f>IF(K36="","",(DATE(YEAR(K36),MONTH(K36)+E36,DAY(K36))))</f>
        <v>45862</v>
      </c>
      <c r="M36" s="36">
        <f>IF(O36="","",DATE(YEAR(O36), MONTH(O36)-1,DAY(O36)))</f>
        <v>45893</v>
      </c>
      <c r="N36" s="36">
        <f>IF(O36="","",DATE(YEAR(M36),MONTH(M36),DAY(M36)))</f>
        <v>45893</v>
      </c>
      <c r="O36" s="36">
        <f>IF(L36="","",(DATE(YEAR(L36),MONTH(L36)+2,DAY(L36))))</f>
        <v>45924</v>
      </c>
      <c r="P36" s="32">
        <f>IF(O36="","",(DATE(YEAR(O36),MONTH(O36)+D36,DAY(O36))))</f>
        <v>46411</v>
      </c>
      <c r="Q36" s="32">
        <f>IF(P36="","",DATE(YEAR(P36), MONTH(P36)+1,DAY(P36)))</f>
        <v>46442</v>
      </c>
      <c r="R36" s="32">
        <f>IF(P36="","",DATE(YEAR(Q36),MONTH(Q36),DAY(Q36)))</f>
        <v>46442</v>
      </c>
      <c r="S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T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U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V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W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X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Y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Z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A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B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C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D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E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F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G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H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I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J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K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L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M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N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O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P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Q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R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S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T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U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V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W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X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Y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AZ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A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B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C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D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E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F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G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H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I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J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K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L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M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N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O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P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Q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R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S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T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U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V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W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X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Y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BZ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CA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CB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CC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CD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CE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CF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CG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CH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CI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CJ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CK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CL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  <c r="CM36" s="33" t="e">
        <f>IF((AND($F36&lt;=Yokosuka!#REF!,$G36&gt;=Yokosuka!#REF!)),"P/L",IF((AND($I36&lt;=Yokosuka!#REF!,$J36&gt;=Yokosuka!#REF!)),"XO",IF((AND($K36&lt;=Yokosuka!#REF!,$L36&gt;=Yokosuka!#REF!)),"3",IF((AND($M36&lt;=Yokosuka!#REF!,$N36&gt;=Yokosuka!#REF!)),"C",IF((AND($O36&lt;=Yokosuka!#REF!,$P36&gt;=Yokosuka!#REF!)),"CO",IF((AND($Q36&lt;=Yokosuka!#REF!,$R36&gt;=Yokosuka!#REF!)),"C",0))))))</f>
        <v>#REF!</v>
      </c>
    </row>
    <row r="37" spans="1:91" s="2" customFormat="1" x14ac:dyDescent="0.25">
      <c r="A37" s="60" t="s">
        <v>625</v>
      </c>
      <c r="B37" s="61"/>
      <c r="C37" s="31">
        <v>17</v>
      </c>
      <c r="D37" s="31">
        <v>16</v>
      </c>
      <c r="E37" s="31">
        <v>0</v>
      </c>
      <c r="F37" s="39"/>
      <c r="G37" s="39"/>
      <c r="H37" s="33">
        <f>G37-F37</f>
        <v>0</v>
      </c>
      <c r="I37" s="36">
        <v>45833</v>
      </c>
      <c r="J37" s="32">
        <f>IF(I37="",0,DATE(YEAR(I37),MONTH(I37)+C37,DAY(I37)))</f>
        <v>46351</v>
      </c>
      <c r="K37" s="32">
        <f>IF(J37="","",(DATE(YEAR(J37),MONTH(J37)+1,DAY(J37))))</f>
        <v>46381</v>
      </c>
      <c r="L37" s="32">
        <f>IF(K37="","",(DATE(YEAR(K37),MONTH(K37)+E37,DAY(K37))))</f>
        <v>46381</v>
      </c>
      <c r="M37" s="32">
        <f>IF(O37="","",DATE(YEAR(O37), MONTH(O37)-1,DAY(O37)))</f>
        <v>46412</v>
      </c>
      <c r="N37" s="32">
        <f>IF(O37="","",DATE(YEAR(M37),MONTH(M37),DAY(M37)))</f>
        <v>46412</v>
      </c>
      <c r="O37" s="32">
        <f>IF(L37="","",(DATE(YEAR(L37),MONTH(L37)+2,DAY(L37))))</f>
        <v>46443</v>
      </c>
      <c r="P37" s="32">
        <f>IF(O37="","",(DATE(YEAR(O37),MONTH(O37)+D37,DAY(O37))))</f>
        <v>46929</v>
      </c>
      <c r="Q37" s="32">
        <f>IF(P37="","",DATE(YEAR(P37), MONTH(P37)+1,DAY(P37)))</f>
        <v>46959</v>
      </c>
      <c r="R37" s="32">
        <f>IF(P37="","",DATE(YEAR(Q37),MONTH(Q37),DAY(Q37)))</f>
        <v>46959</v>
      </c>
      <c r="S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T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U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V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W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X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Y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Z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A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B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C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D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E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F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G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H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I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J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K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L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M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N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O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P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Q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R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S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T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U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V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W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X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Y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AZ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A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B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C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D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E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F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G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H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I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J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K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L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M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N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O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P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Q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R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S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T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U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V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W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X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Y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BZ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CA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CB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CC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CD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CE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CF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CG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CH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CI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CJ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CK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CL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  <c r="CM37" s="33" t="e">
        <f>IF((AND($F37&lt;=Yokosuka!#REF!,$G37&gt;=Yokosuka!#REF!)),"P/L",IF((AND($I37&lt;=Yokosuka!#REF!,$J37&gt;=Yokosuka!#REF!)),"XO",IF((AND($K37&lt;=Yokosuka!#REF!,$L37&gt;=Yokosuka!#REF!)),"3",IF((AND($M37&lt;=Yokosuka!#REF!,$N37&gt;=Yokosuka!#REF!)),"C",IF((AND($O37&lt;=Yokosuka!#REF!,$P37&gt;=Yokosuka!#REF!)),"CO",IF((AND($Q37&lt;=Yokosuka!#REF!,$R37&gt;=Yokosuka!#REF!)),"C",0))))))</f>
        <v>#REF!</v>
      </c>
    </row>
    <row r="38" spans="1:91" x14ac:dyDescent="0.25">
      <c r="A38" s="63" t="s">
        <v>15</v>
      </c>
      <c r="B38" s="61"/>
      <c r="C38" s="31">
        <v>17</v>
      </c>
      <c r="D38" s="31">
        <v>16</v>
      </c>
      <c r="E38" s="31">
        <v>0</v>
      </c>
      <c r="F38" s="39"/>
      <c r="G38" s="39"/>
      <c r="H38" s="33">
        <f>G38-F38</f>
        <v>0</v>
      </c>
      <c r="I38" s="37">
        <v>46381</v>
      </c>
      <c r="J38" s="32">
        <f>IF(I38="",0,DATE(YEAR(I38),MONTH(I38)+C38,DAY(I38)))</f>
        <v>46898</v>
      </c>
      <c r="K38" s="32">
        <f>IF(J38="","",(DATE(YEAR(J38),MONTH(J38)+1,DAY(J38))))</f>
        <v>46929</v>
      </c>
      <c r="L38" s="32">
        <f>IF(K38="","",(DATE(YEAR(K38),MONTH(K38)+E38,DAY(K38))))</f>
        <v>46929</v>
      </c>
      <c r="M38" s="32">
        <f>IF(O38="","",DATE(YEAR(O38), MONTH(O38)-1,DAY(O38)))</f>
        <v>46959</v>
      </c>
      <c r="N38" s="32">
        <f>IF(O38="","",DATE(YEAR(M38),MONTH(M38),DAY(M38)))</f>
        <v>46959</v>
      </c>
      <c r="O38" s="32">
        <f>IF(L38="","",(DATE(YEAR(L38),MONTH(L38)+2,DAY(L38))))</f>
        <v>46990</v>
      </c>
      <c r="P38" s="32">
        <f>IF(O38="","",(DATE(YEAR(O38),MONTH(O38)+D38,DAY(O38))))</f>
        <v>47477</v>
      </c>
      <c r="Q38" s="32">
        <f>IF(P38="","",DATE(YEAR(P38), MONTH(P38)+1,DAY(P38)))</f>
        <v>47508</v>
      </c>
      <c r="R38" s="32">
        <f>IF(P38="","",DATE(YEAR(Q38),MONTH(Q38),DAY(Q38)))</f>
        <v>47508</v>
      </c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</row>
    <row r="39" ht="21.75" customHeight="1" spans="1:91" x14ac:dyDescent="0.25">
      <c r="A39" s="25" t="s">
        <v>626</v>
      </c>
      <c r="B39" s="53"/>
      <c r="C39" s="26"/>
      <c r="D39" s="26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8"/>
      <c r="Q39" s="27"/>
      <c r="R39" s="27"/>
      <c r="S39" s="29">
        <f>$A$2-DAY($A$2)+1</f>
        <v>46054</v>
      </c>
      <c r="T39" s="29">
        <f t="shared" ref="T39:AY39" si="18">DATE(YEAR(S39),MONTH(S39)+1,DAY(S39))</f>
        <v>46082</v>
      </c>
      <c r="U39" s="29">
        <f t="shared" si="18"/>
        <v>46113</v>
      </c>
      <c r="V39" s="29">
        <f t="shared" si="18"/>
        <v>46143</v>
      </c>
      <c r="W39" s="29">
        <f t="shared" si="18"/>
        <v>46174</v>
      </c>
      <c r="X39" s="29">
        <f t="shared" si="18"/>
        <v>46204</v>
      </c>
      <c r="Y39" s="29">
        <f t="shared" si="18"/>
        <v>46235</v>
      </c>
      <c r="Z39" s="29">
        <f t="shared" si="18"/>
        <v>46266</v>
      </c>
      <c r="AA39" s="29">
        <f t="shared" si="18"/>
        <v>46296</v>
      </c>
      <c r="AB39" s="29">
        <f t="shared" si="18"/>
        <v>46327</v>
      </c>
      <c r="AC39" s="29">
        <f t="shared" si="18"/>
        <v>46357</v>
      </c>
      <c r="AD39" s="29">
        <f t="shared" si="18"/>
        <v>46388</v>
      </c>
      <c r="AE39" s="29">
        <f t="shared" si="18"/>
        <v>46419</v>
      </c>
      <c r="AF39" s="29">
        <f t="shared" si="18"/>
        <v>46447</v>
      </c>
      <c r="AG39" s="29">
        <f t="shared" si="18"/>
        <v>46478</v>
      </c>
      <c r="AH39" s="29">
        <f t="shared" si="18"/>
        <v>46508</v>
      </c>
      <c r="AI39" s="29">
        <f t="shared" si="18"/>
        <v>46539</v>
      </c>
      <c r="AJ39" s="29">
        <f t="shared" si="18"/>
        <v>46569</v>
      </c>
      <c r="AK39" s="29">
        <f t="shared" si="18"/>
        <v>46600</v>
      </c>
      <c r="AL39" s="29">
        <f t="shared" si="18"/>
        <v>46631</v>
      </c>
      <c r="AM39" s="29">
        <f t="shared" si="18"/>
        <v>46661</v>
      </c>
      <c r="AN39" s="29">
        <f t="shared" si="18"/>
        <v>46692</v>
      </c>
      <c r="AO39" s="29">
        <f t="shared" si="18"/>
        <v>46722</v>
      </c>
      <c r="AP39" s="29">
        <f t="shared" si="18"/>
        <v>46753</v>
      </c>
      <c r="AQ39" s="29">
        <f t="shared" si="18"/>
        <v>46784</v>
      </c>
      <c r="AR39" s="29">
        <f t="shared" si="18"/>
        <v>46813</v>
      </c>
      <c r="AS39" s="29">
        <f t="shared" si="18"/>
        <v>46844</v>
      </c>
      <c r="AT39" s="29">
        <f t="shared" si="18"/>
        <v>46874</v>
      </c>
      <c r="AU39" s="29">
        <f t="shared" si="18"/>
        <v>46905</v>
      </c>
      <c r="AV39" s="29">
        <f t="shared" si="18"/>
        <v>46935</v>
      </c>
      <c r="AW39" s="29">
        <f t="shared" si="18"/>
        <v>46966</v>
      </c>
      <c r="AX39" s="29">
        <f t="shared" si="18"/>
        <v>46997</v>
      </c>
      <c r="AY39" s="29">
        <f t="shared" si="18"/>
        <v>47027</v>
      </c>
      <c r="AZ39" s="29">
        <f t="shared" ref="AZ39:CE39" si="19">DATE(YEAR(AY39),MONTH(AY39)+1,DAY(AY39))</f>
        <v>47058</v>
      </c>
      <c r="BA39" s="29">
        <f t="shared" si="19"/>
        <v>47088</v>
      </c>
      <c r="BB39" s="29">
        <f t="shared" si="19"/>
        <v>47119</v>
      </c>
      <c r="BC39" s="29">
        <f t="shared" si="19"/>
        <v>47150</v>
      </c>
      <c r="BD39" s="29">
        <f t="shared" si="19"/>
        <v>47178</v>
      </c>
      <c r="BE39" s="29">
        <f t="shared" si="19"/>
        <v>47209</v>
      </c>
      <c r="BF39" s="29">
        <f t="shared" si="19"/>
        <v>47239</v>
      </c>
      <c r="BG39" s="29">
        <f t="shared" si="19"/>
        <v>47270</v>
      </c>
      <c r="BH39" s="29">
        <f t="shared" si="19"/>
        <v>47300</v>
      </c>
      <c r="BI39" s="29">
        <f t="shared" si="19"/>
        <v>47331</v>
      </c>
      <c r="BJ39" s="29">
        <f t="shared" si="19"/>
        <v>47362</v>
      </c>
      <c r="BK39" s="29">
        <f t="shared" si="19"/>
        <v>47392</v>
      </c>
      <c r="BL39" s="29">
        <f t="shared" si="19"/>
        <v>47423</v>
      </c>
      <c r="BM39" s="29">
        <f t="shared" si="19"/>
        <v>47453</v>
      </c>
      <c r="BN39" s="29">
        <f t="shared" si="19"/>
        <v>47484</v>
      </c>
      <c r="BO39" s="29">
        <f t="shared" si="19"/>
        <v>47515</v>
      </c>
      <c r="BP39" s="29">
        <f t="shared" si="19"/>
        <v>47543</v>
      </c>
      <c r="BQ39" s="29">
        <f t="shared" si="19"/>
        <v>47574</v>
      </c>
      <c r="BR39" s="29">
        <f t="shared" si="19"/>
        <v>47604</v>
      </c>
      <c r="BS39" s="29">
        <f t="shared" si="19"/>
        <v>47635</v>
      </c>
      <c r="BT39" s="29">
        <f t="shared" si="19"/>
        <v>47665</v>
      </c>
      <c r="BU39" s="29">
        <f t="shared" si="19"/>
        <v>47696</v>
      </c>
      <c r="BV39" s="29">
        <f t="shared" si="19"/>
        <v>47727</v>
      </c>
      <c r="BW39" s="29">
        <f t="shared" si="19"/>
        <v>47757</v>
      </c>
      <c r="BX39" s="29">
        <f t="shared" si="19"/>
        <v>47788</v>
      </c>
      <c r="BY39" s="29">
        <f t="shared" si="19"/>
        <v>47818</v>
      </c>
      <c r="BZ39" s="29">
        <f t="shared" si="19"/>
        <v>47849</v>
      </c>
      <c r="CA39" s="29">
        <f t="shared" si="19"/>
        <v>47880</v>
      </c>
      <c r="CB39" s="29">
        <f t="shared" si="19"/>
        <v>47908</v>
      </c>
      <c r="CC39" s="29">
        <f t="shared" si="19"/>
        <v>47939</v>
      </c>
      <c r="CD39" s="29">
        <f t="shared" si="19"/>
        <v>47969</v>
      </c>
      <c r="CE39" s="29">
        <f t="shared" si="19"/>
        <v>48000</v>
      </c>
      <c r="CF39" s="29">
        <f t="shared" ref="CF39:CM39" si="20">DATE(YEAR(CE39),MONTH(CE39)+1,DAY(CE39))</f>
        <v>48030</v>
      </c>
      <c r="CG39" s="29">
        <f t="shared" si="20"/>
        <v>48061</v>
      </c>
      <c r="CH39" s="29">
        <f t="shared" si="20"/>
        <v>48092</v>
      </c>
      <c r="CI39" s="29">
        <f t="shared" si="20"/>
        <v>48122</v>
      </c>
      <c r="CJ39" s="29">
        <f t="shared" si="20"/>
        <v>48153</v>
      </c>
      <c r="CK39" s="29">
        <f t="shared" si="20"/>
        <v>48183</v>
      </c>
      <c r="CL39" s="29">
        <f t="shared" si="20"/>
        <v>48214</v>
      </c>
      <c r="CM39" s="29">
        <f t="shared" si="20"/>
        <v>48245</v>
      </c>
    </row>
    <row r="40" spans="1:91" s="2" customFormat="1" x14ac:dyDescent="0.25">
      <c r="A40" s="60" t="s">
        <v>627</v>
      </c>
      <c r="B40" s="61"/>
      <c r="C40" s="31">
        <v>16</v>
      </c>
      <c r="D40" s="31">
        <v>15</v>
      </c>
      <c r="E40" s="31">
        <v>0</v>
      </c>
      <c r="F40" s="39"/>
      <c r="G40" s="39"/>
      <c r="H40" s="33">
        <f>G40-F40</f>
        <v>0</v>
      </c>
      <c r="I40" s="36">
        <v>45222</v>
      </c>
      <c r="J40" s="36">
        <f>IF(I40="",0,DATE(YEAR(I40),MONTH(I40)+C40,DAY(I40)))</f>
        <v>45711</v>
      </c>
      <c r="K40" s="36">
        <f>IF(J40="","",(DATE(YEAR(J40),MONTH(J40)+1,DAY(J40))))</f>
        <v>45739</v>
      </c>
      <c r="L40" s="36">
        <f>IF(K40="","",(DATE(YEAR(K40),MONTH(K40)+E40,DAY(K40))))</f>
        <v>45739</v>
      </c>
      <c r="M40" s="36">
        <f>IF(O40="","",DATE(YEAR(O40), MONTH(O40)-1,DAY(O40)))</f>
        <v>45770</v>
      </c>
      <c r="N40" s="36">
        <f>IF(O40="","",DATE(YEAR(M40),MONTH(M40),DAY(M40)))</f>
        <v>45770</v>
      </c>
      <c r="O40" s="36">
        <f>IF(L40="","",(DATE(YEAR(L40),MONTH(L40)+2,DAY(L40))))</f>
        <v>45800</v>
      </c>
      <c r="P40" s="32">
        <f>IF(O40="","",(DATE(YEAR(O40),MONTH(O40)+D40,DAY(O40))))</f>
        <v>46257</v>
      </c>
      <c r="Q40" s="37">
        <f>IF(P40="","",DATE(YEAR(P40), MONTH(P40)+1,DAY(P40)))</f>
        <v>46288</v>
      </c>
      <c r="R40" s="37">
        <f>IF(P40="","",DATE(YEAR(Q40),MONTH(Q40),DAY(Q40)))</f>
        <v>46288</v>
      </c>
      <c r="S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T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U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V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W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X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Y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Z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A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B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C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D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E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F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G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H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I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J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K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L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M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N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O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P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Q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R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S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T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U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V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W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X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Y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AZ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A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B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C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D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E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F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G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H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I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J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K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L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M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N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O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P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Q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R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S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T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U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V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W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X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Y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BZ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CA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CB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CC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CD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CE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CF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CG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CH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CI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CJ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CK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CL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  <c r="CM40" s="33" t="e">
        <f>IF((AND($F40&lt;=Yokosuka!#REF!,$G40&gt;=Yokosuka!#REF!)),"P/L",IF((AND($I40&lt;=Yokosuka!#REF!,$J40&gt;=Yokosuka!#REF!)),"XO",IF((AND($K40&lt;=Yokosuka!#REF!,$L40&gt;=Yokosuka!#REF!)),"3",IF((AND($M40&lt;=Yokosuka!#REF!,$N40&gt;=Yokosuka!#REF!)),"C",IF((AND($O40&lt;=Yokosuka!#REF!,$P40&gt;=Yokosuka!#REF!)),"CO",IF((AND($Q40&lt;=Yokosuka!#REF!,$R40&gt;=Yokosuka!#REF!)),"C",0))))))</f>
        <v>#REF!</v>
      </c>
    </row>
    <row r="41" spans="1:91" s="2" customFormat="1" x14ac:dyDescent="0.25">
      <c r="A41" s="60" t="s">
        <v>628</v>
      </c>
      <c r="B41" s="61"/>
      <c r="C41" s="31">
        <v>15</v>
      </c>
      <c r="D41" s="31">
        <v>16</v>
      </c>
      <c r="E41" s="31">
        <v>1</v>
      </c>
      <c r="F41" s="39"/>
      <c r="G41" s="39"/>
      <c r="H41" s="33">
        <f>G41-F41</f>
        <v>0</v>
      </c>
      <c r="I41" s="36">
        <v>45741</v>
      </c>
      <c r="J41" s="37">
        <f>IF(I41="",0,DATE(YEAR(I41),MONTH(I41)+C41,DAY(I41)))</f>
        <v>46198</v>
      </c>
      <c r="K41" s="37">
        <f>IF(J41="","",(DATE(YEAR(J41),MONTH(J41)+1,DAY(J41))))</f>
        <v>46228</v>
      </c>
      <c r="L41" s="32">
        <f>IF(K41="","",(DATE(YEAR(K41),MONTH(K41)+E41,DAY(K41))))</f>
        <v>46259</v>
      </c>
      <c r="M41" s="37">
        <f>IF(O41="","",DATE(YEAR(O41), MONTH(O41)-1,DAY(O41)))</f>
        <v>46290</v>
      </c>
      <c r="N41" s="37">
        <f>IF(O41="","",DATE(YEAR(M41),MONTH(M41),DAY(M41)))</f>
        <v>46290</v>
      </c>
      <c r="O41" s="32">
        <f>IF(L41="","",(DATE(YEAR(L41),MONTH(L41)+2,DAY(L41))))</f>
        <v>46320</v>
      </c>
      <c r="P41" s="32">
        <f>IF(O41="","",(DATE(YEAR(O41),MONTH(O41)+D41,DAY(O41))))</f>
        <v>46808</v>
      </c>
      <c r="Q41" s="32">
        <f>IF(P41="","",DATE(YEAR(P41), MONTH(P41)+1,DAY(P41)))</f>
        <v>46837</v>
      </c>
      <c r="R41" s="32">
        <f>IF(P41="","",DATE(YEAR(Q41),MONTH(Q41),DAY(Q41)))</f>
        <v>46837</v>
      </c>
      <c r="S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T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U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V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W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X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Y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Z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A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B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C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D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E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F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G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H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I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J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K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L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M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N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O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P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Q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R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S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T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U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V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W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X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Y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AZ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A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B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C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D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E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F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G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H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I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J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K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L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M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N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O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P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Q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R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S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T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U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V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W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X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Y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BZ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CA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CB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CC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CD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CE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CF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CG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CH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CI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CJ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CK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CL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  <c r="CM41" s="33" t="e">
        <f>IF((AND($F41&lt;=Yokosuka!#REF!,$G41&gt;=Yokosuka!#REF!)),"P/L",IF((AND($I41&lt;=Yokosuka!#REF!,$J41&gt;=Yokosuka!#REF!)),"XO",IF((AND($K41&lt;=Yokosuka!#REF!,$L41&gt;=Yokosuka!#REF!)),"3",IF((AND($M41&lt;=Yokosuka!#REF!,$N41&gt;=Yokosuka!#REF!)),"C",IF((AND($O41&lt;=Yokosuka!#REF!,$P41&gt;=Yokosuka!#REF!)),"CO",IF((AND($Q41&lt;=Yokosuka!#REF!,$R41&gt;=Yokosuka!#REF!)),"C",0))))))</f>
        <v>#REF!</v>
      </c>
    </row>
    <row r="42" spans="1:91" s="2" customFormat="1" x14ac:dyDescent="0.25">
      <c r="A42" s="80" t="s">
        <v>629</v>
      </c>
      <c r="B42" s="61"/>
      <c r="C42" s="31">
        <v>17</v>
      </c>
      <c r="D42" s="31">
        <v>16</v>
      </c>
      <c r="E42" s="31">
        <v>0</v>
      </c>
      <c r="F42" s="39"/>
      <c r="G42" s="39"/>
      <c r="H42" s="33">
        <f>G42-F42</f>
        <v>0</v>
      </c>
      <c r="I42" s="37">
        <v>46259</v>
      </c>
      <c r="J42" s="37">
        <f>IF(I42="",0,DATE(YEAR(I42),MONTH(I42)+C42,DAY(I42)))</f>
        <v>46777</v>
      </c>
      <c r="K42" s="37">
        <f>IF(J42="","",(DATE(YEAR(J42),MONTH(J42)+1,DAY(J42))))</f>
        <v>46808</v>
      </c>
      <c r="L42" s="32">
        <f>IF(K42="","",(DATE(YEAR(K42),MONTH(K42)+E42,DAY(K42))))</f>
        <v>46808</v>
      </c>
      <c r="M42" s="37">
        <f>IF(O42="","",DATE(YEAR(O42), MONTH(O42)-1,DAY(O42)))</f>
        <v>46837</v>
      </c>
      <c r="N42" s="37">
        <f>IF(O42="","",DATE(YEAR(M42),MONTH(M42),DAY(M42)))</f>
        <v>46837</v>
      </c>
      <c r="O42" s="32">
        <f>IF(L42="","",(DATE(YEAR(L42),MONTH(L42)+2,DAY(L42))))</f>
        <v>46868</v>
      </c>
      <c r="P42" s="32">
        <f>IF(O42="","",(DATE(YEAR(O42),MONTH(O42)+D42,DAY(O42))))</f>
        <v>47355</v>
      </c>
      <c r="Q42" s="32">
        <f>IF(P42="","",DATE(YEAR(P42), MONTH(P42)+1,DAY(P42)))</f>
        <v>47386</v>
      </c>
      <c r="R42" s="32">
        <f>IF(P42="","",DATE(YEAR(Q42),MONTH(Q42),DAY(Q42)))</f>
        <v>47386</v>
      </c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</row>
    <row r="43" spans="1:91" s="2" customFormat="1" x14ac:dyDescent="0.25">
      <c r="A43" s="63" t="s">
        <v>34</v>
      </c>
      <c r="B43" s="61"/>
      <c r="C43" s="31">
        <v>17</v>
      </c>
      <c r="D43" s="31">
        <v>16</v>
      </c>
      <c r="E43" s="31">
        <v>0</v>
      </c>
      <c r="F43" s="39"/>
      <c r="G43" s="39"/>
      <c r="H43" s="33">
        <f>G43-F43</f>
        <v>0</v>
      </c>
      <c r="I43" s="37">
        <v>46716</v>
      </c>
      <c r="J43" s="37">
        <f>IF(I43="",0,DATE(YEAR(I43),MONTH(I43)+C43,DAY(I43)))</f>
        <v>47233</v>
      </c>
      <c r="K43" s="37">
        <f>IF(J43="","",(DATE(YEAR(J43),MONTH(J43)+1,DAY(J43))))</f>
        <v>47263</v>
      </c>
      <c r="L43" s="32">
        <f>IF(K43="","",(DATE(YEAR(K43),MONTH(K43)+E43,DAY(K43))))</f>
        <v>47263</v>
      </c>
      <c r="M43" s="37">
        <f>IF(O43="","",DATE(YEAR(O43), MONTH(O43)-1,DAY(O43)))</f>
        <v>47294</v>
      </c>
      <c r="N43" s="37">
        <f>IF(O43="","",DATE(YEAR(M43),MONTH(M43),DAY(M43)))</f>
        <v>47294</v>
      </c>
      <c r="O43" s="32">
        <f>IF(L43="","",(DATE(YEAR(L43),MONTH(L43)+2,DAY(L43))))</f>
        <v>47324</v>
      </c>
      <c r="P43" s="32">
        <f>IF(O43="","",(DATE(YEAR(O43),MONTH(O43)+D43,DAY(O43))))</f>
        <v>47812</v>
      </c>
      <c r="Q43" s="32">
        <f>IF(P43="","",DATE(YEAR(P43), MONTH(P43)+1,DAY(P43)))</f>
        <v>47842</v>
      </c>
      <c r="R43" s="32">
        <f>IF(P43="","",DATE(YEAR(Q43),MONTH(Q43),DAY(Q43)))</f>
        <v>47842</v>
      </c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</row>
    <row r="44" ht="21.75" customHeight="1" spans="1:91" x14ac:dyDescent="0.25">
      <c r="A44" s="25" t="s">
        <v>630</v>
      </c>
      <c r="B44" s="53"/>
      <c r="C44" s="26"/>
      <c r="D44" s="26"/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8"/>
      <c r="Q44" s="27"/>
      <c r="R44" s="27"/>
      <c r="S44" s="29">
        <f>$A$2-DAY($A$2)+1</f>
        <v>46054</v>
      </c>
      <c r="T44" s="29">
        <f t="shared" ref="T44:AY44" si="21">DATE(YEAR(S44),MONTH(S44)+1,DAY(S44))</f>
        <v>46082</v>
      </c>
      <c r="U44" s="29">
        <f t="shared" si="21"/>
        <v>46113</v>
      </c>
      <c r="V44" s="29">
        <f t="shared" si="21"/>
        <v>46143</v>
      </c>
      <c r="W44" s="29">
        <f t="shared" si="21"/>
        <v>46174</v>
      </c>
      <c r="X44" s="29">
        <f t="shared" si="21"/>
        <v>46204</v>
      </c>
      <c r="Y44" s="29">
        <f t="shared" si="21"/>
        <v>46235</v>
      </c>
      <c r="Z44" s="29">
        <f t="shared" si="21"/>
        <v>46266</v>
      </c>
      <c r="AA44" s="29">
        <f t="shared" si="21"/>
        <v>46296</v>
      </c>
      <c r="AB44" s="29">
        <f t="shared" si="21"/>
        <v>46327</v>
      </c>
      <c r="AC44" s="29">
        <f t="shared" si="21"/>
        <v>46357</v>
      </c>
      <c r="AD44" s="29">
        <f t="shared" si="21"/>
        <v>46388</v>
      </c>
      <c r="AE44" s="29">
        <f t="shared" si="21"/>
        <v>46419</v>
      </c>
      <c r="AF44" s="29">
        <f t="shared" si="21"/>
        <v>46447</v>
      </c>
      <c r="AG44" s="29">
        <f t="shared" si="21"/>
        <v>46478</v>
      </c>
      <c r="AH44" s="29">
        <f t="shared" si="21"/>
        <v>46508</v>
      </c>
      <c r="AI44" s="29">
        <f t="shared" si="21"/>
        <v>46539</v>
      </c>
      <c r="AJ44" s="29">
        <f t="shared" si="21"/>
        <v>46569</v>
      </c>
      <c r="AK44" s="29">
        <f t="shared" si="21"/>
        <v>46600</v>
      </c>
      <c r="AL44" s="29">
        <f t="shared" si="21"/>
        <v>46631</v>
      </c>
      <c r="AM44" s="29">
        <f t="shared" si="21"/>
        <v>46661</v>
      </c>
      <c r="AN44" s="29">
        <f t="shared" si="21"/>
        <v>46692</v>
      </c>
      <c r="AO44" s="29">
        <f t="shared" si="21"/>
        <v>46722</v>
      </c>
      <c r="AP44" s="29">
        <f t="shared" si="21"/>
        <v>46753</v>
      </c>
      <c r="AQ44" s="29">
        <f t="shared" si="21"/>
        <v>46784</v>
      </c>
      <c r="AR44" s="29">
        <f t="shared" si="21"/>
        <v>46813</v>
      </c>
      <c r="AS44" s="29">
        <f t="shared" si="21"/>
        <v>46844</v>
      </c>
      <c r="AT44" s="29">
        <f t="shared" si="21"/>
        <v>46874</v>
      </c>
      <c r="AU44" s="29">
        <f t="shared" si="21"/>
        <v>46905</v>
      </c>
      <c r="AV44" s="29">
        <f t="shared" si="21"/>
        <v>46935</v>
      </c>
      <c r="AW44" s="29">
        <f t="shared" si="21"/>
        <v>46966</v>
      </c>
      <c r="AX44" s="29">
        <f t="shared" si="21"/>
        <v>46997</v>
      </c>
      <c r="AY44" s="29">
        <f t="shared" si="21"/>
        <v>47027</v>
      </c>
      <c r="AZ44" s="29">
        <f t="shared" ref="AZ44:CE44" si="22">DATE(YEAR(AY44),MONTH(AY44)+1,DAY(AY44))</f>
        <v>47058</v>
      </c>
      <c r="BA44" s="29">
        <f t="shared" si="22"/>
        <v>47088</v>
      </c>
      <c r="BB44" s="29">
        <f t="shared" si="22"/>
        <v>47119</v>
      </c>
      <c r="BC44" s="29">
        <f t="shared" si="22"/>
        <v>47150</v>
      </c>
      <c r="BD44" s="29">
        <f t="shared" si="22"/>
        <v>47178</v>
      </c>
      <c r="BE44" s="29">
        <f t="shared" si="22"/>
        <v>47209</v>
      </c>
      <c r="BF44" s="29">
        <f t="shared" si="22"/>
        <v>47239</v>
      </c>
      <c r="BG44" s="29">
        <f t="shared" si="22"/>
        <v>47270</v>
      </c>
      <c r="BH44" s="29">
        <f t="shared" si="22"/>
        <v>47300</v>
      </c>
      <c r="BI44" s="29">
        <f t="shared" si="22"/>
        <v>47331</v>
      </c>
      <c r="BJ44" s="29">
        <f t="shared" si="22"/>
        <v>47362</v>
      </c>
      <c r="BK44" s="29">
        <f t="shared" si="22"/>
        <v>47392</v>
      </c>
      <c r="BL44" s="29">
        <f t="shared" si="22"/>
        <v>47423</v>
      </c>
      <c r="BM44" s="29">
        <f t="shared" si="22"/>
        <v>47453</v>
      </c>
      <c r="BN44" s="29">
        <f t="shared" si="22"/>
        <v>47484</v>
      </c>
      <c r="BO44" s="29">
        <f t="shared" si="22"/>
        <v>47515</v>
      </c>
      <c r="BP44" s="29">
        <f t="shared" si="22"/>
        <v>47543</v>
      </c>
      <c r="BQ44" s="29">
        <f t="shared" si="22"/>
        <v>47574</v>
      </c>
      <c r="BR44" s="29">
        <f t="shared" si="22"/>
        <v>47604</v>
      </c>
      <c r="BS44" s="29">
        <f t="shared" si="22"/>
        <v>47635</v>
      </c>
      <c r="BT44" s="29">
        <f t="shared" si="22"/>
        <v>47665</v>
      </c>
      <c r="BU44" s="29">
        <f t="shared" si="22"/>
        <v>47696</v>
      </c>
      <c r="BV44" s="29">
        <f t="shared" si="22"/>
        <v>47727</v>
      </c>
      <c r="BW44" s="29">
        <f t="shared" si="22"/>
        <v>47757</v>
      </c>
      <c r="BX44" s="29">
        <f t="shared" si="22"/>
        <v>47788</v>
      </c>
      <c r="BY44" s="29">
        <f t="shared" si="22"/>
        <v>47818</v>
      </c>
      <c r="BZ44" s="29">
        <f t="shared" si="22"/>
        <v>47849</v>
      </c>
      <c r="CA44" s="29">
        <f t="shared" si="22"/>
        <v>47880</v>
      </c>
      <c r="CB44" s="29">
        <f t="shared" si="22"/>
        <v>47908</v>
      </c>
      <c r="CC44" s="29">
        <f t="shared" si="22"/>
        <v>47939</v>
      </c>
      <c r="CD44" s="29">
        <f t="shared" si="22"/>
        <v>47969</v>
      </c>
      <c r="CE44" s="29">
        <f t="shared" si="22"/>
        <v>48000</v>
      </c>
      <c r="CF44" s="29">
        <f t="shared" ref="CF44:CM44" si="23">DATE(YEAR(CE44),MONTH(CE44)+1,DAY(CE44))</f>
        <v>48030</v>
      </c>
      <c r="CG44" s="29">
        <f t="shared" si="23"/>
        <v>48061</v>
      </c>
      <c r="CH44" s="29">
        <f t="shared" si="23"/>
        <v>48092</v>
      </c>
      <c r="CI44" s="29">
        <f t="shared" si="23"/>
        <v>48122</v>
      </c>
      <c r="CJ44" s="29">
        <f t="shared" si="23"/>
        <v>48153</v>
      </c>
      <c r="CK44" s="29">
        <f t="shared" si="23"/>
        <v>48183</v>
      </c>
      <c r="CL44" s="29">
        <f t="shared" si="23"/>
        <v>48214</v>
      </c>
      <c r="CM44" s="29">
        <f t="shared" si="23"/>
        <v>48245</v>
      </c>
    </row>
    <row r="45" spans="1:91" s="2" customFormat="1" x14ac:dyDescent="0.25">
      <c r="A45" s="60" t="s">
        <v>631</v>
      </c>
      <c r="B45" s="61"/>
      <c r="C45" s="31">
        <v>14</v>
      </c>
      <c r="D45" s="31">
        <v>16</v>
      </c>
      <c r="E45" s="31">
        <v>0</v>
      </c>
      <c r="F45" s="39"/>
      <c r="G45" s="39"/>
      <c r="H45" s="33">
        <f>G45-F45</f>
        <v>0</v>
      </c>
      <c r="I45" s="36">
        <v>45436</v>
      </c>
      <c r="J45" s="36">
        <f>IF(I45="",0,DATE(YEAR(I45),MONTH(I45)+C45,DAY(I45)))</f>
        <v>45862</v>
      </c>
      <c r="K45" s="36">
        <f>IF(J45="","",(DATE(YEAR(J45),MONTH(J45)+1,DAY(J45))))</f>
        <v>45893</v>
      </c>
      <c r="L45" s="36">
        <f>IF(K45="","",(DATE(YEAR(K45),MONTH(K45)+E45,DAY(K45))))</f>
        <v>45893</v>
      </c>
      <c r="M45" s="36">
        <f>IF(O45="","",DATE(YEAR(O45), MONTH(O45)-1,DAY(O45)))</f>
        <v>45924</v>
      </c>
      <c r="N45" s="36">
        <f>IF(O45="","",DATE(YEAR(M45),MONTH(M45),DAY(M45)))</f>
        <v>45924</v>
      </c>
      <c r="O45" s="36">
        <f>IF(L45="","",(DATE(YEAR(L45),MONTH(L45)+2,DAY(L45))))</f>
        <v>45954</v>
      </c>
      <c r="P45" s="32">
        <f>IF(O45="","",(DATE(YEAR(O45),MONTH(O45)+D45,DAY(O45))))</f>
        <v>46442</v>
      </c>
      <c r="Q45" s="32">
        <f>IF(P45="","",DATE(YEAR(P45), MONTH(P45)+1,DAY(P45)))</f>
        <v>46470</v>
      </c>
      <c r="R45" s="32">
        <f>IF(P45="","",DATE(YEAR(Q45),MONTH(Q45),DAY(Q45)))</f>
        <v>46470</v>
      </c>
      <c r="S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T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U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V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W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X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Y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Z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A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B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C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D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E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F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G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H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I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J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K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L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M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N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O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P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Q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R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S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T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U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V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W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X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Y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AZ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A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B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C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D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E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F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G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H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I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J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K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L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M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N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O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P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Q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R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S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T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U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V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W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X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Y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BZ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CA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CB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CC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CD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CE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CF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CG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CH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CI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CJ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CK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CL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  <c r="CM45" s="33" t="e">
        <f>IF((AND($F45&lt;=Yokosuka!#REF!,$G45&gt;=Yokosuka!#REF!)),"P/L",IF((AND($I45&lt;=Yokosuka!#REF!,$J45&gt;=Yokosuka!#REF!)),"XO",IF((AND($K45&lt;=Yokosuka!#REF!,$L45&gt;=Yokosuka!#REF!)),"3",IF((AND($M45&lt;=Yokosuka!#REF!,$N45&gt;=Yokosuka!#REF!)),"C",IF((AND($O45&lt;=Yokosuka!#REF!,$P45&gt;=Yokosuka!#REF!)),"CO",IF((AND($Q45&lt;=Yokosuka!#REF!,$R45&gt;=Yokosuka!#REF!)),"C",0))))))</f>
        <v>#REF!</v>
      </c>
    </row>
    <row r="46" spans="1:91" s="2" customFormat="1" x14ac:dyDescent="0.25">
      <c r="A46" s="60" t="s">
        <v>632</v>
      </c>
      <c r="B46" s="61"/>
      <c r="C46" s="31">
        <v>17</v>
      </c>
      <c r="D46" s="31">
        <v>16</v>
      </c>
      <c r="E46" s="31">
        <v>0</v>
      </c>
      <c r="F46" s="39"/>
      <c r="G46" s="39"/>
      <c r="H46" s="33">
        <f>G46-F46</f>
        <v>0</v>
      </c>
      <c r="I46" s="36">
        <v>45863</v>
      </c>
      <c r="J46" s="37">
        <f>IF(I46="",0,DATE(YEAR(I46),MONTH(I46)+C46,DAY(I46)))</f>
        <v>46381</v>
      </c>
      <c r="K46" s="32">
        <f>IF(J46="","",(DATE(YEAR(J46),MONTH(J46)+1,DAY(J46))))</f>
        <v>46412</v>
      </c>
      <c r="L46" s="32">
        <f>IF(K46="","",(DATE(YEAR(K46),MONTH(K46)+E46,DAY(K46))))</f>
        <v>46412</v>
      </c>
      <c r="M46" s="32">
        <f>IF(O46="","",DATE(YEAR(O46), MONTH(O46)-1,DAY(O46)))</f>
        <v>46443</v>
      </c>
      <c r="N46" s="32">
        <f>IF(O46="","",DATE(YEAR(M46),MONTH(M46),DAY(M46)))</f>
        <v>46443</v>
      </c>
      <c r="O46" s="32">
        <f>IF(L46="","",(DATE(YEAR(L46),MONTH(L46)+2,DAY(L46))))</f>
        <v>46471</v>
      </c>
      <c r="P46" s="32">
        <f>IF(O46="","",(DATE(YEAR(O46),MONTH(O46)+D46,DAY(O46))))</f>
        <v>46959</v>
      </c>
      <c r="Q46" s="32">
        <f>IF(P46="","",DATE(YEAR(P46), MONTH(P46)+1,DAY(P46)))</f>
        <v>46990</v>
      </c>
      <c r="R46" s="32">
        <f>IF(P46="","",DATE(YEAR(Q46),MONTH(Q46),DAY(Q46)))</f>
        <v>46990</v>
      </c>
      <c r="S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T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U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V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W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X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Y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Z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A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B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C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D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E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F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G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H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I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J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K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L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M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N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O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P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Q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R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S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T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U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V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W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X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Y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AZ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A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B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C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D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E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F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G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H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I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J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K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L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M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N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O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P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Q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R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S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T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U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V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W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X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Y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BZ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CA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CB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CC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CD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CE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CF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CG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CH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CI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CJ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CK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CL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  <c r="CM46" s="33" t="e">
        <f>IF((AND($F46&lt;=Yokosuka!#REF!,$G46&gt;=Yokosuka!#REF!)),"P/L",IF((AND($I46&lt;=Yokosuka!#REF!,$J46&gt;=Yokosuka!#REF!)),"XO",IF((AND($K46&lt;=Yokosuka!#REF!,$L46&gt;=Yokosuka!#REF!)),"3",IF((AND($M46&lt;=Yokosuka!#REF!,$N46&gt;=Yokosuka!#REF!)),"C",IF((AND($O46&lt;=Yokosuka!#REF!,$P46&gt;=Yokosuka!#REF!)),"CO",IF((AND($Q46&lt;=Yokosuka!#REF!,$R46&gt;=Yokosuka!#REF!)),"C",0))))))</f>
        <v>#REF!</v>
      </c>
    </row>
    <row r="47" spans="1:91" s="2" customFormat="1" x14ac:dyDescent="0.25">
      <c r="A47" s="63" t="s">
        <v>15</v>
      </c>
      <c r="B47" s="61"/>
      <c r="C47" s="31">
        <v>17</v>
      </c>
      <c r="D47" s="31">
        <v>16</v>
      </c>
      <c r="E47" s="31"/>
      <c r="F47" s="39"/>
      <c r="G47" s="39"/>
      <c r="H47" s="33"/>
      <c r="I47" s="37">
        <v>46444</v>
      </c>
      <c r="J47" s="37">
        <f>IF(I47="",0,DATE(YEAR(I47),MONTH(I47)+C47,DAY(I47)))</f>
        <v>46960</v>
      </c>
      <c r="K47" s="32">
        <f>IF(J47="","",(DATE(YEAR(J47),MONTH(J47)+1,DAY(J47))))</f>
        <v>46991</v>
      </c>
      <c r="L47" s="32">
        <f>IF(K47="","",(DATE(YEAR(K47),MONTH(K47)+E47,DAY(K47))))</f>
        <v>46991</v>
      </c>
      <c r="M47" s="32">
        <f>IF(O47="","",DATE(YEAR(O47), MONTH(O47)-1,DAY(O47)))</f>
        <v>47022</v>
      </c>
      <c r="N47" s="32">
        <f>IF(O47="","",DATE(YEAR(M47),MONTH(M47),DAY(M47)))</f>
        <v>47022</v>
      </c>
      <c r="O47" s="32">
        <f>IF(L47="","",(DATE(YEAR(L47),MONTH(L47)+2,DAY(L47))))</f>
        <v>47052</v>
      </c>
      <c r="P47" s="32">
        <f>IF(O47="","",(DATE(YEAR(O47),MONTH(O47)+D47,DAY(O47))))</f>
        <v>47540</v>
      </c>
      <c r="Q47" s="32">
        <f>IF(P47="","",DATE(YEAR(P47), MONTH(P47)+1,DAY(P47)))</f>
        <v>47568</v>
      </c>
      <c r="R47" s="32">
        <f>IF(P47="","",DATE(YEAR(Q47),MONTH(Q47),DAY(Q47)))</f>
        <v>47568</v>
      </c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</row>
    <row r="48" ht="21.75" customHeight="1" spans="1:91" x14ac:dyDescent="0.25">
      <c r="A48" s="25" t="s">
        <v>633</v>
      </c>
      <c r="B48" s="53"/>
      <c r="C48" s="26"/>
      <c r="D48" s="26"/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8"/>
      <c r="Q48" s="27"/>
      <c r="R48" s="27"/>
      <c r="S48" s="29">
        <f>$A$2-DAY($A$2)+1</f>
        <v>46054</v>
      </c>
      <c r="T48" s="29">
        <f t="shared" ref="T48:AY48" si="24">DATE(YEAR(S48),MONTH(S48)+1,DAY(S48))</f>
        <v>46082</v>
      </c>
      <c r="U48" s="29">
        <f t="shared" si="24"/>
        <v>46113</v>
      </c>
      <c r="V48" s="29">
        <f t="shared" si="24"/>
        <v>46143</v>
      </c>
      <c r="W48" s="29">
        <f t="shared" si="24"/>
        <v>46174</v>
      </c>
      <c r="X48" s="29">
        <f t="shared" si="24"/>
        <v>46204</v>
      </c>
      <c r="Y48" s="29">
        <f t="shared" si="24"/>
        <v>46235</v>
      </c>
      <c r="Z48" s="29">
        <f t="shared" si="24"/>
        <v>46266</v>
      </c>
      <c r="AA48" s="29">
        <f t="shared" si="24"/>
        <v>46296</v>
      </c>
      <c r="AB48" s="29">
        <f t="shared" si="24"/>
        <v>46327</v>
      </c>
      <c r="AC48" s="29">
        <f t="shared" si="24"/>
        <v>46357</v>
      </c>
      <c r="AD48" s="29">
        <f t="shared" si="24"/>
        <v>46388</v>
      </c>
      <c r="AE48" s="29">
        <f t="shared" si="24"/>
        <v>46419</v>
      </c>
      <c r="AF48" s="29">
        <f t="shared" si="24"/>
        <v>46447</v>
      </c>
      <c r="AG48" s="29">
        <f t="shared" si="24"/>
        <v>46478</v>
      </c>
      <c r="AH48" s="29">
        <f t="shared" si="24"/>
        <v>46508</v>
      </c>
      <c r="AI48" s="29">
        <f t="shared" si="24"/>
        <v>46539</v>
      </c>
      <c r="AJ48" s="29">
        <f t="shared" si="24"/>
        <v>46569</v>
      </c>
      <c r="AK48" s="29">
        <f t="shared" si="24"/>
        <v>46600</v>
      </c>
      <c r="AL48" s="29">
        <f t="shared" si="24"/>
        <v>46631</v>
      </c>
      <c r="AM48" s="29">
        <f t="shared" si="24"/>
        <v>46661</v>
      </c>
      <c r="AN48" s="29">
        <f t="shared" si="24"/>
        <v>46692</v>
      </c>
      <c r="AO48" s="29">
        <f t="shared" si="24"/>
        <v>46722</v>
      </c>
      <c r="AP48" s="29">
        <f t="shared" si="24"/>
        <v>46753</v>
      </c>
      <c r="AQ48" s="29">
        <f t="shared" si="24"/>
        <v>46784</v>
      </c>
      <c r="AR48" s="29">
        <f t="shared" si="24"/>
        <v>46813</v>
      </c>
      <c r="AS48" s="29">
        <f t="shared" si="24"/>
        <v>46844</v>
      </c>
      <c r="AT48" s="29">
        <f t="shared" si="24"/>
        <v>46874</v>
      </c>
      <c r="AU48" s="29">
        <f t="shared" si="24"/>
        <v>46905</v>
      </c>
      <c r="AV48" s="29">
        <f t="shared" si="24"/>
        <v>46935</v>
      </c>
      <c r="AW48" s="29">
        <f t="shared" si="24"/>
        <v>46966</v>
      </c>
      <c r="AX48" s="29">
        <f t="shared" si="24"/>
        <v>46997</v>
      </c>
      <c r="AY48" s="29">
        <f t="shared" si="24"/>
        <v>47027</v>
      </c>
      <c r="AZ48" s="29">
        <f t="shared" ref="AZ48:CE48" si="25">DATE(YEAR(AY48),MONTH(AY48)+1,DAY(AY48))</f>
        <v>47058</v>
      </c>
      <c r="BA48" s="29">
        <f t="shared" si="25"/>
        <v>47088</v>
      </c>
      <c r="BB48" s="29">
        <f t="shared" si="25"/>
        <v>47119</v>
      </c>
      <c r="BC48" s="29">
        <f t="shared" si="25"/>
        <v>47150</v>
      </c>
      <c r="BD48" s="29">
        <f t="shared" si="25"/>
        <v>47178</v>
      </c>
      <c r="BE48" s="29">
        <f t="shared" si="25"/>
        <v>47209</v>
      </c>
      <c r="BF48" s="29">
        <f t="shared" si="25"/>
        <v>47239</v>
      </c>
      <c r="BG48" s="29">
        <f t="shared" si="25"/>
        <v>47270</v>
      </c>
      <c r="BH48" s="29">
        <f t="shared" si="25"/>
        <v>47300</v>
      </c>
      <c r="BI48" s="29">
        <f t="shared" si="25"/>
        <v>47331</v>
      </c>
      <c r="BJ48" s="29">
        <f t="shared" si="25"/>
        <v>47362</v>
      </c>
      <c r="BK48" s="29">
        <f t="shared" si="25"/>
        <v>47392</v>
      </c>
      <c r="BL48" s="29">
        <f t="shared" si="25"/>
        <v>47423</v>
      </c>
      <c r="BM48" s="29">
        <f t="shared" si="25"/>
        <v>47453</v>
      </c>
      <c r="BN48" s="29">
        <f t="shared" si="25"/>
        <v>47484</v>
      </c>
      <c r="BO48" s="29">
        <f t="shared" si="25"/>
        <v>47515</v>
      </c>
      <c r="BP48" s="29">
        <f t="shared" si="25"/>
        <v>47543</v>
      </c>
      <c r="BQ48" s="29">
        <f t="shared" si="25"/>
        <v>47574</v>
      </c>
      <c r="BR48" s="29">
        <f t="shared" si="25"/>
        <v>47604</v>
      </c>
      <c r="BS48" s="29">
        <f t="shared" si="25"/>
        <v>47635</v>
      </c>
      <c r="BT48" s="29">
        <f t="shared" si="25"/>
        <v>47665</v>
      </c>
      <c r="BU48" s="29">
        <f t="shared" si="25"/>
        <v>47696</v>
      </c>
      <c r="BV48" s="29">
        <f t="shared" si="25"/>
        <v>47727</v>
      </c>
      <c r="BW48" s="29">
        <f t="shared" si="25"/>
        <v>47757</v>
      </c>
      <c r="BX48" s="29">
        <f t="shared" si="25"/>
        <v>47788</v>
      </c>
      <c r="BY48" s="29">
        <f t="shared" si="25"/>
        <v>47818</v>
      </c>
      <c r="BZ48" s="29">
        <f t="shared" si="25"/>
        <v>47849</v>
      </c>
      <c r="CA48" s="29">
        <f t="shared" si="25"/>
        <v>47880</v>
      </c>
      <c r="CB48" s="29">
        <f t="shared" si="25"/>
        <v>47908</v>
      </c>
      <c r="CC48" s="29">
        <f t="shared" si="25"/>
        <v>47939</v>
      </c>
      <c r="CD48" s="29">
        <f t="shared" si="25"/>
        <v>47969</v>
      </c>
      <c r="CE48" s="29">
        <f t="shared" si="25"/>
        <v>48000</v>
      </c>
      <c r="CF48" s="29">
        <f t="shared" ref="CF48:CM48" si="26">DATE(YEAR(CE48),MONTH(CE48)+1,DAY(CE48))</f>
        <v>48030</v>
      </c>
      <c r="CG48" s="29">
        <f t="shared" si="26"/>
        <v>48061</v>
      </c>
      <c r="CH48" s="29">
        <f t="shared" si="26"/>
        <v>48092</v>
      </c>
      <c r="CI48" s="29">
        <f t="shared" si="26"/>
        <v>48122</v>
      </c>
      <c r="CJ48" s="29">
        <f t="shared" si="26"/>
        <v>48153</v>
      </c>
      <c r="CK48" s="29">
        <f t="shared" si="26"/>
        <v>48183</v>
      </c>
      <c r="CL48" s="29">
        <f t="shared" si="26"/>
        <v>48214</v>
      </c>
      <c r="CM48" s="29">
        <f t="shared" si="26"/>
        <v>48245</v>
      </c>
    </row>
    <row r="49" hidden="1" spans="1:91" x14ac:dyDescent="0.25">
      <c r="A49" s="60" t="s">
        <v>634</v>
      </c>
      <c r="B49" s="81"/>
      <c r="C49" s="31">
        <v>17</v>
      </c>
      <c r="D49" s="31">
        <v>16</v>
      </c>
      <c r="E49" s="31">
        <v>0</v>
      </c>
      <c r="F49" s="32"/>
      <c r="G49" s="32"/>
      <c r="H49" s="33">
        <f>G49-F49</f>
        <v>0</v>
      </c>
      <c r="I49" s="32">
        <f>L48</f>
        <v>0</v>
      </c>
      <c r="J49" s="32">
        <f>IF(I49="",0,DATE(YEAR(I49),MONTH(I49)+C49,DAY(I49)))</f>
        <v>517</v>
      </c>
      <c r="K49" s="32">
        <f>IF(J49="","",(DATE(YEAR(J49),MONTH(J49)+1,DAY(J49))))</f>
        <v>548</v>
      </c>
      <c r="L49" s="32">
        <f>IF(K49="","",(DATE(YEAR(K49),MONTH(K49)+E49,DAY(K49))))</f>
        <v>548</v>
      </c>
      <c r="M49" s="32">
        <f>IF(O49="","",DATE(YEAR(O49), MONTH(O49)-1,DAY(O49)))</f>
        <v>579</v>
      </c>
      <c r="N49" s="32">
        <f>IF(O49="","",DATE(YEAR(M49),MONTH(M49),DAY(M49)))</f>
        <v>579</v>
      </c>
      <c r="O49" s="32">
        <f>IF(L49="","",(DATE(YEAR(L49),MONTH(L49)+2,DAY(L49))))</f>
        <v>610</v>
      </c>
      <c r="P49" s="32">
        <f>IF(O49="","",(DATE(YEAR(O49),MONTH(O49)+D49,DAY(O49))))</f>
        <v>1097</v>
      </c>
      <c r="Q49" s="32">
        <f>IF(P49="","",DATE(YEAR(P49), MONTH(P49)+1,DAY(P49)))</f>
        <v>1128</v>
      </c>
      <c r="R49" s="32">
        <f>IF(P49="","",DATE(YEAR(Q49),MONTH(Q49),DAY(Q49)))</f>
        <v>1128</v>
      </c>
      <c r="S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T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U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V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W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X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Y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Z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A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B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C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D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E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F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G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H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I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J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K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L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M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N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O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P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Q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R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S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T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U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V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W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X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Y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AZ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A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B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C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D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E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F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G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H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I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J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K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L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M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N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O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P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Q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R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S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T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U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V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W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X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Y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BZ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CA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CB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CC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CD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CE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CF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CG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CH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CI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CJ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CK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CL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  <c r="CM49" s="33" t="e">
        <f>IF((AND($F49&lt;=Yokosuka!#REF!,$G49&gt;=Yokosuka!#REF!)),"P/L",IF((AND($I49&lt;=Yokosuka!#REF!,$J49&gt;=Yokosuka!#REF!)),"XO",IF((AND($K49&lt;=Yokosuka!#REF!,$L49&gt;=Yokosuka!#REF!)),"3",IF((AND($M49&lt;=Yokosuka!#REF!,$N49&gt;=Yokosuka!#REF!)),"C",IF((AND($O49&lt;=Yokosuka!#REF!,$P49&gt;=Yokosuka!#REF!)),"CO",IF((AND($Q49&lt;=Yokosuka!#REF!,$R49&gt;=Yokosuka!#REF!)),"C",0))))))</f>
        <v>#REF!</v>
      </c>
    </row>
    <row r="50" spans="1:91" s="2" customFormat="1" x14ac:dyDescent="0.25">
      <c r="A50" s="80" t="s">
        <v>635</v>
      </c>
      <c r="B50" s="61"/>
      <c r="C50" s="31">
        <v>18</v>
      </c>
      <c r="D50" s="31">
        <v>15</v>
      </c>
      <c r="E50" s="31">
        <v>0</v>
      </c>
      <c r="F50" s="32"/>
      <c r="G50" s="32"/>
      <c r="H50" s="33">
        <f>G50-F50</f>
        <v>0</v>
      </c>
      <c r="I50" s="36">
        <v>45069</v>
      </c>
      <c r="J50" s="36">
        <f>IF(I50="",0,DATE(YEAR(I50),MONTH(I50)+C50,DAY(I50)))</f>
        <v>45619</v>
      </c>
      <c r="K50" s="36">
        <f>IF(J50="","",(DATE(YEAR(J50),MONTH(J50)+1,DAY(J50))))</f>
        <v>45649</v>
      </c>
      <c r="L50" s="36">
        <f>IF(K50="","",(DATE(YEAR(K50),MONTH(K50)+E50,DAY(K50))))</f>
        <v>45649</v>
      </c>
      <c r="M50" s="36">
        <f>IF(O50="","",DATE(YEAR(O50), MONTH(O50)-1,DAY(O50)))</f>
        <v>45680</v>
      </c>
      <c r="N50" s="36">
        <f>IF(O50="","",DATE(YEAR(M50),MONTH(M50),DAY(M50)))</f>
        <v>45680</v>
      </c>
      <c r="O50" s="36">
        <f>IF(L50="","",(DATE(YEAR(L50),MONTH(L50)+2,DAY(L50))))</f>
        <v>45711</v>
      </c>
      <c r="P50" s="36">
        <f>IF(O50="","",(DATE(YEAR(O50),MONTH(O50)+D50,DAY(O50))))</f>
        <v>46165</v>
      </c>
      <c r="Q50" s="36">
        <f>IF(P50="","",DATE(YEAR(P50), MONTH(P50)+1,DAY(P50)))</f>
        <v>46196</v>
      </c>
      <c r="R50" s="36">
        <f>IF(P50="","",DATE(YEAR(Q50),MONTH(Q50),DAY(Q50)))</f>
        <v>46196</v>
      </c>
      <c r="S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T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U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V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W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X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Y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Z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A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B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C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D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E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F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G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H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I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J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K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L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M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N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O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P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Q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R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S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T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U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V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W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X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Y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AZ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A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B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C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D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E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F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G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H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I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J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K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L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M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N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O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P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Q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R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S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T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U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V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W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X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Y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BZ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CA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CB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CC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CD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CE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CF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CG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CH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CI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CJ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CK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CL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  <c r="CM50" s="33" t="e">
        <f>IF((AND($F50&lt;=Yokosuka!#REF!,$G50&gt;=Yokosuka!#REF!)),"P/L",IF((AND($I50&lt;=Yokosuka!#REF!,$J50&gt;=Yokosuka!#REF!)),"XO",IF((AND($K50&lt;=Yokosuka!#REF!,$L50&gt;=Yokosuka!#REF!)),"3",IF((AND($M50&lt;=Yokosuka!#REF!,$N50&gt;=Yokosuka!#REF!)),"C",IF((AND($O50&lt;=Yokosuka!#REF!,$P50&gt;=Yokosuka!#REF!)),"CO",IF((AND($Q50&lt;=Yokosuka!#REF!,$R50&gt;=Yokosuka!#REF!)),"C",0))))))</f>
        <v>#REF!</v>
      </c>
    </row>
    <row r="51" spans="1:91" s="2" customFormat="1" x14ac:dyDescent="0.25">
      <c r="A51" s="80" t="s">
        <v>636</v>
      </c>
      <c r="B51" s="61"/>
      <c r="C51" s="31">
        <v>16</v>
      </c>
      <c r="D51" s="31">
        <v>15</v>
      </c>
      <c r="E51" s="31">
        <v>0</v>
      </c>
      <c r="F51" s="32"/>
      <c r="G51" s="32"/>
      <c r="H51" s="33">
        <f>G51-F51</f>
        <v>0</v>
      </c>
      <c r="I51" s="36">
        <v>45619</v>
      </c>
      <c r="J51" s="36">
        <f>IF(I51="",0,DATE(YEAR(I51),MONTH(I51)+C51,DAY(I51)))</f>
        <v>46104</v>
      </c>
      <c r="K51" s="36">
        <f>IF(J51="","",(DATE(YEAR(J51),MONTH(J51)+1,DAY(J51))))</f>
        <v>46135</v>
      </c>
      <c r="L51" s="36">
        <f>IF(K51="","",(DATE(YEAR(K51),MONTH(K51)+E51,DAY(K51))))</f>
        <v>46135</v>
      </c>
      <c r="M51" s="36">
        <f>IF(O51="","",DATE(YEAR(O51), MONTH(O51)-1,DAY(O51)))</f>
        <v>46165</v>
      </c>
      <c r="N51" s="36">
        <f>IF(O51="","",DATE(YEAR(M51),MONTH(M51),DAY(M51)))</f>
        <v>46165</v>
      </c>
      <c r="O51" s="36">
        <f>IF(L51="","",(DATE(YEAR(L51),MONTH(L51)+2,DAY(L51))))</f>
        <v>46196</v>
      </c>
      <c r="P51" s="32">
        <f>IF(O51="","",(DATE(YEAR(O51),MONTH(O51)+D51,DAY(O51))))</f>
        <v>46653</v>
      </c>
      <c r="Q51" s="32">
        <f>IF(P51="","",DATE(YEAR(P51), MONTH(P51)+1,DAY(P51)))</f>
        <v>46683</v>
      </c>
      <c r="R51" s="32">
        <f>IF(P51="","",DATE(YEAR(Q51),MONTH(Q51),DAY(Q51)))</f>
        <v>46683</v>
      </c>
      <c r="S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T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U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V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W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X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Y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Z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A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B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C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D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E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F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G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H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I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J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K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L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M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N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O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P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Q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R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S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T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U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V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W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X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Y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AZ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A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B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C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D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E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F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G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H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I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J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K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L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M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N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O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P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Q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R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S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T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U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V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W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X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Y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BZ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CA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CB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CC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CD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CE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CF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CG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CH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CI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CJ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CK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CL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  <c r="CM51" s="33" t="e">
        <f>IF((AND($F51&lt;=Yokosuka!#REF!,$G51&gt;=Yokosuka!#REF!)),"P/L",IF((AND($I51&lt;=Yokosuka!#REF!,$J51&gt;=Yokosuka!#REF!)),"XO",IF((AND($K51&lt;=Yokosuka!#REF!,$L51&gt;=Yokosuka!#REF!)),"3",IF((AND($M51&lt;=Yokosuka!#REF!,$N51&gt;=Yokosuka!#REF!)),"C",IF((AND($O51&lt;=Yokosuka!#REF!,$P51&gt;=Yokosuka!#REF!)),"CO",IF((AND($Q51&lt;=Yokosuka!#REF!,$R51&gt;=Yokosuka!#REF!)),"C",0))))))</f>
        <v>#REF!</v>
      </c>
    </row>
    <row r="52" spans="1:91" x14ac:dyDescent="0.25">
      <c r="A52" s="80" t="s">
        <v>637</v>
      </c>
      <c r="B52" s="61"/>
      <c r="C52" s="31">
        <v>18</v>
      </c>
      <c r="D52" s="31">
        <v>15</v>
      </c>
      <c r="E52" s="31">
        <v>0</v>
      </c>
      <c r="F52" s="32"/>
      <c r="G52" s="32"/>
      <c r="H52" s="33">
        <f>G52-F52</f>
        <v>0</v>
      </c>
      <c r="I52" s="36">
        <v>46135</v>
      </c>
      <c r="J52" s="37">
        <f>IF(I52="",0,DATE(YEAR(I52),MONTH(I52)+C52,DAY(I52)))</f>
        <v>46683</v>
      </c>
      <c r="K52" s="32">
        <f>IF(J52="","",(DATE(YEAR(J52),MONTH(J52)+1,DAY(J52))))</f>
        <v>46714</v>
      </c>
      <c r="L52" s="32">
        <f>IF(K52="","",(DATE(YEAR(K52),MONTH(K52)+E52,DAY(K52))))</f>
        <v>46714</v>
      </c>
      <c r="M52" s="32">
        <f>IF(O52="","",DATE(YEAR(O52), MONTH(O52)-1,DAY(O52)))</f>
        <v>46744</v>
      </c>
      <c r="N52" s="32">
        <f>IF(O52="","",DATE(YEAR(M52),MONTH(M52),DAY(M52)))</f>
        <v>46744</v>
      </c>
      <c r="O52" s="32">
        <f>IF(L52="","",(DATE(YEAR(L52),MONTH(L52)+2,DAY(L52))))</f>
        <v>46775</v>
      </c>
      <c r="P52" s="32">
        <f>IF(O52="","",(DATE(YEAR(O52),MONTH(O52)+D52,DAY(O52))))</f>
        <v>47231</v>
      </c>
      <c r="Q52" s="32">
        <f>IF(P52="","",DATE(YEAR(P52), MONTH(P52)+1,DAY(P52)))</f>
        <v>47261</v>
      </c>
      <c r="R52" s="32">
        <f>IF(P52="","",DATE(YEAR(Q52),MONTH(Q52),DAY(Q52)))</f>
        <v>47261</v>
      </c>
      <c r="S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T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U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V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W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X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Y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Z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A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B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C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D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E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F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G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H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I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J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K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L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M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N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O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P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Q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R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S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T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U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V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W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X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Y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AZ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A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B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C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D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E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F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G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H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I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J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K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L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M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N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O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P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Q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R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S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T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U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V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W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X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Y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BZ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CA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CB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CC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CD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CE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CF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CG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CH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CI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CJ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CK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CL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  <c r="CM52" s="33" t="e">
        <f>IF((AND($F52&lt;=Yokosuka!#REF!,$G52&gt;=Yokosuka!#REF!)),"P/L",IF((AND($I52&lt;=Yokosuka!#REF!,$J52&gt;=Yokosuka!#REF!)),"XO",IF((AND($K52&lt;=Yokosuka!#REF!,$L52&gt;=Yokosuka!#REF!)),"3",IF((AND($M52&lt;=Yokosuka!#REF!,$N52&gt;=Yokosuka!#REF!)),"C",IF((AND($O52&lt;=Yokosuka!#REF!,$P52&gt;=Yokosuka!#REF!)),"CO",IF((AND($Q52&lt;=Yokosuka!#REF!,$R52&gt;=Yokosuka!#REF!)),"C",0))))))</f>
        <v>#REF!</v>
      </c>
    </row>
    <row r="53" spans="1:91" x14ac:dyDescent="0.25">
      <c r="A53" s="63" t="s">
        <v>117</v>
      </c>
      <c r="B53" s="61"/>
      <c r="C53" s="31">
        <v>18</v>
      </c>
      <c r="D53" s="31">
        <v>15</v>
      </c>
      <c r="E53" s="31">
        <v>0</v>
      </c>
      <c r="F53" s="32"/>
      <c r="G53" s="32"/>
      <c r="H53" s="33">
        <f>G53-F53</f>
        <v>0</v>
      </c>
      <c r="I53" s="37">
        <v>46683</v>
      </c>
      <c r="J53" s="37">
        <f>IF(I53="",0,DATE(YEAR(I53),MONTH(I53)+C53,DAY(I53)))</f>
        <v>47231</v>
      </c>
      <c r="K53" s="32">
        <f>IF(J53="","",(DATE(YEAR(J53),MONTH(J53)+1,DAY(J53))))</f>
        <v>47261</v>
      </c>
      <c r="L53" s="32">
        <f>IF(K53="","",(DATE(YEAR(K53),MONTH(K53)+E53,DAY(K53))))</f>
        <v>47261</v>
      </c>
      <c r="M53" s="32">
        <f>IF(O53="","",DATE(YEAR(O53), MONTH(O53)-1,DAY(O53)))</f>
        <v>47292</v>
      </c>
      <c r="N53" s="32">
        <f>IF(O53="","",DATE(YEAR(M53),MONTH(M53),DAY(M53)))</f>
        <v>47292</v>
      </c>
      <c r="O53" s="32">
        <f>IF(L53="","",(DATE(YEAR(L53),MONTH(L53)+2,DAY(L53))))</f>
        <v>47322</v>
      </c>
      <c r="P53" s="32">
        <f>IF(O53="","",(DATE(YEAR(O53),MONTH(O53)+D53,DAY(O53))))</f>
        <v>47779</v>
      </c>
      <c r="Q53" s="32">
        <f>IF(P53="","",DATE(YEAR(P53), MONTH(P53)+1,DAY(P53)))</f>
        <v>47810</v>
      </c>
      <c r="R53" s="32">
        <f>IF(P53="","",DATE(YEAR(Q53),MONTH(Q53),DAY(Q53)))</f>
        <v>47810</v>
      </c>
      <c r="S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T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U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V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W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X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Y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Z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A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B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C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D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E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F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G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H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I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J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K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L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M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N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O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P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Q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R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S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T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U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V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W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X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Y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AZ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A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B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C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D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E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F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G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H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I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J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K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L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M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N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O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P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Q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R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S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T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U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V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W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X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Y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BZ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CA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CB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CC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CD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CE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CF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CG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CH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CI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CJ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CK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CL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  <c r="CM53" s="33" t="e">
        <f>IF((AND($F53&lt;=Yokosuka!#REF!,$G53&gt;=Yokosuka!#REF!)),"P/L",IF((AND($I53&lt;=Yokosuka!#REF!,$J53&gt;=Yokosuka!#REF!)),"XO",IF((AND($K53&lt;=Yokosuka!#REF!,$L53&gt;=Yokosuka!#REF!)),"3",IF((AND($M53&lt;=Yokosuka!#REF!,$N53&gt;=Yokosuka!#REF!)),"C",IF((AND($O53&lt;=Yokosuka!#REF!,$P53&gt;=Yokosuka!#REF!)),"CO",IF((AND($Q53&lt;=Yokosuka!#REF!,$R53&gt;=Yokosuka!#REF!)),"C",0))))))</f>
        <v>#REF!</v>
      </c>
    </row>
    <row r="54" ht="21.75" customHeight="1" spans="1:91" x14ac:dyDescent="0.25">
      <c r="A54" s="25" t="s">
        <v>638</v>
      </c>
      <c r="B54" s="53"/>
      <c r="C54" s="26"/>
      <c r="D54" s="26"/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8"/>
      <c r="Q54" s="27"/>
      <c r="R54" s="27"/>
      <c r="S54" s="29">
        <f>$A$2-DAY($A$2)+1</f>
        <v>46054</v>
      </c>
      <c r="T54" s="29">
        <f t="shared" ref="T54:AY54" si="27">DATE(YEAR(S54),MONTH(S54)+1,DAY(S54))</f>
        <v>46082</v>
      </c>
      <c r="U54" s="29">
        <f t="shared" si="27"/>
        <v>46113</v>
      </c>
      <c r="V54" s="29">
        <f t="shared" si="27"/>
        <v>46143</v>
      </c>
      <c r="W54" s="29">
        <f t="shared" si="27"/>
        <v>46174</v>
      </c>
      <c r="X54" s="29">
        <f t="shared" si="27"/>
        <v>46204</v>
      </c>
      <c r="Y54" s="29">
        <f t="shared" si="27"/>
        <v>46235</v>
      </c>
      <c r="Z54" s="29">
        <f t="shared" si="27"/>
        <v>46266</v>
      </c>
      <c r="AA54" s="29">
        <f t="shared" si="27"/>
        <v>46296</v>
      </c>
      <c r="AB54" s="29">
        <f t="shared" si="27"/>
        <v>46327</v>
      </c>
      <c r="AC54" s="29">
        <f t="shared" si="27"/>
        <v>46357</v>
      </c>
      <c r="AD54" s="29">
        <f t="shared" si="27"/>
        <v>46388</v>
      </c>
      <c r="AE54" s="29">
        <f t="shared" si="27"/>
        <v>46419</v>
      </c>
      <c r="AF54" s="29">
        <f t="shared" si="27"/>
        <v>46447</v>
      </c>
      <c r="AG54" s="29">
        <f t="shared" si="27"/>
        <v>46478</v>
      </c>
      <c r="AH54" s="29">
        <f t="shared" si="27"/>
        <v>46508</v>
      </c>
      <c r="AI54" s="29">
        <f t="shared" si="27"/>
        <v>46539</v>
      </c>
      <c r="AJ54" s="29">
        <f t="shared" si="27"/>
        <v>46569</v>
      </c>
      <c r="AK54" s="29">
        <f t="shared" si="27"/>
        <v>46600</v>
      </c>
      <c r="AL54" s="29">
        <f t="shared" si="27"/>
        <v>46631</v>
      </c>
      <c r="AM54" s="29">
        <f t="shared" si="27"/>
        <v>46661</v>
      </c>
      <c r="AN54" s="29">
        <f t="shared" si="27"/>
        <v>46692</v>
      </c>
      <c r="AO54" s="29">
        <f t="shared" si="27"/>
        <v>46722</v>
      </c>
      <c r="AP54" s="29">
        <f t="shared" si="27"/>
        <v>46753</v>
      </c>
      <c r="AQ54" s="29">
        <f t="shared" si="27"/>
        <v>46784</v>
      </c>
      <c r="AR54" s="29">
        <f t="shared" si="27"/>
        <v>46813</v>
      </c>
      <c r="AS54" s="29">
        <f t="shared" si="27"/>
        <v>46844</v>
      </c>
      <c r="AT54" s="29">
        <f t="shared" si="27"/>
        <v>46874</v>
      </c>
      <c r="AU54" s="29">
        <f t="shared" si="27"/>
        <v>46905</v>
      </c>
      <c r="AV54" s="29">
        <f t="shared" si="27"/>
        <v>46935</v>
      </c>
      <c r="AW54" s="29">
        <f t="shared" si="27"/>
        <v>46966</v>
      </c>
      <c r="AX54" s="29">
        <f t="shared" si="27"/>
        <v>46997</v>
      </c>
      <c r="AY54" s="29">
        <f t="shared" si="27"/>
        <v>47027</v>
      </c>
      <c r="AZ54" s="29">
        <f t="shared" ref="AZ54:CE54" si="28">DATE(YEAR(AY54),MONTH(AY54)+1,DAY(AY54))</f>
        <v>47058</v>
      </c>
      <c r="BA54" s="29">
        <f t="shared" si="28"/>
        <v>47088</v>
      </c>
      <c r="BB54" s="29">
        <f t="shared" si="28"/>
        <v>47119</v>
      </c>
      <c r="BC54" s="29">
        <f t="shared" si="28"/>
        <v>47150</v>
      </c>
      <c r="BD54" s="29">
        <f t="shared" si="28"/>
        <v>47178</v>
      </c>
      <c r="BE54" s="29">
        <f t="shared" si="28"/>
        <v>47209</v>
      </c>
      <c r="BF54" s="29">
        <f t="shared" si="28"/>
        <v>47239</v>
      </c>
      <c r="BG54" s="29">
        <f t="shared" si="28"/>
        <v>47270</v>
      </c>
      <c r="BH54" s="29">
        <f t="shared" si="28"/>
        <v>47300</v>
      </c>
      <c r="BI54" s="29">
        <f t="shared" si="28"/>
        <v>47331</v>
      </c>
      <c r="BJ54" s="29">
        <f t="shared" si="28"/>
        <v>47362</v>
      </c>
      <c r="BK54" s="29">
        <f t="shared" si="28"/>
        <v>47392</v>
      </c>
      <c r="BL54" s="29">
        <f t="shared" si="28"/>
        <v>47423</v>
      </c>
      <c r="BM54" s="29">
        <f t="shared" si="28"/>
        <v>47453</v>
      </c>
      <c r="BN54" s="29">
        <f t="shared" si="28"/>
        <v>47484</v>
      </c>
      <c r="BO54" s="29">
        <f t="shared" si="28"/>
        <v>47515</v>
      </c>
      <c r="BP54" s="29">
        <f t="shared" si="28"/>
        <v>47543</v>
      </c>
      <c r="BQ54" s="29">
        <f t="shared" si="28"/>
        <v>47574</v>
      </c>
      <c r="BR54" s="29">
        <f t="shared" si="28"/>
        <v>47604</v>
      </c>
      <c r="BS54" s="29">
        <f t="shared" si="28"/>
        <v>47635</v>
      </c>
      <c r="BT54" s="29">
        <f t="shared" si="28"/>
        <v>47665</v>
      </c>
      <c r="BU54" s="29">
        <f t="shared" si="28"/>
        <v>47696</v>
      </c>
      <c r="BV54" s="29">
        <f t="shared" si="28"/>
        <v>47727</v>
      </c>
      <c r="BW54" s="29">
        <f t="shared" si="28"/>
        <v>47757</v>
      </c>
      <c r="BX54" s="29">
        <f t="shared" si="28"/>
        <v>47788</v>
      </c>
      <c r="BY54" s="29">
        <f t="shared" si="28"/>
        <v>47818</v>
      </c>
      <c r="BZ54" s="29">
        <f t="shared" si="28"/>
        <v>47849</v>
      </c>
      <c r="CA54" s="29">
        <f t="shared" si="28"/>
        <v>47880</v>
      </c>
      <c r="CB54" s="29">
        <f t="shared" si="28"/>
        <v>47908</v>
      </c>
      <c r="CC54" s="29">
        <f t="shared" si="28"/>
        <v>47939</v>
      </c>
      <c r="CD54" s="29">
        <f t="shared" si="28"/>
        <v>47969</v>
      </c>
      <c r="CE54" s="29">
        <f t="shared" si="28"/>
        <v>48000</v>
      </c>
      <c r="CF54" s="29">
        <f t="shared" ref="CF54:CM54" si="29">DATE(YEAR(CE54),MONTH(CE54)+1,DAY(CE54))</f>
        <v>48030</v>
      </c>
      <c r="CG54" s="29">
        <f t="shared" si="29"/>
        <v>48061</v>
      </c>
      <c r="CH54" s="29">
        <f t="shared" si="29"/>
        <v>48092</v>
      </c>
      <c r="CI54" s="29">
        <f t="shared" si="29"/>
        <v>48122</v>
      </c>
      <c r="CJ54" s="29">
        <f t="shared" si="29"/>
        <v>48153</v>
      </c>
      <c r="CK54" s="29">
        <f t="shared" si="29"/>
        <v>48183</v>
      </c>
      <c r="CL54" s="29">
        <f t="shared" si="29"/>
        <v>48214</v>
      </c>
      <c r="CM54" s="29">
        <f t="shared" si="29"/>
        <v>48245</v>
      </c>
    </row>
    <row r="55" spans="1:91" s="2" customFormat="1" x14ac:dyDescent="0.25">
      <c r="A55" s="60" t="s">
        <v>639</v>
      </c>
      <c r="B55" s="61"/>
      <c r="C55" s="31">
        <v>14</v>
      </c>
      <c r="D55" s="31">
        <v>16</v>
      </c>
      <c r="E55" s="31">
        <v>0</v>
      </c>
      <c r="F55" s="39"/>
      <c r="G55" s="39"/>
      <c r="H55" s="33">
        <f>G55-F55</f>
        <v>0</v>
      </c>
      <c r="I55" s="36">
        <v>45528</v>
      </c>
      <c r="J55" s="36">
        <f>IF(I55="",0,DATE(YEAR(I55),MONTH(I55)+C55,DAY(I55)))</f>
        <v>45954</v>
      </c>
      <c r="K55" s="36">
        <f>IF(J55="","",(DATE(YEAR(J55),MONTH(J55)+1,DAY(J55))))</f>
        <v>45985</v>
      </c>
      <c r="L55" s="36">
        <f>IF(K55="","",(DATE(YEAR(K55),MONTH(K55)+E55,DAY(K55))))</f>
        <v>45985</v>
      </c>
      <c r="M55" s="36">
        <f>IF(O55="","",DATE(YEAR(O55), MONTH(O55)-1,DAY(O55)))</f>
        <v>46015</v>
      </c>
      <c r="N55" s="36">
        <f>IF(O55="","",DATE(YEAR(M55),MONTH(M55),DAY(M55)))</f>
        <v>46015</v>
      </c>
      <c r="O55" s="36">
        <f>IF(L55="","",(DATE(YEAR(L55),MONTH(L55)+2,DAY(L55))))</f>
        <v>46046</v>
      </c>
      <c r="P55" s="32">
        <f>IF(O55="","",(DATE(YEAR(O55),MONTH(O55)+D55,DAY(O55))))</f>
        <v>46531</v>
      </c>
      <c r="Q55" s="32">
        <f>IF(P55="","",DATE(YEAR(P55), MONTH(P55)+1,DAY(P55)))</f>
        <v>46562</v>
      </c>
      <c r="R55" s="32">
        <f>IF(P55="","",DATE(YEAR(Q55),MONTH(Q55),DAY(Q55)))</f>
        <v>46562</v>
      </c>
      <c r="S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T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U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V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W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X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Y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Z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A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B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C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D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E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F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G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H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I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J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K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L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M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N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O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P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Q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R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S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T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U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V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W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X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Y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AZ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A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B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C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D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E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F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G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H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I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J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K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L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M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N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O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P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Q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R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S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T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U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V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W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X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Y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BZ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CA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CB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CC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CD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CE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CF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CG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CH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CI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CJ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CK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CL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  <c r="CM55" s="33" t="e">
        <f>IF((AND($F55&lt;=Yokosuka!#REF!,$G55&gt;=Yokosuka!#REF!)),"P/L",IF((AND($I55&lt;=Yokosuka!#REF!,$J55&gt;=Yokosuka!#REF!)),"XO",IF((AND($K55&lt;=Yokosuka!#REF!,$L55&gt;=Yokosuka!#REF!)),"3",IF((AND($M55&lt;=Yokosuka!#REF!,$N55&gt;=Yokosuka!#REF!)),"C",IF((AND($O55&lt;=Yokosuka!#REF!,$P55&gt;=Yokosuka!#REF!)),"CO",IF((AND($Q55&lt;=Yokosuka!#REF!,$R55&gt;=Yokosuka!#REF!)),"C",0))))))</f>
        <v>#REF!</v>
      </c>
    </row>
    <row r="56" spans="1:91" s="2" customFormat="1" x14ac:dyDescent="0.25">
      <c r="A56" s="60" t="s">
        <v>640</v>
      </c>
      <c r="B56" s="61"/>
      <c r="C56" s="31">
        <v>17</v>
      </c>
      <c r="D56" s="31">
        <v>16</v>
      </c>
      <c r="E56" s="31">
        <v>0</v>
      </c>
      <c r="F56" s="39"/>
      <c r="G56" s="39"/>
      <c r="H56" s="33">
        <f>G56-F56</f>
        <v>0</v>
      </c>
      <c r="I56" s="36">
        <v>45926</v>
      </c>
      <c r="J56" s="32">
        <f>IF(I56="",0,DATE(YEAR(I56),MONTH(I56)+C56,DAY(I56)))</f>
        <v>46444</v>
      </c>
      <c r="K56" s="32">
        <f>IF(J56="","",(DATE(YEAR(J56),MONTH(J56)+1,DAY(J56))))</f>
        <v>46472</v>
      </c>
      <c r="L56" s="32">
        <f>IF(K56="","",(DATE(YEAR(K56),MONTH(K56)+E56,DAY(K56))))</f>
        <v>46472</v>
      </c>
      <c r="M56" s="32">
        <f>IF(O56="","",DATE(YEAR(O56), MONTH(O56)-1,DAY(O56)))</f>
        <v>46503</v>
      </c>
      <c r="N56" s="32">
        <f>IF(O56="","",DATE(YEAR(M56),MONTH(M56),DAY(M56)))</f>
        <v>46503</v>
      </c>
      <c r="O56" s="32">
        <f>IF(L56="","",(DATE(YEAR(L56),MONTH(L56)+2,DAY(L56))))</f>
        <v>46533</v>
      </c>
      <c r="P56" s="32">
        <f>IF(O56="","",(DATE(YEAR(O56),MONTH(O56)+D56,DAY(O56))))</f>
        <v>47022</v>
      </c>
      <c r="Q56" s="32">
        <f>IF(P56="","",DATE(YEAR(P56), MONTH(P56)+1,DAY(P56)))</f>
        <v>47052</v>
      </c>
      <c r="R56" s="32">
        <f>IF(P56="","",DATE(YEAR(Q56),MONTH(Q56),DAY(Q56)))</f>
        <v>47052</v>
      </c>
      <c r="S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T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U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V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W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X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Y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Z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A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B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C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D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E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F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G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H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I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J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K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L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M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N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O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P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Q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R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S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T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U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V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W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X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Y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AZ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A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B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C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D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E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F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G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H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I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J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K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L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M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N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O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P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Q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R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S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T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U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V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W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X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Y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BZ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CA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CB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CC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CD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CE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CF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CG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CH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CI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CJ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CK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CL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  <c r="CM56" s="33" t="e">
        <f>IF((AND($F56&lt;=Yokosuka!#REF!,$G56&gt;=Yokosuka!#REF!)),"P/L",IF((AND($I56&lt;=Yokosuka!#REF!,$J56&gt;=Yokosuka!#REF!)),"XO",IF((AND($K56&lt;=Yokosuka!#REF!,$L56&gt;=Yokosuka!#REF!)),"3",IF((AND($M56&lt;=Yokosuka!#REF!,$N56&gt;=Yokosuka!#REF!)),"C",IF((AND($O56&lt;=Yokosuka!#REF!,$P56&gt;=Yokosuka!#REF!)),"CO",IF((AND($Q56&lt;=Yokosuka!#REF!,$R56&gt;=Yokosuka!#REF!)),"C",0))))))</f>
        <v>#REF!</v>
      </c>
    </row>
    <row r="57" spans="1:91" s="2" customFormat="1" x14ac:dyDescent="0.25">
      <c r="A57" s="63" t="s">
        <v>15</v>
      </c>
      <c r="B57" s="61"/>
      <c r="C57" s="31">
        <v>17</v>
      </c>
      <c r="D57" s="31">
        <v>16</v>
      </c>
      <c r="E57" s="31">
        <v>0</v>
      </c>
      <c r="F57" s="39"/>
      <c r="G57" s="39"/>
      <c r="H57" s="33">
        <f>G57-F57</f>
        <v>0</v>
      </c>
      <c r="I57" s="37">
        <v>46444</v>
      </c>
      <c r="J57" s="32">
        <f>IF(I57="",0,DATE(YEAR(I57),MONTH(I57)+C57,DAY(I57)))</f>
        <v>46960</v>
      </c>
      <c r="K57" s="32">
        <f>IF(J57="","",(DATE(YEAR(J57),MONTH(J57)+1,DAY(J57))))</f>
        <v>46991</v>
      </c>
      <c r="L57" s="32">
        <f>IF(K57="","",(DATE(YEAR(K57),MONTH(K57)+E57,DAY(K57))))</f>
        <v>46991</v>
      </c>
      <c r="M57" s="32">
        <f>IF(O57="","",DATE(YEAR(O57), MONTH(O57)-1,DAY(O57)))</f>
        <v>47022</v>
      </c>
      <c r="N57" s="32">
        <f>IF(O57="","",DATE(YEAR(M57),MONTH(M57),DAY(M57)))</f>
        <v>47022</v>
      </c>
      <c r="O57" s="32">
        <f>IF(L57="","",(DATE(YEAR(L57),MONTH(L57)+2,DAY(L57))))</f>
        <v>47052</v>
      </c>
      <c r="P57" s="32">
        <f>IF(O57="","",(DATE(YEAR(O57),MONTH(O57)+D57,DAY(O57))))</f>
        <v>47540</v>
      </c>
      <c r="Q57" s="32">
        <f>IF(P57="","",DATE(YEAR(P57), MONTH(P57)+1,DAY(P57)))</f>
        <v>47568</v>
      </c>
      <c r="R57" s="32">
        <f>IF(P57="","",DATE(YEAR(Q57),MONTH(Q57),DAY(Q57)))</f>
        <v>47568</v>
      </c>
      <c r="S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T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U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V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W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X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Y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Z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A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B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C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D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E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F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G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H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I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J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K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L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M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N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O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P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Q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R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S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T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U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V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W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X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Y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AZ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A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B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C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D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E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F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G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H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I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J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K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L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M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N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O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P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Q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R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S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T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U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V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W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X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Y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BZ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CA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CB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CC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CD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CE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CF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CG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CH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CI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CJ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CK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CL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  <c r="CM57" s="33" t="e">
        <f>IF((AND($F57&lt;=Yokosuka!#REF!,$G57&gt;=Yokosuka!#REF!)),"P/L",IF((AND($I57&lt;=Yokosuka!#REF!,$J57&gt;=Yokosuka!#REF!)),"XO",IF((AND($K57&lt;=Yokosuka!#REF!,$L57&gt;=Yokosuka!#REF!)),"3",IF((AND($M57&lt;=Yokosuka!#REF!,$N57&gt;=Yokosuka!#REF!)),"C",IF((AND($O57&lt;=Yokosuka!#REF!,$P57&gt;=Yokosuka!#REF!)),"CO",IF((AND($Q57&lt;=Yokosuka!#REF!,$R57&gt;=Yokosuka!#REF!)),"C",0))))))</f>
        <v>#REF!</v>
      </c>
    </row>
    <row r="58" ht="21.75" customHeight="1" spans="1:91" x14ac:dyDescent="0.25">
      <c r="A58" s="25" t="s">
        <v>641</v>
      </c>
      <c r="B58" s="53"/>
      <c r="C58" s="26"/>
      <c r="D58" s="26"/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8"/>
      <c r="Q58" s="27"/>
      <c r="R58" s="27"/>
      <c r="S58" s="29">
        <f>$A$2-DAY($A$2)+1</f>
        <v>46054</v>
      </c>
      <c r="T58" s="29">
        <f t="shared" ref="T58:AY58" si="30">DATE(YEAR(S58),MONTH(S58)+1,DAY(S58))</f>
        <v>46082</v>
      </c>
      <c r="U58" s="29">
        <f t="shared" si="30"/>
        <v>46113</v>
      </c>
      <c r="V58" s="29">
        <f t="shared" si="30"/>
        <v>46143</v>
      </c>
      <c r="W58" s="29">
        <f t="shared" si="30"/>
        <v>46174</v>
      </c>
      <c r="X58" s="29">
        <f t="shared" si="30"/>
        <v>46204</v>
      </c>
      <c r="Y58" s="29">
        <f t="shared" si="30"/>
        <v>46235</v>
      </c>
      <c r="Z58" s="29">
        <f t="shared" si="30"/>
        <v>46266</v>
      </c>
      <c r="AA58" s="29">
        <f t="shared" si="30"/>
        <v>46296</v>
      </c>
      <c r="AB58" s="29">
        <f t="shared" si="30"/>
        <v>46327</v>
      </c>
      <c r="AC58" s="29">
        <f t="shared" si="30"/>
        <v>46357</v>
      </c>
      <c r="AD58" s="29">
        <f t="shared" si="30"/>
        <v>46388</v>
      </c>
      <c r="AE58" s="29">
        <f t="shared" si="30"/>
        <v>46419</v>
      </c>
      <c r="AF58" s="29">
        <f t="shared" si="30"/>
        <v>46447</v>
      </c>
      <c r="AG58" s="29">
        <f t="shared" si="30"/>
        <v>46478</v>
      </c>
      <c r="AH58" s="29">
        <f t="shared" si="30"/>
        <v>46508</v>
      </c>
      <c r="AI58" s="29">
        <f t="shared" si="30"/>
        <v>46539</v>
      </c>
      <c r="AJ58" s="29">
        <f t="shared" si="30"/>
        <v>46569</v>
      </c>
      <c r="AK58" s="29">
        <f t="shared" si="30"/>
        <v>46600</v>
      </c>
      <c r="AL58" s="29">
        <f t="shared" si="30"/>
        <v>46631</v>
      </c>
      <c r="AM58" s="29">
        <f t="shared" si="30"/>
        <v>46661</v>
      </c>
      <c r="AN58" s="29">
        <f t="shared" si="30"/>
        <v>46692</v>
      </c>
      <c r="AO58" s="29">
        <f t="shared" si="30"/>
        <v>46722</v>
      </c>
      <c r="AP58" s="29">
        <f t="shared" si="30"/>
        <v>46753</v>
      </c>
      <c r="AQ58" s="29">
        <f t="shared" si="30"/>
        <v>46784</v>
      </c>
      <c r="AR58" s="29">
        <f t="shared" si="30"/>
        <v>46813</v>
      </c>
      <c r="AS58" s="29">
        <f t="shared" si="30"/>
        <v>46844</v>
      </c>
      <c r="AT58" s="29">
        <f t="shared" si="30"/>
        <v>46874</v>
      </c>
      <c r="AU58" s="29">
        <f t="shared" si="30"/>
        <v>46905</v>
      </c>
      <c r="AV58" s="29">
        <f t="shared" si="30"/>
        <v>46935</v>
      </c>
      <c r="AW58" s="29">
        <f t="shared" si="30"/>
        <v>46966</v>
      </c>
      <c r="AX58" s="29">
        <f t="shared" si="30"/>
        <v>46997</v>
      </c>
      <c r="AY58" s="29">
        <f t="shared" si="30"/>
        <v>47027</v>
      </c>
      <c r="AZ58" s="29">
        <f t="shared" ref="AZ58:CE58" si="31">DATE(YEAR(AY58),MONTH(AY58)+1,DAY(AY58))</f>
        <v>47058</v>
      </c>
      <c r="BA58" s="29">
        <f t="shared" si="31"/>
        <v>47088</v>
      </c>
      <c r="BB58" s="29">
        <f t="shared" si="31"/>
        <v>47119</v>
      </c>
      <c r="BC58" s="29">
        <f t="shared" si="31"/>
        <v>47150</v>
      </c>
      <c r="BD58" s="29">
        <f t="shared" si="31"/>
        <v>47178</v>
      </c>
      <c r="BE58" s="29">
        <f t="shared" si="31"/>
        <v>47209</v>
      </c>
      <c r="BF58" s="29">
        <f t="shared" si="31"/>
        <v>47239</v>
      </c>
      <c r="BG58" s="29">
        <f t="shared" si="31"/>
        <v>47270</v>
      </c>
      <c r="BH58" s="29">
        <f t="shared" si="31"/>
        <v>47300</v>
      </c>
      <c r="BI58" s="29">
        <f t="shared" si="31"/>
        <v>47331</v>
      </c>
      <c r="BJ58" s="29">
        <f t="shared" si="31"/>
        <v>47362</v>
      </c>
      <c r="BK58" s="29">
        <f t="shared" si="31"/>
        <v>47392</v>
      </c>
      <c r="BL58" s="29">
        <f t="shared" si="31"/>
        <v>47423</v>
      </c>
      <c r="BM58" s="29">
        <f t="shared" si="31"/>
        <v>47453</v>
      </c>
      <c r="BN58" s="29">
        <f t="shared" si="31"/>
        <v>47484</v>
      </c>
      <c r="BO58" s="29">
        <f t="shared" si="31"/>
        <v>47515</v>
      </c>
      <c r="BP58" s="29">
        <f t="shared" si="31"/>
        <v>47543</v>
      </c>
      <c r="BQ58" s="29">
        <f t="shared" si="31"/>
        <v>47574</v>
      </c>
      <c r="BR58" s="29">
        <f t="shared" si="31"/>
        <v>47604</v>
      </c>
      <c r="BS58" s="29">
        <f t="shared" si="31"/>
        <v>47635</v>
      </c>
      <c r="BT58" s="29">
        <f t="shared" si="31"/>
        <v>47665</v>
      </c>
      <c r="BU58" s="29">
        <f t="shared" si="31"/>
        <v>47696</v>
      </c>
      <c r="BV58" s="29">
        <f t="shared" si="31"/>
        <v>47727</v>
      </c>
      <c r="BW58" s="29">
        <f t="shared" si="31"/>
        <v>47757</v>
      </c>
      <c r="BX58" s="29">
        <f t="shared" si="31"/>
        <v>47788</v>
      </c>
      <c r="BY58" s="29">
        <f t="shared" si="31"/>
        <v>47818</v>
      </c>
      <c r="BZ58" s="29">
        <f t="shared" si="31"/>
        <v>47849</v>
      </c>
      <c r="CA58" s="29">
        <f t="shared" si="31"/>
        <v>47880</v>
      </c>
      <c r="CB58" s="29">
        <f t="shared" si="31"/>
        <v>47908</v>
      </c>
      <c r="CC58" s="29">
        <f t="shared" si="31"/>
        <v>47939</v>
      </c>
      <c r="CD58" s="29">
        <f t="shared" si="31"/>
        <v>47969</v>
      </c>
      <c r="CE58" s="29">
        <f t="shared" si="31"/>
        <v>48000</v>
      </c>
      <c r="CF58" s="29">
        <f t="shared" ref="CF58:CM58" si="32">DATE(YEAR(CE58),MONTH(CE58)+1,DAY(CE58))</f>
        <v>48030</v>
      </c>
      <c r="CG58" s="29">
        <f t="shared" si="32"/>
        <v>48061</v>
      </c>
      <c r="CH58" s="29">
        <f t="shared" si="32"/>
        <v>48092</v>
      </c>
      <c r="CI58" s="29">
        <f t="shared" si="32"/>
        <v>48122</v>
      </c>
      <c r="CJ58" s="29">
        <f t="shared" si="32"/>
        <v>48153</v>
      </c>
      <c r="CK58" s="29">
        <f t="shared" si="32"/>
        <v>48183</v>
      </c>
      <c r="CL58" s="29">
        <f t="shared" si="32"/>
        <v>48214</v>
      </c>
      <c r="CM58" s="29">
        <f t="shared" si="32"/>
        <v>48245</v>
      </c>
    </row>
    <row r="59" hidden="1" spans="1:91" s="2" customFormat="1" x14ac:dyDescent="0.25">
      <c r="A59" s="60" t="s">
        <v>642</v>
      </c>
      <c r="B59" s="81"/>
      <c r="C59" s="31">
        <v>17</v>
      </c>
      <c r="D59" s="31">
        <v>16</v>
      </c>
      <c r="E59" s="31">
        <v>0</v>
      </c>
      <c r="F59" s="32"/>
      <c r="G59" s="32"/>
      <c r="H59" s="33">
        <f>G59-F59</f>
        <v>0</v>
      </c>
      <c r="I59" s="32">
        <f>K58</f>
        <v>0</v>
      </c>
      <c r="J59" s="32">
        <v>45100</v>
      </c>
      <c r="K59" s="32">
        <f>IF(J59="","",(DATE(YEAR(J59),MONTH(J59)+1,DAY(J59))))</f>
        <v>45130</v>
      </c>
      <c r="L59" s="32">
        <f>IF(K59="","",(DATE(YEAR(K59),MONTH(K59)+E59,DAY(K59))))</f>
        <v>45130</v>
      </c>
      <c r="M59" s="32">
        <f>IF(O59="","",DATE(YEAR(O59), MONTH(O59)-1,DAY(O59)))</f>
        <v>45161</v>
      </c>
      <c r="N59" s="32">
        <f>IF(O59="","",DATE(YEAR(M59),MONTH(M59),DAY(M59)))</f>
        <v>45161</v>
      </c>
      <c r="O59" s="32">
        <f>IF(L59="","",(DATE(YEAR(L59),MONTH(L59)+2,DAY(L59))))</f>
        <v>45192</v>
      </c>
      <c r="P59" s="32">
        <v>45620</v>
      </c>
      <c r="Q59" s="32">
        <v>45620</v>
      </c>
      <c r="R59" s="32">
        <f>IF(P59="","",DATE(YEAR(Q59),MONTH(Q59),DAY(Q59)))</f>
        <v>45620</v>
      </c>
      <c r="S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T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U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V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W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X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Y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Z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A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B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C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D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E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F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G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H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I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J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K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L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M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N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O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P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Q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R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S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T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U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V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W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X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Y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AZ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A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B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C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D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E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F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G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H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I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J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K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L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M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N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O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P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Q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R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S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T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U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V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W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X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Y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BZ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CA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CB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CC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CD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CE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CF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CG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CH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CI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CJ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CK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CL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  <c r="CM59" s="33" t="e">
        <f>IF((AND($F59&lt;=Yokosuka!#REF!,$G59&gt;=Yokosuka!#REF!)),"P/L",IF((AND($I59&lt;=Yokosuka!#REF!,$J59&gt;=Yokosuka!#REF!)),"XO",IF((AND($K59&lt;=Yokosuka!#REF!,$L59&gt;=Yokosuka!#REF!)),"3",IF((AND($M59&lt;=Yokosuka!#REF!,$N59&gt;=Yokosuka!#REF!)),"C",IF((AND($O59&lt;=Yokosuka!#REF!,$P59&gt;=Yokosuka!#REF!)),"CO",IF((AND($Q59&lt;=Yokosuka!#REF!,$R59&gt;=Yokosuka!#REF!)),"C",0))))))</f>
        <v>#REF!</v>
      </c>
    </row>
    <row r="60" spans="1:91" s="2" customFormat="1" x14ac:dyDescent="0.25">
      <c r="A60" s="80" t="s">
        <v>643</v>
      </c>
      <c r="B60" s="61"/>
      <c r="C60" s="31">
        <v>17</v>
      </c>
      <c r="D60" s="31">
        <v>12</v>
      </c>
      <c r="E60" s="31">
        <v>0</v>
      </c>
      <c r="F60" s="39"/>
      <c r="G60" s="39"/>
      <c r="H60" s="33">
        <f>G60-F60</f>
        <v>0</v>
      </c>
      <c r="I60" s="36">
        <v>45192</v>
      </c>
      <c r="J60" s="36">
        <v>45620</v>
      </c>
      <c r="K60" s="36">
        <f>IF(J60="","",(DATE(YEAR(J60),MONTH(J60)+1,DAY(J60))))</f>
        <v>45650</v>
      </c>
      <c r="L60" s="36">
        <f>IF(K60="","",(DATE(YEAR(K60),MONTH(K60)+E60,DAY(K60))))</f>
        <v>45650</v>
      </c>
      <c r="M60" s="36">
        <f>IF(O60="","",DATE(YEAR(O60), MONTH(O60)-1,DAY(O60)))</f>
        <v>45681</v>
      </c>
      <c r="N60" s="36">
        <f>IF(O60="","",DATE(YEAR(M60),MONTH(M60),DAY(M60)))</f>
        <v>45681</v>
      </c>
      <c r="O60" s="36">
        <f>IF(L60="","",(DATE(YEAR(L60),MONTH(L60)+2,DAY(L60))))</f>
        <v>45712</v>
      </c>
      <c r="P60" s="36">
        <f>IF(O60="","",(DATE(YEAR(O60),MONTH(O60)+D60,DAY(O60))))</f>
        <v>46077</v>
      </c>
      <c r="Q60" s="36">
        <f>IF(P60="","",DATE(YEAR(P60), MONTH(P60)+1,DAY(P60)))</f>
        <v>46105</v>
      </c>
      <c r="R60" s="36">
        <f>IF(P60="","",DATE(YEAR(Q60),MONTH(Q60),DAY(Q60)))</f>
        <v>46105</v>
      </c>
      <c r="S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T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U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V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W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X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Y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Z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A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B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C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D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E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F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G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H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I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J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K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L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M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N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O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P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Q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R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S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T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U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V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W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X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Y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AZ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A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B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C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D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E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F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G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H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I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J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K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L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M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N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O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P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Q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R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S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T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U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V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W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X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Y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BZ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CA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CB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CC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CD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CE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CF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CG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CH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CI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CJ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CK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CL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  <c r="CM60" s="33" t="e">
        <f>IF((AND($F60&lt;=Yokosuka!#REF!,$G60&gt;=Yokosuka!#REF!)),"P/L",IF((AND($I60&lt;=Yokosuka!#REF!,$J60&gt;=Yokosuka!#REF!)),"XO",IF((AND($K60&lt;=Yokosuka!#REF!,$L60&gt;=Yokosuka!#REF!)),"3",IF((AND($M60&lt;=Yokosuka!#REF!,$N60&gt;=Yokosuka!#REF!)),"C",IF((AND($O60&lt;=Yokosuka!#REF!,$P60&gt;=Yokosuka!#REF!)),"CO",IF((AND($Q60&lt;=Yokosuka!#REF!,$R60&gt;=Yokosuka!#REF!)),"C",0))))))</f>
        <v>#REF!</v>
      </c>
    </row>
    <row r="61" spans="1:91" s="2" customFormat="1" x14ac:dyDescent="0.25">
      <c r="A61" s="80" t="s">
        <v>644</v>
      </c>
      <c r="B61" s="61"/>
      <c r="C61" s="31">
        <v>16</v>
      </c>
      <c r="D61" s="31">
        <v>16</v>
      </c>
      <c r="E61" s="31">
        <v>0</v>
      </c>
      <c r="F61" s="39"/>
      <c r="G61" s="39"/>
      <c r="H61" s="33">
        <f>G61-F61</f>
        <v>0</v>
      </c>
      <c r="I61" s="36">
        <v>45589</v>
      </c>
      <c r="J61" s="36">
        <f>IF(I61="",0,DATE(YEAR(I61),MONTH(I61)+C61,DAY(I61)))</f>
        <v>46077</v>
      </c>
      <c r="K61" s="36">
        <f>IF(J61="","",(DATE(YEAR(J61),MONTH(J61)+1,DAY(J61))))</f>
        <v>46105</v>
      </c>
      <c r="L61" s="36">
        <f>IF(K61="","",(DATE(YEAR(K61),MONTH(K61)+E61,DAY(K61))))</f>
        <v>46105</v>
      </c>
      <c r="M61" s="36">
        <f>IF(O61="","",DATE(YEAR(O61), MONTH(O61)-1,DAY(O61)))</f>
        <v>46136</v>
      </c>
      <c r="N61" s="32">
        <f>IF(O61="","",DATE(YEAR(M61),MONTH(M61),DAY(M61)))</f>
        <v>46136</v>
      </c>
      <c r="O61" s="32">
        <f>IF(L61="","",(DATE(YEAR(L61),MONTH(L61)+2,DAY(L61))))</f>
        <v>46166</v>
      </c>
      <c r="P61" s="32">
        <f>IF(O61="","",(DATE(YEAR(O61),MONTH(O61)+D61,DAY(O61))))</f>
        <v>46654</v>
      </c>
      <c r="Q61" s="32">
        <f>IF(P61="","",DATE(YEAR(P61), MONTH(P61)+1,DAY(P61)))</f>
        <v>46684</v>
      </c>
      <c r="R61" s="32">
        <f>IF(P61="","",DATE(YEAR(Q61),MONTH(Q61),DAY(Q61)))</f>
        <v>46684</v>
      </c>
      <c r="S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T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U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V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W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X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Y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Z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A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B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C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D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E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F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G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H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I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J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K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L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M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N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O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P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Q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R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S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T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U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V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W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X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Y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AZ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A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B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C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D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E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F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G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H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I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J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K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L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M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N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O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P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Q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R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S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T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U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V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W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X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Y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BZ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CA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CB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CC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CD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CE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CF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CG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CH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CI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CJ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CK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CL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  <c r="CM61" s="33" t="e">
        <f>IF((AND($F61&lt;=Yokosuka!#REF!,$G61&gt;=Yokosuka!#REF!)),"P/L",IF((AND($I61&lt;=Yokosuka!#REF!,$J61&gt;=Yokosuka!#REF!)),"XO",IF((AND($K61&lt;=Yokosuka!#REF!,$L61&gt;=Yokosuka!#REF!)),"3",IF((AND($M61&lt;=Yokosuka!#REF!,$N61&gt;=Yokosuka!#REF!)),"C",IF((AND($O61&lt;=Yokosuka!#REF!,$P61&gt;=Yokosuka!#REF!)),"CO",IF((AND($Q61&lt;=Yokosuka!#REF!,$R61&gt;=Yokosuka!#REF!)),"C",0))))))</f>
        <v>#REF!</v>
      </c>
    </row>
    <row r="62" spans="1:91" s="2" customFormat="1" x14ac:dyDescent="0.25">
      <c r="A62" s="80" t="s">
        <v>645</v>
      </c>
      <c r="B62" s="61"/>
      <c r="C62" s="31">
        <v>17</v>
      </c>
      <c r="D62" s="31">
        <v>16</v>
      </c>
      <c r="E62" s="31">
        <v>1</v>
      </c>
      <c r="F62" s="39"/>
      <c r="G62" s="39"/>
      <c r="H62" s="33"/>
      <c r="I62" s="36">
        <v>46106</v>
      </c>
      <c r="J62" s="37">
        <f>IF(I62="",0,DATE(YEAR(I62),MONTH(I62)+C62,DAY(I62)))</f>
        <v>46624</v>
      </c>
      <c r="K62" s="32">
        <f>IF(J62="","",(DATE(YEAR(J62),MONTH(J62)+1,DAY(J62))))</f>
        <v>46655</v>
      </c>
      <c r="L62" s="32">
        <f>IF(K62="","",(DATE(YEAR(K62),MONTH(K62)+E62,DAY(K62))))</f>
        <v>46685</v>
      </c>
      <c r="M62" s="32">
        <f>IF(O62="","",DATE(YEAR(O62), MONTH(O62)-1,DAY(O62)))</f>
        <v>46716</v>
      </c>
      <c r="N62" s="32">
        <f>IF(O62="","",DATE(YEAR(M62),MONTH(M62),DAY(M62)))</f>
        <v>46716</v>
      </c>
      <c r="O62" s="32">
        <f>IF(L62="","",(DATE(YEAR(L62),MONTH(L62)+2,DAY(L62))))</f>
        <v>46746</v>
      </c>
      <c r="P62" s="32">
        <f>IF(O62="","",(DATE(YEAR(O62),MONTH(O62)+D62,DAY(O62))))</f>
        <v>47233</v>
      </c>
      <c r="Q62" s="32">
        <f>IF(P62="","",DATE(YEAR(P62), MONTH(P62)+1,DAY(P62)))</f>
        <v>47263</v>
      </c>
      <c r="R62" s="32">
        <f>IF(P62="","",DATE(YEAR(Q62),MONTH(Q62),DAY(Q62)))</f>
        <v>47263</v>
      </c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</row>
    <row r="63" spans="1:91" s="2" customFormat="1" x14ac:dyDescent="0.25">
      <c r="A63" s="63" t="s">
        <v>42</v>
      </c>
      <c r="B63" s="61"/>
      <c r="C63" s="31">
        <v>17</v>
      </c>
      <c r="D63" s="31">
        <v>16</v>
      </c>
      <c r="E63" s="31">
        <v>1</v>
      </c>
      <c r="F63" s="39"/>
      <c r="G63" s="39"/>
      <c r="H63" s="33"/>
      <c r="I63" s="37">
        <v>46593</v>
      </c>
      <c r="J63" s="37">
        <f>IF(I63="",0,DATE(YEAR(I63),MONTH(I63)+C63,DAY(I63)))</f>
        <v>47112</v>
      </c>
      <c r="K63" s="32">
        <f>IF(J63="","",(DATE(YEAR(J63),MONTH(J63)+1,DAY(J63))))</f>
        <v>47143</v>
      </c>
      <c r="L63" s="32">
        <f>IF(K63="","",(DATE(YEAR(K63),MONTH(K63)+E63,DAY(K63))))</f>
        <v>47174</v>
      </c>
      <c r="M63" s="32">
        <f>IF(O63="","",DATE(YEAR(O63), MONTH(O63)-1,DAY(O63)))</f>
        <v>47202</v>
      </c>
      <c r="N63" s="32">
        <f>IF(O63="","",DATE(YEAR(M63),MONTH(M63),DAY(M63)))</f>
        <v>47202</v>
      </c>
      <c r="O63" s="32">
        <f>IF(L63="","",(DATE(YEAR(L63),MONTH(L63)+2,DAY(L63))))</f>
        <v>47233</v>
      </c>
      <c r="P63" s="32">
        <f>IF(O63="","",(DATE(YEAR(O63),MONTH(O63)+D63,DAY(O63))))</f>
        <v>47720</v>
      </c>
      <c r="Q63" s="32">
        <f>IF(P63="","",DATE(YEAR(P63), MONTH(P63)+1,DAY(P63)))</f>
        <v>47751</v>
      </c>
      <c r="R63" s="32">
        <f>IF(P63="","",DATE(YEAR(Q63),MONTH(Q63),DAY(Q63)))</f>
        <v>47751</v>
      </c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</row>
    <row r="64" ht="21.75" customHeight="1" spans="1:91" x14ac:dyDescent="0.25">
      <c r="A64" s="25" t="s">
        <v>646</v>
      </c>
      <c r="B64" s="53"/>
      <c r="C64" s="26"/>
      <c r="D64" s="26"/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8"/>
      <c r="Q64" s="27"/>
      <c r="R64" s="27"/>
      <c r="S64" s="29">
        <f>$A$2-DAY($A$2)+1</f>
        <v>46054</v>
      </c>
      <c r="T64" s="29">
        <f t="shared" ref="T64:AY64" si="33">DATE(YEAR(S64),MONTH(S64)+1,DAY(S64))</f>
        <v>46082</v>
      </c>
      <c r="U64" s="29">
        <f t="shared" si="33"/>
        <v>46113</v>
      </c>
      <c r="V64" s="29">
        <f t="shared" si="33"/>
        <v>46143</v>
      </c>
      <c r="W64" s="29">
        <f t="shared" si="33"/>
        <v>46174</v>
      </c>
      <c r="X64" s="29">
        <f t="shared" si="33"/>
        <v>46204</v>
      </c>
      <c r="Y64" s="29">
        <f t="shared" si="33"/>
        <v>46235</v>
      </c>
      <c r="Z64" s="29">
        <f t="shared" si="33"/>
        <v>46266</v>
      </c>
      <c r="AA64" s="29">
        <f t="shared" si="33"/>
        <v>46296</v>
      </c>
      <c r="AB64" s="29">
        <f t="shared" si="33"/>
        <v>46327</v>
      </c>
      <c r="AC64" s="29">
        <f t="shared" si="33"/>
        <v>46357</v>
      </c>
      <c r="AD64" s="29">
        <f t="shared" si="33"/>
        <v>46388</v>
      </c>
      <c r="AE64" s="29">
        <f t="shared" si="33"/>
        <v>46419</v>
      </c>
      <c r="AF64" s="29">
        <f t="shared" si="33"/>
        <v>46447</v>
      </c>
      <c r="AG64" s="29">
        <f t="shared" si="33"/>
        <v>46478</v>
      </c>
      <c r="AH64" s="29">
        <f t="shared" si="33"/>
        <v>46508</v>
      </c>
      <c r="AI64" s="29">
        <f t="shared" si="33"/>
        <v>46539</v>
      </c>
      <c r="AJ64" s="29">
        <f t="shared" si="33"/>
        <v>46569</v>
      </c>
      <c r="AK64" s="29">
        <f t="shared" si="33"/>
        <v>46600</v>
      </c>
      <c r="AL64" s="29">
        <f t="shared" si="33"/>
        <v>46631</v>
      </c>
      <c r="AM64" s="29">
        <f t="shared" si="33"/>
        <v>46661</v>
      </c>
      <c r="AN64" s="29">
        <f t="shared" si="33"/>
        <v>46692</v>
      </c>
      <c r="AO64" s="29">
        <f t="shared" si="33"/>
        <v>46722</v>
      </c>
      <c r="AP64" s="29">
        <f t="shared" si="33"/>
        <v>46753</v>
      </c>
      <c r="AQ64" s="29">
        <f t="shared" si="33"/>
        <v>46784</v>
      </c>
      <c r="AR64" s="29">
        <f t="shared" si="33"/>
        <v>46813</v>
      </c>
      <c r="AS64" s="29">
        <f t="shared" si="33"/>
        <v>46844</v>
      </c>
      <c r="AT64" s="29">
        <f t="shared" si="33"/>
        <v>46874</v>
      </c>
      <c r="AU64" s="29">
        <f t="shared" si="33"/>
        <v>46905</v>
      </c>
      <c r="AV64" s="29">
        <f t="shared" si="33"/>
        <v>46935</v>
      </c>
      <c r="AW64" s="29">
        <f t="shared" si="33"/>
        <v>46966</v>
      </c>
      <c r="AX64" s="29">
        <f t="shared" si="33"/>
        <v>46997</v>
      </c>
      <c r="AY64" s="29">
        <f t="shared" si="33"/>
        <v>47027</v>
      </c>
      <c r="AZ64" s="29">
        <f t="shared" ref="AZ64:CE64" si="34">DATE(YEAR(AY64),MONTH(AY64)+1,DAY(AY64))</f>
        <v>47058</v>
      </c>
      <c r="BA64" s="29">
        <f t="shared" si="34"/>
        <v>47088</v>
      </c>
      <c r="BB64" s="29">
        <f t="shared" si="34"/>
        <v>47119</v>
      </c>
      <c r="BC64" s="29">
        <f t="shared" si="34"/>
        <v>47150</v>
      </c>
      <c r="BD64" s="29">
        <f t="shared" si="34"/>
        <v>47178</v>
      </c>
      <c r="BE64" s="29">
        <f t="shared" si="34"/>
        <v>47209</v>
      </c>
      <c r="BF64" s="29">
        <f t="shared" si="34"/>
        <v>47239</v>
      </c>
      <c r="BG64" s="29">
        <f t="shared" si="34"/>
        <v>47270</v>
      </c>
      <c r="BH64" s="29">
        <f t="shared" si="34"/>
        <v>47300</v>
      </c>
      <c r="BI64" s="29">
        <f t="shared" si="34"/>
        <v>47331</v>
      </c>
      <c r="BJ64" s="29">
        <f t="shared" si="34"/>
        <v>47362</v>
      </c>
      <c r="BK64" s="29">
        <f t="shared" si="34"/>
        <v>47392</v>
      </c>
      <c r="BL64" s="29">
        <f t="shared" si="34"/>
        <v>47423</v>
      </c>
      <c r="BM64" s="29">
        <f t="shared" si="34"/>
        <v>47453</v>
      </c>
      <c r="BN64" s="29">
        <f t="shared" si="34"/>
        <v>47484</v>
      </c>
      <c r="BO64" s="29">
        <f t="shared" si="34"/>
        <v>47515</v>
      </c>
      <c r="BP64" s="29">
        <f t="shared" si="34"/>
        <v>47543</v>
      </c>
      <c r="BQ64" s="29">
        <f t="shared" si="34"/>
        <v>47574</v>
      </c>
      <c r="BR64" s="29">
        <f t="shared" si="34"/>
        <v>47604</v>
      </c>
      <c r="BS64" s="29">
        <f t="shared" si="34"/>
        <v>47635</v>
      </c>
      <c r="BT64" s="29">
        <f t="shared" si="34"/>
        <v>47665</v>
      </c>
      <c r="BU64" s="29">
        <f t="shared" si="34"/>
        <v>47696</v>
      </c>
      <c r="BV64" s="29">
        <f t="shared" si="34"/>
        <v>47727</v>
      </c>
      <c r="BW64" s="29">
        <f t="shared" si="34"/>
        <v>47757</v>
      </c>
      <c r="BX64" s="29">
        <f t="shared" si="34"/>
        <v>47788</v>
      </c>
      <c r="BY64" s="29">
        <f t="shared" si="34"/>
        <v>47818</v>
      </c>
      <c r="BZ64" s="29">
        <f t="shared" si="34"/>
        <v>47849</v>
      </c>
      <c r="CA64" s="29">
        <f t="shared" si="34"/>
        <v>47880</v>
      </c>
      <c r="CB64" s="29">
        <f t="shared" si="34"/>
        <v>47908</v>
      </c>
      <c r="CC64" s="29">
        <f t="shared" si="34"/>
        <v>47939</v>
      </c>
      <c r="CD64" s="29">
        <f t="shared" si="34"/>
        <v>47969</v>
      </c>
      <c r="CE64" s="29">
        <f t="shared" si="34"/>
        <v>48000</v>
      </c>
      <c r="CF64" s="29">
        <f t="shared" ref="CF64:CM64" si="35">DATE(YEAR(CE64),MONTH(CE64)+1,DAY(CE64))</f>
        <v>48030</v>
      </c>
      <c r="CG64" s="29">
        <f t="shared" si="35"/>
        <v>48061</v>
      </c>
      <c r="CH64" s="29">
        <f t="shared" si="35"/>
        <v>48092</v>
      </c>
      <c r="CI64" s="29">
        <f t="shared" si="35"/>
        <v>48122</v>
      </c>
      <c r="CJ64" s="29">
        <f t="shared" si="35"/>
        <v>48153</v>
      </c>
      <c r="CK64" s="29">
        <f t="shared" si="35"/>
        <v>48183</v>
      </c>
      <c r="CL64" s="29">
        <f t="shared" si="35"/>
        <v>48214</v>
      </c>
      <c r="CM64" s="29">
        <f t="shared" si="35"/>
        <v>48245</v>
      </c>
    </row>
    <row r="65" spans="1:91" s="2" customFormat="1" x14ac:dyDescent="0.25">
      <c r="A65" s="60" t="s">
        <v>647</v>
      </c>
      <c r="B65" s="61"/>
      <c r="C65" s="31">
        <v>16</v>
      </c>
      <c r="D65" s="31">
        <v>16</v>
      </c>
      <c r="E65" s="31">
        <v>0</v>
      </c>
      <c r="F65" s="39"/>
      <c r="G65" s="39"/>
      <c r="H65" s="33">
        <f>G65-F65</f>
        <v>0</v>
      </c>
      <c r="I65" s="36">
        <v>45170</v>
      </c>
      <c r="J65" s="36">
        <f>IF(I65="",0,DATE(YEAR(I65),MONTH(I65)+C65,DAY(I65)))</f>
        <v>45658</v>
      </c>
      <c r="K65" s="36">
        <f>IF(J65="","",(DATE(YEAR(J65),MONTH(J65)+1,DAY(J65))))</f>
        <v>45689</v>
      </c>
      <c r="L65" s="36">
        <f>IF(K65="","",(DATE(YEAR(K65),MONTH(K65)+E65,DAY(K65))))</f>
        <v>45689</v>
      </c>
      <c r="M65" s="36">
        <f>IF(O65="","",DATE(YEAR(O65), MONTH(O65)-1,DAY(O65)))</f>
        <v>45717</v>
      </c>
      <c r="N65" s="36">
        <f>IF(O65="","",DATE(YEAR(M65),MONTH(M65),DAY(M65)))</f>
        <v>45717</v>
      </c>
      <c r="O65" s="36">
        <f>IF(L65="","",(DATE(YEAR(L65),MONTH(L65)+2,DAY(L65))))</f>
        <v>45748</v>
      </c>
      <c r="P65" s="32">
        <f>IF(O65="","",(DATE(YEAR(O65),MONTH(O65)+D65,DAY(O65))))</f>
        <v>46235</v>
      </c>
      <c r="Q65" s="32">
        <f>IF(P65="","",DATE(YEAR(P65), MONTH(P65)+1,DAY(P65)))</f>
        <v>46266</v>
      </c>
      <c r="R65" s="32">
        <f>IF(P65="","",DATE(YEAR(Q65),MONTH(Q65),DAY(Q65)))</f>
        <v>46266</v>
      </c>
      <c r="S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T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U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V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W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X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Y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Z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A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B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C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D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E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F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G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H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I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J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K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L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M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N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O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P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Q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R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S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T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U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V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W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X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Y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AZ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A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B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C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D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E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F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G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H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I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J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K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L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M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N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O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P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Q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R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S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T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U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V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W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X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Y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BZ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CA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CB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CC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CD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CE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CF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CG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CH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CI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CJ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CK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CL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  <c r="CM65" s="33" t="e">
        <f>IF((AND($F65&lt;=Yokosuka!#REF!,$G65&gt;=Yokosuka!#REF!)),"P/L",IF((AND($I65&lt;=Yokosuka!#REF!,$J65&gt;=Yokosuka!#REF!)),"XO",IF((AND($K65&lt;=Yokosuka!#REF!,$L65&gt;=Yokosuka!#REF!)),"3",IF((AND($M65&lt;=Yokosuka!#REF!,$N65&gt;=Yokosuka!#REF!)),"C",IF((AND($O65&lt;=Yokosuka!#REF!,$P65&gt;=Yokosuka!#REF!)),"CO",IF((AND($Q65&lt;=Yokosuka!#REF!,$R65&gt;=Yokosuka!#REF!)),"C",0))))))</f>
        <v>#REF!</v>
      </c>
    </row>
    <row r="66" ht="15" customHeight="1" spans="1:91" s="2" customFormat="1" x14ac:dyDescent="0.25">
      <c r="A66" s="166" t="s">
        <v>648</v>
      </c>
      <c r="B66" s="61"/>
      <c r="C66" s="31">
        <v>17</v>
      </c>
      <c r="D66" s="31">
        <v>16</v>
      </c>
      <c r="E66" s="31">
        <v>0</v>
      </c>
      <c r="F66" s="39"/>
      <c r="G66" s="39"/>
      <c r="H66" s="33">
        <f>G66-F66</f>
        <v>0</v>
      </c>
      <c r="I66" s="36">
        <v>45689</v>
      </c>
      <c r="J66" s="37">
        <f>IF(I66="",0,DATE(YEAR(I66),MONTH(I66)+C66,DAY(I66)))</f>
        <v>46204</v>
      </c>
      <c r="K66" s="32">
        <f>IF(J66="","",(DATE(YEAR(J66),MONTH(J66)+1,DAY(J66))))</f>
        <v>46235</v>
      </c>
      <c r="L66" s="32">
        <f>IF(K66="","",(DATE(YEAR(K66),MONTH(K66)+E66,DAY(K66))))</f>
        <v>46235</v>
      </c>
      <c r="M66" s="32">
        <f>IF(O66="","",DATE(YEAR(O66), MONTH(O66)-1,DAY(O66)))</f>
        <v>46266</v>
      </c>
      <c r="N66" s="32">
        <f>IF(O66="","",DATE(YEAR(M66),MONTH(M66),DAY(M66)))</f>
        <v>46266</v>
      </c>
      <c r="O66" s="32">
        <f>IF(L66="","",(DATE(YEAR(L66),MONTH(L66)+2,DAY(L66))))</f>
        <v>46296</v>
      </c>
      <c r="P66" s="32">
        <f>IF(O66="","",(DATE(YEAR(O66),MONTH(O66)+D66,DAY(O66))))</f>
        <v>46784</v>
      </c>
      <c r="Q66" s="32">
        <f>IF(P66="","",DATE(YEAR(P66), MONTH(P66)+1,DAY(P66)))</f>
        <v>46813</v>
      </c>
      <c r="R66" s="32">
        <f>IF(P66="","",DATE(YEAR(Q66),MONTH(Q66),DAY(Q66)))</f>
        <v>46813</v>
      </c>
      <c r="S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T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U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V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W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X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Y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Z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A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B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C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D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E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F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G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H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I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J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K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L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M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N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O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P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Q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R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S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T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U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V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W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X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Y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AZ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A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B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C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D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E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F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G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H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I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J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K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L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M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N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O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P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Q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R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S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T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U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V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W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X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Y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BZ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CA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CB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CC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CD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CE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CF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CG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CH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CI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CJ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CK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CL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  <c r="CM66" s="33" t="e">
        <f>IF((AND($F66&lt;=Yokosuka!#REF!,$G66&gt;=Yokosuka!#REF!)),"P/L",IF((AND($I66&lt;=Yokosuka!#REF!,$J66&gt;=Yokosuka!#REF!)),"XO",IF((AND($K66&lt;=Yokosuka!#REF!,$L66&gt;=Yokosuka!#REF!)),"3",IF((AND($M66&lt;=Yokosuka!#REF!,$N66&gt;=Yokosuka!#REF!)),"C",IF((AND($O66&lt;=Yokosuka!#REF!,$P66&gt;=Yokosuka!#REF!)),"CO",IF((AND($Q66&lt;=Yokosuka!#REF!,$R66&gt;=Yokosuka!#REF!)),"C",0))))))</f>
        <v>#REF!</v>
      </c>
    </row>
    <row r="67" spans="1:91" s="2" customFormat="1" x14ac:dyDescent="0.25">
      <c r="A67" s="80" t="s">
        <v>649</v>
      </c>
      <c r="B67" s="61"/>
      <c r="C67" s="31">
        <v>17</v>
      </c>
      <c r="D67" s="31">
        <v>16</v>
      </c>
      <c r="E67" s="31">
        <v>0</v>
      </c>
      <c r="F67" s="32"/>
      <c r="G67" s="32"/>
      <c r="H67" s="33"/>
      <c r="I67" s="36">
        <v>46260</v>
      </c>
      <c r="J67" s="37">
        <f>IF(I67="",0,DATE(YEAR(I67),MONTH(I67)+C67,DAY(I67)))</f>
        <v>46778</v>
      </c>
      <c r="K67" s="32">
        <f>IF(J67="","",(DATE(YEAR(J67),MONTH(J67)+1,DAY(J67))))</f>
        <v>46809</v>
      </c>
      <c r="L67" s="32">
        <f>IF(K67="","",(DATE(YEAR(K67),MONTH(K67)+E67,DAY(K67))))</f>
        <v>46809</v>
      </c>
      <c r="M67" s="32">
        <f>IF(O67="","",DATE(YEAR(O67), MONTH(O67)-1,DAY(O67)))</f>
        <v>46838</v>
      </c>
      <c r="N67" s="32">
        <f>IF(O67="","",DATE(YEAR(M67),MONTH(M67),DAY(M67)))</f>
        <v>46838</v>
      </c>
      <c r="O67" s="32">
        <f>IF(L67="","",(DATE(YEAR(L67),MONTH(L67)+2,DAY(L67))))</f>
        <v>46869</v>
      </c>
      <c r="P67" s="32">
        <f>IF(O67="","",(DATE(YEAR(O67),MONTH(O67)+D67,DAY(O67))))</f>
        <v>47356</v>
      </c>
      <c r="Q67" s="32">
        <f>IF(P67="","",DATE(YEAR(P67), MONTH(P67)+1,DAY(P67)))</f>
        <v>47387</v>
      </c>
      <c r="R67" s="32">
        <f>IF(P67="","",DATE(YEAR(Q67),MONTH(Q67),DAY(Q67)))</f>
        <v>47387</v>
      </c>
      <c r="S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T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U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V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W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X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Y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Z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A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B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C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D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E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F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G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H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I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J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K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L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M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N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O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P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Q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R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S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T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U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V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W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X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Y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AZ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A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B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C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D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E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F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G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H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I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J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K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L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M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N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O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P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Q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R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S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T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U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V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W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X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Y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BZ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CA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CB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CC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CD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CE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CF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CG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CH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CI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CJ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CK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CL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  <c r="CM67" s="33" t="e">
        <f>IF((AND($F67&lt;=Yokosuka!#REF!,$G67&gt;=Yokosuka!#REF!)),"P/L",IF((AND($I67&lt;=Yokosuka!#REF!,$J67&gt;=Yokosuka!#REF!)),"XO",IF((AND($K67&lt;=Yokosuka!#REF!,$L67&gt;=Yokosuka!#REF!)),"3",IF((AND($M67&lt;=Yokosuka!#REF!,$N67&gt;=Yokosuka!#REF!)),"C",IF((AND($O67&lt;=Yokosuka!#REF!,$P67&gt;=Yokosuka!#REF!)),"CO",IF((AND($Q67&lt;=Yokosuka!#REF!,$R67&gt;=Yokosuka!#REF!)),"C",0))))))</f>
        <v>#REF!</v>
      </c>
    </row>
    <row r="68" spans="1:91" s="2" customFormat="1" x14ac:dyDescent="0.25">
      <c r="A68" s="63" t="s">
        <v>34</v>
      </c>
      <c r="B68" s="61"/>
      <c r="C68" s="31">
        <v>17</v>
      </c>
      <c r="D68" s="31">
        <v>16</v>
      </c>
      <c r="E68" s="31">
        <v>0</v>
      </c>
      <c r="F68" s="32"/>
      <c r="G68" s="32"/>
      <c r="H68" s="33"/>
      <c r="I68" s="37">
        <v>46748</v>
      </c>
      <c r="J68" s="37">
        <f>IF(I68="",0,DATE(YEAR(I68),MONTH(I68)+C68,DAY(I68)))</f>
        <v>47265</v>
      </c>
      <c r="K68" s="32">
        <f>IF(J68="","",(DATE(YEAR(J68),MONTH(J68)+1,DAY(J68))))</f>
        <v>47296</v>
      </c>
      <c r="L68" s="32">
        <f>IF(K68="","",(DATE(YEAR(K68),MONTH(K68)+E68,DAY(K68))))</f>
        <v>47296</v>
      </c>
      <c r="M68" s="32">
        <f>IF(O68="","",DATE(YEAR(O68), MONTH(O68)-1,DAY(O68)))</f>
        <v>47326</v>
      </c>
      <c r="N68" s="32">
        <f>IF(O68="","",DATE(YEAR(M68),MONTH(M68),DAY(M68)))</f>
        <v>47326</v>
      </c>
      <c r="O68" s="32">
        <f>IF(L68="","",(DATE(YEAR(L68),MONTH(L68)+2,DAY(L68))))</f>
        <v>47357</v>
      </c>
      <c r="P68" s="32">
        <f>IF(O68="","",(DATE(YEAR(O68),MONTH(O68)+D68,DAY(O68))))</f>
        <v>47844</v>
      </c>
      <c r="Q68" s="32">
        <f>IF(P68="","",DATE(YEAR(P68), MONTH(P68)+1,DAY(P68)))</f>
        <v>47875</v>
      </c>
      <c r="R68" s="32">
        <f>IF(P68="","",DATE(YEAR(Q68),MONTH(Q68),DAY(Q68)))</f>
        <v>47875</v>
      </c>
      <c r="S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T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U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V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W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X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Y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Z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A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B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C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D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E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F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G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H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I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J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K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L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M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N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O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P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Q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R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S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T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U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V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W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X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Y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AZ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A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B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C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D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E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F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G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H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I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J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K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L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M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N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O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P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Q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R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S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T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U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V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W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X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Y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BZ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CA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CB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CC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CD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CE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CF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CG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CH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CI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CJ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CK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CL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  <c r="CM68" s="33" t="e">
        <f>IF((AND($F68&lt;=Yokosuka!#REF!,$G68&gt;=Yokosuka!#REF!)),"P/L",IF((AND($I68&lt;=Yokosuka!#REF!,$J68&gt;=Yokosuka!#REF!)),"XO",IF((AND($K68&lt;=Yokosuka!#REF!,$L68&gt;=Yokosuka!#REF!)),"3",IF((AND($M68&lt;=Yokosuka!#REF!,$N68&gt;=Yokosuka!#REF!)),"C",IF((AND($O68&lt;=Yokosuka!#REF!,$P68&gt;=Yokosuka!#REF!)),"CO",IF((AND($Q68&lt;=Yokosuka!#REF!,$R68&gt;=Yokosuka!#REF!)),"C",0))))))</f>
        <v>#REF!</v>
      </c>
    </row>
    <row r="69" ht="21.75" customHeight="1" spans="1:91" x14ac:dyDescent="0.25">
      <c r="A69" s="25" t="s">
        <v>650</v>
      </c>
      <c r="B69" s="53"/>
      <c r="C69" s="26"/>
      <c r="D69" s="26"/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8"/>
      <c r="Q69" s="27"/>
      <c r="R69" s="27"/>
      <c r="S69" s="29">
        <f>$A$2-DAY($A$2)+1</f>
        <v>46054</v>
      </c>
      <c r="T69" s="29">
        <f t="shared" ref="T69:AY69" si="36">DATE(YEAR(S69),MONTH(S69)+1,DAY(S69))</f>
        <v>46082</v>
      </c>
      <c r="U69" s="29">
        <f t="shared" si="36"/>
        <v>46113</v>
      </c>
      <c r="V69" s="29">
        <f t="shared" si="36"/>
        <v>46143</v>
      </c>
      <c r="W69" s="29">
        <f t="shared" si="36"/>
        <v>46174</v>
      </c>
      <c r="X69" s="29">
        <f t="shared" si="36"/>
        <v>46204</v>
      </c>
      <c r="Y69" s="29">
        <f t="shared" si="36"/>
        <v>46235</v>
      </c>
      <c r="Z69" s="29">
        <f t="shared" si="36"/>
        <v>46266</v>
      </c>
      <c r="AA69" s="29">
        <f t="shared" si="36"/>
        <v>46296</v>
      </c>
      <c r="AB69" s="29">
        <f t="shared" si="36"/>
        <v>46327</v>
      </c>
      <c r="AC69" s="29">
        <f t="shared" si="36"/>
        <v>46357</v>
      </c>
      <c r="AD69" s="29">
        <f t="shared" si="36"/>
        <v>46388</v>
      </c>
      <c r="AE69" s="29">
        <f t="shared" si="36"/>
        <v>46419</v>
      </c>
      <c r="AF69" s="29">
        <f t="shared" si="36"/>
        <v>46447</v>
      </c>
      <c r="AG69" s="29">
        <f t="shared" si="36"/>
        <v>46478</v>
      </c>
      <c r="AH69" s="29">
        <f t="shared" si="36"/>
        <v>46508</v>
      </c>
      <c r="AI69" s="29">
        <f t="shared" si="36"/>
        <v>46539</v>
      </c>
      <c r="AJ69" s="29">
        <f t="shared" si="36"/>
        <v>46569</v>
      </c>
      <c r="AK69" s="29">
        <f t="shared" si="36"/>
        <v>46600</v>
      </c>
      <c r="AL69" s="29">
        <f t="shared" si="36"/>
        <v>46631</v>
      </c>
      <c r="AM69" s="29">
        <f t="shared" si="36"/>
        <v>46661</v>
      </c>
      <c r="AN69" s="29">
        <f t="shared" si="36"/>
        <v>46692</v>
      </c>
      <c r="AO69" s="29">
        <f t="shared" si="36"/>
        <v>46722</v>
      </c>
      <c r="AP69" s="29">
        <f t="shared" si="36"/>
        <v>46753</v>
      </c>
      <c r="AQ69" s="29">
        <f t="shared" si="36"/>
        <v>46784</v>
      </c>
      <c r="AR69" s="29">
        <f t="shared" si="36"/>
        <v>46813</v>
      </c>
      <c r="AS69" s="29">
        <f t="shared" si="36"/>
        <v>46844</v>
      </c>
      <c r="AT69" s="29">
        <f t="shared" si="36"/>
        <v>46874</v>
      </c>
      <c r="AU69" s="29">
        <f t="shared" si="36"/>
        <v>46905</v>
      </c>
      <c r="AV69" s="29">
        <f t="shared" si="36"/>
        <v>46935</v>
      </c>
      <c r="AW69" s="29">
        <f t="shared" si="36"/>
        <v>46966</v>
      </c>
      <c r="AX69" s="29">
        <f t="shared" si="36"/>
        <v>46997</v>
      </c>
      <c r="AY69" s="29">
        <f t="shared" si="36"/>
        <v>47027</v>
      </c>
      <c r="AZ69" s="29">
        <f t="shared" ref="AZ69:CE69" si="37">DATE(YEAR(AY69),MONTH(AY69)+1,DAY(AY69))</f>
        <v>47058</v>
      </c>
      <c r="BA69" s="29">
        <f t="shared" si="37"/>
        <v>47088</v>
      </c>
      <c r="BB69" s="29">
        <f t="shared" si="37"/>
        <v>47119</v>
      </c>
      <c r="BC69" s="29">
        <f t="shared" si="37"/>
        <v>47150</v>
      </c>
      <c r="BD69" s="29">
        <f t="shared" si="37"/>
        <v>47178</v>
      </c>
      <c r="BE69" s="29">
        <f t="shared" si="37"/>
        <v>47209</v>
      </c>
      <c r="BF69" s="29">
        <f t="shared" si="37"/>
        <v>47239</v>
      </c>
      <c r="BG69" s="29">
        <f t="shared" si="37"/>
        <v>47270</v>
      </c>
      <c r="BH69" s="29">
        <f t="shared" si="37"/>
        <v>47300</v>
      </c>
      <c r="BI69" s="29">
        <f t="shared" si="37"/>
        <v>47331</v>
      </c>
      <c r="BJ69" s="29">
        <f t="shared" si="37"/>
        <v>47362</v>
      </c>
      <c r="BK69" s="29">
        <f t="shared" si="37"/>
        <v>47392</v>
      </c>
      <c r="BL69" s="29">
        <f t="shared" si="37"/>
        <v>47423</v>
      </c>
      <c r="BM69" s="29">
        <f t="shared" si="37"/>
        <v>47453</v>
      </c>
      <c r="BN69" s="29">
        <f t="shared" si="37"/>
        <v>47484</v>
      </c>
      <c r="BO69" s="29">
        <f t="shared" si="37"/>
        <v>47515</v>
      </c>
      <c r="BP69" s="29">
        <f t="shared" si="37"/>
        <v>47543</v>
      </c>
      <c r="BQ69" s="29">
        <f t="shared" si="37"/>
        <v>47574</v>
      </c>
      <c r="BR69" s="29">
        <f t="shared" si="37"/>
        <v>47604</v>
      </c>
      <c r="BS69" s="29">
        <f t="shared" si="37"/>
        <v>47635</v>
      </c>
      <c r="BT69" s="29">
        <f t="shared" si="37"/>
        <v>47665</v>
      </c>
      <c r="BU69" s="29">
        <f t="shared" si="37"/>
        <v>47696</v>
      </c>
      <c r="BV69" s="29">
        <f t="shared" si="37"/>
        <v>47727</v>
      </c>
      <c r="BW69" s="29">
        <f t="shared" si="37"/>
        <v>47757</v>
      </c>
      <c r="BX69" s="29">
        <f t="shared" si="37"/>
        <v>47788</v>
      </c>
      <c r="BY69" s="29">
        <f t="shared" si="37"/>
        <v>47818</v>
      </c>
      <c r="BZ69" s="29">
        <f t="shared" si="37"/>
        <v>47849</v>
      </c>
      <c r="CA69" s="29">
        <f t="shared" si="37"/>
        <v>47880</v>
      </c>
      <c r="CB69" s="29">
        <f t="shared" si="37"/>
        <v>47908</v>
      </c>
      <c r="CC69" s="29">
        <f t="shared" si="37"/>
        <v>47939</v>
      </c>
      <c r="CD69" s="29">
        <f t="shared" si="37"/>
        <v>47969</v>
      </c>
      <c r="CE69" s="29">
        <f t="shared" si="37"/>
        <v>48000</v>
      </c>
      <c r="CF69" s="29">
        <f t="shared" ref="CF69:CM69" si="38">DATE(YEAR(CE69),MONTH(CE69)+1,DAY(CE69))</f>
        <v>48030</v>
      </c>
      <c r="CG69" s="29">
        <f t="shared" si="38"/>
        <v>48061</v>
      </c>
      <c r="CH69" s="29">
        <f t="shared" si="38"/>
        <v>48092</v>
      </c>
      <c r="CI69" s="29">
        <f t="shared" si="38"/>
        <v>48122</v>
      </c>
      <c r="CJ69" s="29">
        <f t="shared" si="38"/>
        <v>48153</v>
      </c>
      <c r="CK69" s="29">
        <f t="shared" si="38"/>
        <v>48183</v>
      </c>
      <c r="CL69" s="29">
        <f t="shared" si="38"/>
        <v>48214</v>
      </c>
      <c r="CM69" s="29">
        <f t="shared" si="38"/>
        <v>48245</v>
      </c>
    </row>
    <row r="70" spans="1:91" s="2" customFormat="1" x14ac:dyDescent="0.25">
      <c r="A70" s="60" t="s">
        <v>651</v>
      </c>
      <c r="B70" s="61"/>
      <c r="C70" s="31">
        <v>11</v>
      </c>
      <c r="D70" s="31">
        <v>16</v>
      </c>
      <c r="E70" s="31">
        <v>0</v>
      </c>
      <c r="F70" s="39"/>
      <c r="G70" s="39"/>
      <c r="H70" s="33">
        <f>G70-F70</f>
        <v>0</v>
      </c>
      <c r="I70" s="36">
        <v>45467</v>
      </c>
      <c r="J70" s="36">
        <f>IF(I70="",0,DATE(YEAR(I70),MONTH(I70)+C70,DAY(I70)))</f>
        <v>45801</v>
      </c>
      <c r="K70" s="36">
        <f>IF(J70="","",(DATE(YEAR(J70),MONTH(J70)+1,DAY(J70))))</f>
        <v>45832</v>
      </c>
      <c r="L70" s="36">
        <f>IF(K70="","",(DATE(YEAR(K70),MONTH(K70)+E70,DAY(K70))))</f>
        <v>45832</v>
      </c>
      <c r="M70" s="36">
        <f>IF(O70="","",DATE(YEAR(O70), MONTH(O70)-1,DAY(O70)))</f>
        <v>45862</v>
      </c>
      <c r="N70" s="36">
        <f>IF(O70="","",DATE(YEAR(M70),MONTH(M70),DAY(M70)))</f>
        <v>45862</v>
      </c>
      <c r="O70" s="36">
        <f>IF(L70="","",(DATE(YEAR(L70),MONTH(L70)+2,DAY(L70))))</f>
        <v>45893</v>
      </c>
      <c r="P70" s="32">
        <f>IF(O70="","",(DATE(YEAR(O70),MONTH(O70)+D70,DAY(O70))))</f>
        <v>46380</v>
      </c>
      <c r="Q70" s="32">
        <f>IF(P70="","",DATE(YEAR(P70), MONTH(P70)+1,DAY(P70)))</f>
        <v>46411</v>
      </c>
      <c r="R70" s="32">
        <f>IF(P70="","",DATE(YEAR(Q70),MONTH(Q70),DAY(Q70)))</f>
        <v>46411</v>
      </c>
      <c r="S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T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U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V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W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X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Y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Z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A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B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C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D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E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F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G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H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I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J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K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L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M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N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O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P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Q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R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S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T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U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V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W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X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Y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AZ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A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B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C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D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E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F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G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H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I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J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K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L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M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N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O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P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Q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R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S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T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U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V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W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X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Y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BZ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CA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CB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CC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CD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CE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CF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CG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CH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CI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CJ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CK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CL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  <c r="CM70" s="33" t="e">
        <f>IF((AND($F70&lt;=Yokosuka!#REF!,$G70&gt;=Yokosuka!#REF!)),"P/L",IF((AND($I70&lt;=Yokosuka!#REF!,$J70&gt;=Yokosuka!#REF!)),"XO",IF((AND($K70&lt;=Yokosuka!#REF!,$L70&gt;=Yokosuka!#REF!)),"3",IF((AND($M70&lt;=Yokosuka!#REF!,$N70&gt;=Yokosuka!#REF!)),"C",IF((AND($O70&lt;=Yokosuka!#REF!,$P70&gt;=Yokosuka!#REF!)),"CO",IF((AND($Q70&lt;=Yokosuka!#REF!,$R70&gt;=Yokosuka!#REF!)),"C",0))))))</f>
        <v>#REF!</v>
      </c>
    </row>
    <row r="71" spans="1:91" s="2" customFormat="1" x14ac:dyDescent="0.25">
      <c r="A71" s="60" t="s">
        <v>652</v>
      </c>
      <c r="B71" s="61"/>
      <c r="C71" s="31">
        <v>17</v>
      </c>
      <c r="D71" s="31">
        <v>16</v>
      </c>
      <c r="E71" s="31">
        <v>0</v>
      </c>
      <c r="F71" s="39"/>
      <c r="G71" s="39"/>
      <c r="H71" s="33"/>
      <c r="I71" s="36">
        <v>45832</v>
      </c>
      <c r="J71" s="37">
        <f>IF(I71="",0,DATE(YEAR(I71),MONTH(I71)+C71,DAY(I71)))</f>
        <v>46350</v>
      </c>
      <c r="K71" s="37">
        <f>IF(J71="","",(DATE(YEAR(J71),MONTH(J71)+1,DAY(J71))))</f>
        <v>46380</v>
      </c>
      <c r="L71" s="32">
        <f>IF(K71="","",(DATE(YEAR(K71),MONTH(K71)+E71,DAY(K71))))</f>
        <v>46380</v>
      </c>
      <c r="M71" s="32">
        <f>IF(O71="","",DATE(YEAR(O71), MONTH(O71)-1,DAY(O71)))</f>
        <v>46411</v>
      </c>
      <c r="N71" s="32">
        <f>IF(O71="","",DATE(YEAR(M71),MONTH(M71),DAY(M71)))</f>
        <v>46411</v>
      </c>
      <c r="O71" s="32">
        <f>IF(L71="","",(DATE(YEAR(L71),MONTH(L71)+2,DAY(L71))))</f>
        <v>46442</v>
      </c>
      <c r="P71" s="32">
        <f>IF(O71="","",(DATE(YEAR(O71),MONTH(O71)+D71,DAY(O71))))</f>
        <v>46928</v>
      </c>
      <c r="Q71" s="32">
        <f>IF(P71="","",DATE(YEAR(P71), MONTH(P71)+1,DAY(P71)))</f>
        <v>46958</v>
      </c>
      <c r="R71" s="32">
        <f>IF(P71="","",DATE(YEAR(Q71),MONTH(Q71),DAY(Q71)))</f>
        <v>46958</v>
      </c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</row>
    <row r="72" spans="1:91" s="2" customFormat="1" x14ac:dyDescent="0.25">
      <c r="A72" s="63" t="s">
        <v>15</v>
      </c>
      <c r="B72" s="61"/>
      <c r="C72" s="31">
        <v>17</v>
      </c>
      <c r="D72" s="31">
        <v>16</v>
      </c>
      <c r="E72" s="31">
        <v>0</v>
      </c>
      <c r="F72" s="167"/>
      <c r="G72" s="167"/>
      <c r="H72" s="33"/>
      <c r="I72" s="37">
        <v>46447</v>
      </c>
      <c r="J72" s="37">
        <f>IF(I72="",0,DATE(YEAR(I72),MONTH(I72)+C72,DAY(I72)))</f>
        <v>46966</v>
      </c>
      <c r="K72" s="37">
        <f>IF(J72="","",(DATE(YEAR(J72),MONTH(J72)+1,DAY(J72))))</f>
        <v>46997</v>
      </c>
      <c r="L72" s="32">
        <f>IF(K72="","",(DATE(YEAR(K72),MONTH(K72)+E72,DAY(K72))))</f>
        <v>46997</v>
      </c>
      <c r="M72" s="32">
        <f>IF(O72="","",DATE(YEAR(O72), MONTH(O72)-1,DAY(O72)))</f>
        <v>47027</v>
      </c>
      <c r="N72" s="32">
        <f>IF(O72="","",DATE(YEAR(M72),MONTH(M72),DAY(M72)))</f>
        <v>47027</v>
      </c>
      <c r="O72" s="32">
        <f>IF(L72="","",(DATE(YEAR(L72),MONTH(L72)+2,DAY(L72))))</f>
        <v>47058</v>
      </c>
      <c r="P72" s="32">
        <f>IF(O72="","",(DATE(YEAR(O72),MONTH(O72)+D72,DAY(O72))))</f>
        <v>47543</v>
      </c>
      <c r="Q72" s="32">
        <f>IF(P72="","",DATE(YEAR(P72), MONTH(P72)+1,DAY(P72)))</f>
        <v>47574</v>
      </c>
      <c r="R72" s="32">
        <f>IF(P72="","",DATE(YEAR(Q72),MONTH(Q72),DAY(Q72)))</f>
        <v>47574</v>
      </c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</row>
    <row r="73" ht="21.75" customHeight="1" spans="1:91" x14ac:dyDescent="0.25">
      <c r="A73" s="25" t="s">
        <v>653</v>
      </c>
      <c r="B73" s="53"/>
      <c r="C73" s="25"/>
      <c r="D73" s="53"/>
      <c r="E73" s="26"/>
      <c r="F73" s="26"/>
      <c r="G73" s="26"/>
      <c r="H73" s="27"/>
      <c r="I73" s="27"/>
      <c r="J73" s="27"/>
      <c r="K73" s="27"/>
      <c r="L73" s="27"/>
      <c r="M73" s="27"/>
      <c r="N73" s="27"/>
      <c r="O73" s="27"/>
      <c r="P73" s="28"/>
      <c r="Q73" s="27"/>
      <c r="R73" s="27"/>
      <c r="S73" s="29">
        <f>$A$2-DAY($A$2)+1</f>
        <v>46054</v>
      </c>
      <c r="T73" s="29">
        <f t="shared" ref="T73:AY73" si="39">DATE(YEAR(S73),MONTH(S73)+1,DAY(S73))</f>
        <v>46082</v>
      </c>
      <c r="U73" s="29">
        <f t="shared" si="39"/>
        <v>46113</v>
      </c>
      <c r="V73" s="29">
        <f t="shared" si="39"/>
        <v>46143</v>
      </c>
      <c r="W73" s="29">
        <f t="shared" si="39"/>
        <v>46174</v>
      </c>
      <c r="X73" s="29">
        <f t="shared" si="39"/>
        <v>46204</v>
      </c>
      <c r="Y73" s="29">
        <f t="shared" si="39"/>
        <v>46235</v>
      </c>
      <c r="Z73" s="29">
        <f t="shared" si="39"/>
        <v>46266</v>
      </c>
      <c r="AA73" s="29">
        <f t="shared" si="39"/>
        <v>46296</v>
      </c>
      <c r="AB73" s="29">
        <f t="shared" si="39"/>
        <v>46327</v>
      </c>
      <c r="AC73" s="29">
        <f t="shared" si="39"/>
        <v>46357</v>
      </c>
      <c r="AD73" s="29">
        <f t="shared" si="39"/>
        <v>46388</v>
      </c>
      <c r="AE73" s="29">
        <f t="shared" si="39"/>
        <v>46419</v>
      </c>
      <c r="AF73" s="29">
        <f t="shared" si="39"/>
        <v>46447</v>
      </c>
      <c r="AG73" s="29">
        <f t="shared" si="39"/>
        <v>46478</v>
      </c>
      <c r="AH73" s="29">
        <f t="shared" si="39"/>
        <v>46508</v>
      </c>
      <c r="AI73" s="29">
        <f t="shared" si="39"/>
        <v>46539</v>
      </c>
      <c r="AJ73" s="29">
        <f t="shared" si="39"/>
        <v>46569</v>
      </c>
      <c r="AK73" s="29">
        <f t="shared" si="39"/>
        <v>46600</v>
      </c>
      <c r="AL73" s="29">
        <f t="shared" si="39"/>
        <v>46631</v>
      </c>
      <c r="AM73" s="29">
        <f t="shared" si="39"/>
        <v>46661</v>
      </c>
      <c r="AN73" s="29">
        <f t="shared" si="39"/>
        <v>46692</v>
      </c>
      <c r="AO73" s="29">
        <f t="shared" si="39"/>
        <v>46722</v>
      </c>
      <c r="AP73" s="29">
        <f t="shared" si="39"/>
        <v>46753</v>
      </c>
      <c r="AQ73" s="29">
        <f t="shared" si="39"/>
        <v>46784</v>
      </c>
      <c r="AR73" s="29">
        <f t="shared" si="39"/>
        <v>46813</v>
      </c>
      <c r="AS73" s="29">
        <f t="shared" si="39"/>
        <v>46844</v>
      </c>
      <c r="AT73" s="29">
        <f t="shared" si="39"/>
        <v>46874</v>
      </c>
      <c r="AU73" s="29">
        <f t="shared" si="39"/>
        <v>46905</v>
      </c>
      <c r="AV73" s="29">
        <f t="shared" si="39"/>
        <v>46935</v>
      </c>
      <c r="AW73" s="29">
        <f t="shared" si="39"/>
        <v>46966</v>
      </c>
      <c r="AX73" s="29">
        <f t="shared" si="39"/>
        <v>46997</v>
      </c>
      <c r="AY73" s="29">
        <f t="shared" si="39"/>
        <v>47027</v>
      </c>
      <c r="AZ73" s="29">
        <f t="shared" ref="AZ73:CE73" si="40">DATE(YEAR(AY73),MONTH(AY73)+1,DAY(AY73))</f>
        <v>47058</v>
      </c>
      <c r="BA73" s="29">
        <f t="shared" si="40"/>
        <v>47088</v>
      </c>
      <c r="BB73" s="29">
        <f t="shared" si="40"/>
        <v>47119</v>
      </c>
      <c r="BC73" s="29">
        <f t="shared" si="40"/>
        <v>47150</v>
      </c>
      <c r="BD73" s="29">
        <f t="shared" si="40"/>
        <v>47178</v>
      </c>
      <c r="BE73" s="29">
        <f t="shared" si="40"/>
        <v>47209</v>
      </c>
      <c r="BF73" s="29">
        <f t="shared" si="40"/>
        <v>47239</v>
      </c>
      <c r="BG73" s="29">
        <f t="shared" si="40"/>
        <v>47270</v>
      </c>
      <c r="BH73" s="29">
        <f t="shared" si="40"/>
        <v>47300</v>
      </c>
      <c r="BI73" s="29">
        <f t="shared" si="40"/>
        <v>47331</v>
      </c>
      <c r="BJ73" s="29">
        <f t="shared" si="40"/>
        <v>47362</v>
      </c>
      <c r="BK73" s="29">
        <f t="shared" si="40"/>
        <v>47392</v>
      </c>
      <c r="BL73" s="29">
        <f t="shared" si="40"/>
        <v>47423</v>
      </c>
      <c r="BM73" s="29">
        <f t="shared" si="40"/>
        <v>47453</v>
      </c>
      <c r="BN73" s="29">
        <f t="shared" si="40"/>
        <v>47484</v>
      </c>
      <c r="BO73" s="29">
        <f t="shared" si="40"/>
        <v>47515</v>
      </c>
      <c r="BP73" s="29">
        <f t="shared" si="40"/>
        <v>47543</v>
      </c>
      <c r="BQ73" s="29">
        <f t="shared" si="40"/>
        <v>47574</v>
      </c>
      <c r="BR73" s="29">
        <f t="shared" si="40"/>
        <v>47604</v>
      </c>
      <c r="BS73" s="29">
        <f t="shared" si="40"/>
        <v>47635</v>
      </c>
      <c r="BT73" s="29">
        <f t="shared" si="40"/>
        <v>47665</v>
      </c>
      <c r="BU73" s="29">
        <f t="shared" si="40"/>
        <v>47696</v>
      </c>
      <c r="BV73" s="29">
        <f t="shared" si="40"/>
        <v>47727</v>
      </c>
      <c r="BW73" s="29">
        <f t="shared" si="40"/>
        <v>47757</v>
      </c>
      <c r="BX73" s="29">
        <f t="shared" si="40"/>
        <v>47788</v>
      </c>
      <c r="BY73" s="29">
        <f t="shared" si="40"/>
        <v>47818</v>
      </c>
      <c r="BZ73" s="29">
        <f t="shared" si="40"/>
        <v>47849</v>
      </c>
      <c r="CA73" s="29">
        <f t="shared" si="40"/>
        <v>47880</v>
      </c>
      <c r="CB73" s="29">
        <f t="shared" si="40"/>
        <v>47908</v>
      </c>
      <c r="CC73" s="29">
        <f t="shared" si="40"/>
        <v>47939</v>
      </c>
      <c r="CD73" s="29">
        <f t="shared" si="40"/>
        <v>47969</v>
      </c>
      <c r="CE73" s="29">
        <f t="shared" si="40"/>
        <v>48000</v>
      </c>
      <c r="CF73" s="29">
        <f t="shared" ref="CF73:CM73" si="41">DATE(YEAR(CE73),MONTH(CE73)+1,DAY(CE73))</f>
        <v>48030</v>
      </c>
      <c r="CG73" s="29">
        <f t="shared" si="41"/>
        <v>48061</v>
      </c>
      <c r="CH73" s="29">
        <f t="shared" si="41"/>
        <v>48092</v>
      </c>
      <c r="CI73" s="29">
        <f t="shared" si="41"/>
        <v>48122</v>
      </c>
      <c r="CJ73" s="29">
        <f t="shared" si="41"/>
        <v>48153</v>
      </c>
      <c r="CK73" s="29">
        <f t="shared" si="41"/>
        <v>48183</v>
      </c>
      <c r="CL73" s="29">
        <f t="shared" si="41"/>
        <v>48214</v>
      </c>
      <c r="CM73" s="29">
        <f t="shared" si="41"/>
        <v>48245</v>
      </c>
    </row>
    <row r="74" spans="1:91" s="2" customFormat="1" x14ac:dyDescent="0.25">
      <c r="A74" s="60" t="s">
        <v>654</v>
      </c>
      <c r="B74" s="61"/>
      <c r="C74" s="31">
        <v>17</v>
      </c>
      <c r="D74" s="31">
        <v>16</v>
      </c>
      <c r="E74" s="31">
        <v>0</v>
      </c>
      <c r="F74" s="39"/>
      <c r="G74" s="39"/>
      <c r="H74" s="33">
        <f>G74-F74</f>
        <v>0</v>
      </c>
      <c r="I74" s="36">
        <v>45283</v>
      </c>
      <c r="J74" s="36">
        <f>IF(I74="",0,DATE(YEAR(I74),MONTH(I74)+C74,DAY(I74)))</f>
        <v>45800</v>
      </c>
      <c r="K74" s="36">
        <f>IF(J74="","",(DATE(YEAR(J74),MONTH(J74)+1,DAY(J74))))</f>
        <v>45831</v>
      </c>
      <c r="L74" s="36">
        <f>IF(K74="","",(DATE(YEAR(K74),MONTH(K74)+E74,DAY(K74))))</f>
        <v>45831</v>
      </c>
      <c r="M74" s="36">
        <f>IF(O74="","",DATE(YEAR(O74), MONTH(O74)-1,DAY(O74)))</f>
        <v>45861</v>
      </c>
      <c r="N74" s="36">
        <f>IF(O74="","",DATE(YEAR(M74),MONTH(M74),DAY(M74)))</f>
        <v>45861</v>
      </c>
      <c r="O74" s="36">
        <f>IF(L74="","",(DATE(YEAR(L74),MONTH(L74)+2,DAY(L74))))</f>
        <v>45892</v>
      </c>
      <c r="P74" s="32">
        <f>IF(O74="","",(DATE(YEAR(O74),MONTH(O74)+D74,DAY(O74))))</f>
        <v>46379</v>
      </c>
      <c r="Q74" s="32">
        <f>IF(P74="","",DATE(YEAR(P74), MONTH(P74)+1,DAY(P74)))</f>
        <v>46410</v>
      </c>
      <c r="R74" s="32">
        <f>IF(P74="","",DATE(YEAR(Q74),MONTH(Q74),DAY(Q74)))</f>
        <v>46410</v>
      </c>
      <c r="S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T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U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V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W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X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Y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Z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A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B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C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D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E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F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G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H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I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J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K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L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M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N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O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P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Q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R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S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T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U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V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W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X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Y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AZ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A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B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C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D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E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F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G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H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I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J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K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L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M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N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O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P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Q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R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S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T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U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V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W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X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Y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BZ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CA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CB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CC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CD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CE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CF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CG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CH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CI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CJ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CK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CL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  <c r="CM74" s="33" t="e">
        <f>IF((AND($F74&lt;=Yokosuka!#REF!,$G74&gt;=Yokosuka!#REF!)),"P/L",IF((AND($I74&lt;=Yokosuka!#REF!,$J74&gt;=Yokosuka!#REF!)),"XO",IF((AND($K74&lt;=Yokosuka!#REF!,$L74&gt;=Yokosuka!#REF!)),"3",IF((AND($M74&lt;=Yokosuka!#REF!,$N74&gt;=Yokosuka!#REF!)),"C",IF((AND($O74&lt;=Yokosuka!#REF!,$P74&gt;=Yokosuka!#REF!)),"CO",IF((AND($Q74&lt;=Yokosuka!#REF!,$R74&gt;=Yokosuka!#REF!)),"C",0))))))</f>
        <v>#REF!</v>
      </c>
    </row>
    <row r="75" spans="1:91" s="2" customFormat="1" x14ac:dyDescent="0.25">
      <c r="A75" s="60" t="s">
        <v>655</v>
      </c>
      <c r="B75" s="61"/>
      <c r="C75" s="31">
        <v>17</v>
      </c>
      <c r="D75" s="31">
        <v>16</v>
      </c>
      <c r="E75" s="31">
        <v>0</v>
      </c>
      <c r="F75" s="39"/>
      <c r="G75" s="39"/>
      <c r="H75" s="33">
        <f>G75-F75</f>
        <v>0</v>
      </c>
      <c r="I75" s="36">
        <f>K74</f>
        <v>45831</v>
      </c>
      <c r="J75" s="37">
        <f>IF(I75="",0,DATE(YEAR(I75),MONTH(I75)+C75,DAY(I75)))</f>
        <v>46349</v>
      </c>
      <c r="K75" s="32">
        <f>IF(J75="","",(DATE(YEAR(J75),MONTH(J75)+1,DAY(J75))))</f>
        <v>46379</v>
      </c>
      <c r="L75" s="32">
        <f>IF(K75="","",(DATE(YEAR(K75),MONTH(K75)+E75,DAY(K75))))</f>
        <v>46379</v>
      </c>
      <c r="M75" s="32">
        <f>IF(O75="","",DATE(YEAR(O75), MONTH(O75)-1,DAY(O75)))</f>
        <v>46410</v>
      </c>
      <c r="N75" s="32">
        <f>IF(O75="","",DATE(YEAR(M75),MONTH(M75),DAY(M75)))</f>
        <v>46410</v>
      </c>
      <c r="O75" s="32">
        <f>IF(L75="","",(DATE(YEAR(L75),MONTH(L75)+2,DAY(L75))))</f>
        <v>46441</v>
      </c>
      <c r="P75" s="32">
        <f>IF(O75="","",(DATE(YEAR(O75),MONTH(O75)+D75,DAY(O75))))</f>
        <v>46927</v>
      </c>
      <c r="Q75" s="32">
        <f>IF(P75="","",DATE(YEAR(P75), MONTH(P75)+1,DAY(P75)))</f>
        <v>46957</v>
      </c>
      <c r="R75" s="32">
        <f>IF(P75="","",DATE(YEAR(Q75),MONTH(Q75),DAY(Q75)))</f>
        <v>46957</v>
      </c>
      <c r="S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T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U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V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W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X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Y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Z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A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B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C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D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E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F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G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H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I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J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K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L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M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N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O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P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Q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R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S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T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U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V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W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X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Y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AZ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A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B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C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D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E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F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G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H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I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J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K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L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M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N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O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P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Q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R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S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T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U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V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W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X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Y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BZ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CA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CB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CC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CD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CE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CF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CG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CH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CI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CJ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CK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CL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  <c r="CM75" s="33" t="e">
        <f>IF((AND($F75&lt;=Yokosuka!#REF!,$G75&gt;=Yokosuka!#REF!)),"P/L",IF((AND($I75&lt;=Yokosuka!#REF!,$J75&gt;=Yokosuka!#REF!)),"XO",IF((AND($K75&lt;=Yokosuka!#REF!,$L75&gt;=Yokosuka!#REF!)),"3",IF((AND($M75&lt;=Yokosuka!#REF!,$N75&gt;=Yokosuka!#REF!)),"C",IF((AND($O75&lt;=Yokosuka!#REF!,$P75&gt;=Yokosuka!#REF!)),"CO",IF((AND($Q75&lt;=Yokosuka!#REF!,$R75&gt;=Yokosuka!#REF!)),"C",0))))))</f>
        <v>#REF!</v>
      </c>
    </row>
    <row r="76" spans="1:91" s="2" customFormat="1" x14ac:dyDescent="0.25">
      <c r="A76" s="63" t="s">
        <v>656</v>
      </c>
      <c r="B76" s="61"/>
      <c r="C76" s="31">
        <v>17</v>
      </c>
      <c r="D76" s="31">
        <v>16</v>
      </c>
      <c r="E76" s="31">
        <v>0</v>
      </c>
      <c r="F76" s="167"/>
      <c r="G76" s="167"/>
      <c r="H76" s="33"/>
      <c r="I76" s="37">
        <f>K75</f>
        <v>46379</v>
      </c>
      <c r="J76" s="37">
        <f>IF(I76="",0,DATE(YEAR(I76),MONTH(I76)+C76,DAY(I76)))</f>
        <v>46896</v>
      </c>
      <c r="K76" s="32">
        <f>IF(J76="","",(DATE(YEAR(J76),MONTH(J76)+1,DAY(J76))))</f>
        <v>46927</v>
      </c>
      <c r="L76" s="32">
        <f>IF(K76="","",(DATE(YEAR(K76),MONTH(K76)+E76,DAY(K76))))</f>
        <v>46927</v>
      </c>
      <c r="M76" s="32">
        <f>IF(O76="","",DATE(YEAR(O76), MONTH(O76)-1,DAY(O76)))</f>
        <v>46957</v>
      </c>
      <c r="N76" s="32">
        <f>IF(O76="","",DATE(YEAR(M76),MONTH(M76),DAY(M76)))</f>
        <v>46957</v>
      </c>
      <c r="O76" s="32">
        <f>IF(L76="","",(DATE(YEAR(L76),MONTH(L76)+2,DAY(L76))))</f>
        <v>46988</v>
      </c>
      <c r="P76" s="32">
        <f>IF(O76="","",(DATE(YEAR(O76),MONTH(O76)+D76,DAY(O76))))</f>
        <v>47475</v>
      </c>
      <c r="Q76" s="32">
        <f>IF(P76="","",DATE(YEAR(P76), MONTH(P76)+1,DAY(P76)))</f>
        <v>47506</v>
      </c>
      <c r="R76" s="32">
        <f>IF(P76="","",DATE(YEAR(Q76),MONTH(Q76),DAY(Q76)))</f>
        <v>47506</v>
      </c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</row>
    <row r="77" ht="21.75" customHeight="1" spans="1:91" x14ac:dyDescent="0.25">
      <c r="A77" s="25" t="s">
        <v>657</v>
      </c>
      <c r="B77" s="53"/>
      <c r="C77" s="25"/>
      <c r="D77" s="53"/>
      <c r="E77" s="26"/>
      <c r="F77" s="26"/>
      <c r="G77" s="26"/>
      <c r="H77" s="27"/>
      <c r="I77" s="27"/>
      <c r="J77" s="27"/>
      <c r="K77" s="27"/>
      <c r="L77" s="27"/>
      <c r="M77" s="27"/>
      <c r="N77" s="27"/>
      <c r="O77" s="27"/>
      <c r="P77" s="28"/>
      <c r="Q77" s="27"/>
      <c r="R77" s="27"/>
      <c r="S77" s="29">
        <f>$A$2-DAY($A$2)+1</f>
        <v>46054</v>
      </c>
      <c r="T77" s="29">
        <f t="shared" ref="T77:AY77" si="42">DATE(YEAR(S77),MONTH(S77)+1,DAY(S77))</f>
        <v>46082</v>
      </c>
      <c r="U77" s="29">
        <f t="shared" si="42"/>
        <v>46113</v>
      </c>
      <c r="V77" s="29">
        <f t="shared" si="42"/>
        <v>46143</v>
      </c>
      <c r="W77" s="29">
        <f t="shared" si="42"/>
        <v>46174</v>
      </c>
      <c r="X77" s="29">
        <f t="shared" si="42"/>
        <v>46204</v>
      </c>
      <c r="Y77" s="29">
        <f t="shared" si="42"/>
        <v>46235</v>
      </c>
      <c r="Z77" s="29">
        <f t="shared" si="42"/>
        <v>46266</v>
      </c>
      <c r="AA77" s="29">
        <f t="shared" si="42"/>
        <v>46296</v>
      </c>
      <c r="AB77" s="29">
        <f t="shared" si="42"/>
        <v>46327</v>
      </c>
      <c r="AC77" s="29">
        <f t="shared" si="42"/>
        <v>46357</v>
      </c>
      <c r="AD77" s="29">
        <f t="shared" si="42"/>
        <v>46388</v>
      </c>
      <c r="AE77" s="29">
        <f t="shared" si="42"/>
        <v>46419</v>
      </c>
      <c r="AF77" s="29">
        <f t="shared" si="42"/>
        <v>46447</v>
      </c>
      <c r="AG77" s="29">
        <f t="shared" si="42"/>
        <v>46478</v>
      </c>
      <c r="AH77" s="29">
        <f t="shared" si="42"/>
        <v>46508</v>
      </c>
      <c r="AI77" s="29">
        <f t="shared" si="42"/>
        <v>46539</v>
      </c>
      <c r="AJ77" s="29">
        <f t="shared" si="42"/>
        <v>46569</v>
      </c>
      <c r="AK77" s="29">
        <f t="shared" si="42"/>
        <v>46600</v>
      </c>
      <c r="AL77" s="29">
        <f t="shared" si="42"/>
        <v>46631</v>
      </c>
      <c r="AM77" s="29">
        <f t="shared" si="42"/>
        <v>46661</v>
      </c>
      <c r="AN77" s="29">
        <f t="shared" si="42"/>
        <v>46692</v>
      </c>
      <c r="AO77" s="29">
        <f t="shared" si="42"/>
        <v>46722</v>
      </c>
      <c r="AP77" s="29">
        <f t="shared" si="42"/>
        <v>46753</v>
      </c>
      <c r="AQ77" s="29">
        <f t="shared" si="42"/>
        <v>46784</v>
      </c>
      <c r="AR77" s="29">
        <f t="shared" si="42"/>
        <v>46813</v>
      </c>
      <c r="AS77" s="29">
        <f t="shared" si="42"/>
        <v>46844</v>
      </c>
      <c r="AT77" s="29">
        <f t="shared" si="42"/>
        <v>46874</v>
      </c>
      <c r="AU77" s="29">
        <f t="shared" si="42"/>
        <v>46905</v>
      </c>
      <c r="AV77" s="29">
        <f t="shared" si="42"/>
        <v>46935</v>
      </c>
      <c r="AW77" s="29">
        <f t="shared" si="42"/>
        <v>46966</v>
      </c>
      <c r="AX77" s="29">
        <f t="shared" si="42"/>
        <v>46997</v>
      </c>
      <c r="AY77" s="29">
        <f t="shared" si="42"/>
        <v>47027</v>
      </c>
      <c r="AZ77" s="29">
        <f t="shared" ref="AZ77:CE77" si="43">DATE(YEAR(AY77),MONTH(AY77)+1,DAY(AY77))</f>
        <v>47058</v>
      </c>
      <c r="BA77" s="29">
        <f t="shared" si="43"/>
        <v>47088</v>
      </c>
      <c r="BB77" s="29">
        <f t="shared" si="43"/>
        <v>47119</v>
      </c>
      <c r="BC77" s="29">
        <f t="shared" si="43"/>
        <v>47150</v>
      </c>
      <c r="BD77" s="29">
        <f t="shared" si="43"/>
        <v>47178</v>
      </c>
      <c r="BE77" s="29">
        <f t="shared" si="43"/>
        <v>47209</v>
      </c>
      <c r="BF77" s="29">
        <f t="shared" si="43"/>
        <v>47239</v>
      </c>
      <c r="BG77" s="29">
        <f t="shared" si="43"/>
        <v>47270</v>
      </c>
      <c r="BH77" s="29">
        <f t="shared" si="43"/>
        <v>47300</v>
      </c>
      <c r="BI77" s="29">
        <f t="shared" si="43"/>
        <v>47331</v>
      </c>
      <c r="BJ77" s="29">
        <f t="shared" si="43"/>
        <v>47362</v>
      </c>
      <c r="BK77" s="29">
        <f t="shared" si="43"/>
        <v>47392</v>
      </c>
      <c r="BL77" s="29">
        <f t="shared" si="43"/>
        <v>47423</v>
      </c>
      <c r="BM77" s="29">
        <f t="shared" si="43"/>
        <v>47453</v>
      </c>
      <c r="BN77" s="29">
        <f t="shared" si="43"/>
        <v>47484</v>
      </c>
      <c r="BO77" s="29">
        <f t="shared" si="43"/>
        <v>47515</v>
      </c>
      <c r="BP77" s="29">
        <f t="shared" si="43"/>
        <v>47543</v>
      </c>
      <c r="BQ77" s="29">
        <f t="shared" si="43"/>
        <v>47574</v>
      </c>
      <c r="BR77" s="29">
        <f t="shared" si="43"/>
        <v>47604</v>
      </c>
      <c r="BS77" s="29">
        <f t="shared" si="43"/>
        <v>47635</v>
      </c>
      <c r="BT77" s="29">
        <f t="shared" si="43"/>
        <v>47665</v>
      </c>
      <c r="BU77" s="29">
        <f t="shared" si="43"/>
        <v>47696</v>
      </c>
      <c r="BV77" s="29">
        <f t="shared" si="43"/>
        <v>47727</v>
      </c>
      <c r="BW77" s="29">
        <f t="shared" si="43"/>
        <v>47757</v>
      </c>
      <c r="BX77" s="29">
        <f t="shared" si="43"/>
        <v>47788</v>
      </c>
      <c r="BY77" s="29">
        <f t="shared" si="43"/>
        <v>47818</v>
      </c>
      <c r="BZ77" s="29">
        <f t="shared" si="43"/>
        <v>47849</v>
      </c>
      <c r="CA77" s="29">
        <f t="shared" si="43"/>
        <v>47880</v>
      </c>
      <c r="CB77" s="29">
        <f t="shared" si="43"/>
        <v>47908</v>
      </c>
      <c r="CC77" s="29">
        <f t="shared" si="43"/>
        <v>47939</v>
      </c>
      <c r="CD77" s="29">
        <f t="shared" si="43"/>
        <v>47969</v>
      </c>
      <c r="CE77" s="29">
        <f t="shared" si="43"/>
        <v>48000</v>
      </c>
      <c r="CF77" s="29">
        <f t="shared" ref="CF77:CM77" si="44">DATE(YEAR(CE77),MONTH(CE77)+1,DAY(CE77))</f>
        <v>48030</v>
      </c>
      <c r="CG77" s="29">
        <f t="shared" si="44"/>
        <v>48061</v>
      </c>
      <c r="CH77" s="29">
        <f t="shared" si="44"/>
        <v>48092</v>
      </c>
      <c r="CI77" s="29">
        <f t="shared" si="44"/>
        <v>48122</v>
      </c>
      <c r="CJ77" s="29">
        <f t="shared" si="44"/>
        <v>48153</v>
      </c>
      <c r="CK77" s="29">
        <f t="shared" si="44"/>
        <v>48183</v>
      </c>
      <c r="CL77" s="29">
        <f t="shared" si="44"/>
        <v>48214</v>
      </c>
      <c r="CM77" s="29">
        <f t="shared" si="44"/>
        <v>48245</v>
      </c>
    </row>
    <row r="78" hidden="1" spans="1:91" s="2" customFormat="1" x14ac:dyDescent="0.25">
      <c r="A78" s="60" t="s">
        <v>658</v>
      </c>
      <c r="B78" s="81"/>
      <c r="C78" s="31">
        <v>17</v>
      </c>
      <c r="D78" s="31">
        <v>16</v>
      </c>
      <c r="E78" s="31">
        <v>0</v>
      </c>
      <c r="F78" s="32"/>
      <c r="G78" s="32"/>
      <c r="H78" s="33">
        <f>G78-F78</f>
        <v>0</v>
      </c>
      <c r="I78" s="34">
        <v>45436</v>
      </c>
      <c r="J78" s="32">
        <f>IF(I78="",0,DATE(YEAR(I78),MONTH(I78)+C78,DAY(I78)))</f>
        <v>45954</v>
      </c>
      <c r="K78" s="32">
        <f>IF(J78="","",(DATE(YEAR(J78),MONTH(J78)+1,DAY(J78))))</f>
        <v>45985</v>
      </c>
      <c r="L78" s="32">
        <f>IF(K78="","",(DATE(YEAR(K78),MONTH(K78)+E78,DAY(K78))))</f>
        <v>45985</v>
      </c>
      <c r="M78" s="32">
        <f>IF(O78="","",DATE(YEAR(O78), MONTH(O78)-1,DAY(O78)))</f>
        <v>46015</v>
      </c>
      <c r="N78" s="32">
        <f>IF(O78="","",DATE(YEAR(M78),MONTH(M78),DAY(M78)))</f>
        <v>46015</v>
      </c>
      <c r="O78" s="32">
        <f>IF(L78="","",(DATE(YEAR(L78),MONTH(L78)+2,DAY(L78))))</f>
        <v>46046</v>
      </c>
      <c r="P78" s="32">
        <f>IF(O78="","",(DATE(YEAR(O78),MONTH(O78)+D78,DAY(O78))))</f>
        <v>46531</v>
      </c>
      <c r="Q78" s="32">
        <f>IF(P78="","",DATE(YEAR(P78), MONTH(P78)+1,DAY(P78)))</f>
        <v>46562</v>
      </c>
      <c r="R78" s="32">
        <f>IF(P78="","",DATE(YEAR(Q78),MONTH(Q78),DAY(Q78)))</f>
        <v>46562</v>
      </c>
      <c r="S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T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U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V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W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X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Y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Z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A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B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C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D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E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F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G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H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I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J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K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L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M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N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O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P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Q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R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S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T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U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V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W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X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Y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AZ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A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B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C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D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E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F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G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H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I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J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K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L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M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N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O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P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Q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R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S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T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U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V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W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X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Y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BZ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CA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CB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CC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CD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CE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CF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CG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CH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CI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CJ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CK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CL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  <c r="CM78" s="33" t="e">
        <f>IF((AND($F78&lt;=Yokosuka!#REF!,$G78&gt;=Yokosuka!#REF!)),"P/L",IF((AND($I78&lt;=Yokosuka!#REF!,$J78&gt;=Yokosuka!#REF!)),"XO",IF((AND($K78&lt;=Yokosuka!#REF!,$L78&gt;=Yokosuka!#REF!)),"3",IF((AND($M78&lt;=Yokosuka!#REF!,$N78&gt;=Yokosuka!#REF!)),"C",IF((AND($O78&lt;=Yokosuka!#REF!,$P78&gt;=Yokosuka!#REF!)),"CO",IF((AND($Q78&lt;=Yokosuka!#REF!,$R78&gt;=Yokosuka!#REF!)),"C",0))))))</f>
        <v>#REF!</v>
      </c>
    </row>
    <row r="79" spans="1:91" s="2" customFormat="1" x14ac:dyDescent="0.25">
      <c r="A79" s="62" t="s">
        <v>659</v>
      </c>
      <c r="B79" s="61"/>
      <c r="C79" s="31">
        <v>20</v>
      </c>
      <c r="D79" s="31">
        <v>16</v>
      </c>
      <c r="E79" s="31">
        <v>0</v>
      </c>
      <c r="F79" s="39"/>
      <c r="G79" s="39"/>
      <c r="H79" s="33">
        <f>G79-F79</f>
        <v>0</v>
      </c>
      <c r="I79" s="43">
        <v>45528</v>
      </c>
      <c r="J79" s="43">
        <f>IF(I79="",0,DATE(YEAR(I79),MONTH(I79)+C79,DAY(I79)))</f>
        <v>46136</v>
      </c>
      <c r="K79" s="43">
        <f>IF(J79="","",(DATE(YEAR(J79),MONTH(J79)+1,DAY(J79))))</f>
        <v>46166</v>
      </c>
      <c r="L79" s="43">
        <f>IF(K79="","",(DATE(YEAR(K79),MONTH(K79)+E79,DAY(K79))))</f>
        <v>46166</v>
      </c>
      <c r="M79" s="36">
        <f>IF(O79="","",DATE(YEAR(O79), MONTH(O79)-1,DAY(O79)))</f>
        <v>46197</v>
      </c>
      <c r="N79" s="36">
        <f>IF(O79="","",DATE(YEAR(M79),MONTH(M79),DAY(M79)))</f>
        <v>46197</v>
      </c>
      <c r="O79" s="36">
        <f>IF(L79="","",(DATE(YEAR(L79),MONTH(L79)+2,DAY(L79))))</f>
        <v>46227</v>
      </c>
      <c r="P79" s="32">
        <f>IF(O79="","",(DATE(YEAR(O79),MONTH(O79)+D79,DAY(O79))))</f>
        <v>46715</v>
      </c>
      <c r="Q79" s="32">
        <f>IF(P79="","",DATE(YEAR(P79), MONTH(P79)+1,DAY(P79)))</f>
        <v>46745</v>
      </c>
      <c r="R79" s="32">
        <f>IF(P79="","",DATE(YEAR(Q79),MONTH(Q79),DAY(Q79)))</f>
        <v>46745</v>
      </c>
      <c r="S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T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U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V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W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X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Y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Z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A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B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C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D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E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F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G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H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I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J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K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L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M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N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O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P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Q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R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S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T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U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V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W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X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Y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AZ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A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B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C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D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E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F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G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H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I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J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K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L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M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N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O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P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Q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R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S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T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U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V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W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X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Y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BZ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CA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CB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CC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CD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CE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CF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CG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CH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CI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CJ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CK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CL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  <c r="CM79" s="33" t="e">
        <f>IF((AND($F79&lt;=Yokosuka!#REF!,$G79&gt;=Yokosuka!#REF!)),"P/L",IF((AND($I79&lt;=Yokosuka!#REF!,$J79&gt;=Yokosuka!#REF!)),"XO",IF((AND($K79&lt;=Yokosuka!#REF!,$L79&gt;=Yokosuka!#REF!)),"3",IF((AND($M79&lt;=Yokosuka!#REF!,$N79&gt;=Yokosuka!#REF!)),"C",IF((AND($O79&lt;=Yokosuka!#REF!,$P79&gt;=Yokosuka!#REF!)),"CO",IF((AND($Q79&lt;=Yokosuka!#REF!,$R79&gt;=Yokosuka!#REF!)),"C",0))))))</f>
        <v>#REF!</v>
      </c>
    </row>
    <row r="80" spans="1:91" s="2" customFormat="1" x14ac:dyDescent="0.25">
      <c r="A80" s="62" t="s">
        <v>660</v>
      </c>
      <c r="B80" s="61"/>
      <c r="C80" s="31">
        <v>17</v>
      </c>
      <c r="D80" s="31">
        <v>16</v>
      </c>
      <c r="E80" s="31">
        <v>0</v>
      </c>
      <c r="F80" s="39"/>
      <c r="G80" s="39"/>
      <c r="H80" s="33">
        <f>G80-F80</f>
        <v>0</v>
      </c>
      <c r="I80" s="37">
        <f>K79</f>
        <v>46166</v>
      </c>
      <c r="J80" s="37">
        <f>IF(I80="",0,DATE(YEAR(I80),MONTH(I80)+C80,DAY(I80)))</f>
        <v>46684</v>
      </c>
      <c r="K80" s="32">
        <f>IF(J80="","",(DATE(YEAR(J80),MONTH(J80)+1,DAY(J80))))</f>
        <v>46715</v>
      </c>
      <c r="L80" s="32">
        <f>IF(K80="","",(DATE(YEAR(K80),MONTH(K80)+E80,DAY(K80))))</f>
        <v>46715</v>
      </c>
      <c r="M80" s="32">
        <f>IF(O80="","",DATE(YEAR(O80), MONTH(O80)-1,DAY(O80)))</f>
        <v>46745</v>
      </c>
      <c r="N80" s="32">
        <f>IF(O80="","",DATE(YEAR(M80),MONTH(M80),DAY(M80)))</f>
        <v>46745</v>
      </c>
      <c r="O80" s="32">
        <f>IF(L80="","",(DATE(YEAR(L80),MONTH(L80)+2,DAY(L80))))</f>
        <v>46776</v>
      </c>
      <c r="P80" s="32">
        <f>IF(O80="","",(DATE(YEAR(O80),MONTH(O80)+D80,DAY(O80))))</f>
        <v>47262</v>
      </c>
      <c r="Q80" s="32">
        <f>IF(P80="","",DATE(YEAR(P80), MONTH(P80)+1,DAY(P80)))</f>
        <v>47293</v>
      </c>
      <c r="R80" s="32">
        <f>IF(P80="","",DATE(YEAR(Q80),MONTH(Q80),DAY(Q80)))</f>
        <v>47293</v>
      </c>
      <c r="S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T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U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V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W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X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Y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Z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A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B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C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D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E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F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G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H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I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J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K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L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M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N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O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P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Q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R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S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T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U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V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W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X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Y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AZ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A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B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C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D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E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F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G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H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I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J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K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L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M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N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O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P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Q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R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S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T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U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V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W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X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Y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BZ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CA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CB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CC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CD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CE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CF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CG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CH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CI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CJ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CK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CL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  <c r="CM80" s="33" t="e">
        <f>IF((AND($F80&lt;=Yokosuka!#REF!,$G80&gt;=Yokosuka!#REF!)),"P/L",IF((AND($I80&lt;=Yokosuka!#REF!,$J80&gt;=Yokosuka!#REF!)),"XO",IF((AND($K80&lt;=Yokosuka!#REF!,$L80&gt;=Yokosuka!#REF!)),"3",IF((AND($M80&lt;=Yokosuka!#REF!,$N80&gt;=Yokosuka!#REF!)),"C",IF((AND($O80&lt;=Yokosuka!#REF!,$P80&gt;=Yokosuka!#REF!)),"CO",IF((AND($Q80&lt;=Yokosuka!#REF!,$R80&gt;=Yokosuka!#REF!)),"C",0))))))</f>
        <v>#REF!</v>
      </c>
    </row>
    <row r="81" ht="21.75" customHeight="1" spans="1:91" x14ac:dyDescent="0.25">
      <c r="A81" s="25" t="s">
        <v>661</v>
      </c>
      <c r="B81" s="53"/>
      <c r="C81" s="25"/>
      <c r="D81" s="53"/>
      <c r="E81" s="26"/>
      <c r="F81" s="26"/>
      <c r="G81" s="26"/>
      <c r="H81" s="27"/>
      <c r="I81" s="27"/>
      <c r="J81" s="27"/>
      <c r="K81" s="27"/>
      <c r="L81" s="27"/>
      <c r="M81" s="27"/>
      <c r="N81" s="27"/>
      <c r="O81" s="27"/>
      <c r="P81" s="28"/>
      <c r="Q81" s="27"/>
      <c r="R81" s="27"/>
      <c r="S81" s="29">
        <f>$A$2-DAY($A$2)+1</f>
        <v>46054</v>
      </c>
      <c r="T81" s="29">
        <f t="shared" ref="T81:AY81" si="45">DATE(YEAR(S81),MONTH(S81)+1,DAY(S81))</f>
        <v>46082</v>
      </c>
      <c r="U81" s="29">
        <f t="shared" si="45"/>
        <v>46113</v>
      </c>
      <c r="V81" s="29">
        <f t="shared" si="45"/>
        <v>46143</v>
      </c>
      <c r="W81" s="29">
        <f t="shared" si="45"/>
        <v>46174</v>
      </c>
      <c r="X81" s="29">
        <f t="shared" si="45"/>
        <v>46204</v>
      </c>
      <c r="Y81" s="29">
        <f t="shared" si="45"/>
        <v>46235</v>
      </c>
      <c r="Z81" s="29">
        <f t="shared" si="45"/>
        <v>46266</v>
      </c>
      <c r="AA81" s="29">
        <f t="shared" si="45"/>
        <v>46296</v>
      </c>
      <c r="AB81" s="29">
        <f t="shared" si="45"/>
        <v>46327</v>
      </c>
      <c r="AC81" s="29">
        <f t="shared" si="45"/>
        <v>46357</v>
      </c>
      <c r="AD81" s="29">
        <f t="shared" si="45"/>
        <v>46388</v>
      </c>
      <c r="AE81" s="29">
        <f t="shared" si="45"/>
        <v>46419</v>
      </c>
      <c r="AF81" s="29">
        <f t="shared" si="45"/>
        <v>46447</v>
      </c>
      <c r="AG81" s="29">
        <f t="shared" si="45"/>
        <v>46478</v>
      </c>
      <c r="AH81" s="29">
        <f t="shared" si="45"/>
        <v>46508</v>
      </c>
      <c r="AI81" s="29">
        <f t="shared" si="45"/>
        <v>46539</v>
      </c>
      <c r="AJ81" s="29">
        <f t="shared" si="45"/>
        <v>46569</v>
      </c>
      <c r="AK81" s="29">
        <f t="shared" si="45"/>
        <v>46600</v>
      </c>
      <c r="AL81" s="29">
        <f t="shared" si="45"/>
        <v>46631</v>
      </c>
      <c r="AM81" s="29">
        <f t="shared" si="45"/>
        <v>46661</v>
      </c>
      <c r="AN81" s="29">
        <f t="shared" si="45"/>
        <v>46692</v>
      </c>
      <c r="AO81" s="29">
        <f t="shared" si="45"/>
        <v>46722</v>
      </c>
      <c r="AP81" s="29">
        <f t="shared" si="45"/>
        <v>46753</v>
      </c>
      <c r="AQ81" s="29">
        <f t="shared" si="45"/>
        <v>46784</v>
      </c>
      <c r="AR81" s="29">
        <f t="shared" si="45"/>
        <v>46813</v>
      </c>
      <c r="AS81" s="29">
        <f t="shared" si="45"/>
        <v>46844</v>
      </c>
      <c r="AT81" s="29">
        <f t="shared" si="45"/>
        <v>46874</v>
      </c>
      <c r="AU81" s="29">
        <f t="shared" si="45"/>
        <v>46905</v>
      </c>
      <c r="AV81" s="29">
        <f t="shared" si="45"/>
        <v>46935</v>
      </c>
      <c r="AW81" s="29">
        <f t="shared" si="45"/>
        <v>46966</v>
      </c>
      <c r="AX81" s="29">
        <f t="shared" si="45"/>
        <v>46997</v>
      </c>
      <c r="AY81" s="29">
        <f t="shared" si="45"/>
        <v>47027</v>
      </c>
      <c r="AZ81" s="29">
        <f t="shared" ref="AZ81:CE81" si="46">DATE(YEAR(AY81),MONTH(AY81)+1,DAY(AY81))</f>
        <v>47058</v>
      </c>
      <c r="BA81" s="29">
        <f t="shared" si="46"/>
        <v>47088</v>
      </c>
      <c r="BB81" s="29">
        <f t="shared" si="46"/>
        <v>47119</v>
      </c>
      <c r="BC81" s="29">
        <f t="shared" si="46"/>
        <v>47150</v>
      </c>
      <c r="BD81" s="29">
        <f t="shared" si="46"/>
        <v>47178</v>
      </c>
      <c r="BE81" s="29">
        <f t="shared" si="46"/>
        <v>47209</v>
      </c>
      <c r="BF81" s="29">
        <f t="shared" si="46"/>
        <v>47239</v>
      </c>
      <c r="BG81" s="29">
        <f t="shared" si="46"/>
        <v>47270</v>
      </c>
      <c r="BH81" s="29">
        <f t="shared" si="46"/>
        <v>47300</v>
      </c>
      <c r="BI81" s="29">
        <f t="shared" si="46"/>
        <v>47331</v>
      </c>
      <c r="BJ81" s="29">
        <f t="shared" si="46"/>
        <v>47362</v>
      </c>
      <c r="BK81" s="29">
        <f t="shared" si="46"/>
        <v>47392</v>
      </c>
      <c r="BL81" s="29">
        <f t="shared" si="46"/>
        <v>47423</v>
      </c>
      <c r="BM81" s="29">
        <f t="shared" si="46"/>
        <v>47453</v>
      </c>
      <c r="BN81" s="29">
        <f t="shared" si="46"/>
        <v>47484</v>
      </c>
      <c r="BO81" s="29">
        <f t="shared" si="46"/>
        <v>47515</v>
      </c>
      <c r="BP81" s="29">
        <f t="shared" si="46"/>
        <v>47543</v>
      </c>
      <c r="BQ81" s="29">
        <f t="shared" si="46"/>
        <v>47574</v>
      </c>
      <c r="BR81" s="29">
        <f t="shared" si="46"/>
        <v>47604</v>
      </c>
      <c r="BS81" s="29">
        <f t="shared" si="46"/>
        <v>47635</v>
      </c>
      <c r="BT81" s="29">
        <f t="shared" si="46"/>
        <v>47665</v>
      </c>
      <c r="BU81" s="29">
        <f t="shared" si="46"/>
        <v>47696</v>
      </c>
      <c r="BV81" s="29">
        <f t="shared" si="46"/>
        <v>47727</v>
      </c>
      <c r="BW81" s="29">
        <f t="shared" si="46"/>
        <v>47757</v>
      </c>
      <c r="BX81" s="29">
        <f t="shared" si="46"/>
        <v>47788</v>
      </c>
      <c r="BY81" s="29">
        <f t="shared" si="46"/>
        <v>47818</v>
      </c>
      <c r="BZ81" s="29">
        <f t="shared" si="46"/>
        <v>47849</v>
      </c>
      <c r="CA81" s="29">
        <f t="shared" si="46"/>
        <v>47880</v>
      </c>
      <c r="CB81" s="29">
        <f t="shared" si="46"/>
        <v>47908</v>
      </c>
      <c r="CC81" s="29">
        <f t="shared" si="46"/>
        <v>47939</v>
      </c>
      <c r="CD81" s="29">
        <f t="shared" si="46"/>
        <v>47969</v>
      </c>
      <c r="CE81" s="29">
        <f t="shared" si="46"/>
        <v>48000</v>
      </c>
      <c r="CF81" s="29">
        <f t="shared" ref="CF81:CM81" si="47">DATE(YEAR(CE81),MONTH(CE81)+1,DAY(CE81))</f>
        <v>48030</v>
      </c>
      <c r="CG81" s="29">
        <f t="shared" si="47"/>
        <v>48061</v>
      </c>
      <c r="CH81" s="29">
        <f t="shared" si="47"/>
        <v>48092</v>
      </c>
      <c r="CI81" s="29">
        <f t="shared" si="47"/>
        <v>48122</v>
      </c>
      <c r="CJ81" s="29">
        <f t="shared" si="47"/>
        <v>48153</v>
      </c>
      <c r="CK81" s="29">
        <f t="shared" si="47"/>
        <v>48183</v>
      </c>
      <c r="CL81" s="29">
        <f t="shared" si="47"/>
        <v>48214</v>
      </c>
      <c r="CM81" s="29">
        <f t="shared" si="47"/>
        <v>48245</v>
      </c>
    </row>
    <row r="82" spans="1:91" s="2" customFormat="1" x14ac:dyDescent="0.25">
      <c r="A82" s="62" t="s">
        <v>658</v>
      </c>
      <c r="B82" s="61"/>
      <c r="C82" s="31">
        <v>17</v>
      </c>
      <c r="D82" s="31">
        <v>16</v>
      </c>
      <c r="E82" s="31">
        <v>0</v>
      </c>
      <c r="F82" s="32"/>
      <c r="G82" s="32"/>
      <c r="H82" s="33">
        <f>G82-F82</f>
        <v>0</v>
      </c>
      <c r="I82" s="34">
        <v>45712</v>
      </c>
      <c r="J82" s="32">
        <f>IF(I82="",0,DATE(YEAR(I82),MONTH(I82)+C82,DAY(I82)))</f>
        <v>46227</v>
      </c>
      <c r="K82" s="32">
        <f>IF(J82="","",(DATE(YEAR(J82),MONTH(J82)+1,DAY(J82))))</f>
        <v>46258</v>
      </c>
      <c r="L82" s="32">
        <f>IF(K82="","",(DATE(YEAR(K82),MONTH(K82)+E82,DAY(K82))))</f>
        <v>46258</v>
      </c>
      <c r="M82" s="32">
        <f>IF(O82="","",DATE(YEAR(O82), MONTH(O82)-1,DAY(O82)))</f>
        <v>46289</v>
      </c>
      <c r="N82" s="32">
        <f>IF(O82="","",DATE(YEAR(M82),MONTH(M82),DAY(M82)))</f>
        <v>46289</v>
      </c>
      <c r="O82" s="32">
        <f>IF(L82="","",(DATE(YEAR(L82),MONTH(L82)+2,DAY(L82))))</f>
        <v>46319</v>
      </c>
      <c r="P82" s="32">
        <f>IF(O82="","",(DATE(YEAR(O82),MONTH(O82)+D82,DAY(O82))))</f>
        <v>46807</v>
      </c>
      <c r="Q82" s="32">
        <f>IF(P82="","",DATE(YEAR(P82), MONTH(P82)+1,DAY(P82)))</f>
        <v>46836</v>
      </c>
      <c r="R82" s="32">
        <f>IF(P82="","",DATE(YEAR(Q82),MONTH(Q82),DAY(Q82)))</f>
        <v>46836</v>
      </c>
      <c r="S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T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U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V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W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X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Y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Z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A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B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C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D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E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F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G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H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I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J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K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L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M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N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O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P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Q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R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S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T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U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V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W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X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Y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AZ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A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B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C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D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E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F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G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H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I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J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K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L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M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N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O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P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Q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R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S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T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U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V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W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X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Y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BZ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CA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CB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CC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CD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CE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CF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CG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CH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CI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CJ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CK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CL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  <c r="CM82" s="33" t="e">
        <f>IF((AND($F82&lt;=Yokosuka!#REF!,$G82&gt;=Yokosuka!#REF!)),"P/L",IF((AND($I82&lt;=Yokosuka!#REF!,$J82&gt;=Yokosuka!#REF!)),"XO",IF((AND($K82&lt;=Yokosuka!#REF!,$L82&gt;=Yokosuka!#REF!)),"3",IF((AND($M82&lt;=Yokosuka!#REF!,$N82&gt;=Yokosuka!#REF!)),"C",IF((AND($O82&lt;=Yokosuka!#REF!,$P82&gt;=Yokosuka!#REF!)),"CO",IF((AND($Q82&lt;=Yokosuka!#REF!,$R82&gt;=Yokosuka!#REF!)),"C",0))))))</f>
        <v>#REF!</v>
      </c>
    </row>
    <row r="83" spans="1:91" s="2" customFormat="1" x14ac:dyDescent="0.25">
      <c r="A83" s="63" t="s">
        <v>15</v>
      </c>
      <c r="B83" s="61"/>
      <c r="C83" s="31">
        <v>17</v>
      </c>
      <c r="D83" s="31">
        <v>16</v>
      </c>
      <c r="E83" s="31">
        <v>0</v>
      </c>
      <c r="F83" s="39"/>
      <c r="G83" s="39"/>
      <c r="H83" s="33">
        <f>G83-F83</f>
        <v>0</v>
      </c>
      <c r="I83" s="32">
        <f>K82</f>
        <v>46258</v>
      </c>
      <c r="J83" s="32">
        <f>IF(I83="",0,DATE(YEAR(I83),MONTH(I83)+C83,DAY(I83)))</f>
        <v>46776</v>
      </c>
      <c r="K83" s="32">
        <f>IF(J83="","",(DATE(YEAR(J83),MONTH(J83)+1,DAY(J83))))</f>
        <v>46807</v>
      </c>
      <c r="L83" s="32">
        <f>IF(K83="","",(DATE(YEAR(K83),MONTH(K83)+E83,DAY(K83))))</f>
        <v>46807</v>
      </c>
      <c r="M83" s="32">
        <f>IF(O83="","",DATE(YEAR(O83), MONTH(O83)-1,DAY(O83)))</f>
        <v>46836</v>
      </c>
      <c r="N83" s="32">
        <f>IF(O83="","",DATE(YEAR(M83),MONTH(M83),DAY(M83)))</f>
        <v>46836</v>
      </c>
      <c r="O83" s="32">
        <f>IF(L83="","",(DATE(YEAR(L83),MONTH(L83)+2,DAY(L83))))</f>
        <v>46867</v>
      </c>
      <c r="P83" s="32">
        <f>IF(O83="","",(DATE(YEAR(O83),MONTH(O83)+D83,DAY(O83))))</f>
        <v>47354</v>
      </c>
      <c r="Q83" s="32">
        <f>IF(P83="","",DATE(YEAR(P83), MONTH(P83)+1,DAY(P83)))</f>
        <v>47385</v>
      </c>
      <c r="R83" s="32">
        <f>IF(P83="","",DATE(YEAR(Q83),MONTH(Q83),DAY(Q83)))</f>
        <v>47385</v>
      </c>
      <c r="S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T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U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V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W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X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Y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Z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A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B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C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D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E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F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G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H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I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J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K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L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M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N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O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P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Q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R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S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T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U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V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W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X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Y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AZ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A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B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C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D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E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F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G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H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I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J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K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L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M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N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O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P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Q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R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S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T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U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V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W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X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Y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BZ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CA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CB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CC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CD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CE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CF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CG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CH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CI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CJ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CK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CL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  <c r="CM83" s="33" t="e">
        <f>IF((AND($F83&lt;=Yokosuka!#REF!,$G83&gt;=Yokosuka!#REF!)),"P/L",IF((AND($I83&lt;=Yokosuka!#REF!,$J83&gt;=Yokosuka!#REF!)),"XO",IF((AND($K83&lt;=Yokosuka!#REF!,$L83&gt;=Yokosuka!#REF!)),"3",IF((AND($M83&lt;=Yokosuka!#REF!,$N83&gt;=Yokosuka!#REF!)),"C",IF((AND($O83&lt;=Yokosuka!#REF!,$P83&gt;=Yokosuka!#REF!)),"CO",IF((AND($Q83&lt;=Yokosuka!#REF!,$R83&gt;=Yokosuka!#REF!)),"C",0))))))</f>
        <v>#REF!</v>
      </c>
    </row>
    <row r="84" ht="21.75" customHeight="1" spans="1:91" x14ac:dyDescent="0.25">
      <c r="A84" s="161" t="s">
        <v>662</v>
      </c>
      <c r="B84" s="162"/>
      <c r="C84" s="161"/>
      <c r="D84" s="162"/>
      <c r="E84" s="163"/>
      <c r="F84" s="163"/>
      <c r="G84" s="163"/>
      <c r="H84" s="164"/>
      <c r="I84" s="164"/>
      <c r="J84" s="164"/>
      <c r="K84" s="164"/>
      <c r="L84" s="164"/>
      <c r="M84" s="164"/>
      <c r="N84" s="164"/>
      <c r="O84" s="164"/>
      <c r="P84" s="165"/>
      <c r="Q84" s="164"/>
      <c r="R84" s="164"/>
      <c r="S84" s="29">
        <f>$A$2-DAY($A$2)+1</f>
        <v>46054</v>
      </c>
      <c r="T84" s="29">
        <f t="shared" ref="T84:AY84" si="48">DATE(YEAR(S84),MONTH(S84)+1,DAY(S84))</f>
        <v>46082</v>
      </c>
      <c r="U84" s="29">
        <f t="shared" si="48"/>
        <v>46113</v>
      </c>
      <c r="V84" s="29">
        <f t="shared" si="48"/>
        <v>46143</v>
      </c>
      <c r="W84" s="29">
        <f t="shared" si="48"/>
        <v>46174</v>
      </c>
      <c r="X84" s="29">
        <f t="shared" si="48"/>
        <v>46204</v>
      </c>
      <c r="Y84" s="29">
        <f t="shared" si="48"/>
        <v>46235</v>
      </c>
      <c r="Z84" s="29">
        <f t="shared" si="48"/>
        <v>46266</v>
      </c>
      <c r="AA84" s="29">
        <f t="shared" si="48"/>
        <v>46296</v>
      </c>
      <c r="AB84" s="29">
        <f t="shared" si="48"/>
        <v>46327</v>
      </c>
      <c r="AC84" s="29">
        <f t="shared" si="48"/>
        <v>46357</v>
      </c>
      <c r="AD84" s="29">
        <f t="shared" si="48"/>
        <v>46388</v>
      </c>
      <c r="AE84" s="29">
        <f t="shared" si="48"/>
        <v>46419</v>
      </c>
      <c r="AF84" s="29">
        <f t="shared" si="48"/>
        <v>46447</v>
      </c>
      <c r="AG84" s="29">
        <f t="shared" si="48"/>
        <v>46478</v>
      </c>
      <c r="AH84" s="29">
        <f t="shared" si="48"/>
        <v>46508</v>
      </c>
      <c r="AI84" s="29">
        <f t="shared" si="48"/>
        <v>46539</v>
      </c>
      <c r="AJ84" s="29">
        <f t="shared" si="48"/>
        <v>46569</v>
      </c>
      <c r="AK84" s="29">
        <f t="shared" si="48"/>
        <v>46600</v>
      </c>
      <c r="AL84" s="29">
        <f t="shared" si="48"/>
        <v>46631</v>
      </c>
      <c r="AM84" s="29">
        <f t="shared" si="48"/>
        <v>46661</v>
      </c>
      <c r="AN84" s="29">
        <f t="shared" si="48"/>
        <v>46692</v>
      </c>
      <c r="AO84" s="29">
        <f t="shared" si="48"/>
        <v>46722</v>
      </c>
      <c r="AP84" s="29">
        <f t="shared" si="48"/>
        <v>46753</v>
      </c>
      <c r="AQ84" s="29">
        <f t="shared" si="48"/>
        <v>46784</v>
      </c>
      <c r="AR84" s="29">
        <f t="shared" si="48"/>
        <v>46813</v>
      </c>
      <c r="AS84" s="29">
        <f t="shared" si="48"/>
        <v>46844</v>
      </c>
      <c r="AT84" s="29">
        <f t="shared" si="48"/>
        <v>46874</v>
      </c>
      <c r="AU84" s="29">
        <f t="shared" si="48"/>
        <v>46905</v>
      </c>
      <c r="AV84" s="29">
        <f t="shared" si="48"/>
        <v>46935</v>
      </c>
      <c r="AW84" s="29">
        <f t="shared" si="48"/>
        <v>46966</v>
      </c>
      <c r="AX84" s="29">
        <f t="shared" si="48"/>
        <v>46997</v>
      </c>
      <c r="AY84" s="29">
        <f t="shared" si="48"/>
        <v>47027</v>
      </c>
      <c r="AZ84" s="29">
        <f t="shared" ref="AZ84:CE84" si="49">DATE(YEAR(AY84),MONTH(AY84)+1,DAY(AY84))</f>
        <v>47058</v>
      </c>
      <c r="BA84" s="29">
        <f t="shared" si="49"/>
        <v>47088</v>
      </c>
      <c r="BB84" s="29">
        <f t="shared" si="49"/>
        <v>47119</v>
      </c>
      <c r="BC84" s="29">
        <f t="shared" si="49"/>
        <v>47150</v>
      </c>
      <c r="BD84" s="29">
        <f t="shared" si="49"/>
        <v>47178</v>
      </c>
      <c r="BE84" s="29">
        <f t="shared" si="49"/>
        <v>47209</v>
      </c>
      <c r="BF84" s="29">
        <f t="shared" si="49"/>
        <v>47239</v>
      </c>
      <c r="BG84" s="29">
        <f t="shared" si="49"/>
        <v>47270</v>
      </c>
      <c r="BH84" s="29">
        <f t="shared" si="49"/>
        <v>47300</v>
      </c>
      <c r="BI84" s="29">
        <f t="shared" si="49"/>
        <v>47331</v>
      </c>
      <c r="BJ84" s="29">
        <f t="shared" si="49"/>
        <v>47362</v>
      </c>
      <c r="BK84" s="29">
        <f t="shared" si="49"/>
        <v>47392</v>
      </c>
      <c r="BL84" s="29">
        <f t="shared" si="49"/>
        <v>47423</v>
      </c>
      <c r="BM84" s="29">
        <f t="shared" si="49"/>
        <v>47453</v>
      </c>
      <c r="BN84" s="29">
        <f t="shared" si="49"/>
        <v>47484</v>
      </c>
      <c r="BO84" s="29">
        <f t="shared" si="49"/>
        <v>47515</v>
      </c>
      <c r="BP84" s="29">
        <f t="shared" si="49"/>
        <v>47543</v>
      </c>
      <c r="BQ84" s="29">
        <f t="shared" si="49"/>
        <v>47574</v>
      </c>
      <c r="BR84" s="29">
        <f t="shared" si="49"/>
        <v>47604</v>
      </c>
      <c r="BS84" s="29">
        <f t="shared" si="49"/>
        <v>47635</v>
      </c>
      <c r="BT84" s="29">
        <f t="shared" si="49"/>
        <v>47665</v>
      </c>
      <c r="BU84" s="29">
        <f t="shared" si="49"/>
        <v>47696</v>
      </c>
      <c r="BV84" s="29">
        <f t="shared" si="49"/>
        <v>47727</v>
      </c>
      <c r="BW84" s="29">
        <f t="shared" si="49"/>
        <v>47757</v>
      </c>
      <c r="BX84" s="29">
        <f t="shared" si="49"/>
        <v>47788</v>
      </c>
      <c r="BY84" s="29">
        <f t="shared" si="49"/>
        <v>47818</v>
      </c>
      <c r="BZ84" s="29">
        <f t="shared" si="49"/>
        <v>47849</v>
      </c>
      <c r="CA84" s="29">
        <f t="shared" si="49"/>
        <v>47880</v>
      </c>
      <c r="CB84" s="29">
        <f t="shared" si="49"/>
        <v>47908</v>
      </c>
      <c r="CC84" s="29">
        <f t="shared" si="49"/>
        <v>47939</v>
      </c>
      <c r="CD84" s="29">
        <f t="shared" si="49"/>
        <v>47969</v>
      </c>
      <c r="CE84" s="29">
        <f t="shared" si="49"/>
        <v>48000</v>
      </c>
      <c r="CF84" s="29">
        <f t="shared" ref="CF84:CM84" si="50">DATE(YEAR(CE84),MONTH(CE84)+1,DAY(CE84))</f>
        <v>48030</v>
      </c>
      <c r="CG84" s="29">
        <f t="shared" si="50"/>
        <v>48061</v>
      </c>
      <c r="CH84" s="29">
        <f t="shared" si="50"/>
        <v>48092</v>
      </c>
      <c r="CI84" s="29">
        <f t="shared" si="50"/>
        <v>48122</v>
      </c>
      <c r="CJ84" s="29">
        <f t="shared" si="50"/>
        <v>48153</v>
      </c>
      <c r="CK84" s="29">
        <f t="shared" si="50"/>
        <v>48183</v>
      </c>
      <c r="CL84" s="29">
        <f t="shared" si="50"/>
        <v>48214</v>
      </c>
      <c r="CM84" s="29">
        <f t="shared" si="50"/>
        <v>48245</v>
      </c>
    </row>
    <row r="85" spans="1:91" s="2" customFormat="1" x14ac:dyDescent="0.25">
      <c r="A85" s="60" t="s">
        <v>663</v>
      </c>
      <c r="B85" s="61"/>
      <c r="C85" s="156"/>
      <c r="D85" s="31">
        <v>35</v>
      </c>
      <c r="E85" s="31">
        <v>0</v>
      </c>
      <c r="F85" s="32"/>
      <c r="G85" s="32"/>
      <c r="H85" s="33">
        <f>G85-F85</f>
        <v>0</v>
      </c>
      <c r="I85" s="43"/>
      <c r="J85" s="43"/>
      <c r="K85" s="43"/>
      <c r="L85" s="43"/>
      <c r="M85" s="36">
        <v>45063</v>
      </c>
      <c r="N85" s="36">
        <v>45068</v>
      </c>
      <c r="O85" s="36">
        <v>45099</v>
      </c>
      <c r="P85" s="36">
        <f>IF(O85="","",(DATE(YEAR(O85),MONTH(O85)+D85,DAY(O85))))</f>
        <v>46164</v>
      </c>
      <c r="Q85" s="32">
        <f>IF(P85="","",DATE(YEAR(P85), MONTH(P85)+1,DAY(P85)))</f>
        <v>46195</v>
      </c>
      <c r="R85" s="32">
        <f>IF(P85="","",DATE(YEAR(Q85),MONTH(Q85),DAY(Q85)))</f>
        <v>46195</v>
      </c>
      <c r="S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T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U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V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W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X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Y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Z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A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B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C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D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E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F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G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H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I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J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K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L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M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N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O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P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Q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R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S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T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U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V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W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X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Y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AZ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A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B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C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D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E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F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G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H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I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J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K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L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M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N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O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P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Q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R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S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T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U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V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W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X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Y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BZ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CA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CB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CC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CD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CE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CF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CG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CH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CI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CJ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CK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CL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  <c r="CM85" s="33" t="e">
        <f>IF((AND($F85&lt;=Yokosuka!#REF!,$G85&gt;=Yokosuka!#REF!)),"P/L",IF((AND($I85&lt;=Yokosuka!#REF!,$J85&gt;=Yokosuka!#REF!)),"XO",IF((AND($K85&lt;=Yokosuka!#REF!,$L85&gt;=Yokosuka!#REF!)),"3",IF((AND($M85&lt;=Yokosuka!#REF!,$N85&gt;=Yokosuka!#REF!)),"C",IF((AND($O85&lt;=Yokosuka!#REF!,$P85&gt;=Yokosuka!#REF!)),"CO",IF((AND($Q85&lt;=Yokosuka!#REF!,$R85&gt;=Yokosuka!#REF!)),"C",0))))))</f>
        <v>#REF!</v>
      </c>
    </row>
    <row r="86" spans="1:91" s="2" customFormat="1" x14ac:dyDescent="0.25">
      <c r="A86" s="83" t="s">
        <v>664</v>
      </c>
      <c r="B86" s="61"/>
      <c r="C86" s="156"/>
      <c r="D86" s="31">
        <v>35</v>
      </c>
      <c r="E86" s="31">
        <v>0</v>
      </c>
      <c r="F86" s="39"/>
      <c r="G86" s="39"/>
      <c r="H86" s="33">
        <f>G86-F86</f>
        <v>0</v>
      </c>
      <c r="I86" s="43"/>
      <c r="J86" s="43"/>
      <c r="K86" s="43"/>
      <c r="L86" s="43"/>
      <c r="M86" s="37">
        <v>46197</v>
      </c>
      <c r="N86" s="32">
        <f>R85</f>
        <v>46195</v>
      </c>
      <c r="O86" s="32">
        <f>R85</f>
        <v>46195</v>
      </c>
      <c r="P86" s="32">
        <f>IF(O86="","",(DATE(YEAR(O86),MONTH(O86)+D86,DAY(O86))))</f>
        <v>47260</v>
      </c>
      <c r="Q86" s="32">
        <f>IF(P86="","",DATE(YEAR(P86), MONTH(P86)+1,DAY(P86)))</f>
        <v>47291</v>
      </c>
      <c r="R86" s="32">
        <f>IF(P86="","",DATE(YEAR(Q86),MONTH(Q86),DAY(Q86)))</f>
        <v>47291</v>
      </c>
      <c r="S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T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U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V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W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X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Y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Z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A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B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C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D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E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F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G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H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I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J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K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L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M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N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O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P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Q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R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S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T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U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V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W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X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Y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AZ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A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B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C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D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E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F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G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H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I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J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K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L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M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N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O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P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Q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R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S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T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U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V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W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X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Y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BZ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CA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CB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CC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CD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CE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CF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CG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CH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CI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CJ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CK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CL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  <c r="CM86" s="33" t="e">
        <f>IF((AND($F86&lt;=Yokosuka!#REF!,$G86&gt;=Yokosuka!#REF!)),"P/L",IF((AND($I86&lt;=Yokosuka!#REF!,$J86&gt;=Yokosuka!#REF!)),"XO",IF((AND($K86&lt;=Yokosuka!#REF!,$L86&gt;=Yokosuka!#REF!)),"3",IF((AND($M86&lt;=Yokosuka!#REF!,$N86&gt;=Yokosuka!#REF!)),"C",IF((AND($O86&lt;=Yokosuka!#REF!,$P86&gt;=Yokosuka!#REF!)),"CO",IF((AND($Q86&lt;=Yokosuka!#REF!,$R86&gt;=Yokosuka!#REF!)),"C",0))))))</f>
        <v>#REF!</v>
      </c>
    </row>
    <row r="87" spans="1:91" s="2" customFormat="1" x14ac:dyDescent="0.25">
      <c r="A87" s="63" t="s">
        <v>665</v>
      </c>
      <c r="B87" s="61"/>
      <c r="C87" s="156"/>
      <c r="D87" s="31">
        <v>35</v>
      </c>
      <c r="E87" s="31">
        <v>0</v>
      </c>
      <c r="F87" s="32"/>
      <c r="G87" s="32"/>
      <c r="H87" s="33">
        <f>G87-F87</f>
        <v>0</v>
      </c>
      <c r="I87" s="43"/>
      <c r="J87" s="43"/>
      <c r="K87" s="43"/>
      <c r="L87" s="43"/>
      <c r="M87" s="37">
        <f>R86</f>
        <v>47291</v>
      </c>
      <c r="N87" s="32">
        <f t="shared" ref="N87:N88" si="51">R86</f>
        <v>47291</v>
      </c>
      <c r="O87" s="32">
        <f t="shared" ref="O87:O88" si="52">R86</f>
        <v>47291</v>
      </c>
      <c r="P87" s="32">
        <f t="shared" ref="P87:P88" si="53">IF(O87="","",(DATE(YEAR(O87),MONTH(O87)+D87,DAY(O87))))</f>
        <v>48356</v>
      </c>
      <c r="Q87" s="32">
        <f t="shared" ref="Q87:Q88" si="54">IF(P87="","",DATE(YEAR(P87), MONTH(P87)+1,DAY(P87)))</f>
        <v>48387</v>
      </c>
      <c r="R87" s="32">
        <f t="shared" ref="R87:R88" si="55">IF(P87="","",DATE(YEAR(Q87),MONTH(Q87),DAY(Q87)))</f>
        <v>48387</v>
      </c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</row>
    <row r="88" spans="1:91" s="2" customFormat="1" x14ac:dyDescent="0.25">
      <c r="A88" s="63" t="s">
        <v>666</v>
      </c>
      <c r="B88" s="61"/>
      <c r="C88" s="156"/>
      <c r="D88" s="31">
        <v>35</v>
      </c>
      <c r="E88" s="31">
        <v>0</v>
      </c>
      <c r="F88" s="39"/>
      <c r="G88" s="39"/>
      <c r="H88" s="33">
        <f>G88-F88</f>
        <v>0</v>
      </c>
      <c r="I88" s="43"/>
      <c r="J88" s="43"/>
      <c r="K88" s="43"/>
      <c r="L88" s="43"/>
      <c r="M88" s="37">
        <f>R87</f>
        <v>48387</v>
      </c>
      <c r="N88" s="32">
        <f t="shared" si="51"/>
        <v>48387</v>
      </c>
      <c r="O88" s="32">
        <f t="shared" si="52"/>
        <v>48387</v>
      </c>
      <c r="P88" s="32">
        <f t="shared" si="53"/>
        <v>49451</v>
      </c>
      <c r="Q88" s="32">
        <f t="shared" si="54"/>
        <v>49482</v>
      </c>
      <c r="R88" s="32">
        <f t="shared" si="55"/>
        <v>49482</v>
      </c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</row>
    <row r="89" ht="21" customHeight="1" spans="1:18" x14ac:dyDescent="0.25">
      <c r="A89" s="161" t="s">
        <v>667</v>
      </c>
      <c r="B89" s="161"/>
      <c r="C89" s="161"/>
      <c r="D89" s="161"/>
      <c r="E89" s="168"/>
      <c r="F89" s="169"/>
      <c r="G89" s="169"/>
      <c r="H89" s="169"/>
      <c r="I89" s="170"/>
      <c r="J89" s="170"/>
      <c r="K89" s="170"/>
      <c r="L89" s="170"/>
      <c r="M89" s="170"/>
      <c r="N89" s="170"/>
      <c r="O89" s="170"/>
      <c r="P89" s="170"/>
      <c r="Q89" s="170"/>
      <c r="R89" s="170"/>
    </row>
    <row r="90" spans="1:91" s="2" customFormat="1" x14ac:dyDescent="0.25">
      <c r="A90" s="60" t="s">
        <v>668</v>
      </c>
      <c r="B90" s="61"/>
      <c r="C90" s="31">
        <v>12</v>
      </c>
      <c r="D90" s="31">
        <v>16</v>
      </c>
      <c r="E90" s="31">
        <v>0</v>
      </c>
      <c r="F90" s="32"/>
      <c r="G90" s="32"/>
      <c r="H90" s="33">
        <f>G90-F90</f>
        <v>0</v>
      </c>
      <c r="I90" s="36">
        <v>45346</v>
      </c>
      <c r="J90" s="36">
        <f>IF(I90="",0,DATE(YEAR(I90),MONTH(I90)+C90,DAY(I90)))</f>
        <v>45712</v>
      </c>
      <c r="K90" s="36">
        <f>IF(J90="","",(DATE(YEAR(J90),MONTH(J90)+1,DAY(J90))))</f>
        <v>45740</v>
      </c>
      <c r="L90" s="36">
        <f>IF(K90="","",(DATE(YEAR(K90),MONTH(K90)+E90,DAY(K90))))</f>
        <v>45740</v>
      </c>
      <c r="M90" s="36">
        <f>IF(O90="","",DATE(YEAR(O90), MONTH(O90)-1,DAY(O90)))</f>
        <v>45771</v>
      </c>
      <c r="N90" s="36">
        <f>IF(O90="","",DATE(YEAR(M90),MONTH(M90),DAY(M90)))</f>
        <v>45771</v>
      </c>
      <c r="O90" s="36">
        <f>IF(L90="","",(DATE(YEAR(L90),MONTH(L90)+2,DAY(L90))))</f>
        <v>45801</v>
      </c>
      <c r="P90" s="32">
        <f>IF(O90="","",(DATE(YEAR(O90),MONTH(O90)+D90,DAY(O90))))</f>
        <v>46289</v>
      </c>
      <c r="Q90" s="32">
        <f>IF(P90="","",DATE(YEAR(P90), MONTH(P90)+1,DAY(P90)))</f>
        <v>46319</v>
      </c>
      <c r="R90" s="32">
        <f>IF(P90="","",DATE(YEAR(Q90),MONTH(Q90),DAY(Q90)))</f>
        <v>46319</v>
      </c>
      <c r="S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T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U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V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W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X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Y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Z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A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B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C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D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E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F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G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H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I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J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K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L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M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N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O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P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Q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R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S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T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U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V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W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X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Y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AZ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A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B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C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D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E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F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G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H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I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J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K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L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M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N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O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P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Q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R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S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T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U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V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W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X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Y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BZ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CA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CB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CC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CD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CE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CF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CG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CH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CI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CJ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CK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CL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  <c r="CM90" s="33" t="e">
        <f>IF((AND($F90&lt;=Yokosuka!#REF!,$G90&gt;=Yokosuka!#REF!)),"P/L",IF((AND($I90&lt;=Yokosuka!#REF!,$J90&gt;=Yokosuka!#REF!)),"XO",IF((AND($K90&lt;=Yokosuka!#REF!,$L90&gt;=Yokosuka!#REF!)),"3",IF((AND($M90&lt;=Yokosuka!#REF!,$N90&gt;=Yokosuka!#REF!)),"C",IF((AND($O90&lt;=Yokosuka!#REF!,$P90&gt;=Yokosuka!#REF!)),"CO",IF((AND($Q90&lt;=Yokosuka!#REF!,$R90&gt;=Yokosuka!#REF!)),"C",0))))))</f>
        <v>#REF!</v>
      </c>
    </row>
    <row r="91" spans="1:91" s="2" customFormat="1" x14ac:dyDescent="0.25">
      <c r="A91" s="60" t="s">
        <v>669</v>
      </c>
      <c r="B91" s="61"/>
      <c r="C91" s="31">
        <v>17</v>
      </c>
      <c r="D91" s="31">
        <v>16</v>
      </c>
      <c r="E91" s="31">
        <v>0</v>
      </c>
      <c r="F91" s="39"/>
      <c r="G91" s="39"/>
      <c r="H91" s="33">
        <f>G91-F91</f>
        <v>0</v>
      </c>
      <c r="I91" s="36">
        <f>K90</f>
        <v>45740</v>
      </c>
      <c r="J91" s="37">
        <f>IF(I91="",0,DATE(YEAR(I91),MONTH(I91)+C91,DAY(I91)))</f>
        <v>46258</v>
      </c>
      <c r="K91" s="32">
        <f>IF(J91="","",(DATE(YEAR(J91),MONTH(J91)+1,DAY(J91))))</f>
        <v>46289</v>
      </c>
      <c r="L91" s="32">
        <f>IF(K91="","",(DATE(YEAR(K91),MONTH(K91)+E91,DAY(K91))))</f>
        <v>46289</v>
      </c>
      <c r="M91" s="32">
        <f>IF(O91="","",DATE(YEAR(O91), MONTH(O91)-1,DAY(O91)))</f>
        <v>46319</v>
      </c>
      <c r="N91" s="32">
        <f>IF(O91="","",DATE(YEAR(M91),MONTH(M91),DAY(M91)))</f>
        <v>46319</v>
      </c>
      <c r="O91" s="32">
        <f>IF(L91="","",(DATE(YEAR(L91),MONTH(L91)+2,DAY(L91))))</f>
        <v>46350</v>
      </c>
      <c r="P91" s="32">
        <f>IF(O91="","",(DATE(YEAR(O91),MONTH(O91)+D91,DAY(O91))))</f>
        <v>46836</v>
      </c>
      <c r="Q91" s="32">
        <f>IF(P91="","",DATE(YEAR(P91), MONTH(P91)+1,DAY(P91)))</f>
        <v>46867</v>
      </c>
      <c r="R91" s="32">
        <f>IF(P91="","",DATE(YEAR(Q91),MONTH(Q91),DAY(Q91)))</f>
        <v>46867</v>
      </c>
      <c r="S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T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U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V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W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X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Y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Z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A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B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C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D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E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F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G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H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I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J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K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L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M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N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O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P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Q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R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S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T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U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V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W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X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Y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AZ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A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B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C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D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E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F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G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H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I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J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K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L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M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N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O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P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Q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R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S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T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U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V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W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X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Y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BZ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CA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CB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CC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CD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CE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CF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CG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CH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CI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CJ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CK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CL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  <c r="CM91" s="33" t="e">
        <f>IF((AND($F91&lt;=Yokosuka!#REF!,$G91&gt;=Yokosuka!#REF!)),"P/L",IF((AND($I91&lt;=Yokosuka!#REF!,$J91&gt;=Yokosuka!#REF!)),"XO",IF((AND($K91&lt;=Yokosuka!#REF!,$L91&gt;=Yokosuka!#REF!)),"3",IF((AND($M91&lt;=Yokosuka!#REF!,$N91&gt;=Yokosuka!#REF!)),"C",IF((AND($O91&lt;=Yokosuka!#REF!,$P91&gt;=Yokosuka!#REF!)),"CO",IF((AND($Q91&lt;=Yokosuka!#REF!,$R91&gt;=Yokosuka!#REF!)),"C",0))))))</f>
        <v>#REF!</v>
      </c>
    </row>
    <row r="92" spans="1:91" s="2" customFormat="1" x14ac:dyDescent="0.25">
      <c r="A92" s="63" t="s">
        <v>670</v>
      </c>
      <c r="B92" s="61"/>
      <c r="C92" s="31">
        <v>17</v>
      </c>
      <c r="D92" s="31">
        <v>16</v>
      </c>
      <c r="E92" s="31">
        <v>0</v>
      </c>
      <c r="F92" s="39"/>
      <c r="G92" s="39"/>
      <c r="H92" s="33">
        <f>G92-F92</f>
        <v>0</v>
      </c>
      <c r="I92" s="37">
        <f>K91</f>
        <v>46289</v>
      </c>
      <c r="J92" s="37">
        <f>IF(I92="",0,DATE(YEAR(I92),MONTH(I92)+C92,DAY(I92)))</f>
        <v>46807</v>
      </c>
      <c r="K92" s="32">
        <f>IF(J92="","",(DATE(YEAR(J92),MONTH(J92)+1,DAY(J92))))</f>
        <v>46836</v>
      </c>
      <c r="L92" s="32">
        <f>IF(K92="","",(DATE(YEAR(K92),MONTH(K92)+E92,DAY(K92))))</f>
        <v>46836</v>
      </c>
      <c r="M92" s="32">
        <f>IF(O92="","",DATE(YEAR(O92), MONTH(O92)-1,DAY(O92)))</f>
        <v>46867</v>
      </c>
      <c r="N92" s="32">
        <f>IF(O92="","",DATE(YEAR(M92),MONTH(M92),DAY(M92)))</f>
        <v>46867</v>
      </c>
      <c r="O92" s="32">
        <f>IF(L92="","",(DATE(YEAR(L92),MONTH(L92)+2,DAY(L92))))</f>
        <v>46897</v>
      </c>
      <c r="P92" s="32">
        <f>IF(O92="","",(DATE(YEAR(O92),MONTH(O92)+D92,DAY(O92))))</f>
        <v>47385</v>
      </c>
      <c r="Q92" s="32">
        <f>IF(P92="","",DATE(YEAR(P92), MONTH(P92)+1,DAY(P92)))</f>
        <v>47415</v>
      </c>
      <c r="R92" s="32">
        <f>IF(P92="","",DATE(YEAR(Q92),MONTH(Q92),DAY(Q92)))</f>
        <v>47415</v>
      </c>
      <c r="S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T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U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V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W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X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Y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Z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A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B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C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D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E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F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G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H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I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J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K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L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M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N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O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P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Q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R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S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T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U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V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W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X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Y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AZ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A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B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C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D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E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F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G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H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I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J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K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L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M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N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O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P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Q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R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S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T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U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V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W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X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Y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BZ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CA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CB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CC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CD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CE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CF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CG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CH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CI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CJ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CK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CL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  <c r="CM92" s="33" t="e">
        <f>IF((AND($F92&lt;=Yokosuka!#REF!,$G92&gt;=Yokosuka!#REF!)),"P/L",IF((AND($I92&lt;=Yokosuka!#REF!,$J92&gt;=Yokosuka!#REF!)),"XO",IF((AND($K92&lt;=Yokosuka!#REF!,$L92&gt;=Yokosuka!#REF!)),"3",IF((AND($M92&lt;=Yokosuka!#REF!,$N92&gt;=Yokosuka!#REF!)),"C",IF((AND($O92&lt;=Yokosuka!#REF!,$P92&gt;=Yokosuka!#REF!)),"CO",IF((AND($Q92&lt;=Yokosuka!#REF!,$R92&gt;=Yokosuka!#REF!)),"C",0))))))</f>
        <v>#REF!</v>
      </c>
    </row>
    <row r="93" ht="21.75" customHeight="1" spans="1:91" x14ac:dyDescent="0.25">
      <c r="A93" s="161" t="s">
        <v>671</v>
      </c>
      <c r="B93" s="162"/>
      <c r="C93" s="161"/>
      <c r="D93" s="162"/>
      <c r="E93" s="163"/>
      <c r="F93" s="163"/>
      <c r="G93" s="163"/>
      <c r="H93" s="164"/>
      <c r="I93" s="164"/>
      <c r="J93" s="164"/>
      <c r="K93" s="164"/>
      <c r="L93" s="164"/>
      <c r="M93" s="164"/>
      <c r="N93" s="164"/>
      <c r="O93" s="164"/>
      <c r="P93" s="165"/>
      <c r="Q93" s="164"/>
      <c r="R93" s="164"/>
      <c r="S93" s="29">
        <f>$A$2-DAY($A$2)+1</f>
        <v>46054</v>
      </c>
      <c r="T93" s="29">
        <f t="shared" ref="T93:AY93" si="56">DATE(YEAR(S93),MONTH(S93)+1,DAY(S93))</f>
        <v>46082</v>
      </c>
      <c r="U93" s="29">
        <f t="shared" si="56"/>
        <v>46113</v>
      </c>
      <c r="V93" s="29">
        <f t="shared" si="56"/>
        <v>46143</v>
      </c>
      <c r="W93" s="29">
        <f t="shared" si="56"/>
        <v>46174</v>
      </c>
      <c r="X93" s="29">
        <f t="shared" si="56"/>
        <v>46204</v>
      </c>
      <c r="Y93" s="29">
        <f t="shared" si="56"/>
        <v>46235</v>
      </c>
      <c r="Z93" s="29">
        <f t="shared" si="56"/>
        <v>46266</v>
      </c>
      <c r="AA93" s="29">
        <f t="shared" si="56"/>
        <v>46296</v>
      </c>
      <c r="AB93" s="29">
        <f t="shared" si="56"/>
        <v>46327</v>
      </c>
      <c r="AC93" s="29">
        <f t="shared" si="56"/>
        <v>46357</v>
      </c>
      <c r="AD93" s="29">
        <f t="shared" si="56"/>
        <v>46388</v>
      </c>
      <c r="AE93" s="29">
        <f t="shared" si="56"/>
        <v>46419</v>
      </c>
      <c r="AF93" s="29">
        <f t="shared" si="56"/>
        <v>46447</v>
      </c>
      <c r="AG93" s="29">
        <f t="shared" si="56"/>
        <v>46478</v>
      </c>
      <c r="AH93" s="29">
        <f t="shared" si="56"/>
        <v>46508</v>
      </c>
      <c r="AI93" s="29">
        <f t="shared" si="56"/>
        <v>46539</v>
      </c>
      <c r="AJ93" s="29">
        <f t="shared" si="56"/>
        <v>46569</v>
      </c>
      <c r="AK93" s="29">
        <f t="shared" si="56"/>
        <v>46600</v>
      </c>
      <c r="AL93" s="29">
        <f t="shared" si="56"/>
        <v>46631</v>
      </c>
      <c r="AM93" s="29">
        <f t="shared" si="56"/>
        <v>46661</v>
      </c>
      <c r="AN93" s="29">
        <f t="shared" si="56"/>
        <v>46692</v>
      </c>
      <c r="AO93" s="29">
        <f t="shared" si="56"/>
        <v>46722</v>
      </c>
      <c r="AP93" s="29">
        <f t="shared" si="56"/>
        <v>46753</v>
      </c>
      <c r="AQ93" s="29">
        <f t="shared" si="56"/>
        <v>46784</v>
      </c>
      <c r="AR93" s="29">
        <f t="shared" si="56"/>
        <v>46813</v>
      </c>
      <c r="AS93" s="29">
        <f t="shared" si="56"/>
        <v>46844</v>
      </c>
      <c r="AT93" s="29">
        <f t="shared" si="56"/>
        <v>46874</v>
      </c>
      <c r="AU93" s="29">
        <f t="shared" si="56"/>
        <v>46905</v>
      </c>
      <c r="AV93" s="29">
        <f t="shared" si="56"/>
        <v>46935</v>
      </c>
      <c r="AW93" s="29">
        <f t="shared" si="56"/>
        <v>46966</v>
      </c>
      <c r="AX93" s="29">
        <f t="shared" si="56"/>
        <v>46997</v>
      </c>
      <c r="AY93" s="29">
        <f t="shared" si="56"/>
        <v>47027</v>
      </c>
      <c r="AZ93" s="29">
        <f t="shared" ref="AZ93:CE93" si="57">DATE(YEAR(AY93),MONTH(AY93)+1,DAY(AY93))</f>
        <v>47058</v>
      </c>
      <c r="BA93" s="29">
        <f t="shared" si="57"/>
        <v>47088</v>
      </c>
      <c r="BB93" s="29">
        <f t="shared" si="57"/>
        <v>47119</v>
      </c>
      <c r="BC93" s="29">
        <f t="shared" si="57"/>
        <v>47150</v>
      </c>
      <c r="BD93" s="29">
        <f t="shared" si="57"/>
        <v>47178</v>
      </c>
      <c r="BE93" s="29">
        <f t="shared" si="57"/>
        <v>47209</v>
      </c>
      <c r="BF93" s="29">
        <f t="shared" si="57"/>
        <v>47239</v>
      </c>
      <c r="BG93" s="29">
        <f t="shared" si="57"/>
        <v>47270</v>
      </c>
      <c r="BH93" s="29">
        <f t="shared" si="57"/>
        <v>47300</v>
      </c>
      <c r="BI93" s="29">
        <f t="shared" si="57"/>
        <v>47331</v>
      </c>
      <c r="BJ93" s="29">
        <f t="shared" si="57"/>
        <v>47362</v>
      </c>
      <c r="BK93" s="29">
        <f t="shared" si="57"/>
        <v>47392</v>
      </c>
      <c r="BL93" s="29">
        <f t="shared" si="57"/>
        <v>47423</v>
      </c>
      <c r="BM93" s="29">
        <f t="shared" si="57"/>
        <v>47453</v>
      </c>
      <c r="BN93" s="29">
        <f t="shared" si="57"/>
        <v>47484</v>
      </c>
      <c r="BO93" s="29">
        <f t="shared" si="57"/>
        <v>47515</v>
      </c>
      <c r="BP93" s="29">
        <f t="shared" si="57"/>
        <v>47543</v>
      </c>
      <c r="BQ93" s="29">
        <f t="shared" si="57"/>
        <v>47574</v>
      </c>
      <c r="BR93" s="29">
        <f t="shared" si="57"/>
        <v>47604</v>
      </c>
      <c r="BS93" s="29">
        <f t="shared" si="57"/>
        <v>47635</v>
      </c>
      <c r="BT93" s="29">
        <f t="shared" si="57"/>
        <v>47665</v>
      </c>
      <c r="BU93" s="29">
        <f t="shared" si="57"/>
        <v>47696</v>
      </c>
      <c r="BV93" s="29">
        <f t="shared" si="57"/>
        <v>47727</v>
      </c>
      <c r="BW93" s="29">
        <f t="shared" si="57"/>
        <v>47757</v>
      </c>
      <c r="BX93" s="29">
        <f t="shared" si="57"/>
        <v>47788</v>
      </c>
      <c r="BY93" s="29">
        <f t="shared" si="57"/>
        <v>47818</v>
      </c>
      <c r="BZ93" s="29">
        <f t="shared" si="57"/>
        <v>47849</v>
      </c>
      <c r="CA93" s="29">
        <f t="shared" si="57"/>
        <v>47880</v>
      </c>
      <c r="CB93" s="29">
        <f t="shared" si="57"/>
        <v>47908</v>
      </c>
      <c r="CC93" s="29">
        <f t="shared" si="57"/>
        <v>47939</v>
      </c>
      <c r="CD93" s="29">
        <f t="shared" si="57"/>
        <v>47969</v>
      </c>
      <c r="CE93" s="29">
        <f t="shared" si="57"/>
        <v>48000</v>
      </c>
      <c r="CF93" s="29">
        <f t="shared" ref="CF93:CM93" si="58">DATE(YEAR(CE93),MONTH(CE93)+1,DAY(CE93))</f>
        <v>48030</v>
      </c>
      <c r="CG93" s="29">
        <f t="shared" si="58"/>
        <v>48061</v>
      </c>
      <c r="CH93" s="29">
        <f t="shared" si="58"/>
        <v>48092</v>
      </c>
      <c r="CI93" s="29">
        <f t="shared" si="58"/>
        <v>48122</v>
      </c>
      <c r="CJ93" s="29">
        <f t="shared" si="58"/>
        <v>48153</v>
      </c>
      <c r="CK93" s="29">
        <f t="shared" si="58"/>
        <v>48183</v>
      </c>
      <c r="CL93" s="29">
        <f t="shared" si="58"/>
        <v>48214</v>
      </c>
      <c r="CM93" s="29">
        <f t="shared" si="58"/>
        <v>48245</v>
      </c>
    </row>
    <row r="94" spans="1:91" s="2" customFormat="1" x14ac:dyDescent="0.25">
      <c r="A94" s="62" t="s">
        <v>672</v>
      </c>
      <c r="B94" s="61"/>
      <c r="C94" s="156"/>
      <c r="D94" s="31">
        <v>23</v>
      </c>
      <c r="E94" s="31">
        <v>0</v>
      </c>
      <c r="F94" s="32"/>
      <c r="G94" s="32"/>
      <c r="H94" s="33">
        <f>G94-F94</f>
        <v>0</v>
      </c>
      <c r="I94" s="43"/>
      <c r="J94" s="43"/>
      <c r="K94" s="43"/>
      <c r="L94" s="43"/>
      <c r="M94" s="36">
        <v>45886</v>
      </c>
      <c r="N94" s="36">
        <v>45891</v>
      </c>
      <c r="O94" s="36">
        <v>45922</v>
      </c>
      <c r="P94" s="36">
        <f>IF(O94="","",(DATE(YEAR(O94),MONTH(O94)+D94,DAY(O94))))</f>
        <v>46621</v>
      </c>
      <c r="Q94" s="32">
        <f>IF(P94="","",DATE(YEAR(P94), MONTH(P94)+1,DAY(P94)))</f>
        <v>46652</v>
      </c>
      <c r="R94" s="32">
        <f>IF(P94="","",DATE(YEAR(Q94),MONTH(Q94),DAY(Q94)))</f>
        <v>46652</v>
      </c>
      <c r="S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T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U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V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W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X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Y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Z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A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B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C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D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E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F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G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H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I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J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K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L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M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N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O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P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Q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R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S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T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U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V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W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X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Y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AZ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A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B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C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D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E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F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G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H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I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J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K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L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M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N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O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P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Q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R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S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T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U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V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W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X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Y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BZ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CA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CB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CC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CD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CE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CF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CG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CH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CI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CJ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CK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CL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  <c r="CM94" s="33" t="e">
        <f>IF((AND($F94&lt;=Yokosuka!#REF!,$G94&gt;=Yokosuka!#REF!)),"P/L",IF((AND($I94&lt;=Yokosuka!#REF!,$J94&gt;=Yokosuka!#REF!)),"XO",IF((AND($K94&lt;=Yokosuka!#REF!,$L94&gt;=Yokosuka!#REF!)),"3",IF((AND($M94&lt;=Yokosuka!#REF!,$N94&gt;=Yokosuka!#REF!)),"C",IF((AND($O94&lt;=Yokosuka!#REF!,$P94&gt;=Yokosuka!#REF!)),"CO",IF((AND($Q94&lt;=Yokosuka!#REF!,$R94&gt;=Yokosuka!#REF!)),"C",0))))))</f>
        <v>#REF!</v>
      </c>
    </row>
    <row r="95" spans="1:91" s="2" customFormat="1" x14ac:dyDescent="0.25">
      <c r="A95" s="63" t="s">
        <v>673</v>
      </c>
      <c r="B95" s="61"/>
      <c r="C95" s="156"/>
      <c r="D95" s="31">
        <v>16</v>
      </c>
      <c r="E95" s="31">
        <v>0</v>
      </c>
      <c r="F95" s="39"/>
      <c r="G95" s="39"/>
      <c r="H95" s="33">
        <f>G95-F95</f>
        <v>0</v>
      </c>
      <c r="I95" s="43"/>
      <c r="J95" s="43"/>
      <c r="K95" s="43"/>
      <c r="L95" s="43"/>
      <c r="M95" s="37">
        <f>R94</f>
        <v>46652</v>
      </c>
      <c r="N95" s="37">
        <f>R94</f>
        <v>46652</v>
      </c>
      <c r="O95" s="32">
        <f>R94</f>
        <v>46652</v>
      </c>
      <c r="P95" s="32">
        <f>IF(O95="","",(DATE(YEAR(O95),MONTH(O95)+D95,DAY(O95))))</f>
        <v>47140</v>
      </c>
      <c r="Q95" s="32">
        <f>IF(P95="","",DATE(YEAR(P95), MONTH(P95)+1,DAY(P95)))</f>
        <v>47171</v>
      </c>
      <c r="R95" s="32">
        <f>IF(P95="","",DATE(YEAR(Q95),MONTH(Q95),DAY(Q95)))</f>
        <v>47171</v>
      </c>
      <c r="S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T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U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V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W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X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Y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Z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A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B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C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D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E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F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G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H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I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J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K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L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M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N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O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P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Q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R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S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T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U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V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W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X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Y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AZ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A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B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C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D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E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F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G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H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I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J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K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L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M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N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O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P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Q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R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S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T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U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V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W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X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Y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BZ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CA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CB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CC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CD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CE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CF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CG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CH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CI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CJ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CK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CL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  <c r="CM95" s="33" t="e">
        <f>IF((AND($F95&lt;=Yokosuka!#REF!,$G95&gt;=Yokosuka!#REF!)),"P/L",IF((AND($I95&lt;=Yokosuka!#REF!,$J95&gt;=Yokosuka!#REF!)),"XO",IF((AND($K95&lt;=Yokosuka!#REF!,$L95&gt;=Yokosuka!#REF!)),"3",IF((AND($M95&lt;=Yokosuka!#REF!,$N95&gt;=Yokosuka!#REF!)),"C",IF((AND($O95&lt;=Yokosuka!#REF!,$P95&gt;=Yokosuka!#REF!)),"CO",IF((AND($Q95&lt;=Yokosuka!#REF!,$R95&gt;=Yokosuka!#REF!)),"C",0))))))</f>
        <v>#REF!</v>
      </c>
    </row>
    <row r="96" ht="21.75" customHeight="1" spans="1:91" x14ac:dyDescent="0.25">
      <c r="A96" s="161" t="s">
        <v>674</v>
      </c>
      <c r="B96" s="162"/>
      <c r="C96" s="161"/>
      <c r="D96" s="162"/>
      <c r="E96" s="163"/>
      <c r="F96" s="163"/>
      <c r="G96" s="163"/>
      <c r="H96" s="164"/>
      <c r="I96" s="164"/>
      <c r="J96" s="164"/>
      <c r="K96" s="164"/>
      <c r="L96" s="164"/>
      <c r="M96" s="164"/>
      <c r="N96" s="164"/>
      <c r="O96" s="164"/>
      <c r="P96" s="165"/>
      <c r="Q96" s="164"/>
      <c r="R96" s="164"/>
      <c r="S96" s="29">
        <f>$A$2-DAY($A$2)+1</f>
        <v>46054</v>
      </c>
      <c r="T96" s="29">
        <f t="shared" ref="T96:AY96" si="59">DATE(YEAR(S96),MONTH(S96)+1,DAY(S96))</f>
        <v>46082</v>
      </c>
      <c r="U96" s="29">
        <f t="shared" si="59"/>
        <v>46113</v>
      </c>
      <c r="V96" s="29">
        <f t="shared" si="59"/>
        <v>46143</v>
      </c>
      <c r="W96" s="29">
        <f t="shared" si="59"/>
        <v>46174</v>
      </c>
      <c r="X96" s="29">
        <f t="shared" si="59"/>
        <v>46204</v>
      </c>
      <c r="Y96" s="29">
        <f t="shared" si="59"/>
        <v>46235</v>
      </c>
      <c r="Z96" s="29">
        <f t="shared" si="59"/>
        <v>46266</v>
      </c>
      <c r="AA96" s="29">
        <f t="shared" si="59"/>
        <v>46296</v>
      </c>
      <c r="AB96" s="29">
        <f t="shared" si="59"/>
        <v>46327</v>
      </c>
      <c r="AC96" s="29">
        <f t="shared" si="59"/>
        <v>46357</v>
      </c>
      <c r="AD96" s="29">
        <f t="shared" si="59"/>
        <v>46388</v>
      </c>
      <c r="AE96" s="29">
        <f t="shared" si="59"/>
        <v>46419</v>
      </c>
      <c r="AF96" s="29">
        <f t="shared" si="59"/>
        <v>46447</v>
      </c>
      <c r="AG96" s="29">
        <f t="shared" si="59"/>
        <v>46478</v>
      </c>
      <c r="AH96" s="29">
        <f t="shared" si="59"/>
        <v>46508</v>
      </c>
      <c r="AI96" s="29">
        <f t="shared" si="59"/>
        <v>46539</v>
      </c>
      <c r="AJ96" s="29">
        <f t="shared" si="59"/>
        <v>46569</v>
      </c>
      <c r="AK96" s="29">
        <f t="shared" si="59"/>
        <v>46600</v>
      </c>
      <c r="AL96" s="29">
        <f t="shared" si="59"/>
        <v>46631</v>
      </c>
      <c r="AM96" s="29">
        <f t="shared" si="59"/>
        <v>46661</v>
      </c>
      <c r="AN96" s="29">
        <f t="shared" si="59"/>
        <v>46692</v>
      </c>
      <c r="AO96" s="29">
        <f t="shared" si="59"/>
        <v>46722</v>
      </c>
      <c r="AP96" s="29">
        <f t="shared" si="59"/>
        <v>46753</v>
      </c>
      <c r="AQ96" s="29">
        <f t="shared" si="59"/>
        <v>46784</v>
      </c>
      <c r="AR96" s="29">
        <f t="shared" si="59"/>
        <v>46813</v>
      </c>
      <c r="AS96" s="29">
        <f t="shared" si="59"/>
        <v>46844</v>
      </c>
      <c r="AT96" s="29">
        <f t="shared" si="59"/>
        <v>46874</v>
      </c>
      <c r="AU96" s="29">
        <f t="shared" si="59"/>
        <v>46905</v>
      </c>
      <c r="AV96" s="29">
        <f t="shared" si="59"/>
        <v>46935</v>
      </c>
      <c r="AW96" s="29">
        <f t="shared" si="59"/>
        <v>46966</v>
      </c>
      <c r="AX96" s="29">
        <f t="shared" si="59"/>
        <v>46997</v>
      </c>
      <c r="AY96" s="29">
        <f t="shared" si="59"/>
        <v>47027</v>
      </c>
      <c r="AZ96" s="29">
        <f t="shared" ref="AZ96:CE96" si="60">DATE(YEAR(AY96),MONTH(AY96)+1,DAY(AY96))</f>
        <v>47058</v>
      </c>
      <c r="BA96" s="29">
        <f t="shared" si="60"/>
        <v>47088</v>
      </c>
      <c r="BB96" s="29">
        <f t="shared" si="60"/>
        <v>47119</v>
      </c>
      <c r="BC96" s="29">
        <f t="shared" si="60"/>
        <v>47150</v>
      </c>
      <c r="BD96" s="29">
        <f t="shared" si="60"/>
        <v>47178</v>
      </c>
      <c r="BE96" s="29">
        <f t="shared" si="60"/>
        <v>47209</v>
      </c>
      <c r="BF96" s="29">
        <f t="shared" si="60"/>
        <v>47239</v>
      </c>
      <c r="BG96" s="29">
        <f t="shared" si="60"/>
        <v>47270</v>
      </c>
      <c r="BH96" s="29">
        <f t="shared" si="60"/>
        <v>47300</v>
      </c>
      <c r="BI96" s="29">
        <f t="shared" si="60"/>
        <v>47331</v>
      </c>
      <c r="BJ96" s="29">
        <f t="shared" si="60"/>
        <v>47362</v>
      </c>
      <c r="BK96" s="29">
        <f t="shared" si="60"/>
        <v>47392</v>
      </c>
      <c r="BL96" s="29">
        <f t="shared" si="60"/>
        <v>47423</v>
      </c>
      <c r="BM96" s="29">
        <f t="shared" si="60"/>
        <v>47453</v>
      </c>
      <c r="BN96" s="29">
        <f t="shared" si="60"/>
        <v>47484</v>
      </c>
      <c r="BO96" s="29">
        <f t="shared" si="60"/>
        <v>47515</v>
      </c>
      <c r="BP96" s="29">
        <f t="shared" si="60"/>
        <v>47543</v>
      </c>
      <c r="BQ96" s="29">
        <f t="shared" si="60"/>
        <v>47574</v>
      </c>
      <c r="BR96" s="29">
        <f t="shared" si="60"/>
        <v>47604</v>
      </c>
      <c r="BS96" s="29">
        <f t="shared" si="60"/>
        <v>47635</v>
      </c>
      <c r="BT96" s="29">
        <f t="shared" si="60"/>
        <v>47665</v>
      </c>
      <c r="BU96" s="29">
        <f t="shared" si="60"/>
        <v>47696</v>
      </c>
      <c r="BV96" s="29">
        <f t="shared" si="60"/>
        <v>47727</v>
      </c>
      <c r="BW96" s="29">
        <f t="shared" si="60"/>
        <v>47757</v>
      </c>
      <c r="BX96" s="29">
        <f t="shared" si="60"/>
        <v>47788</v>
      </c>
      <c r="BY96" s="29">
        <f t="shared" si="60"/>
        <v>47818</v>
      </c>
      <c r="BZ96" s="29">
        <f t="shared" si="60"/>
        <v>47849</v>
      </c>
      <c r="CA96" s="29">
        <f t="shared" si="60"/>
        <v>47880</v>
      </c>
      <c r="CB96" s="29">
        <f t="shared" si="60"/>
        <v>47908</v>
      </c>
      <c r="CC96" s="29">
        <f t="shared" si="60"/>
        <v>47939</v>
      </c>
      <c r="CD96" s="29">
        <f t="shared" si="60"/>
        <v>47969</v>
      </c>
      <c r="CE96" s="29">
        <f t="shared" si="60"/>
        <v>48000</v>
      </c>
      <c r="CF96" s="29">
        <f t="shared" ref="CF96:CM96" si="61">DATE(YEAR(CE96),MONTH(CE96)+1,DAY(CE96))</f>
        <v>48030</v>
      </c>
      <c r="CG96" s="29">
        <f t="shared" si="61"/>
        <v>48061</v>
      </c>
      <c r="CH96" s="29">
        <f t="shared" si="61"/>
        <v>48092</v>
      </c>
      <c r="CI96" s="29">
        <f t="shared" si="61"/>
        <v>48122</v>
      </c>
      <c r="CJ96" s="29">
        <f t="shared" si="61"/>
        <v>48153</v>
      </c>
      <c r="CK96" s="29">
        <f t="shared" si="61"/>
        <v>48183</v>
      </c>
      <c r="CL96" s="29">
        <f t="shared" si="61"/>
        <v>48214</v>
      </c>
      <c r="CM96" s="29">
        <f t="shared" si="61"/>
        <v>48245</v>
      </c>
    </row>
    <row r="97" spans="1:91" s="2" customFormat="1" x14ac:dyDescent="0.25">
      <c r="A97" s="80" t="s">
        <v>675</v>
      </c>
      <c r="B97" s="61"/>
      <c r="C97" s="31">
        <v>25</v>
      </c>
      <c r="D97" s="31">
        <v>15</v>
      </c>
      <c r="E97" s="31">
        <v>0</v>
      </c>
      <c r="F97" s="32"/>
      <c r="G97" s="32"/>
      <c r="H97" s="33">
        <f>G97-F97</f>
        <v>0</v>
      </c>
      <c r="I97" s="36">
        <v>44858</v>
      </c>
      <c r="J97" s="36">
        <f>IF(I97="",0,DATE(YEAR(I97),MONTH(I97)+C97,DAY(I97)))</f>
        <v>45620</v>
      </c>
      <c r="K97" s="36">
        <f>IF(J97="","",(DATE(YEAR(J97),MONTH(J97)+1,DAY(J97))))</f>
        <v>45650</v>
      </c>
      <c r="L97" s="36">
        <f>IF(K97="","",(DATE(YEAR(K97),MONTH(K97)+E97,DAY(K97))))</f>
        <v>45650</v>
      </c>
      <c r="M97" s="36">
        <f>IF(O97="","",DATE(YEAR(O97), MONTH(O97)-1,DAY(O97)))</f>
        <v>45681</v>
      </c>
      <c r="N97" s="36">
        <f>IF(O97="","",DATE(YEAR(M97),MONTH(M97),DAY(M97)))</f>
        <v>45681</v>
      </c>
      <c r="O97" s="36">
        <f>IF(L97="","",(DATE(YEAR(L97),MONTH(L97)+2,DAY(L97))))</f>
        <v>45712</v>
      </c>
      <c r="P97" s="36">
        <f>IF(O97="","",(DATE(YEAR(O97),MONTH(O97)+D97,DAY(O97))))</f>
        <v>46166</v>
      </c>
      <c r="Q97" s="36">
        <f>IF(P97="","",DATE(YEAR(P97), MONTH(P97)+1,DAY(P97)))</f>
        <v>46197</v>
      </c>
      <c r="R97" s="36">
        <f>IF(P97="","",DATE(YEAR(Q97),MONTH(Q97),DAY(Q97)))</f>
        <v>46197</v>
      </c>
      <c r="S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T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U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V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W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X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Y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Z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A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B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C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D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E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F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G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H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I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J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K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L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M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N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O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P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Q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R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S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T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U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V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W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X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Y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AZ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A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B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C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D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E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F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G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H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I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J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K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L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M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N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O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P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Q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R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S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T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U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V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W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X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Y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BZ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CA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CB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CC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CD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CE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CF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CG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CH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CI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CJ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CK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CL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  <c r="CM97" s="33" t="e">
        <f>IF((AND($F97&lt;=Yokosuka!#REF!,$G97&gt;=Yokosuka!#REF!)),"P/L",IF((AND($I97&lt;=Yokosuka!#REF!,$J97&gt;=Yokosuka!#REF!)),"XO",IF((AND($K97&lt;=Yokosuka!#REF!,$L97&gt;=Yokosuka!#REF!)),"3",IF((AND($M97&lt;=Yokosuka!#REF!,$N97&gt;=Yokosuka!#REF!)),"C",IF((AND($O97&lt;=Yokosuka!#REF!,$P97&gt;=Yokosuka!#REF!)),"CO",IF((AND($Q97&lt;=Yokosuka!#REF!,$R97&gt;=Yokosuka!#REF!)),"C",0))))))</f>
        <v>#REF!</v>
      </c>
    </row>
    <row r="98" spans="1:91" s="2" customFormat="1" x14ac:dyDescent="0.25">
      <c r="A98" s="60" t="s">
        <v>676</v>
      </c>
      <c r="B98" s="61"/>
      <c r="C98" s="31">
        <v>16</v>
      </c>
      <c r="D98" s="31">
        <v>16</v>
      </c>
      <c r="E98" s="31">
        <v>0</v>
      </c>
      <c r="F98" s="32"/>
      <c r="G98" s="32"/>
      <c r="H98" s="33">
        <f>G98-F98</f>
        <v>0</v>
      </c>
      <c r="I98" s="36">
        <v>45497</v>
      </c>
      <c r="J98" s="37">
        <f>IF(I98="",0,DATE(YEAR(I98),MONTH(I98)+C98,DAY(I98)))</f>
        <v>45985</v>
      </c>
      <c r="K98" s="32">
        <f>IF(J98="","",(DATE(YEAR(J98),MONTH(J98)+1,DAY(J98))))</f>
        <v>46015</v>
      </c>
      <c r="L98" s="32">
        <f>IF(K98="","",(DATE(YEAR(K98),MONTH(K98)+E98,DAY(K98))))</f>
        <v>46015</v>
      </c>
      <c r="M98" s="32">
        <f>IF(O98="","",DATE(YEAR(O98), MONTH(O98)-1,DAY(O98)))</f>
        <v>46046</v>
      </c>
      <c r="N98" s="32">
        <f>IF(O98="","",DATE(YEAR(M98),MONTH(M98),DAY(M98)))</f>
        <v>46046</v>
      </c>
      <c r="O98" s="32">
        <f>IF(L98="","",(DATE(YEAR(L98),MONTH(L98)+2,DAY(L98))))</f>
        <v>46077</v>
      </c>
      <c r="P98" s="32">
        <f>IF(O98="","",(DATE(YEAR(O98),MONTH(O98)+D98,DAY(O98))))</f>
        <v>46562</v>
      </c>
      <c r="Q98" s="32">
        <f>IF(P98="","",DATE(YEAR(P98), MONTH(P98)+1,DAY(P98)))</f>
        <v>46592</v>
      </c>
      <c r="R98" s="32">
        <f>IF(P98="","",DATE(YEAR(Q98),MONTH(Q98),DAY(Q98)))</f>
        <v>46592</v>
      </c>
      <c r="S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T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U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V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W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X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Y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Z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A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B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C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D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E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F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G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H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I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J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K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L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M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N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O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P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Q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R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S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T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U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V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W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X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Y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AZ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A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B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C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D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E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F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G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H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I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J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K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L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M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N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O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P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Q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R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S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T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U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V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W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X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Y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BZ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CA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CB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CC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CD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CE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CF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CG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CH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CI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CJ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CK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CL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  <c r="CM98" s="33" t="e">
        <f>IF((AND($F98&lt;=Yokosuka!#REF!,$G98&gt;=Yokosuka!#REF!)),"P/L",IF((AND($I98&lt;=Yokosuka!#REF!,$J98&gt;=Yokosuka!#REF!)),"XO",IF((AND($K98&lt;=Yokosuka!#REF!,$L98&gt;=Yokosuka!#REF!)),"3",IF((AND($M98&lt;=Yokosuka!#REF!,$N98&gt;=Yokosuka!#REF!)),"C",IF((AND($O98&lt;=Yokosuka!#REF!,$P98&gt;=Yokosuka!#REF!)),"CO",IF((AND($Q98&lt;=Yokosuka!#REF!,$R98&gt;=Yokosuka!#REF!)),"C",0))))))</f>
        <v>#REF!</v>
      </c>
    </row>
    <row r="99" spans="1:91" s="2" customFormat="1" x14ac:dyDescent="0.25">
      <c r="A99" s="60" t="s">
        <v>677</v>
      </c>
      <c r="B99" s="61"/>
      <c r="C99" s="31">
        <v>17</v>
      </c>
      <c r="D99" s="31">
        <v>16</v>
      </c>
      <c r="E99" s="31">
        <v>0</v>
      </c>
      <c r="F99" s="39"/>
      <c r="G99" s="39"/>
      <c r="H99" s="33">
        <f>G99-F99</f>
        <v>0</v>
      </c>
      <c r="I99" s="36">
        <f>K98</f>
        <v>46015</v>
      </c>
      <c r="J99" s="37">
        <f>IF(I99="",0,DATE(YEAR(I99),MONTH(I99)+C99,DAY(I99)))</f>
        <v>46531</v>
      </c>
      <c r="K99" s="32">
        <f>IF(J99="","",(DATE(YEAR(J99),MONTH(J99)+1,DAY(J99))))</f>
        <v>46562</v>
      </c>
      <c r="L99" s="32">
        <f>IF(K99="","",(DATE(YEAR(K99),MONTH(K99)+E99,DAY(K99))))</f>
        <v>46562</v>
      </c>
      <c r="M99" s="32">
        <f>IF(O99="","",DATE(YEAR(O99), MONTH(O99)-1,DAY(O99)))</f>
        <v>46592</v>
      </c>
      <c r="N99" s="32">
        <f>IF(O99="","",DATE(YEAR(M99),MONTH(M99),DAY(M99)))</f>
        <v>46592</v>
      </c>
      <c r="O99" s="32">
        <f>IF(L99="","",(DATE(YEAR(L99),MONTH(L99)+2,DAY(L99))))</f>
        <v>46623</v>
      </c>
      <c r="P99" s="32">
        <f>IF(O99="","",(DATE(YEAR(O99),MONTH(O99)+D99,DAY(O99))))</f>
        <v>47111</v>
      </c>
      <c r="Q99" s="32">
        <f>IF(P99="","",DATE(YEAR(P99), MONTH(P99)+1,DAY(P99)))</f>
        <v>47142</v>
      </c>
      <c r="R99" s="32">
        <f>IF(P99="","",DATE(YEAR(Q99),MONTH(Q99),DAY(Q99)))</f>
        <v>47142</v>
      </c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</row>
    <row r="100" spans="1:91" s="2" customFormat="1" x14ac:dyDescent="0.25">
      <c r="A100" s="63" t="s">
        <v>665</v>
      </c>
      <c r="B100" s="61"/>
      <c r="C100" s="31">
        <v>17</v>
      </c>
      <c r="D100" s="31">
        <v>16</v>
      </c>
      <c r="E100" s="31">
        <v>0</v>
      </c>
      <c r="F100" s="167"/>
      <c r="G100" s="167"/>
      <c r="H100" s="33"/>
      <c r="I100" s="37">
        <f>K99</f>
        <v>46562</v>
      </c>
      <c r="J100" s="37">
        <f>IF(I100="",0,DATE(YEAR(I100),MONTH(I100)+C100,DAY(I100)))</f>
        <v>47081</v>
      </c>
      <c r="K100" s="32">
        <f>IF(J100="","",(DATE(YEAR(J100),MONTH(J100)+1,DAY(J100))))</f>
        <v>47111</v>
      </c>
      <c r="L100" s="32">
        <f>IF(K100="","",(DATE(YEAR(K100),MONTH(K100)+E100,DAY(K100))))</f>
        <v>47111</v>
      </c>
      <c r="M100" s="32">
        <f>IF(O100="","",DATE(YEAR(O100), MONTH(O100)-1,DAY(O100)))</f>
        <v>47142</v>
      </c>
      <c r="N100" s="32">
        <f>IF(O100="","",DATE(YEAR(M100),MONTH(M100),DAY(M100)))</f>
        <v>47142</v>
      </c>
      <c r="O100" s="32">
        <f>IF(L100="","",(DATE(YEAR(L100),MONTH(L100)+2,DAY(L100))))</f>
        <v>47173</v>
      </c>
      <c r="P100" s="32">
        <f>IF(O100="","",(DATE(YEAR(O100),MONTH(O100)+D100,DAY(O100))))</f>
        <v>47658</v>
      </c>
      <c r="Q100" s="32">
        <f>IF(P100="","",DATE(YEAR(P100), MONTH(P100)+1,DAY(P100)))</f>
        <v>47688</v>
      </c>
      <c r="R100" s="32">
        <f>IF(P100="","",DATE(YEAR(Q100),MONTH(Q100),DAY(Q100)))</f>
        <v>47688</v>
      </c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</row>
    <row r="101" spans="1:91" s="2" customFormat="1" x14ac:dyDescent="0.25">
      <c r="A101" s="63" t="s">
        <v>617</v>
      </c>
      <c r="B101" s="61"/>
      <c r="C101" s="31">
        <v>17</v>
      </c>
      <c r="D101" s="31">
        <v>16</v>
      </c>
      <c r="E101" s="31">
        <v>0</v>
      </c>
      <c r="F101" s="167"/>
      <c r="G101" s="167"/>
      <c r="H101" s="33"/>
      <c r="I101" s="37">
        <f>K100</f>
        <v>47111</v>
      </c>
      <c r="J101" s="37">
        <f>IF(I101="",0,DATE(YEAR(I101),MONTH(I101)+C101,DAY(I101)))</f>
        <v>47627</v>
      </c>
      <c r="K101" s="32">
        <f>IF(J101="","",(DATE(YEAR(J101),MONTH(J101)+1,DAY(J101))))</f>
        <v>47658</v>
      </c>
      <c r="L101" s="32">
        <f>IF(K101="","",(DATE(YEAR(K101),MONTH(K101)+E101,DAY(K101))))</f>
        <v>47658</v>
      </c>
      <c r="M101" s="32">
        <f>IF(O101="","",DATE(YEAR(O101), MONTH(O101)-1,DAY(O101)))</f>
        <v>47688</v>
      </c>
      <c r="N101" s="32">
        <f>IF(O101="","",DATE(YEAR(M101),MONTH(M101),DAY(M101)))</f>
        <v>47688</v>
      </c>
      <c r="O101" s="32">
        <f>IF(L101="","",(DATE(YEAR(L101),MONTH(L101)+2,DAY(L101))))</f>
        <v>47719</v>
      </c>
      <c r="P101" s="32">
        <f>IF(O101="","",(DATE(YEAR(O101),MONTH(O101)+D101,DAY(O101))))</f>
        <v>48206</v>
      </c>
      <c r="Q101" s="32">
        <f>IF(P101="","",DATE(YEAR(P101), MONTH(P101)+1,DAY(P101)))</f>
        <v>48237</v>
      </c>
      <c r="R101" s="32">
        <f>IF(P101="","",DATE(YEAR(Q101),MONTH(Q101),DAY(Q101)))</f>
        <v>48237</v>
      </c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</row>
    <row r="102" ht="21.75" customHeight="1" spans="1:91" x14ac:dyDescent="0.25">
      <c r="A102" s="161" t="s">
        <v>678</v>
      </c>
      <c r="B102" s="162"/>
      <c r="C102" s="161"/>
      <c r="D102" s="162"/>
      <c r="E102" s="163"/>
      <c r="F102" s="163"/>
      <c r="G102" s="163"/>
      <c r="H102" s="164"/>
      <c r="I102" s="164"/>
      <c r="J102" s="164"/>
      <c r="K102" s="164"/>
      <c r="L102" s="164"/>
      <c r="M102" s="164"/>
      <c r="N102" s="164"/>
      <c r="O102" s="164"/>
      <c r="P102" s="165"/>
      <c r="Q102" s="164"/>
      <c r="R102" s="164"/>
      <c r="S102" s="29">
        <f>$A$2-DAY($A$2)+1</f>
        <v>46054</v>
      </c>
      <c r="T102" s="29">
        <f t="shared" ref="T102:AY102" si="62">DATE(YEAR(S102),MONTH(S102)+1,DAY(S102))</f>
        <v>46082</v>
      </c>
      <c r="U102" s="29">
        <f t="shared" si="62"/>
        <v>46113</v>
      </c>
      <c r="V102" s="29">
        <f t="shared" si="62"/>
        <v>46143</v>
      </c>
      <c r="W102" s="29">
        <f t="shared" si="62"/>
        <v>46174</v>
      </c>
      <c r="X102" s="29">
        <f t="shared" si="62"/>
        <v>46204</v>
      </c>
      <c r="Y102" s="29">
        <f t="shared" si="62"/>
        <v>46235</v>
      </c>
      <c r="Z102" s="29">
        <f t="shared" si="62"/>
        <v>46266</v>
      </c>
      <c r="AA102" s="29">
        <f t="shared" si="62"/>
        <v>46296</v>
      </c>
      <c r="AB102" s="29">
        <f t="shared" si="62"/>
        <v>46327</v>
      </c>
      <c r="AC102" s="29">
        <f t="shared" si="62"/>
        <v>46357</v>
      </c>
      <c r="AD102" s="29">
        <f t="shared" si="62"/>
        <v>46388</v>
      </c>
      <c r="AE102" s="29">
        <f t="shared" si="62"/>
        <v>46419</v>
      </c>
      <c r="AF102" s="29">
        <f t="shared" si="62"/>
        <v>46447</v>
      </c>
      <c r="AG102" s="29">
        <f t="shared" si="62"/>
        <v>46478</v>
      </c>
      <c r="AH102" s="29">
        <f t="shared" si="62"/>
        <v>46508</v>
      </c>
      <c r="AI102" s="29">
        <f t="shared" si="62"/>
        <v>46539</v>
      </c>
      <c r="AJ102" s="29">
        <f t="shared" si="62"/>
        <v>46569</v>
      </c>
      <c r="AK102" s="29">
        <f t="shared" si="62"/>
        <v>46600</v>
      </c>
      <c r="AL102" s="29">
        <f t="shared" si="62"/>
        <v>46631</v>
      </c>
      <c r="AM102" s="29">
        <f t="shared" si="62"/>
        <v>46661</v>
      </c>
      <c r="AN102" s="29">
        <f t="shared" si="62"/>
        <v>46692</v>
      </c>
      <c r="AO102" s="29">
        <f t="shared" si="62"/>
        <v>46722</v>
      </c>
      <c r="AP102" s="29">
        <f t="shared" si="62"/>
        <v>46753</v>
      </c>
      <c r="AQ102" s="29">
        <f t="shared" si="62"/>
        <v>46784</v>
      </c>
      <c r="AR102" s="29">
        <f t="shared" si="62"/>
        <v>46813</v>
      </c>
      <c r="AS102" s="29">
        <f t="shared" si="62"/>
        <v>46844</v>
      </c>
      <c r="AT102" s="29">
        <f t="shared" si="62"/>
        <v>46874</v>
      </c>
      <c r="AU102" s="29">
        <f t="shared" si="62"/>
        <v>46905</v>
      </c>
      <c r="AV102" s="29">
        <f t="shared" si="62"/>
        <v>46935</v>
      </c>
      <c r="AW102" s="29">
        <f t="shared" si="62"/>
        <v>46966</v>
      </c>
      <c r="AX102" s="29">
        <f t="shared" si="62"/>
        <v>46997</v>
      </c>
      <c r="AY102" s="29">
        <f t="shared" si="62"/>
        <v>47027</v>
      </c>
      <c r="AZ102" s="29">
        <f t="shared" ref="AZ102:CE102" si="63">DATE(YEAR(AY102),MONTH(AY102)+1,DAY(AY102))</f>
        <v>47058</v>
      </c>
      <c r="BA102" s="29">
        <f t="shared" si="63"/>
        <v>47088</v>
      </c>
      <c r="BB102" s="29">
        <f t="shared" si="63"/>
        <v>47119</v>
      </c>
      <c r="BC102" s="29">
        <f t="shared" si="63"/>
        <v>47150</v>
      </c>
      <c r="BD102" s="29">
        <f t="shared" si="63"/>
        <v>47178</v>
      </c>
      <c r="BE102" s="29">
        <f t="shared" si="63"/>
        <v>47209</v>
      </c>
      <c r="BF102" s="29">
        <f t="shared" si="63"/>
        <v>47239</v>
      </c>
      <c r="BG102" s="29">
        <f t="shared" si="63"/>
        <v>47270</v>
      </c>
      <c r="BH102" s="29">
        <f t="shared" si="63"/>
        <v>47300</v>
      </c>
      <c r="BI102" s="29">
        <f t="shared" si="63"/>
        <v>47331</v>
      </c>
      <c r="BJ102" s="29">
        <f t="shared" si="63"/>
        <v>47362</v>
      </c>
      <c r="BK102" s="29">
        <f t="shared" si="63"/>
        <v>47392</v>
      </c>
      <c r="BL102" s="29">
        <f t="shared" si="63"/>
        <v>47423</v>
      </c>
      <c r="BM102" s="29">
        <f t="shared" si="63"/>
        <v>47453</v>
      </c>
      <c r="BN102" s="29">
        <f t="shared" si="63"/>
        <v>47484</v>
      </c>
      <c r="BO102" s="29">
        <f t="shared" si="63"/>
        <v>47515</v>
      </c>
      <c r="BP102" s="29">
        <f t="shared" si="63"/>
        <v>47543</v>
      </c>
      <c r="BQ102" s="29">
        <f t="shared" si="63"/>
        <v>47574</v>
      </c>
      <c r="BR102" s="29">
        <f t="shared" si="63"/>
        <v>47604</v>
      </c>
      <c r="BS102" s="29">
        <f t="shared" si="63"/>
        <v>47635</v>
      </c>
      <c r="BT102" s="29">
        <f t="shared" si="63"/>
        <v>47665</v>
      </c>
      <c r="BU102" s="29">
        <f t="shared" si="63"/>
        <v>47696</v>
      </c>
      <c r="BV102" s="29">
        <f t="shared" si="63"/>
        <v>47727</v>
      </c>
      <c r="BW102" s="29">
        <f t="shared" si="63"/>
        <v>47757</v>
      </c>
      <c r="BX102" s="29">
        <f t="shared" si="63"/>
        <v>47788</v>
      </c>
      <c r="BY102" s="29">
        <f t="shared" si="63"/>
        <v>47818</v>
      </c>
      <c r="BZ102" s="29">
        <f t="shared" si="63"/>
        <v>47849</v>
      </c>
      <c r="CA102" s="29">
        <f t="shared" si="63"/>
        <v>47880</v>
      </c>
      <c r="CB102" s="29">
        <f t="shared" si="63"/>
        <v>47908</v>
      </c>
      <c r="CC102" s="29">
        <f t="shared" si="63"/>
        <v>47939</v>
      </c>
      <c r="CD102" s="29">
        <f t="shared" si="63"/>
        <v>47969</v>
      </c>
      <c r="CE102" s="29">
        <f t="shared" si="63"/>
        <v>48000</v>
      </c>
      <c r="CF102" s="29">
        <f t="shared" ref="CF102:CM102" si="64">DATE(YEAR(CE102),MONTH(CE102)+1,DAY(CE102))</f>
        <v>48030</v>
      </c>
      <c r="CG102" s="29">
        <f t="shared" si="64"/>
        <v>48061</v>
      </c>
      <c r="CH102" s="29">
        <f t="shared" si="64"/>
        <v>48092</v>
      </c>
      <c r="CI102" s="29">
        <f t="shared" si="64"/>
        <v>48122</v>
      </c>
      <c r="CJ102" s="29">
        <f t="shared" si="64"/>
        <v>48153</v>
      </c>
      <c r="CK102" s="29">
        <f t="shared" si="64"/>
        <v>48183</v>
      </c>
      <c r="CL102" s="29">
        <f t="shared" si="64"/>
        <v>48214</v>
      </c>
      <c r="CM102" s="29">
        <f t="shared" si="64"/>
        <v>48245</v>
      </c>
    </row>
    <row r="103" spans="1:91" s="2" customFormat="1" x14ac:dyDescent="0.25">
      <c r="A103" s="60" t="s">
        <v>679</v>
      </c>
      <c r="B103" s="61"/>
      <c r="C103" s="31">
        <v>21</v>
      </c>
      <c r="D103" s="31">
        <v>16</v>
      </c>
      <c r="E103" s="31">
        <v>0</v>
      </c>
      <c r="F103" s="32"/>
      <c r="G103" s="32"/>
      <c r="H103" s="33">
        <f>G103-F103</f>
        <v>0</v>
      </c>
      <c r="I103" s="36">
        <v>45712</v>
      </c>
      <c r="J103" s="36">
        <f>IF(I103="",0,DATE(YEAR(I103),MONTH(I103)+C103,DAY(I103)))</f>
        <v>46350</v>
      </c>
      <c r="K103" s="36">
        <f>IF(J103="","",(DATE(YEAR(J103),MONTH(J103)+1,DAY(J103))))</f>
        <v>46380</v>
      </c>
      <c r="L103" s="36">
        <f>IF(K103="","",(DATE(YEAR(K103),MONTH(K103)+E103,DAY(K103))))</f>
        <v>46380</v>
      </c>
      <c r="M103" s="36">
        <f>IF(O103="","",DATE(YEAR(O103), MONTH(O103)-1,DAY(O103)))</f>
        <v>46411</v>
      </c>
      <c r="N103" s="36">
        <f>IF(O103="","",DATE(YEAR(M103),MONTH(M103),DAY(M103)))</f>
        <v>46411</v>
      </c>
      <c r="O103" s="36">
        <f>IF(L103="","",(DATE(YEAR(L103),MONTH(L103)+2,DAY(L103))))</f>
        <v>46442</v>
      </c>
      <c r="P103" s="32">
        <f>IF(O103="","",(DATE(YEAR(O103),MONTH(O103)+D103,DAY(O103))))</f>
        <v>46928</v>
      </c>
      <c r="Q103" s="32">
        <f>IF(P103="","",DATE(YEAR(P103), MONTH(P103)+1,DAY(P103)))</f>
        <v>46958</v>
      </c>
      <c r="R103" s="32">
        <f>IF(P103="","",DATE(YEAR(Q103),MONTH(Q103),DAY(Q103)))</f>
        <v>46958</v>
      </c>
      <c r="S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T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U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V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W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X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Y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Z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A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B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C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D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E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F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G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H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I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J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K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L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M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N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O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P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Q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R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S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T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U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V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W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X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Y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AZ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A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B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C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D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E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F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G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H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I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J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K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L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M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N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O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P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Q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R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S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T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U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V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W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X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Y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BZ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CA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CB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CC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CD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CE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CF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CG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CH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CI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CJ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CK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CL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  <c r="CM103" s="33" t="e">
        <f>IF((AND($F103&lt;=Yokosuka!#REF!,$G103&gt;=Yokosuka!#REF!)),"P/L",IF((AND($I103&lt;=Yokosuka!#REF!,$J103&gt;=Yokosuka!#REF!)),"XO",IF((AND($K103&lt;=Yokosuka!#REF!,$L103&gt;=Yokosuka!#REF!)),"3",IF((AND($M103&lt;=Yokosuka!#REF!,$N103&gt;=Yokosuka!#REF!)),"C",IF((AND($O103&lt;=Yokosuka!#REF!,$P103&gt;=Yokosuka!#REF!)),"CO",IF((AND($Q103&lt;=Yokosuka!#REF!,$R103&gt;=Yokosuka!#REF!)),"C",0))))))</f>
        <v>#REF!</v>
      </c>
    </row>
    <row r="104" spans="1:91" s="2" customFormat="1" x14ac:dyDescent="0.25">
      <c r="A104" s="60" t="s">
        <v>680</v>
      </c>
      <c r="B104" s="61"/>
      <c r="C104" s="31">
        <v>17</v>
      </c>
      <c r="D104" s="31">
        <v>16</v>
      </c>
      <c r="E104" s="31">
        <v>0</v>
      </c>
      <c r="F104" s="39"/>
      <c r="G104" s="39"/>
      <c r="H104" s="33">
        <f>G104-F104</f>
        <v>0</v>
      </c>
      <c r="I104" s="36">
        <f>K103</f>
        <v>46380</v>
      </c>
      <c r="J104" s="37">
        <f>IF(I104="",0,DATE(YEAR(I104),MONTH(I104)+C104,DAY(I104)))</f>
        <v>46897</v>
      </c>
      <c r="K104" s="32">
        <f>IF(J104="","",(DATE(YEAR(J104),MONTH(J104)+1,DAY(J104))))</f>
        <v>46928</v>
      </c>
      <c r="L104" s="32">
        <f>IF(K104="","",(DATE(YEAR(K104),MONTH(K104)+E104,DAY(K104))))</f>
        <v>46928</v>
      </c>
      <c r="M104" s="32">
        <f>IF(O104="","",DATE(YEAR(O104), MONTH(O104)-1,DAY(O104)))</f>
        <v>46958</v>
      </c>
      <c r="N104" s="32">
        <f>IF(O104="","",DATE(YEAR(M104),MONTH(M104),DAY(M104)))</f>
        <v>46958</v>
      </c>
      <c r="O104" s="32">
        <f>IF(L104="","",(DATE(YEAR(L104),MONTH(L104)+2,DAY(L104))))</f>
        <v>46989</v>
      </c>
      <c r="P104" s="32">
        <f>IF(O104="","",(DATE(YEAR(O104),MONTH(O104)+D104,DAY(O104))))</f>
        <v>47476</v>
      </c>
      <c r="Q104" s="32">
        <f>IF(P104="","",DATE(YEAR(P104), MONTH(P104)+1,DAY(P104)))</f>
        <v>47507</v>
      </c>
      <c r="R104" s="32">
        <f>IF(P104="","",DATE(YEAR(Q104),MONTH(Q104),DAY(Q104)))</f>
        <v>47507</v>
      </c>
      <c r="S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T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U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V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W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X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Y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Z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A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B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C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D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E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F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G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H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I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J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K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L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M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N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O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P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Q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R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S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T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U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V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W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X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Y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AZ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A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B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C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D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E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F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G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H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I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J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K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L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M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N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O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P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Q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R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S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T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U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V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W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X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Y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BZ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CA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CB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CC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CD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CE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CF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CG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CH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CI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CJ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CK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CL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  <c r="CM104" s="33" t="e">
        <f>IF((AND($F104&lt;=Yokosuka!#REF!,$G104&gt;=Yokosuka!#REF!)),"P/L",IF((AND($I104&lt;=Yokosuka!#REF!,$J104&gt;=Yokosuka!#REF!)),"XO",IF((AND($K104&lt;=Yokosuka!#REF!,$L104&gt;=Yokosuka!#REF!)),"3",IF((AND($M104&lt;=Yokosuka!#REF!,$N104&gt;=Yokosuka!#REF!)),"C",IF((AND($O104&lt;=Yokosuka!#REF!,$P104&gt;=Yokosuka!#REF!)),"CO",IF((AND($Q104&lt;=Yokosuka!#REF!,$R104&gt;=Yokosuka!#REF!)),"C",0))))))</f>
        <v>#REF!</v>
      </c>
    </row>
    <row r="105" spans="1:91" s="2" customFormat="1" x14ac:dyDescent="0.25">
      <c r="A105" s="63" t="s">
        <v>681</v>
      </c>
      <c r="B105" s="61"/>
      <c r="C105" s="31">
        <v>17</v>
      </c>
      <c r="D105" s="31">
        <v>16</v>
      </c>
      <c r="E105" s="31">
        <v>0</v>
      </c>
      <c r="F105" s="39"/>
      <c r="G105" s="39"/>
      <c r="H105" s="33">
        <f>G105-F105</f>
        <v>0</v>
      </c>
      <c r="I105" s="37">
        <f>K104</f>
        <v>46928</v>
      </c>
      <c r="J105" s="37">
        <f>IF(I105="",0,DATE(YEAR(I105),MONTH(I105)+C105,DAY(I105)))</f>
        <v>47446</v>
      </c>
      <c r="K105" s="32">
        <f>IF(J105="","",(DATE(YEAR(J105),MONTH(J105)+1,DAY(J105))))</f>
        <v>47476</v>
      </c>
      <c r="L105" s="32">
        <f>IF(K105="","",(DATE(YEAR(K105),MONTH(K105)+E105,DAY(K105))))</f>
        <v>47476</v>
      </c>
      <c r="M105" s="32">
        <f>IF(O105="","",DATE(YEAR(O105), MONTH(O105)-1,DAY(O105)))</f>
        <v>47507</v>
      </c>
      <c r="N105" s="32">
        <f>IF(O105="","",DATE(YEAR(M105),MONTH(M105),DAY(M105)))</f>
        <v>47507</v>
      </c>
      <c r="O105" s="32">
        <f>IF(L105="","",(DATE(YEAR(L105),MONTH(L105)+2,DAY(L105))))</f>
        <v>47538</v>
      </c>
      <c r="P105" s="32">
        <f>IF(O105="","",(DATE(YEAR(O105),MONTH(O105)+D105,DAY(O105))))</f>
        <v>48023</v>
      </c>
      <c r="Q105" s="32">
        <f>IF(P105="","",DATE(YEAR(P105), MONTH(P105)+1,DAY(P105)))</f>
        <v>48053</v>
      </c>
      <c r="R105" s="32">
        <f>IF(P105="","",DATE(YEAR(Q105),MONTH(Q105),DAY(Q105)))</f>
        <v>48053</v>
      </c>
      <c r="S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T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U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V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W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X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Y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Z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A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B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C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D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E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F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G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H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I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J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K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L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M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N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O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P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Q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R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S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T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U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V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W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X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Y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AZ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A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B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C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D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E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F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G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H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I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J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K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L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M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N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O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P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Q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R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S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T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U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V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W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X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Y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BZ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CA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CB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CC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CD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CE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CF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CG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CH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CI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CJ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CK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CL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  <c r="CM105" s="33" t="e">
        <f>IF((AND($F105&lt;=Yokosuka!#REF!,$G105&gt;=Yokosuka!#REF!)),"P/L",IF((AND($I105&lt;=Yokosuka!#REF!,$J105&gt;=Yokosuka!#REF!)),"XO",IF((AND($K105&lt;=Yokosuka!#REF!,$L105&gt;=Yokosuka!#REF!)),"3",IF((AND($M105&lt;=Yokosuka!#REF!,$N105&gt;=Yokosuka!#REF!)),"C",IF((AND($O105&lt;=Yokosuka!#REF!,$P105&gt;=Yokosuka!#REF!)),"CO",IF((AND($Q105&lt;=Yokosuka!#REF!,$R105&gt;=Yokosuka!#REF!)),"C",0))))))</f>
        <v>#REF!</v>
      </c>
    </row>
    <row r="106" spans="1:91" s="2" customFormat="1" x14ac:dyDescent="0.25">
      <c r="A106" s="63" t="s">
        <v>682</v>
      </c>
      <c r="B106" s="61"/>
      <c r="C106" s="31">
        <v>17</v>
      </c>
      <c r="D106" s="31">
        <v>16</v>
      </c>
      <c r="E106" s="31">
        <v>0</v>
      </c>
      <c r="F106" s="39"/>
      <c r="G106" s="39"/>
      <c r="H106" s="33">
        <f>G106-F106</f>
        <v>0</v>
      </c>
      <c r="I106" s="37">
        <f>K105</f>
        <v>47476</v>
      </c>
      <c r="J106" s="37">
        <f>IF(I106="",0,DATE(YEAR(I106),MONTH(I106)+C106,DAY(I106)))</f>
        <v>47992</v>
      </c>
      <c r="K106" s="32">
        <f>IF(J106="","",(DATE(YEAR(J106),MONTH(J106)+1,DAY(J106))))</f>
        <v>48023</v>
      </c>
      <c r="L106" s="32">
        <f>IF(K106="","",(DATE(YEAR(K106),MONTH(K106)+E106,DAY(K106))))</f>
        <v>48023</v>
      </c>
      <c r="M106" s="32">
        <f>IF(O106="","",DATE(YEAR(O106), MONTH(O106)-1,DAY(O106)))</f>
        <v>48053</v>
      </c>
      <c r="N106" s="32">
        <f>IF(O106="","",DATE(YEAR(M106),MONTH(M106),DAY(M106)))</f>
        <v>48053</v>
      </c>
      <c r="O106" s="32">
        <f>IF(L106="","",(DATE(YEAR(L106),MONTH(L106)+2,DAY(L106))))</f>
        <v>48084</v>
      </c>
      <c r="P106" s="32">
        <f>IF(O106="","",(DATE(YEAR(O106),MONTH(O106)+D106,DAY(O106))))</f>
        <v>48572</v>
      </c>
      <c r="Q106" s="32">
        <f>IF(P106="","",DATE(YEAR(P106), MONTH(P106)+1,DAY(P106)))</f>
        <v>48603</v>
      </c>
      <c r="R106" s="32">
        <f>IF(P106="","",DATE(YEAR(Q106),MONTH(Q106),DAY(Q106)))</f>
        <v>48603</v>
      </c>
      <c r="S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T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U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V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W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X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Y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Z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A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B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C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D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E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F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G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H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I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J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K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L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M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N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O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P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Q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R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S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T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U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V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W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X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Y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AZ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A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B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C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D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E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F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G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H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I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J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K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L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M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N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O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P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Q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R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S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T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U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V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W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X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Y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BZ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CA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CB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CC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CD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CE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CF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CG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CH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CI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CJ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CK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CL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  <c r="CM106" s="33" t="e">
        <f>IF((AND($F106&lt;=Yokosuka!#REF!,$G106&gt;=Yokosuka!#REF!)),"P/L",IF((AND($I106&lt;=Yokosuka!#REF!,$J106&gt;=Yokosuka!#REF!)),"XO",IF((AND($K106&lt;=Yokosuka!#REF!,$L106&gt;=Yokosuka!#REF!)),"3",IF((AND($M106&lt;=Yokosuka!#REF!,$N106&gt;=Yokosuka!#REF!)),"C",IF((AND($O106&lt;=Yokosuka!#REF!,$P106&gt;=Yokosuka!#REF!)),"CO",IF((AND($Q106&lt;=Yokosuka!#REF!,$R106&gt;=Yokosuka!#REF!)),"C",0))))))</f>
        <v>#REF!</v>
      </c>
    </row>
    <row r="107" ht="21.75" customHeight="1" spans="1:91" x14ac:dyDescent="0.25">
      <c r="A107" s="161" t="s">
        <v>683</v>
      </c>
      <c r="B107" s="162"/>
      <c r="C107" s="161"/>
      <c r="D107" s="162"/>
      <c r="E107" s="163"/>
      <c r="F107" s="163"/>
      <c r="G107" s="163"/>
      <c r="H107" s="164"/>
      <c r="I107" s="164"/>
      <c r="J107" s="164"/>
      <c r="K107" s="164"/>
      <c r="L107" s="164"/>
      <c r="M107" s="164"/>
      <c r="N107" s="164"/>
      <c r="O107" s="164"/>
      <c r="P107" s="165"/>
      <c r="Q107" s="164"/>
      <c r="R107" s="164"/>
      <c r="S107" s="29">
        <f>$A$2-DAY($A$2)+1</f>
        <v>46054</v>
      </c>
      <c r="T107" s="29">
        <f t="shared" ref="T107" si="65">DATE(YEAR(S107),MONTH(S107)+1,DAY(S107))</f>
        <v>46082</v>
      </c>
      <c r="U107" s="29">
        <f t="shared" ref="U107" si="66">DATE(YEAR(T107),MONTH(T107)+1,DAY(T107))</f>
        <v>46113</v>
      </c>
      <c r="V107" s="29">
        <f t="shared" ref="V107" si="67">DATE(YEAR(U107),MONTH(U107)+1,DAY(U107))</f>
        <v>46143</v>
      </c>
      <c r="W107" s="29">
        <f t="shared" ref="W107" si="68">DATE(YEAR(V107),MONTH(V107)+1,DAY(V107))</f>
        <v>46174</v>
      </c>
      <c r="X107" s="29">
        <f t="shared" ref="X107" si="69">DATE(YEAR(W107),MONTH(W107)+1,DAY(W107))</f>
        <v>46204</v>
      </c>
      <c r="Y107" s="29">
        <f t="shared" ref="Y107" si="70">DATE(YEAR(X107),MONTH(X107)+1,DAY(X107))</f>
        <v>46235</v>
      </c>
      <c r="Z107" s="29">
        <f t="shared" ref="Z107" si="71">DATE(YEAR(Y107),MONTH(Y107)+1,DAY(Y107))</f>
        <v>46266</v>
      </c>
      <c r="AA107" s="29">
        <f t="shared" ref="AA107" si="72">DATE(YEAR(Z107),MONTH(Z107)+1,DAY(Z107))</f>
        <v>46296</v>
      </c>
      <c r="AB107" s="29">
        <f t="shared" ref="AB107" si="73">DATE(YEAR(AA107),MONTH(AA107)+1,DAY(AA107))</f>
        <v>46327</v>
      </c>
      <c r="AC107" s="29">
        <f t="shared" ref="AC107" si="74">DATE(YEAR(AB107),MONTH(AB107)+1,DAY(AB107))</f>
        <v>46357</v>
      </c>
      <c r="AD107" s="29">
        <f t="shared" ref="AD107" si="75">DATE(YEAR(AC107),MONTH(AC107)+1,DAY(AC107))</f>
        <v>46388</v>
      </c>
      <c r="AE107" s="29">
        <f t="shared" ref="AE107" si="76">DATE(YEAR(AD107),MONTH(AD107)+1,DAY(AD107))</f>
        <v>46419</v>
      </c>
      <c r="AF107" s="29">
        <f t="shared" ref="AF107" si="77">DATE(YEAR(AE107),MONTH(AE107)+1,DAY(AE107))</f>
        <v>46447</v>
      </c>
      <c r="AG107" s="29">
        <f t="shared" ref="AG107" si="78">DATE(YEAR(AF107),MONTH(AF107)+1,DAY(AF107))</f>
        <v>46478</v>
      </c>
      <c r="AH107" s="29">
        <f t="shared" ref="AH107" si="79">DATE(YEAR(AG107),MONTH(AG107)+1,DAY(AG107))</f>
        <v>46508</v>
      </c>
      <c r="AI107" s="29">
        <f t="shared" ref="AI107" si="80">DATE(YEAR(AH107),MONTH(AH107)+1,DAY(AH107))</f>
        <v>46539</v>
      </c>
      <c r="AJ107" s="29">
        <f t="shared" ref="AJ107" si="81">DATE(YEAR(AI107),MONTH(AI107)+1,DAY(AI107))</f>
        <v>46569</v>
      </c>
      <c r="AK107" s="29">
        <f t="shared" ref="AK107" si="82">DATE(YEAR(AJ107),MONTH(AJ107)+1,DAY(AJ107))</f>
        <v>46600</v>
      </c>
      <c r="AL107" s="29">
        <f t="shared" ref="AL107" si="83">DATE(YEAR(AK107),MONTH(AK107)+1,DAY(AK107))</f>
        <v>46631</v>
      </c>
      <c r="AM107" s="29">
        <f t="shared" ref="AM107" si="84">DATE(YEAR(AL107),MONTH(AL107)+1,DAY(AL107))</f>
        <v>46661</v>
      </c>
      <c r="AN107" s="29">
        <f t="shared" ref="AN107" si="85">DATE(YEAR(AM107),MONTH(AM107)+1,DAY(AM107))</f>
        <v>46692</v>
      </c>
      <c r="AO107" s="29">
        <f t="shared" ref="AO107" si="86">DATE(YEAR(AN107),MONTH(AN107)+1,DAY(AN107))</f>
        <v>46722</v>
      </c>
      <c r="AP107" s="29">
        <f t="shared" ref="AP107" si="87">DATE(YEAR(AO107),MONTH(AO107)+1,DAY(AO107))</f>
        <v>46753</v>
      </c>
      <c r="AQ107" s="29">
        <f t="shared" ref="AQ107" si="88">DATE(YEAR(AP107),MONTH(AP107)+1,DAY(AP107))</f>
        <v>46784</v>
      </c>
      <c r="AR107" s="29">
        <f t="shared" ref="AR107" si="89">DATE(YEAR(AQ107),MONTH(AQ107)+1,DAY(AQ107))</f>
        <v>46813</v>
      </c>
      <c r="AS107" s="29">
        <f t="shared" ref="AS107" si="90">DATE(YEAR(AR107),MONTH(AR107)+1,DAY(AR107))</f>
        <v>46844</v>
      </c>
      <c r="AT107" s="29">
        <f t="shared" ref="AT107" si="91">DATE(YEAR(AS107),MONTH(AS107)+1,DAY(AS107))</f>
        <v>46874</v>
      </c>
      <c r="AU107" s="29">
        <f t="shared" ref="AU107" si="92">DATE(YEAR(AT107),MONTH(AT107)+1,DAY(AT107))</f>
        <v>46905</v>
      </c>
      <c r="AV107" s="29">
        <f t="shared" ref="AV107" si="93">DATE(YEAR(AU107),MONTH(AU107)+1,DAY(AU107))</f>
        <v>46935</v>
      </c>
      <c r="AW107" s="29">
        <f t="shared" ref="AW107" si="94">DATE(YEAR(AV107),MONTH(AV107)+1,DAY(AV107))</f>
        <v>46966</v>
      </c>
      <c r="AX107" s="29">
        <f t="shared" ref="AX107" si="95">DATE(YEAR(AW107),MONTH(AW107)+1,DAY(AW107))</f>
        <v>46997</v>
      </c>
      <c r="AY107" s="29">
        <f t="shared" ref="AY107" si="96">DATE(YEAR(AX107),MONTH(AX107)+1,DAY(AX107))</f>
        <v>47027</v>
      </c>
      <c r="AZ107" s="29">
        <f t="shared" ref="AZ107" si="97">DATE(YEAR(AY107),MONTH(AY107)+1,DAY(AY107))</f>
        <v>47058</v>
      </c>
      <c r="BA107" s="29">
        <f t="shared" ref="BA107" si="98">DATE(YEAR(AZ107),MONTH(AZ107)+1,DAY(AZ107))</f>
        <v>47088</v>
      </c>
      <c r="BB107" s="29">
        <f t="shared" ref="BB107" si="99">DATE(YEAR(BA107),MONTH(BA107)+1,DAY(BA107))</f>
        <v>47119</v>
      </c>
      <c r="BC107" s="29">
        <f t="shared" ref="BC107" si="100">DATE(YEAR(BB107),MONTH(BB107)+1,DAY(BB107))</f>
        <v>47150</v>
      </c>
      <c r="BD107" s="29">
        <f t="shared" ref="BD107" si="101">DATE(YEAR(BC107),MONTH(BC107)+1,DAY(BC107))</f>
        <v>47178</v>
      </c>
      <c r="BE107" s="29">
        <f t="shared" ref="BE107" si="102">DATE(YEAR(BD107),MONTH(BD107)+1,DAY(BD107))</f>
        <v>47209</v>
      </c>
      <c r="BF107" s="29">
        <f t="shared" ref="BF107" si="103">DATE(YEAR(BE107),MONTH(BE107)+1,DAY(BE107))</f>
        <v>47239</v>
      </c>
      <c r="BG107" s="29">
        <f t="shared" ref="BG107" si="104">DATE(YEAR(BF107),MONTH(BF107)+1,DAY(BF107))</f>
        <v>47270</v>
      </c>
      <c r="BH107" s="29">
        <f t="shared" ref="BH107" si="105">DATE(YEAR(BG107),MONTH(BG107)+1,DAY(BG107))</f>
        <v>47300</v>
      </c>
      <c r="BI107" s="29">
        <f t="shared" ref="BI107" si="106">DATE(YEAR(BH107),MONTH(BH107)+1,DAY(BH107))</f>
        <v>47331</v>
      </c>
      <c r="BJ107" s="29">
        <f t="shared" ref="BJ107" si="107">DATE(YEAR(BI107),MONTH(BI107)+1,DAY(BI107))</f>
        <v>47362</v>
      </c>
      <c r="BK107" s="29">
        <f t="shared" ref="BK107" si="108">DATE(YEAR(BJ107),MONTH(BJ107)+1,DAY(BJ107))</f>
        <v>47392</v>
      </c>
      <c r="BL107" s="29">
        <f t="shared" ref="BL107" si="109">DATE(YEAR(BK107),MONTH(BK107)+1,DAY(BK107))</f>
        <v>47423</v>
      </c>
      <c r="BM107" s="29">
        <f t="shared" ref="BM107" si="110">DATE(YEAR(BL107),MONTH(BL107)+1,DAY(BL107))</f>
        <v>47453</v>
      </c>
      <c r="BN107" s="29">
        <f t="shared" ref="BN107" si="111">DATE(YEAR(BM107),MONTH(BM107)+1,DAY(BM107))</f>
        <v>47484</v>
      </c>
      <c r="BO107" s="29">
        <f t="shared" ref="BO107" si="112">DATE(YEAR(BN107),MONTH(BN107)+1,DAY(BN107))</f>
        <v>47515</v>
      </c>
      <c r="BP107" s="29">
        <f t="shared" ref="BP107" si="113">DATE(YEAR(BO107),MONTH(BO107)+1,DAY(BO107))</f>
        <v>47543</v>
      </c>
      <c r="BQ107" s="29">
        <f t="shared" ref="BQ107" si="114">DATE(YEAR(BP107),MONTH(BP107)+1,DAY(BP107))</f>
        <v>47574</v>
      </c>
      <c r="BR107" s="29">
        <f t="shared" ref="BR107" si="115">DATE(YEAR(BQ107),MONTH(BQ107)+1,DAY(BQ107))</f>
        <v>47604</v>
      </c>
      <c r="BS107" s="29">
        <f t="shared" ref="BS107" si="116">DATE(YEAR(BR107),MONTH(BR107)+1,DAY(BR107))</f>
        <v>47635</v>
      </c>
      <c r="BT107" s="29">
        <f t="shared" ref="BT107" si="117">DATE(YEAR(BS107),MONTH(BS107)+1,DAY(BS107))</f>
        <v>47665</v>
      </c>
      <c r="BU107" s="29">
        <f t="shared" ref="BU107" si="118">DATE(YEAR(BT107),MONTH(BT107)+1,DAY(BT107))</f>
        <v>47696</v>
      </c>
      <c r="BV107" s="29">
        <f t="shared" ref="BV107" si="119">DATE(YEAR(BU107),MONTH(BU107)+1,DAY(BU107))</f>
        <v>47727</v>
      </c>
      <c r="BW107" s="29">
        <f t="shared" ref="BW107" si="120">DATE(YEAR(BV107),MONTH(BV107)+1,DAY(BV107))</f>
        <v>47757</v>
      </c>
      <c r="BX107" s="29">
        <f t="shared" ref="BX107" si="121">DATE(YEAR(BW107),MONTH(BW107)+1,DAY(BW107))</f>
        <v>47788</v>
      </c>
      <c r="BY107" s="29">
        <f t="shared" ref="BY107" si="122">DATE(YEAR(BX107),MONTH(BX107)+1,DAY(BX107))</f>
        <v>47818</v>
      </c>
      <c r="BZ107" s="29">
        <f t="shared" ref="BZ107" si="123">DATE(YEAR(BY107),MONTH(BY107)+1,DAY(BY107))</f>
        <v>47849</v>
      </c>
      <c r="CA107" s="29">
        <f t="shared" ref="CA107" si="124">DATE(YEAR(BZ107),MONTH(BZ107)+1,DAY(BZ107))</f>
        <v>47880</v>
      </c>
      <c r="CB107" s="29">
        <f t="shared" ref="CB107" si="125">DATE(YEAR(CA107),MONTH(CA107)+1,DAY(CA107))</f>
        <v>47908</v>
      </c>
      <c r="CC107" s="29">
        <f t="shared" ref="CC107" si="126">DATE(YEAR(CB107),MONTH(CB107)+1,DAY(CB107))</f>
        <v>47939</v>
      </c>
      <c r="CD107" s="29">
        <f t="shared" ref="CD107" si="127">DATE(YEAR(CC107),MONTH(CC107)+1,DAY(CC107))</f>
        <v>47969</v>
      </c>
      <c r="CE107" s="29">
        <f t="shared" ref="CE107" si="128">DATE(YEAR(CD107),MONTH(CD107)+1,DAY(CD107))</f>
        <v>48000</v>
      </c>
      <c r="CF107" s="29">
        <f t="shared" ref="CF107" si="129">DATE(YEAR(CE107),MONTH(CE107)+1,DAY(CE107))</f>
        <v>48030</v>
      </c>
      <c r="CG107" s="29">
        <f t="shared" ref="CG107" si="130">DATE(YEAR(CF107),MONTH(CF107)+1,DAY(CF107))</f>
        <v>48061</v>
      </c>
      <c r="CH107" s="29">
        <f t="shared" ref="CH107" si="131">DATE(YEAR(CG107),MONTH(CG107)+1,DAY(CG107))</f>
        <v>48092</v>
      </c>
      <c r="CI107" s="29">
        <f t="shared" ref="CI107" si="132">DATE(YEAR(CH107),MONTH(CH107)+1,DAY(CH107))</f>
        <v>48122</v>
      </c>
      <c r="CJ107" s="29">
        <f t="shared" ref="CJ107" si="133">DATE(YEAR(CI107),MONTH(CI107)+1,DAY(CI107))</f>
        <v>48153</v>
      </c>
      <c r="CK107" s="29">
        <f t="shared" ref="CK107" si="134">DATE(YEAR(CJ107),MONTH(CJ107)+1,DAY(CJ107))</f>
        <v>48183</v>
      </c>
      <c r="CL107" s="29">
        <f t="shared" ref="CL107" si="135">DATE(YEAR(CK107),MONTH(CK107)+1,DAY(CK107))</f>
        <v>48214</v>
      </c>
      <c r="CM107" s="29">
        <f t="shared" ref="CM107" si="136">DATE(YEAR(CL107),MONTH(CL107)+1,DAY(CL107))</f>
        <v>48245</v>
      </c>
    </row>
    <row r="108" spans="1:91" s="2" customFormat="1" x14ac:dyDescent="0.25">
      <c r="A108" s="62" t="s">
        <v>684</v>
      </c>
      <c r="B108" s="61"/>
      <c r="C108" s="156"/>
      <c r="D108" s="31">
        <v>34</v>
      </c>
      <c r="E108" s="31">
        <v>0</v>
      </c>
      <c r="F108" s="32"/>
      <c r="G108" s="32"/>
      <c r="H108" s="33">
        <f>G108-F108</f>
        <v>0</v>
      </c>
      <c r="I108" s="43"/>
      <c r="J108" s="43"/>
      <c r="K108" s="43"/>
      <c r="L108" s="43"/>
      <c r="M108" s="36">
        <v>45399</v>
      </c>
      <c r="N108" s="36">
        <v>45399</v>
      </c>
      <c r="O108" s="36">
        <v>45434</v>
      </c>
      <c r="P108" s="36">
        <f>IF(O108="","",(DATE(YEAR(O108),MONTH(O108)+D108,DAY(O108))))</f>
        <v>46468</v>
      </c>
      <c r="Q108" s="32">
        <f>IF(P108="","",DATE(YEAR(P108), MONTH(P108)+1,DAY(P108)))</f>
        <v>46499</v>
      </c>
      <c r="R108" s="32">
        <f>IF(P108="","",DATE(YEAR(Q108),MONTH(Q108),DAY(Q108)))</f>
        <v>46499</v>
      </c>
      <c r="S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T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U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V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W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X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Y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Z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A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B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C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D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E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F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G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H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I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J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K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L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M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N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O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P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Q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R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S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T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U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V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W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X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Y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AZ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A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B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C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D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E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F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G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H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I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J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K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L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M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N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O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P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Q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R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S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T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U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V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W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X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Y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BZ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CA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CB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CC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CD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CE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CF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CG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CH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CI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CJ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CK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CL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  <c r="CM108" s="33" t="e">
        <f>IF((AND($F108&lt;=Yokosuka!#REF!,$G108&gt;=Yokosuka!#REF!)),"P/L",IF((AND($I108&lt;=Yokosuka!#REF!,$J108&gt;=Yokosuka!#REF!)),"XO",IF((AND($K108&lt;=Yokosuka!#REF!,$L108&gt;=Yokosuka!#REF!)),"3",IF((AND($M108&lt;=Yokosuka!#REF!,$N108&gt;=Yokosuka!#REF!)),"C",IF((AND($O108&lt;=Yokosuka!#REF!,$P108&gt;=Yokosuka!#REF!)),"CO",IF((AND($Q108&lt;=Yokosuka!#REF!,$R108&gt;=Yokosuka!#REF!)),"C",0))))))</f>
        <v>#REF!</v>
      </c>
    </row>
    <row r="109" spans="1:91" s="2" customFormat="1" x14ac:dyDescent="0.25">
      <c r="A109" s="63" t="s">
        <v>685</v>
      </c>
      <c r="B109" s="61"/>
      <c r="C109" s="156"/>
      <c r="D109" s="31">
        <v>34</v>
      </c>
      <c r="E109" s="31">
        <v>0</v>
      </c>
      <c r="F109" s="39"/>
      <c r="G109" s="39"/>
      <c r="H109" s="33">
        <f>G109-F109</f>
        <v>0</v>
      </c>
      <c r="I109" s="43"/>
      <c r="J109" s="43"/>
      <c r="K109" s="43"/>
      <c r="L109" s="43"/>
      <c r="M109" s="37">
        <v>46494</v>
      </c>
      <c r="N109" s="37">
        <v>46494</v>
      </c>
      <c r="O109" s="32">
        <v>46529</v>
      </c>
      <c r="P109" s="32">
        <f>IF(O109="","",(DATE(YEAR(O109),MONTH(O109)+D109,DAY(O109))))</f>
        <v>47564</v>
      </c>
      <c r="Q109" s="32">
        <f>IF(P109="","",DATE(YEAR(P109), MONTH(P109)+1,DAY(P109)))</f>
        <v>47595</v>
      </c>
      <c r="R109" s="32">
        <f>IF(P109="","",DATE(YEAR(Q109),MONTH(Q109),DAY(Q109)))</f>
        <v>47595</v>
      </c>
      <c r="S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T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U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V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W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X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Y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Z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A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B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C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D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E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F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G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H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I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J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K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L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M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N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O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P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Q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R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S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T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U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V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W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X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Y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AZ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A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B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C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D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E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F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G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H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I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J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K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L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M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N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O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P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Q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R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S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T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U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V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W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X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Y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BZ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CA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CB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CC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CD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CE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CF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CG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CH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CI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CJ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CK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CL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  <c r="CM109" s="33" t="e">
        <f>IF((AND($F109&lt;=Yokosuka!#REF!,$G109&gt;=Yokosuka!#REF!)),"P/L",IF((AND($I109&lt;=Yokosuka!#REF!,$J109&gt;=Yokosuka!#REF!)),"XO",IF((AND($K109&lt;=Yokosuka!#REF!,$L109&gt;=Yokosuka!#REF!)),"3",IF((AND($M109&lt;=Yokosuka!#REF!,$N109&gt;=Yokosuka!#REF!)),"C",IF((AND($O109&lt;=Yokosuka!#REF!,$P109&gt;=Yokosuka!#REF!)),"CO",IF((AND($Q109&lt;=Yokosuka!#REF!,$R109&gt;=Yokosuka!#REF!)),"C",0))))))</f>
        <v>#REF!</v>
      </c>
    </row>
  </sheetData>
  <sheetProtection selectLockedCells="1"/>
  <mergeCells count="6">
    <mergeCell ref="F3:G3"/>
    <mergeCell ref="I3:J3"/>
    <mergeCell ref="K3:L3"/>
    <mergeCell ref="M3:N3"/>
    <mergeCell ref="O3:P3"/>
    <mergeCell ref="Q3:R3"/>
  </mergeCells>
  <conditionalFormatting sqref="S4:CM8">
    <cfRule type="cellIs" dxfId="2739" priority="244" operator="equal">
      <formula>"XO"</formula>
    </cfRule>
    <cfRule type="cellIs" dxfId="2740" priority="243" operator="equal">
      <formula>"CO"</formula>
    </cfRule>
    <cfRule type="cellIs" dxfId="2741" priority="241" operator="equal">
      <formula>"3"</formula>
    </cfRule>
    <cfRule type="cellIs" dxfId="2742" priority="240" operator="equal">
      <formula>"P/L"</formula>
    </cfRule>
    <cfRule type="cellIs" dxfId="2743" priority="242" operator="equal">
      <formula>0</formula>
    </cfRule>
  </conditionalFormatting>
  <conditionalFormatting sqref="S5:CM6 S10:CM11 S17:CM21 S40:CM43 S49:CM53 S59:CM63 S65:CM68 S70:CM72 S74:CM76">
    <cfRule type="cellIs" dxfId="2744" priority="249" operator="equal">
      <formula>"CO"</formula>
    </cfRule>
    <cfRule type="cellIs" dxfId="2745" priority="248" operator="equal">
      <formula>0</formula>
    </cfRule>
    <cfRule type="cellIs" dxfId="2746" priority="247" operator="equal">
      <formula>"3"</formula>
    </cfRule>
    <cfRule type="cellIs" dxfId="2747" priority="246" operator="equal">
      <formula>"C"</formula>
    </cfRule>
    <cfRule type="cellIs" dxfId="2748" priority="250" operator="equal">
      <formula>"XO"</formula>
    </cfRule>
  </conditionalFormatting>
  <conditionalFormatting sqref="S5:CM6 S65:CM68 S49:CM53 S10:CM11 S17:CM21 S40:CM43 S59:CM63 S70:CM72 S74:CM76">
    <cfRule type="cellIs" dxfId="2749" priority="245" operator="equal">
      <formula>"P/L"</formula>
    </cfRule>
  </conditionalFormatting>
  <conditionalFormatting sqref="S7:CM8 S13:CM15 S36:CM38 S45:CM47 S55:CM57 S78:CM80 S82:CM83">
    <cfRule type="cellIs" dxfId="2750" priority="234" operator="equal">
      <formula>"P/L"</formula>
    </cfRule>
    <cfRule type="cellIs" dxfId="2751" priority="239" operator="equal">
      <formula>"XO"</formula>
    </cfRule>
    <cfRule type="cellIs" dxfId="2752" priority="238" operator="equal">
      <formula>"CO"</formula>
    </cfRule>
    <cfRule type="cellIs" dxfId="2753" priority="237" operator="equal">
      <formula>0</formula>
    </cfRule>
    <cfRule type="cellIs" dxfId="2754" priority="236" operator="equal">
      <formula>"3"</formula>
    </cfRule>
    <cfRule type="cellIs" dxfId="2755" priority="235" operator="equal">
      <formula>"C"</formula>
    </cfRule>
  </conditionalFormatting>
  <conditionalFormatting sqref="S23:CM28">
    <cfRule type="cellIs" dxfId="2756" priority="78" operator="equal">
      <formula>"XO"</formula>
    </cfRule>
    <cfRule type="cellIs" dxfId="2757" priority="77" operator="equal">
      <formula>"CO"</formula>
    </cfRule>
    <cfRule type="cellIs" dxfId="2758" priority="76" operator="equal">
      <formula>0</formula>
    </cfRule>
    <cfRule type="cellIs" dxfId="2759" priority="75" operator="equal">
      <formula>"3"</formula>
    </cfRule>
    <cfRule type="cellIs" dxfId="2760" priority="73" operator="equal">
      <formula>"P/L"</formula>
    </cfRule>
    <cfRule type="cellIs" dxfId="2761" priority="74" operator="equal">
      <formula>"C"</formula>
    </cfRule>
  </conditionalFormatting>
  <conditionalFormatting sqref="S30:CM34">
    <cfRule type="cellIs" dxfId="2762" priority="67" operator="equal">
      <formula>"P/L"</formula>
    </cfRule>
    <cfRule type="cellIs" dxfId="2763" priority="72" operator="equal">
      <formula>"XO"</formula>
    </cfRule>
    <cfRule type="cellIs" dxfId="2764" priority="71" operator="equal">
      <formula>"CO"</formula>
    </cfRule>
    <cfRule type="cellIs" dxfId="2765" priority="70" operator="equal">
      <formula>0</formula>
    </cfRule>
    <cfRule type="cellIs" dxfId="2766" priority="69" operator="equal">
      <formula>"3"</formula>
    </cfRule>
    <cfRule type="cellIs" dxfId="2767" priority="68" operator="equal">
      <formula>"C"</formula>
    </cfRule>
  </conditionalFormatting>
  <conditionalFormatting sqref="S52:CM53">
    <cfRule type="cellIs" dxfId="2768" priority="40" operator="equal">
      <formula>0</formula>
    </cfRule>
    <cfRule type="cellIs" dxfId="2769" priority="37" operator="equal">
      <formula>"P/L"</formula>
    </cfRule>
    <cfRule type="cellIs" dxfId="2770" priority="38" operator="equal">
      <formula>"C"</formula>
    </cfRule>
    <cfRule type="cellIs" dxfId="2771" priority="39" operator="equal">
      <formula>"3"</formula>
    </cfRule>
    <cfRule type="cellIs" dxfId="2772" priority="41" operator="equal">
      <formula>"CO"</formula>
    </cfRule>
    <cfRule type="cellIs" dxfId="2773" priority="42" operator="equal">
      <formula>"XO"</formula>
    </cfRule>
  </conditionalFormatting>
  <conditionalFormatting sqref="S66:CM68">
    <cfRule type="cellIs" dxfId="2774" priority="84" operator="equal">
      <formula>"XO"</formula>
    </cfRule>
    <cfRule type="cellIs" dxfId="2775" priority="79" operator="equal">
      <formula>"P/L"</formula>
    </cfRule>
    <cfRule type="cellIs" dxfId="2776" priority="80" operator="equal">
      <formula>"C"</formula>
    </cfRule>
    <cfRule type="cellIs" dxfId="2777" priority="81" operator="equal">
      <formula>"3"</formula>
    </cfRule>
    <cfRule type="cellIs" dxfId="2778" priority="82" operator="equal">
      <formula>0</formula>
    </cfRule>
    <cfRule type="cellIs" dxfId="2779" priority="83" operator="equal">
      <formula>"CO"</formula>
    </cfRule>
  </conditionalFormatting>
  <conditionalFormatting sqref="S85:CM88">
    <cfRule type="cellIs" dxfId="2780" priority="53" operator="equal">
      <formula>"CO"</formula>
    </cfRule>
    <cfRule type="cellIs" dxfId="2781" priority="52" operator="equal">
      <formula>0</formula>
    </cfRule>
    <cfRule type="cellIs" dxfId="2782" priority="51" operator="equal">
      <formula>"3"</formula>
    </cfRule>
    <cfRule type="cellIs" dxfId="2783" priority="50" operator="equal">
      <formula>"C"</formula>
    </cfRule>
    <cfRule type="cellIs" dxfId="2784" priority="49" operator="equal">
      <formula>"P/L"</formula>
    </cfRule>
    <cfRule type="cellIs" dxfId="2785" priority="54" operator="equal">
      <formula>"XO"</formula>
    </cfRule>
  </conditionalFormatting>
  <conditionalFormatting sqref="S90:CM92">
    <cfRule type="cellIs" dxfId="2786" priority="36" operator="equal">
      <formula>"XO"</formula>
    </cfRule>
    <cfRule type="cellIs" dxfId="2787" priority="35" operator="equal">
      <formula>"CO"</formula>
    </cfRule>
    <cfRule type="cellIs" dxfId="2788" priority="34" operator="equal">
      <formula>0</formula>
    </cfRule>
    <cfRule type="cellIs" dxfId="2789" priority="33" operator="equal">
      <formula>"3"</formula>
    </cfRule>
    <cfRule type="cellIs" dxfId="2790" priority="32" operator="equal">
      <formula>"C"</formula>
    </cfRule>
    <cfRule type="cellIs" dxfId="2791" priority="31" operator="equal">
      <formula>"P/L"</formula>
    </cfRule>
  </conditionalFormatting>
  <conditionalFormatting sqref="S94:CM95 S97:CM101">
    <cfRule type="cellIs" dxfId="2792" priority="29" operator="equal">
      <formula>"CO"</formula>
    </cfRule>
    <cfRule type="cellIs" dxfId="2793" priority="30" operator="equal">
      <formula>"XO"</formula>
    </cfRule>
    <cfRule type="cellIs" dxfId="2794" priority="28" operator="equal">
      <formula>0</formula>
    </cfRule>
    <cfRule type="cellIs" dxfId="2795" priority="27" operator="equal">
      <formula>"3"</formula>
    </cfRule>
    <cfRule type="cellIs" dxfId="2796" priority="26" operator="equal">
      <formula>"C"</formula>
    </cfRule>
    <cfRule type="cellIs" dxfId="2797" priority="25" operator="equal">
      <formula>"P/L"</formula>
    </cfRule>
  </conditionalFormatting>
  <conditionalFormatting sqref="S103:CM106">
    <cfRule type="cellIs" dxfId="2798" priority="12" operator="equal">
      <formula>"XO"</formula>
    </cfRule>
    <cfRule type="cellIs" dxfId="2799" priority="11" operator="equal">
      <formula>"CO"</formula>
    </cfRule>
    <cfRule type="cellIs" dxfId="2800" priority="9" operator="equal">
      <formula>"3"</formula>
    </cfRule>
    <cfRule type="cellIs" dxfId="2801" priority="10" operator="equal">
      <formula>0</formula>
    </cfRule>
    <cfRule type="cellIs" dxfId="2802" priority="8" operator="equal">
      <formula>"C"</formula>
    </cfRule>
    <cfRule type="cellIs" dxfId="2803" priority="7" operator="equal">
      <formula>"P/L"</formula>
    </cfRule>
  </conditionalFormatting>
  <conditionalFormatting sqref="S108:CM109">
    <cfRule type="cellIs" dxfId="2804" priority="1" operator="equal">
      <formula>"P/L"</formula>
    </cfRule>
    <cfRule type="cellIs" dxfId="2805" priority="6" operator="equal">
      <formula>"XO"</formula>
    </cfRule>
    <cfRule type="cellIs" dxfId="2806" priority="5" operator="equal">
      <formula>"CO"</formula>
    </cfRule>
    <cfRule type="cellIs" dxfId="2807" priority="4" operator="equal">
      <formula>0</formula>
    </cfRule>
    <cfRule type="cellIs" dxfId="2808" priority="3" operator="equal">
      <formula>"3"</formula>
    </cfRule>
    <cfRule type="cellIs" dxfId="2809" priority="2" operator="equal">
      <formula>"C"</formula>
    </cfRule>
  </conditionalFormatting>
  <printOptions horizontalCentered="1"/>
  <pageMargins left="0.19" right="0.17" top="0.69" bottom="0.5" header="0.24" footer="0.24"/>
  <pageSetup paperSize="5" orientation="portrait" horizontalDpi="4294967295" verticalDpi="4294967295" scale="73" fitToWidth="1" fitToHeight="1" firstPageNumber="1" useFirstPageNumber="1" copies="1"/>
  <headerFooter>
    <oddFooter>&amp;L&amp;T  &amp;D&amp;R&amp;P of &amp;N</oddFooter>
  </headerFooter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CM75"/>
  <sheetViews>
    <sheetView workbookViewId="0" zoomScale="80" zoomScaleNormal="80">
      <pane xSplit="18" ySplit="3" topLeftCell="S4" activePane="bottomRight" state="frozen"/>
      <selection pane="bottomRight" activeCell="I35" sqref="I35"/>
    </sheetView>
  </sheetViews>
  <sheetFormatPr defaultRowHeight="12.75" outlineLevelRow="0" outlineLevelCol="0" x14ac:dyDescent="0.2" defaultColWidth="9.28515625" customHeight="1"/>
  <cols>
    <col min="1" max="1" width="34.140625" style="2" customWidth="1"/>
    <col min="2" max="2" width="8.7109375" style="2" customWidth="1"/>
    <col min="3" max="5" width="5.28515625" style="46" customWidth="1"/>
    <col min="6" max="8" width="7.28515625" style="2" hidden="1" customWidth="1"/>
    <col min="9" max="12" width="7.28515625" style="46" customWidth="1"/>
    <col min="13" max="14" width="7.42578125" style="46" customWidth="1"/>
    <col min="15" max="16" width="7.28515625" style="46" customWidth="1"/>
    <col min="17" max="18" width="7.42578125" style="46" customWidth="1"/>
    <col min="19" max="91" width="5.7109375" style="2" customWidth="1"/>
    <col min="92" max="16384" width="9.28515625" style="2" customWidth="1"/>
  </cols>
  <sheetData>
    <row r="1" ht="13.5" customHeight="1" spans="1:51" x14ac:dyDescent="0.25">
      <c r="A1" s="3"/>
      <c r="B1" s="3"/>
      <c r="C1" s="4"/>
      <c r="D1" s="4"/>
      <c r="E1" s="4"/>
      <c r="F1" s="3"/>
      <c r="G1" s="3"/>
      <c r="H1" s="3"/>
      <c r="I1" s="4"/>
      <c r="J1" s="4"/>
      <c r="K1" s="4"/>
      <c r="L1" s="4"/>
      <c r="M1" s="4"/>
      <c r="N1" s="4"/>
      <c r="O1" s="47"/>
      <c r="P1" s="4"/>
      <c r="Q1" s="48"/>
      <c r="R1" s="9"/>
      <c r="S1" s="7"/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ht="13.5" customHeight="1" spans="1:91" x14ac:dyDescent="0.25">
      <c r="A2" s="10">
        <f>TODAY()</f>
        <v>46066</v>
      </c>
      <c r="B2" s="49"/>
      <c r="C2" s="11"/>
      <c r="D2" s="11"/>
      <c r="E2" s="11"/>
      <c r="F2" s="12"/>
      <c r="G2" s="12"/>
      <c r="H2" s="12"/>
      <c r="I2" s="13"/>
      <c r="J2" s="13"/>
      <c r="K2" s="13"/>
      <c r="L2" s="13"/>
      <c r="M2" s="13"/>
      <c r="N2" s="13"/>
      <c r="O2" s="50"/>
      <c r="P2" s="13"/>
      <c r="Q2" s="4"/>
      <c r="R2" s="4"/>
      <c r="S2" s="4">
        <f t="shared" ref="S2:AX2" si="0">YEAR(S75)</f>
        <v>2026</v>
      </c>
      <c r="T2" s="4">
        <f t="shared" si="0"/>
        <v>2026</v>
      </c>
      <c r="U2" s="4">
        <f t="shared" si="0"/>
        <v>2026</v>
      </c>
      <c r="V2" s="4">
        <f t="shared" si="0"/>
        <v>2026</v>
      </c>
      <c r="W2" s="4">
        <f t="shared" si="0"/>
        <v>2026</v>
      </c>
      <c r="X2" s="4">
        <f t="shared" si="0"/>
        <v>2026</v>
      </c>
      <c r="Y2" s="4">
        <f t="shared" si="0"/>
        <v>2026</v>
      </c>
      <c r="Z2" s="4">
        <f t="shared" si="0"/>
        <v>2026</v>
      </c>
      <c r="AA2" s="4">
        <f t="shared" si="0"/>
        <v>2026</v>
      </c>
      <c r="AB2" s="4">
        <f t="shared" si="0"/>
        <v>2026</v>
      </c>
      <c r="AC2" s="4">
        <f t="shared" si="0"/>
        <v>2026</v>
      </c>
      <c r="AD2" s="4">
        <f t="shared" si="0"/>
        <v>2027</v>
      </c>
      <c r="AE2" s="4">
        <f t="shared" si="0"/>
        <v>2027</v>
      </c>
      <c r="AF2" s="4">
        <f t="shared" si="0"/>
        <v>2027</v>
      </c>
      <c r="AG2" s="4">
        <f t="shared" si="0"/>
        <v>2027</v>
      </c>
      <c r="AH2" s="4">
        <f t="shared" si="0"/>
        <v>2027</v>
      </c>
      <c r="AI2" s="4">
        <f t="shared" si="0"/>
        <v>2027</v>
      </c>
      <c r="AJ2" s="4">
        <f t="shared" si="0"/>
        <v>2027</v>
      </c>
      <c r="AK2" s="4">
        <f t="shared" si="0"/>
        <v>2027</v>
      </c>
      <c r="AL2" s="4">
        <f t="shared" si="0"/>
        <v>2027</v>
      </c>
      <c r="AM2" s="4">
        <f t="shared" si="0"/>
        <v>2027</v>
      </c>
      <c r="AN2" s="4">
        <f t="shared" si="0"/>
        <v>2027</v>
      </c>
      <c r="AO2" s="4">
        <f t="shared" si="0"/>
        <v>2027</v>
      </c>
      <c r="AP2" s="4">
        <f t="shared" si="0"/>
        <v>2028</v>
      </c>
      <c r="AQ2" s="4">
        <f t="shared" si="0"/>
        <v>2028</v>
      </c>
      <c r="AR2" s="4">
        <f t="shared" si="0"/>
        <v>2028</v>
      </c>
      <c r="AS2" s="4">
        <f t="shared" si="0"/>
        <v>2028</v>
      </c>
      <c r="AT2" s="4">
        <f t="shared" si="0"/>
        <v>2028</v>
      </c>
      <c r="AU2" s="4">
        <f t="shared" si="0"/>
        <v>2028</v>
      </c>
      <c r="AV2" s="4">
        <f t="shared" si="0"/>
        <v>2028</v>
      </c>
      <c r="AW2" s="4">
        <f t="shared" si="0"/>
        <v>2028</v>
      </c>
      <c r="AX2" s="4">
        <f t="shared" si="0"/>
        <v>2028</v>
      </c>
      <c r="AY2" s="4">
        <f t="shared" ref="AY2:CD2" si="1">YEAR(AY75)</f>
        <v>2028</v>
      </c>
      <c r="AZ2" s="4">
        <f t="shared" si="1"/>
        <v>2028</v>
      </c>
      <c r="BA2" s="4">
        <f t="shared" si="1"/>
        <v>2028</v>
      </c>
      <c r="BB2" s="4">
        <f t="shared" si="1"/>
        <v>2029</v>
      </c>
      <c r="BC2" s="4">
        <f t="shared" si="1"/>
        <v>2029</v>
      </c>
      <c r="BD2" s="4">
        <f t="shared" si="1"/>
        <v>2029</v>
      </c>
      <c r="BE2" s="4">
        <f t="shared" si="1"/>
        <v>2029</v>
      </c>
      <c r="BF2" s="4">
        <f t="shared" si="1"/>
        <v>2029</v>
      </c>
      <c r="BG2" s="4">
        <f t="shared" si="1"/>
        <v>2029</v>
      </c>
      <c r="BH2" s="4">
        <f t="shared" si="1"/>
        <v>2029</v>
      </c>
      <c r="BI2" s="4">
        <f t="shared" si="1"/>
        <v>2029</v>
      </c>
      <c r="BJ2" s="4">
        <f t="shared" si="1"/>
        <v>2029</v>
      </c>
      <c r="BK2" s="4">
        <f t="shared" si="1"/>
        <v>2029</v>
      </c>
      <c r="BL2" s="4">
        <f t="shared" si="1"/>
        <v>2029</v>
      </c>
      <c r="BM2" s="4">
        <f t="shared" si="1"/>
        <v>2029</v>
      </c>
      <c r="BN2" s="4">
        <f t="shared" si="1"/>
        <v>2030</v>
      </c>
      <c r="BO2" s="4">
        <f t="shared" si="1"/>
        <v>2030</v>
      </c>
      <c r="BP2" s="4">
        <f t="shared" si="1"/>
        <v>2030</v>
      </c>
      <c r="BQ2" s="4">
        <f t="shared" si="1"/>
        <v>2030</v>
      </c>
      <c r="BR2" s="4">
        <f t="shared" si="1"/>
        <v>2030</v>
      </c>
      <c r="BS2" s="4">
        <f t="shared" si="1"/>
        <v>2030</v>
      </c>
      <c r="BT2" s="4">
        <f t="shared" si="1"/>
        <v>2030</v>
      </c>
      <c r="BU2" s="4">
        <f t="shared" si="1"/>
        <v>2030</v>
      </c>
      <c r="BV2" s="4">
        <f t="shared" si="1"/>
        <v>2030</v>
      </c>
      <c r="BW2" s="4">
        <f t="shared" si="1"/>
        <v>2030</v>
      </c>
      <c r="BX2" s="4">
        <f t="shared" si="1"/>
        <v>2030</v>
      </c>
      <c r="BY2" s="4">
        <f t="shared" si="1"/>
        <v>2030</v>
      </c>
      <c r="BZ2" s="4">
        <f t="shared" si="1"/>
        <v>2031</v>
      </c>
      <c r="CA2" s="4">
        <f t="shared" si="1"/>
        <v>2031</v>
      </c>
      <c r="CB2" s="4">
        <f t="shared" si="1"/>
        <v>2031</v>
      </c>
      <c r="CC2" s="4">
        <f t="shared" si="1"/>
        <v>2031</v>
      </c>
      <c r="CD2" s="4">
        <f t="shared" si="1"/>
        <v>2031</v>
      </c>
      <c r="CE2" s="4">
        <f t="shared" ref="CE2:CM2" si="2">YEAR(CE75)</f>
        <v>2031</v>
      </c>
      <c r="CF2" s="4">
        <f t="shared" si="2"/>
        <v>2031</v>
      </c>
      <c r="CG2" s="4">
        <f t="shared" si="2"/>
        <v>2031</v>
      </c>
      <c r="CH2" s="4">
        <f t="shared" si="2"/>
        <v>2031</v>
      </c>
      <c r="CI2" s="4">
        <f t="shared" si="2"/>
        <v>2031</v>
      </c>
      <c r="CJ2" s="4">
        <f t="shared" si="2"/>
        <v>2031</v>
      </c>
      <c r="CK2" s="4">
        <f t="shared" si="2"/>
        <v>2031</v>
      </c>
      <c r="CL2" s="4">
        <f t="shared" si="2"/>
        <v>2032</v>
      </c>
      <c r="CM2" s="4">
        <f t="shared" si="2"/>
        <v>2032</v>
      </c>
    </row>
    <row r="3" ht="34.5" customHeight="1" spans="1:91" x14ac:dyDescent="0.25">
      <c r="A3" s="15" t="s">
        <v>0</v>
      </c>
      <c r="B3" s="16" t="s">
        <v>35</v>
      </c>
      <c r="C3" s="16" t="s">
        <v>1</v>
      </c>
      <c r="D3" s="16" t="s">
        <v>2</v>
      </c>
      <c r="E3" s="16" t="s">
        <v>3</v>
      </c>
      <c r="F3" s="17" t="s">
        <v>4</v>
      </c>
      <c r="G3" s="17"/>
      <c r="H3" s="17" t="s">
        <v>5</v>
      </c>
      <c r="I3" s="18" t="s">
        <v>6</v>
      </c>
      <c r="J3" s="18"/>
      <c r="K3" s="19" t="s">
        <v>7</v>
      </c>
      <c r="L3" s="19"/>
      <c r="M3" s="20" t="s">
        <v>8</v>
      </c>
      <c r="N3" s="20"/>
      <c r="O3" s="21" t="s">
        <v>9</v>
      </c>
      <c r="P3" s="21"/>
      <c r="Q3" s="22" t="s">
        <v>8</v>
      </c>
      <c r="R3" s="23"/>
      <c r="S3" s="24">
        <f t="shared" ref="S3:AX3" si="3">RIGHT(YEAR(S75),2)+(MONTH(S75)&gt;=10)&amp;"-"&amp;INT(1+MOD(MONTH(S75)-10,12)/3)</f>
        <v>NaN</v>
      </c>
      <c r="T3" s="24">
        <f t="shared" si="3"/>
        <v>NaN</v>
      </c>
      <c r="U3" s="24">
        <f t="shared" si="3"/>
        <v>NaN</v>
      </c>
      <c r="V3" s="24">
        <f t="shared" si="3"/>
        <v>NaN</v>
      </c>
      <c r="W3" s="24">
        <f t="shared" si="3"/>
        <v>NaN</v>
      </c>
      <c r="X3" s="24">
        <f t="shared" si="3"/>
        <v>NaN</v>
      </c>
      <c r="Y3" s="24">
        <f t="shared" si="3"/>
        <v>NaN</v>
      </c>
      <c r="Z3" s="24">
        <f t="shared" si="3"/>
        <v>NaN</v>
      </c>
      <c r="AA3" s="24">
        <f t="shared" si="3"/>
        <v>NaN</v>
      </c>
      <c r="AB3" s="24">
        <f t="shared" si="3"/>
        <v>NaN</v>
      </c>
      <c r="AC3" s="24">
        <f t="shared" si="3"/>
        <v>NaN</v>
      </c>
      <c r="AD3" s="24">
        <f t="shared" si="3"/>
        <v>NaN</v>
      </c>
      <c r="AE3" s="24">
        <f t="shared" si="3"/>
        <v>NaN</v>
      </c>
      <c r="AF3" s="24">
        <f t="shared" si="3"/>
        <v>NaN</v>
      </c>
      <c r="AG3" s="24">
        <f t="shared" si="3"/>
        <v>NaN</v>
      </c>
      <c r="AH3" s="24">
        <f t="shared" si="3"/>
        <v>NaN</v>
      </c>
      <c r="AI3" s="24">
        <f t="shared" si="3"/>
        <v>NaN</v>
      </c>
      <c r="AJ3" s="24">
        <f t="shared" si="3"/>
        <v>NaN</v>
      </c>
      <c r="AK3" s="24">
        <f t="shared" si="3"/>
        <v>NaN</v>
      </c>
      <c r="AL3" s="24">
        <f t="shared" si="3"/>
        <v>NaN</v>
      </c>
      <c r="AM3" s="24">
        <f t="shared" si="3"/>
        <v>NaN</v>
      </c>
      <c r="AN3" s="24">
        <f t="shared" si="3"/>
        <v>NaN</v>
      </c>
      <c r="AO3" s="24">
        <f t="shared" si="3"/>
        <v>NaN</v>
      </c>
      <c r="AP3" s="24">
        <f t="shared" si="3"/>
        <v>NaN</v>
      </c>
      <c r="AQ3" s="24">
        <f t="shared" si="3"/>
        <v>NaN</v>
      </c>
      <c r="AR3" s="24">
        <f t="shared" si="3"/>
        <v>NaN</v>
      </c>
      <c r="AS3" s="24">
        <f t="shared" si="3"/>
        <v>NaN</v>
      </c>
      <c r="AT3" s="24">
        <f t="shared" si="3"/>
        <v>NaN</v>
      </c>
      <c r="AU3" s="24">
        <f t="shared" si="3"/>
        <v>NaN</v>
      </c>
      <c r="AV3" s="24">
        <f t="shared" si="3"/>
        <v>NaN</v>
      </c>
      <c r="AW3" s="24">
        <f t="shared" si="3"/>
        <v>NaN</v>
      </c>
      <c r="AX3" s="24">
        <f t="shared" si="3"/>
        <v>NaN</v>
      </c>
      <c r="AY3" s="24">
        <f t="shared" ref="AY3:CD3" si="4">RIGHT(YEAR(AY75),2)+(MONTH(AY75)&gt;=10)&amp;"-"&amp;INT(1+MOD(MONTH(AY75)-10,12)/3)</f>
        <v>NaN</v>
      </c>
      <c r="AZ3" s="24">
        <f t="shared" si="4"/>
        <v>NaN</v>
      </c>
      <c r="BA3" s="24">
        <f t="shared" si="4"/>
        <v>NaN</v>
      </c>
      <c r="BB3" s="24">
        <f t="shared" si="4"/>
        <v>NaN</v>
      </c>
      <c r="BC3" s="24">
        <f t="shared" si="4"/>
        <v>NaN</v>
      </c>
      <c r="BD3" s="24">
        <f t="shared" si="4"/>
        <v>NaN</v>
      </c>
      <c r="BE3" s="24">
        <f t="shared" si="4"/>
        <v>NaN</v>
      </c>
      <c r="BF3" s="24">
        <f t="shared" si="4"/>
        <v>NaN</v>
      </c>
      <c r="BG3" s="24">
        <f t="shared" si="4"/>
        <v>NaN</v>
      </c>
      <c r="BH3" s="24">
        <f t="shared" si="4"/>
        <v>NaN</v>
      </c>
      <c r="BI3" s="24">
        <f t="shared" si="4"/>
        <v>NaN</v>
      </c>
      <c r="BJ3" s="24">
        <f t="shared" si="4"/>
        <v>NaN</v>
      </c>
      <c r="BK3" s="24">
        <f t="shared" si="4"/>
        <v>NaN</v>
      </c>
      <c r="BL3" s="24">
        <f t="shared" si="4"/>
        <v>NaN</v>
      </c>
      <c r="BM3" s="24">
        <f t="shared" si="4"/>
        <v>NaN</v>
      </c>
      <c r="BN3" s="24">
        <f t="shared" si="4"/>
        <v>NaN</v>
      </c>
      <c r="BO3" s="24">
        <f t="shared" si="4"/>
        <v>NaN</v>
      </c>
      <c r="BP3" s="24">
        <f t="shared" si="4"/>
        <v>NaN</v>
      </c>
      <c r="BQ3" s="24">
        <f t="shared" si="4"/>
        <v>NaN</v>
      </c>
      <c r="BR3" s="24">
        <f t="shared" si="4"/>
        <v>NaN</v>
      </c>
      <c r="BS3" s="24">
        <f t="shared" si="4"/>
        <v>NaN</v>
      </c>
      <c r="BT3" s="24">
        <f t="shared" si="4"/>
        <v>NaN</v>
      </c>
      <c r="BU3" s="24">
        <f t="shared" si="4"/>
        <v>NaN</v>
      </c>
      <c r="BV3" s="24">
        <f t="shared" si="4"/>
        <v>NaN</v>
      </c>
      <c r="BW3" s="24">
        <f t="shared" si="4"/>
        <v>NaN</v>
      </c>
      <c r="BX3" s="24">
        <f t="shared" si="4"/>
        <v>NaN</v>
      </c>
      <c r="BY3" s="24">
        <f t="shared" si="4"/>
        <v>NaN</v>
      </c>
      <c r="BZ3" s="24">
        <f t="shared" si="4"/>
        <v>NaN</v>
      </c>
      <c r="CA3" s="24">
        <f t="shared" si="4"/>
        <v>NaN</v>
      </c>
      <c r="CB3" s="24">
        <f t="shared" si="4"/>
        <v>NaN</v>
      </c>
      <c r="CC3" s="24">
        <f t="shared" si="4"/>
        <v>NaN</v>
      </c>
      <c r="CD3" s="24">
        <f t="shared" si="4"/>
        <v>NaN</v>
      </c>
      <c r="CE3" s="24">
        <f t="shared" ref="CE3:CM3" si="5">RIGHT(YEAR(CE75),2)+(MONTH(CE75)&gt;=10)&amp;"-"&amp;INT(1+MOD(MONTH(CE75)-10,12)/3)</f>
        <v>NaN</v>
      </c>
      <c r="CF3" s="24">
        <f t="shared" si="5"/>
        <v>NaN</v>
      </c>
      <c r="CG3" s="24">
        <f t="shared" si="5"/>
        <v>NaN</v>
      </c>
      <c r="CH3" s="24">
        <f t="shared" si="5"/>
        <v>NaN</v>
      </c>
      <c r="CI3" s="24">
        <f t="shared" si="5"/>
        <v>NaN</v>
      </c>
      <c r="CJ3" s="24">
        <f t="shared" si="5"/>
        <v>NaN</v>
      </c>
      <c r="CK3" s="24">
        <f t="shared" si="5"/>
        <v>NaN</v>
      </c>
      <c r="CL3" s="24">
        <f t="shared" si="5"/>
        <v>NaN</v>
      </c>
      <c r="CM3" s="24">
        <f t="shared" si="5"/>
        <v>NaN</v>
      </c>
    </row>
    <row r="4" ht="21.75" customHeight="1" spans="1:91" x14ac:dyDescent="0.25">
      <c r="A4" s="25" t="s">
        <v>112</v>
      </c>
      <c r="B4" s="53"/>
      <c r="C4" s="26"/>
      <c r="D4" s="26"/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8"/>
      <c r="Q4" s="27"/>
      <c r="R4" s="27"/>
      <c r="S4" s="29">
        <f>$A$2-DAY($A$2)+1</f>
        <v>46054</v>
      </c>
      <c r="T4" s="29">
        <f t="shared" ref="T4:CE4" si="6">DATE(YEAR(S4),MONTH(S4)+1,DAY(S4))</f>
        <v>46082</v>
      </c>
      <c r="U4" s="29">
        <f t="shared" si="6"/>
        <v>46113</v>
      </c>
      <c r="V4" s="29">
        <f t="shared" si="6"/>
        <v>46143</v>
      </c>
      <c r="W4" s="29">
        <f t="shared" si="6"/>
        <v>46174</v>
      </c>
      <c r="X4" s="29">
        <f t="shared" si="6"/>
        <v>46204</v>
      </c>
      <c r="Y4" s="29">
        <f t="shared" si="6"/>
        <v>46235</v>
      </c>
      <c r="Z4" s="29">
        <f t="shared" si="6"/>
        <v>46266</v>
      </c>
      <c r="AA4" s="29">
        <f t="shared" si="6"/>
        <v>46296</v>
      </c>
      <c r="AB4" s="29">
        <f t="shared" si="6"/>
        <v>46327</v>
      </c>
      <c r="AC4" s="29">
        <f t="shared" si="6"/>
        <v>46357</v>
      </c>
      <c r="AD4" s="29">
        <f t="shared" si="6"/>
        <v>46388</v>
      </c>
      <c r="AE4" s="29">
        <f t="shared" si="6"/>
        <v>46419</v>
      </c>
      <c r="AF4" s="29">
        <f t="shared" si="6"/>
        <v>46447</v>
      </c>
      <c r="AG4" s="29">
        <f t="shared" si="6"/>
        <v>46478</v>
      </c>
      <c r="AH4" s="29">
        <f t="shared" si="6"/>
        <v>46508</v>
      </c>
      <c r="AI4" s="29">
        <f t="shared" si="6"/>
        <v>46539</v>
      </c>
      <c r="AJ4" s="29">
        <f t="shared" si="6"/>
        <v>46569</v>
      </c>
      <c r="AK4" s="29">
        <f t="shared" si="6"/>
        <v>46600</v>
      </c>
      <c r="AL4" s="29">
        <f t="shared" si="6"/>
        <v>46631</v>
      </c>
      <c r="AM4" s="29">
        <f t="shared" si="6"/>
        <v>46661</v>
      </c>
      <c r="AN4" s="29">
        <f t="shared" si="6"/>
        <v>46692</v>
      </c>
      <c r="AO4" s="29">
        <f t="shared" si="6"/>
        <v>46722</v>
      </c>
      <c r="AP4" s="29">
        <f t="shared" si="6"/>
        <v>46753</v>
      </c>
      <c r="AQ4" s="29">
        <f t="shared" si="6"/>
        <v>46784</v>
      </c>
      <c r="AR4" s="29">
        <f t="shared" si="6"/>
        <v>46813</v>
      </c>
      <c r="AS4" s="29">
        <f t="shared" si="6"/>
        <v>46844</v>
      </c>
      <c r="AT4" s="29">
        <f t="shared" si="6"/>
        <v>46874</v>
      </c>
      <c r="AU4" s="29">
        <f t="shared" si="6"/>
        <v>46905</v>
      </c>
      <c r="AV4" s="29">
        <f t="shared" si="6"/>
        <v>46935</v>
      </c>
      <c r="AW4" s="29">
        <f t="shared" si="6"/>
        <v>46966</v>
      </c>
      <c r="AX4" s="29">
        <f t="shared" si="6"/>
        <v>46997</v>
      </c>
      <c r="AY4" s="29">
        <f t="shared" si="6"/>
        <v>47027</v>
      </c>
      <c r="AZ4" s="29">
        <f t="shared" si="6"/>
        <v>47058</v>
      </c>
      <c r="BA4" s="29">
        <f t="shared" si="6"/>
        <v>47088</v>
      </c>
      <c r="BB4" s="29">
        <f t="shared" si="6"/>
        <v>47119</v>
      </c>
      <c r="BC4" s="29">
        <f t="shared" si="6"/>
        <v>47150</v>
      </c>
      <c r="BD4" s="29">
        <f t="shared" si="6"/>
        <v>47178</v>
      </c>
      <c r="BE4" s="29">
        <f t="shared" si="6"/>
        <v>47209</v>
      </c>
      <c r="BF4" s="29">
        <f t="shared" si="6"/>
        <v>47239</v>
      </c>
      <c r="BG4" s="29">
        <f t="shared" si="6"/>
        <v>47270</v>
      </c>
      <c r="BH4" s="29">
        <f t="shared" si="6"/>
        <v>47300</v>
      </c>
      <c r="BI4" s="29">
        <f t="shared" si="6"/>
        <v>47331</v>
      </c>
      <c r="BJ4" s="29">
        <f t="shared" si="6"/>
        <v>47362</v>
      </c>
      <c r="BK4" s="29">
        <f t="shared" si="6"/>
        <v>47392</v>
      </c>
      <c r="BL4" s="29">
        <f t="shared" si="6"/>
        <v>47423</v>
      </c>
      <c r="BM4" s="29">
        <f t="shared" si="6"/>
        <v>47453</v>
      </c>
      <c r="BN4" s="29">
        <f t="shared" si="6"/>
        <v>47484</v>
      </c>
      <c r="BO4" s="29">
        <f t="shared" si="6"/>
        <v>47515</v>
      </c>
      <c r="BP4" s="29">
        <f t="shared" si="6"/>
        <v>47543</v>
      </c>
      <c r="BQ4" s="29">
        <f t="shared" si="6"/>
        <v>47574</v>
      </c>
      <c r="BR4" s="29">
        <f t="shared" si="6"/>
        <v>47604</v>
      </c>
      <c r="BS4" s="29">
        <f t="shared" si="6"/>
        <v>47635</v>
      </c>
      <c r="BT4" s="29">
        <f t="shared" si="6"/>
        <v>47665</v>
      </c>
      <c r="BU4" s="29">
        <f t="shared" si="6"/>
        <v>47696</v>
      </c>
      <c r="BV4" s="29">
        <f t="shared" si="6"/>
        <v>47727</v>
      </c>
      <c r="BW4" s="29">
        <f t="shared" si="6"/>
        <v>47757</v>
      </c>
      <c r="BX4" s="29">
        <f t="shared" si="6"/>
        <v>47788</v>
      </c>
      <c r="BY4" s="29">
        <f t="shared" si="6"/>
        <v>47818</v>
      </c>
      <c r="BZ4" s="29">
        <f t="shared" si="6"/>
        <v>47849</v>
      </c>
      <c r="CA4" s="29">
        <f t="shared" si="6"/>
        <v>47880</v>
      </c>
      <c r="CB4" s="29">
        <f t="shared" si="6"/>
        <v>47908</v>
      </c>
      <c r="CC4" s="29">
        <f t="shared" si="6"/>
        <v>47939</v>
      </c>
      <c r="CD4" s="29">
        <f t="shared" si="6"/>
        <v>47969</v>
      </c>
      <c r="CE4" s="29">
        <f t="shared" si="6"/>
        <v>48000</v>
      </c>
      <c r="CF4" s="29">
        <f t="shared" ref="CF4:CM4" si="7">DATE(YEAR(CE4),MONTH(CE4)+1,DAY(CE4))</f>
        <v>48030</v>
      </c>
      <c r="CG4" s="29">
        <f t="shared" si="7"/>
        <v>48061</v>
      </c>
      <c r="CH4" s="29">
        <f t="shared" si="7"/>
        <v>48092</v>
      </c>
      <c r="CI4" s="29">
        <f t="shared" si="7"/>
        <v>48122</v>
      </c>
      <c r="CJ4" s="29">
        <f t="shared" si="7"/>
        <v>48153</v>
      </c>
      <c r="CK4" s="29">
        <f t="shared" si="7"/>
        <v>48183</v>
      </c>
      <c r="CL4" s="29">
        <f t="shared" si="7"/>
        <v>48214</v>
      </c>
      <c r="CM4" s="29">
        <f t="shared" si="7"/>
        <v>48245</v>
      </c>
    </row>
    <row r="5" hidden="1" spans="1:91" s="2" customFormat="1" x14ac:dyDescent="0.25">
      <c r="A5" s="30" t="s">
        <v>113</v>
      </c>
      <c r="B5" s="98"/>
      <c r="C5" s="31">
        <v>17</v>
      </c>
      <c r="D5" s="31">
        <v>17</v>
      </c>
      <c r="E5" s="31">
        <v>1</v>
      </c>
      <c r="F5" s="32"/>
      <c r="G5" s="32"/>
      <c r="H5" s="33">
        <f>G5-F5</f>
        <v>0</v>
      </c>
      <c r="I5" s="32"/>
      <c r="J5" s="32"/>
      <c r="K5" s="32"/>
      <c r="L5" s="32">
        <f>IF(K5="","",(DATE(YEAR(K5),MONTH(K5)+E5,DAY(K5))))</f>
      </c>
      <c r="M5" s="32"/>
      <c r="N5" s="32"/>
      <c r="O5" s="32">
        <v>45039</v>
      </c>
      <c r="P5" s="34">
        <v>45436</v>
      </c>
      <c r="Q5" s="34">
        <v>45436</v>
      </c>
      <c r="R5" s="34">
        <f>IF(P5="","",DATE(YEAR(Q5),MONTH(Q5),DAY(Q5)))</f>
        <v>45436</v>
      </c>
      <c r="S5" s="33" t="str">
        <f t="shared" ref="S5:AB7" si="8">IF((AND($F5&lt;=S$75,$G5&gt;=S$75)),"P/L",IF((AND($I5&lt;=S$75,$J5&gt;=S$75)),"XO",IF((AND($K5&lt;=S$75,$L5&gt;=S$75)),"3",IF((AND($M5&lt;=S$75,$N5&gt;=S$75)),"C",IF((AND($O5&lt;=S$75,$P5&gt;=S$75)),"CO",IF((AND($Q5&lt;=S$75,$R5&gt;=S$75)),"C",0))))))</f>
        <v>3</v>
      </c>
      <c r="T5" s="33" t="str">
        <f t="shared" si="8"/>
        <v>3</v>
      </c>
      <c r="U5" s="33" t="str">
        <f t="shared" si="8"/>
        <v>3</v>
      </c>
      <c r="V5" s="33" t="str">
        <f t="shared" si="8"/>
        <v>3</v>
      </c>
      <c r="W5" s="33" t="str">
        <f t="shared" si="8"/>
        <v>3</v>
      </c>
      <c r="X5" s="33" t="str">
        <f t="shared" si="8"/>
        <v>3</v>
      </c>
      <c r="Y5" s="33" t="str">
        <f t="shared" si="8"/>
        <v>3</v>
      </c>
      <c r="Z5" s="33" t="str">
        <f t="shared" si="8"/>
        <v>3</v>
      </c>
      <c r="AA5" s="33" t="str">
        <f t="shared" si="8"/>
        <v>3</v>
      </c>
      <c r="AB5" s="33" t="str">
        <f t="shared" si="8"/>
        <v>3</v>
      </c>
      <c r="AC5" s="33" t="str">
        <f t="shared" ref="AC5:AL7" si="9">IF((AND($F5&lt;=AC$75,$G5&gt;=AC$75)),"P/L",IF((AND($I5&lt;=AC$75,$J5&gt;=AC$75)),"XO",IF((AND($K5&lt;=AC$75,$L5&gt;=AC$75)),"3",IF((AND($M5&lt;=AC$75,$N5&gt;=AC$75)),"C",IF((AND($O5&lt;=AC$75,$P5&gt;=AC$75)),"CO",IF((AND($Q5&lt;=AC$75,$R5&gt;=AC$75)),"C",0))))))</f>
        <v>3</v>
      </c>
      <c r="AD5" s="33" t="str">
        <f t="shared" si="9"/>
        <v>3</v>
      </c>
      <c r="AE5" s="33" t="str">
        <f t="shared" si="9"/>
        <v>3</v>
      </c>
      <c r="AF5" s="33" t="str">
        <f t="shared" si="9"/>
        <v>3</v>
      </c>
      <c r="AG5" s="33" t="str">
        <f t="shared" si="9"/>
        <v>3</v>
      </c>
      <c r="AH5" s="33" t="str">
        <f t="shared" si="9"/>
        <v>3</v>
      </c>
      <c r="AI5" s="33" t="str">
        <f t="shared" si="9"/>
        <v>3</v>
      </c>
      <c r="AJ5" s="33" t="str">
        <f t="shared" si="9"/>
        <v>3</v>
      </c>
      <c r="AK5" s="33" t="str">
        <f t="shared" si="9"/>
        <v>3</v>
      </c>
      <c r="AL5" s="33" t="str">
        <f t="shared" si="9"/>
        <v>3</v>
      </c>
      <c r="AM5" s="33" t="str">
        <f t="shared" ref="AM5:AV7" si="10">IF((AND($F5&lt;=AM$75,$G5&gt;=AM$75)),"P/L",IF((AND($I5&lt;=AM$75,$J5&gt;=AM$75)),"XO",IF((AND($K5&lt;=AM$75,$L5&gt;=AM$75)),"3",IF((AND($M5&lt;=AM$75,$N5&gt;=AM$75)),"C",IF((AND($O5&lt;=AM$75,$P5&gt;=AM$75)),"CO",IF((AND($Q5&lt;=AM$75,$R5&gt;=AM$75)),"C",0))))))</f>
        <v>3</v>
      </c>
      <c r="AN5" s="33" t="str">
        <f t="shared" si="10"/>
        <v>3</v>
      </c>
      <c r="AO5" s="33" t="str">
        <f t="shared" si="10"/>
        <v>3</v>
      </c>
      <c r="AP5" s="33" t="str">
        <f t="shared" si="10"/>
        <v>3</v>
      </c>
      <c r="AQ5" s="33" t="str">
        <f t="shared" si="10"/>
        <v>3</v>
      </c>
      <c r="AR5" s="33" t="str">
        <f t="shared" si="10"/>
        <v>3</v>
      </c>
      <c r="AS5" s="33" t="str">
        <f t="shared" si="10"/>
        <v>3</v>
      </c>
      <c r="AT5" s="33" t="str">
        <f t="shared" si="10"/>
        <v>3</v>
      </c>
      <c r="AU5" s="33" t="str">
        <f t="shared" si="10"/>
        <v>3</v>
      </c>
      <c r="AV5" s="33" t="str">
        <f t="shared" si="10"/>
        <v>3</v>
      </c>
      <c r="AW5" s="33" t="str">
        <f t="shared" ref="AW5:BF7" si="11">IF((AND($F5&lt;=AW$75,$G5&gt;=AW$75)),"P/L",IF((AND($I5&lt;=AW$75,$J5&gt;=AW$75)),"XO",IF((AND($K5&lt;=AW$75,$L5&gt;=AW$75)),"3",IF((AND($M5&lt;=AW$75,$N5&gt;=AW$75)),"C",IF((AND($O5&lt;=AW$75,$P5&gt;=AW$75)),"CO",IF((AND($Q5&lt;=AW$75,$R5&gt;=AW$75)),"C",0))))))</f>
        <v>3</v>
      </c>
      <c r="AX5" s="33" t="str">
        <f t="shared" si="11"/>
        <v>3</v>
      </c>
      <c r="AY5" s="33" t="str">
        <f t="shared" si="11"/>
        <v>3</v>
      </c>
      <c r="AZ5" s="33" t="str">
        <f t="shared" si="11"/>
        <v>3</v>
      </c>
      <c r="BA5" s="33" t="str">
        <f t="shared" si="11"/>
        <v>3</v>
      </c>
      <c r="BB5" s="33" t="str">
        <f t="shared" si="11"/>
        <v>3</v>
      </c>
      <c r="BC5" s="33" t="str">
        <f t="shared" si="11"/>
        <v>3</v>
      </c>
      <c r="BD5" s="33" t="str">
        <f t="shared" si="11"/>
        <v>3</v>
      </c>
      <c r="BE5" s="33" t="str">
        <f t="shared" si="11"/>
        <v>3</v>
      </c>
      <c r="BF5" s="33" t="str">
        <f t="shared" si="11"/>
        <v>3</v>
      </c>
      <c r="BG5" s="33" t="str">
        <f t="shared" ref="BG5:BP7" si="12">IF((AND($F5&lt;=BG$75,$G5&gt;=BG$75)),"P/L",IF((AND($I5&lt;=BG$75,$J5&gt;=BG$75)),"XO",IF((AND($K5&lt;=BG$75,$L5&gt;=BG$75)),"3",IF((AND($M5&lt;=BG$75,$N5&gt;=BG$75)),"C",IF((AND($O5&lt;=BG$75,$P5&gt;=BG$75)),"CO",IF((AND($Q5&lt;=BG$75,$R5&gt;=BG$75)),"C",0))))))</f>
        <v>3</v>
      </c>
      <c r="BH5" s="33" t="str">
        <f t="shared" si="12"/>
        <v>3</v>
      </c>
      <c r="BI5" s="33" t="str">
        <f t="shared" si="12"/>
        <v>3</v>
      </c>
      <c r="BJ5" s="33" t="str">
        <f t="shared" si="12"/>
        <v>3</v>
      </c>
      <c r="BK5" s="33" t="str">
        <f t="shared" si="12"/>
        <v>3</v>
      </c>
      <c r="BL5" s="33" t="str">
        <f t="shared" si="12"/>
        <v>3</v>
      </c>
      <c r="BM5" s="33" t="str">
        <f t="shared" si="12"/>
        <v>3</v>
      </c>
      <c r="BN5" s="33" t="str">
        <f t="shared" si="12"/>
        <v>3</v>
      </c>
      <c r="BO5" s="33" t="str">
        <f t="shared" si="12"/>
        <v>3</v>
      </c>
      <c r="BP5" s="33" t="str">
        <f t="shared" si="12"/>
        <v>3</v>
      </c>
      <c r="BQ5" s="33" t="str">
        <f t="shared" ref="BQ5:BZ7" si="13">IF((AND($F5&lt;=BQ$75,$G5&gt;=BQ$75)),"P/L",IF((AND($I5&lt;=BQ$75,$J5&gt;=BQ$75)),"XO",IF((AND($K5&lt;=BQ$75,$L5&gt;=BQ$75)),"3",IF((AND($M5&lt;=BQ$75,$N5&gt;=BQ$75)),"C",IF((AND($O5&lt;=BQ$75,$P5&gt;=BQ$75)),"CO",IF((AND($Q5&lt;=BQ$75,$R5&gt;=BQ$75)),"C",0))))))</f>
        <v>3</v>
      </c>
      <c r="BR5" s="33" t="str">
        <f t="shared" si="13"/>
        <v>3</v>
      </c>
      <c r="BS5" s="33" t="str">
        <f t="shared" si="13"/>
        <v>3</v>
      </c>
      <c r="BT5" s="33" t="str">
        <f t="shared" si="13"/>
        <v>3</v>
      </c>
      <c r="BU5" s="33" t="str">
        <f t="shared" si="13"/>
        <v>3</v>
      </c>
      <c r="BV5" s="33" t="str">
        <f t="shared" si="13"/>
        <v>3</v>
      </c>
      <c r="BW5" s="33" t="str">
        <f t="shared" si="13"/>
        <v>3</v>
      </c>
      <c r="BX5" s="33" t="str">
        <f t="shared" si="13"/>
        <v>3</v>
      </c>
      <c r="BY5" s="33" t="str">
        <f t="shared" si="13"/>
        <v>3</v>
      </c>
      <c r="BZ5" s="33" t="str">
        <f t="shared" si="13"/>
        <v>3</v>
      </c>
      <c r="CA5" s="33" t="str">
        <f t="shared" ref="CA5:CM7" si="14">IF((AND($F5&lt;=CA$75,$G5&gt;=CA$75)),"P/L",IF((AND($I5&lt;=CA$75,$J5&gt;=CA$75)),"XO",IF((AND($K5&lt;=CA$75,$L5&gt;=CA$75)),"3",IF((AND($M5&lt;=CA$75,$N5&gt;=CA$75)),"C",IF((AND($O5&lt;=CA$75,$P5&gt;=CA$75)),"CO",IF((AND($Q5&lt;=CA$75,$R5&gt;=CA$75)),"C",0))))))</f>
        <v>3</v>
      </c>
      <c r="CB5" s="33" t="str">
        <f t="shared" si="14"/>
        <v>3</v>
      </c>
      <c r="CC5" s="33" t="str">
        <f t="shared" si="14"/>
        <v>3</v>
      </c>
      <c r="CD5" s="33" t="str">
        <f t="shared" si="14"/>
        <v>3</v>
      </c>
      <c r="CE5" s="33" t="str">
        <f t="shared" si="14"/>
        <v>3</v>
      </c>
      <c r="CF5" s="33" t="str">
        <f t="shared" si="14"/>
        <v>3</v>
      </c>
      <c r="CG5" s="33" t="str">
        <f t="shared" si="14"/>
        <v>3</v>
      </c>
      <c r="CH5" s="33" t="str">
        <f t="shared" si="14"/>
        <v>3</v>
      </c>
      <c r="CI5" s="33" t="str">
        <f t="shared" si="14"/>
        <v>3</v>
      </c>
      <c r="CJ5" s="33" t="str">
        <f t="shared" si="14"/>
        <v>3</v>
      </c>
      <c r="CK5" s="33" t="str">
        <f t="shared" si="14"/>
        <v>3</v>
      </c>
      <c r="CL5" s="33" t="str">
        <f t="shared" si="14"/>
        <v>3</v>
      </c>
      <c r="CM5" s="33" t="str">
        <f t="shared" si="14"/>
        <v>3</v>
      </c>
    </row>
    <row r="6" spans="1:91" s="2" customFormat="1" x14ac:dyDescent="0.25">
      <c r="A6" s="30" t="s">
        <v>114</v>
      </c>
      <c r="B6" s="55"/>
      <c r="C6" s="31">
        <v>17</v>
      </c>
      <c r="D6" s="31">
        <v>16</v>
      </c>
      <c r="E6" s="31">
        <v>2</v>
      </c>
      <c r="F6" s="32"/>
      <c r="G6" s="32"/>
      <c r="H6" s="33"/>
      <c r="I6" s="36">
        <v>45161</v>
      </c>
      <c r="J6" s="36">
        <f>IF(I6="",0,DATE(YEAR(I6),MONTH(I6)+C6,DAY(I6)))</f>
        <v>45680</v>
      </c>
      <c r="K6" s="36">
        <f>IF(J6="","",(DATE(YEAR(J6),MONTH(J6)+1,DAY(J6))))</f>
        <v>45711</v>
      </c>
      <c r="L6" s="36">
        <f>IF(K6="","",(DATE(YEAR(K6),MONTH(K6)+E6,DAY(K6))))</f>
        <v>45770</v>
      </c>
      <c r="M6" s="36">
        <f>IF(O6="","",DATE(YEAR(O6), MONTH(O6)-1,DAY(O6)))</f>
        <v>45800</v>
      </c>
      <c r="N6" s="36">
        <f>IF(O6="","",DATE(YEAR(M6),MONTH(M6),DAY(M6)))</f>
        <v>45800</v>
      </c>
      <c r="O6" s="36">
        <f>IF(L6="","",(DATE(YEAR(L6),MONTH(L6)+2,DAY(L6))))</f>
        <v>45831</v>
      </c>
      <c r="P6" s="37">
        <f>IF(O6="","",(DATE(YEAR(O6),MONTH(O6)+D6,DAY(O6))))</f>
        <v>46318</v>
      </c>
      <c r="Q6" s="32">
        <f>IF(P6="","",DATE(YEAR(P6), MONTH(P6)+1,DAY(P6)))</f>
        <v>46349</v>
      </c>
      <c r="R6" s="32">
        <f>IF(P6="","",DATE(YEAR(Q6),MONTH(Q6),DAY(Q6)))</f>
        <v>46349</v>
      </c>
      <c r="S6" s="33" t="str">
        <f t="shared" si="8"/>
        <v>CO</v>
      </c>
      <c r="T6" s="33" t="str">
        <f t="shared" si="8"/>
        <v>CO</v>
      </c>
      <c r="U6" s="33" t="str">
        <f t="shared" si="8"/>
        <v>CO</v>
      </c>
      <c r="V6" s="33" t="str">
        <f t="shared" si="8"/>
        <v>CO</v>
      </c>
      <c r="W6" s="33" t="str">
        <f t="shared" si="8"/>
        <v>CO</v>
      </c>
      <c r="X6" s="33" t="str">
        <f t="shared" si="8"/>
        <v>CO</v>
      </c>
      <c r="Y6" s="33" t="str">
        <f t="shared" si="8"/>
        <v>CO</v>
      </c>
      <c r="Z6" s="33" t="str">
        <f t="shared" si="8"/>
        <v>CO</v>
      </c>
      <c r="AA6" s="33" t="str">
        <f t="shared" si="8"/>
        <v>CO</v>
      </c>
      <c r="AB6" s="33">
        <f t="shared" si="8"/>
        <v>0</v>
      </c>
      <c r="AC6" s="33">
        <f t="shared" si="9"/>
        <v>0</v>
      </c>
      <c r="AD6" s="33">
        <f t="shared" si="9"/>
        <v>0</v>
      </c>
      <c r="AE6" s="33">
        <f t="shared" si="9"/>
        <v>0</v>
      </c>
      <c r="AF6" s="33">
        <f t="shared" si="9"/>
        <v>0</v>
      </c>
      <c r="AG6" s="33">
        <f t="shared" si="9"/>
        <v>0</v>
      </c>
      <c r="AH6" s="33">
        <f t="shared" si="9"/>
        <v>0</v>
      </c>
      <c r="AI6" s="33">
        <f t="shared" si="9"/>
        <v>0</v>
      </c>
      <c r="AJ6" s="33">
        <f t="shared" si="9"/>
        <v>0</v>
      </c>
      <c r="AK6" s="33">
        <f t="shared" si="9"/>
        <v>0</v>
      </c>
      <c r="AL6" s="33">
        <f t="shared" si="9"/>
        <v>0</v>
      </c>
      <c r="AM6" s="33">
        <f t="shared" si="10"/>
        <v>0</v>
      </c>
      <c r="AN6" s="33">
        <f t="shared" si="10"/>
        <v>0</v>
      </c>
      <c r="AO6" s="33">
        <f t="shared" si="10"/>
        <v>0</v>
      </c>
      <c r="AP6" s="33">
        <f t="shared" si="10"/>
        <v>0</v>
      </c>
      <c r="AQ6" s="33">
        <f t="shared" si="10"/>
        <v>0</v>
      </c>
      <c r="AR6" s="33">
        <f t="shared" si="10"/>
        <v>0</v>
      </c>
      <c r="AS6" s="33">
        <f t="shared" si="10"/>
        <v>0</v>
      </c>
      <c r="AT6" s="33">
        <f t="shared" si="10"/>
        <v>0</v>
      </c>
      <c r="AU6" s="33">
        <f t="shared" si="10"/>
        <v>0</v>
      </c>
      <c r="AV6" s="33">
        <f t="shared" si="10"/>
        <v>0</v>
      </c>
      <c r="AW6" s="33">
        <f t="shared" si="11"/>
        <v>0</v>
      </c>
      <c r="AX6" s="33">
        <f t="shared" si="11"/>
        <v>0</v>
      </c>
      <c r="AY6" s="33">
        <f t="shared" si="11"/>
        <v>0</v>
      </c>
      <c r="AZ6" s="33">
        <f t="shared" si="11"/>
        <v>0</v>
      </c>
      <c r="BA6" s="33">
        <f t="shared" si="11"/>
        <v>0</v>
      </c>
      <c r="BB6" s="33">
        <f t="shared" si="11"/>
        <v>0</v>
      </c>
      <c r="BC6" s="33">
        <f t="shared" si="11"/>
        <v>0</v>
      </c>
      <c r="BD6" s="33">
        <f t="shared" si="11"/>
        <v>0</v>
      </c>
      <c r="BE6" s="33">
        <f t="shared" si="11"/>
        <v>0</v>
      </c>
      <c r="BF6" s="33">
        <f t="shared" si="11"/>
        <v>0</v>
      </c>
      <c r="BG6" s="33">
        <f t="shared" si="12"/>
        <v>0</v>
      </c>
      <c r="BH6" s="33">
        <f t="shared" si="12"/>
        <v>0</v>
      </c>
      <c r="BI6" s="33">
        <f t="shared" si="12"/>
        <v>0</v>
      </c>
      <c r="BJ6" s="33">
        <f t="shared" si="12"/>
        <v>0</v>
      </c>
      <c r="BK6" s="33">
        <f t="shared" si="12"/>
        <v>0</v>
      </c>
      <c r="BL6" s="33">
        <f t="shared" si="12"/>
        <v>0</v>
      </c>
      <c r="BM6" s="33">
        <f t="shared" si="12"/>
        <v>0</v>
      </c>
      <c r="BN6" s="33">
        <f t="shared" si="12"/>
        <v>0</v>
      </c>
      <c r="BO6" s="33">
        <f t="shared" si="12"/>
        <v>0</v>
      </c>
      <c r="BP6" s="33">
        <f t="shared" si="12"/>
        <v>0</v>
      </c>
      <c r="BQ6" s="33">
        <f t="shared" si="13"/>
        <v>0</v>
      </c>
      <c r="BR6" s="33">
        <f t="shared" si="13"/>
        <v>0</v>
      </c>
      <c r="BS6" s="33">
        <f t="shared" si="13"/>
        <v>0</v>
      </c>
      <c r="BT6" s="33">
        <f t="shared" si="13"/>
        <v>0</v>
      </c>
      <c r="BU6" s="33">
        <f t="shared" si="13"/>
        <v>0</v>
      </c>
      <c r="BV6" s="33">
        <f t="shared" si="13"/>
        <v>0</v>
      </c>
      <c r="BW6" s="33">
        <f t="shared" si="13"/>
        <v>0</v>
      </c>
      <c r="BX6" s="33">
        <f t="shared" si="13"/>
        <v>0</v>
      </c>
      <c r="BY6" s="33">
        <f t="shared" si="13"/>
        <v>0</v>
      </c>
      <c r="BZ6" s="33">
        <f t="shared" si="13"/>
        <v>0</v>
      </c>
      <c r="CA6" s="33">
        <f t="shared" si="14"/>
        <v>0</v>
      </c>
      <c r="CB6" s="33">
        <f t="shared" si="14"/>
        <v>0</v>
      </c>
      <c r="CC6" s="33">
        <f t="shared" si="14"/>
        <v>0</v>
      </c>
      <c r="CD6" s="33">
        <f t="shared" si="14"/>
        <v>0</v>
      </c>
      <c r="CE6" s="33">
        <f t="shared" si="14"/>
        <v>0</v>
      </c>
      <c r="CF6" s="33">
        <f t="shared" si="14"/>
        <v>0</v>
      </c>
      <c r="CG6" s="33">
        <f t="shared" si="14"/>
        <v>0</v>
      </c>
      <c r="CH6" s="33">
        <f t="shared" si="14"/>
        <v>0</v>
      </c>
      <c r="CI6" s="33">
        <f t="shared" si="14"/>
        <v>0</v>
      </c>
      <c r="CJ6" s="33">
        <f t="shared" si="14"/>
        <v>0</v>
      </c>
      <c r="CK6" s="33">
        <f t="shared" si="14"/>
        <v>0</v>
      </c>
      <c r="CL6" s="33">
        <f t="shared" si="14"/>
        <v>0</v>
      </c>
      <c r="CM6" s="33">
        <f t="shared" si="14"/>
        <v>0</v>
      </c>
    </row>
    <row r="7" spans="1:91" x14ac:dyDescent="0.25">
      <c r="A7" s="30" t="s">
        <v>115</v>
      </c>
      <c r="B7" s="55">
        <v>2659450</v>
      </c>
      <c r="C7" s="31">
        <v>16</v>
      </c>
      <c r="D7" s="31">
        <v>16</v>
      </c>
      <c r="E7" s="31">
        <v>1</v>
      </c>
      <c r="F7" s="32"/>
      <c r="G7" s="32"/>
      <c r="H7" s="33">
        <f>G7-F7</f>
        <v>0</v>
      </c>
      <c r="I7" s="36">
        <v>45741</v>
      </c>
      <c r="J7" s="37">
        <f>IF(I7="",0,DATE(YEAR(I7),MONTH(I7)+C7,DAY(I7)))</f>
        <v>46228</v>
      </c>
      <c r="K7" s="32">
        <f>IF(J7="","",(DATE(YEAR(J7),MONTH(J7)+1,DAY(J7))))</f>
        <v>46259</v>
      </c>
      <c r="L7" s="32">
        <f>IF(K7="","",(DATE(YEAR(K7),MONTH(K7)+E7,DAY(K7))))</f>
        <v>46290</v>
      </c>
      <c r="M7" s="37">
        <f>IF(O7="","",DATE(YEAR(O7), MONTH(O7)-1,DAY(O7)))</f>
        <v>46320</v>
      </c>
      <c r="N7" s="37">
        <f>IF(O7="","",DATE(YEAR(M7),MONTH(M7),DAY(M7)))</f>
        <v>46320</v>
      </c>
      <c r="O7" s="32">
        <f>IF(L7="","",(DATE(YEAR(L7),MONTH(L7)+2,DAY(L7))))</f>
        <v>46351</v>
      </c>
      <c r="P7" s="32">
        <f>IF(O7="","",(DATE(YEAR(O7),MONTH(O7)+D7,DAY(O7))))</f>
        <v>46837</v>
      </c>
      <c r="Q7" s="32">
        <f>IF(P7="","",DATE(YEAR(P7), MONTH(P7)+1,DAY(P7)))</f>
        <v>46868</v>
      </c>
      <c r="R7" s="32">
        <f>IF(P7="","",DATE(YEAR(Q7),MONTH(Q7),DAY(Q7)))</f>
        <v>46868</v>
      </c>
      <c r="S7" s="33" t="str">
        <f t="shared" si="8"/>
        <v>XO</v>
      </c>
      <c r="T7" s="33" t="str">
        <f t="shared" si="8"/>
        <v>XO</v>
      </c>
      <c r="U7" s="33" t="str">
        <f t="shared" si="8"/>
        <v>XO</v>
      </c>
      <c r="V7" s="33" t="str">
        <f t="shared" si="8"/>
        <v>XO</v>
      </c>
      <c r="W7" s="33" t="str">
        <f t="shared" si="8"/>
        <v>XO</v>
      </c>
      <c r="X7" s="33" t="str">
        <f t="shared" si="8"/>
        <v>XO</v>
      </c>
      <c r="Y7" s="33">
        <f t="shared" si="8"/>
        <v>0</v>
      </c>
      <c r="Z7" s="33" t="str">
        <f t="shared" si="8"/>
        <v>3</v>
      </c>
      <c r="AA7" s="33">
        <f t="shared" si="8"/>
        <v>0</v>
      </c>
      <c r="AB7" s="33">
        <f t="shared" si="8"/>
        <v>0</v>
      </c>
      <c r="AC7" s="33" t="str">
        <f t="shared" si="9"/>
        <v>CO</v>
      </c>
      <c r="AD7" s="33" t="str">
        <f t="shared" si="9"/>
        <v>CO</v>
      </c>
      <c r="AE7" s="33" t="str">
        <f t="shared" si="9"/>
        <v>CO</v>
      </c>
      <c r="AF7" s="33" t="str">
        <f t="shared" si="9"/>
        <v>CO</v>
      </c>
      <c r="AG7" s="33" t="str">
        <f t="shared" si="9"/>
        <v>CO</v>
      </c>
      <c r="AH7" s="33" t="str">
        <f t="shared" si="9"/>
        <v>CO</v>
      </c>
      <c r="AI7" s="33" t="str">
        <f t="shared" si="9"/>
        <v>CO</v>
      </c>
      <c r="AJ7" s="33" t="str">
        <f t="shared" si="9"/>
        <v>CO</v>
      </c>
      <c r="AK7" s="33" t="str">
        <f t="shared" si="9"/>
        <v>CO</v>
      </c>
      <c r="AL7" s="33" t="str">
        <f t="shared" si="9"/>
        <v>CO</v>
      </c>
      <c r="AM7" s="33" t="str">
        <f t="shared" si="10"/>
        <v>CO</v>
      </c>
      <c r="AN7" s="33" t="str">
        <f t="shared" si="10"/>
        <v>CO</v>
      </c>
      <c r="AO7" s="33" t="str">
        <f t="shared" si="10"/>
        <v>CO</v>
      </c>
      <c r="AP7" s="33" t="str">
        <f t="shared" si="10"/>
        <v>CO</v>
      </c>
      <c r="AQ7" s="33" t="str">
        <f t="shared" si="10"/>
        <v>CO</v>
      </c>
      <c r="AR7" s="33" t="str">
        <f t="shared" si="10"/>
        <v>CO</v>
      </c>
      <c r="AS7" s="33">
        <f t="shared" si="10"/>
        <v>0</v>
      </c>
      <c r="AT7" s="33">
        <f t="shared" si="10"/>
        <v>0</v>
      </c>
      <c r="AU7" s="33">
        <f t="shared" si="10"/>
        <v>0</v>
      </c>
      <c r="AV7" s="33">
        <f t="shared" si="10"/>
        <v>0</v>
      </c>
      <c r="AW7" s="33">
        <f t="shared" si="11"/>
        <v>0</v>
      </c>
      <c r="AX7" s="33">
        <f t="shared" si="11"/>
        <v>0</v>
      </c>
      <c r="AY7" s="33">
        <f t="shared" si="11"/>
        <v>0</v>
      </c>
      <c r="AZ7" s="33">
        <f t="shared" si="11"/>
        <v>0</v>
      </c>
      <c r="BA7" s="33">
        <f t="shared" si="11"/>
        <v>0</v>
      </c>
      <c r="BB7" s="33">
        <f t="shared" si="11"/>
        <v>0</v>
      </c>
      <c r="BC7" s="33">
        <f t="shared" si="11"/>
        <v>0</v>
      </c>
      <c r="BD7" s="33">
        <f t="shared" si="11"/>
        <v>0</v>
      </c>
      <c r="BE7" s="33">
        <f t="shared" si="11"/>
        <v>0</v>
      </c>
      <c r="BF7" s="33">
        <f t="shared" si="11"/>
        <v>0</v>
      </c>
      <c r="BG7" s="33">
        <f t="shared" si="12"/>
        <v>0</v>
      </c>
      <c r="BH7" s="33">
        <f t="shared" si="12"/>
        <v>0</v>
      </c>
      <c r="BI7" s="33">
        <f t="shared" si="12"/>
        <v>0</v>
      </c>
      <c r="BJ7" s="33">
        <f t="shared" si="12"/>
        <v>0</v>
      </c>
      <c r="BK7" s="33">
        <f t="shared" si="12"/>
        <v>0</v>
      </c>
      <c r="BL7" s="33">
        <f t="shared" si="12"/>
        <v>0</v>
      </c>
      <c r="BM7" s="33">
        <f t="shared" si="12"/>
        <v>0</v>
      </c>
      <c r="BN7" s="33">
        <f t="shared" si="12"/>
        <v>0</v>
      </c>
      <c r="BO7" s="33">
        <f t="shared" si="12"/>
        <v>0</v>
      </c>
      <c r="BP7" s="33">
        <f t="shared" si="12"/>
        <v>0</v>
      </c>
      <c r="BQ7" s="33">
        <f t="shared" si="13"/>
        <v>0</v>
      </c>
      <c r="BR7" s="33">
        <f t="shared" si="13"/>
        <v>0</v>
      </c>
      <c r="BS7" s="33">
        <f t="shared" si="13"/>
        <v>0</v>
      </c>
      <c r="BT7" s="33">
        <f t="shared" si="13"/>
        <v>0</v>
      </c>
      <c r="BU7" s="33">
        <f t="shared" si="13"/>
        <v>0</v>
      </c>
      <c r="BV7" s="33">
        <f t="shared" si="13"/>
        <v>0</v>
      </c>
      <c r="BW7" s="33">
        <f t="shared" si="13"/>
        <v>0</v>
      </c>
      <c r="BX7" s="33">
        <f t="shared" si="13"/>
        <v>0</v>
      </c>
      <c r="BY7" s="33">
        <f t="shared" si="13"/>
        <v>0</v>
      </c>
      <c r="BZ7" s="33">
        <f t="shared" si="13"/>
        <v>0</v>
      </c>
      <c r="CA7" s="33">
        <f t="shared" si="14"/>
        <v>0</v>
      </c>
      <c r="CB7" s="33">
        <f t="shared" si="14"/>
        <v>0</v>
      </c>
      <c r="CC7" s="33">
        <f t="shared" si="14"/>
        <v>0</v>
      </c>
      <c r="CD7" s="33">
        <f t="shared" si="14"/>
        <v>0</v>
      </c>
      <c r="CE7" s="33">
        <f t="shared" si="14"/>
        <v>0</v>
      </c>
      <c r="CF7" s="33">
        <f t="shared" si="14"/>
        <v>0</v>
      </c>
      <c r="CG7" s="33">
        <f t="shared" si="14"/>
        <v>0</v>
      </c>
      <c r="CH7" s="33">
        <f t="shared" si="14"/>
        <v>0</v>
      </c>
      <c r="CI7" s="33">
        <f t="shared" si="14"/>
        <v>0</v>
      </c>
      <c r="CJ7" s="33">
        <f t="shared" si="14"/>
        <v>0</v>
      </c>
      <c r="CK7" s="33">
        <f t="shared" si="14"/>
        <v>0</v>
      </c>
      <c r="CL7" s="33">
        <f t="shared" si="14"/>
        <v>0</v>
      </c>
      <c r="CM7" s="33">
        <f t="shared" si="14"/>
        <v>0</v>
      </c>
    </row>
    <row r="8" spans="1:91" s="2" customFormat="1" x14ac:dyDescent="0.25">
      <c r="A8" s="57" t="s">
        <v>116</v>
      </c>
      <c r="B8" s="55"/>
      <c r="C8" s="31">
        <v>16</v>
      </c>
      <c r="D8" s="31">
        <v>16</v>
      </c>
      <c r="E8" s="31">
        <v>1</v>
      </c>
      <c r="F8" s="32"/>
      <c r="G8" s="32"/>
      <c r="H8" s="33"/>
      <c r="I8" s="37">
        <v>46199</v>
      </c>
      <c r="J8" s="37">
        <f>IF(I8="",0,DATE(YEAR(I8),MONTH(I8)+C8,DAY(I8)))</f>
        <v>46686</v>
      </c>
      <c r="K8" s="32">
        <f>IF(J8="","",(DATE(YEAR(J8),MONTH(J8)+1,DAY(J8))))</f>
        <v>46717</v>
      </c>
      <c r="L8" s="32">
        <f>IF(K8="","",(DATE(YEAR(K8),MONTH(K8)+E8,DAY(K8))))</f>
        <v>46747</v>
      </c>
      <c r="M8" s="37">
        <f>IF(O8="","",DATE(YEAR(O8), MONTH(O8)-1,DAY(O8)))</f>
        <v>46778</v>
      </c>
      <c r="N8" s="37">
        <f>IF(O8="","",DATE(YEAR(M8),MONTH(M8),DAY(M8)))</f>
        <v>46778</v>
      </c>
      <c r="O8" s="32">
        <f>IF(L8="","",(DATE(YEAR(L8),MONTH(L8)+2,DAY(L8))))</f>
        <v>46809</v>
      </c>
      <c r="P8" s="32">
        <f>IF(O8="","",(DATE(YEAR(O8),MONTH(O8)+D8,DAY(O8))))</f>
        <v>47295</v>
      </c>
      <c r="Q8" s="32">
        <f>IF(P8="","",DATE(YEAR(P8), MONTH(P8)+1,DAY(P8)))</f>
        <v>47325</v>
      </c>
      <c r="R8" s="32">
        <f>IF(P8="","",DATE(YEAR(Q8),MONTH(Q8),DAY(Q8)))</f>
        <v>47325</v>
      </c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</row>
    <row r="9" spans="1:91" s="2" customFormat="1" x14ac:dyDescent="0.25">
      <c r="A9" s="40" t="s">
        <v>117</v>
      </c>
      <c r="B9" s="55"/>
      <c r="C9" s="31">
        <v>16</v>
      </c>
      <c r="D9" s="31">
        <v>16</v>
      </c>
      <c r="E9" s="31">
        <v>1</v>
      </c>
      <c r="F9" s="32"/>
      <c r="G9" s="32"/>
      <c r="H9" s="33"/>
      <c r="I9" s="37">
        <v>46692</v>
      </c>
      <c r="J9" s="37">
        <f>IF(I9="",0,DATE(YEAR(I9),MONTH(I9)+C9,DAY(I9)))</f>
        <v>47178</v>
      </c>
      <c r="K9" s="32">
        <f>IF(J9="","",(DATE(YEAR(J9),MONTH(J9)+1,DAY(J9))))</f>
        <v>47209</v>
      </c>
      <c r="L9" s="32">
        <f>IF(K9="","",(DATE(YEAR(K9),MONTH(K9)+E9,DAY(K9))))</f>
        <v>47239</v>
      </c>
      <c r="M9" s="37">
        <f>IF(O9="","",DATE(YEAR(O9), MONTH(O9)-1,DAY(O9)))</f>
        <v>47270</v>
      </c>
      <c r="N9" s="37">
        <f>IF(O9="","",DATE(YEAR(M9),MONTH(M9),DAY(M9)))</f>
        <v>47270</v>
      </c>
      <c r="O9" s="32">
        <f>IF(L9="","",(DATE(YEAR(L9),MONTH(L9)+2,DAY(L9))))</f>
        <v>47300</v>
      </c>
      <c r="P9" s="32">
        <f>IF(O9="","",(DATE(YEAR(O9),MONTH(O9)+D9,DAY(O9))))</f>
        <v>47788</v>
      </c>
      <c r="Q9" s="32">
        <f>IF(P9="","",DATE(YEAR(P9), MONTH(P9)+1,DAY(P9)))</f>
        <v>47818</v>
      </c>
      <c r="R9" s="32">
        <f>IF(P9="","",DATE(YEAR(Q9),MONTH(Q9),DAY(Q9)))</f>
        <v>47818</v>
      </c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</row>
    <row r="10" ht="21.75" customHeight="1" spans="1:91" x14ac:dyDescent="0.25">
      <c r="A10" s="25" t="s">
        <v>118</v>
      </c>
      <c r="B10" s="53"/>
      <c r="C10" s="26"/>
      <c r="D10" s="26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8"/>
      <c r="Q10" s="27"/>
      <c r="R10" s="27"/>
      <c r="S10" s="29">
        <f>$A$2-DAY($A$2)+1</f>
        <v>46054</v>
      </c>
      <c r="T10" s="29">
        <f t="shared" ref="T10:CE10" si="15">DATE(YEAR(S10),MONTH(S10)+1,DAY(S10))</f>
        <v>46082</v>
      </c>
      <c r="U10" s="29">
        <f t="shared" si="15"/>
        <v>46113</v>
      </c>
      <c r="V10" s="29">
        <f t="shared" si="15"/>
        <v>46143</v>
      </c>
      <c r="W10" s="29">
        <f t="shared" si="15"/>
        <v>46174</v>
      </c>
      <c r="X10" s="29">
        <f t="shared" si="15"/>
        <v>46204</v>
      </c>
      <c r="Y10" s="29">
        <f t="shared" si="15"/>
        <v>46235</v>
      </c>
      <c r="Z10" s="29">
        <f t="shared" si="15"/>
        <v>46266</v>
      </c>
      <c r="AA10" s="29">
        <f t="shared" si="15"/>
        <v>46296</v>
      </c>
      <c r="AB10" s="29">
        <f t="shared" si="15"/>
        <v>46327</v>
      </c>
      <c r="AC10" s="29">
        <f t="shared" si="15"/>
        <v>46357</v>
      </c>
      <c r="AD10" s="29">
        <f t="shared" si="15"/>
        <v>46388</v>
      </c>
      <c r="AE10" s="29">
        <f t="shared" si="15"/>
        <v>46419</v>
      </c>
      <c r="AF10" s="29">
        <f t="shared" si="15"/>
        <v>46447</v>
      </c>
      <c r="AG10" s="29">
        <f t="shared" si="15"/>
        <v>46478</v>
      </c>
      <c r="AH10" s="29">
        <f t="shared" si="15"/>
        <v>46508</v>
      </c>
      <c r="AI10" s="29">
        <f t="shared" si="15"/>
        <v>46539</v>
      </c>
      <c r="AJ10" s="29">
        <f t="shared" si="15"/>
        <v>46569</v>
      </c>
      <c r="AK10" s="29">
        <f t="shared" si="15"/>
        <v>46600</v>
      </c>
      <c r="AL10" s="29">
        <f t="shared" si="15"/>
        <v>46631</v>
      </c>
      <c r="AM10" s="29">
        <f t="shared" si="15"/>
        <v>46661</v>
      </c>
      <c r="AN10" s="29">
        <f t="shared" si="15"/>
        <v>46692</v>
      </c>
      <c r="AO10" s="29">
        <f t="shared" si="15"/>
        <v>46722</v>
      </c>
      <c r="AP10" s="29">
        <f t="shared" si="15"/>
        <v>46753</v>
      </c>
      <c r="AQ10" s="29">
        <f t="shared" si="15"/>
        <v>46784</v>
      </c>
      <c r="AR10" s="29">
        <f t="shared" si="15"/>
        <v>46813</v>
      </c>
      <c r="AS10" s="29">
        <f t="shared" si="15"/>
        <v>46844</v>
      </c>
      <c r="AT10" s="29">
        <f t="shared" si="15"/>
        <v>46874</v>
      </c>
      <c r="AU10" s="29">
        <f t="shared" si="15"/>
        <v>46905</v>
      </c>
      <c r="AV10" s="29">
        <f t="shared" si="15"/>
        <v>46935</v>
      </c>
      <c r="AW10" s="29">
        <f t="shared" si="15"/>
        <v>46966</v>
      </c>
      <c r="AX10" s="29">
        <f t="shared" si="15"/>
        <v>46997</v>
      </c>
      <c r="AY10" s="29">
        <f t="shared" si="15"/>
        <v>47027</v>
      </c>
      <c r="AZ10" s="29">
        <f t="shared" si="15"/>
        <v>47058</v>
      </c>
      <c r="BA10" s="29">
        <f t="shared" si="15"/>
        <v>47088</v>
      </c>
      <c r="BB10" s="29">
        <f t="shared" si="15"/>
        <v>47119</v>
      </c>
      <c r="BC10" s="29">
        <f t="shared" si="15"/>
        <v>47150</v>
      </c>
      <c r="BD10" s="29">
        <f t="shared" si="15"/>
        <v>47178</v>
      </c>
      <c r="BE10" s="29">
        <f t="shared" si="15"/>
        <v>47209</v>
      </c>
      <c r="BF10" s="29">
        <f t="shared" si="15"/>
        <v>47239</v>
      </c>
      <c r="BG10" s="29">
        <f t="shared" si="15"/>
        <v>47270</v>
      </c>
      <c r="BH10" s="29">
        <f t="shared" si="15"/>
        <v>47300</v>
      </c>
      <c r="BI10" s="29">
        <f t="shared" si="15"/>
        <v>47331</v>
      </c>
      <c r="BJ10" s="29">
        <f t="shared" si="15"/>
        <v>47362</v>
      </c>
      <c r="BK10" s="29">
        <f t="shared" si="15"/>
        <v>47392</v>
      </c>
      <c r="BL10" s="29">
        <f t="shared" si="15"/>
        <v>47423</v>
      </c>
      <c r="BM10" s="29">
        <f t="shared" si="15"/>
        <v>47453</v>
      </c>
      <c r="BN10" s="29">
        <f t="shared" si="15"/>
        <v>47484</v>
      </c>
      <c r="BO10" s="29">
        <f t="shared" si="15"/>
        <v>47515</v>
      </c>
      <c r="BP10" s="29">
        <f t="shared" si="15"/>
        <v>47543</v>
      </c>
      <c r="BQ10" s="29">
        <f t="shared" si="15"/>
        <v>47574</v>
      </c>
      <c r="BR10" s="29">
        <f t="shared" si="15"/>
        <v>47604</v>
      </c>
      <c r="BS10" s="29">
        <f t="shared" si="15"/>
        <v>47635</v>
      </c>
      <c r="BT10" s="29">
        <f t="shared" si="15"/>
        <v>47665</v>
      </c>
      <c r="BU10" s="29">
        <f t="shared" si="15"/>
        <v>47696</v>
      </c>
      <c r="BV10" s="29">
        <f t="shared" si="15"/>
        <v>47727</v>
      </c>
      <c r="BW10" s="29">
        <f t="shared" si="15"/>
        <v>47757</v>
      </c>
      <c r="BX10" s="29">
        <f t="shared" si="15"/>
        <v>47788</v>
      </c>
      <c r="BY10" s="29">
        <f t="shared" si="15"/>
        <v>47818</v>
      </c>
      <c r="BZ10" s="29">
        <f t="shared" si="15"/>
        <v>47849</v>
      </c>
      <c r="CA10" s="29">
        <f t="shared" si="15"/>
        <v>47880</v>
      </c>
      <c r="CB10" s="29">
        <f t="shared" si="15"/>
        <v>47908</v>
      </c>
      <c r="CC10" s="29">
        <f t="shared" si="15"/>
        <v>47939</v>
      </c>
      <c r="CD10" s="29">
        <f t="shared" si="15"/>
        <v>47969</v>
      </c>
      <c r="CE10" s="29">
        <f t="shared" si="15"/>
        <v>48000</v>
      </c>
      <c r="CF10" s="29">
        <f t="shared" ref="CF10:CM10" si="16">DATE(YEAR(CE10),MONTH(CE10)+1,DAY(CE10))</f>
        <v>48030</v>
      </c>
      <c r="CG10" s="29">
        <f t="shared" si="16"/>
        <v>48061</v>
      </c>
      <c r="CH10" s="29">
        <f t="shared" si="16"/>
        <v>48092</v>
      </c>
      <c r="CI10" s="29">
        <f t="shared" si="16"/>
        <v>48122</v>
      </c>
      <c r="CJ10" s="29">
        <f t="shared" si="16"/>
        <v>48153</v>
      </c>
      <c r="CK10" s="29">
        <f t="shared" si="16"/>
        <v>48183</v>
      </c>
      <c r="CL10" s="29">
        <f t="shared" si="16"/>
        <v>48214</v>
      </c>
      <c r="CM10" s="29">
        <f t="shared" si="16"/>
        <v>48245</v>
      </c>
    </row>
    <row r="11" spans="1:91" s="2" customFormat="1" x14ac:dyDescent="0.25">
      <c r="A11" s="99" t="s">
        <v>119</v>
      </c>
      <c r="B11" s="55">
        <v>2623250</v>
      </c>
      <c r="C11" s="31">
        <v>20</v>
      </c>
      <c r="D11" s="31">
        <v>16</v>
      </c>
      <c r="E11" s="31">
        <v>2</v>
      </c>
      <c r="F11" s="32"/>
      <c r="G11" s="32"/>
      <c r="H11" s="33">
        <f>G11-F11</f>
        <v>0</v>
      </c>
      <c r="I11" s="36">
        <v>45069</v>
      </c>
      <c r="J11" s="36">
        <f>IF(I11="",0,DATE(YEAR(I11),MONTH(I11)+C11,DAY(I11)))</f>
        <v>45680</v>
      </c>
      <c r="K11" s="36">
        <f>IF(J11="","",(DATE(YEAR(J11),MONTH(J11)+1,DAY(J11))))</f>
        <v>45711</v>
      </c>
      <c r="L11" s="36">
        <f>IF(K11="","",(DATE(YEAR(K11),MONTH(K11)+E11,DAY(K11))))</f>
        <v>45770</v>
      </c>
      <c r="M11" s="36">
        <f>IF(O11="","",DATE(YEAR(O11), MONTH(O11)-1,DAY(O11)))</f>
        <v>45800</v>
      </c>
      <c r="N11" s="36">
        <f>IF(O11="","",DATE(YEAR(M11),MONTH(M11),DAY(M11)))</f>
        <v>45800</v>
      </c>
      <c r="O11" s="36">
        <f>IF(L11="","",(DATE(YEAR(L11),MONTH(L11)+2,DAY(L11))))</f>
        <v>45831</v>
      </c>
      <c r="P11" s="32">
        <f>IF(O11="","",(DATE(YEAR(O11),MONTH(O11)+D11,DAY(O11))))</f>
        <v>46318</v>
      </c>
      <c r="Q11" s="32">
        <f>IF(P11="","",DATE(YEAR(P11), MONTH(P11)+1,DAY(P11)))</f>
        <v>46349</v>
      </c>
      <c r="R11" s="32">
        <f>IF(P11="","",DATE(YEAR(Q11),MONTH(Q11),DAY(Q11)))</f>
        <v>46349</v>
      </c>
      <c r="S11" s="33" t="str">
        <f t="shared" ref="S11:AB14" si="17">IF((AND($F11&lt;=S$75,$G11&gt;=S$75)),"P/L",IF((AND($I11&lt;=S$75,$J11&gt;=S$75)),"XO",IF((AND($K11&lt;=S$75,$L11&gt;=S$75)),"3",IF((AND($M11&lt;=S$75,$N11&gt;=S$75)),"C",IF((AND($O11&lt;=S$75,$P11&gt;=S$75)),"CO",IF((AND($Q11&lt;=S$75,$R11&gt;=S$75)),"C",0))))))</f>
        <v>CO</v>
      </c>
      <c r="T11" s="33" t="str">
        <f t="shared" si="17"/>
        <v>CO</v>
      </c>
      <c r="U11" s="33" t="str">
        <f t="shared" si="17"/>
        <v>CO</v>
      </c>
      <c r="V11" s="33" t="str">
        <f t="shared" si="17"/>
        <v>CO</v>
      </c>
      <c r="W11" s="33" t="str">
        <f t="shared" si="17"/>
        <v>CO</v>
      </c>
      <c r="X11" s="33" t="str">
        <f t="shared" si="17"/>
        <v>CO</v>
      </c>
      <c r="Y11" s="33" t="str">
        <f t="shared" si="17"/>
        <v>CO</v>
      </c>
      <c r="Z11" s="33" t="str">
        <f t="shared" si="17"/>
        <v>CO</v>
      </c>
      <c r="AA11" s="33" t="str">
        <f t="shared" si="17"/>
        <v>CO</v>
      </c>
      <c r="AB11" s="33">
        <f t="shared" si="17"/>
        <v>0</v>
      </c>
      <c r="AC11" s="33">
        <f t="shared" ref="AC11:AL14" si="18">IF((AND($F11&lt;=AC$75,$G11&gt;=AC$75)),"P/L",IF((AND($I11&lt;=AC$75,$J11&gt;=AC$75)),"XO",IF((AND($K11&lt;=AC$75,$L11&gt;=AC$75)),"3",IF((AND($M11&lt;=AC$75,$N11&gt;=AC$75)),"C",IF((AND($O11&lt;=AC$75,$P11&gt;=AC$75)),"CO",IF((AND($Q11&lt;=AC$75,$R11&gt;=AC$75)),"C",0))))))</f>
        <v>0</v>
      </c>
      <c r="AD11" s="33">
        <f t="shared" si="18"/>
        <v>0</v>
      </c>
      <c r="AE11" s="33">
        <f t="shared" si="18"/>
        <v>0</v>
      </c>
      <c r="AF11" s="33">
        <f t="shared" si="18"/>
        <v>0</v>
      </c>
      <c r="AG11" s="33">
        <f t="shared" si="18"/>
        <v>0</v>
      </c>
      <c r="AH11" s="33">
        <f t="shared" si="18"/>
        <v>0</v>
      </c>
      <c r="AI11" s="33">
        <f t="shared" si="18"/>
        <v>0</v>
      </c>
      <c r="AJ11" s="33">
        <f t="shared" si="18"/>
        <v>0</v>
      </c>
      <c r="AK11" s="33">
        <f t="shared" si="18"/>
        <v>0</v>
      </c>
      <c r="AL11" s="33">
        <f t="shared" si="18"/>
        <v>0</v>
      </c>
      <c r="AM11" s="33">
        <f t="shared" ref="AM11:AV14" si="19">IF((AND($F11&lt;=AM$75,$G11&gt;=AM$75)),"P/L",IF((AND($I11&lt;=AM$75,$J11&gt;=AM$75)),"XO",IF((AND($K11&lt;=AM$75,$L11&gt;=AM$75)),"3",IF((AND($M11&lt;=AM$75,$N11&gt;=AM$75)),"C",IF((AND($O11&lt;=AM$75,$P11&gt;=AM$75)),"CO",IF((AND($Q11&lt;=AM$75,$R11&gt;=AM$75)),"C",0))))))</f>
        <v>0</v>
      </c>
      <c r="AN11" s="33">
        <f t="shared" si="19"/>
        <v>0</v>
      </c>
      <c r="AO11" s="33">
        <f t="shared" si="19"/>
        <v>0</v>
      </c>
      <c r="AP11" s="33">
        <f t="shared" si="19"/>
        <v>0</v>
      </c>
      <c r="AQ11" s="33">
        <f t="shared" si="19"/>
        <v>0</v>
      </c>
      <c r="AR11" s="33">
        <f t="shared" si="19"/>
        <v>0</v>
      </c>
      <c r="AS11" s="33">
        <f t="shared" si="19"/>
        <v>0</v>
      </c>
      <c r="AT11" s="33">
        <f t="shared" si="19"/>
        <v>0</v>
      </c>
      <c r="AU11" s="33">
        <f t="shared" si="19"/>
        <v>0</v>
      </c>
      <c r="AV11" s="33">
        <f t="shared" si="19"/>
        <v>0</v>
      </c>
      <c r="AW11" s="33">
        <f t="shared" ref="AW11:BF14" si="20">IF((AND($F11&lt;=AW$75,$G11&gt;=AW$75)),"P/L",IF((AND($I11&lt;=AW$75,$J11&gt;=AW$75)),"XO",IF((AND($K11&lt;=AW$75,$L11&gt;=AW$75)),"3",IF((AND($M11&lt;=AW$75,$N11&gt;=AW$75)),"C",IF((AND($O11&lt;=AW$75,$P11&gt;=AW$75)),"CO",IF((AND($Q11&lt;=AW$75,$R11&gt;=AW$75)),"C",0))))))</f>
        <v>0</v>
      </c>
      <c r="AX11" s="33">
        <f t="shared" si="20"/>
        <v>0</v>
      </c>
      <c r="AY11" s="33">
        <f t="shared" si="20"/>
        <v>0</v>
      </c>
      <c r="AZ11" s="33">
        <f t="shared" si="20"/>
        <v>0</v>
      </c>
      <c r="BA11" s="33">
        <f t="shared" si="20"/>
        <v>0</v>
      </c>
      <c r="BB11" s="33">
        <f t="shared" si="20"/>
        <v>0</v>
      </c>
      <c r="BC11" s="33">
        <f t="shared" si="20"/>
        <v>0</v>
      </c>
      <c r="BD11" s="33">
        <f t="shared" si="20"/>
        <v>0</v>
      </c>
      <c r="BE11" s="33">
        <f t="shared" si="20"/>
        <v>0</v>
      </c>
      <c r="BF11" s="33">
        <f t="shared" si="20"/>
        <v>0</v>
      </c>
      <c r="BG11" s="33">
        <f t="shared" ref="BG11:BP14" si="21">IF((AND($F11&lt;=BG$75,$G11&gt;=BG$75)),"P/L",IF((AND($I11&lt;=BG$75,$J11&gt;=BG$75)),"XO",IF((AND($K11&lt;=BG$75,$L11&gt;=BG$75)),"3",IF((AND($M11&lt;=BG$75,$N11&gt;=BG$75)),"C",IF((AND($O11&lt;=BG$75,$P11&gt;=BG$75)),"CO",IF((AND($Q11&lt;=BG$75,$R11&gt;=BG$75)),"C",0))))))</f>
        <v>0</v>
      </c>
      <c r="BH11" s="33">
        <f t="shared" si="21"/>
        <v>0</v>
      </c>
      <c r="BI11" s="33">
        <f t="shared" si="21"/>
        <v>0</v>
      </c>
      <c r="BJ11" s="33">
        <f t="shared" si="21"/>
        <v>0</v>
      </c>
      <c r="BK11" s="33">
        <f t="shared" si="21"/>
        <v>0</v>
      </c>
      <c r="BL11" s="33">
        <f t="shared" si="21"/>
        <v>0</v>
      </c>
      <c r="BM11" s="33">
        <f t="shared" si="21"/>
        <v>0</v>
      </c>
      <c r="BN11" s="33">
        <f t="shared" si="21"/>
        <v>0</v>
      </c>
      <c r="BO11" s="33">
        <f t="shared" si="21"/>
        <v>0</v>
      </c>
      <c r="BP11" s="33">
        <f t="shared" si="21"/>
        <v>0</v>
      </c>
      <c r="BQ11" s="33">
        <f t="shared" ref="BQ11:BZ14" si="22">IF((AND($F11&lt;=BQ$75,$G11&gt;=BQ$75)),"P/L",IF((AND($I11&lt;=BQ$75,$J11&gt;=BQ$75)),"XO",IF((AND($K11&lt;=BQ$75,$L11&gt;=BQ$75)),"3",IF((AND($M11&lt;=BQ$75,$N11&gt;=BQ$75)),"C",IF((AND($O11&lt;=BQ$75,$P11&gt;=BQ$75)),"CO",IF((AND($Q11&lt;=BQ$75,$R11&gt;=BQ$75)),"C",0))))))</f>
        <v>0</v>
      </c>
      <c r="BR11" s="33">
        <f t="shared" si="22"/>
        <v>0</v>
      </c>
      <c r="BS11" s="33">
        <f t="shared" si="22"/>
        <v>0</v>
      </c>
      <c r="BT11" s="33">
        <f t="shared" si="22"/>
        <v>0</v>
      </c>
      <c r="BU11" s="33">
        <f t="shared" si="22"/>
        <v>0</v>
      </c>
      <c r="BV11" s="33">
        <f t="shared" si="22"/>
        <v>0</v>
      </c>
      <c r="BW11" s="33">
        <f t="shared" si="22"/>
        <v>0</v>
      </c>
      <c r="BX11" s="33">
        <f t="shared" si="22"/>
        <v>0</v>
      </c>
      <c r="BY11" s="33">
        <f t="shared" si="22"/>
        <v>0</v>
      </c>
      <c r="BZ11" s="33">
        <f t="shared" si="22"/>
        <v>0</v>
      </c>
      <c r="CA11" s="33">
        <f t="shared" ref="CA11:CM14" si="23">IF((AND($F11&lt;=CA$75,$G11&gt;=CA$75)),"P/L",IF((AND($I11&lt;=CA$75,$J11&gt;=CA$75)),"XO",IF((AND($K11&lt;=CA$75,$L11&gt;=CA$75)),"3",IF((AND($M11&lt;=CA$75,$N11&gt;=CA$75)),"C",IF((AND($O11&lt;=CA$75,$P11&gt;=CA$75)),"CO",IF((AND($Q11&lt;=CA$75,$R11&gt;=CA$75)),"C",0))))))</f>
        <v>0</v>
      </c>
      <c r="CB11" s="33">
        <f t="shared" si="23"/>
        <v>0</v>
      </c>
      <c r="CC11" s="33">
        <f t="shared" si="23"/>
        <v>0</v>
      </c>
      <c r="CD11" s="33">
        <f t="shared" si="23"/>
        <v>0</v>
      </c>
      <c r="CE11" s="33">
        <f t="shared" si="23"/>
        <v>0</v>
      </c>
      <c r="CF11" s="33">
        <f t="shared" si="23"/>
        <v>0</v>
      </c>
      <c r="CG11" s="33">
        <f t="shared" si="23"/>
        <v>0</v>
      </c>
      <c r="CH11" s="33">
        <f t="shared" si="23"/>
        <v>0</v>
      </c>
      <c r="CI11" s="33">
        <f t="shared" si="23"/>
        <v>0</v>
      </c>
      <c r="CJ11" s="33">
        <f t="shared" si="23"/>
        <v>0</v>
      </c>
      <c r="CK11" s="33">
        <f t="shared" si="23"/>
        <v>0</v>
      </c>
      <c r="CL11" s="33">
        <f t="shared" si="23"/>
        <v>0</v>
      </c>
      <c r="CM11" s="33">
        <f t="shared" si="23"/>
        <v>0</v>
      </c>
    </row>
    <row r="12" spans="1:91" s="2" customFormat="1" x14ac:dyDescent="0.25">
      <c r="A12" s="99" t="s">
        <v>120</v>
      </c>
      <c r="B12" s="55">
        <v>2623250</v>
      </c>
      <c r="C12" s="31">
        <v>17</v>
      </c>
      <c r="D12" s="31">
        <v>16</v>
      </c>
      <c r="E12" s="31">
        <v>1</v>
      </c>
      <c r="F12" s="32"/>
      <c r="G12" s="32"/>
      <c r="H12" s="33">
        <f>G12-F12</f>
        <v>0</v>
      </c>
      <c r="I12" s="36">
        <v>45741</v>
      </c>
      <c r="J12" s="37">
        <f>IF(I12="",0,DATE(YEAR(I12),MONTH(I12)+C12,DAY(I12)))</f>
        <v>46259</v>
      </c>
      <c r="K12" s="37">
        <f>IF(J12="","",(DATE(YEAR(J12),MONTH(J12)+1,DAY(J12))))</f>
        <v>46290</v>
      </c>
      <c r="L12" s="32">
        <f>IF(K12="","",(DATE(YEAR(K12),MONTH(K12)+E12,DAY(K12))))</f>
        <v>46320</v>
      </c>
      <c r="M12" s="37">
        <f>IF(O12="","",DATE(YEAR(O12), MONTH(O12)-1,DAY(O12)))</f>
        <v>46351</v>
      </c>
      <c r="N12" s="37">
        <f>IF(O12="","",DATE(YEAR(M12),MONTH(M12),DAY(M12)))</f>
        <v>46351</v>
      </c>
      <c r="O12" s="32">
        <f>IF(L12="","",(DATE(YEAR(L12),MONTH(L12)+2,DAY(L12))))</f>
        <v>46381</v>
      </c>
      <c r="P12" s="32">
        <f>IF(O12="","",(DATE(YEAR(O12),MONTH(O12)+D12,DAY(O12))))</f>
        <v>46868</v>
      </c>
      <c r="Q12" s="32">
        <f>IF(P12="","",DATE(YEAR(P12), MONTH(P12)+1,DAY(P12)))</f>
        <v>46898</v>
      </c>
      <c r="R12" s="32">
        <f>IF(P12="","",DATE(YEAR(Q12),MONTH(Q12),DAY(Q12)))</f>
        <v>46898</v>
      </c>
      <c r="S12" s="33" t="str">
        <f t="shared" si="17"/>
        <v>XO</v>
      </c>
      <c r="T12" s="33" t="str">
        <f t="shared" si="17"/>
        <v>XO</v>
      </c>
      <c r="U12" s="33" t="str">
        <f t="shared" si="17"/>
        <v>XO</v>
      </c>
      <c r="V12" s="33" t="str">
        <f t="shared" si="17"/>
        <v>XO</v>
      </c>
      <c r="W12" s="33" t="str">
        <f t="shared" si="17"/>
        <v>XO</v>
      </c>
      <c r="X12" s="33" t="str">
        <f t="shared" si="17"/>
        <v>XO</v>
      </c>
      <c r="Y12" s="33" t="str">
        <f t="shared" si="17"/>
        <v>XO</v>
      </c>
      <c r="Z12" s="33">
        <f t="shared" si="17"/>
        <v>0</v>
      </c>
      <c r="AA12" s="33" t="str">
        <f t="shared" si="17"/>
        <v>3</v>
      </c>
      <c r="AB12" s="33">
        <f t="shared" si="17"/>
        <v>0</v>
      </c>
      <c r="AC12" s="33">
        <f t="shared" si="18"/>
        <v>0</v>
      </c>
      <c r="AD12" s="33" t="str">
        <f t="shared" si="18"/>
        <v>CO</v>
      </c>
      <c r="AE12" s="33" t="str">
        <f t="shared" si="18"/>
        <v>CO</v>
      </c>
      <c r="AF12" s="33" t="str">
        <f t="shared" si="18"/>
        <v>CO</v>
      </c>
      <c r="AG12" s="33" t="str">
        <f t="shared" si="18"/>
        <v>CO</v>
      </c>
      <c r="AH12" s="33" t="str">
        <f t="shared" si="18"/>
        <v>CO</v>
      </c>
      <c r="AI12" s="33" t="str">
        <f t="shared" si="18"/>
        <v>CO</v>
      </c>
      <c r="AJ12" s="33" t="str">
        <f t="shared" si="18"/>
        <v>CO</v>
      </c>
      <c r="AK12" s="33" t="str">
        <f t="shared" si="18"/>
        <v>CO</v>
      </c>
      <c r="AL12" s="33" t="str">
        <f t="shared" si="18"/>
        <v>CO</v>
      </c>
      <c r="AM12" s="33" t="str">
        <f t="shared" si="19"/>
        <v>CO</v>
      </c>
      <c r="AN12" s="33" t="str">
        <f t="shared" si="19"/>
        <v>CO</v>
      </c>
      <c r="AO12" s="33" t="str">
        <f t="shared" si="19"/>
        <v>CO</v>
      </c>
      <c r="AP12" s="33" t="str">
        <f t="shared" si="19"/>
        <v>CO</v>
      </c>
      <c r="AQ12" s="33" t="str">
        <f t="shared" si="19"/>
        <v>CO</v>
      </c>
      <c r="AR12" s="33" t="str">
        <f t="shared" si="19"/>
        <v>CO</v>
      </c>
      <c r="AS12" s="33" t="str">
        <f t="shared" si="19"/>
        <v>CO</v>
      </c>
      <c r="AT12" s="33">
        <f t="shared" si="19"/>
        <v>0</v>
      </c>
      <c r="AU12" s="33">
        <f t="shared" si="19"/>
        <v>0</v>
      </c>
      <c r="AV12" s="33">
        <f t="shared" si="19"/>
        <v>0</v>
      </c>
      <c r="AW12" s="33">
        <f t="shared" si="20"/>
        <v>0</v>
      </c>
      <c r="AX12" s="33">
        <f t="shared" si="20"/>
        <v>0</v>
      </c>
      <c r="AY12" s="33">
        <f t="shared" si="20"/>
        <v>0</v>
      </c>
      <c r="AZ12" s="33">
        <f t="shared" si="20"/>
        <v>0</v>
      </c>
      <c r="BA12" s="33">
        <f t="shared" si="20"/>
        <v>0</v>
      </c>
      <c r="BB12" s="33">
        <f t="shared" si="20"/>
        <v>0</v>
      </c>
      <c r="BC12" s="33">
        <f t="shared" si="20"/>
        <v>0</v>
      </c>
      <c r="BD12" s="33">
        <f t="shared" si="20"/>
        <v>0</v>
      </c>
      <c r="BE12" s="33">
        <f t="shared" si="20"/>
        <v>0</v>
      </c>
      <c r="BF12" s="33">
        <f t="shared" si="20"/>
        <v>0</v>
      </c>
      <c r="BG12" s="33">
        <f t="shared" si="21"/>
        <v>0</v>
      </c>
      <c r="BH12" s="33">
        <f t="shared" si="21"/>
        <v>0</v>
      </c>
      <c r="BI12" s="33">
        <f t="shared" si="21"/>
        <v>0</v>
      </c>
      <c r="BJ12" s="33">
        <f t="shared" si="21"/>
        <v>0</v>
      </c>
      <c r="BK12" s="33">
        <f t="shared" si="21"/>
        <v>0</v>
      </c>
      <c r="BL12" s="33">
        <f t="shared" si="21"/>
        <v>0</v>
      </c>
      <c r="BM12" s="33">
        <f t="shared" si="21"/>
        <v>0</v>
      </c>
      <c r="BN12" s="33">
        <f t="shared" si="21"/>
        <v>0</v>
      </c>
      <c r="BO12" s="33">
        <f t="shared" si="21"/>
        <v>0</v>
      </c>
      <c r="BP12" s="33">
        <f t="shared" si="21"/>
        <v>0</v>
      </c>
      <c r="BQ12" s="33">
        <f t="shared" si="22"/>
        <v>0</v>
      </c>
      <c r="BR12" s="33">
        <f t="shared" si="22"/>
        <v>0</v>
      </c>
      <c r="BS12" s="33">
        <f t="shared" si="22"/>
        <v>0</v>
      </c>
      <c r="BT12" s="33">
        <f t="shared" si="22"/>
        <v>0</v>
      </c>
      <c r="BU12" s="33">
        <f t="shared" si="22"/>
        <v>0</v>
      </c>
      <c r="BV12" s="33">
        <f t="shared" si="22"/>
        <v>0</v>
      </c>
      <c r="BW12" s="33">
        <f t="shared" si="22"/>
        <v>0</v>
      </c>
      <c r="BX12" s="33">
        <f t="shared" si="22"/>
        <v>0</v>
      </c>
      <c r="BY12" s="33">
        <f t="shared" si="22"/>
        <v>0</v>
      </c>
      <c r="BZ12" s="33">
        <f t="shared" si="22"/>
        <v>0</v>
      </c>
      <c r="CA12" s="33">
        <f t="shared" si="23"/>
        <v>0</v>
      </c>
      <c r="CB12" s="33">
        <f t="shared" si="23"/>
        <v>0</v>
      </c>
      <c r="CC12" s="33">
        <f t="shared" si="23"/>
        <v>0</v>
      </c>
      <c r="CD12" s="33">
        <f t="shared" si="23"/>
        <v>0</v>
      </c>
      <c r="CE12" s="33">
        <f t="shared" si="23"/>
        <v>0</v>
      </c>
      <c r="CF12" s="33">
        <f t="shared" si="23"/>
        <v>0</v>
      </c>
      <c r="CG12" s="33">
        <f t="shared" si="23"/>
        <v>0</v>
      </c>
      <c r="CH12" s="33">
        <f t="shared" si="23"/>
        <v>0</v>
      </c>
      <c r="CI12" s="33">
        <f t="shared" si="23"/>
        <v>0</v>
      </c>
      <c r="CJ12" s="33">
        <f t="shared" si="23"/>
        <v>0</v>
      </c>
      <c r="CK12" s="33">
        <f t="shared" si="23"/>
        <v>0</v>
      </c>
      <c r="CL12" s="33">
        <f t="shared" si="23"/>
        <v>0</v>
      </c>
      <c r="CM12" s="33">
        <f t="shared" si="23"/>
        <v>0</v>
      </c>
    </row>
    <row r="13" spans="1:91" s="2" customFormat="1" x14ac:dyDescent="0.25">
      <c r="A13" s="44" t="s">
        <v>121</v>
      </c>
      <c r="B13" s="55">
        <v>2623250</v>
      </c>
      <c r="C13" s="31">
        <v>17</v>
      </c>
      <c r="D13" s="31">
        <v>16</v>
      </c>
      <c r="E13" s="31">
        <v>1</v>
      </c>
      <c r="F13" s="32"/>
      <c r="G13" s="32"/>
      <c r="H13" s="33">
        <f>G13-F13</f>
        <v>0</v>
      </c>
      <c r="I13" s="37">
        <v>46288</v>
      </c>
      <c r="J13" s="37">
        <f>IF(I13="",0,DATE(YEAR(I13),MONTH(I13)+C13,DAY(I13)))</f>
        <v>46806</v>
      </c>
      <c r="K13" s="32">
        <f>IF(J13="","",(DATE(YEAR(J13),MONTH(J13)+1,DAY(J13))))</f>
        <v>46835</v>
      </c>
      <c r="L13" s="32">
        <f>IF(K13="","",(DATE(YEAR(K13),MONTH(K13)+E13,DAY(K13))))</f>
        <v>46866</v>
      </c>
      <c r="M13" s="37">
        <f>IF(O13="","",DATE(YEAR(O13), MONTH(O13)-1,DAY(O13)))</f>
        <v>46896</v>
      </c>
      <c r="N13" s="37">
        <f>IF(O13="","",DATE(YEAR(M13),MONTH(M13),DAY(M13)))</f>
        <v>46896</v>
      </c>
      <c r="O13" s="32">
        <f>IF(L13="","",(DATE(YEAR(L13),MONTH(L13)+2,DAY(L13))))</f>
        <v>46927</v>
      </c>
      <c r="P13" s="32">
        <f>IF(O13="","",(DATE(YEAR(O13),MONTH(O13)+D13,DAY(O13))))</f>
        <v>47414</v>
      </c>
      <c r="Q13" s="32">
        <f>IF(P13="","",DATE(YEAR(P13), MONTH(P13)+1,DAY(P13)))</f>
        <v>47445</v>
      </c>
      <c r="R13" s="32">
        <f>IF(P13="","",DATE(YEAR(Q13),MONTH(Q13),DAY(Q13)))</f>
        <v>47445</v>
      </c>
      <c r="S13" s="33">
        <f t="shared" si="17"/>
        <v>0</v>
      </c>
      <c r="T13" s="33">
        <f t="shared" si="17"/>
        <v>0</v>
      </c>
      <c r="U13" s="33">
        <f t="shared" si="17"/>
        <v>0</v>
      </c>
      <c r="V13" s="33">
        <f t="shared" si="17"/>
        <v>0</v>
      </c>
      <c r="W13" s="33">
        <f t="shared" si="17"/>
        <v>0</v>
      </c>
      <c r="X13" s="33">
        <f t="shared" si="17"/>
        <v>0</v>
      </c>
      <c r="Y13" s="33">
        <f t="shared" si="17"/>
        <v>0</v>
      </c>
      <c r="Z13" s="33">
        <f t="shared" si="17"/>
        <v>0</v>
      </c>
      <c r="AA13" s="33" t="str">
        <f t="shared" si="17"/>
        <v>XO</v>
      </c>
      <c r="AB13" s="33" t="str">
        <f t="shared" si="17"/>
        <v>XO</v>
      </c>
      <c r="AC13" s="33" t="str">
        <f t="shared" si="18"/>
        <v>XO</v>
      </c>
      <c r="AD13" s="33" t="str">
        <f t="shared" si="18"/>
        <v>XO</v>
      </c>
      <c r="AE13" s="33" t="str">
        <f t="shared" si="18"/>
        <v>XO</v>
      </c>
      <c r="AF13" s="33" t="str">
        <f t="shared" si="18"/>
        <v>XO</v>
      </c>
      <c r="AG13" s="33" t="str">
        <f t="shared" si="18"/>
        <v>XO</v>
      </c>
      <c r="AH13" s="33" t="str">
        <f t="shared" si="18"/>
        <v>XO</v>
      </c>
      <c r="AI13" s="33" t="str">
        <f t="shared" si="18"/>
        <v>XO</v>
      </c>
      <c r="AJ13" s="33" t="str">
        <f t="shared" si="18"/>
        <v>XO</v>
      </c>
      <c r="AK13" s="33" t="str">
        <f t="shared" si="18"/>
        <v>XO</v>
      </c>
      <c r="AL13" s="33" t="str">
        <f t="shared" si="18"/>
        <v>XO</v>
      </c>
      <c r="AM13" s="33" t="str">
        <f t="shared" si="19"/>
        <v>XO</v>
      </c>
      <c r="AN13" s="33" t="str">
        <f t="shared" si="19"/>
        <v>XO</v>
      </c>
      <c r="AO13" s="33" t="str">
        <f t="shared" si="19"/>
        <v>XO</v>
      </c>
      <c r="AP13" s="33" t="str">
        <f t="shared" si="19"/>
        <v>XO</v>
      </c>
      <c r="AQ13" s="33" t="str">
        <f t="shared" si="19"/>
        <v>XO</v>
      </c>
      <c r="AR13" s="33">
        <f t="shared" si="19"/>
        <v>0</v>
      </c>
      <c r="AS13" s="33" t="str">
        <f t="shared" si="19"/>
        <v>3</v>
      </c>
      <c r="AT13" s="33">
        <f t="shared" si="19"/>
        <v>0</v>
      </c>
      <c r="AU13" s="33">
        <f t="shared" si="19"/>
        <v>0</v>
      </c>
      <c r="AV13" s="33" t="str">
        <f t="shared" si="19"/>
        <v>CO</v>
      </c>
      <c r="AW13" s="33" t="str">
        <f t="shared" si="20"/>
        <v>CO</v>
      </c>
      <c r="AX13" s="33" t="str">
        <f t="shared" si="20"/>
        <v>CO</v>
      </c>
      <c r="AY13" s="33" t="str">
        <f t="shared" si="20"/>
        <v>CO</v>
      </c>
      <c r="AZ13" s="33" t="str">
        <f t="shared" si="20"/>
        <v>CO</v>
      </c>
      <c r="BA13" s="33" t="str">
        <f t="shared" si="20"/>
        <v>CO</v>
      </c>
      <c r="BB13" s="33" t="str">
        <f t="shared" si="20"/>
        <v>CO</v>
      </c>
      <c r="BC13" s="33" t="str">
        <f t="shared" si="20"/>
        <v>CO</v>
      </c>
      <c r="BD13" s="33" t="str">
        <f t="shared" si="20"/>
        <v>CO</v>
      </c>
      <c r="BE13" s="33" t="str">
        <f t="shared" si="20"/>
        <v>CO</v>
      </c>
      <c r="BF13" s="33" t="str">
        <f t="shared" si="20"/>
        <v>CO</v>
      </c>
      <c r="BG13" s="33" t="str">
        <f t="shared" si="21"/>
        <v>CO</v>
      </c>
      <c r="BH13" s="33" t="str">
        <f t="shared" si="21"/>
        <v>CO</v>
      </c>
      <c r="BI13" s="33" t="str">
        <f t="shared" si="21"/>
        <v>CO</v>
      </c>
      <c r="BJ13" s="33" t="str">
        <f t="shared" si="21"/>
        <v>CO</v>
      </c>
      <c r="BK13" s="33" t="str">
        <f t="shared" si="21"/>
        <v>CO</v>
      </c>
      <c r="BL13" s="33">
        <f t="shared" si="21"/>
        <v>0</v>
      </c>
      <c r="BM13" s="33">
        <f t="shared" si="21"/>
        <v>0</v>
      </c>
      <c r="BN13" s="33">
        <f t="shared" si="21"/>
        <v>0</v>
      </c>
      <c r="BO13" s="33">
        <f t="shared" si="21"/>
        <v>0</v>
      </c>
      <c r="BP13" s="33">
        <f t="shared" si="21"/>
        <v>0</v>
      </c>
      <c r="BQ13" s="33">
        <f t="shared" si="22"/>
        <v>0</v>
      </c>
      <c r="BR13" s="33">
        <f t="shared" si="22"/>
        <v>0</v>
      </c>
      <c r="BS13" s="33">
        <f t="shared" si="22"/>
        <v>0</v>
      </c>
      <c r="BT13" s="33">
        <f t="shared" si="22"/>
        <v>0</v>
      </c>
      <c r="BU13" s="33">
        <f t="shared" si="22"/>
        <v>0</v>
      </c>
      <c r="BV13" s="33">
        <f t="shared" si="22"/>
        <v>0</v>
      </c>
      <c r="BW13" s="33">
        <f t="shared" si="22"/>
        <v>0</v>
      </c>
      <c r="BX13" s="33">
        <f t="shared" si="22"/>
        <v>0</v>
      </c>
      <c r="BY13" s="33">
        <f t="shared" si="22"/>
        <v>0</v>
      </c>
      <c r="BZ13" s="33">
        <f t="shared" si="22"/>
        <v>0</v>
      </c>
      <c r="CA13" s="33">
        <f t="shared" si="23"/>
        <v>0</v>
      </c>
      <c r="CB13" s="33">
        <f t="shared" si="23"/>
        <v>0</v>
      </c>
      <c r="CC13" s="33">
        <f t="shared" si="23"/>
        <v>0</v>
      </c>
      <c r="CD13" s="33">
        <f t="shared" si="23"/>
        <v>0</v>
      </c>
      <c r="CE13" s="33">
        <f t="shared" si="23"/>
        <v>0</v>
      </c>
      <c r="CF13" s="33">
        <f t="shared" si="23"/>
        <v>0</v>
      </c>
      <c r="CG13" s="33">
        <f t="shared" si="23"/>
        <v>0</v>
      </c>
      <c r="CH13" s="33">
        <f t="shared" si="23"/>
        <v>0</v>
      </c>
      <c r="CI13" s="33">
        <f t="shared" si="23"/>
        <v>0</v>
      </c>
      <c r="CJ13" s="33">
        <f t="shared" si="23"/>
        <v>0</v>
      </c>
      <c r="CK13" s="33">
        <f t="shared" si="23"/>
        <v>0</v>
      </c>
      <c r="CL13" s="33">
        <f t="shared" si="23"/>
        <v>0</v>
      </c>
      <c r="CM13" s="33">
        <f t="shared" si="23"/>
        <v>0</v>
      </c>
    </row>
    <row r="14" spans="1:91" s="2" customFormat="1" x14ac:dyDescent="0.25">
      <c r="A14" s="40" t="s">
        <v>15</v>
      </c>
      <c r="B14" s="55"/>
      <c r="C14" s="31">
        <v>17</v>
      </c>
      <c r="D14" s="31">
        <v>16</v>
      </c>
      <c r="E14" s="31">
        <v>1</v>
      </c>
      <c r="F14" s="32"/>
      <c r="G14" s="32"/>
      <c r="H14" s="33"/>
      <c r="I14" s="37">
        <v>46784</v>
      </c>
      <c r="J14" s="37">
        <f>IF(I14="",0,DATE(YEAR(I14),MONTH(I14)+C14,DAY(I14)))</f>
        <v>47300</v>
      </c>
      <c r="K14" s="32">
        <f>IF(J14="","",(DATE(YEAR(J14),MONTH(J14)+1,DAY(J14))))</f>
        <v>47331</v>
      </c>
      <c r="L14" s="32">
        <f>IF(K14="","",(DATE(YEAR(K14),MONTH(K14)+E14,DAY(K14))))</f>
        <v>47362</v>
      </c>
      <c r="M14" s="37">
        <f>IF(O14="","",DATE(YEAR(O14), MONTH(O14)-1,DAY(O14)))</f>
        <v>47392</v>
      </c>
      <c r="N14" s="37">
        <f>IF(O14="","",DATE(YEAR(M14),MONTH(M14),DAY(M14)))</f>
        <v>47392</v>
      </c>
      <c r="O14" s="32">
        <f>IF(L14="","",(DATE(YEAR(L14),MONTH(L14)+2,DAY(L14))))</f>
        <v>47423</v>
      </c>
      <c r="P14" s="32">
        <f>IF(O14="","",(DATE(YEAR(O14),MONTH(O14)+D14,DAY(O14))))</f>
        <v>47908</v>
      </c>
      <c r="Q14" s="32">
        <f>IF(P14="","",DATE(YEAR(P14), MONTH(P14)+1,DAY(P14)))</f>
        <v>47939</v>
      </c>
      <c r="R14" s="32">
        <f>IF(P14="","",DATE(YEAR(Q14),MONTH(Q14),DAY(Q14)))</f>
        <v>47939</v>
      </c>
      <c r="S14" s="41">
        <f t="shared" si="17"/>
        <v>0</v>
      </c>
      <c r="T14" s="41">
        <f t="shared" si="17"/>
        <v>0</v>
      </c>
      <c r="U14" s="41">
        <f t="shared" si="17"/>
        <v>0</v>
      </c>
      <c r="V14" s="41">
        <f t="shared" si="17"/>
        <v>0</v>
      </c>
      <c r="W14" s="41">
        <f t="shared" si="17"/>
        <v>0</v>
      </c>
      <c r="X14" s="41">
        <f t="shared" si="17"/>
        <v>0</v>
      </c>
      <c r="Y14" s="41">
        <f t="shared" si="17"/>
        <v>0</v>
      </c>
      <c r="Z14" s="41">
        <f t="shared" si="17"/>
        <v>0</v>
      </c>
      <c r="AA14" s="41">
        <f t="shared" si="17"/>
        <v>0</v>
      </c>
      <c r="AB14" s="41">
        <f t="shared" si="17"/>
        <v>0</v>
      </c>
      <c r="AC14" s="41">
        <f t="shared" si="18"/>
        <v>0</v>
      </c>
      <c r="AD14" s="41">
        <f t="shared" si="18"/>
        <v>0</v>
      </c>
      <c r="AE14" s="41">
        <f t="shared" si="18"/>
        <v>0</v>
      </c>
      <c r="AF14" s="41">
        <f t="shared" si="18"/>
        <v>0</v>
      </c>
      <c r="AG14" s="41">
        <f t="shared" si="18"/>
        <v>0</v>
      </c>
      <c r="AH14" s="41">
        <f t="shared" si="18"/>
        <v>0</v>
      </c>
      <c r="AI14" s="41">
        <f t="shared" si="18"/>
        <v>0</v>
      </c>
      <c r="AJ14" s="41">
        <f t="shared" si="18"/>
        <v>0</v>
      </c>
      <c r="AK14" s="41">
        <f t="shared" si="18"/>
        <v>0</v>
      </c>
      <c r="AL14" s="41">
        <f t="shared" si="18"/>
        <v>0</v>
      </c>
      <c r="AM14" s="41">
        <f t="shared" si="19"/>
        <v>0</v>
      </c>
      <c r="AN14" s="41">
        <f t="shared" si="19"/>
        <v>0</v>
      </c>
      <c r="AO14" s="41">
        <f t="shared" si="19"/>
        <v>0</v>
      </c>
      <c r="AP14" s="41">
        <f t="shared" si="19"/>
        <v>0</v>
      </c>
      <c r="AQ14" s="41" t="str">
        <f t="shared" si="19"/>
        <v>XO</v>
      </c>
      <c r="AR14" s="41" t="str">
        <f t="shared" si="19"/>
        <v>XO</v>
      </c>
      <c r="AS14" s="41" t="str">
        <f t="shared" si="19"/>
        <v>XO</v>
      </c>
      <c r="AT14" s="41" t="str">
        <f t="shared" si="19"/>
        <v>XO</v>
      </c>
      <c r="AU14" s="41" t="str">
        <f t="shared" si="19"/>
        <v>XO</v>
      </c>
      <c r="AV14" s="41" t="str">
        <f t="shared" si="19"/>
        <v>XO</v>
      </c>
      <c r="AW14" s="41" t="str">
        <f t="shared" si="20"/>
        <v>XO</v>
      </c>
      <c r="AX14" s="41" t="str">
        <f t="shared" si="20"/>
        <v>XO</v>
      </c>
      <c r="AY14" s="41" t="str">
        <f t="shared" si="20"/>
        <v>XO</v>
      </c>
      <c r="AZ14" s="41" t="str">
        <f t="shared" si="20"/>
        <v>XO</v>
      </c>
      <c r="BA14" s="41" t="str">
        <f t="shared" si="20"/>
        <v>XO</v>
      </c>
      <c r="BB14" s="41" t="str">
        <f t="shared" si="20"/>
        <v>XO</v>
      </c>
      <c r="BC14" s="41" t="str">
        <f t="shared" si="20"/>
        <v>XO</v>
      </c>
      <c r="BD14" s="41" t="str">
        <f t="shared" si="20"/>
        <v>XO</v>
      </c>
      <c r="BE14" s="41" t="str">
        <f t="shared" si="20"/>
        <v>XO</v>
      </c>
      <c r="BF14" s="41" t="str">
        <f t="shared" si="20"/>
        <v>XO</v>
      </c>
      <c r="BG14" s="41" t="str">
        <f t="shared" si="21"/>
        <v>XO</v>
      </c>
      <c r="BH14" s="41" t="str">
        <f t="shared" si="21"/>
        <v>XO</v>
      </c>
      <c r="BI14" s="41" t="str">
        <f t="shared" si="21"/>
        <v>3</v>
      </c>
      <c r="BJ14" s="41" t="str">
        <f t="shared" si="21"/>
        <v>3</v>
      </c>
      <c r="BK14" s="41" t="str">
        <f t="shared" si="21"/>
        <v>C</v>
      </c>
      <c r="BL14" s="41" t="str">
        <f t="shared" si="21"/>
        <v>CO</v>
      </c>
      <c r="BM14" s="41" t="str">
        <f t="shared" si="21"/>
        <v>CO</v>
      </c>
      <c r="BN14" s="41" t="str">
        <f t="shared" si="21"/>
        <v>CO</v>
      </c>
      <c r="BO14" s="41" t="str">
        <f t="shared" si="21"/>
        <v>CO</v>
      </c>
      <c r="BP14" s="41" t="str">
        <f t="shared" si="21"/>
        <v>CO</v>
      </c>
      <c r="BQ14" s="41" t="str">
        <f t="shared" si="22"/>
        <v>CO</v>
      </c>
      <c r="BR14" s="41" t="str">
        <f t="shared" si="22"/>
        <v>CO</v>
      </c>
      <c r="BS14" s="41" t="str">
        <f t="shared" si="22"/>
        <v>CO</v>
      </c>
      <c r="BT14" s="41" t="str">
        <f t="shared" si="22"/>
        <v>CO</v>
      </c>
      <c r="BU14" s="41" t="str">
        <f t="shared" si="22"/>
        <v>CO</v>
      </c>
      <c r="BV14" s="41" t="str">
        <f t="shared" si="22"/>
        <v>CO</v>
      </c>
      <c r="BW14" s="41" t="str">
        <f t="shared" si="22"/>
        <v>CO</v>
      </c>
      <c r="BX14" s="41" t="str">
        <f t="shared" si="22"/>
        <v>CO</v>
      </c>
      <c r="BY14" s="41" t="str">
        <f t="shared" si="22"/>
        <v>CO</v>
      </c>
      <c r="BZ14" s="41" t="str">
        <f t="shared" si="22"/>
        <v>CO</v>
      </c>
      <c r="CA14" s="41" t="str">
        <f t="shared" si="23"/>
        <v>CO</v>
      </c>
      <c r="CB14" s="41" t="str">
        <f t="shared" si="23"/>
        <v>CO</v>
      </c>
      <c r="CC14" s="41" t="str">
        <f t="shared" si="23"/>
        <v>C</v>
      </c>
      <c r="CD14" s="41">
        <f t="shared" si="23"/>
        <v>0</v>
      </c>
      <c r="CE14" s="41">
        <f t="shared" si="23"/>
        <v>0</v>
      </c>
      <c r="CF14" s="41">
        <f t="shared" si="23"/>
        <v>0</v>
      </c>
      <c r="CG14" s="41">
        <f t="shared" si="23"/>
        <v>0</v>
      </c>
      <c r="CH14" s="41">
        <f t="shared" si="23"/>
        <v>0</v>
      </c>
      <c r="CI14" s="41">
        <f t="shared" si="23"/>
        <v>0</v>
      </c>
      <c r="CJ14" s="41">
        <f t="shared" si="23"/>
        <v>0</v>
      </c>
      <c r="CK14" s="41">
        <f t="shared" si="23"/>
        <v>0</v>
      </c>
      <c r="CL14" s="41">
        <f t="shared" si="23"/>
        <v>0</v>
      </c>
      <c r="CM14" s="41">
        <f t="shared" si="23"/>
        <v>0</v>
      </c>
    </row>
    <row r="15" ht="21.75" customHeight="1" spans="1:91" x14ac:dyDescent="0.25">
      <c r="A15" s="25" t="s">
        <v>122</v>
      </c>
      <c r="B15" s="53"/>
      <c r="C15" s="26"/>
      <c r="D15" s="26"/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7"/>
      <c r="R15" s="27"/>
      <c r="S15" s="29">
        <f>$A$2-DAY($A$2)+1</f>
        <v>46054</v>
      </c>
      <c r="T15" s="29">
        <f>DATE(YEAR(S15),MONTH(S15)+1,DAY(S15))</f>
        <v>46082</v>
      </c>
      <c r="U15" s="29">
        <f t="shared" ref="U15:CF15" si="24">DATE(YEAR(T15),MONTH(T15)+1,DAY(T15))</f>
        <v>46113</v>
      </c>
      <c r="V15" s="29">
        <f t="shared" si="24"/>
        <v>46143</v>
      </c>
      <c r="W15" s="29">
        <f t="shared" si="24"/>
        <v>46174</v>
      </c>
      <c r="X15" s="29">
        <f t="shared" si="24"/>
        <v>46204</v>
      </c>
      <c r="Y15" s="29">
        <f t="shared" si="24"/>
        <v>46235</v>
      </c>
      <c r="Z15" s="29">
        <f t="shared" si="24"/>
        <v>46266</v>
      </c>
      <c r="AA15" s="29">
        <f t="shared" si="24"/>
        <v>46296</v>
      </c>
      <c r="AB15" s="29">
        <f t="shared" si="24"/>
        <v>46327</v>
      </c>
      <c r="AC15" s="29">
        <f t="shared" si="24"/>
        <v>46357</v>
      </c>
      <c r="AD15" s="29">
        <f t="shared" si="24"/>
        <v>46388</v>
      </c>
      <c r="AE15" s="29">
        <f t="shared" si="24"/>
        <v>46419</v>
      </c>
      <c r="AF15" s="29">
        <f t="shared" si="24"/>
        <v>46447</v>
      </c>
      <c r="AG15" s="29">
        <f t="shared" si="24"/>
        <v>46478</v>
      </c>
      <c r="AH15" s="29">
        <f t="shared" si="24"/>
        <v>46508</v>
      </c>
      <c r="AI15" s="29">
        <f t="shared" si="24"/>
        <v>46539</v>
      </c>
      <c r="AJ15" s="29">
        <f t="shared" si="24"/>
        <v>46569</v>
      </c>
      <c r="AK15" s="29">
        <f t="shared" si="24"/>
        <v>46600</v>
      </c>
      <c r="AL15" s="29">
        <f t="shared" si="24"/>
        <v>46631</v>
      </c>
      <c r="AM15" s="29">
        <f t="shared" si="24"/>
        <v>46661</v>
      </c>
      <c r="AN15" s="29">
        <f t="shared" si="24"/>
        <v>46692</v>
      </c>
      <c r="AO15" s="29">
        <f t="shared" si="24"/>
        <v>46722</v>
      </c>
      <c r="AP15" s="29">
        <f t="shared" si="24"/>
        <v>46753</v>
      </c>
      <c r="AQ15" s="29">
        <f t="shared" si="24"/>
        <v>46784</v>
      </c>
      <c r="AR15" s="29">
        <f t="shared" si="24"/>
        <v>46813</v>
      </c>
      <c r="AS15" s="29">
        <f t="shared" si="24"/>
        <v>46844</v>
      </c>
      <c r="AT15" s="29">
        <f t="shared" si="24"/>
        <v>46874</v>
      </c>
      <c r="AU15" s="29">
        <f t="shared" si="24"/>
        <v>46905</v>
      </c>
      <c r="AV15" s="29">
        <f t="shared" si="24"/>
        <v>46935</v>
      </c>
      <c r="AW15" s="29">
        <f t="shared" si="24"/>
        <v>46966</v>
      </c>
      <c r="AX15" s="29">
        <f t="shared" si="24"/>
        <v>46997</v>
      </c>
      <c r="AY15" s="29">
        <f t="shared" si="24"/>
        <v>47027</v>
      </c>
      <c r="AZ15" s="29">
        <f t="shared" si="24"/>
        <v>47058</v>
      </c>
      <c r="BA15" s="29">
        <f t="shared" si="24"/>
        <v>47088</v>
      </c>
      <c r="BB15" s="29">
        <f t="shared" si="24"/>
        <v>47119</v>
      </c>
      <c r="BC15" s="29">
        <f t="shared" si="24"/>
        <v>47150</v>
      </c>
      <c r="BD15" s="29">
        <f t="shared" si="24"/>
        <v>47178</v>
      </c>
      <c r="BE15" s="29">
        <f t="shared" si="24"/>
        <v>47209</v>
      </c>
      <c r="BF15" s="29">
        <f t="shared" si="24"/>
        <v>47239</v>
      </c>
      <c r="BG15" s="29">
        <f t="shared" si="24"/>
        <v>47270</v>
      </c>
      <c r="BH15" s="29">
        <f t="shared" si="24"/>
        <v>47300</v>
      </c>
      <c r="BI15" s="29">
        <f t="shared" si="24"/>
        <v>47331</v>
      </c>
      <c r="BJ15" s="29">
        <f t="shared" si="24"/>
        <v>47362</v>
      </c>
      <c r="BK15" s="29">
        <f t="shared" si="24"/>
        <v>47392</v>
      </c>
      <c r="BL15" s="29">
        <f t="shared" si="24"/>
        <v>47423</v>
      </c>
      <c r="BM15" s="29">
        <f t="shared" si="24"/>
        <v>47453</v>
      </c>
      <c r="BN15" s="29">
        <f t="shared" si="24"/>
        <v>47484</v>
      </c>
      <c r="BO15" s="29">
        <f t="shared" si="24"/>
        <v>47515</v>
      </c>
      <c r="BP15" s="29">
        <f t="shared" si="24"/>
        <v>47543</v>
      </c>
      <c r="BQ15" s="29">
        <f t="shared" si="24"/>
        <v>47574</v>
      </c>
      <c r="BR15" s="29">
        <f t="shared" si="24"/>
        <v>47604</v>
      </c>
      <c r="BS15" s="29">
        <f t="shared" si="24"/>
        <v>47635</v>
      </c>
      <c r="BT15" s="29">
        <f t="shared" si="24"/>
        <v>47665</v>
      </c>
      <c r="BU15" s="29">
        <f t="shared" si="24"/>
        <v>47696</v>
      </c>
      <c r="BV15" s="29">
        <f t="shared" si="24"/>
        <v>47727</v>
      </c>
      <c r="BW15" s="29">
        <f t="shared" si="24"/>
        <v>47757</v>
      </c>
      <c r="BX15" s="29">
        <f t="shared" si="24"/>
        <v>47788</v>
      </c>
      <c r="BY15" s="29">
        <f t="shared" si="24"/>
        <v>47818</v>
      </c>
      <c r="BZ15" s="29">
        <f t="shared" si="24"/>
        <v>47849</v>
      </c>
      <c r="CA15" s="29">
        <f t="shared" si="24"/>
        <v>47880</v>
      </c>
      <c r="CB15" s="29">
        <f t="shared" si="24"/>
        <v>47908</v>
      </c>
      <c r="CC15" s="29">
        <f t="shared" si="24"/>
        <v>47939</v>
      </c>
      <c r="CD15" s="29">
        <f t="shared" si="24"/>
        <v>47969</v>
      </c>
      <c r="CE15" s="29">
        <f t="shared" si="24"/>
        <v>48000</v>
      </c>
      <c r="CF15" s="29">
        <f t="shared" si="24"/>
        <v>48030</v>
      </c>
      <c r="CG15" s="29">
        <f t="shared" ref="CG15:CM15" si="25">DATE(YEAR(CF15),MONTH(CF15)+1,DAY(CF15))</f>
        <v>48061</v>
      </c>
      <c r="CH15" s="29">
        <f t="shared" si="25"/>
        <v>48092</v>
      </c>
      <c r="CI15" s="29">
        <f t="shared" si="25"/>
        <v>48122</v>
      </c>
      <c r="CJ15" s="29">
        <f t="shared" si="25"/>
        <v>48153</v>
      </c>
      <c r="CK15" s="29">
        <f t="shared" si="25"/>
        <v>48183</v>
      </c>
      <c r="CL15" s="29">
        <f t="shared" si="25"/>
        <v>48214</v>
      </c>
      <c r="CM15" s="29">
        <f t="shared" si="25"/>
        <v>48245</v>
      </c>
    </row>
    <row r="16" spans="1:91" s="2" customFormat="1" x14ac:dyDescent="0.25">
      <c r="A16" s="57" t="s">
        <v>123</v>
      </c>
      <c r="B16" s="55">
        <v>2590775</v>
      </c>
      <c r="C16" s="31">
        <v>17</v>
      </c>
      <c r="D16" s="31">
        <v>21</v>
      </c>
      <c r="E16" s="31">
        <v>1</v>
      </c>
      <c r="F16" s="32"/>
      <c r="G16" s="32"/>
      <c r="H16" s="33">
        <f>G16-F16</f>
        <v>0</v>
      </c>
      <c r="I16" s="36">
        <v>44917</v>
      </c>
      <c r="J16" s="36">
        <v>45467</v>
      </c>
      <c r="K16" s="36">
        <f>IF(J16="","",(DATE(YEAR(J16),MONTH(J16)+1,DAY(J16))))</f>
        <v>45497</v>
      </c>
      <c r="L16" s="36">
        <f>IF(K16="","",(DATE(YEAR(K16),MONTH(K16)+E16,DAY(K16))))</f>
        <v>45528</v>
      </c>
      <c r="M16" s="36">
        <f>IF(O16="","",DATE(YEAR(O16), MONTH(O16)-1,DAY(O16)))</f>
        <v>45559</v>
      </c>
      <c r="N16" s="36">
        <f>IF(O16="","",DATE(YEAR(M16),MONTH(M16),DAY(M16)))</f>
        <v>45559</v>
      </c>
      <c r="O16" s="36">
        <f>IF(L16="","",(DATE(YEAR(L16),MONTH(L16)+2,DAY(L16))))</f>
        <v>45589</v>
      </c>
      <c r="P16" s="36">
        <f>IF(O16="","",(DATE(YEAR(O16),MONTH(O16)+D16,DAY(O16))))</f>
        <v>46227</v>
      </c>
      <c r="Q16" s="36">
        <f>IF(P16="","",DATE(YEAR(P16), MONTH(P16)+1,DAY(P16)))</f>
        <v>46258</v>
      </c>
      <c r="R16" s="36">
        <f>IF(P16="","",DATE(YEAR(Q16),MONTH(Q16),DAY(Q16)))</f>
        <v>46258</v>
      </c>
      <c r="S16" s="33" t="str">
        <f t="shared" ref="S16:AB18" si="26">IF((AND($F16&lt;=S$75,$G16&gt;=S$75)),"P/L",IF((AND($I16&lt;=S$75,$J16&gt;=S$75)),"XO",IF((AND($K16&lt;=S$75,$L16&gt;=S$75)),"3",IF((AND($M16&lt;=S$75,$N16&gt;=S$75)),"C",IF((AND($O16&lt;=S$75,$P16&gt;=S$75)),"CO",IF((AND($Q16&lt;=S$75,$R16&gt;=S$75)),"C",0))))))</f>
        <v>CO</v>
      </c>
      <c r="T16" s="33" t="str">
        <f t="shared" si="26"/>
        <v>CO</v>
      </c>
      <c r="U16" s="33" t="str">
        <f t="shared" si="26"/>
        <v>CO</v>
      </c>
      <c r="V16" s="33" t="str">
        <f t="shared" si="26"/>
        <v>CO</v>
      </c>
      <c r="W16" s="33" t="str">
        <f t="shared" si="26"/>
        <v>CO</v>
      </c>
      <c r="X16" s="33" t="str">
        <f t="shared" si="26"/>
        <v>CO</v>
      </c>
      <c r="Y16" s="33">
        <f t="shared" si="26"/>
        <v>0</v>
      </c>
      <c r="Z16" s="33">
        <f t="shared" si="26"/>
        <v>0</v>
      </c>
      <c r="AA16" s="33">
        <f t="shared" si="26"/>
        <v>0</v>
      </c>
      <c r="AB16" s="33">
        <f t="shared" si="26"/>
        <v>0</v>
      </c>
      <c r="AC16" s="33">
        <f t="shared" ref="AC16:AL18" si="27">IF((AND($F16&lt;=AC$75,$G16&gt;=AC$75)),"P/L",IF((AND($I16&lt;=AC$75,$J16&gt;=AC$75)),"XO",IF((AND($K16&lt;=AC$75,$L16&gt;=AC$75)),"3",IF((AND($M16&lt;=AC$75,$N16&gt;=AC$75)),"C",IF((AND($O16&lt;=AC$75,$P16&gt;=AC$75)),"CO",IF((AND($Q16&lt;=AC$75,$R16&gt;=AC$75)),"C",0))))))</f>
        <v>0</v>
      </c>
      <c r="AD16" s="33">
        <f t="shared" si="27"/>
        <v>0</v>
      </c>
      <c r="AE16" s="33">
        <f t="shared" si="27"/>
        <v>0</v>
      </c>
      <c r="AF16" s="33">
        <f t="shared" si="27"/>
        <v>0</v>
      </c>
      <c r="AG16" s="33">
        <f t="shared" si="27"/>
        <v>0</v>
      </c>
      <c r="AH16" s="33">
        <f t="shared" si="27"/>
        <v>0</v>
      </c>
      <c r="AI16" s="33">
        <f t="shared" si="27"/>
        <v>0</v>
      </c>
      <c r="AJ16" s="33">
        <f t="shared" si="27"/>
        <v>0</v>
      </c>
      <c r="AK16" s="33">
        <f t="shared" si="27"/>
        <v>0</v>
      </c>
      <c r="AL16" s="33">
        <f t="shared" si="27"/>
        <v>0</v>
      </c>
      <c r="AM16" s="33">
        <f t="shared" ref="AM16:AV18" si="28">IF((AND($F16&lt;=AM$75,$G16&gt;=AM$75)),"P/L",IF((AND($I16&lt;=AM$75,$J16&gt;=AM$75)),"XO",IF((AND($K16&lt;=AM$75,$L16&gt;=AM$75)),"3",IF((AND($M16&lt;=AM$75,$N16&gt;=AM$75)),"C",IF((AND($O16&lt;=AM$75,$P16&gt;=AM$75)),"CO",IF((AND($Q16&lt;=AM$75,$R16&gt;=AM$75)),"C",0))))))</f>
        <v>0</v>
      </c>
      <c r="AN16" s="33">
        <f t="shared" si="28"/>
        <v>0</v>
      </c>
      <c r="AO16" s="33">
        <f t="shared" si="28"/>
        <v>0</v>
      </c>
      <c r="AP16" s="33">
        <f t="shared" si="28"/>
        <v>0</v>
      </c>
      <c r="AQ16" s="33">
        <f t="shared" si="28"/>
        <v>0</v>
      </c>
      <c r="AR16" s="33">
        <f t="shared" si="28"/>
        <v>0</v>
      </c>
      <c r="AS16" s="33">
        <f t="shared" si="28"/>
        <v>0</v>
      </c>
      <c r="AT16" s="33">
        <f t="shared" si="28"/>
        <v>0</v>
      </c>
      <c r="AU16" s="33">
        <f t="shared" si="28"/>
        <v>0</v>
      </c>
      <c r="AV16" s="33">
        <f t="shared" si="28"/>
        <v>0</v>
      </c>
      <c r="AW16" s="33">
        <f t="shared" ref="AW16:BF18" si="29">IF((AND($F16&lt;=AW$75,$G16&gt;=AW$75)),"P/L",IF((AND($I16&lt;=AW$75,$J16&gt;=AW$75)),"XO",IF((AND($K16&lt;=AW$75,$L16&gt;=AW$75)),"3",IF((AND($M16&lt;=AW$75,$N16&gt;=AW$75)),"C",IF((AND($O16&lt;=AW$75,$P16&gt;=AW$75)),"CO",IF((AND($Q16&lt;=AW$75,$R16&gt;=AW$75)),"C",0))))))</f>
        <v>0</v>
      </c>
      <c r="AX16" s="33">
        <f t="shared" si="29"/>
        <v>0</v>
      </c>
      <c r="AY16" s="33">
        <f t="shared" si="29"/>
        <v>0</v>
      </c>
      <c r="AZ16" s="33">
        <f t="shared" si="29"/>
        <v>0</v>
      </c>
      <c r="BA16" s="33">
        <f t="shared" si="29"/>
        <v>0</v>
      </c>
      <c r="BB16" s="33">
        <f t="shared" si="29"/>
        <v>0</v>
      </c>
      <c r="BC16" s="33">
        <f t="shared" si="29"/>
        <v>0</v>
      </c>
      <c r="BD16" s="33">
        <f t="shared" si="29"/>
        <v>0</v>
      </c>
      <c r="BE16" s="33">
        <f t="shared" si="29"/>
        <v>0</v>
      </c>
      <c r="BF16" s="33">
        <f t="shared" si="29"/>
        <v>0</v>
      </c>
      <c r="BG16" s="33">
        <f t="shared" ref="BG16:BP18" si="30">IF((AND($F16&lt;=BG$75,$G16&gt;=BG$75)),"P/L",IF((AND($I16&lt;=BG$75,$J16&gt;=BG$75)),"XO",IF((AND($K16&lt;=BG$75,$L16&gt;=BG$75)),"3",IF((AND($M16&lt;=BG$75,$N16&gt;=BG$75)),"C",IF((AND($O16&lt;=BG$75,$P16&gt;=BG$75)),"CO",IF((AND($Q16&lt;=BG$75,$R16&gt;=BG$75)),"C",0))))))</f>
        <v>0</v>
      </c>
      <c r="BH16" s="33">
        <f t="shared" si="30"/>
        <v>0</v>
      </c>
      <c r="BI16" s="33">
        <f t="shared" si="30"/>
        <v>0</v>
      </c>
      <c r="BJ16" s="33">
        <f t="shared" si="30"/>
        <v>0</v>
      </c>
      <c r="BK16" s="33">
        <f t="shared" si="30"/>
        <v>0</v>
      </c>
      <c r="BL16" s="33">
        <f t="shared" si="30"/>
        <v>0</v>
      </c>
      <c r="BM16" s="33">
        <f t="shared" si="30"/>
        <v>0</v>
      </c>
      <c r="BN16" s="33">
        <f t="shared" si="30"/>
        <v>0</v>
      </c>
      <c r="BO16" s="33">
        <f t="shared" si="30"/>
        <v>0</v>
      </c>
      <c r="BP16" s="33">
        <f t="shared" si="30"/>
        <v>0</v>
      </c>
      <c r="BQ16" s="33">
        <f t="shared" ref="BQ16:BZ18" si="31">IF((AND($F16&lt;=BQ$75,$G16&gt;=BQ$75)),"P/L",IF((AND($I16&lt;=BQ$75,$J16&gt;=BQ$75)),"XO",IF((AND($K16&lt;=BQ$75,$L16&gt;=BQ$75)),"3",IF((AND($M16&lt;=BQ$75,$N16&gt;=BQ$75)),"C",IF((AND($O16&lt;=BQ$75,$P16&gt;=BQ$75)),"CO",IF((AND($Q16&lt;=BQ$75,$R16&gt;=BQ$75)),"C",0))))))</f>
        <v>0</v>
      </c>
      <c r="BR16" s="33">
        <f t="shared" si="31"/>
        <v>0</v>
      </c>
      <c r="BS16" s="33">
        <f t="shared" si="31"/>
        <v>0</v>
      </c>
      <c r="BT16" s="33">
        <f t="shared" si="31"/>
        <v>0</v>
      </c>
      <c r="BU16" s="33">
        <f t="shared" si="31"/>
        <v>0</v>
      </c>
      <c r="BV16" s="33">
        <f t="shared" si="31"/>
        <v>0</v>
      </c>
      <c r="BW16" s="33">
        <f t="shared" si="31"/>
        <v>0</v>
      </c>
      <c r="BX16" s="33">
        <f t="shared" si="31"/>
        <v>0</v>
      </c>
      <c r="BY16" s="33">
        <f t="shared" si="31"/>
        <v>0</v>
      </c>
      <c r="BZ16" s="33">
        <f t="shared" si="31"/>
        <v>0</v>
      </c>
      <c r="CA16" s="33">
        <f t="shared" ref="CA16:CM18" si="32">IF((AND($F16&lt;=CA$75,$G16&gt;=CA$75)),"P/L",IF((AND($I16&lt;=CA$75,$J16&gt;=CA$75)),"XO",IF((AND($K16&lt;=CA$75,$L16&gt;=CA$75)),"3",IF((AND($M16&lt;=CA$75,$N16&gt;=CA$75)),"C",IF((AND($O16&lt;=CA$75,$P16&gt;=CA$75)),"CO",IF((AND($Q16&lt;=CA$75,$R16&gt;=CA$75)),"C",0))))))</f>
        <v>0</v>
      </c>
      <c r="CB16" s="33">
        <f t="shared" si="32"/>
        <v>0</v>
      </c>
      <c r="CC16" s="33">
        <f t="shared" si="32"/>
        <v>0</v>
      </c>
      <c r="CD16" s="33">
        <f t="shared" si="32"/>
        <v>0</v>
      </c>
      <c r="CE16" s="33">
        <f t="shared" si="32"/>
        <v>0</v>
      </c>
      <c r="CF16" s="33">
        <f t="shared" si="32"/>
        <v>0</v>
      </c>
      <c r="CG16" s="33">
        <f t="shared" si="32"/>
        <v>0</v>
      </c>
      <c r="CH16" s="33">
        <f t="shared" si="32"/>
        <v>0</v>
      </c>
      <c r="CI16" s="33">
        <f t="shared" si="32"/>
        <v>0</v>
      </c>
      <c r="CJ16" s="33">
        <f t="shared" si="32"/>
        <v>0</v>
      </c>
      <c r="CK16" s="33">
        <f t="shared" si="32"/>
        <v>0</v>
      </c>
      <c r="CL16" s="33">
        <f t="shared" si="32"/>
        <v>0</v>
      </c>
      <c r="CM16" s="33">
        <f t="shared" si="32"/>
        <v>0</v>
      </c>
    </row>
    <row r="17" spans="1:91" s="2" customFormat="1" x14ac:dyDescent="0.25">
      <c r="A17" s="30" t="s">
        <v>124</v>
      </c>
      <c r="B17" s="55"/>
      <c r="C17" s="31">
        <v>17</v>
      </c>
      <c r="D17" s="31">
        <v>16</v>
      </c>
      <c r="E17" s="31">
        <v>1</v>
      </c>
      <c r="F17" s="32"/>
      <c r="G17" s="32"/>
      <c r="H17" s="33">
        <f>G17-F17</f>
        <v>0</v>
      </c>
      <c r="I17" s="36">
        <v>45651</v>
      </c>
      <c r="J17" s="37">
        <f>IF(I17="",0,DATE(YEAR(I17),MONTH(I17)+C17,DAY(I17)))</f>
        <v>46167</v>
      </c>
      <c r="K17" s="32">
        <f>IF(J17="","",(DATE(YEAR(J17),MONTH(J17)+1,DAY(J17))))</f>
        <v>46198</v>
      </c>
      <c r="L17" s="32">
        <f>IF(K17="","",(DATE(YEAR(K17),MONTH(K17)+E17,DAY(K17))))</f>
        <v>46228</v>
      </c>
      <c r="M17" s="37">
        <f>IF(O17="","",DATE(YEAR(O17), MONTH(O17)-1,DAY(O17)))</f>
        <v>46259</v>
      </c>
      <c r="N17" s="37">
        <f>IF(O17="","",DATE(YEAR(M17),MONTH(M17),DAY(M17)))</f>
        <v>46259</v>
      </c>
      <c r="O17" s="32">
        <f>IF(L17="","",(DATE(YEAR(L17),MONTH(L17)+2,DAY(L17))))</f>
        <v>46290</v>
      </c>
      <c r="P17" s="32">
        <f>IF(O17="","",(DATE(YEAR(O17),MONTH(O17)+D17,DAY(O17))))</f>
        <v>46777</v>
      </c>
      <c r="Q17" s="32">
        <f>IF(P17="","",DATE(YEAR(P17), MONTH(P17)+1,DAY(P17)))</f>
        <v>46808</v>
      </c>
      <c r="R17" s="32">
        <f>IF(P17="","",DATE(YEAR(Q17),MONTH(Q17),DAY(Q17)))</f>
        <v>46808</v>
      </c>
      <c r="S17" s="41" t="str">
        <f t="shared" si="26"/>
        <v>XO</v>
      </c>
      <c r="T17" s="41" t="str">
        <f t="shared" si="26"/>
        <v>XO</v>
      </c>
      <c r="U17" s="41" t="str">
        <f t="shared" si="26"/>
        <v>XO</v>
      </c>
      <c r="V17" s="41" t="str">
        <f t="shared" si="26"/>
        <v>XO</v>
      </c>
      <c r="W17" s="41">
        <f t="shared" si="26"/>
        <v>0</v>
      </c>
      <c r="X17" s="41" t="str">
        <f t="shared" si="26"/>
        <v>3</v>
      </c>
      <c r="Y17" s="41">
        <f t="shared" si="26"/>
        <v>0</v>
      </c>
      <c r="Z17" s="41">
        <f t="shared" si="26"/>
        <v>0</v>
      </c>
      <c r="AA17" s="41" t="str">
        <f t="shared" si="26"/>
        <v>CO</v>
      </c>
      <c r="AB17" s="41" t="str">
        <f t="shared" si="26"/>
        <v>CO</v>
      </c>
      <c r="AC17" s="41" t="str">
        <f t="shared" si="27"/>
        <v>CO</v>
      </c>
      <c r="AD17" s="41" t="str">
        <f t="shared" si="27"/>
        <v>CO</v>
      </c>
      <c r="AE17" s="41" t="str">
        <f t="shared" si="27"/>
        <v>CO</v>
      </c>
      <c r="AF17" s="41" t="str">
        <f t="shared" si="27"/>
        <v>CO</v>
      </c>
      <c r="AG17" s="41" t="str">
        <f t="shared" si="27"/>
        <v>CO</v>
      </c>
      <c r="AH17" s="41" t="str">
        <f t="shared" si="27"/>
        <v>CO</v>
      </c>
      <c r="AI17" s="41" t="str">
        <f t="shared" si="27"/>
        <v>CO</v>
      </c>
      <c r="AJ17" s="41" t="str">
        <f t="shared" si="27"/>
        <v>CO</v>
      </c>
      <c r="AK17" s="41" t="str">
        <f t="shared" si="27"/>
        <v>CO</v>
      </c>
      <c r="AL17" s="41" t="str">
        <f t="shared" si="27"/>
        <v>CO</v>
      </c>
      <c r="AM17" s="41" t="str">
        <f t="shared" si="28"/>
        <v>CO</v>
      </c>
      <c r="AN17" s="41" t="str">
        <f t="shared" si="28"/>
        <v>CO</v>
      </c>
      <c r="AO17" s="41" t="str">
        <f t="shared" si="28"/>
        <v>CO</v>
      </c>
      <c r="AP17" s="41" t="str">
        <f t="shared" si="28"/>
        <v>CO</v>
      </c>
      <c r="AQ17" s="41">
        <f t="shared" si="28"/>
        <v>0</v>
      </c>
      <c r="AR17" s="41">
        <f t="shared" si="28"/>
        <v>0</v>
      </c>
      <c r="AS17" s="41">
        <f t="shared" si="28"/>
        <v>0</v>
      </c>
      <c r="AT17" s="41">
        <f t="shared" si="28"/>
        <v>0</v>
      </c>
      <c r="AU17" s="41">
        <f t="shared" si="28"/>
        <v>0</v>
      </c>
      <c r="AV17" s="41">
        <f t="shared" si="28"/>
        <v>0</v>
      </c>
      <c r="AW17" s="41">
        <f t="shared" si="29"/>
        <v>0</v>
      </c>
      <c r="AX17" s="41">
        <f t="shared" si="29"/>
        <v>0</v>
      </c>
      <c r="AY17" s="41">
        <f t="shared" si="29"/>
        <v>0</v>
      </c>
      <c r="AZ17" s="41">
        <f t="shared" si="29"/>
        <v>0</v>
      </c>
      <c r="BA17" s="41">
        <f t="shared" si="29"/>
        <v>0</v>
      </c>
      <c r="BB17" s="41">
        <f t="shared" si="29"/>
        <v>0</v>
      </c>
      <c r="BC17" s="41">
        <f t="shared" si="29"/>
        <v>0</v>
      </c>
      <c r="BD17" s="41">
        <f t="shared" si="29"/>
        <v>0</v>
      </c>
      <c r="BE17" s="41">
        <f t="shared" si="29"/>
        <v>0</v>
      </c>
      <c r="BF17" s="41">
        <f t="shared" si="29"/>
        <v>0</v>
      </c>
      <c r="BG17" s="41">
        <f t="shared" si="30"/>
        <v>0</v>
      </c>
      <c r="BH17" s="41">
        <f t="shared" si="30"/>
        <v>0</v>
      </c>
      <c r="BI17" s="41">
        <f t="shared" si="30"/>
        <v>0</v>
      </c>
      <c r="BJ17" s="41">
        <f t="shared" si="30"/>
        <v>0</v>
      </c>
      <c r="BK17" s="41">
        <f t="shared" si="30"/>
        <v>0</v>
      </c>
      <c r="BL17" s="41">
        <f t="shared" si="30"/>
        <v>0</v>
      </c>
      <c r="BM17" s="41">
        <f t="shared" si="30"/>
        <v>0</v>
      </c>
      <c r="BN17" s="41">
        <f t="shared" si="30"/>
        <v>0</v>
      </c>
      <c r="BO17" s="41">
        <f t="shared" si="30"/>
        <v>0</v>
      </c>
      <c r="BP17" s="41">
        <f t="shared" si="30"/>
        <v>0</v>
      </c>
      <c r="BQ17" s="41">
        <f t="shared" si="31"/>
        <v>0</v>
      </c>
      <c r="BR17" s="41">
        <f t="shared" si="31"/>
        <v>0</v>
      </c>
      <c r="BS17" s="41">
        <f t="shared" si="31"/>
        <v>0</v>
      </c>
      <c r="BT17" s="41">
        <f t="shared" si="31"/>
        <v>0</v>
      </c>
      <c r="BU17" s="41">
        <f t="shared" si="31"/>
        <v>0</v>
      </c>
      <c r="BV17" s="41">
        <f t="shared" si="31"/>
        <v>0</v>
      </c>
      <c r="BW17" s="41">
        <f t="shared" si="31"/>
        <v>0</v>
      </c>
      <c r="BX17" s="41">
        <f t="shared" si="31"/>
        <v>0</v>
      </c>
      <c r="BY17" s="41">
        <f t="shared" si="31"/>
        <v>0</v>
      </c>
      <c r="BZ17" s="41">
        <f t="shared" si="31"/>
        <v>0</v>
      </c>
      <c r="CA17" s="41">
        <f t="shared" si="32"/>
        <v>0</v>
      </c>
      <c r="CB17" s="41">
        <f t="shared" si="32"/>
        <v>0</v>
      </c>
      <c r="CC17" s="41">
        <f t="shared" si="32"/>
        <v>0</v>
      </c>
      <c r="CD17" s="41">
        <f t="shared" si="32"/>
        <v>0</v>
      </c>
      <c r="CE17" s="41">
        <f t="shared" si="32"/>
        <v>0</v>
      </c>
      <c r="CF17" s="41">
        <f t="shared" si="32"/>
        <v>0</v>
      </c>
      <c r="CG17" s="41">
        <f t="shared" si="32"/>
        <v>0</v>
      </c>
      <c r="CH17" s="41">
        <f t="shared" si="32"/>
        <v>0</v>
      </c>
      <c r="CI17" s="41">
        <f t="shared" si="32"/>
        <v>0</v>
      </c>
      <c r="CJ17" s="41">
        <f t="shared" si="32"/>
        <v>0</v>
      </c>
      <c r="CK17" s="41">
        <f t="shared" si="32"/>
        <v>0</v>
      </c>
      <c r="CL17" s="41">
        <f t="shared" si="32"/>
        <v>0</v>
      </c>
      <c r="CM17" s="41">
        <f t="shared" si="32"/>
        <v>0</v>
      </c>
    </row>
    <row r="18" spans="1:91" s="2" customFormat="1" x14ac:dyDescent="0.25">
      <c r="A18" s="57" t="s">
        <v>125</v>
      </c>
      <c r="B18" s="55"/>
      <c r="C18" s="31">
        <v>17</v>
      </c>
      <c r="D18" s="31">
        <v>16</v>
      </c>
      <c r="E18" s="31">
        <v>1</v>
      </c>
      <c r="F18" s="32"/>
      <c r="G18" s="32"/>
      <c r="H18" s="33">
        <f>G18-F18</f>
        <v>0</v>
      </c>
      <c r="I18" s="36">
        <v>46199</v>
      </c>
      <c r="J18" s="37">
        <f>IF(I18="",0,DATE(YEAR(I18),MONTH(I18)+C18,DAY(I18)))</f>
        <v>46717</v>
      </c>
      <c r="K18" s="32">
        <f>IF(J18="","",(DATE(YEAR(J18),MONTH(J18)+1,DAY(J18))))</f>
        <v>46747</v>
      </c>
      <c r="L18" s="32">
        <f>IF(K18="","",(DATE(YEAR(K18),MONTH(K18)+E18,DAY(K18))))</f>
        <v>46778</v>
      </c>
      <c r="M18" s="37">
        <f>IF(O18="","",DATE(YEAR(O18), MONTH(O18)-1,DAY(O18)))</f>
        <v>46809</v>
      </c>
      <c r="N18" s="37">
        <f>IF(O18="","",DATE(YEAR(M18),MONTH(M18),DAY(M18)))</f>
        <v>46809</v>
      </c>
      <c r="O18" s="32">
        <f>IF(L18="","",(DATE(YEAR(L18),MONTH(L18)+2,DAY(L18))))</f>
        <v>46838</v>
      </c>
      <c r="P18" s="32">
        <f>IF(O18="","",(DATE(YEAR(O18),MONTH(O18)+D18,DAY(O18))))</f>
        <v>47325</v>
      </c>
      <c r="Q18" s="32">
        <f>IF(P18="","",DATE(YEAR(P18), MONTH(P18)+1,DAY(P18)))</f>
        <v>47356</v>
      </c>
      <c r="R18" s="32">
        <f>IF(P18="","",DATE(YEAR(Q18),MONTH(Q18),DAY(Q18)))</f>
        <v>47356</v>
      </c>
      <c r="S18" s="41">
        <f t="shared" si="26"/>
        <v>0</v>
      </c>
      <c r="T18" s="41">
        <f t="shared" si="26"/>
        <v>0</v>
      </c>
      <c r="U18" s="41">
        <f t="shared" si="26"/>
        <v>0</v>
      </c>
      <c r="V18" s="41">
        <f t="shared" si="26"/>
        <v>0</v>
      </c>
      <c r="W18" s="41">
        <f t="shared" si="26"/>
        <v>0</v>
      </c>
      <c r="X18" s="41" t="str">
        <f t="shared" si="26"/>
        <v>XO</v>
      </c>
      <c r="Y18" s="41" t="str">
        <f t="shared" si="26"/>
        <v>XO</v>
      </c>
      <c r="Z18" s="41" t="str">
        <f t="shared" si="26"/>
        <v>XO</v>
      </c>
      <c r="AA18" s="41" t="str">
        <f t="shared" si="26"/>
        <v>XO</v>
      </c>
      <c r="AB18" s="41" t="str">
        <f t="shared" si="26"/>
        <v>XO</v>
      </c>
      <c r="AC18" s="41" t="str">
        <f t="shared" si="27"/>
        <v>XO</v>
      </c>
      <c r="AD18" s="41" t="str">
        <f t="shared" si="27"/>
        <v>XO</v>
      </c>
      <c r="AE18" s="41" t="str">
        <f t="shared" si="27"/>
        <v>XO</v>
      </c>
      <c r="AF18" s="41" t="str">
        <f t="shared" si="27"/>
        <v>XO</v>
      </c>
      <c r="AG18" s="41" t="str">
        <f t="shared" si="27"/>
        <v>XO</v>
      </c>
      <c r="AH18" s="41" t="str">
        <f t="shared" si="27"/>
        <v>XO</v>
      </c>
      <c r="AI18" s="41" t="str">
        <f t="shared" si="27"/>
        <v>XO</v>
      </c>
      <c r="AJ18" s="41" t="str">
        <f t="shared" si="27"/>
        <v>XO</v>
      </c>
      <c r="AK18" s="41" t="str">
        <f t="shared" si="27"/>
        <v>XO</v>
      </c>
      <c r="AL18" s="41" t="str">
        <f t="shared" si="27"/>
        <v>XO</v>
      </c>
      <c r="AM18" s="41" t="str">
        <f t="shared" si="28"/>
        <v>XO</v>
      </c>
      <c r="AN18" s="41" t="str">
        <f t="shared" si="28"/>
        <v>XO</v>
      </c>
      <c r="AO18" s="41">
        <f t="shared" si="28"/>
        <v>0</v>
      </c>
      <c r="AP18" s="41" t="str">
        <f t="shared" si="28"/>
        <v>3</v>
      </c>
      <c r="AQ18" s="41">
        <f t="shared" si="28"/>
        <v>0</v>
      </c>
      <c r="AR18" s="41">
        <f t="shared" si="28"/>
        <v>0</v>
      </c>
      <c r="AS18" s="41" t="str">
        <f t="shared" si="28"/>
        <v>CO</v>
      </c>
      <c r="AT18" s="41" t="str">
        <f t="shared" si="28"/>
        <v>CO</v>
      </c>
      <c r="AU18" s="41" t="str">
        <f t="shared" si="28"/>
        <v>CO</v>
      </c>
      <c r="AV18" s="41" t="str">
        <f t="shared" si="28"/>
        <v>CO</v>
      </c>
      <c r="AW18" s="41" t="str">
        <f t="shared" si="29"/>
        <v>CO</v>
      </c>
      <c r="AX18" s="41" t="str">
        <f t="shared" si="29"/>
        <v>CO</v>
      </c>
      <c r="AY18" s="41" t="str">
        <f t="shared" si="29"/>
        <v>CO</v>
      </c>
      <c r="AZ18" s="41" t="str">
        <f t="shared" si="29"/>
        <v>CO</v>
      </c>
      <c r="BA18" s="41" t="str">
        <f t="shared" si="29"/>
        <v>CO</v>
      </c>
      <c r="BB18" s="41" t="str">
        <f t="shared" si="29"/>
        <v>CO</v>
      </c>
      <c r="BC18" s="41" t="str">
        <f t="shared" si="29"/>
        <v>CO</v>
      </c>
      <c r="BD18" s="41" t="str">
        <f t="shared" si="29"/>
        <v>CO</v>
      </c>
      <c r="BE18" s="41" t="str">
        <f t="shared" si="29"/>
        <v>CO</v>
      </c>
      <c r="BF18" s="41" t="str">
        <f t="shared" si="29"/>
        <v>CO</v>
      </c>
      <c r="BG18" s="41" t="str">
        <f t="shared" si="30"/>
        <v>CO</v>
      </c>
      <c r="BH18" s="41" t="str">
        <f t="shared" si="30"/>
        <v>CO</v>
      </c>
      <c r="BI18" s="41">
        <f t="shared" si="30"/>
        <v>0</v>
      </c>
      <c r="BJ18" s="41">
        <f t="shared" si="30"/>
        <v>0</v>
      </c>
      <c r="BK18" s="41">
        <f t="shared" si="30"/>
        <v>0</v>
      </c>
      <c r="BL18" s="41">
        <f t="shared" si="30"/>
        <v>0</v>
      </c>
      <c r="BM18" s="41">
        <f t="shared" si="30"/>
        <v>0</v>
      </c>
      <c r="BN18" s="41">
        <f t="shared" si="30"/>
        <v>0</v>
      </c>
      <c r="BO18" s="41">
        <f t="shared" si="30"/>
        <v>0</v>
      </c>
      <c r="BP18" s="41">
        <f t="shared" si="30"/>
        <v>0</v>
      </c>
      <c r="BQ18" s="41">
        <f t="shared" si="31"/>
        <v>0</v>
      </c>
      <c r="BR18" s="41">
        <f t="shared" si="31"/>
        <v>0</v>
      </c>
      <c r="BS18" s="41">
        <f t="shared" si="31"/>
        <v>0</v>
      </c>
      <c r="BT18" s="41">
        <f t="shared" si="31"/>
        <v>0</v>
      </c>
      <c r="BU18" s="41">
        <f t="shared" si="31"/>
        <v>0</v>
      </c>
      <c r="BV18" s="41">
        <f t="shared" si="31"/>
        <v>0</v>
      </c>
      <c r="BW18" s="41">
        <f t="shared" si="31"/>
        <v>0</v>
      </c>
      <c r="BX18" s="41">
        <f t="shared" si="31"/>
        <v>0</v>
      </c>
      <c r="BY18" s="41">
        <f t="shared" si="31"/>
        <v>0</v>
      </c>
      <c r="BZ18" s="41">
        <f t="shared" si="31"/>
        <v>0</v>
      </c>
      <c r="CA18" s="41">
        <f t="shared" si="32"/>
        <v>0</v>
      </c>
      <c r="CB18" s="41">
        <f t="shared" si="32"/>
        <v>0</v>
      </c>
      <c r="CC18" s="41">
        <f t="shared" si="32"/>
        <v>0</v>
      </c>
      <c r="CD18" s="41">
        <f t="shared" si="32"/>
        <v>0</v>
      </c>
      <c r="CE18" s="41">
        <f t="shared" si="32"/>
        <v>0</v>
      </c>
      <c r="CF18" s="41">
        <f t="shared" si="32"/>
        <v>0</v>
      </c>
      <c r="CG18" s="41">
        <f t="shared" si="32"/>
        <v>0</v>
      </c>
      <c r="CH18" s="41">
        <f t="shared" si="32"/>
        <v>0</v>
      </c>
      <c r="CI18" s="41">
        <f t="shared" si="32"/>
        <v>0</v>
      </c>
      <c r="CJ18" s="41">
        <f t="shared" si="32"/>
        <v>0</v>
      </c>
      <c r="CK18" s="41">
        <f t="shared" si="32"/>
        <v>0</v>
      </c>
      <c r="CL18" s="41">
        <f t="shared" si="32"/>
        <v>0</v>
      </c>
      <c r="CM18" s="41">
        <f t="shared" si="32"/>
        <v>0</v>
      </c>
    </row>
    <row r="19" spans="1:91" s="2" customFormat="1" x14ac:dyDescent="0.25">
      <c r="A19" s="40" t="s">
        <v>34</v>
      </c>
      <c r="B19" s="55"/>
      <c r="C19" s="31">
        <v>17</v>
      </c>
      <c r="D19" s="31">
        <v>16</v>
      </c>
      <c r="E19" s="31">
        <v>1</v>
      </c>
      <c r="F19" s="32"/>
      <c r="G19" s="32"/>
      <c r="H19" s="33">
        <f>G19-F19</f>
        <v>0</v>
      </c>
      <c r="I19" s="37">
        <v>46747</v>
      </c>
      <c r="J19" s="37">
        <f>IF(I19="",0,DATE(YEAR(I19),MONTH(I19)+C19,DAY(I19)))</f>
        <v>47264</v>
      </c>
      <c r="K19" s="32">
        <f>IF(J19="","",(DATE(YEAR(J19),MONTH(J19)+1,DAY(J19))))</f>
        <v>47295</v>
      </c>
      <c r="L19" s="32">
        <f>IF(K19="","",(DATE(YEAR(K19),MONTH(K19)+E19,DAY(K19))))</f>
        <v>47325</v>
      </c>
      <c r="M19" s="37">
        <f>IF(O19="","",DATE(YEAR(O19), MONTH(O19)-1,DAY(O19)))</f>
        <v>47356</v>
      </c>
      <c r="N19" s="37">
        <f>IF(O19="","",DATE(YEAR(M19),MONTH(M19),DAY(M19)))</f>
        <v>47356</v>
      </c>
      <c r="O19" s="32">
        <f>IF(L19="","",(DATE(YEAR(L19),MONTH(L19)+2,DAY(L19))))</f>
        <v>47387</v>
      </c>
      <c r="P19" s="32">
        <f>IF(O19="","",(DATE(YEAR(O19),MONTH(O19)+D19,DAY(O19))))</f>
        <v>47874</v>
      </c>
      <c r="Q19" s="32">
        <f>IF(P19="","",DATE(YEAR(P19), MONTH(P19)+1,DAY(P19)))</f>
        <v>47905</v>
      </c>
      <c r="R19" s="32">
        <f>IF(P19="","",DATE(YEAR(Q19),MONTH(Q19),DAY(Q19)))</f>
        <v>47905</v>
      </c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</row>
    <row r="20" ht="21.75" customHeight="1" spans="1:91" x14ac:dyDescent="0.25">
      <c r="A20" s="25" t="s">
        <v>126</v>
      </c>
      <c r="B20" s="53"/>
      <c r="C20" s="26"/>
      <c r="D20" s="26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  <c r="Q20" s="27"/>
      <c r="R20" s="27"/>
      <c r="S20" s="29">
        <f>$A$2-DAY($A$2)+1</f>
        <v>46054</v>
      </c>
      <c r="T20" s="29">
        <f>DATE(YEAR(S20),MONTH(S20)+1,DAY(S20))</f>
        <v>46082</v>
      </c>
      <c r="U20" s="29">
        <f t="shared" ref="U20:CF20" si="33">DATE(YEAR(T20),MONTH(T20)+1,DAY(T20))</f>
        <v>46113</v>
      </c>
      <c r="V20" s="29">
        <f t="shared" si="33"/>
        <v>46143</v>
      </c>
      <c r="W20" s="29">
        <f t="shared" si="33"/>
        <v>46174</v>
      </c>
      <c r="X20" s="29">
        <f t="shared" si="33"/>
        <v>46204</v>
      </c>
      <c r="Y20" s="29">
        <f t="shared" si="33"/>
        <v>46235</v>
      </c>
      <c r="Z20" s="29">
        <f t="shared" si="33"/>
        <v>46266</v>
      </c>
      <c r="AA20" s="29">
        <f t="shared" si="33"/>
        <v>46296</v>
      </c>
      <c r="AB20" s="29">
        <f t="shared" si="33"/>
        <v>46327</v>
      </c>
      <c r="AC20" s="29">
        <f t="shared" si="33"/>
        <v>46357</v>
      </c>
      <c r="AD20" s="29">
        <f t="shared" si="33"/>
        <v>46388</v>
      </c>
      <c r="AE20" s="29">
        <f t="shared" si="33"/>
        <v>46419</v>
      </c>
      <c r="AF20" s="29">
        <f t="shared" si="33"/>
        <v>46447</v>
      </c>
      <c r="AG20" s="29">
        <f t="shared" si="33"/>
        <v>46478</v>
      </c>
      <c r="AH20" s="29">
        <f t="shared" si="33"/>
        <v>46508</v>
      </c>
      <c r="AI20" s="29">
        <f t="shared" si="33"/>
        <v>46539</v>
      </c>
      <c r="AJ20" s="29">
        <f t="shared" si="33"/>
        <v>46569</v>
      </c>
      <c r="AK20" s="29">
        <f t="shared" si="33"/>
        <v>46600</v>
      </c>
      <c r="AL20" s="29">
        <f t="shared" si="33"/>
        <v>46631</v>
      </c>
      <c r="AM20" s="29">
        <f t="shared" si="33"/>
        <v>46661</v>
      </c>
      <c r="AN20" s="29">
        <f t="shared" si="33"/>
        <v>46692</v>
      </c>
      <c r="AO20" s="29">
        <f t="shared" si="33"/>
        <v>46722</v>
      </c>
      <c r="AP20" s="29">
        <f t="shared" si="33"/>
        <v>46753</v>
      </c>
      <c r="AQ20" s="29">
        <f t="shared" si="33"/>
        <v>46784</v>
      </c>
      <c r="AR20" s="29">
        <f t="shared" si="33"/>
        <v>46813</v>
      </c>
      <c r="AS20" s="29">
        <f t="shared" si="33"/>
        <v>46844</v>
      </c>
      <c r="AT20" s="29">
        <f t="shared" si="33"/>
        <v>46874</v>
      </c>
      <c r="AU20" s="29">
        <f t="shared" si="33"/>
        <v>46905</v>
      </c>
      <c r="AV20" s="29">
        <f t="shared" si="33"/>
        <v>46935</v>
      </c>
      <c r="AW20" s="29">
        <f t="shared" si="33"/>
        <v>46966</v>
      </c>
      <c r="AX20" s="29">
        <f t="shared" si="33"/>
        <v>46997</v>
      </c>
      <c r="AY20" s="29">
        <f t="shared" si="33"/>
        <v>47027</v>
      </c>
      <c r="AZ20" s="29">
        <f t="shared" si="33"/>
        <v>47058</v>
      </c>
      <c r="BA20" s="29">
        <f t="shared" si="33"/>
        <v>47088</v>
      </c>
      <c r="BB20" s="29">
        <f t="shared" si="33"/>
        <v>47119</v>
      </c>
      <c r="BC20" s="29">
        <f t="shared" si="33"/>
        <v>47150</v>
      </c>
      <c r="BD20" s="29">
        <f t="shared" si="33"/>
        <v>47178</v>
      </c>
      <c r="BE20" s="29">
        <f t="shared" si="33"/>
        <v>47209</v>
      </c>
      <c r="BF20" s="29">
        <f t="shared" si="33"/>
        <v>47239</v>
      </c>
      <c r="BG20" s="29">
        <f t="shared" si="33"/>
        <v>47270</v>
      </c>
      <c r="BH20" s="29">
        <f t="shared" si="33"/>
        <v>47300</v>
      </c>
      <c r="BI20" s="29">
        <f t="shared" si="33"/>
        <v>47331</v>
      </c>
      <c r="BJ20" s="29">
        <f t="shared" si="33"/>
        <v>47362</v>
      </c>
      <c r="BK20" s="29">
        <f t="shared" si="33"/>
        <v>47392</v>
      </c>
      <c r="BL20" s="29">
        <f t="shared" si="33"/>
        <v>47423</v>
      </c>
      <c r="BM20" s="29">
        <f t="shared" si="33"/>
        <v>47453</v>
      </c>
      <c r="BN20" s="29">
        <f t="shared" si="33"/>
        <v>47484</v>
      </c>
      <c r="BO20" s="29">
        <f t="shared" si="33"/>
        <v>47515</v>
      </c>
      <c r="BP20" s="29">
        <f t="shared" si="33"/>
        <v>47543</v>
      </c>
      <c r="BQ20" s="29">
        <f t="shared" si="33"/>
        <v>47574</v>
      </c>
      <c r="BR20" s="29">
        <f t="shared" si="33"/>
        <v>47604</v>
      </c>
      <c r="BS20" s="29">
        <f t="shared" si="33"/>
        <v>47635</v>
      </c>
      <c r="BT20" s="29">
        <f t="shared" si="33"/>
        <v>47665</v>
      </c>
      <c r="BU20" s="29">
        <f t="shared" si="33"/>
        <v>47696</v>
      </c>
      <c r="BV20" s="29">
        <f t="shared" si="33"/>
        <v>47727</v>
      </c>
      <c r="BW20" s="29">
        <f t="shared" si="33"/>
        <v>47757</v>
      </c>
      <c r="BX20" s="29">
        <f t="shared" si="33"/>
        <v>47788</v>
      </c>
      <c r="BY20" s="29">
        <f t="shared" si="33"/>
        <v>47818</v>
      </c>
      <c r="BZ20" s="29">
        <f t="shared" si="33"/>
        <v>47849</v>
      </c>
      <c r="CA20" s="29">
        <f t="shared" si="33"/>
        <v>47880</v>
      </c>
      <c r="CB20" s="29">
        <f t="shared" si="33"/>
        <v>47908</v>
      </c>
      <c r="CC20" s="29">
        <f t="shared" si="33"/>
        <v>47939</v>
      </c>
      <c r="CD20" s="29">
        <f t="shared" si="33"/>
        <v>47969</v>
      </c>
      <c r="CE20" s="29">
        <f t="shared" si="33"/>
        <v>48000</v>
      </c>
      <c r="CF20" s="29">
        <f t="shared" si="33"/>
        <v>48030</v>
      </c>
      <c r="CG20" s="29">
        <f t="shared" ref="CG20:CM20" si="34">DATE(YEAR(CF20),MONTH(CF20)+1,DAY(CF20))</f>
        <v>48061</v>
      </c>
      <c r="CH20" s="29">
        <f t="shared" si="34"/>
        <v>48092</v>
      </c>
      <c r="CI20" s="29">
        <f t="shared" si="34"/>
        <v>48122</v>
      </c>
      <c r="CJ20" s="29">
        <f t="shared" si="34"/>
        <v>48153</v>
      </c>
      <c r="CK20" s="29">
        <f t="shared" si="34"/>
        <v>48183</v>
      </c>
      <c r="CL20" s="29">
        <f t="shared" si="34"/>
        <v>48214</v>
      </c>
      <c r="CM20" s="29">
        <f t="shared" si="34"/>
        <v>48245</v>
      </c>
    </row>
    <row r="21" spans="1:91" s="2" customFormat="1" x14ac:dyDescent="0.25">
      <c r="A21" s="30" t="s">
        <v>127</v>
      </c>
      <c r="B21" s="55"/>
      <c r="C21" s="31">
        <v>16</v>
      </c>
      <c r="D21" s="31">
        <v>12</v>
      </c>
      <c r="E21" s="31">
        <v>0</v>
      </c>
      <c r="F21" s="32"/>
      <c r="G21" s="32"/>
      <c r="H21" s="33">
        <f>G21-F21</f>
        <v>0</v>
      </c>
      <c r="I21" s="36">
        <v>45346</v>
      </c>
      <c r="J21" s="36">
        <f>IF(I21="",0,DATE(YEAR(I21),MONTH(I21)+C21,DAY(I21)))</f>
        <v>45832</v>
      </c>
      <c r="K21" s="36">
        <f>IF(J21="","",(DATE(YEAR(J21),MONTH(J21)+1,DAY(J21))))</f>
        <v>45862</v>
      </c>
      <c r="L21" s="36">
        <f>IF(K21="","",(DATE(YEAR(K21),MONTH(K21)+E21,DAY(K21))))</f>
        <v>45862</v>
      </c>
      <c r="M21" s="36">
        <v>45894</v>
      </c>
      <c r="N21" s="36">
        <f>IF(O21="","",DATE(YEAR(M21),MONTH(M21),DAY(M21)))</f>
        <v>45894</v>
      </c>
      <c r="O21" s="36">
        <v>45894</v>
      </c>
      <c r="P21" s="36">
        <f>IF(O21="","",(DATE(YEAR(O21),MONTH(O21)+D21,DAY(O21))))</f>
        <v>46259</v>
      </c>
      <c r="Q21" s="36">
        <v>46260</v>
      </c>
      <c r="R21" s="36">
        <f>IF(P21="","",DATE(YEAR(Q21),MONTH(Q21),DAY(Q21)))</f>
        <v>46260</v>
      </c>
      <c r="S21" s="33" t="str">
        <f t="shared" ref="S21:AX21" si="35">IF((AND($F21&lt;=S$75,$G21&gt;=S$75)),"P/L",IF((AND($I21&lt;=S$75,$J21&gt;=S$75)),"XO",IF((AND($K21&lt;=S$75,$L21&gt;=S$75)),"3",IF((AND($M21&lt;=S$75,$N21&gt;=S$75)),"C",IF((AND($O21&lt;=S$75,$P21&gt;=S$75)),"CO",IF((AND($Q21&lt;=S$75,$R21&gt;=S$75)),"C",0))))))</f>
        <v>CO</v>
      </c>
      <c r="T21" s="33" t="str">
        <f t="shared" si="35"/>
        <v>CO</v>
      </c>
      <c r="U21" s="33" t="str">
        <f t="shared" si="35"/>
        <v>CO</v>
      </c>
      <c r="V21" s="33" t="str">
        <f t="shared" si="35"/>
        <v>CO</v>
      </c>
      <c r="W21" s="33" t="str">
        <f t="shared" si="35"/>
        <v>CO</v>
      </c>
      <c r="X21" s="33" t="str">
        <f t="shared" si="35"/>
        <v>CO</v>
      </c>
      <c r="Y21" s="33" t="str">
        <f t="shared" si="35"/>
        <v>CO</v>
      </c>
      <c r="Z21" s="33">
        <f t="shared" si="35"/>
        <v>0</v>
      </c>
      <c r="AA21" s="33">
        <f t="shared" si="35"/>
        <v>0</v>
      </c>
      <c r="AB21" s="33">
        <f t="shared" si="35"/>
        <v>0</v>
      </c>
      <c r="AC21" s="33">
        <f t="shared" si="35"/>
        <v>0</v>
      </c>
      <c r="AD21" s="33">
        <f t="shared" si="35"/>
        <v>0</v>
      </c>
      <c r="AE21" s="33">
        <f t="shared" si="35"/>
        <v>0</v>
      </c>
      <c r="AF21" s="33">
        <f t="shared" si="35"/>
        <v>0</v>
      </c>
      <c r="AG21" s="33">
        <f t="shared" si="35"/>
        <v>0</v>
      </c>
      <c r="AH21" s="33">
        <f t="shared" si="35"/>
        <v>0</v>
      </c>
      <c r="AI21" s="33">
        <f t="shared" si="35"/>
        <v>0</v>
      </c>
      <c r="AJ21" s="33">
        <f t="shared" si="35"/>
        <v>0</v>
      </c>
      <c r="AK21" s="33">
        <f t="shared" si="35"/>
        <v>0</v>
      </c>
      <c r="AL21" s="33">
        <f t="shared" si="35"/>
        <v>0</v>
      </c>
      <c r="AM21" s="33">
        <f t="shared" si="35"/>
        <v>0</v>
      </c>
      <c r="AN21" s="33">
        <f t="shared" si="35"/>
        <v>0</v>
      </c>
      <c r="AO21" s="33">
        <f t="shared" si="35"/>
        <v>0</v>
      </c>
      <c r="AP21" s="33">
        <f t="shared" si="35"/>
        <v>0</v>
      </c>
      <c r="AQ21" s="33">
        <f t="shared" si="35"/>
        <v>0</v>
      </c>
      <c r="AR21" s="33">
        <f t="shared" si="35"/>
        <v>0</v>
      </c>
      <c r="AS21" s="33">
        <f t="shared" si="35"/>
        <v>0</v>
      </c>
      <c r="AT21" s="33">
        <f t="shared" si="35"/>
        <v>0</v>
      </c>
      <c r="AU21" s="33">
        <f t="shared" si="35"/>
        <v>0</v>
      </c>
      <c r="AV21" s="33">
        <f t="shared" si="35"/>
        <v>0</v>
      </c>
      <c r="AW21" s="33">
        <f t="shared" si="35"/>
        <v>0</v>
      </c>
      <c r="AX21" s="33">
        <f t="shared" si="35"/>
        <v>0</v>
      </c>
      <c r="AY21" s="33">
        <f t="shared" ref="AY21:CD21" si="36">IF((AND($F21&lt;=AY$75,$G21&gt;=AY$75)),"P/L",IF((AND($I21&lt;=AY$75,$J21&gt;=AY$75)),"XO",IF((AND($K21&lt;=AY$75,$L21&gt;=AY$75)),"3",IF((AND($M21&lt;=AY$75,$N21&gt;=AY$75)),"C",IF((AND($O21&lt;=AY$75,$P21&gt;=AY$75)),"CO",IF((AND($Q21&lt;=AY$75,$R21&gt;=AY$75)),"C",0))))))</f>
        <v>0</v>
      </c>
      <c r="AZ21" s="33">
        <f t="shared" si="36"/>
        <v>0</v>
      </c>
      <c r="BA21" s="33">
        <f t="shared" si="36"/>
        <v>0</v>
      </c>
      <c r="BB21" s="33">
        <f t="shared" si="36"/>
        <v>0</v>
      </c>
      <c r="BC21" s="33">
        <f t="shared" si="36"/>
        <v>0</v>
      </c>
      <c r="BD21" s="33">
        <f t="shared" si="36"/>
        <v>0</v>
      </c>
      <c r="BE21" s="33">
        <f t="shared" si="36"/>
        <v>0</v>
      </c>
      <c r="BF21" s="33">
        <f t="shared" si="36"/>
        <v>0</v>
      </c>
      <c r="BG21" s="33">
        <f t="shared" si="36"/>
        <v>0</v>
      </c>
      <c r="BH21" s="33">
        <f t="shared" si="36"/>
        <v>0</v>
      </c>
      <c r="BI21" s="33">
        <f t="shared" si="36"/>
        <v>0</v>
      </c>
      <c r="BJ21" s="33">
        <f t="shared" si="36"/>
        <v>0</v>
      </c>
      <c r="BK21" s="33">
        <f t="shared" si="36"/>
        <v>0</v>
      </c>
      <c r="BL21" s="33">
        <f t="shared" si="36"/>
        <v>0</v>
      </c>
      <c r="BM21" s="33">
        <f t="shared" si="36"/>
        <v>0</v>
      </c>
      <c r="BN21" s="33">
        <f t="shared" si="36"/>
        <v>0</v>
      </c>
      <c r="BO21" s="33">
        <f t="shared" si="36"/>
        <v>0</v>
      </c>
      <c r="BP21" s="33">
        <f t="shared" si="36"/>
        <v>0</v>
      </c>
      <c r="BQ21" s="33">
        <f t="shared" si="36"/>
        <v>0</v>
      </c>
      <c r="BR21" s="33">
        <f t="shared" si="36"/>
        <v>0</v>
      </c>
      <c r="BS21" s="33">
        <f t="shared" si="36"/>
        <v>0</v>
      </c>
      <c r="BT21" s="33">
        <f t="shared" si="36"/>
        <v>0</v>
      </c>
      <c r="BU21" s="33">
        <f t="shared" si="36"/>
        <v>0</v>
      </c>
      <c r="BV21" s="33">
        <f t="shared" si="36"/>
        <v>0</v>
      </c>
      <c r="BW21" s="33">
        <f t="shared" si="36"/>
        <v>0</v>
      </c>
      <c r="BX21" s="33">
        <f t="shared" si="36"/>
        <v>0</v>
      </c>
      <c r="BY21" s="33">
        <f t="shared" si="36"/>
        <v>0</v>
      </c>
      <c r="BZ21" s="33">
        <f t="shared" si="36"/>
        <v>0</v>
      </c>
      <c r="CA21" s="33">
        <f t="shared" si="36"/>
        <v>0</v>
      </c>
      <c r="CB21" s="33">
        <f t="shared" si="36"/>
        <v>0</v>
      </c>
      <c r="CC21" s="33">
        <f t="shared" si="36"/>
        <v>0</v>
      </c>
      <c r="CD21" s="33">
        <f t="shared" si="36"/>
        <v>0</v>
      </c>
      <c r="CE21" s="33">
        <f t="shared" ref="CE21:CM21" si="37">IF((AND($F21&lt;=CE$75,$G21&gt;=CE$75)),"P/L",IF((AND($I21&lt;=CE$75,$J21&gt;=CE$75)),"XO",IF((AND($K21&lt;=CE$75,$L21&gt;=CE$75)),"3",IF((AND($M21&lt;=CE$75,$N21&gt;=CE$75)),"C",IF((AND($O21&lt;=CE$75,$P21&gt;=CE$75)),"CO",IF((AND($Q21&lt;=CE$75,$R21&gt;=CE$75)),"C",0))))))</f>
        <v>0</v>
      </c>
      <c r="CF21" s="33">
        <f t="shared" si="37"/>
        <v>0</v>
      </c>
      <c r="CG21" s="33">
        <f t="shared" si="37"/>
        <v>0</v>
      </c>
      <c r="CH21" s="33">
        <f t="shared" si="37"/>
        <v>0</v>
      </c>
      <c r="CI21" s="33">
        <f t="shared" si="37"/>
        <v>0</v>
      </c>
      <c r="CJ21" s="33">
        <f t="shared" si="37"/>
        <v>0</v>
      </c>
      <c r="CK21" s="33">
        <f t="shared" si="37"/>
        <v>0</v>
      </c>
      <c r="CL21" s="33">
        <f t="shared" si="37"/>
        <v>0</v>
      </c>
      <c r="CM21" s="33">
        <f t="shared" si="37"/>
        <v>0</v>
      </c>
    </row>
    <row r="22" spans="1:91" s="2" customFormat="1" x14ac:dyDescent="0.25">
      <c r="A22" s="30" t="s">
        <v>128</v>
      </c>
      <c r="B22" s="55"/>
      <c r="C22" s="31">
        <v>10</v>
      </c>
      <c r="D22" s="31">
        <v>16</v>
      </c>
      <c r="E22" s="31">
        <v>0</v>
      </c>
      <c r="F22" s="32"/>
      <c r="G22" s="32"/>
      <c r="H22" s="33"/>
      <c r="I22" s="36">
        <v>45894</v>
      </c>
      <c r="J22" s="36">
        <f>IF(I22="",0,DATE(YEAR(I22),MONTH(I22)+C22,DAY(I22)))</f>
        <v>46198</v>
      </c>
      <c r="K22" s="36">
        <f>IF(J22="","",(DATE(YEAR(J22),MONTH(J22)+1,DAY(J22))))</f>
        <v>46228</v>
      </c>
      <c r="L22" s="36">
        <f>IF(K22="","",(DATE(YEAR(K22),MONTH(K22)+E22,DAY(K22))))</f>
        <v>46228</v>
      </c>
      <c r="M22" s="36">
        <f>IF(O22="","",DATE(YEAR(O22), MONTH(O22)-1,DAY(O22)))</f>
        <v>46259</v>
      </c>
      <c r="N22" s="36">
        <f>IF(O22="","",DATE(YEAR(M22),MONTH(M22),DAY(M22)))</f>
        <v>46259</v>
      </c>
      <c r="O22" s="32">
        <f>IF(L22="","",(DATE(YEAR(L22),MONTH(L22)+2,DAY(L22))))</f>
        <v>46290</v>
      </c>
      <c r="P22" s="32">
        <f>IF(O22="","",(DATE(YEAR(O22),MONTH(O22)+D22,DAY(O22))))</f>
        <v>46777</v>
      </c>
      <c r="Q22" s="32">
        <f>IF(P22="","",DATE(YEAR(P22), MONTH(P22)+1,DAY(P22)))</f>
        <v>46808</v>
      </c>
      <c r="R22" s="32">
        <f>IF(P22="","",DATE(YEAR(Q22),MONTH(Q22),DAY(Q22)))</f>
        <v>46808</v>
      </c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</row>
    <row r="23" spans="1:91" s="2" customFormat="1" x14ac:dyDescent="0.25">
      <c r="A23" s="57" t="s">
        <v>129</v>
      </c>
      <c r="B23" s="55"/>
      <c r="C23" s="31">
        <v>17</v>
      </c>
      <c r="D23" s="31">
        <v>16</v>
      </c>
      <c r="E23" s="31">
        <v>1</v>
      </c>
      <c r="F23" s="32"/>
      <c r="G23" s="32"/>
      <c r="H23" s="33"/>
      <c r="I23" s="36">
        <v>46174</v>
      </c>
      <c r="J23" s="37">
        <f>IF(I23="",0,DATE(YEAR(I23),MONTH(I23)+C23,DAY(I23)))</f>
        <v>46692</v>
      </c>
      <c r="K23" s="32">
        <f>IF(J23="","",(DATE(YEAR(J23),MONTH(J23)+1,DAY(J23))))</f>
        <v>46722</v>
      </c>
      <c r="L23" s="32">
        <f>IF(K23="","",(DATE(YEAR(K23),MONTH(K23)+E23,DAY(K23))))</f>
        <v>46753</v>
      </c>
      <c r="M23" s="37">
        <f>IF(O23="","",DATE(YEAR(O23), MONTH(O23)-1,DAY(O23)))</f>
        <v>46784</v>
      </c>
      <c r="N23" s="37">
        <f>IF(O23="","",DATE(YEAR(M23),MONTH(M23),DAY(M23)))</f>
        <v>46784</v>
      </c>
      <c r="O23" s="32">
        <f>IF(L23="","",(DATE(YEAR(L23),MONTH(L23)+2,DAY(L23))))</f>
        <v>46813</v>
      </c>
      <c r="P23" s="32">
        <f>IF(O23="","",(DATE(YEAR(O23),MONTH(O23)+D23,DAY(O23))))</f>
        <v>47300</v>
      </c>
      <c r="Q23" s="32">
        <f>IF(P23="","",DATE(YEAR(P23), MONTH(P23)+1,DAY(P23)))</f>
        <v>47331</v>
      </c>
      <c r="R23" s="32">
        <f>IF(P23="","",DATE(YEAR(Q23),MONTH(Q23),DAY(Q23)))</f>
        <v>47331</v>
      </c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</row>
    <row r="24" spans="1:91" s="2" customFormat="1" x14ac:dyDescent="0.25">
      <c r="A24" s="40" t="s">
        <v>117</v>
      </c>
      <c r="B24" s="55"/>
      <c r="C24" s="31">
        <v>17</v>
      </c>
      <c r="D24" s="31">
        <v>16</v>
      </c>
      <c r="E24" s="31">
        <v>1</v>
      </c>
      <c r="F24" s="32"/>
      <c r="G24" s="32"/>
      <c r="H24" s="33"/>
      <c r="I24" s="37">
        <v>46722</v>
      </c>
      <c r="J24" s="37">
        <f>IF(I24="",0,DATE(YEAR(I24),MONTH(I24)+C24,DAY(I24)))</f>
        <v>47239</v>
      </c>
      <c r="K24" s="32">
        <f>IF(J24="","",(DATE(YEAR(J24),MONTH(J24)+1,DAY(J24))))</f>
        <v>47270</v>
      </c>
      <c r="L24" s="32">
        <f>IF(K24="","",(DATE(YEAR(K24),MONTH(K24)+E24,DAY(K24))))</f>
        <v>47300</v>
      </c>
      <c r="M24" s="37">
        <f>IF(O24="","",DATE(YEAR(O24), MONTH(O24)-1,DAY(O24)))</f>
        <v>47331</v>
      </c>
      <c r="N24" s="37">
        <f>IF(O24="","",DATE(YEAR(M24),MONTH(M24),DAY(M24)))</f>
        <v>47331</v>
      </c>
      <c r="O24" s="32">
        <f>IF(L24="","",(DATE(YEAR(L24),MONTH(L24)+2,DAY(L24))))</f>
        <v>47362</v>
      </c>
      <c r="P24" s="32">
        <f>IF(O24="","",(DATE(YEAR(O24),MONTH(O24)+D24,DAY(O24))))</f>
        <v>47849</v>
      </c>
      <c r="Q24" s="32">
        <f>IF(P24="","",DATE(YEAR(P24), MONTH(P24)+1,DAY(P24)))</f>
        <v>47880</v>
      </c>
      <c r="R24" s="32">
        <f>IF(P24="","",DATE(YEAR(Q24),MONTH(Q24),DAY(Q24)))</f>
        <v>47880</v>
      </c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</row>
    <row r="25" ht="21.75" customHeight="1" spans="1:91" x14ac:dyDescent="0.25">
      <c r="A25" s="25" t="s">
        <v>130</v>
      </c>
      <c r="B25" s="53"/>
      <c r="C25" s="26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8"/>
      <c r="Q25" s="27"/>
      <c r="R25" s="27"/>
      <c r="S25" s="29">
        <f>$A$2-DAY($A$2)+1</f>
        <v>46054</v>
      </c>
      <c r="T25" s="29">
        <f>DATE(YEAR(S25),MONTH(S25)+1,DAY(S25))</f>
        <v>46082</v>
      </c>
      <c r="U25" s="29">
        <f t="shared" ref="U25:CF25" si="38">DATE(YEAR(T25),MONTH(T25)+1,DAY(T25))</f>
        <v>46113</v>
      </c>
      <c r="V25" s="29">
        <f t="shared" si="38"/>
        <v>46143</v>
      </c>
      <c r="W25" s="29">
        <f t="shared" si="38"/>
        <v>46174</v>
      </c>
      <c r="X25" s="29">
        <f t="shared" si="38"/>
        <v>46204</v>
      </c>
      <c r="Y25" s="29">
        <f t="shared" si="38"/>
        <v>46235</v>
      </c>
      <c r="Z25" s="29">
        <f t="shared" si="38"/>
        <v>46266</v>
      </c>
      <c r="AA25" s="29">
        <f t="shared" si="38"/>
        <v>46296</v>
      </c>
      <c r="AB25" s="29">
        <f t="shared" si="38"/>
        <v>46327</v>
      </c>
      <c r="AC25" s="29">
        <f t="shared" si="38"/>
        <v>46357</v>
      </c>
      <c r="AD25" s="29">
        <f t="shared" si="38"/>
        <v>46388</v>
      </c>
      <c r="AE25" s="29">
        <f t="shared" si="38"/>
        <v>46419</v>
      </c>
      <c r="AF25" s="29">
        <f t="shared" si="38"/>
        <v>46447</v>
      </c>
      <c r="AG25" s="29">
        <f t="shared" si="38"/>
        <v>46478</v>
      </c>
      <c r="AH25" s="29">
        <f t="shared" si="38"/>
        <v>46508</v>
      </c>
      <c r="AI25" s="29">
        <f t="shared" si="38"/>
        <v>46539</v>
      </c>
      <c r="AJ25" s="29">
        <f t="shared" si="38"/>
        <v>46569</v>
      </c>
      <c r="AK25" s="29">
        <f t="shared" si="38"/>
        <v>46600</v>
      </c>
      <c r="AL25" s="29">
        <f t="shared" si="38"/>
        <v>46631</v>
      </c>
      <c r="AM25" s="29">
        <f t="shared" si="38"/>
        <v>46661</v>
      </c>
      <c r="AN25" s="29">
        <f t="shared" si="38"/>
        <v>46692</v>
      </c>
      <c r="AO25" s="29">
        <f t="shared" si="38"/>
        <v>46722</v>
      </c>
      <c r="AP25" s="29">
        <f t="shared" si="38"/>
        <v>46753</v>
      </c>
      <c r="AQ25" s="29">
        <f t="shared" si="38"/>
        <v>46784</v>
      </c>
      <c r="AR25" s="29">
        <f t="shared" si="38"/>
        <v>46813</v>
      </c>
      <c r="AS25" s="29">
        <f t="shared" si="38"/>
        <v>46844</v>
      </c>
      <c r="AT25" s="29">
        <f t="shared" si="38"/>
        <v>46874</v>
      </c>
      <c r="AU25" s="29">
        <f t="shared" si="38"/>
        <v>46905</v>
      </c>
      <c r="AV25" s="29">
        <f t="shared" si="38"/>
        <v>46935</v>
      </c>
      <c r="AW25" s="29">
        <f t="shared" si="38"/>
        <v>46966</v>
      </c>
      <c r="AX25" s="29">
        <f t="shared" si="38"/>
        <v>46997</v>
      </c>
      <c r="AY25" s="29">
        <f t="shared" si="38"/>
        <v>47027</v>
      </c>
      <c r="AZ25" s="29">
        <f t="shared" si="38"/>
        <v>47058</v>
      </c>
      <c r="BA25" s="29">
        <f t="shared" si="38"/>
        <v>47088</v>
      </c>
      <c r="BB25" s="29">
        <f t="shared" si="38"/>
        <v>47119</v>
      </c>
      <c r="BC25" s="29">
        <f t="shared" si="38"/>
        <v>47150</v>
      </c>
      <c r="BD25" s="29">
        <f t="shared" si="38"/>
        <v>47178</v>
      </c>
      <c r="BE25" s="29">
        <f t="shared" si="38"/>
        <v>47209</v>
      </c>
      <c r="BF25" s="29">
        <f t="shared" si="38"/>
        <v>47239</v>
      </c>
      <c r="BG25" s="29">
        <f t="shared" si="38"/>
        <v>47270</v>
      </c>
      <c r="BH25" s="29">
        <f t="shared" si="38"/>
        <v>47300</v>
      </c>
      <c r="BI25" s="29">
        <f t="shared" si="38"/>
        <v>47331</v>
      </c>
      <c r="BJ25" s="29">
        <f t="shared" si="38"/>
        <v>47362</v>
      </c>
      <c r="BK25" s="29">
        <f t="shared" si="38"/>
        <v>47392</v>
      </c>
      <c r="BL25" s="29">
        <f t="shared" si="38"/>
        <v>47423</v>
      </c>
      <c r="BM25" s="29">
        <f t="shared" si="38"/>
        <v>47453</v>
      </c>
      <c r="BN25" s="29">
        <f t="shared" si="38"/>
        <v>47484</v>
      </c>
      <c r="BO25" s="29">
        <f t="shared" si="38"/>
        <v>47515</v>
      </c>
      <c r="BP25" s="29">
        <f t="shared" si="38"/>
        <v>47543</v>
      </c>
      <c r="BQ25" s="29">
        <f t="shared" si="38"/>
        <v>47574</v>
      </c>
      <c r="BR25" s="29">
        <f t="shared" si="38"/>
        <v>47604</v>
      </c>
      <c r="BS25" s="29">
        <f t="shared" si="38"/>
        <v>47635</v>
      </c>
      <c r="BT25" s="29">
        <f t="shared" si="38"/>
        <v>47665</v>
      </c>
      <c r="BU25" s="29">
        <f t="shared" si="38"/>
        <v>47696</v>
      </c>
      <c r="BV25" s="29">
        <f t="shared" si="38"/>
        <v>47727</v>
      </c>
      <c r="BW25" s="29">
        <f t="shared" si="38"/>
        <v>47757</v>
      </c>
      <c r="BX25" s="29">
        <f t="shared" si="38"/>
        <v>47788</v>
      </c>
      <c r="BY25" s="29">
        <f t="shared" si="38"/>
        <v>47818</v>
      </c>
      <c r="BZ25" s="29">
        <f t="shared" si="38"/>
        <v>47849</v>
      </c>
      <c r="CA25" s="29">
        <f t="shared" si="38"/>
        <v>47880</v>
      </c>
      <c r="CB25" s="29">
        <f t="shared" si="38"/>
        <v>47908</v>
      </c>
      <c r="CC25" s="29">
        <f t="shared" si="38"/>
        <v>47939</v>
      </c>
      <c r="CD25" s="29">
        <f t="shared" si="38"/>
        <v>47969</v>
      </c>
      <c r="CE25" s="29">
        <f t="shared" si="38"/>
        <v>48000</v>
      </c>
      <c r="CF25" s="29">
        <f t="shared" si="38"/>
        <v>48030</v>
      </c>
      <c r="CG25" s="29">
        <f t="shared" ref="CG25:CM25" si="39">DATE(YEAR(CF25),MONTH(CF25)+1,DAY(CF25))</f>
        <v>48061</v>
      </c>
      <c r="CH25" s="29">
        <f t="shared" si="39"/>
        <v>48092</v>
      </c>
      <c r="CI25" s="29">
        <f t="shared" si="39"/>
        <v>48122</v>
      </c>
      <c r="CJ25" s="29">
        <f t="shared" si="39"/>
        <v>48153</v>
      </c>
      <c r="CK25" s="29">
        <f t="shared" si="39"/>
        <v>48183</v>
      </c>
      <c r="CL25" s="29">
        <f t="shared" si="39"/>
        <v>48214</v>
      </c>
      <c r="CM25" s="29">
        <f t="shared" si="39"/>
        <v>48245</v>
      </c>
    </row>
    <row r="26" hidden="1" spans="1:91" s="2" customFormat="1" x14ac:dyDescent="0.25">
      <c r="A26" s="30" t="s">
        <v>131</v>
      </c>
      <c r="B26" s="84"/>
      <c r="C26" s="31">
        <v>17</v>
      </c>
      <c r="D26" s="31">
        <v>17</v>
      </c>
      <c r="E26" s="31">
        <v>1</v>
      </c>
      <c r="F26" s="32"/>
      <c r="G26" s="32"/>
      <c r="H26" s="33">
        <f t="shared" ref="H26:H31" si="40">G26-F26</f>
        <v>0</v>
      </c>
      <c r="I26" s="32"/>
      <c r="J26" s="32"/>
      <c r="K26" s="32">
        <f t="shared" ref="K26:K31" si="41">IF(J26="","",(DATE(YEAR(J26),MONTH(J26)+1,DAY(J26))))</f>
      </c>
      <c r="L26" s="32">
        <f t="shared" ref="L26:L31" si="42">IF(K26="","",(DATE(YEAR(K26),MONTH(K26)+E26,DAY(K26))))</f>
      </c>
      <c r="M26" s="32">
        <f t="shared" ref="M26:M31" si="43">IF(O26="","",DATE(YEAR(O26), MONTH(O26)-1,DAY(O26)))</f>
        <v>45039</v>
      </c>
      <c r="N26" s="32">
        <f t="shared" ref="N26:N31" si="44">IF(O26="","",DATE(YEAR(M26),MONTH(M26),DAY(M26)))</f>
        <v>45039</v>
      </c>
      <c r="O26" s="32">
        <v>45069</v>
      </c>
      <c r="P26" s="32">
        <f t="shared" ref="P26:P31" si="45">IF(O26="","",(DATE(YEAR(O26),MONTH(O26)+D26,DAY(O26))))</f>
        <v>45588</v>
      </c>
      <c r="Q26" s="34">
        <f t="shared" ref="Q26:Q31" si="46">IF(P26="","",DATE(YEAR(P26), MONTH(P26)+1,DAY(P26)))</f>
        <v>45619</v>
      </c>
      <c r="R26" s="32">
        <f t="shared" ref="R26:R31" si="47">IF(P26="","",DATE(YEAR(Q26),MONTH(Q26),DAY(Q26)))</f>
        <v>45619</v>
      </c>
      <c r="S26" s="33">
        <f t="shared" ref="S26:AB30" si="48">IF((AND($F26&lt;=S$75,$G26&gt;=S$75)),"P/L",IF((AND($I26&lt;=S$75,$J26&gt;=S$75)),"XO",IF((AND($K26&lt;=S$75,$L26&gt;=S$75)),"3",IF((AND($M26&lt;=S$75,$N26&gt;=S$75)),"C",IF((AND($O26&lt;=S$75,$P26&gt;=S$75)),"CO",IF((AND($Q26&lt;=S$75,$R26&gt;=S$75)),"C",0))))))</f>
        <v>0</v>
      </c>
      <c r="T26" s="33">
        <f t="shared" si="48"/>
        <v>0</v>
      </c>
      <c r="U26" s="33">
        <f t="shared" si="48"/>
        <v>0</v>
      </c>
      <c r="V26" s="33">
        <f t="shared" si="48"/>
        <v>0</v>
      </c>
      <c r="W26" s="33">
        <f t="shared" si="48"/>
        <v>0</v>
      </c>
      <c r="X26" s="33">
        <f t="shared" si="48"/>
        <v>0</v>
      </c>
      <c r="Y26" s="33">
        <f t="shared" si="48"/>
        <v>0</v>
      </c>
      <c r="Z26" s="33">
        <f t="shared" si="48"/>
        <v>0</v>
      </c>
      <c r="AA26" s="33">
        <f t="shared" si="48"/>
        <v>0</v>
      </c>
      <c r="AB26" s="33">
        <f t="shared" si="48"/>
        <v>0</v>
      </c>
      <c r="AC26" s="33">
        <f t="shared" ref="AC26:AL30" si="49">IF((AND($F26&lt;=AC$75,$G26&gt;=AC$75)),"P/L",IF((AND($I26&lt;=AC$75,$J26&gt;=AC$75)),"XO",IF((AND($K26&lt;=AC$75,$L26&gt;=AC$75)),"3",IF((AND($M26&lt;=AC$75,$N26&gt;=AC$75)),"C",IF((AND($O26&lt;=AC$75,$P26&gt;=AC$75)),"CO",IF((AND($Q26&lt;=AC$75,$R26&gt;=AC$75)),"C",0))))))</f>
        <v>0</v>
      </c>
      <c r="AD26" s="33">
        <f t="shared" si="49"/>
        <v>0</v>
      </c>
      <c r="AE26" s="33">
        <f t="shared" si="49"/>
        <v>0</v>
      </c>
      <c r="AF26" s="33">
        <f t="shared" si="49"/>
        <v>0</v>
      </c>
      <c r="AG26" s="33">
        <f t="shared" si="49"/>
        <v>0</v>
      </c>
      <c r="AH26" s="33">
        <f t="shared" si="49"/>
        <v>0</v>
      </c>
      <c r="AI26" s="33">
        <f t="shared" si="49"/>
        <v>0</v>
      </c>
      <c r="AJ26" s="33">
        <f t="shared" si="49"/>
        <v>0</v>
      </c>
      <c r="AK26" s="33">
        <f t="shared" si="49"/>
        <v>0</v>
      </c>
      <c r="AL26" s="33">
        <f t="shared" si="49"/>
        <v>0</v>
      </c>
      <c r="AM26" s="33">
        <f t="shared" ref="AM26:AV30" si="50">IF((AND($F26&lt;=AM$75,$G26&gt;=AM$75)),"P/L",IF((AND($I26&lt;=AM$75,$J26&gt;=AM$75)),"XO",IF((AND($K26&lt;=AM$75,$L26&gt;=AM$75)),"3",IF((AND($M26&lt;=AM$75,$N26&gt;=AM$75)),"C",IF((AND($O26&lt;=AM$75,$P26&gt;=AM$75)),"CO",IF((AND($Q26&lt;=AM$75,$R26&gt;=AM$75)),"C",0))))))</f>
        <v>0</v>
      </c>
      <c r="AN26" s="33">
        <f t="shared" si="50"/>
        <v>0</v>
      </c>
      <c r="AO26" s="33">
        <f t="shared" si="50"/>
        <v>0</v>
      </c>
      <c r="AP26" s="33">
        <f t="shared" si="50"/>
        <v>0</v>
      </c>
      <c r="AQ26" s="33">
        <f t="shared" si="50"/>
        <v>0</v>
      </c>
      <c r="AR26" s="33">
        <f t="shared" si="50"/>
        <v>0</v>
      </c>
      <c r="AS26" s="33">
        <f t="shared" si="50"/>
        <v>0</v>
      </c>
      <c r="AT26" s="33">
        <f t="shared" si="50"/>
        <v>0</v>
      </c>
      <c r="AU26" s="33">
        <f t="shared" si="50"/>
        <v>0</v>
      </c>
      <c r="AV26" s="33">
        <f t="shared" si="50"/>
        <v>0</v>
      </c>
      <c r="AW26" s="33">
        <f t="shared" ref="AW26:BF30" si="51">IF((AND($F26&lt;=AW$75,$G26&gt;=AW$75)),"P/L",IF((AND($I26&lt;=AW$75,$J26&gt;=AW$75)),"XO",IF((AND($K26&lt;=AW$75,$L26&gt;=AW$75)),"3",IF((AND($M26&lt;=AW$75,$N26&gt;=AW$75)),"C",IF((AND($O26&lt;=AW$75,$P26&gt;=AW$75)),"CO",IF((AND($Q26&lt;=AW$75,$R26&gt;=AW$75)),"C",0))))))</f>
        <v>0</v>
      </c>
      <c r="AX26" s="33">
        <f t="shared" si="51"/>
        <v>0</v>
      </c>
      <c r="AY26" s="33">
        <f t="shared" si="51"/>
        <v>0</v>
      </c>
      <c r="AZ26" s="33">
        <f t="shared" si="51"/>
        <v>0</v>
      </c>
      <c r="BA26" s="33">
        <f t="shared" si="51"/>
        <v>0</v>
      </c>
      <c r="BB26" s="33">
        <f t="shared" si="51"/>
        <v>0</v>
      </c>
      <c r="BC26" s="33">
        <f t="shared" si="51"/>
        <v>0</v>
      </c>
      <c r="BD26" s="33">
        <f t="shared" si="51"/>
        <v>0</v>
      </c>
      <c r="BE26" s="33">
        <f t="shared" si="51"/>
        <v>0</v>
      </c>
      <c r="BF26" s="33">
        <f t="shared" si="51"/>
        <v>0</v>
      </c>
      <c r="BG26" s="33">
        <f t="shared" ref="BG26:BP30" si="52">IF((AND($F26&lt;=BG$75,$G26&gt;=BG$75)),"P/L",IF((AND($I26&lt;=BG$75,$J26&gt;=BG$75)),"XO",IF((AND($K26&lt;=BG$75,$L26&gt;=BG$75)),"3",IF((AND($M26&lt;=BG$75,$N26&gt;=BG$75)),"C",IF((AND($O26&lt;=BG$75,$P26&gt;=BG$75)),"CO",IF((AND($Q26&lt;=BG$75,$R26&gt;=BG$75)),"C",0))))))</f>
        <v>0</v>
      </c>
      <c r="BH26" s="33">
        <f t="shared" si="52"/>
        <v>0</v>
      </c>
      <c r="BI26" s="33">
        <f t="shared" si="52"/>
        <v>0</v>
      </c>
      <c r="BJ26" s="33">
        <f t="shared" si="52"/>
        <v>0</v>
      </c>
      <c r="BK26" s="33">
        <f t="shared" si="52"/>
        <v>0</v>
      </c>
      <c r="BL26" s="33">
        <f t="shared" si="52"/>
        <v>0</v>
      </c>
      <c r="BM26" s="33">
        <f t="shared" si="52"/>
        <v>0</v>
      </c>
      <c r="BN26" s="33">
        <f t="shared" si="52"/>
        <v>0</v>
      </c>
      <c r="BO26" s="33">
        <f t="shared" si="52"/>
        <v>0</v>
      </c>
      <c r="BP26" s="33">
        <f t="shared" si="52"/>
        <v>0</v>
      </c>
      <c r="BQ26" s="33">
        <f t="shared" ref="BQ26:BZ30" si="53">IF((AND($F26&lt;=BQ$75,$G26&gt;=BQ$75)),"P/L",IF((AND($I26&lt;=BQ$75,$J26&gt;=BQ$75)),"XO",IF((AND($K26&lt;=BQ$75,$L26&gt;=BQ$75)),"3",IF((AND($M26&lt;=BQ$75,$N26&gt;=BQ$75)),"C",IF((AND($O26&lt;=BQ$75,$P26&gt;=BQ$75)),"CO",IF((AND($Q26&lt;=BQ$75,$R26&gt;=BQ$75)),"C",0))))))</f>
        <v>0</v>
      </c>
      <c r="BR26" s="33">
        <f t="shared" si="53"/>
        <v>0</v>
      </c>
      <c r="BS26" s="33">
        <f t="shared" si="53"/>
        <v>0</v>
      </c>
      <c r="BT26" s="33">
        <f t="shared" si="53"/>
        <v>0</v>
      </c>
      <c r="BU26" s="33">
        <f t="shared" si="53"/>
        <v>0</v>
      </c>
      <c r="BV26" s="33">
        <f t="shared" si="53"/>
        <v>0</v>
      </c>
      <c r="BW26" s="33">
        <f t="shared" si="53"/>
        <v>0</v>
      </c>
      <c r="BX26" s="33">
        <f t="shared" si="53"/>
        <v>0</v>
      </c>
      <c r="BY26" s="33">
        <f t="shared" si="53"/>
        <v>0</v>
      </c>
      <c r="BZ26" s="33">
        <f t="shared" si="53"/>
        <v>0</v>
      </c>
      <c r="CA26" s="33">
        <f t="shared" ref="CA26:CM30" si="54">IF((AND($F26&lt;=CA$75,$G26&gt;=CA$75)),"P/L",IF((AND($I26&lt;=CA$75,$J26&gt;=CA$75)),"XO",IF((AND($K26&lt;=CA$75,$L26&gt;=CA$75)),"3",IF((AND($M26&lt;=CA$75,$N26&gt;=CA$75)),"C",IF((AND($O26&lt;=CA$75,$P26&gt;=CA$75)),"CO",IF((AND($Q26&lt;=CA$75,$R26&gt;=CA$75)),"C",0))))))</f>
        <v>0</v>
      </c>
      <c r="CB26" s="33">
        <f t="shared" si="54"/>
        <v>0</v>
      </c>
      <c r="CC26" s="33">
        <f t="shared" si="54"/>
        <v>0</v>
      </c>
      <c r="CD26" s="33">
        <f t="shared" si="54"/>
        <v>0</v>
      </c>
      <c r="CE26" s="33">
        <f t="shared" si="54"/>
        <v>0</v>
      </c>
      <c r="CF26" s="33">
        <f t="shared" si="54"/>
        <v>0</v>
      </c>
      <c r="CG26" s="33">
        <f t="shared" si="54"/>
        <v>0</v>
      </c>
      <c r="CH26" s="33">
        <f t="shared" si="54"/>
        <v>0</v>
      </c>
      <c r="CI26" s="33">
        <f t="shared" si="54"/>
        <v>0</v>
      </c>
      <c r="CJ26" s="33">
        <f t="shared" si="54"/>
        <v>0</v>
      </c>
      <c r="CK26" s="33">
        <f t="shared" si="54"/>
        <v>0</v>
      </c>
      <c r="CL26" s="33">
        <f t="shared" si="54"/>
        <v>0</v>
      </c>
      <c r="CM26" s="33">
        <f t="shared" si="54"/>
        <v>0</v>
      </c>
    </row>
    <row r="27" hidden="1" spans="1:91" x14ac:dyDescent="0.25">
      <c r="A27" s="100" t="s">
        <v>132</v>
      </c>
      <c r="B27" s="84"/>
      <c r="C27" s="31">
        <v>17</v>
      </c>
      <c r="D27" s="31">
        <v>16</v>
      </c>
      <c r="E27" s="31">
        <v>1</v>
      </c>
      <c r="F27" s="32"/>
      <c r="G27" s="32"/>
      <c r="H27" s="33">
        <f t="shared" si="40"/>
        <v>0</v>
      </c>
      <c r="I27" s="32">
        <v>44652</v>
      </c>
      <c r="J27" s="32">
        <f>IF(I27="",0,DATE(YEAR(I27),MONTH(I27)+C27,DAY(I27)))</f>
        <v>45170</v>
      </c>
      <c r="K27" s="32">
        <f t="shared" si="41"/>
        <v>45200</v>
      </c>
      <c r="L27" s="32">
        <f t="shared" si="42"/>
        <v>45231</v>
      </c>
      <c r="M27" s="32">
        <f t="shared" si="43"/>
        <v>45261</v>
      </c>
      <c r="N27" s="32">
        <f t="shared" si="44"/>
        <v>45261</v>
      </c>
      <c r="O27" s="32">
        <f>IF(L27="","",(DATE(YEAR(L27),MONTH(L27)+2,DAY(L27))))</f>
        <v>45292</v>
      </c>
      <c r="P27" s="32">
        <f t="shared" si="45"/>
        <v>45778</v>
      </c>
      <c r="Q27" s="32">
        <f t="shared" si="46"/>
        <v>45809</v>
      </c>
      <c r="R27" s="32">
        <f t="shared" si="47"/>
        <v>45809</v>
      </c>
      <c r="S27" s="33">
        <f t="shared" si="48"/>
        <v>0</v>
      </c>
      <c r="T27" s="33">
        <f t="shared" si="48"/>
        <v>0</v>
      </c>
      <c r="U27" s="33">
        <f t="shared" si="48"/>
        <v>0</v>
      </c>
      <c r="V27" s="33">
        <f t="shared" si="48"/>
        <v>0</v>
      </c>
      <c r="W27" s="33">
        <f t="shared" si="48"/>
        <v>0</v>
      </c>
      <c r="X27" s="33">
        <f t="shared" si="48"/>
        <v>0</v>
      </c>
      <c r="Y27" s="33">
        <f t="shared" si="48"/>
        <v>0</v>
      </c>
      <c r="Z27" s="33">
        <f t="shared" si="48"/>
        <v>0</v>
      </c>
      <c r="AA27" s="33">
        <f t="shared" si="48"/>
        <v>0</v>
      </c>
      <c r="AB27" s="33">
        <f t="shared" si="48"/>
        <v>0</v>
      </c>
      <c r="AC27" s="33">
        <f t="shared" si="49"/>
        <v>0</v>
      </c>
      <c r="AD27" s="33">
        <f t="shared" si="49"/>
        <v>0</v>
      </c>
      <c r="AE27" s="33">
        <f t="shared" si="49"/>
        <v>0</v>
      </c>
      <c r="AF27" s="33">
        <f t="shared" si="49"/>
        <v>0</v>
      </c>
      <c r="AG27" s="33">
        <f t="shared" si="49"/>
        <v>0</v>
      </c>
      <c r="AH27" s="33">
        <f t="shared" si="49"/>
        <v>0</v>
      </c>
      <c r="AI27" s="33">
        <f t="shared" si="49"/>
        <v>0</v>
      </c>
      <c r="AJ27" s="33">
        <f t="shared" si="49"/>
        <v>0</v>
      </c>
      <c r="AK27" s="33">
        <f t="shared" si="49"/>
        <v>0</v>
      </c>
      <c r="AL27" s="33">
        <f t="shared" si="49"/>
        <v>0</v>
      </c>
      <c r="AM27" s="33">
        <f t="shared" si="50"/>
        <v>0</v>
      </c>
      <c r="AN27" s="33">
        <f t="shared" si="50"/>
        <v>0</v>
      </c>
      <c r="AO27" s="33">
        <f t="shared" si="50"/>
        <v>0</v>
      </c>
      <c r="AP27" s="33">
        <f t="shared" si="50"/>
        <v>0</v>
      </c>
      <c r="AQ27" s="33">
        <f t="shared" si="50"/>
        <v>0</v>
      </c>
      <c r="AR27" s="33">
        <f t="shared" si="50"/>
        <v>0</v>
      </c>
      <c r="AS27" s="33">
        <f t="shared" si="50"/>
        <v>0</v>
      </c>
      <c r="AT27" s="33">
        <f t="shared" si="50"/>
        <v>0</v>
      </c>
      <c r="AU27" s="33">
        <f t="shared" si="50"/>
        <v>0</v>
      </c>
      <c r="AV27" s="33">
        <f t="shared" si="50"/>
        <v>0</v>
      </c>
      <c r="AW27" s="33">
        <f t="shared" si="51"/>
        <v>0</v>
      </c>
      <c r="AX27" s="33">
        <f t="shared" si="51"/>
        <v>0</v>
      </c>
      <c r="AY27" s="33">
        <f t="shared" si="51"/>
        <v>0</v>
      </c>
      <c r="AZ27" s="33">
        <f t="shared" si="51"/>
        <v>0</v>
      </c>
      <c r="BA27" s="33">
        <f t="shared" si="51"/>
        <v>0</v>
      </c>
      <c r="BB27" s="33">
        <f t="shared" si="51"/>
        <v>0</v>
      </c>
      <c r="BC27" s="33">
        <f t="shared" si="51"/>
        <v>0</v>
      </c>
      <c r="BD27" s="33">
        <f t="shared" si="51"/>
        <v>0</v>
      </c>
      <c r="BE27" s="33">
        <f t="shared" si="51"/>
        <v>0</v>
      </c>
      <c r="BF27" s="33">
        <f t="shared" si="51"/>
        <v>0</v>
      </c>
      <c r="BG27" s="33">
        <f t="shared" si="52"/>
        <v>0</v>
      </c>
      <c r="BH27" s="33">
        <f t="shared" si="52"/>
        <v>0</v>
      </c>
      <c r="BI27" s="33">
        <f t="shared" si="52"/>
        <v>0</v>
      </c>
      <c r="BJ27" s="33">
        <f t="shared" si="52"/>
        <v>0</v>
      </c>
      <c r="BK27" s="33">
        <f t="shared" si="52"/>
        <v>0</v>
      </c>
      <c r="BL27" s="33">
        <f t="shared" si="52"/>
        <v>0</v>
      </c>
      <c r="BM27" s="33">
        <f t="shared" si="52"/>
        <v>0</v>
      </c>
      <c r="BN27" s="33">
        <f t="shared" si="52"/>
        <v>0</v>
      </c>
      <c r="BO27" s="33">
        <f t="shared" si="52"/>
        <v>0</v>
      </c>
      <c r="BP27" s="33">
        <f t="shared" si="52"/>
        <v>0</v>
      </c>
      <c r="BQ27" s="33">
        <f t="shared" si="53"/>
        <v>0</v>
      </c>
      <c r="BR27" s="33">
        <f t="shared" si="53"/>
        <v>0</v>
      </c>
      <c r="BS27" s="33">
        <f t="shared" si="53"/>
        <v>0</v>
      </c>
      <c r="BT27" s="33">
        <f t="shared" si="53"/>
        <v>0</v>
      </c>
      <c r="BU27" s="33">
        <f t="shared" si="53"/>
        <v>0</v>
      </c>
      <c r="BV27" s="33">
        <f t="shared" si="53"/>
        <v>0</v>
      </c>
      <c r="BW27" s="33">
        <f t="shared" si="53"/>
        <v>0</v>
      </c>
      <c r="BX27" s="33">
        <f t="shared" si="53"/>
        <v>0</v>
      </c>
      <c r="BY27" s="33">
        <f t="shared" si="53"/>
        <v>0</v>
      </c>
      <c r="BZ27" s="33">
        <f t="shared" si="53"/>
        <v>0</v>
      </c>
      <c r="CA27" s="33">
        <f t="shared" si="54"/>
        <v>0</v>
      </c>
      <c r="CB27" s="33">
        <f t="shared" si="54"/>
        <v>0</v>
      </c>
      <c r="CC27" s="33">
        <f t="shared" si="54"/>
        <v>0</v>
      </c>
      <c r="CD27" s="33">
        <f t="shared" si="54"/>
        <v>0</v>
      </c>
      <c r="CE27" s="33">
        <f t="shared" si="54"/>
        <v>0</v>
      </c>
      <c r="CF27" s="33">
        <f t="shared" si="54"/>
        <v>0</v>
      </c>
      <c r="CG27" s="33">
        <f t="shared" si="54"/>
        <v>0</v>
      </c>
      <c r="CH27" s="33">
        <f t="shared" si="54"/>
        <v>0</v>
      </c>
      <c r="CI27" s="33">
        <f t="shared" si="54"/>
        <v>0</v>
      </c>
      <c r="CJ27" s="33">
        <f t="shared" si="54"/>
        <v>0</v>
      </c>
      <c r="CK27" s="33">
        <f t="shared" si="54"/>
        <v>0</v>
      </c>
      <c r="CL27" s="33">
        <f t="shared" si="54"/>
        <v>0</v>
      </c>
      <c r="CM27" s="33">
        <f t="shared" si="54"/>
        <v>0</v>
      </c>
    </row>
    <row r="28" spans="1:91" s="2" customFormat="1" x14ac:dyDescent="0.25">
      <c r="A28" s="57" t="s">
        <v>133</v>
      </c>
      <c r="B28" s="55"/>
      <c r="C28" s="31">
        <v>17</v>
      </c>
      <c r="D28" s="31">
        <v>15</v>
      </c>
      <c r="E28" s="31">
        <v>0</v>
      </c>
      <c r="F28" s="32"/>
      <c r="G28" s="32"/>
      <c r="H28" s="33">
        <f t="shared" si="40"/>
        <v>0</v>
      </c>
      <c r="I28" s="36">
        <v>45039</v>
      </c>
      <c r="J28" s="36">
        <f>IF(I28="",0,DATE(YEAR(I28),MONTH(I28)+C28,DAY(I28)))</f>
        <v>45558</v>
      </c>
      <c r="K28" s="36">
        <f t="shared" si="41"/>
        <v>45588</v>
      </c>
      <c r="L28" s="36">
        <f t="shared" si="42"/>
        <v>45588</v>
      </c>
      <c r="M28" s="36">
        <f t="shared" si="43"/>
        <v>45619</v>
      </c>
      <c r="N28" s="36">
        <f t="shared" si="44"/>
        <v>45619</v>
      </c>
      <c r="O28" s="36">
        <f>IF(L28="","",(DATE(YEAR(L28),MONTH(L28)+2,DAY(L28))))</f>
        <v>45649</v>
      </c>
      <c r="P28" s="36">
        <f t="shared" si="45"/>
        <v>46104</v>
      </c>
      <c r="Q28" s="36">
        <f t="shared" si="46"/>
        <v>46135</v>
      </c>
      <c r="R28" s="36">
        <f t="shared" si="47"/>
        <v>46135</v>
      </c>
      <c r="S28" s="33" t="str">
        <f t="shared" si="48"/>
        <v>CO</v>
      </c>
      <c r="T28" s="33" t="str">
        <f t="shared" si="48"/>
        <v>CO</v>
      </c>
      <c r="U28" s="33">
        <f t="shared" si="48"/>
        <v>0</v>
      </c>
      <c r="V28" s="33">
        <f t="shared" si="48"/>
        <v>0</v>
      </c>
      <c r="W28" s="33">
        <f t="shared" si="48"/>
        <v>0</v>
      </c>
      <c r="X28" s="33">
        <f t="shared" si="48"/>
        <v>0</v>
      </c>
      <c r="Y28" s="33">
        <f t="shared" si="48"/>
        <v>0</v>
      </c>
      <c r="Z28" s="33">
        <f t="shared" si="48"/>
        <v>0</v>
      </c>
      <c r="AA28" s="33">
        <f t="shared" si="48"/>
        <v>0</v>
      </c>
      <c r="AB28" s="33">
        <f t="shared" si="48"/>
        <v>0</v>
      </c>
      <c r="AC28" s="33">
        <f t="shared" si="49"/>
        <v>0</v>
      </c>
      <c r="AD28" s="33">
        <f t="shared" si="49"/>
        <v>0</v>
      </c>
      <c r="AE28" s="33">
        <f t="shared" si="49"/>
        <v>0</v>
      </c>
      <c r="AF28" s="33">
        <f t="shared" si="49"/>
        <v>0</v>
      </c>
      <c r="AG28" s="33">
        <f t="shared" si="49"/>
        <v>0</v>
      </c>
      <c r="AH28" s="33">
        <f t="shared" si="49"/>
        <v>0</v>
      </c>
      <c r="AI28" s="33">
        <f t="shared" si="49"/>
        <v>0</v>
      </c>
      <c r="AJ28" s="33">
        <f t="shared" si="49"/>
        <v>0</v>
      </c>
      <c r="AK28" s="33">
        <f t="shared" si="49"/>
        <v>0</v>
      </c>
      <c r="AL28" s="33">
        <f t="shared" si="49"/>
        <v>0</v>
      </c>
      <c r="AM28" s="33">
        <f t="shared" si="50"/>
        <v>0</v>
      </c>
      <c r="AN28" s="33">
        <f t="shared" si="50"/>
        <v>0</v>
      </c>
      <c r="AO28" s="33">
        <f t="shared" si="50"/>
        <v>0</v>
      </c>
      <c r="AP28" s="33">
        <f t="shared" si="50"/>
        <v>0</v>
      </c>
      <c r="AQ28" s="33">
        <f t="shared" si="50"/>
        <v>0</v>
      </c>
      <c r="AR28" s="33">
        <f t="shared" si="50"/>
        <v>0</v>
      </c>
      <c r="AS28" s="33">
        <f t="shared" si="50"/>
        <v>0</v>
      </c>
      <c r="AT28" s="33">
        <f t="shared" si="50"/>
        <v>0</v>
      </c>
      <c r="AU28" s="33">
        <f t="shared" si="50"/>
        <v>0</v>
      </c>
      <c r="AV28" s="33">
        <f t="shared" si="50"/>
        <v>0</v>
      </c>
      <c r="AW28" s="33">
        <f t="shared" si="51"/>
        <v>0</v>
      </c>
      <c r="AX28" s="33">
        <f t="shared" si="51"/>
        <v>0</v>
      </c>
      <c r="AY28" s="33">
        <f t="shared" si="51"/>
        <v>0</v>
      </c>
      <c r="AZ28" s="33">
        <f t="shared" si="51"/>
        <v>0</v>
      </c>
      <c r="BA28" s="33">
        <f t="shared" si="51"/>
        <v>0</v>
      </c>
      <c r="BB28" s="33">
        <f t="shared" si="51"/>
        <v>0</v>
      </c>
      <c r="BC28" s="33">
        <f t="shared" si="51"/>
        <v>0</v>
      </c>
      <c r="BD28" s="33">
        <f t="shared" si="51"/>
        <v>0</v>
      </c>
      <c r="BE28" s="33">
        <f t="shared" si="51"/>
        <v>0</v>
      </c>
      <c r="BF28" s="33">
        <f t="shared" si="51"/>
        <v>0</v>
      </c>
      <c r="BG28" s="33">
        <f t="shared" si="52"/>
        <v>0</v>
      </c>
      <c r="BH28" s="33">
        <f t="shared" si="52"/>
        <v>0</v>
      </c>
      <c r="BI28" s="33">
        <f t="shared" si="52"/>
        <v>0</v>
      </c>
      <c r="BJ28" s="33">
        <f t="shared" si="52"/>
        <v>0</v>
      </c>
      <c r="BK28" s="33">
        <f t="shared" si="52"/>
        <v>0</v>
      </c>
      <c r="BL28" s="33">
        <f t="shared" si="52"/>
        <v>0</v>
      </c>
      <c r="BM28" s="33">
        <f t="shared" si="52"/>
        <v>0</v>
      </c>
      <c r="BN28" s="33">
        <f t="shared" si="52"/>
        <v>0</v>
      </c>
      <c r="BO28" s="33">
        <f t="shared" si="52"/>
        <v>0</v>
      </c>
      <c r="BP28" s="33">
        <f t="shared" si="52"/>
        <v>0</v>
      </c>
      <c r="BQ28" s="33">
        <f t="shared" si="53"/>
        <v>0</v>
      </c>
      <c r="BR28" s="33">
        <f t="shared" si="53"/>
        <v>0</v>
      </c>
      <c r="BS28" s="33">
        <f t="shared" si="53"/>
        <v>0</v>
      </c>
      <c r="BT28" s="33">
        <f t="shared" si="53"/>
        <v>0</v>
      </c>
      <c r="BU28" s="33">
        <f t="shared" si="53"/>
        <v>0</v>
      </c>
      <c r="BV28" s="33">
        <f t="shared" si="53"/>
        <v>0</v>
      </c>
      <c r="BW28" s="33">
        <f t="shared" si="53"/>
        <v>0</v>
      </c>
      <c r="BX28" s="33">
        <f t="shared" si="53"/>
        <v>0</v>
      </c>
      <c r="BY28" s="33">
        <f t="shared" si="53"/>
        <v>0</v>
      </c>
      <c r="BZ28" s="33">
        <f t="shared" si="53"/>
        <v>0</v>
      </c>
      <c r="CA28" s="33">
        <f t="shared" si="54"/>
        <v>0</v>
      </c>
      <c r="CB28" s="33">
        <f t="shared" si="54"/>
        <v>0</v>
      </c>
      <c r="CC28" s="33">
        <f t="shared" si="54"/>
        <v>0</v>
      </c>
      <c r="CD28" s="33">
        <f t="shared" si="54"/>
        <v>0</v>
      </c>
      <c r="CE28" s="33">
        <f t="shared" si="54"/>
        <v>0</v>
      </c>
      <c r="CF28" s="33">
        <f t="shared" si="54"/>
        <v>0</v>
      </c>
      <c r="CG28" s="33">
        <f t="shared" si="54"/>
        <v>0</v>
      </c>
      <c r="CH28" s="33">
        <f t="shared" si="54"/>
        <v>0</v>
      </c>
      <c r="CI28" s="33">
        <f t="shared" si="54"/>
        <v>0</v>
      </c>
      <c r="CJ28" s="33">
        <f t="shared" si="54"/>
        <v>0</v>
      </c>
      <c r="CK28" s="33">
        <f t="shared" si="54"/>
        <v>0</v>
      </c>
      <c r="CL28" s="33">
        <f t="shared" si="54"/>
        <v>0</v>
      </c>
      <c r="CM28" s="33">
        <f t="shared" si="54"/>
        <v>0</v>
      </c>
    </row>
    <row r="29" spans="1:91" s="2" customFormat="1" x14ac:dyDescent="0.25">
      <c r="A29" s="57" t="s">
        <v>134</v>
      </c>
      <c r="B29" s="55"/>
      <c r="C29" s="31">
        <v>16</v>
      </c>
      <c r="D29" s="31">
        <v>16</v>
      </c>
      <c r="E29" s="31">
        <v>0</v>
      </c>
      <c r="F29" s="32"/>
      <c r="G29" s="32"/>
      <c r="H29" s="33">
        <f t="shared" si="40"/>
        <v>0</v>
      </c>
      <c r="I29" s="36">
        <v>45589</v>
      </c>
      <c r="J29" s="36">
        <f>IF(I29="",0,DATE(YEAR(I29),MONTH(I29)+C29,DAY(I29)))</f>
        <v>46077</v>
      </c>
      <c r="K29" s="36">
        <f t="shared" si="41"/>
        <v>46105</v>
      </c>
      <c r="L29" s="36">
        <f t="shared" si="42"/>
        <v>46105</v>
      </c>
      <c r="M29" s="36">
        <f t="shared" si="43"/>
        <v>46136</v>
      </c>
      <c r="N29" s="36">
        <f t="shared" si="44"/>
        <v>46136</v>
      </c>
      <c r="O29" s="32">
        <f>IF(L29="","",(DATE(YEAR(L29),MONTH(L29)+2,DAY(L29))))</f>
        <v>46166</v>
      </c>
      <c r="P29" s="32">
        <f t="shared" si="45"/>
        <v>46654</v>
      </c>
      <c r="Q29" s="32">
        <f t="shared" si="46"/>
        <v>46684</v>
      </c>
      <c r="R29" s="32">
        <f t="shared" si="47"/>
        <v>46684</v>
      </c>
      <c r="S29" s="33" t="str">
        <f t="shared" si="48"/>
        <v>XO</v>
      </c>
      <c r="T29" s="33">
        <f t="shared" si="48"/>
        <v>0</v>
      </c>
      <c r="U29" s="33">
        <f t="shared" si="48"/>
        <v>0</v>
      </c>
      <c r="V29" s="33">
        <f t="shared" si="48"/>
        <v>0</v>
      </c>
      <c r="W29" s="33" t="str">
        <f t="shared" si="48"/>
        <v>CO</v>
      </c>
      <c r="X29" s="33" t="str">
        <f t="shared" si="48"/>
        <v>CO</v>
      </c>
      <c r="Y29" s="33" t="str">
        <f t="shared" si="48"/>
        <v>CO</v>
      </c>
      <c r="Z29" s="33" t="str">
        <f t="shared" si="48"/>
        <v>CO</v>
      </c>
      <c r="AA29" s="33" t="str">
        <f t="shared" si="48"/>
        <v>CO</v>
      </c>
      <c r="AB29" s="33" t="str">
        <f t="shared" si="48"/>
        <v>CO</v>
      </c>
      <c r="AC29" s="33" t="str">
        <f t="shared" si="49"/>
        <v>CO</v>
      </c>
      <c r="AD29" s="33" t="str">
        <f t="shared" si="49"/>
        <v>CO</v>
      </c>
      <c r="AE29" s="33" t="str">
        <f t="shared" si="49"/>
        <v>CO</v>
      </c>
      <c r="AF29" s="33" t="str">
        <f t="shared" si="49"/>
        <v>CO</v>
      </c>
      <c r="AG29" s="33" t="str">
        <f t="shared" si="49"/>
        <v>CO</v>
      </c>
      <c r="AH29" s="33" t="str">
        <f t="shared" si="49"/>
        <v>CO</v>
      </c>
      <c r="AI29" s="33" t="str">
        <f t="shared" si="49"/>
        <v>CO</v>
      </c>
      <c r="AJ29" s="33" t="str">
        <f t="shared" si="49"/>
        <v>CO</v>
      </c>
      <c r="AK29" s="33" t="str">
        <f t="shared" si="49"/>
        <v>CO</v>
      </c>
      <c r="AL29" s="33" t="str">
        <f t="shared" si="49"/>
        <v>CO</v>
      </c>
      <c r="AM29" s="33">
        <f t="shared" si="50"/>
        <v>0</v>
      </c>
      <c r="AN29" s="33">
        <f t="shared" si="50"/>
        <v>0</v>
      </c>
      <c r="AO29" s="33">
        <f t="shared" si="50"/>
        <v>0</v>
      </c>
      <c r="AP29" s="33">
        <f t="shared" si="50"/>
        <v>0</v>
      </c>
      <c r="AQ29" s="33">
        <f t="shared" si="50"/>
        <v>0</v>
      </c>
      <c r="AR29" s="33">
        <f t="shared" si="50"/>
        <v>0</v>
      </c>
      <c r="AS29" s="33">
        <f t="shared" si="50"/>
        <v>0</v>
      </c>
      <c r="AT29" s="33">
        <f t="shared" si="50"/>
        <v>0</v>
      </c>
      <c r="AU29" s="33">
        <f t="shared" si="50"/>
        <v>0</v>
      </c>
      <c r="AV29" s="33">
        <f t="shared" si="50"/>
        <v>0</v>
      </c>
      <c r="AW29" s="33">
        <f t="shared" si="51"/>
        <v>0</v>
      </c>
      <c r="AX29" s="33">
        <f t="shared" si="51"/>
        <v>0</v>
      </c>
      <c r="AY29" s="33">
        <f t="shared" si="51"/>
        <v>0</v>
      </c>
      <c r="AZ29" s="33">
        <f t="shared" si="51"/>
        <v>0</v>
      </c>
      <c r="BA29" s="33">
        <f t="shared" si="51"/>
        <v>0</v>
      </c>
      <c r="BB29" s="33">
        <f t="shared" si="51"/>
        <v>0</v>
      </c>
      <c r="BC29" s="33">
        <f t="shared" si="51"/>
        <v>0</v>
      </c>
      <c r="BD29" s="33">
        <f t="shared" si="51"/>
        <v>0</v>
      </c>
      <c r="BE29" s="33">
        <f t="shared" si="51"/>
        <v>0</v>
      </c>
      <c r="BF29" s="33">
        <f t="shared" si="51"/>
        <v>0</v>
      </c>
      <c r="BG29" s="33">
        <f t="shared" si="52"/>
        <v>0</v>
      </c>
      <c r="BH29" s="33">
        <f t="shared" si="52"/>
        <v>0</v>
      </c>
      <c r="BI29" s="33">
        <f t="shared" si="52"/>
        <v>0</v>
      </c>
      <c r="BJ29" s="33">
        <f t="shared" si="52"/>
        <v>0</v>
      </c>
      <c r="BK29" s="33">
        <f t="shared" si="52"/>
        <v>0</v>
      </c>
      <c r="BL29" s="33">
        <f t="shared" si="52"/>
        <v>0</v>
      </c>
      <c r="BM29" s="33">
        <f t="shared" si="52"/>
        <v>0</v>
      </c>
      <c r="BN29" s="33">
        <f t="shared" si="52"/>
        <v>0</v>
      </c>
      <c r="BO29" s="33">
        <f t="shared" si="52"/>
        <v>0</v>
      </c>
      <c r="BP29" s="33">
        <f t="shared" si="52"/>
        <v>0</v>
      </c>
      <c r="BQ29" s="33">
        <f t="shared" si="53"/>
        <v>0</v>
      </c>
      <c r="BR29" s="33">
        <f t="shared" si="53"/>
        <v>0</v>
      </c>
      <c r="BS29" s="33">
        <f t="shared" si="53"/>
        <v>0</v>
      </c>
      <c r="BT29" s="33">
        <f t="shared" si="53"/>
        <v>0</v>
      </c>
      <c r="BU29" s="33">
        <f t="shared" si="53"/>
        <v>0</v>
      </c>
      <c r="BV29" s="33">
        <f t="shared" si="53"/>
        <v>0</v>
      </c>
      <c r="BW29" s="33">
        <f t="shared" si="53"/>
        <v>0</v>
      </c>
      <c r="BX29" s="33">
        <f t="shared" si="53"/>
        <v>0</v>
      </c>
      <c r="BY29" s="33">
        <f t="shared" si="53"/>
        <v>0</v>
      </c>
      <c r="BZ29" s="33">
        <f t="shared" si="53"/>
        <v>0</v>
      </c>
      <c r="CA29" s="33">
        <f t="shared" si="54"/>
        <v>0</v>
      </c>
      <c r="CB29" s="33">
        <f t="shared" si="54"/>
        <v>0</v>
      </c>
      <c r="CC29" s="33">
        <f t="shared" si="54"/>
        <v>0</v>
      </c>
      <c r="CD29" s="33">
        <f t="shared" si="54"/>
        <v>0</v>
      </c>
      <c r="CE29" s="33">
        <f t="shared" si="54"/>
        <v>0</v>
      </c>
      <c r="CF29" s="33">
        <f t="shared" si="54"/>
        <v>0</v>
      </c>
      <c r="CG29" s="33">
        <f t="shared" si="54"/>
        <v>0</v>
      </c>
      <c r="CH29" s="33">
        <f t="shared" si="54"/>
        <v>0</v>
      </c>
      <c r="CI29" s="33">
        <f t="shared" si="54"/>
        <v>0</v>
      </c>
      <c r="CJ29" s="33">
        <f t="shared" si="54"/>
        <v>0</v>
      </c>
      <c r="CK29" s="33">
        <f t="shared" si="54"/>
        <v>0</v>
      </c>
      <c r="CL29" s="33">
        <f t="shared" si="54"/>
        <v>0</v>
      </c>
      <c r="CM29" s="33">
        <f t="shared" si="54"/>
        <v>0</v>
      </c>
    </row>
    <row r="30" spans="1:91" s="2" customFormat="1" x14ac:dyDescent="0.25">
      <c r="A30" s="57" t="s">
        <v>135</v>
      </c>
      <c r="B30" s="55"/>
      <c r="C30" s="31">
        <v>17</v>
      </c>
      <c r="D30" s="31">
        <v>16</v>
      </c>
      <c r="E30" s="31">
        <v>1</v>
      </c>
      <c r="F30" s="32"/>
      <c r="G30" s="32"/>
      <c r="H30" s="33">
        <f t="shared" si="40"/>
        <v>0</v>
      </c>
      <c r="I30" s="36">
        <v>46138</v>
      </c>
      <c r="J30" s="32">
        <f>IF(I30="",0,DATE(YEAR(I30),MONTH(I30)+C30,DAY(I30)))</f>
        <v>46656</v>
      </c>
      <c r="K30" s="32">
        <f t="shared" si="41"/>
        <v>46686</v>
      </c>
      <c r="L30" s="32">
        <f t="shared" si="42"/>
        <v>46717</v>
      </c>
      <c r="M30" s="37">
        <f t="shared" si="43"/>
        <v>46747</v>
      </c>
      <c r="N30" s="37">
        <f t="shared" si="44"/>
        <v>46747</v>
      </c>
      <c r="O30" s="32">
        <f>IF(L30="","",(DATE(YEAR(L30),MONTH(L30)+2,DAY(L30))))</f>
        <v>46778</v>
      </c>
      <c r="P30" s="32">
        <f t="shared" si="45"/>
        <v>47264</v>
      </c>
      <c r="Q30" s="32">
        <f t="shared" si="46"/>
        <v>47295</v>
      </c>
      <c r="R30" s="32">
        <f t="shared" si="47"/>
        <v>47295</v>
      </c>
      <c r="S30" s="33">
        <f t="shared" si="48"/>
        <v>0</v>
      </c>
      <c r="T30" s="33">
        <f t="shared" si="48"/>
        <v>0</v>
      </c>
      <c r="U30" s="33">
        <f t="shared" si="48"/>
        <v>0</v>
      </c>
      <c r="V30" s="33" t="str">
        <f t="shared" si="48"/>
        <v>XO</v>
      </c>
      <c r="W30" s="33" t="str">
        <f t="shared" si="48"/>
        <v>XO</v>
      </c>
      <c r="X30" s="33" t="str">
        <f t="shared" si="48"/>
        <v>XO</v>
      </c>
      <c r="Y30" s="33" t="str">
        <f t="shared" si="48"/>
        <v>XO</v>
      </c>
      <c r="Z30" s="33" t="str">
        <f t="shared" si="48"/>
        <v>XO</v>
      </c>
      <c r="AA30" s="33" t="str">
        <f t="shared" si="48"/>
        <v>XO</v>
      </c>
      <c r="AB30" s="33" t="str">
        <f t="shared" si="48"/>
        <v>XO</v>
      </c>
      <c r="AC30" s="33" t="str">
        <f t="shared" si="49"/>
        <v>XO</v>
      </c>
      <c r="AD30" s="33" t="str">
        <f t="shared" si="49"/>
        <v>XO</v>
      </c>
      <c r="AE30" s="33" t="str">
        <f t="shared" si="49"/>
        <v>XO</v>
      </c>
      <c r="AF30" s="33" t="str">
        <f t="shared" si="49"/>
        <v>XO</v>
      </c>
      <c r="AG30" s="33" t="str">
        <f t="shared" si="49"/>
        <v>XO</v>
      </c>
      <c r="AH30" s="33" t="str">
        <f t="shared" si="49"/>
        <v>XO</v>
      </c>
      <c r="AI30" s="33" t="str">
        <f t="shared" si="49"/>
        <v>XO</v>
      </c>
      <c r="AJ30" s="33" t="str">
        <f t="shared" si="49"/>
        <v>XO</v>
      </c>
      <c r="AK30" s="33" t="str">
        <f t="shared" si="49"/>
        <v>XO</v>
      </c>
      <c r="AL30" s="33" t="str">
        <f t="shared" si="49"/>
        <v>XO</v>
      </c>
      <c r="AM30" s="33">
        <f t="shared" si="50"/>
        <v>0</v>
      </c>
      <c r="AN30" s="33" t="str">
        <f t="shared" si="50"/>
        <v>3</v>
      </c>
      <c r="AO30" s="33">
        <f t="shared" si="50"/>
        <v>0</v>
      </c>
      <c r="AP30" s="33">
        <f t="shared" si="50"/>
        <v>0</v>
      </c>
      <c r="AQ30" s="33" t="str">
        <f t="shared" si="50"/>
        <v>CO</v>
      </c>
      <c r="AR30" s="33" t="str">
        <f t="shared" si="50"/>
        <v>CO</v>
      </c>
      <c r="AS30" s="33" t="str">
        <f t="shared" si="50"/>
        <v>CO</v>
      </c>
      <c r="AT30" s="33" t="str">
        <f t="shared" si="50"/>
        <v>CO</v>
      </c>
      <c r="AU30" s="33" t="str">
        <f t="shared" si="50"/>
        <v>CO</v>
      </c>
      <c r="AV30" s="33" t="str">
        <f t="shared" si="50"/>
        <v>CO</v>
      </c>
      <c r="AW30" s="33" t="str">
        <f t="shared" si="51"/>
        <v>CO</v>
      </c>
      <c r="AX30" s="33" t="str">
        <f t="shared" si="51"/>
        <v>CO</v>
      </c>
      <c r="AY30" s="33" t="str">
        <f t="shared" si="51"/>
        <v>CO</v>
      </c>
      <c r="AZ30" s="33" t="str">
        <f t="shared" si="51"/>
        <v>CO</v>
      </c>
      <c r="BA30" s="33" t="str">
        <f t="shared" si="51"/>
        <v>CO</v>
      </c>
      <c r="BB30" s="33" t="str">
        <f t="shared" si="51"/>
        <v>CO</v>
      </c>
      <c r="BC30" s="33" t="str">
        <f t="shared" si="51"/>
        <v>CO</v>
      </c>
      <c r="BD30" s="33" t="str">
        <f t="shared" si="51"/>
        <v>CO</v>
      </c>
      <c r="BE30" s="33" t="str">
        <f t="shared" si="51"/>
        <v>CO</v>
      </c>
      <c r="BF30" s="33" t="str">
        <f t="shared" si="51"/>
        <v>CO</v>
      </c>
      <c r="BG30" s="33">
        <f t="shared" si="52"/>
        <v>0</v>
      </c>
      <c r="BH30" s="33">
        <f t="shared" si="52"/>
        <v>0</v>
      </c>
      <c r="BI30" s="33">
        <f t="shared" si="52"/>
        <v>0</v>
      </c>
      <c r="BJ30" s="33">
        <f t="shared" si="52"/>
        <v>0</v>
      </c>
      <c r="BK30" s="33">
        <f t="shared" si="52"/>
        <v>0</v>
      </c>
      <c r="BL30" s="33">
        <f t="shared" si="52"/>
        <v>0</v>
      </c>
      <c r="BM30" s="33">
        <f t="shared" si="52"/>
        <v>0</v>
      </c>
      <c r="BN30" s="33">
        <f t="shared" si="52"/>
        <v>0</v>
      </c>
      <c r="BO30" s="33">
        <f t="shared" si="52"/>
        <v>0</v>
      </c>
      <c r="BP30" s="33">
        <f t="shared" si="52"/>
        <v>0</v>
      </c>
      <c r="BQ30" s="33">
        <f t="shared" si="53"/>
        <v>0</v>
      </c>
      <c r="BR30" s="33">
        <f t="shared" si="53"/>
        <v>0</v>
      </c>
      <c r="BS30" s="33">
        <f t="shared" si="53"/>
        <v>0</v>
      </c>
      <c r="BT30" s="33">
        <f t="shared" si="53"/>
        <v>0</v>
      </c>
      <c r="BU30" s="33">
        <f t="shared" si="53"/>
        <v>0</v>
      </c>
      <c r="BV30" s="33">
        <f t="shared" si="53"/>
        <v>0</v>
      </c>
      <c r="BW30" s="33">
        <f t="shared" si="53"/>
        <v>0</v>
      </c>
      <c r="BX30" s="33">
        <f t="shared" si="53"/>
        <v>0</v>
      </c>
      <c r="BY30" s="33">
        <f t="shared" si="53"/>
        <v>0</v>
      </c>
      <c r="BZ30" s="33">
        <f t="shared" si="53"/>
        <v>0</v>
      </c>
      <c r="CA30" s="33">
        <f t="shared" si="54"/>
        <v>0</v>
      </c>
      <c r="CB30" s="33">
        <f t="shared" si="54"/>
        <v>0</v>
      </c>
      <c r="CC30" s="33">
        <f t="shared" si="54"/>
        <v>0</v>
      </c>
      <c r="CD30" s="33">
        <f t="shared" si="54"/>
        <v>0</v>
      </c>
      <c r="CE30" s="33">
        <f t="shared" si="54"/>
        <v>0</v>
      </c>
      <c r="CF30" s="33">
        <f t="shared" si="54"/>
        <v>0</v>
      </c>
      <c r="CG30" s="33">
        <f t="shared" si="54"/>
        <v>0</v>
      </c>
      <c r="CH30" s="33">
        <f t="shared" si="54"/>
        <v>0</v>
      </c>
      <c r="CI30" s="33">
        <f t="shared" si="54"/>
        <v>0</v>
      </c>
      <c r="CJ30" s="33">
        <f t="shared" si="54"/>
        <v>0</v>
      </c>
      <c r="CK30" s="33">
        <f t="shared" si="54"/>
        <v>0</v>
      </c>
      <c r="CL30" s="33">
        <f t="shared" si="54"/>
        <v>0</v>
      </c>
      <c r="CM30" s="33">
        <f t="shared" si="54"/>
        <v>0</v>
      </c>
    </row>
    <row r="31" spans="1:91" s="2" customFormat="1" x14ac:dyDescent="0.25">
      <c r="A31" s="40" t="s">
        <v>42</v>
      </c>
      <c r="B31" s="55"/>
      <c r="C31" s="31">
        <v>17</v>
      </c>
      <c r="D31" s="31">
        <v>16</v>
      </c>
      <c r="E31" s="31">
        <v>1</v>
      </c>
      <c r="F31" s="32"/>
      <c r="G31" s="32"/>
      <c r="H31" s="33">
        <f t="shared" si="40"/>
        <v>0</v>
      </c>
      <c r="I31" s="37">
        <v>46686</v>
      </c>
      <c r="J31" s="32">
        <f>IF(I31="",0,DATE(YEAR(I31),MONTH(I31)+C31,DAY(I31)))</f>
        <v>47203</v>
      </c>
      <c r="K31" s="32">
        <f t="shared" si="41"/>
        <v>47234</v>
      </c>
      <c r="L31" s="32">
        <f t="shared" si="42"/>
        <v>47264</v>
      </c>
      <c r="M31" s="37">
        <f t="shared" si="43"/>
        <v>47295</v>
      </c>
      <c r="N31" s="37">
        <f t="shared" si="44"/>
        <v>47295</v>
      </c>
      <c r="O31" s="32">
        <f>IF(L31="","",(DATE(YEAR(L31),MONTH(L31)+2,DAY(L31))))</f>
        <v>47325</v>
      </c>
      <c r="P31" s="32">
        <f t="shared" si="45"/>
        <v>47813</v>
      </c>
      <c r="Q31" s="32">
        <f t="shared" si="46"/>
        <v>47843</v>
      </c>
      <c r="R31" s="32">
        <f t="shared" si="47"/>
        <v>47843</v>
      </c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</row>
    <row r="32" ht="21.75" customHeight="1" spans="1:91" x14ac:dyDescent="0.25">
      <c r="A32" s="25" t="s">
        <v>136</v>
      </c>
      <c r="B32" s="53"/>
      <c r="C32" s="26"/>
      <c r="D32" s="26"/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8"/>
      <c r="Q32" s="27"/>
      <c r="R32" s="27"/>
      <c r="S32" s="29">
        <f>$A$2-DAY($A$2)+1</f>
        <v>46054</v>
      </c>
      <c r="T32" s="29">
        <f>DATE(YEAR(S32),MONTH(S32)+1,DAY(S32))</f>
        <v>46082</v>
      </c>
      <c r="U32" s="29">
        <f t="shared" ref="U32:CF32" si="55">DATE(YEAR(T32),MONTH(T32)+1,DAY(T32))</f>
        <v>46113</v>
      </c>
      <c r="V32" s="29">
        <f t="shared" si="55"/>
        <v>46143</v>
      </c>
      <c r="W32" s="29">
        <f t="shared" si="55"/>
        <v>46174</v>
      </c>
      <c r="X32" s="29">
        <f t="shared" si="55"/>
        <v>46204</v>
      </c>
      <c r="Y32" s="29">
        <f t="shared" si="55"/>
        <v>46235</v>
      </c>
      <c r="Z32" s="29">
        <f t="shared" si="55"/>
        <v>46266</v>
      </c>
      <c r="AA32" s="29">
        <f t="shared" si="55"/>
        <v>46296</v>
      </c>
      <c r="AB32" s="29">
        <f t="shared" si="55"/>
        <v>46327</v>
      </c>
      <c r="AC32" s="29">
        <f t="shared" si="55"/>
        <v>46357</v>
      </c>
      <c r="AD32" s="29">
        <f t="shared" si="55"/>
        <v>46388</v>
      </c>
      <c r="AE32" s="29">
        <f t="shared" si="55"/>
        <v>46419</v>
      </c>
      <c r="AF32" s="29">
        <f t="shared" si="55"/>
        <v>46447</v>
      </c>
      <c r="AG32" s="29">
        <f t="shared" si="55"/>
        <v>46478</v>
      </c>
      <c r="AH32" s="29">
        <f t="shared" si="55"/>
        <v>46508</v>
      </c>
      <c r="AI32" s="29">
        <f t="shared" si="55"/>
        <v>46539</v>
      </c>
      <c r="AJ32" s="29">
        <f t="shared" si="55"/>
        <v>46569</v>
      </c>
      <c r="AK32" s="29">
        <f t="shared" si="55"/>
        <v>46600</v>
      </c>
      <c r="AL32" s="29">
        <f t="shared" si="55"/>
        <v>46631</v>
      </c>
      <c r="AM32" s="29">
        <f t="shared" si="55"/>
        <v>46661</v>
      </c>
      <c r="AN32" s="29">
        <f t="shared" si="55"/>
        <v>46692</v>
      </c>
      <c r="AO32" s="29">
        <f t="shared" si="55"/>
        <v>46722</v>
      </c>
      <c r="AP32" s="29">
        <f t="shared" si="55"/>
        <v>46753</v>
      </c>
      <c r="AQ32" s="29">
        <f t="shared" si="55"/>
        <v>46784</v>
      </c>
      <c r="AR32" s="29">
        <f t="shared" si="55"/>
        <v>46813</v>
      </c>
      <c r="AS32" s="29">
        <f t="shared" si="55"/>
        <v>46844</v>
      </c>
      <c r="AT32" s="29">
        <f t="shared" si="55"/>
        <v>46874</v>
      </c>
      <c r="AU32" s="29">
        <f t="shared" si="55"/>
        <v>46905</v>
      </c>
      <c r="AV32" s="29">
        <f t="shared" si="55"/>
        <v>46935</v>
      </c>
      <c r="AW32" s="29">
        <f t="shared" si="55"/>
        <v>46966</v>
      </c>
      <c r="AX32" s="29">
        <f t="shared" si="55"/>
        <v>46997</v>
      </c>
      <c r="AY32" s="29">
        <f t="shared" si="55"/>
        <v>47027</v>
      </c>
      <c r="AZ32" s="29">
        <f t="shared" si="55"/>
        <v>47058</v>
      </c>
      <c r="BA32" s="29">
        <f t="shared" si="55"/>
        <v>47088</v>
      </c>
      <c r="BB32" s="29">
        <f t="shared" si="55"/>
        <v>47119</v>
      </c>
      <c r="BC32" s="29">
        <f t="shared" si="55"/>
        <v>47150</v>
      </c>
      <c r="BD32" s="29">
        <f t="shared" si="55"/>
        <v>47178</v>
      </c>
      <c r="BE32" s="29">
        <f t="shared" si="55"/>
        <v>47209</v>
      </c>
      <c r="BF32" s="29">
        <f t="shared" si="55"/>
        <v>47239</v>
      </c>
      <c r="BG32" s="29">
        <f t="shared" si="55"/>
        <v>47270</v>
      </c>
      <c r="BH32" s="29">
        <f t="shared" si="55"/>
        <v>47300</v>
      </c>
      <c r="BI32" s="29">
        <f t="shared" si="55"/>
        <v>47331</v>
      </c>
      <c r="BJ32" s="29">
        <f t="shared" si="55"/>
        <v>47362</v>
      </c>
      <c r="BK32" s="29">
        <f t="shared" si="55"/>
        <v>47392</v>
      </c>
      <c r="BL32" s="29">
        <f t="shared" si="55"/>
        <v>47423</v>
      </c>
      <c r="BM32" s="29">
        <f t="shared" si="55"/>
        <v>47453</v>
      </c>
      <c r="BN32" s="29">
        <f t="shared" si="55"/>
        <v>47484</v>
      </c>
      <c r="BO32" s="29">
        <f t="shared" si="55"/>
        <v>47515</v>
      </c>
      <c r="BP32" s="29">
        <f t="shared" si="55"/>
        <v>47543</v>
      </c>
      <c r="BQ32" s="29">
        <f t="shared" si="55"/>
        <v>47574</v>
      </c>
      <c r="BR32" s="29">
        <f t="shared" si="55"/>
        <v>47604</v>
      </c>
      <c r="BS32" s="29">
        <f t="shared" si="55"/>
        <v>47635</v>
      </c>
      <c r="BT32" s="29">
        <f t="shared" si="55"/>
        <v>47665</v>
      </c>
      <c r="BU32" s="29">
        <f t="shared" si="55"/>
        <v>47696</v>
      </c>
      <c r="BV32" s="29">
        <f t="shared" si="55"/>
        <v>47727</v>
      </c>
      <c r="BW32" s="29">
        <f t="shared" si="55"/>
        <v>47757</v>
      </c>
      <c r="BX32" s="29">
        <f t="shared" si="55"/>
        <v>47788</v>
      </c>
      <c r="BY32" s="29">
        <f t="shared" si="55"/>
        <v>47818</v>
      </c>
      <c r="BZ32" s="29">
        <f t="shared" si="55"/>
        <v>47849</v>
      </c>
      <c r="CA32" s="29">
        <f t="shared" si="55"/>
        <v>47880</v>
      </c>
      <c r="CB32" s="29">
        <f t="shared" si="55"/>
        <v>47908</v>
      </c>
      <c r="CC32" s="29">
        <f t="shared" si="55"/>
        <v>47939</v>
      </c>
      <c r="CD32" s="29">
        <f t="shared" si="55"/>
        <v>47969</v>
      </c>
      <c r="CE32" s="29">
        <f t="shared" si="55"/>
        <v>48000</v>
      </c>
      <c r="CF32" s="29">
        <f t="shared" si="55"/>
        <v>48030</v>
      </c>
      <c r="CG32" s="29">
        <f t="shared" ref="CG32:CM32" si="56">DATE(YEAR(CF32),MONTH(CF32)+1,DAY(CF32))</f>
        <v>48061</v>
      </c>
      <c r="CH32" s="29">
        <f t="shared" si="56"/>
        <v>48092</v>
      </c>
      <c r="CI32" s="29">
        <f t="shared" si="56"/>
        <v>48122</v>
      </c>
      <c r="CJ32" s="29">
        <f t="shared" si="56"/>
        <v>48153</v>
      </c>
      <c r="CK32" s="29">
        <f t="shared" si="56"/>
        <v>48183</v>
      </c>
      <c r="CL32" s="29">
        <f t="shared" si="56"/>
        <v>48214</v>
      </c>
      <c r="CM32" s="29">
        <f t="shared" si="56"/>
        <v>48245</v>
      </c>
    </row>
    <row r="33" spans="1:91" x14ac:dyDescent="0.25">
      <c r="A33" s="57" t="s">
        <v>137</v>
      </c>
      <c r="B33" s="55"/>
      <c r="C33" s="31">
        <v>20</v>
      </c>
      <c r="D33" s="31">
        <v>15</v>
      </c>
      <c r="E33" s="31">
        <v>4</v>
      </c>
      <c r="F33" s="32"/>
      <c r="G33" s="32"/>
      <c r="H33" s="33">
        <f>G33-F33</f>
        <v>0</v>
      </c>
      <c r="I33" s="36">
        <v>45192</v>
      </c>
      <c r="J33" s="36">
        <f>IF(I33="",0,DATE(YEAR(I33),MONTH(I33)+C33,DAY(I33)))</f>
        <v>45800</v>
      </c>
      <c r="K33" s="36">
        <f t="shared" ref="K33" si="57">IF(J33="","",(DATE(YEAR(J33),MONTH(J33)+1,DAY(J33))))</f>
        <v>45831</v>
      </c>
      <c r="L33" s="36">
        <f t="shared" ref="L33" si="58">IF(K33="","",(DATE(YEAR(K33),MONTH(K33)+E33,DAY(K33))))</f>
        <v>45953</v>
      </c>
      <c r="M33" s="36">
        <f t="shared" ref="M33" si="59">IF(O33="","",DATE(YEAR(O33), MONTH(O33)-1,DAY(O33)))</f>
        <v>45984</v>
      </c>
      <c r="N33" s="36">
        <f t="shared" ref="N33" si="60">IF(O33="","",DATE(YEAR(M33),MONTH(M33),DAY(M33)))</f>
        <v>45984</v>
      </c>
      <c r="O33" s="36">
        <f>IF(L33="","",(DATE(YEAR(L33),MONTH(L33)+2,DAY(L33))))</f>
        <v>46014</v>
      </c>
      <c r="P33" s="32">
        <f t="shared" ref="P33" si="61">IF(O33="","",(DATE(YEAR(O33),MONTH(O33)+D33,DAY(O33))))</f>
        <v>46469</v>
      </c>
      <c r="Q33" s="37">
        <f t="shared" ref="Q33" si="62">IF(P33="","",DATE(YEAR(P33), MONTH(P33)+1,DAY(P33)))</f>
        <v>46500</v>
      </c>
      <c r="R33" s="37">
        <f t="shared" ref="R33" si="63">IF(P33="","",DATE(YEAR(Q33),MONTH(Q33),DAY(Q33)))</f>
        <v>46500</v>
      </c>
      <c r="S33" s="33" t="str">
        <f t="shared" ref="S33:AB34" si="64">IF((AND($F33&lt;=S$75,$G33&gt;=S$75)),"P/L",IF((AND($I33&lt;=S$75,$J33&gt;=S$75)),"XO",IF((AND($K33&lt;=S$75,$L33&gt;=S$75)),"3",IF((AND($M33&lt;=S$75,$N33&gt;=S$75)),"C",IF((AND($O33&lt;=S$75,$P33&gt;=S$75)),"CO",IF((AND($Q33&lt;=S$75,$R33&gt;=S$75)),"C",0))))))</f>
        <v>CO</v>
      </c>
      <c r="T33" s="33" t="str">
        <f t="shared" si="64"/>
        <v>CO</v>
      </c>
      <c r="U33" s="33" t="str">
        <f t="shared" si="64"/>
        <v>CO</v>
      </c>
      <c r="V33" s="33" t="str">
        <f t="shared" si="64"/>
        <v>CO</v>
      </c>
      <c r="W33" s="33" t="str">
        <f t="shared" si="64"/>
        <v>CO</v>
      </c>
      <c r="X33" s="33" t="str">
        <f t="shared" si="64"/>
        <v>CO</v>
      </c>
      <c r="Y33" s="33" t="str">
        <f t="shared" si="64"/>
        <v>CO</v>
      </c>
      <c r="Z33" s="33" t="str">
        <f t="shared" si="64"/>
        <v>CO</v>
      </c>
      <c r="AA33" s="33" t="str">
        <f t="shared" si="64"/>
        <v>CO</v>
      </c>
      <c r="AB33" s="33" t="str">
        <f t="shared" si="64"/>
        <v>CO</v>
      </c>
      <c r="AC33" s="33" t="str">
        <f t="shared" ref="AC33:AL34" si="65">IF((AND($F33&lt;=AC$75,$G33&gt;=AC$75)),"P/L",IF((AND($I33&lt;=AC$75,$J33&gt;=AC$75)),"XO",IF((AND($K33&lt;=AC$75,$L33&gt;=AC$75)),"3",IF((AND($M33&lt;=AC$75,$N33&gt;=AC$75)),"C",IF((AND($O33&lt;=AC$75,$P33&gt;=AC$75)),"CO",IF((AND($Q33&lt;=AC$75,$R33&gt;=AC$75)),"C",0))))))</f>
        <v>CO</v>
      </c>
      <c r="AD33" s="33" t="str">
        <f t="shared" si="65"/>
        <v>CO</v>
      </c>
      <c r="AE33" s="33" t="str">
        <f t="shared" si="65"/>
        <v>CO</v>
      </c>
      <c r="AF33" s="33" t="str">
        <f t="shared" si="65"/>
        <v>CO</v>
      </c>
      <c r="AG33" s="33">
        <f t="shared" si="65"/>
        <v>0</v>
      </c>
      <c r="AH33" s="33">
        <f t="shared" si="65"/>
        <v>0</v>
      </c>
      <c r="AI33" s="33">
        <f t="shared" si="65"/>
        <v>0</v>
      </c>
      <c r="AJ33" s="33">
        <f t="shared" si="65"/>
        <v>0</v>
      </c>
      <c r="AK33" s="33">
        <f t="shared" si="65"/>
        <v>0</v>
      </c>
      <c r="AL33" s="33">
        <f t="shared" si="65"/>
        <v>0</v>
      </c>
      <c r="AM33" s="33">
        <f t="shared" ref="AM33:AV34" si="66">IF((AND($F33&lt;=AM$75,$G33&gt;=AM$75)),"P/L",IF((AND($I33&lt;=AM$75,$J33&gt;=AM$75)),"XO",IF((AND($K33&lt;=AM$75,$L33&gt;=AM$75)),"3",IF((AND($M33&lt;=AM$75,$N33&gt;=AM$75)),"C",IF((AND($O33&lt;=AM$75,$P33&gt;=AM$75)),"CO",IF((AND($Q33&lt;=AM$75,$R33&gt;=AM$75)),"C",0))))))</f>
        <v>0</v>
      </c>
      <c r="AN33" s="33">
        <f t="shared" si="66"/>
        <v>0</v>
      </c>
      <c r="AO33" s="33">
        <f t="shared" si="66"/>
        <v>0</v>
      </c>
      <c r="AP33" s="33">
        <f t="shared" si="66"/>
        <v>0</v>
      </c>
      <c r="AQ33" s="33">
        <f t="shared" si="66"/>
        <v>0</v>
      </c>
      <c r="AR33" s="33">
        <f t="shared" si="66"/>
        <v>0</v>
      </c>
      <c r="AS33" s="33">
        <f t="shared" si="66"/>
        <v>0</v>
      </c>
      <c r="AT33" s="33">
        <f t="shared" si="66"/>
        <v>0</v>
      </c>
      <c r="AU33" s="33">
        <f t="shared" si="66"/>
        <v>0</v>
      </c>
      <c r="AV33" s="33">
        <f t="shared" si="66"/>
        <v>0</v>
      </c>
      <c r="AW33" s="33">
        <f t="shared" ref="AW33:BF34" si="67">IF((AND($F33&lt;=AW$75,$G33&gt;=AW$75)),"P/L",IF((AND($I33&lt;=AW$75,$J33&gt;=AW$75)),"XO",IF((AND($K33&lt;=AW$75,$L33&gt;=AW$75)),"3",IF((AND($M33&lt;=AW$75,$N33&gt;=AW$75)),"C",IF((AND($O33&lt;=AW$75,$P33&gt;=AW$75)),"CO",IF((AND($Q33&lt;=AW$75,$R33&gt;=AW$75)),"C",0))))))</f>
        <v>0</v>
      </c>
      <c r="AX33" s="33">
        <f t="shared" si="67"/>
        <v>0</v>
      </c>
      <c r="AY33" s="33">
        <f t="shared" si="67"/>
        <v>0</v>
      </c>
      <c r="AZ33" s="33">
        <f t="shared" si="67"/>
        <v>0</v>
      </c>
      <c r="BA33" s="33">
        <f t="shared" si="67"/>
        <v>0</v>
      </c>
      <c r="BB33" s="33">
        <f t="shared" si="67"/>
        <v>0</v>
      </c>
      <c r="BC33" s="33">
        <f t="shared" si="67"/>
        <v>0</v>
      </c>
      <c r="BD33" s="33">
        <f t="shared" si="67"/>
        <v>0</v>
      </c>
      <c r="BE33" s="33">
        <f t="shared" si="67"/>
        <v>0</v>
      </c>
      <c r="BF33" s="33">
        <f t="shared" si="67"/>
        <v>0</v>
      </c>
      <c r="BG33" s="33">
        <f t="shared" ref="BG33:BP34" si="68">IF((AND($F33&lt;=BG$75,$G33&gt;=BG$75)),"P/L",IF((AND($I33&lt;=BG$75,$J33&gt;=BG$75)),"XO",IF((AND($K33&lt;=BG$75,$L33&gt;=BG$75)),"3",IF((AND($M33&lt;=BG$75,$N33&gt;=BG$75)),"C",IF((AND($O33&lt;=BG$75,$P33&gt;=BG$75)),"CO",IF((AND($Q33&lt;=BG$75,$R33&gt;=BG$75)),"C",0))))))</f>
        <v>0</v>
      </c>
      <c r="BH33" s="33">
        <f t="shared" si="68"/>
        <v>0</v>
      </c>
      <c r="BI33" s="33">
        <f t="shared" si="68"/>
        <v>0</v>
      </c>
      <c r="BJ33" s="33">
        <f t="shared" si="68"/>
        <v>0</v>
      </c>
      <c r="BK33" s="33">
        <f t="shared" si="68"/>
        <v>0</v>
      </c>
      <c r="BL33" s="33">
        <f t="shared" si="68"/>
        <v>0</v>
      </c>
      <c r="BM33" s="33">
        <f t="shared" si="68"/>
        <v>0</v>
      </c>
      <c r="BN33" s="33">
        <f t="shared" si="68"/>
        <v>0</v>
      </c>
      <c r="BO33" s="33">
        <f t="shared" si="68"/>
        <v>0</v>
      </c>
      <c r="BP33" s="33">
        <f t="shared" si="68"/>
        <v>0</v>
      </c>
      <c r="BQ33" s="33">
        <f t="shared" ref="BQ33:BZ34" si="69">IF((AND($F33&lt;=BQ$75,$G33&gt;=BQ$75)),"P/L",IF((AND($I33&lt;=BQ$75,$J33&gt;=BQ$75)),"XO",IF((AND($K33&lt;=BQ$75,$L33&gt;=BQ$75)),"3",IF((AND($M33&lt;=BQ$75,$N33&gt;=BQ$75)),"C",IF((AND($O33&lt;=BQ$75,$P33&gt;=BQ$75)),"CO",IF((AND($Q33&lt;=BQ$75,$R33&gt;=BQ$75)),"C",0))))))</f>
        <v>0</v>
      </c>
      <c r="BR33" s="33">
        <f t="shared" si="69"/>
        <v>0</v>
      </c>
      <c r="BS33" s="33">
        <f t="shared" si="69"/>
        <v>0</v>
      </c>
      <c r="BT33" s="33">
        <f t="shared" si="69"/>
        <v>0</v>
      </c>
      <c r="BU33" s="33">
        <f t="shared" si="69"/>
        <v>0</v>
      </c>
      <c r="BV33" s="33">
        <f t="shared" si="69"/>
        <v>0</v>
      </c>
      <c r="BW33" s="33">
        <f t="shared" si="69"/>
        <v>0</v>
      </c>
      <c r="BX33" s="33">
        <f t="shared" si="69"/>
        <v>0</v>
      </c>
      <c r="BY33" s="33">
        <f t="shared" si="69"/>
        <v>0</v>
      </c>
      <c r="BZ33" s="33">
        <f t="shared" si="69"/>
        <v>0</v>
      </c>
      <c r="CA33" s="33">
        <f t="shared" ref="CA33:CM34" si="70">IF((AND($F33&lt;=CA$75,$G33&gt;=CA$75)),"P/L",IF((AND($I33&lt;=CA$75,$J33&gt;=CA$75)),"XO",IF((AND($K33&lt;=CA$75,$L33&gt;=CA$75)),"3",IF((AND($M33&lt;=CA$75,$N33&gt;=CA$75)),"C",IF((AND($O33&lt;=CA$75,$P33&gt;=CA$75)),"CO",IF((AND($Q33&lt;=CA$75,$R33&gt;=CA$75)),"C",0))))))</f>
        <v>0</v>
      </c>
      <c r="CB33" s="33">
        <f t="shared" si="70"/>
        <v>0</v>
      </c>
      <c r="CC33" s="33">
        <f t="shared" si="70"/>
        <v>0</v>
      </c>
      <c r="CD33" s="33">
        <f t="shared" si="70"/>
        <v>0</v>
      </c>
      <c r="CE33" s="33">
        <f t="shared" si="70"/>
        <v>0</v>
      </c>
      <c r="CF33" s="33">
        <f t="shared" si="70"/>
        <v>0</v>
      </c>
      <c r="CG33" s="33">
        <f t="shared" si="70"/>
        <v>0</v>
      </c>
      <c r="CH33" s="33">
        <f t="shared" si="70"/>
        <v>0</v>
      </c>
      <c r="CI33" s="33">
        <f t="shared" si="70"/>
        <v>0</v>
      </c>
      <c r="CJ33" s="33">
        <f t="shared" si="70"/>
        <v>0</v>
      </c>
      <c r="CK33" s="33">
        <f t="shared" si="70"/>
        <v>0</v>
      </c>
      <c r="CL33" s="33">
        <f t="shared" si="70"/>
        <v>0</v>
      </c>
      <c r="CM33" s="33">
        <f t="shared" si="70"/>
        <v>0</v>
      </c>
    </row>
    <row r="34" spans="1:91" x14ac:dyDescent="0.25">
      <c r="A34" s="30" t="s">
        <v>138</v>
      </c>
      <c r="B34" s="55"/>
      <c r="C34" s="31">
        <v>17</v>
      </c>
      <c r="D34" s="31">
        <v>15</v>
      </c>
      <c r="E34" s="31">
        <v>3</v>
      </c>
      <c r="F34" s="32"/>
      <c r="G34" s="32"/>
      <c r="H34" s="33">
        <f>G34-F34</f>
        <v>0</v>
      </c>
      <c r="I34" s="36">
        <v>45833</v>
      </c>
      <c r="J34" s="37">
        <f>IF(I34="",0,DATE(YEAR(I34),MONTH(I34)+C34,DAY(I34)))</f>
        <v>46351</v>
      </c>
      <c r="K34" s="32">
        <f>IF(J34="","",(DATE(YEAR(J34),MONTH(J34)+1,DAY(J34))))</f>
        <v>46381</v>
      </c>
      <c r="L34" s="32">
        <f>IF(K34="","",(DATE(YEAR(K34),MONTH(K34)+E34,DAY(K34))))</f>
        <v>46471</v>
      </c>
      <c r="M34" s="37">
        <f>IF(O34="","",DATE(YEAR(O34), MONTH(O34)-1,DAY(O34)))</f>
        <v>46502</v>
      </c>
      <c r="N34" s="37">
        <f>IF(O34="","",DATE(YEAR(M34),MONTH(M34),DAY(M34)))</f>
        <v>46502</v>
      </c>
      <c r="O34" s="32">
        <f>IF(L34="","",(DATE(YEAR(L34),MONTH(L34)+2,DAY(L34))))</f>
        <v>46532</v>
      </c>
      <c r="P34" s="32">
        <f>IF(O34="","",(DATE(YEAR(O34),MONTH(O34)+D34,DAY(O34))))</f>
        <v>46990</v>
      </c>
      <c r="Q34" s="32">
        <f>IF(P34="","",DATE(YEAR(P34), MONTH(P34)+1,DAY(P34)))</f>
        <v>47021</v>
      </c>
      <c r="R34" s="32">
        <f>IF(P34="","",DATE(YEAR(Q34),MONTH(Q34),DAY(Q34)))</f>
        <v>47021</v>
      </c>
      <c r="S34" s="33" t="str">
        <f t="shared" si="64"/>
        <v>XO</v>
      </c>
      <c r="T34" s="33" t="str">
        <f t="shared" si="64"/>
        <v>XO</v>
      </c>
      <c r="U34" s="33" t="str">
        <f t="shared" si="64"/>
        <v>XO</v>
      </c>
      <c r="V34" s="33" t="str">
        <f t="shared" si="64"/>
        <v>XO</v>
      </c>
      <c r="W34" s="33" t="str">
        <f t="shared" si="64"/>
        <v>XO</v>
      </c>
      <c r="X34" s="33" t="str">
        <f t="shared" si="64"/>
        <v>XO</v>
      </c>
      <c r="Y34" s="33" t="str">
        <f t="shared" si="64"/>
        <v>XO</v>
      </c>
      <c r="Z34" s="33" t="str">
        <f t="shared" si="64"/>
        <v>XO</v>
      </c>
      <c r="AA34" s="33" t="str">
        <f t="shared" si="64"/>
        <v>XO</v>
      </c>
      <c r="AB34" s="33" t="str">
        <f t="shared" si="64"/>
        <v>XO</v>
      </c>
      <c r="AC34" s="33">
        <f t="shared" si="65"/>
        <v>0</v>
      </c>
      <c r="AD34" s="33" t="str">
        <f t="shared" si="65"/>
        <v>3</v>
      </c>
      <c r="AE34" s="33" t="str">
        <f t="shared" si="65"/>
        <v>3</v>
      </c>
      <c r="AF34" s="33" t="str">
        <f t="shared" si="65"/>
        <v>3</v>
      </c>
      <c r="AG34" s="33">
        <f t="shared" si="65"/>
        <v>0</v>
      </c>
      <c r="AH34" s="33">
        <f t="shared" si="65"/>
        <v>0</v>
      </c>
      <c r="AI34" s="33" t="str">
        <f t="shared" si="65"/>
        <v>CO</v>
      </c>
      <c r="AJ34" s="33" t="str">
        <f t="shared" si="65"/>
        <v>CO</v>
      </c>
      <c r="AK34" s="33" t="str">
        <f t="shared" si="65"/>
        <v>CO</v>
      </c>
      <c r="AL34" s="33" t="str">
        <f t="shared" si="65"/>
        <v>CO</v>
      </c>
      <c r="AM34" s="33" t="str">
        <f t="shared" si="66"/>
        <v>CO</v>
      </c>
      <c r="AN34" s="33" t="str">
        <f t="shared" si="66"/>
        <v>CO</v>
      </c>
      <c r="AO34" s="33" t="str">
        <f t="shared" si="66"/>
        <v>CO</v>
      </c>
      <c r="AP34" s="33" t="str">
        <f t="shared" si="66"/>
        <v>CO</v>
      </c>
      <c r="AQ34" s="33" t="str">
        <f t="shared" si="66"/>
        <v>CO</v>
      </c>
      <c r="AR34" s="33" t="str">
        <f t="shared" si="66"/>
        <v>CO</v>
      </c>
      <c r="AS34" s="33" t="str">
        <f t="shared" si="66"/>
        <v>CO</v>
      </c>
      <c r="AT34" s="33" t="str">
        <f t="shared" si="66"/>
        <v>CO</v>
      </c>
      <c r="AU34" s="33" t="str">
        <f t="shared" si="66"/>
        <v>CO</v>
      </c>
      <c r="AV34" s="33" t="str">
        <f t="shared" si="66"/>
        <v>CO</v>
      </c>
      <c r="AW34" s="33" t="str">
        <f t="shared" si="67"/>
        <v>CO</v>
      </c>
      <c r="AX34" s="33">
        <f t="shared" si="67"/>
        <v>0</v>
      </c>
      <c r="AY34" s="33">
        <f t="shared" si="67"/>
        <v>0</v>
      </c>
      <c r="AZ34" s="33">
        <f t="shared" si="67"/>
        <v>0</v>
      </c>
      <c r="BA34" s="33">
        <f t="shared" si="67"/>
        <v>0</v>
      </c>
      <c r="BB34" s="33">
        <f t="shared" si="67"/>
        <v>0</v>
      </c>
      <c r="BC34" s="33">
        <f t="shared" si="67"/>
        <v>0</v>
      </c>
      <c r="BD34" s="33">
        <f t="shared" si="67"/>
        <v>0</v>
      </c>
      <c r="BE34" s="33">
        <f t="shared" si="67"/>
        <v>0</v>
      </c>
      <c r="BF34" s="33">
        <f t="shared" si="67"/>
        <v>0</v>
      </c>
      <c r="BG34" s="33">
        <f t="shared" si="68"/>
        <v>0</v>
      </c>
      <c r="BH34" s="33">
        <f t="shared" si="68"/>
        <v>0</v>
      </c>
      <c r="BI34" s="33">
        <f t="shared" si="68"/>
        <v>0</v>
      </c>
      <c r="BJ34" s="33">
        <f t="shared" si="68"/>
        <v>0</v>
      </c>
      <c r="BK34" s="33">
        <f t="shared" si="68"/>
        <v>0</v>
      </c>
      <c r="BL34" s="33">
        <f t="shared" si="68"/>
        <v>0</v>
      </c>
      <c r="BM34" s="33">
        <f t="shared" si="68"/>
        <v>0</v>
      </c>
      <c r="BN34" s="33">
        <f t="shared" si="68"/>
        <v>0</v>
      </c>
      <c r="BO34" s="33">
        <f t="shared" si="68"/>
        <v>0</v>
      </c>
      <c r="BP34" s="33">
        <f t="shared" si="68"/>
        <v>0</v>
      </c>
      <c r="BQ34" s="33">
        <f t="shared" si="69"/>
        <v>0</v>
      </c>
      <c r="BR34" s="33">
        <f t="shared" si="69"/>
        <v>0</v>
      </c>
      <c r="BS34" s="33">
        <f t="shared" si="69"/>
        <v>0</v>
      </c>
      <c r="BT34" s="33">
        <f t="shared" si="69"/>
        <v>0</v>
      </c>
      <c r="BU34" s="33">
        <f t="shared" si="69"/>
        <v>0</v>
      </c>
      <c r="BV34" s="33">
        <f t="shared" si="69"/>
        <v>0</v>
      </c>
      <c r="BW34" s="33">
        <f t="shared" si="69"/>
        <v>0</v>
      </c>
      <c r="BX34" s="33">
        <f t="shared" si="69"/>
        <v>0</v>
      </c>
      <c r="BY34" s="33">
        <f t="shared" si="69"/>
        <v>0</v>
      </c>
      <c r="BZ34" s="33">
        <f t="shared" si="69"/>
        <v>0</v>
      </c>
      <c r="CA34" s="33">
        <f t="shared" si="70"/>
        <v>0</v>
      </c>
      <c r="CB34" s="33">
        <f t="shared" si="70"/>
        <v>0</v>
      </c>
      <c r="CC34" s="33">
        <f t="shared" si="70"/>
        <v>0</v>
      </c>
      <c r="CD34" s="33">
        <f t="shared" si="70"/>
        <v>0</v>
      </c>
      <c r="CE34" s="33">
        <f t="shared" si="70"/>
        <v>0</v>
      </c>
      <c r="CF34" s="33">
        <f t="shared" si="70"/>
        <v>0</v>
      </c>
      <c r="CG34" s="33">
        <f t="shared" si="70"/>
        <v>0</v>
      </c>
      <c r="CH34" s="33">
        <f t="shared" si="70"/>
        <v>0</v>
      </c>
      <c r="CI34" s="33">
        <f t="shared" si="70"/>
        <v>0</v>
      </c>
      <c r="CJ34" s="33">
        <f t="shared" si="70"/>
        <v>0</v>
      </c>
      <c r="CK34" s="33">
        <f t="shared" si="70"/>
        <v>0</v>
      </c>
      <c r="CL34" s="33">
        <f t="shared" si="70"/>
        <v>0</v>
      </c>
      <c r="CM34" s="33">
        <f t="shared" si="70"/>
        <v>0</v>
      </c>
    </row>
    <row r="35" spans="1:91" x14ac:dyDescent="0.25">
      <c r="A35" s="44" t="s">
        <v>139</v>
      </c>
      <c r="B35" s="55"/>
      <c r="C35" s="31">
        <v>21</v>
      </c>
      <c r="D35" s="31">
        <v>16</v>
      </c>
      <c r="E35" s="31">
        <v>1</v>
      </c>
      <c r="F35" s="32"/>
      <c r="G35" s="32"/>
      <c r="H35" s="33"/>
      <c r="I35" s="101">
        <v>46291</v>
      </c>
      <c r="J35" s="37">
        <f>IF(I35="",0,DATE(YEAR(I35),MONTH(I35)+C35,DAY(I35)))</f>
        <v>46930</v>
      </c>
      <c r="K35" s="32">
        <f>IF(J35="","",(DATE(YEAR(J35),MONTH(J35)+1,DAY(J35))))</f>
        <v>46960</v>
      </c>
      <c r="L35" s="32">
        <f>IF(K35="","",(DATE(YEAR(K35),MONTH(K35)+E35,DAY(K35))))</f>
        <v>46991</v>
      </c>
      <c r="M35" s="37">
        <f>IF(O35="","",DATE(YEAR(O35), MONTH(O35)-1,DAY(O35)))</f>
        <v>47022</v>
      </c>
      <c r="N35" s="37">
        <f>IF(O35="","",DATE(YEAR(M35),MONTH(M35),DAY(M35)))</f>
        <v>47022</v>
      </c>
      <c r="O35" s="32">
        <f>IF(L35="","",(DATE(YEAR(L35),MONTH(L35)+2,DAY(L35))))</f>
        <v>47052</v>
      </c>
      <c r="P35" s="32">
        <f>IF(O35="","",(DATE(YEAR(O35),MONTH(O35)+D35,DAY(O35))))</f>
        <v>47540</v>
      </c>
      <c r="Q35" s="32">
        <f>IF(P35="","",DATE(YEAR(P35), MONTH(P35)+1,DAY(P35)))</f>
        <v>47568</v>
      </c>
      <c r="R35" s="32">
        <f>IF(P35="","",DATE(YEAR(Q35),MONTH(Q35),DAY(Q35)))</f>
        <v>47568</v>
      </c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</row>
    <row r="36" spans="1:91" x14ac:dyDescent="0.25">
      <c r="A36" s="40" t="s">
        <v>15</v>
      </c>
      <c r="B36" s="55"/>
      <c r="C36" s="31">
        <v>17</v>
      </c>
      <c r="D36" s="31">
        <v>16</v>
      </c>
      <c r="E36" s="31">
        <v>1</v>
      </c>
      <c r="F36" s="32"/>
      <c r="G36" s="32"/>
      <c r="H36" s="33"/>
      <c r="I36" s="37">
        <v>46938</v>
      </c>
      <c r="J36" s="37">
        <f>IF(I36="",0,DATE(YEAR(I36),MONTH(I36)+C36,DAY(I36)))</f>
        <v>47456</v>
      </c>
      <c r="K36" s="32">
        <f>IF(J36="","",(DATE(YEAR(J36),MONTH(J36)+1,DAY(J36))))</f>
        <v>47487</v>
      </c>
      <c r="L36" s="32">
        <f>IF(K36="","",(DATE(YEAR(K36),MONTH(K36)+E36,DAY(K36))))</f>
        <v>47518</v>
      </c>
      <c r="M36" s="37">
        <f>IF(O36="","",DATE(YEAR(O36), MONTH(O36)-1,DAY(O36)))</f>
        <v>47546</v>
      </c>
      <c r="N36" s="37">
        <f>IF(O36="","",DATE(YEAR(M36),MONTH(M36),DAY(M36)))</f>
        <v>47546</v>
      </c>
      <c r="O36" s="32">
        <f>IF(L36="","",(DATE(YEAR(L36),MONTH(L36)+2,DAY(L36))))</f>
        <v>47577</v>
      </c>
      <c r="P36" s="32">
        <f>IF(O36="","",(DATE(YEAR(O36),MONTH(O36)+D36,DAY(O36))))</f>
        <v>48064</v>
      </c>
      <c r="Q36" s="32">
        <f>IF(P36="","",DATE(YEAR(P36), MONTH(P36)+1,DAY(P36)))</f>
        <v>48095</v>
      </c>
      <c r="R36" s="32">
        <f>IF(P36="","",DATE(YEAR(Q36),MONTH(Q36),DAY(Q36)))</f>
        <v>48095</v>
      </c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</row>
    <row r="37" ht="21.75" customHeight="1" spans="1:91" x14ac:dyDescent="0.25">
      <c r="A37" s="25" t="s">
        <v>140</v>
      </c>
      <c r="B37" s="53"/>
      <c r="C37" s="26"/>
      <c r="D37" s="26"/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8"/>
      <c r="Q37" s="27"/>
      <c r="R37" s="27"/>
      <c r="S37" s="29">
        <f>$A$2-DAY($A$2)+1</f>
        <v>46054</v>
      </c>
      <c r="T37" s="29">
        <f>DATE(YEAR(S37),MONTH(S37)+1,DAY(S37))</f>
        <v>46082</v>
      </c>
      <c r="U37" s="29">
        <f t="shared" ref="U37:CF37" si="71">DATE(YEAR(T37),MONTH(T37)+1,DAY(T37))</f>
        <v>46113</v>
      </c>
      <c r="V37" s="29">
        <f t="shared" si="71"/>
        <v>46143</v>
      </c>
      <c r="W37" s="29">
        <f t="shared" si="71"/>
        <v>46174</v>
      </c>
      <c r="X37" s="29">
        <f t="shared" si="71"/>
        <v>46204</v>
      </c>
      <c r="Y37" s="29">
        <f t="shared" si="71"/>
        <v>46235</v>
      </c>
      <c r="Z37" s="29">
        <f t="shared" si="71"/>
        <v>46266</v>
      </c>
      <c r="AA37" s="29">
        <f t="shared" si="71"/>
        <v>46296</v>
      </c>
      <c r="AB37" s="29">
        <f t="shared" si="71"/>
        <v>46327</v>
      </c>
      <c r="AC37" s="29">
        <f t="shared" si="71"/>
        <v>46357</v>
      </c>
      <c r="AD37" s="29">
        <f t="shared" si="71"/>
        <v>46388</v>
      </c>
      <c r="AE37" s="29">
        <f t="shared" si="71"/>
        <v>46419</v>
      </c>
      <c r="AF37" s="29">
        <f t="shared" si="71"/>
        <v>46447</v>
      </c>
      <c r="AG37" s="29">
        <f t="shared" si="71"/>
        <v>46478</v>
      </c>
      <c r="AH37" s="29">
        <f t="shared" si="71"/>
        <v>46508</v>
      </c>
      <c r="AI37" s="29">
        <f t="shared" si="71"/>
        <v>46539</v>
      </c>
      <c r="AJ37" s="29">
        <f t="shared" si="71"/>
        <v>46569</v>
      </c>
      <c r="AK37" s="29">
        <f t="shared" si="71"/>
        <v>46600</v>
      </c>
      <c r="AL37" s="29">
        <f t="shared" si="71"/>
        <v>46631</v>
      </c>
      <c r="AM37" s="29">
        <f t="shared" si="71"/>
        <v>46661</v>
      </c>
      <c r="AN37" s="29">
        <f t="shared" si="71"/>
        <v>46692</v>
      </c>
      <c r="AO37" s="29">
        <f t="shared" si="71"/>
        <v>46722</v>
      </c>
      <c r="AP37" s="29">
        <f t="shared" si="71"/>
        <v>46753</v>
      </c>
      <c r="AQ37" s="29">
        <f t="shared" si="71"/>
        <v>46784</v>
      </c>
      <c r="AR37" s="29">
        <f t="shared" si="71"/>
        <v>46813</v>
      </c>
      <c r="AS37" s="29">
        <f t="shared" si="71"/>
        <v>46844</v>
      </c>
      <c r="AT37" s="29">
        <f t="shared" si="71"/>
        <v>46874</v>
      </c>
      <c r="AU37" s="29">
        <f t="shared" si="71"/>
        <v>46905</v>
      </c>
      <c r="AV37" s="29">
        <f t="shared" si="71"/>
        <v>46935</v>
      </c>
      <c r="AW37" s="29">
        <f t="shared" si="71"/>
        <v>46966</v>
      </c>
      <c r="AX37" s="29">
        <f t="shared" si="71"/>
        <v>46997</v>
      </c>
      <c r="AY37" s="29">
        <f t="shared" si="71"/>
        <v>47027</v>
      </c>
      <c r="AZ37" s="29">
        <f t="shared" si="71"/>
        <v>47058</v>
      </c>
      <c r="BA37" s="29">
        <f t="shared" si="71"/>
        <v>47088</v>
      </c>
      <c r="BB37" s="29">
        <f t="shared" si="71"/>
        <v>47119</v>
      </c>
      <c r="BC37" s="29">
        <f t="shared" si="71"/>
        <v>47150</v>
      </c>
      <c r="BD37" s="29">
        <f t="shared" si="71"/>
        <v>47178</v>
      </c>
      <c r="BE37" s="29">
        <f t="shared" si="71"/>
        <v>47209</v>
      </c>
      <c r="BF37" s="29">
        <f t="shared" si="71"/>
        <v>47239</v>
      </c>
      <c r="BG37" s="29">
        <f t="shared" si="71"/>
        <v>47270</v>
      </c>
      <c r="BH37" s="29">
        <f t="shared" si="71"/>
        <v>47300</v>
      </c>
      <c r="BI37" s="29">
        <f t="shared" si="71"/>
        <v>47331</v>
      </c>
      <c r="BJ37" s="29">
        <f t="shared" si="71"/>
        <v>47362</v>
      </c>
      <c r="BK37" s="29">
        <f t="shared" si="71"/>
        <v>47392</v>
      </c>
      <c r="BL37" s="29">
        <f t="shared" si="71"/>
        <v>47423</v>
      </c>
      <c r="BM37" s="29">
        <f t="shared" si="71"/>
        <v>47453</v>
      </c>
      <c r="BN37" s="29">
        <f t="shared" si="71"/>
        <v>47484</v>
      </c>
      <c r="BO37" s="29">
        <f t="shared" si="71"/>
        <v>47515</v>
      </c>
      <c r="BP37" s="29">
        <f t="shared" si="71"/>
        <v>47543</v>
      </c>
      <c r="BQ37" s="29">
        <f t="shared" si="71"/>
        <v>47574</v>
      </c>
      <c r="BR37" s="29">
        <f t="shared" si="71"/>
        <v>47604</v>
      </c>
      <c r="BS37" s="29">
        <f t="shared" si="71"/>
        <v>47635</v>
      </c>
      <c r="BT37" s="29">
        <f t="shared" si="71"/>
        <v>47665</v>
      </c>
      <c r="BU37" s="29">
        <f t="shared" si="71"/>
        <v>47696</v>
      </c>
      <c r="BV37" s="29">
        <f t="shared" si="71"/>
        <v>47727</v>
      </c>
      <c r="BW37" s="29">
        <f t="shared" si="71"/>
        <v>47757</v>
      </c>
      <c r="BX37" s="29">
        <f t="shared" si="71"/>
        <v>47788</v>
      </c>
      <c r="BY37" s="29">
        <f t="shared" si="71"/>
        <v>47818</v>
      </c>
      <c r="BZ37" s="29">
        <f t="shared" si="71"/>
        <v>47849</v>
      </c>
      <c r="CA37" s="29">
        <f t="shared" si="71"/>
        <v>47880</v>
      </c>
      <c r="CB37" s="29">
        <f t="shared" si="71"/>
        <v>47908</v>
      </c>
      <c r="CC37" s="29">
        <f t="shared" si="71"/>
        <v>47939</v>
      </c>
      <c r="CD37" s="29">
        <f t="shared" si="71"/>
        <v>47969</v>
      </c>
      <c r="CE37" s="29">
        <f t="shared" si="71"/>
        <v>48000</v>
      </c>
      <c r="CF37" s="29">
        <f t="shared" si="71"/>
        <v>48030</v>
      </c>
      <c r="CG37" s="29">
        <f t="shared" ref="CG37:CM37" si="72">DATE(YEAR(CF37),MONTH(CF37)+1,DAY(CF37))</f>
        <v>48061</v>
      </c>
      <c r="CH37" s="29">
        <f t="shared" si="72"/>
        <v>48092</v>
      </c>
      <c r="CI37" s="29">
        <f t="shared" si="72"/>
        <v>48122</v>
      </c>
      <c r="CJ37" s="29">
        <f t="shared" si="72"/>
        <v>48153</v>
      </c>
      <c r="CK37" s="29">
        <f t="shared" si="72"/>
        <v>48183</v>
      </c>
      <c r="CL37" s="29">
        <f t="shared" si="72"/>
        <v>48214</v>
      </c>
      <c r="CM37" s="29">
        <f t="shared" si="72"/>
        <v>48245</v>
      </c>
    </row>
    <row r="38" spans="1:91" s="2" customFormat="1" x14ac:dyDescent="0.25">
      <c r="A38" s="30" t="s">
        <v>141</v>
      </c>
      <c r="B38" s="55"/>
      <c r="C38" s="31">
        <v>17</v>
      </c>
      <c r="D38" s="31">
        <v>27</v>
      </c>
      <c r="E38" s="31">
        <v>1</v>
      </c>
      <c r="F38" s="32"/>
      <c r="G38" s="32"/>
      <c r="H38" s="33">
        <f>G38-F38</f>
        <v>0</v>
      </c>
      <c r="I38" s="36">
        <v>44918</v>
      </c>
      <c r="J38" s="36">
        <f>IF(I38="",0,DATE(YEAR(I38),MONTH(I38)+C38,DAY(I38)))</f>
        <v>45435</v>
      </c>
      <c r="K38" s="36">
        <f>IF(J38="","",(DATE(YEAR(J38),MONTH(J38)+1,DAY(J38))))</f>
        <v>45466</v>
      </c>
      <c r="L38" s="36">
        <f>IF(K38="","",(DATE(YEAR(K38),MONTH(K38)+E38,DAY(K38))))</f>
        <v>45496</v>
      </c>
      <c r="M38" s="36">
        <f>IF(O38="","",DATE(YEAR(O38), MONTH(O38)-1,DAY(O38)))</f>
        <v>45527</v>
      </c>
      <c r="N38" s="36">
        <f>IF(O38="","",DATE(YEAR(M38),MONTH(M38),DAY(M38)))</f>
        <v>45527</v>
      </c>
      <c r="O38" s="36">
        <f>IF(L38="","",(DATE(YEAR(L38),MONTH(L38)+2,DAY(L38))))</f>
        <v>45558</v>
      </c>
      <c r="P38" s="32">
        <f>IF(O38="","",(DATE(YEAR(O38),MONTH(O38)+D38,DAY(O38))))</f>
        <v>46379</v>
      </c>
      <c r="Q38" s="37">
        <f>IF(P38="","",DATE(YEAR(P38), MONTH(P38)+1,DAY(P38)))</f>
        <v>46410</v>
      </c>
      <c r="R38" s="37">
        <f>IF(P38="","",DATE(YEAR(Q38),MONTH(Q38),DAY(Q38)))</f>
        <v>46410</v>
      </c>
      <c r="S38" s="33" t="str">
        <f t="shared" ref="S38:AB39" si="73">IF((AND($F38&lt;=S$75,$G38&gt;=S$75)),"P/L",IF((AND($I38&lt;=S$75,$J38&gt;=S$75)),"XO",IF((AND($K38&lt;=S$75,$L38&gt;=S$75)),"3",IF((AND($M38&lt;=S$75,$N38&gt;=S$75)),"C",IF((AND($O38&lt;=S$75,$P38&gt;=S$75)),"CO",IF((AND($Q38&lt;=S$75,$R38&gt;=S$75)),"C",0))))))</f>
        <v>CO</v>
      </c>
      <c r="T38" s="33" t="str">
        <f t="shared" si="73"/>
        <v>CO</v>
      </c>
      <c r="U38" s="33" t="str">
        <f t="shared" si="73"/>
        <v>CO</v>
      </c>
      <c r="V38" s="33" t="str">
        <f t="shared" si="73"/>
        <v>CO</v>
      </c>
      <c r="W38" s="33" t="str">
        <f t="shared" si="73"/>
        <v>CO</v>
      </c>
      <c r="X38" s="33" t="str">
        <f t="shared" si="73"/>
        <v>CO</v>
      </c>
      <c r="Y38" s="33" t="str">
        <f t="shared" si="73"/>
        <v>CO</v>
      </c>
      <c r="Z38" s="33" t="str">
        <f t="shared" si="73"/>
        <v>CO</v>
      </c>
      <c r="AA38" s="33" t="str">
        <f t="shared" si="73"/>
        <v>CO</v>
      </c>
      <c r="AB38" s="33" t="str">
        <f t="shared" si="73"/>
        <v>CO</v>
      </c>
      <c r="AC38" s="33" t="str">
        <f t="shared" ref="AC38:AL39" si="74">IF((AND($F38&lt;=AC$75,$G38&gt;=AC$75)),"P/L",IF((AND($I38&lt;=AC$75,$J38&gt;=AC$75)),"XO",IF((AND($K38&lt;=AC$75,$L38&gt;=AC$75)),"3",IF((AND($M38&lt;=AC$75,$N38&gt;=AC$75)),"C",IF((AND($O38&lt;=AC$75,$P38&gt;=AC$75)),"CO",IF((AND($Q38&lt;=AC$75,$R38&gt;=AC$75)),"C",0))))))</f>
        <v>CO</v>
      </c>
      <c r="AD38" s="33">
        <f t="shared" si="74"/>
        <v>0</v>
      </c>
      <c r="AE38" s="33">
        <f t="shared" si="74"/>
        <v>0</v>
      </c>
      <c r="AF38" s="33">
        <f t="shared" si="74"/>
        <v>0</v>
      </c>
      <c r="AG38" s="33">
        <f t="shared" si="74"/>
        <v>0</v>
      </c>
      <c r="AH38" s="33">
        <f t="shared" si="74"/>
        <v>0</v>
      </c>
      <c r="AI38" s="33">
        <f t="shared" si="74"/>
        <v>0</v>
      </c>
      <c r="AJ38" s="33">
        <f t="shared" si="74"/>
        <v>0</v>
      </c>
      <c r="AK38" s="33">
        <f t="shared" si="74"/>
        <v>0</v>
      </c>
      <c r="AL38" s="33">
        <f t="shared" si="74"/>
        <v>0</v>
      </c>
      <c r="AM38" s="33">
        <f t="shared" ref="AM38:AV39" si="75">IF((AND($F38&lt;=AM$75,$G38&gt;=AM$75)),"P/L",IF((AND($I38&lt;=AM$75,$J38&gt;=AM$75)),"XO",IF((AND($K38&lt;=AM$75,$L38&gt;=AM$75)),"3",IF((AND($M38&lt;=AM$75,$N38&gt;=AM$75)),"C",IF((AND($O38&lt;=AM$75,$P38&gt;=AM$75)),"CO",IF((AND($Q38&lt;=AM$75,$R38&gt;=AM$75)),"C",0))))))</f>
        <v>0</v>
      </c>
      <c r="AN38" s="33">
        <f t="shared" si="75"/>
        <v>0</v>
      </c>
      <c r="AO38" s="33">
        <f t="shared" si="75"/>
        <v>0</v>
      </c>
      <c r="AP38" s="33">
        <f t="shared" si="75"/>
        <v>0</v>
      </c>
      <c r="AQ38" s="33">
        <f t="shared" si="75"/>
        <v>0</v>
      </c>
      <c r="AR38" s="33">
        <f t="shared" si="75"/>
        <v>0</v>
      </c>
      <c r="AS38" s="33">
        <f t="shared" si="75"/>
        <v>0</v>
      </c>
      <c r="AT38" s="33">
        <f t="shared" si="75"/>
        <v>0</v>
      </c>
      <c r="AU38" s="33">
        <f t="shared" si="75"/>
        <v>0</v>
      </c>
      <c r="AV38" s="33">
        <f t="shared" si="75"/>
        <v>0</v>
      </c>
      <c r="AW38" s="33">
        <f t="shared" ref="AW38:BF39" si="76">IF((AND($F38&lt;=AW$75,$G38&gt;=AW$75)),"P/L",IF((AND($I38&lt;=AW$75,$J38&gt;=AW$75)),"XO",IF((AND($K38&lt;=AW$75,$L38&gt;=AW$75)),"3",IF((AND($M38&lt;=AW$75,$N38&gt;=AW$75)),"C",IF((AND($O38&lt;=AW$75,$P38&gt;=AW$75)),"CO",IF((AND($Q38&lt;=AW$75,$R38&gt;=AW$75)),"C",0))))))</f>
        <v>0</v>
      </c>
      <c r="AX38" s="33">
        <f t="shared" si="76"/>
        <v>0</v>
      </c>
      <c r="AY38" s="33">
        <f t="shared" si="76"/>
        <v>0</v>
      </c>
      <c r="AZ38" s="33">
        <f t="shared" si="76"/>
        <v>0</v>
      </c>
      <c r="BA38" s="33">
        <f t="shared" si="76"/>
        <v>0</v>
      </c>
      <c r="BB38" s="33">
        <f t="shared" si="76"/>
        <v>0</v>
      </c>
      <c r="BC38" s="33">
        <f t="shared" si="76"/>
        <v>0</v>
      </c>
      <c r="BD38" s="33">
        <f t="shared" si="76"/>
        <v>0</v>
      </c>
      <c r="BE38" s="33">
        <f t="shared" si="76"/>
        <v>0</v>
      </c>
      <c r="BF38" s="33">
        <f t="shared" si="76"/>
        <v>0</v>
      </c>
      <c r="BG38" s="33">
        <f t="shared" ref="BG38:BP39" si="77">IF((AND($F38&lt;=BG$75,$G38&gt;=BG$75)),"P/L",IF((AND($I38&lt;=BG$75,$J38&gt;=BG$75)),"XO",IF((AND($K38&lt;=BG$75,$L38&gt;=BG$75)),"3",IF((AND($M38&lt;=BG$75,$N38&gt;=BG$75)),"C",IF((AND($O38&lt;=BG$75,$P38&gt;=BG$75)),"CO",IF((AND($Q38&lt;=BG$75,$R38&gt;=BG$75)),"C",0))))))</f>
        <v>0</v>
      </c>
      <c r="BH38" s="33">
        <f t="shared" si="77"/>
        <v>0</v>
      </c>
      <c r="BI38" s="33">
        <f t="shared" si="77"/>
        <v>0</v>
      </c>
      <c r="BJ38" s="33">
        <f t="shared" si="77"/>
        <v>0</v>
      </c>
      <c r="BK38" s="33">
        <f t="shared" si="77"/>
        <v>0</v>
      </c>
      <c r="BL38" s="33">
        <f t="shared" si="77"/>
        <v>0</v>
      </c>
      <c r="BM38" s="33">
        <f t="shared" si="77"/>
        <v>0</v>
      </c>
      <c r="BN38" s="33">
        <f t="shared" si="77"/>
        <v>0</v>
      </c>
      <c r="BO38" s="33">
        <f t="shared" si="77"/>
        <v>0</v>
      </c>
      <c r="BP38" s="33">
        <f t="shared" si="77"/>
        <v>0</v>
      </c>
      <c r="BQ38" s="33">
        <f t="shared" ref="BQ38:BZ39" si="78">IF((AND($F38&lt;=BQ$75,$G38&gt;=BQ$75)),"P/L",IF((AND($I38&lt;=BQ$75,$J38&gt;=BQ$75)),"XO",IF((AND($K38&lt;=BQ$75,$L38&gt;=BQ$75)),"3",IF((AND($M38&lt;=BQ$75,$N38&gt;=BQ$75)),"C",IF((AND($O38&lt;=BQ$75,$P38&gt;=BQ$75)),"CO",IF((AND($Q38&lt;=BQ$75,$R38&gt;=BQ$75)),"C",0))))))</f>
        <v>0</v>
      </c>
      <c r="BR38" s="33">
        <f t="shared" si="78"/>
        <v>0</v>
      </c>
      <c r="BS38" s="33">
        <f t="shared" si="78"/>
        <v>0</v>
      </c>
      <c r="BT38" s="33">
        <f t="shared" si="78"/>
        <v>0</v>
      </c>
      <c r="BU38" s="33">
        <f t="shared" si="78"/>
        <v>0</v>
      </c>
      <c r="BV38" s="33">
        <f t="shared" si="78"/>
        <v>0</v>
      </c>
      <c r="BW38" s="33">
        <f t="shared" si="78"/>
        <v>0</v>
      </c>
      <c r="BX38" s="33">
        <f t="shared" si="78"/>
        <v>0</v>
      </c>
      <c r="BY38" s="33">
        <f t="shared" si="78"/>
        <v>0</v>
      </c>
      <c r="BZ38" s="33">
        <f t="shared" si="78"/>
        <v>0</v>
      </c>
      <c r="CA38" s="33">
        <f t="shared" ref="CA38:CM39" si="79">IF((AND($F38&lt;=CA$75,$G38&gt;=CA$75)),"P/L",IF((AND($I38&lt;=CA$75,$J38&gt;=CA$75)),"XO",IF((AND($K38&lt;=CA$75,$L38&gt;=CA$75)),"3",IF((AND($M38&lt;=CA$75,$N38&gt;=CA$75)),"C",IF((AND($O38&lt;=CA$75,$P38&gt;=CA$75)),"CO",IF((AND($Q38&lt;=CA$75,$R38&gt;=CA$75)),"C",0))))))</f>
        <v>0</v>
      </c>
      <c r="CB38" s="33">
        <f t="shared" si="79"/>
        <v>0</v>
      </c>
      <c r="CC38" s="33">
        <f t="shared" si="79"/>
        <v>0</v>
      </c>
      <c r="CD38" s="33">
        <f t="shared" si="79"/>
        <v>0</v>
      </c>
      <c r="CE38" s="33">
        <f t="shared" si="79"/>
        <v>0</v>
      </c>
      <c r="CF38" s="33">
        <f t="shared" si="79"/>
        <v>0</v>
      </c>
      <c r="CG38" s="33">
        <f t="shared" si="79"/>
        <v>0</v>
      </c>
      <c r="CH38" s="33">
        <f t="shared" si="79"/>
        <v>0</v>
      </c>
      <c r="CI38" s="33">
        <f t="shared" si="79"/>
        <v>0</v>
      </c>
      <c r="CJ38" s="33">
        <f t="shared" si="79"/>
        <v>0</v>
      </c>
      <c r="CK38" s="33">
        <f t="shared" si="79"/>
        <v>0</v>
      </c>
      <c r="CL38" s="33">
        <f t="shared" si="79"/>
        <v>0</v>
      </c>
      <c r="CM38" s="33">
        <f t="shared" si="79"/>
        <v>0</v>
      </c>
    </row>
    <row r="39" spans="1:91" x14ac:dyDescent="0.25">
      <c r="A39" s="30" t="s">
        <v>142</v>
      </c>
      <c r="B39" s="55"/>
      <c r="C39" s="31">
        <v>17</v>
      </c>
      <c r="D39" s="31">
        <v>16</v>
      </c>
      <c r="E39" s="31">
        <v>1</v>
      </c>
      <c r="F39" s="32"/>
      <c r="G39" s="32"/>
      <c r="H39" s="33">
        <f>G39-F39</f>
        <v>0</v>
      </c>
      <c r="I39" s="36">
        <v>45802</v>
      </c>
      <c r="J39" s="37">
        <f>IF(I39="",0,DATE(YEAR(I39),MONTH(I39)+C39,DAY(I39)))</f>
        <v>46320</v>
      </c>
      <c r="K39" s="32">
        <f>IF(J39="","",(DATE(YEAR(J39),MONTH(J39)+1,DAY(J39))))</f>
        <v>46351</v>
      </c>
      <c r="L39" s="32">
        <f>IF(K39="","",(DATE(YEAR(K39),MONTH(K39)+E39,DAY(K39))))</f>
        <v>46381</v>
      </c>
      <c r="M39" s="37">
        <f>IF(O39="","",DATE(YEAR(O39), MONTH(O39)-1,DAY(O39)))</f>
        <v>46412</v>
      </c>
      <c r="N39" s="37">
        <f>IF(O39="","",DATE(YEAR(M39),MONTH(M39),DAY(M39)))</f>
        <v>46412</v>
      </c>
      <c r="O39" s="32">
        <f>IF(L39="","",(DATE(YEAR(L39),MONTH(L39)+2,DAY(L39))))</f>
        <v>46443</v>
      </c>
      <c r="P39" s="32">
        <f>IF(O39="","",(DATE(YEAR(O39),MONTH(O39)+D39,DAY(O39))))</f>
        <v>46929</v>
      </c>
      <c r="Q39" s="32">
        <f>IF(P39="","",DATE(YEAR(P39), MONTH(P39)+1,DAY(P39)))</f>
        <v>46959</v>
      </c>
      <c r="R39" s="32">
        <f>IF(P39="","",DATE(YEAR(Q39),MONTH(Q39),DAY(Q39)))</f>
        <v>46959</v>
      </c>
      <c r="S39" s="33" t="str">
        <f t="shared" si="73"/>
        <v>XO</v>
      </c>
      <c r="T39" s="33" t="str">
        <f t="shared" si="73"/>
        <v>XO</v>
      </c>
      <c r="U39" s="33" t="str">
        <f t="shared" si="73"/>
        <v>XO</v>
      </c>
      <c r="V39" s="33" t="str">
        <f t="shared" si="73"/>
        <v>XO</v>
      </c>
      <c r="W39" s="33" t="str">
        <f t="shared" si="73"/>
        <v>XO</v>
      </c>
      <c r="X39" s="33" t="str">
        <f t="shared" si="73"/>
        <v>XO</v>
      </c>
      <c r="Y39" s="33" t="str">
        <f t="shared" si="73"/>
        <v>XO</v>
      </c>
      <c r="Z39" s="33" t="str">
        <f t="shared" si="73"/>
        <v>XO</v>
      </c>
      <c r="AA39" s="33" t="str">
        <f t="shared" si="73"/>
        <v>XO</v>
      </c>
      <c r="AB39" s="33">
        <f t="shared" si="73"/>
        <v>0</v>
      </c>
      <c r="AC39" s="33" t="str">
        <f t="shared" si="74"/>
        <v>3</v>
      </c>
      <c r="AD39" s="33">
        <f t="shared" si="74"/>
        <v>0</v>
      </c>
      <c r="AE39" s="33">
        <f t="shared" si="74"/>
        <v>0</v>
      </c>
      <c r="AF39" s="33" t="str">
        <f t="shared" si="74"/>
        <v>CO</v>
      </c>
      <c r="AG39" s="33" t="str">
        <f t="shared" si="74"/>
        <v>CO</v>
      </c>
      <c r="AH39" s="33" t="str">
        <f t="shared" si="74"/>
        <v>CO</v>
      </c>
      <c r="AI39" s="33" t="str">
        <f t="shared" si="74"/>
        <v>CO</v>
      </c>
      <c r="AJ39" s="33" t="str">
        <f t="shared" si="74"/>
        <v>CO</v>
      </c>
      <c r="AK39" s="33" t="str">
        <f t="shared" si="74"/>
        <v>CO</v>
      </c>
      <c r="AL39" s="33" t="str">
        <f t="shared" si="74"/>
        <v>CO</v>
      </c>
      <c r="AM39" s="33" t="str">
        <f t="shared" si="75"/>
        <v>CO</v>
      </c>
      <c r="AN39" s="33" t="str">
        <f t="shared" si="75"/>
        <v>CO</v>
      </c>
      <c r="AO39" s="33" t="str">
        <f t="shared" si="75"/>
        <v>CO</v>
      </c>
      <c r="AP39" s="33" t="str">
        <f t="shared" si="75"/>
        <v>CO</v>
      </c>
      <c r="AQ39" s="33" t="str">
        <f t="shared" si="75"/>
        <v>CO</v>
      </c>
      <c r="AR39" s="33" t="str">
        <f t="shared" si="75"/>
        <v>CO</v>
      </c>
      <c r="AS39" s="33" t="str">
        <f t="shared" si="75"/>
        <v>CO</v>
      </c>
      <c r="AT39" s="33" t="str">
        <f t="shared" si="75"/>
        <v>CO</v>
      </c>
      <c r="AU39" s="33" t="str">
        <f t="shared" si="75"/>
        <v>CO</v>
      </c>
      <c r="AV39" s="33">
        <f t="shared" si="75"/>
        <v>0</v>
      </c>
      <c r="AW39" s="33">
        <f t="shared" si="76"/>
        <v>0</v>
      </c>
      <c r="AX39" s="33">
        <f t="shared" si="76"/>
        <v>0</v>
      </c>
      <c r="AY39" s="33">
        <f t="shared" si="76"/>
        <v>0</v>
      </c>
      <c r="AZ39" s="33">
        <f t="shared" si="76"/>
        <v>0</v>
      </c>
      <c r="BA39" s="33">
        <f t="shared" si="76"/>
        <v>0</v>
      </c>
      <c r="BB39" s="33">
        <f t="shared" si="76"/>
        <v>0</v>
      </c>
      <c r="BC39" s="33">
        <f t="shared" si="76"/>
        <v>0</v>
      </c>
      <c r="BD39" s="33">
        <f t="shared" si="76"/>
        <v>0</v>
      </c>
      <c r="BE39" s="33">
        <f t="shared" si="76"/>
        <v>0</v>
      </c>
      <c r="BF39" s="33">
        <f t="shared" si="76"/>
        <v>0</v>
      </c>
      <c r="BG39" s="33">
        <f t="shared" si="77"/>
        <v>0</v>
      </c>
      <c r="BH39" s="33">
        <f t="shared" si="77"/>
        <v>0</v>
      </c>
      <c r="BI39" s="33">
        <f t="shared" si="77"/>
        <v>0</v>
      </c>
      <c r="BJ39" s="33">
        <f t="shared" si="77"/>
        <v>0</v>
      </c>
      <c r="BK39" s="33">
        <f t="shared" si="77"/>
        <v>0</v>
      </c>
      <c r="BL39" s="33">
        <f t="shared" si="77"/>
        <v>0</v>
      </c>
      <c r="BM39" s="33">
        <f t="shared" si="77"/>
        <v>0</v>
      </c>
      <c r="BN39" s="33">
        <f t="shared" si="77"/>
        <v>0</v>
      </c>
      <c r="BO39" s="33">
        <f t="shared" si="77"/>
        <v>0</v>
      </c>
      <c r="BP39" s="33">
        <f t="shared" si="77"/>
        <v>0</v>
      </c>
      <c r="BQ39" s="33">
        <f t="shared" si="78"/>
        <v>0</v>
      </c>
      <c r="BR39" s="33">
        <f t="shared" si="78"/>
        <v>0</v>
      </c>
      <c r="BS39" s="33">
        <f t="shared" si="78"/>
        <v>0</v>
      </c>
      <c r="BT39" s="33">
        <f t="shared" si="78"/>
        <v>0</v>
      </c>
      <c r="BU39" s="33">
        <f t="shared" si="78"/>
        <v>0</v>
      </c>
      <c r="BV39" s="33">
        <f t="shared" si="78"/>
        <v>0</v>
      </c>
      <c r="BW39" s="33">
        <f t="shared" si="78"/>
        <v>0</v>
      </c>
      <c r="BX39" s="33">
        <f t="shared" si="78"/>
        <v>0</v>
      </c>
      <c r="BY39" s="33">
        <f t="shared" si="78"/>
        <v>0</v>
      </c>
      <c r="BZ39" s="33">
        <f t="shared" si="78"/>
        <v>0</v>
      </c>
      <c r="CA39" s="33">
        <f t="shared" si="79"/>
        <v>0</v>
      </c>
      <c r="CB39" s="33">
        <f t="shared" si="79"/>
        <v>0</v>
      </c>
      <c r="CC39" s="33">
        <f t="shared" si="79"/>
        <v>0</v>
      </c>
      <c r="CD39" s="33">
        <f t="shared" si="79"/>
        <v>0</v>
      </c>
      <c r="CE39" s="33">
        <f t="shared" si="79"/>
        <v>0</v>
      </c>
      <c r="CF39" s="33">
        <f t="shared" si="79"/>
        <v>0</v>
      </c>
      <c r="CG39" s="33">
        <f t="shared" si="79"/>
        <v>0</v>
      </c>
      <c r="CH39" s="33">
        <f t="shared" si="79"/>
        <v>0</v>
      </c>
      <c r="CI39" s="33">
        <f t="shared" si="79"/>
        <v>0</v>
      </c>
      <c r="CJ39" s="33">
        <f t="shared" si="79"/>
        <v>0</v>
      </c>
      <c r="CK39" s="33">
        <f t="shared" si="79"/>
        <v>0</v>
      </c>
      <c r="CL39" s="33">
        <f t="shared" si="79"/>
        <v>0</v>
      </c>
      <c r="CM39" s="33">
        <f t="shared" si="79"/>
        <v>0</v>
      </c>
    </row>
    <row r="40" spans="1:91" x14ac:dyDescent="0.25">
      <c r="A40" s="40" t="s">
        <v>143</v>
      </c>
      <c r="B40" s="55"/>
      <c r="C40" s="31">
        <v>18</v>
      </c>
      <c r="D40" s="31">
        <v>16</v>
      </c>
      <c r="E40" s="31">
        <v>1</v>
      </c>
      <c r="F40" s="32"/>
      <c r="G40" s="32"/>
      <c r="H40" s="33"/>
      <c r="I40" s="37">
        <v>46352</v>
      </c>
      <c r="J40" s="37">
        <f>IF(I40="",0,DATE(YEAR(I40),MONTH(I40)+C40,DAY(I40)))</f>
        <v>46899</v>
      </c>
      <c r="K40" s="32">
        <f>IF(J40="","",(DATE(YEAR(J40),MONTH(J40)+1,DAY(J40))))</f>
        <v>46930</v>
      </c>
      <c r="L40" s="32">
        <f>IF(K40="","",(DATE(YEAR(K40),MONTH(K40)+E40,DAY(K40))))</f>
        <v>46960</v>
      </c>
      <c r="M40" s="37">
        <f>IF(O40="","",DATE(YEAR(O40), MONTH(O40)-1,DAY(O40)))</f>
        <v>46991</v>
      </c>
      <c r="N40" s="37">
        <f>IF(O40="","",DATE(YEAR(M40),MONTH(M40),DAY(M40)))</f>
        <v>46991</v>
      </c>
      <c r="O40" s="32">
        <f>IF(L40="","",(DATE(YEAR(L40),MONTH(L40)+2,DAY(L40))))</f>
        <v>47022</v>
      </c>
      <c r="P40" s="32">
        <f>IF(O40="","",(DATE(YEAR(O40),MONTH(O40)+D40,DAY(O40))))</f>
        <v>47509</v>
      </c>
      <c r="Q40" s="32">
        <f>IF(P40="","",DATE(YEAR(P40), MONTH(P40)+1,DAY(P40)))</f>
        <v>47540</v>
      </c>
      <c r="R40" s="32">
        <f>IF(P40="","",DATE(YEAR(Q40),MONTH(Q40),DAY(Q40)))</f>
        <v>47540</v>
      </c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</row>
    <row r="41" spans="1:91" x14ac:dyDescent="0.25">
      <c r="A41" s="40" t="s">
        <v>29</v>
      </c>
      <c r="B41" s="55"/>
      <c r="C41" s="31">
        <v>17</v>
      </c>
      <c r="D41" s="31">
        <v>16</v>
      </c>
      <c r="E41" s="31">
        <v>1</v>
      </c>
      <c r="F41" s="32"/>
      <c r="G41" s="32"/>
      <c r="H41" s="33"/>
      <c r="I41" s="37">
        <v>46930</v>
      </c>
      <c r="J41" s="37">
        <f>IF(I41="",0,DATE(YEAR(I41),MONTH(I41)+C41,DAY(I41)))</f>
        <v>47448</v>
      </c>
      <c r="K41" s="32">
        <f>IF(J41="","",(DATE(YEAR(J41),MONTH(J41)+1,DAY(J41))))</f>
        <v>47478</v>
      </c>
      <c r="L41" s="32">
        <f>IF(K41="","",(DATE(YEAR(K41),MONTH(K41)+E41,DAY(K41))))</f>
        <v>47509</v>
      </c>
      <c r="M41" s="37">
        <f>IF(O41="","",DATE(YEAR(O41), MONTH(O41)-1,DAY(O41)))</f>
        <v>47540</v>
      </c>
      <c r="N41" s="37">
        <f>IF(O41="","",DATE(YEAR(M41),MONTH(M41),DAY(M41)))</f>
        <v>47540</v>
      </c>
      <c r="O41" s="32">
        <f>IF(L41="","",(DATE(YEAR(L41),MONTH(L41)+2,DAY(L41))))</f>
        <v>47568</v>
      </c>
      <c r="P41" s="32">
        <f>IF(O41="","",(DATE(YEAR(O41),MONTH(O41)+D41,DAY(O41))))</f>
        <v>48055</v>
      </c>
      <c r="Q41" s="32">
        <f>IF(P41="","",DATE(YEAR(P41), MONTH(P41)+1,DAY(P41)))</f>
        <v>48086</v>
      </c>
      <c r="R41" s="32">
        <f>IF(P41="","",DATE(YEAR(Q41),MONTH(Q41),DAY(Q41)))</f>
        <v>48086</v>
      </c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</row>
    <row r="42" ht="21.75" customHeight="1" spans="1:91" x14ac:dyDescent="0.25">
      <c r="A42" s="25" t="s">
        <v>144</v>
      </c>
      <c r="B42" s="53"/>
      <c r="C42" s="26"/>
      <c r="D42" s="26"/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8"/>
      <c r="Q42" s="27"/>
      <c r="R42" s="27"/>
      <c r="S42" s="29">
        <f>$A$2-DAY($A$2)+1</f>
        <v>46054</v>
      </c>
      <c r="T42" s="29">
        <f>DATE(YEAR(S42),MONTH(S42)+1,DAY(S42))</f>
        <v>46082</v>
      </c>
      <c r="U42" s="29">
        <f t="shared" ref="U42:CF42" si="80">DATE(YEAR(T42),MONTH(T42)+1,DAY(T42))</f>
        <v>46113</v>
      </c>
      <c r="V42" s="29">
        <f t="shared" si="80"/>
        <v>46143</v>
      </c>
      <c r="W42" s="29">
        <f t="shared" si="80"/>
        <v>46174</v>
      </c>
      <c r="X42" s="29">
        <f t="shared" si="80"/>
        <v>46204</v>
      </c>
      <c r="Y42" s="29">
        <f t="shared" si="80"/>
        <v>46235</v>
      </c>
      <c r="Z42" s="29">
        <f t="shared" si="80"/>
        <v>46266</v>
      </c>
      <c r="AA42" s="29">
        <f t="shared" si="80"/>
        <v>46296</v>
      </c>
      <c r="AB42" s="29">
        <f t="shared" si="80"/>
        <v>46327</v>
      </c>
      <c r="AC42" s="29">
        <f t="shared" si="80"/>
        <v>46357</v>
      </c>
      <c r="AD42" s="29">
        <f t="shared" si="80"/>
        <v>46388</v>
      </c>
      <c r="AE42" s="29">
        <f t="shared" si="80"/>
        <v>46419</v>
      </c>
      <c r="AF42" s="29">
        <f t="shared" si="80"/>
        <v>46447</v>
      </c>
      <c r="AG42" s="29">
        <f t="shared" si="80"/>
        <v>46478</v>
      </c>
      <c r="AH42" s="29">
        <f t="shared" si="80"/>
        <v>46508</v>
      </c>
      <c r="AI42" s="29">
        <f t="shared" si="80"/>
        <v>46539</v>
      </c>
      <c r="AJ42" s="29">
        <f t="shared" si="80"/>
        <v>46569</v>
      </c>
      <c r="AK42" s="29">
        <f t="shared" si="80"/>
        <v>46600</v>
      </c>
      <c r="AL42" s="29">
        <f t="shared" si="80"/>
        <v>46631</v>
      </c>
      <c r="AM42" s="29">
        <f t="shared" si="80"/>
        <v>46661</v>
      </c>
      <c r="AN42" s="29">
        <f t="shared" si="80"/>
        <v>46692</v>
      </c>
      <c r="AO42" s="29">
        <f t="shared" si="80"/>
        <v>46722</v>
      </c>
      <c r="AP42" s="29">
        <f t="shared" si="80"/>
        <v>46753</v>
      </c>
      <c r="AQ42" s="29">
        <f t="shared" si="80"/>
        <v>46784</v>
      </c>
      <c r="AR42" s="29">
        <f t="shared" si="80"/>
        <v>46813</v>
      </c>
      <c r="AS42" s="29">
        <f t="shared" si="80"/>
        <v>46844</v>
      </c>
      <c r="AT42" s="29">
        <f t="shared" si="80"/>
        <v>46874</v>
      </c>
      <c r="AU42" s="29">
        <f t="shared" si="80"/>
        <v>46905</v>
      </c>
      <c r="AV42" s="29">
        <f t="shared" si="80"/>
        <v>46935</v>
      </c>
      <c r="AW42" s="29">
        <f t="shared" si="80"/>
        <v>46966</v>
      </c>
      <c r="AX42" s="29">
        <f t="shared" si="80"/>
        <v>46997</v>
      </c>
      <c r="AY42" s="29">
        <f t="shared" si="80"/>
        <v>47027</v>
      </c>
      <c r="AZ42" s="29">
        <f t="shared" si="80"/>
        <v>47058</v>
      </c>
      <c r="BA42" s="29">
        <f t="shared" si="80"/>
        <v>47088</v>
      </c>
      <c r="BB42" s="29">
        <f t="shared" si="80"/>
        <v>47119</v>
      </c>
      <c r="BC42" s="29">
        <f t="shared" si="80"/>
        <v>47150</v>
      </c>
      <c r="BD42" s="29">
        <f t="shared" si="80"/>
        <v>47178</v>
      </c>
      <c r="BE42" s="29">
        <f t="shared" si="80"/>
        <v>47209</v>
      </c>
      <c r="BF42" s="29">
        <f t="shared" si="80"/>
        <v>47239</v>
      </c>
      <c r="BG42" s="29">
        <f t="shared" si="80"/>
        <v>47270</v>
      </c>
      <c r="BH42" s="29">
        <f t="shared" si="80"/>
        <v>47300</v>
      </c>
      <c r="BI42" s="29">
        <f t="shared" si="80"/>
        <v>47331</v>
      </c>
      <c r="BJ42" s="29">
        <f t="shared" si="80"/>
        <v>47362</v>
      </c>
      <c r="BK42" s="29">
        <f t="shared" si="80"/>
        <v>47392</v>
      </c>
      <c r="BL42" s="29">
        <f t="shared" si="80"/>
        <v>47423</v>
      </c>
      <c r="BM42" s="29">
        <f t="shared" si="80"/>
        <v>47453</v>
      </c>
      <c r="BN42" s="29">
        <f t="shared" si="80"/>
        <v>47484</v>
      </c>
      <c r="BO42" s="29">
        <f t="shared" si="80"/>
        <v>47515</v>
      </c>
      <c r="BP42" s="29">
        <f t="shared" si="80"/>
        <v>47543</v>
      </c>
      <c r="BQ42" s="29">
        <f t="shared" si="80"/>
        <v>47574</v>
      </c>
      <c r="BR42" s="29">
        <f t="shared" si="80"/>
        <v>47604</v>
      </c>
      <c r="BS42" s="29">
        <f t="shared" si="80"/>
        <v>47635</v>
      </c>
      <c r="BT42" s="29">
        <f t="shared" si="80"/>
        <v>47665</v>
      </c>
      <c r="BU42" s="29">
        <f t="shared" si="80"/>
        <v>47696</v>
      </c>
      <c r="BV42" s="29">
        <f t="shared" si="80"/>
        <v>47727</v>
      </c>
      <c r="BW42" s="29">
        <f t="shared" si="80"/>
        <v>47757</v>
      </c>
      <c r="BX42" s="29">
        <f t="shared" si="80"/>
        <v>47788</v>
      </c>
      <c r="BY42" s="29">
        <f t="shared" si="80"/>
        <v>47818</v>
      </c>
      <c r="BZ42" s="29">
        <f t="shared" si="80"/>
        <v>47849</v>
      </c>
      <c r="CA42" s="29">
        <f t="shared" si="80"/>
        <v>47880</v>
      </c>
      <c r="CB42" s="29">
        <f t="shared" si="80"/>
        <v>47908</v>
      </c>
      <c r="CC42" s="29">
        <f t="shared" si="80"/>
        <v>47939</v>
      </c>
      <c r="CD42" s="29">
        <f t="shared" si="80"/>
        <v>47969</v>
      </c>
      <c r="CE42" s="29">
        <f t="shared" si="80"/>
        <v>48000</v>
      </c>
      <c r="CF42" s="29">
        <f t="shared" si="80"/>
        <v>48030</v>
      </c>
      <c r="CG42" s="29">
        <f t="shared" ref="CG42:CM42" si="81">DATE(YEAR(CF42),MONTH(CF42)+1,DAY(CF42))</f>
        <v>48061</v>
      </c>
      <c r="CH42" s="29">
        <f t="shared" si="81"/>
        <v>48092</v>
      </c>
      <c r="CI42" s="29">
        <f t="shared" si="81"/>
        <v>48122</v>
      </c>
      <c r="CJ42" s="29">
        <f t="shared" si="81"/>
        <v>48153</v>
      </c>
      <c r="CK42" s="29">
        <f t="shared" si="81"/>
        <v>48183</v>
      </c>
      <c r="CL42" s="29">
        <f t="shared" si="81"/>
        <v>48214</v>
      </c>
      <c r="CM42" s="29">
        <f t="shared" si="81"/>
        <v>48245</v>
      </c>
    </row>
    <row r="43" spans="1:91" x14ac:dyDescent="0.25">
      <c r="A43" s="57" t="s">
        <v>145</v>
      </c>
      <c r="B43" s="55"/>
      <c r="C43" s="31">
        <v>26</v>
      </c>
      <c r="D43" s="31">
        <v>13</v>
      </c>
      <c r="E43" s="31">
        <v>1</v>
      </c>
      <c r="F43" s="32"/>
      <c r="G43" s="32"/>
      <c r="H43" s="33">
        <f>G43-F43</f>
        <v>0</v>
      </c>
      <c r="I43" s="36">
        <v>44805</v>
      </c>
      <c r="J43" s="36">
        <f>IF(I43="",0,DATE(YEAR(I43),MONTH(I43)+C43,DAY(I43)))</f>
        <v>45597</v>
      </c>
      <c r="K43" s="36">
        <f>IF(J43="","",(DATE(YEAR(J43),MONTH(J43)+1,DAY(J43))))</f>
        <v>45627</v>
      </c>
      <c r="L43" s="36">
        <f>IF(K43="","",(DATE(YEAR(K43),MONTH(K43)+E43,DAY(K43))))</f>
        <v>45658</v>
      </c>
      <c r="M43" s="36">
        <f>IF(O43="","",DATE(YEAR(O43), MONTH(O43)-1,DAY(O43)))</f>
        <v>45689</v>
      </c>
      <c r="N43" s="36">
        <f>IF(O43="","",DATE(YEAR(M43),MONTH(M43),DAY(M43)))</f>
        <v>45689</v>
      </c>
      <c r="O43" s="36">
        <f>IF(L43="","",(DATE(YEAR(L43),MONTH(L43)+2,DAY(L43))))</f>
        <v>45717</v>
      </c>
      <c r="P43" s="36">
        <f>IF(O43="","",(DATE(YEAR(O43),MONTH(O43)+D43,DAY(O43))))</f>
        <v>46113</v>
      </c>
      <c r="Q43" s="36">
        <f>IF(P43="","",DATE(YEAR(P43), MONTH(P43)+1,DAY(P43)))</f>
        <v>46143</v>
      </c>
      <c r="R43" s="36">
        <f>IF(P43="","",DATE(YEAR(Q43),MONTH(Q43),DAY(Q43)))</f>
        <v>46143</v>
      </c>
      <c r="S43" s="33" t="str">
        <f t="shared" ref="S43:AB46" si="82">IF((AND($F43&lt;=S$75,$G43&gt;=S$75)),"P/L",IF((AND($I43&lt;=S$75,$J43&gt;=S$75)),"XO",IF((AND($K43&lt;=S$75,$L43&gt;=S$75)),"3",IF((AND($M43&lt;=S$75,$N43&gt;=S$75)),"C",IF((AND($O43&lt;=S$75,$P43&gt;=S$75)),"CO",IF((AND($Q43&lt;=S$75,$R43&gt;=S$75)),"C",0))))))</f>
        <v>CO</v>
      </c>
      <c r="T43" s="33" t="str">
        <f t="shared" si="82"/>
        <v>CO</v>
      </c>
      <c r="U43" s="33" t="str">
        <f t="shared" si="82"/>
        <v>CO</v>
      </c>
      <c r="V43" s="33" t="str">
        <f t="shared" si="82"/>
        <v>C</v>
      </c>
      <c r="W43" s="33">
        <f t="shared" si="82"/>
        <v>0</v>
      </c>
      <c r="X43" s="33">
        <f t="shared" si="82"/>
        <v>0</v>
      </c>
      <c r="Y43" s="33">
        <f t="shared" si="82"/>
        <v>0</v>
      </c>
      <c r="Z43" s="33">
        <f t="shared" si="82"/>
        <v>0</v>
      </c>
      <c r="AA43" s="33">
        <f t="shared" si="82"/>
        <v>0</v>
      </c>
      <c r="AB43" s="33">
        <f t="shared" si="82"/>
        <v>0</v>
      </c>
      <c r="AC43" s="33">
        <f t="shared" ref="AC43:AL46" si="83">IF((AND($F43&lt;=AC$75,$G43&gt;=AC$75)),"P/L",IF((AND($I43&lt;=AC$75,$J43&gt;=AC$75)),"XO",IF((AND($K43&lt;=AC$75,$L43&gt;=AC$75)),"3",IF((AND($M43&lt;=AC$75,$N43&gt;=AC$75)),"C",IF((AND($O43&lt;=AC$75,$P43&gt;=AC$75)),"CO",IF((AND($Q43&lt;=AC$75,$R43&gt;=AC$75)),"C",0))))))</f>
        <v>0</v>
      </c>
      <c r="AD43" s="33">
        <f t="shared" si="83"/>
        <v>0</v>
      </c>
      <c r="AE43" s="33">
        <f t="shared" si="83"/>
        <v>0</v>
      </c>
      <c r="AF43" s="33">
        <f t="shared" si="83"/>
        <v>0</v>
      </c>
      <c r="AG43" s="33">
        <f t="shared" si="83"/>
        <v>0</v>
      </c>
      <c r="AH43" s="33">
        <f t="shared" si="83"/>
        <v>0</v>
      </c>
      <c r="AI43" s="33">
        <f t="shared" si="83"/>
        <v>0</v>
      </c>
      <c r="AJ43" s="33">
        <f t="shared" si="83"/>
        <v>0</v>
      </c>
      <c r="AK43" s="33">
        <f t="shared" si="83"/>
        <v>0</v>
      </c>
      <c r="AL43" s="33">
        <f t="shared" si="83"/>
        <v>0</v>
      </c>
      <c r="AM43" s="33">
        <f t="shared" ref="AM43:AV46" si="84">IF((AND($F43&lt;=AM$75,$G43&gt;=AM$75)),"P/L",IF((AND($I43&lt;=AM$75,$J43&gt;=AM$75)),"XO",IF((AND($K43&lt;=AM$75,$L43&gt;=AM$75)),"3",IF((AND($M43&lt;=AM$75,$N43&gt;=AM$75)),"C",IF((AND($O43&lt;=AM$75,$P43&gt;=AM$75)),"CO",IF((AND($Q43&lt;=AM$75,$R43&gt;=AM$75)),"C",0))))))</f>
        <v>0</v>
      </c>
      <c r="AN43" s="33">
        <f t="shared" si="84"/>
        <v>0</v>
      </c>
      <c r="AO43" s="33">
        <f t="shared" si="84"/>
        <v>0</v>
      </c>
      <c r="AP43" s="33">
        <f t="shared" si="84"/>
        <v>0</v>
      </c>
      <c r="AQ43" s="33">
        <f t="shared" si="84"/>
        <v>0</v>
      </c>
      <c r="AR43" s="33">
        <f t="shared" si="84"/>
        <v>0</v>
      </c>
      <c r="AS43" s="33">
        <f t="shared" si="84"/>
        <v>0</v>
      </c>
      <c r="AT43" s="33">
        <f t="shared" si="84"/>
        <v>0</v>
      </c>
      <c r="AU43" s="33">
        <f t="shared" si="84"/>
        <v>0</v>
      </c>
      <c r="AV43" s="33">
        <f t="shared" si="84"/>
        <v>0</v>
      </c>
      <c r="AW43" s="33">
        <f t="shared" ref="AW43:BF46" si="85">IF((AND($F43&lt;=AW$75,$G43&gt;=AW$75)),"P/L",IF((AND($I43&lt;=AW$75,$J43&gt;=AW$75)),"XO",IF((AND($K43&lt;=AW$75,$L43&gt;=AW$75)),"3",IF((AND($M43&lt;=AW$75,$N43&gt;=AW$75)),"C",IF((AND($O43&lt;=AW$75,$P43&gt;=AW$75)),"CO",IF((AND($Q43&lt;=AW$75,$R43&gt;=AW$75)),"C",0))))))</f>
        <v>0</v>
      </c>
      <c r="AX43" s="33">
        <f t="shared" si="85"/>
        <v>0</v>
      </c>
      <c r="AY43" s="33">
        <f t="shared" si="85"/>
        <v>0</v>
      </c>
      <c r="AZ43" s="33">
        <f t="shared" si="85"/>
        <v>0</v>
      </c>
      <c r="BA43" s="33">
        <f t="shared" si="85"/>
        <v>0</v>
      </c>
      <c r="BB43" s="33">
        <f t="shared" si="85"/>
        <v>0</v>
      </c>
      <c r="BC43" s="33">
        <f t="shared" si="85"/>
        <v>0</v>
      </c>
      <c r="BD43" s="33">
        <f t="shared" si="85"/>
        <v>0</v>
      </c>
      <c r="BE43" s="33">
        <f t="shared" si="85"/>
        <v>0</v>
      </c>
      <c r="BF43" s="33">
        <f t="shared" si="85"/>
        <v>0</v>
      </c>
      <c r="BG43" s="33">
        <f t="shared" ref="BG43:BP46" si="86">IF((AND($F43&lt;=BG$75,$G43&gt;=BG$75)),"P/L",IF((AND($I43&lt;=BG$75,$J43&gt;=BG$75)),"XO",IF((AND($K43&lt;=BG$75,$L43&gt;=BG$75)),"3",IF((AND($M43&lt;=BG$75,$N43&gt;=BG$75)),"C",IF((AND($O43&lt;=BG$75,$P43&gt;=BG$75)),"CO",IF((AND($Q43&lt;=BG$75,$R43&gt;=BG$75)),"C",0))))))</f>
        <v>0</v>
      </c>
      <c r="BH43" s="33">
        <f t="shared" si="86"/>
        <v>0</v>
      </c>
      <c r="BI43" s="33">
        <f t="shared" si="86"/>
        <v>0</v>
      </c>
      <c r="BJ43" s="33">
        <f t="shared" si="86"/>
        <v>0</v>
      </c>
      <c r="BK43" s="33">
        <f t="shared" si="86"/>
        <v>0</v>
      </c>
      <c r="BL43" s="33">
        <f t="shared" si="86"/>
        <v>0</v>
      </c>
      <c r="BM43" s="33">
        <f t="shared" si="86"/>
        <v>0</v>
      </c>
      <c r="BN43" s="33">
        <f t="shared" si="86"/>
        <v>0</v>
      </c>
      <c r="BO43" s="33">
        <f t="shared" si="86"/>
        <v>0</v>
      </c>
      <c r="BP43" s="33">
        <f t="shared" si="86"/>
        <v>0</v>
      </c>
      <c r="BQ43" s="33">
        <f t="shared" ref="BQ43:BZ46" si="87">IF((AND($F43&lt;=BQ$75,$G43&gt;=BQ$75)),"P/L",IF((AND($I43&lt;=BQ$75,$J43&gt;=BQ$75)),"XO",IF((AND($K43&lt;=BQ$75,$L43&gt;=BQ$75)),"3",IF((AND($M43&lt;=BQ$75,$N43&gt;=BQ$75)),"C",IF((AND($O43&lt;=BQ$75,$P43&gt;=BQ$75)),"CO",IF((AND($Q43&lt;=BQ$75,$R43&gt;=BQ$75)),"C",0))))))</f>
        <v>0</v>
      </c>
      <c r="BR43" s="33">
        <f t="shared" si="87"/>
        <v>0</v>
      </c>
      <c r="BS43" s="33">
        <f t="shared" si="87"/>
        <v>0</v>
      </c>
      <c r="BT43" s="33">
        <f t="shared" si="87"/>
        <v>0</v>
      </c>
      <c r="BU43" s="33">
        <f t="shared" si="87"/>
        <v>0</v>
      </c>
      <c r="BV43" s="33">
        <f t="shared" si="87"/>
        <v>0</v>
      </c>
      <c r="BW43" s="33">
        <f t="shared" si="87"/>
        <v>0</v>
      </c>
      <c r="BX43" s="33">
        <f t="shared" si="87"/>
        <v>0</v>
      </c>
      <c r="BY43" s="33">
        <f t="shared" si="87"/>
        <v>0</v>
      </c>
      <c r="BZ43" s="33">
        <f t="shared" si="87"/>
        <v>0</v>
      </c>
      <c r="CA43" s="33">
        <f t="shared" ref="CA43:CM46" si="88">IF((AND($F43&lt;=CA$75,$G43&gt;=CA$75)),"P/L",IF((AND($I43&lt;=CA$75,$J43&gt;=CA$75)),"XO",IF((AND($K43&lt;=CA$75,$L43&gt;=CA$75)),"3",IF((AND($M43&lt;=CA$75,$N43&gt;=CA$75)),"C",IF((AND($O43&lt;=CA$75,$P43&gt;=CA$75)),"CO",IF((AND($Q43&lt;=CA$75,$R43&gt;=CA$75)),"C",0))))))</f>
        <v>0</v>
      </c>
      <c r="CB43" s="33">
        <f t="shared" si="88"/>
        <v>0</v>
      </c>
      <c r="CC43" s="33">
        <f t="shared" si="88"/>
        <v>0</v>
      </c>
      <c r="CD43" s="33">
        <f t="shared" si="88"/>
        <v>0</v>
      </c>
      <c r="CE43" s="33">
        <f t="shared" si="88"/>
        <v>0</v>
      </c>
      <c r="CF43" s="33">
        <f t="shared" si="88"/>
        <v>0</v>
      </c>
      <c r="CG43" s="33">
        <f t="shared" si="88"/>
        <v>0</v>
      </c>
      <c r="CH43" s="33">
        <f t="shared" si="88"/>
        <v>0</v>
      </c>
      <c r="CI43" s="33">
        <f t="shared" si="88"/>
        <v>0</v>
      </c>
      <c r="CJ43" s="33">
        <f t="shared" si="88"/>
        <v>0</v>
      </c>
      <c r="CK43" s="33">
        <f t="shared" si="88"/>
        <v>0</v>
      </c>
      <c r="CL43" s="33">
        <f t="shared" si="88"/>
        <v>0</v>
      </c>
      <c r="CM43" s="33">
        <f t="shared" si="88"/>
        <v>0</v>
      </c>
    </row>
    <row r="44" spans="1:91" x14ac:dyDescent="0.25">
      <c r="A44" s="57" t="s">
        <v>146</v>
      </c>
      <c r="B44" s="55"/>
      <c r="C44" s="31">
        <v>15</v>
      </c>
      <c r="D44" s="31">
        <v>16</v>
      </c>
      <c r="E44" s="31">
        <v>1</v>
      </c>
      <c r="F44" s="32"/>
      <c r="G44" s="32"/>
      <c r="H44" s="33">
        <f>G44-F44</f>
        <v>0</v>
      </c>
      <c r="I44" s="36">
        <v>45620</v>
      </c>
      <c r="J44" s="36">
        <f>IF(I44="",0,DATE(YEAR(I44),MONTH(I44)+C44,DAY(I44)))</f>
        <v>46077</v>
      </c>
      <c r="K44" s="36">
        <f>IF(J44="","",(DATE(YEAR(J44),MONTH(J44)+1,DAY(J44))))</f>
        <v>46105</v>
      </c>
      <c r="L44" s="36">
        <f>IF(K44="","",(DATE(YEAR(K44),MONTH(K44)+E44,DAY(K44))))</f>
        <v>46136</v>
      </c>
      <c r="M44" s="36">
        <f>IF(O44="","",DATE(YEAR(O44), MONTH(O44)-1,DAY(O44)))</f>
        <v>46166</v>
      </c>
      <c r="N44" s="36">
        <f>IF(O44="","",DATE(YEAR(M44),MONTH(M44),DAY(M44)))</f>
        <v>46166</v>
      </c>
      <c r="O44" s="32">
        <f>IF(L44="","",(DATE(YEAR(L44),MONTH(L44)+2,DAY(L44))))</f>
        <v>46197</v>
      </c>
      <c r="P44" s="32">
        <f>IF(O44="","",(DATE(YEAR(O44),MONTH(O44)+D44,DAY(O44))))</f>
        <v>46684</v>
      </c>
      <c r="Q44" s="32">
        <f>IF(P44="","",DATE(YEAR(P44), MONTH(P44)+1,DAY(P44)))</f>
        <v>46715</v>
      </c>
      <c r="R44" s="32">
        <f>IF(P44="","",DATE(YEAR(Q44),MONTH(Q44),DAY(Q44)))</f>
        <v>46715</v>
      </c>
      <c r="S44" s="33" t="str">
        <f t="shared" si="82"/>
        <v>XO</v>
      </c>
      <c r="T44" s="33">
        <f t="shared" si="82"/>
        <v>0</v>
      </c>
      <c r="U44" s="33" t="str">
        <f t="shared" si="82"/>
        <v>3</v>
      </c>
      <c r="V44" s="33">
        <f t="shared" si="82"/>
        <v>0</v>
      </c>
      <c r="W44" s="33">
        <f t="shared" si="82"/>
        <v>0</v>
      </c>
      <c r="X44" s="33" t="str">
        <f t="shared" si="82"/>
        <v>CO</v>
      </c>
      <c r="Y44" s="33" t="str">
        <f t="shared" si="82"/>
        <v>CO</v>
      </c>
      <c r="Z44" s="33" t="str">
        <f t="shared" si="82"/>
        <v>CO</v>
      </c>
      <c r="AA44" s="33" t="str">
        <f t="shared" si="82"/>
        <v>CO</v>
      </c>
      <c r="AB44" s="33" t="str">
        <f t="shared" si="82"/>
        <v>CO</v>
      </c>
      <c r="AC44" s="33" t="str">
        <f t="shared" si="83"/>
        <v>CO</v>
      </c>
      <c r="AD44" s="33" t="str">
        <f t="shared" si="83"/>
        <v>CO</v>
      </c>
      <c r="AE44" s="33" t="str">
        <f t="shared" si="83"/>
        <v>CO</v>
      </c>
      <c r="AF44" s="33" t="str">
        <f t="shared" si="83"/>
        <v>CO</v>
      </c>
      <c r="AG44" s="33" t="str">
        <f t="shared" si="83"/>
        <v>CO</v>
      </c>
      <c r="AH44" s="33" t="str">
        <f t="shared" si="83"/>
        <v>CO</v>
      </c>
      <c r="AI44" s="33" t="str">
        <f t="shared" si="83"/>
        <v>CO</v>
      </c>
      <c r="AJ44" s="33" t="str">
        <f t="shared" si="83"/>
        <v>CO</v>
      </c>
      <c r="AK44" s="33" t="str">
        <f t="shared" si="83"/>
        <v>CO</v>
      </c>
      <c r="AL44" s="33" t="str">
        <f t="shared" si="83"/>
        <v>CO</v>
      </c>
      <c r="AM44" s="33" t="str">
        <f t="shared" si="84"/>
        <v>CO</v>
      </c>
      <c r="AN44" s="33">
        <f t="shared" si="84"/>
        <v>0</v>
      </c>
      <c r="AO44" s="33">
        <f t="shared" si="84"/>
        <v>0</v>
      </c>
      <c r="AP44" s="33">
        <f t="shared" si="84"/>
        <v>0</v>
      </c>
      <c r="AQ44" s="33">
        <f t="shared" si="84"/>
        <v>0</v>
      </c>
      <c r="AR44" s="33">
        <f t="shared" si="84"/>
        <v>0</v>
      </c>
      <c r="AS44" s="33">
        <f t="shared" si="84"/>
        <v>0</v>
      </c>
      <c r="AT44" s="33">
        <f t="shared" si="84"/>
        <v>0</v>
      </c>
      <c r="AU44" s="33">
        <f t="shared" si="84"/>
        <v>0</v>
      </c>
      <c r="AV44" s="33">
        <f t="shared" si="84"/>
        <v>0</v>
      </c>
      <c r="AW44" s="33">
        <f t="shared" si="85"/>
        <v>0</v>
      </c>
      <c r="AX44" s="33">
        <f t="shared" si="85"/>
        <v>0</v>
      </c>
      <c r="AY44" s="33">
        <f t="shared" si="85"/>
        <v>0</v>
      </c>
      <c r="AZ44" s="33">
        <f t="shared" si="85"/>
        <v>0</v>
      </c>
      <c r="BA44" s="33">
        <f t="shared" si="85"/>
        <v>0</v>
      </c>
      <c r="BB44" s="33">
        <f t="shared" si="85"/>
        <v>0</v>
      </c>
      <c r="BC44" s="33">
        <f t="shared" si="85"/>
        <v>0</v>
      </c>
      <c r="BD44" s="33">
        <f t="shared" si="85"/>
        <v>0</v>
      </c>
      <c r="BE44" s="33">
        <f t="shared" si="85"/>
        <v>0</v>
      </c>
      <c r="BF44" s="33">
        <f t="shared" si="85"/>
        <v>0</v>
      </c>
      <c r="BG44" s="33">
        <f t="shared" si="86"/>
        <v>0</v>
      </c>
      <c r="BH44" s="33">
        <f t="shared" si="86"/>
        <v>0</v>
      </c>
      <c r="BI44" s="33">
        <f t="shared" si="86"/>
        <v>0</v>
      </c>
      <c r="BJ44" s="33">
        <f t="shared" si="86"/>
        <v>0</v>
      </c>
      <c r="BK44" s="33">
        <f t="shared" si="86"/>
        <v>0</v>
      </c>
      <c r="BL44" s="33">
        <f t="shared" si="86"/>
        <v>0</v>
      </c>
      <c r="BM44" s="33">
        <f t="shared" si="86"/>
        <v>0</v>
      </c>
      <c r="BN44" s="33">
        <f t="shared" si="86"/>
        <v>0</v>
      </c>
      <c r="BO44" s="33">
        <f t="shared" si="86"/>
        <v>0</v>
      </c>
      <c r="BP44" s="33">
        <f t="shared" si="86"/>
        <v>0</v>
      </c>
      <c r="BQ44" s="33">
        <f t="shared" si="87"/>
        <v>0</v>
      </c>
      <c r="BR44" s="33">
        <f t="shared" si="87"/>
        <v>0</v>
      </c>
      <c r="BS44" s="33">
        <f t="shared" si="87"/>
        <v>0</v>
      </c>
      <c r="BT44" s="33">
        <f t="shared" si="87"/>
        <v>0</v>
      </c>
      <c r="BU44" s="33">
        <f t="shared" si="87"/>
        <v>0</v>
      </c>
      <c r="BV44" s="33">
        <f t="shared" si="87"/>
        <v>0</v>
      </c>
      <c r="BW44" s="33">
        <f t="shared" si="87"/>
        <v>0</v>
      </c>
      <c r="BX44" s="33">
        <f t="shared" si="87"/>
        <v>0</v>
      </c>
      <c r="BY44" s="33">
        <f t="shared" si="87"/>
        <v>0</v>
      </c>
      <c r="BZ44" s="33">
        <f t="shared" si="87"/>
        <v>0</v>
      </c>
      <c r="CA44" s="33">
        <f t="shared" si="88"/>
        <v>0</v>
      </c>
      <c r="CB44" s="33">
        <f t="shared" si="88"/>
        <v>0</v>
      </c>
      <c r="CC44" s="33">
        <f t="shared" si="88"/>
        <v>0</v>
      </c>
      <c r="CD44" s="33">
        <f t="shared" si="88"/>
        <v>0</v>
      </c>
      <c r="CE44" s="33">
        <f t="shared" si="88"/>
        <v>0</v>
      </c>
      <c r="CF44" s="33">
        <f t="shared" si="88"/>
        <v>0</v>
      </c>
      <c r="CG44" s="33">
        <f t="shared" si="88"/>
        <v>0</v>
      </c>
      <c r="CH44" s="33">
        <f t="shared" si="88"/>
        <v>0</v>
      </c>
      <c r="CI44" s="33">
        <f t="shared" si="88"/>
        <v>0</v>
      </c>
      <c r="CJ44" s="33">
        <f t="shared" si="88"/>
        <v>0</v>
      </c>
      <c r="CK44" s="33">
        <f t="shared" si="88"/>
        <v>0</v>
      </c>
      <c r="CL44" s="33">
        <f t="shared" si="88"/>
        <v>0</v>
      </c>
      <c r="CM44" s="33">
        <f t="shared" si="88"/>
        <v>0</v>
      </c>
    </row>
    <row r="45" hidden="1" spans="1:91" x14ac:dyDescent="0.25">
      <c r="A45" s="102" t="s">
        <v>147</v>
      </c>
      <c r="B45" s="55"/>
      <c r="C45" s="31">
        <v>17</v>
      </c>
      <c r="D45" s="31">
        <v>16</v>
      </c>
      <c r="E45" s="31">
        <v>1</v>
      </c>
      <c r="F45" s="32"/>
      <c r="G45" s="32"/>
      <c r="H45" s="33">
        <f>G45-F45</f>
        <v>0</v>
      </c>
      <c r="I45" s="32">
        <v>45467</v>
      </c>
      <c r="J45" s="37">
        <f>IF(I45="",0,DATE(YEAR(I45),MONTH(I45)+C45,DAY(I45)))</f>
        <v>45985</v>
      </c>
      <c r="K45" s="32">
        <f>IF(J45="","",(DATE(YEAR(J45),MONTH(J45)+1,DAY(J45))))</f>
        <v>46015</v>
      </c>
      <c r="L45" s="32">
        <f>IF(K45="","",(DATE(YEAR(K45),MONTH(K45)+E45,DAY(K45))))</f>
        <v>46046</v>
      </c>
      <c r="M45" s="37">
        <f>IF(O45="","",DATE(YEAR(O45), MONTH(O45)-1,DAY(O45)))</f>
        <v>46077</v>
      </c>
      <c r="N45" s="37">
        <f>IF(O45="","",DATE(YEAR(M45),MONTH(M45),DAY(M45)))</f>
        <v>46077</v>
      </c>
      <c r="O45" s="32">
        <f>IF(L45="","",(DATE(YEAR(L45),MONTH(L45)+2,DAY(L45))))</f>
        <v>46105</v>
      </c>
      <c r="P45" s="32">
        <f>IF(O45="","",(DATE(YEAR(O45),MONTH(O45)+D45,DAY(O45))))</f>
        <v>46592</v>
      </c>
      <c r="Q45" s="32">
        <f>IF(P45="","",DATE(YEAR(P45), MONTH(P45)+1,DAY(P45)))</f>
        <v>46623</v>
      </c>
      <c r="R45" s="32">
        <f>IF(P45="","",DATE(YEAR(Q45),MONTH(Q45),DAY(Q45)))</f>
        <v>46623</v>
      </c>
      <c r="S45" s="33">
        <f t="shared" si="82"/>
        <v>0</v>
      </c>
      <c r="T45" s="33">
        <f t="shared" si="82"/>
        <v>0</v>
      </c>
      <c r="U45" s="33" t="str">
        <f t="shared" si="82"/>
        <v>CO</v>
      </c>
      <c r="V45" s="33" t="str">
        <f t="shared" si="82"/>
        <v>CO</v>
      </c>
      <c r="W45" s="33" t="str">
        <f t="shared" si="82"/>
        <v>CO</v>
      </c>
      <c r="X45" s="33" t="str">
        <f t="shared" si="82"/>
        <v>CO</v>
      </c>
      <c r="Y45" s="33" t="str">
        <f t="shared" si="82"/>
        <v>CO</v>
      </c>
      <c r="Z45" s="33" t="str">
        <f t="shared" si="82"/>
        <v>CO</v>
      </c>
      <c r="AA45" s="33" t="str">
        <f t="shared" si="82"/>
        <v>CO</v>
      </c>
      <c r="AB45" s="33" t="str">
        <f t="shared" si="82"/>
        <v>CO</v>
      </c>
      <c r="AC45" s="33" t="str">
        <f t="shared" si="83"/>
        <v>CO</v>
      </c>
      <c r="AD45" s="33" t="str">
        <f t="shared" si="83"/>
        <v>CO</v>
      </c>
      <c r="AE45" s="33" t="str">
        <f t="shared" si="83"/>
        <v>CO</v>
      </c>
      <c r="AF45" s="33" t="str">
        <f t="shared" si="83"/>
        <v>CO</v>
      </c>
      <c r="AG45" s="33" t="str">
        <f t="shared" si="83"/>
        <v>CO</v>
      </c>
      <c r="AH45" s="33" t="str">
        <f t="shared" si="83"/>
        <v>CO</v>
      </c>
      <c r="AI45" s="33" t="str">
        <f t="shared" si="83"/>
        <v>CO</v>
      </c>
      <c r="AJ45" s="33" t="str">
        <f t="shared" si="83"/>
        <v>CO</v>
      </c>
      <c r="AK45" s="33">
        <f t="shared" si="83"/>
        <v>0</v>
      </c>
      <c r="AL45" s="33">
        <f t="shared" si="83"/>
        <v>0</v>
      </c>
      <c r="AM45" s="33">
        <f t="shared" si="84"/>
        <v>0</v>
      </c>
      <c r="AN45" s="33">
        <f t="shared" si="84"/>
        <v>0</v>
      </c>
      <c r="AO45" s="33">
        <f t="shared" si="84"/>
        <v>0</v>
      </c>
      <c r="AP45" s="33">
        <f t="shared" si="84"/>
        <v>0</v>
      </c>
      <c r="AQ45" s="33">
        <f t="shared" si="84"/>
        <v>0</v>
      </c>
      <c r="AR45" s="33">
        <f t="shared" si="84"/>
        <v>0</v>
      </c>
      <c r="AS45" s="33">
        <f t="shared" si="84"/>
        <v>0</v>
      </c>
      <c r="AT45" s="33">
        <f t="shared" si="84"/>
        <v>0</v>
      </c>
      <c r="AU45" s="33">
        <f t="shared" si="84"/>
        <v>0</v>
      </c>
      <c r="AV45" s="33">
        <f t="shared" si="84"/>
        <v>0</v>
      </c>
      <c r="AW45" s="33">
        <f t="shared" si="85"/>
        <v>0</v>
      </c>
      <c r="AX45" s="33">
        <f t="shared" si="85"/>
        <v>0</v>
      </c>
      <c r="AY45" s="33">
        <f t="shared" si="85"/>
        <v>0</v>
      </c>
      <c r="AZ45" s="33">
        <f t="shared" si="85"/>
        <v>0</v>
      </c>
      <c r="BA45" s="33">
        <f t="shared" si="85"/>
        <v>0</v>
      </c>
      <c r="BB45" s="33">
        <f t="shared" si="85"/>
        <v>0</v>
      </c>
      <c r="BC45" s="33">
        <f t="shared" si="85"/>
        <v>0</v>
      </c>
      <c r="BD45" s="33">
        <f t="shared" si="85"/>
        <v>0</v>
      </c>
      <c r="BE45" s="33">
        <f t="shared" si="85"/>
        <v>0</v>
      </c>
      <c r="BF45" s="33">
        <f t="shared" si="85"/>
        <v>0</v>
      </c>
      <c r="BG45" s="33">
        <f t="shared" si="86"/>
        <v>0</v>
      </c>
      <c r="BH45" s="33">
        <f t="shared" si="86"/>
        <v>0</v>
      </c>
      <c r="BI45" s="33">
        <f t="shared" si="86"/>
        <v>0</v>
      </c>
      <c r="BJ45" s="33">
        <f t="shared" si="86"/>
        <v>0</v>
      </c>
      <c r="BK45" s="33">
        <f t="shared" si="86"/>
        <v>0</v>
      </c>
      <c r="BL45" s="33">
        <f t="shared" si="86"/>
        <v>0</v>
      </c>
      <c r="BM45" s="33">
        <f t="shared" si="86"/>
        <v>0</v>
      </c>
      <c r="BN45" s="33">
        <f t="shared" si="86"/>
        <v>0</v>
      </c>
      <c r="BO45" s="33">
        <f t="shared" si="86"/>
        <v>0</v>
      </c>
      <c r="BP45" s="33">
        <f t="shared" si="86"/>
        <v>0</v>
      </c>
      <c r="BQ45" s="33">
        <f t="shared" si="87"/>
        <v>0</v>
      </c>
      <c r="BR45" s="33">
        <f t="shared" si="87"/>
        <v>0</v>
      </c>
      <c r="BS45" s="33">
        <f t="shared" si="87"/>
        <v>0</v>
      </c>
      <c r="BT45" s="33">
        <f t="shared" si="87"/>
        <v>0</v>
      </c>
      <c r="BU45" s="33">
        <f t="shared" si="87"/>
        <v>0</v>
      </c>
      <c r="BV45" s="33">
        <f t="shared" si="87"/>
        <v>0</v>
      </c>
      <c r="BW45" s="33">
        <f t="shared" si="87"/>
        <v>0</v>
      </c>
      <c r="BX45" s="33">
        <f t="shared" si="87"/>
        <v>0</v>
      </c>
      <c r="BY45" s="33">
        <f t="shared" si="87"/>
        <v>0</v>
      </c>
      <c r="BZ45" s="33">
        <f t="shared" si="87"/>
        <v>0</v>
      </c>
      <c r="CA45" s="33">
        <f t="shared" si="88"/>
        <v>0</v>
      </c>
      <c r="CB45" s="33">
        <f t="shared" si="88"/>
        <v>0</v>
      </c>
      <c r="CC45" s="33">
        <f t="shared" si="88"/>
        <v>0</v>
      </c>
      <c r="CD45" s="33">
        <f t="shared" si="88"/>
        <v>0</v>
      </c>
      <c r="CE45" s="33">
        <f t="shared" si="88"/>
        <v>0</v>
      </c>
      <c r="CF45" s="33">
        <f t="shared" si="88"/>
        <v>0</v>
      </c>
      <c r="CG45" s="33">
        <f t="shared" si="88"/>
        <v>0</v>
      </c>
      <c r="CH45" s="33">
        <f t="shared" si="88"/>
        <v>0</v>
      </c>
      <c r="CI45" s="33">
        <f t="shared" si="88"/>
        <v>0</v>
      </c>
      <c r="CJ45" s="33">
        <f t="shared" si="88"/>
        <v>0</v>
      </c>
      <c r="CK45" s="33">
        <f t="shared" si="88"/>
        <v>0</v>
      </c>
      <c r="CL45" s="33">
        <f t="shared" si="88"/>
        <v>0</v>
      </c>
      <c r="CM45" s="33">
        <f t="shared" si="88"/>
        <v>0</v>
      </c>
    </row>
    <row r="46" spans="1:91" s="2" customFormat="1" x14ac:dyDescent="0.25">
      <c r="A46" s="57" t="s">
        <v>148</v>
      </c>
      <c r="B46" s="55"/>
      <c r="C46" s="31">
        <v>16</v>
      </c>
      <c r="D46" s="31">
        <v>16</v>
      </c>
      <c r="E46" s="31">
        <v>1</v>
      </c>
      <c r="F46" s="32"/>
      <c r="G46" s="32"/>
      <c r="H46" s="33">
        <f>G46-F46</f>
        <v>0</v>
      </c>
      <c r="I46" s="36">
        <v>46106</v>
      </c>
      <c r="J46" s="37">
        <f>IF(I46="",0,DATE(YEAR(I46),MONTH(I46)+C46,DAY(I46)))</f>
        <v>46593</v>
      </c>
      <c r="K46" s="32">
        <f>IF(J46="","",(DATE(YEAR(J46),MONTH(J46)+1,DAY(J46))))</f>
        <v>46624</v>
      </c>
      <c r="L46" s="32">
        <f>IF(K46="","",(DATE(YEAR(K46),MONTH(K46)+E46,DAY(K46))))</f>
        <v>46655</v>
      </c>
      <c r="M46" s="37">
        <f>IF(O46="","",DATE(YEAR(O46), MONTH(O46)-1,DAY(O46)))</f>
        <v>46685</v>
      </c>
      <c r="N46" s="37">
        <f>IF(O46="","",DATE(YEAR(M46),MONTH(M46),DAY(M46)))</f>
        <v>46685</v>
      </c>
      <c r="O46" s="32">
        <f>IF(L46="","",(DATE(YEAR(L46),MONTH(L46)+2,DAY(L46))))</f>
        <v>46716</v>
      </c>
      <c r="P46" s="32">
        <f>IF(O46="","",(DATE(YEAR(O46),MONTH(O46)+D46,DAY(O46))))</f>
        <v>47202</v>
      </c>
      <c r="Q46" s="32">
        <f>IF(P46="","",DATE(YEAR(P46), MONTH(P46)+1,DAY(P46)))</f>
        <v>47233</v>
      </c>
      <c r="R46" s="32">
        <f>IF(P46="","",DATE(YEAR(Q46),MONTH(Q46),DAY(Q46)))</f>
        <v>47233</v>
      </c>
      <c r="S46" s="33">
        <f t="shared" si="82"/>
        <v>0</v>
      </c>
      <c r="T46" s="33">
        <f t="shared" si="82"/>
        <v>0</v>
      </c>
      <c r="U46" s="33" t="str">
        <f t="shared" si="82"/>
        <v>XO</v>
      </c>
      <c r="V46" s="33" t="str">
        <f t="shared" si="82"/>
        <v>XO</v>
      </c>
      <c r="W46" s="33" t="str">
        <f t="shared" si="82"/>
        <v>XO</v>
      </c>
      <c r="X46" s="33" t="str">
        <f t="shared" si="82"/>
        <v>XO</v>
      </c>
      <c r="Y46" s="33" t="str">
        <f t="shared" si="82"/>
        <v>XO</v>
      </c>
      <c r="Z46" s="33" t="str">
        <f t="shared" si="82"/>
        <v>XO</v>
      </c>
      <c r="AA46" s="33" t="str">
        <f t="shared" si="82"/>
        <v>XO</v>
      </c>
      <c r="AB46" s="33" t="str">
        <f t="shared" si="82"/>
        <v>XO</v>
      </c>
      <c r="AC46" s="33" t="str">
        <f t="shared" si="83"/>
        <v>XO</v>
      </c>
      <c r="AD46" s="33" t="str">
        <f t="shared" si="83"/>
        <v>XO</v>
      </c>
      <c r="AE46" s="33" t="str">
        <f t="shared" si="83"/>
        <v>XO</v>
      </c>
      <c r="AF46" s="33" t="str">
        <f t="shared" si="83"/>
        <v>XO</v>
      </c>
      <c r="AG46" s="33" t="str">
        <f t="shared" si="83"/>
        <v>XO</v>
      </c>
      <c r="AH46" s="33" t="str">
        <f t="shared" si="83"/>
        <v>XO</v>
      </c>
      <c r="AI46" s="33" t="str">
        <f t="shared" si="83"/>
        <v>XO</v>
      </c>
      <c r="AJ46" s="33" t="str">
        <f t="shared" si="83"/>
        <v>XO</v>
      </c>
      <c r="AK46" s="33">
        <f t="shared" si="83"/>
        <v>0</v>
      </c>
      <c r="AL46" s="33" t="str">
        <f t="shared" si="83"/>
        <v>3</v>
      </c>
      <c r="AM46" s="33">
        <f t="shared" si="84"/>
        <v>0</v>
      </c>
      <c r="AN46" s="33">
        <f t="shared" si="84"/>
        <v>0</v>
      </c>
      <c r="AO46" s="33" t="str">
        <f t="shared" si="84"/>
        <v>CO</v>
      </c>
      <c r="AP46" s="33" t="str">
        <f t="shared" si="84"/>
        <v>CO</v>
      </c>
      <c r="AQ46" s="33" t="str">
        <f t="shared" si="84"/>
        <v>CO</v>
      </c>
      <c r="AR46" s="33" t="str">
        <f t="shared" si="84"/>
        <v>CO</v>
      </c>
      <c r="AS46" s="33" t="str">
        <f t="shared" si="84"/>
        <v>CO</v>
      </c>
      <c r="AT46" s="33" t="str">
        <f t="shared" si="84"/>
        <v>CO</v>
      </c>
      <c r="AU46" s="33" t="str">
        <f t="shared" si="84"/>
        <v>CO</v>
      </c>
      <c r="AV46" s="33" t="str">
        <f t="shared" si="84"/>
        <v>CO</v>
      </c>
      <c r="AW46" s="33" t="str">
        <f t="shared" si="85"/>
        <v>CO</v>
      </c>
      <c r="AX46" s="33" t="str">
        <f t="shared" si="85"/>
        <v>CO</v>
      </c>
      <c r="AY46" s="33" t="str">
        <f t="shared" si="85"/>
        <v>CO</v>
      </c>
      <c r="AZ46" s="33" t="str">
        <f t="shared" si="85"/>
        <v>CO</v>
      </c>
      <c r="BA46" s="33" t="str">
        <f t="shared" si="85"/>
        <v>CO</v>
      </c>
      <c r="BB46" s="33" t="str">
        <f t="shared" si="85"/>
        <v>CO</v>
      </c>
      <c r="BC46" s="33" t="str">
        <f t="shared" si="85"/>
        <v>CO</v>
      </c>
      <c r="BD46" s="33" t="str">
        <f t="shared" si="85"/>
        <v>CO</v>
      </c>
      <c r="BE46" s="33">
        <f t="shared" si="85"/>
        <v>0</v>
      </c>
      <c r="BF46" s="33">
        <f t="shared" si="85"/>
        <v>0</v>
      </c>
      <c r="BG46" s="33">
        <f t="shared" si="86"/>
        <v>0</v>
      </c>
      <c r="BH46" s="33">
        <f t="shared" si="86"/>
        <v>0</v>
      </c>
      <c r="BI46" s="33">
        <f t="shared" si="86"/>
        <v>0</v>
      </c>
      <c r="BJ46" s="33">
        <f t="shared" si="86"/>
        <v>0</v>
      </c>
      <c r="BK46" s="33">
        <f t="shared" si="86"/>
        <v>0</v>
      </c>
      <c r="BL46" s="33">
        <f t="shared" si="86"/>
        <v>0</v>
      </c>
      <c r="BM46" s="33">
        <f t="shared" si="86"/>
        <v>0</v>
      </c>
      <c r="BN46" s="33">
        <f t="shared" si="86"/>
        <v>0</v>
      </c>
      <c r="BO46" s="33">
        <f t="shared" si="86"/>
        <v>0</v>
      </c>
      <c r="BP46" s="33">
        <f t="shared" si="86"/>
        <v>0</v>
      </c>
      <c r="BQ46" s="33">
        <f t="shared" si="87"/>
        <v>0</v>
      </c>
      <c r="BR46" s="33">
        <f t="shared" si="87"/>
        <v>0</v>
      </c>
      <c r="BS46" s="33">
        <f t="shared" si="87"/>
        <v>0</v>
      </c>
      <c r="BT46" s="33">
        <f t="shared" si="87"/>
        <v>0</v>
      </c>
      <c r="BU46" s="33">
        <f t="shared" si="87"/>
        <v>0</v>
      </c>
      <c r="BV46" s="33">
        <f t="shared" si="87"/>
        <v>0</v>
      </c>
      <c r="BW46" s="33">
        <f t="shared" si="87"/>
        <v>0</v>
      </c>
      <c r="BX46" s="33">
        <f t="shared" si="87"/>
        <v>0</v>
      </c>
      <c r="BY46" s="33">
        <f t="shared" si="87"/>
        <v>0</v>
      </c>
      <c r="BZ46" s="33">
        <f t="shared" si="87"/>
        <v>0</v>
      </c>
      <c r="CA46" s="33">
        <f t="shared" si="88"/>
        <v>0</v>
      </c>
      <c r="CB46" s="33">
        <f t="shared" si="88"/>
        <v>0</v>
      </c>
      <c r="CC46" s="33">
        <f t="shared" si="88"/>
        <v>0</v>
      </c>
      <c r="CD46" s="33">
        <f t="shared" si="88"/>
        <v>0</v>
      </c>
      <c r="CE46" s="33">
        <f t="shared" si="88"/>
        <v>0</v>
      </c>
      <c r="CF46" s="33">
        <f t="shared" si="88"/>
        <v>0</v>
      </c>
      <c r="CG46" s="33">
        <f t="shared" si="88"/>
        <v>0</v>
      </c>
      <c r="CH46" s="33">
        <f t="shared" si="88"/>
        <v>0</v>
      </c>
      <c r="CI46" s="33">
        <f t="shared" si="88"/>
        <v>0</v>
      </c>
      <c r="CJ46" s="33">
        <f t="shared" si="88"/>
        <v>0</v>
      </c>
      <c r="CK46" s="33">
        <f t="shared" si="88"/>
        <v>0</v>
      </c>
      <c r="CL46" s="33">
        <f t="shared" si="88"/>
        <v>0</v>
      </c>
      <c r="CM46" s="33">
        <f t="shared" si="88"/>
        <v>0</v>
      </c>
    </row>
    <row r="47" spans="1:91" s="2" customFormat="1" x14ac:dyDescent="0.25">
      <c r="A47" s="40" t="s">
        <v>42</v>
      </c>
      <c r="B47" s="55"/>
      <c r="C47" s="31">
        <v>16</v>
      </c>
      <c r="D47" s="31">
        <v>16</v>
      </c>
      <c r="E47" s="31">
        <v>1</v>
      </c>
      <c r="F47" s="32"/>
      <c r="G47" s="32"/>
      <c r="H47" s="33">
        <f>G47-F47</f>
        <v>0</v>
      </c>
      <c r="I47" s="37">
        <v>46624</v>
      </c>
      <c r="J47" s="37">
        <f>IF(I47="",0,DATE(YEAR(I47),MONTH(I47)+C47,DAY(I47)))</f>
        <v>47112</v>
      </c>
      <c r="K47" s="32">
        <f>IF(J47="","",(DATE(YEAR(J47),MONTH(J47)+1,DAY(J47))))</f>
        <v>47143</v>
      </c>
      <c r="L47" s="32">
        <f>IF(K47="","",(DATE(YEAR(K47),MONTH(K47)+E47,DAY(K47))))</f>
        <v>47174</v>
      </c>
      <c r="M47" s="37">
        <f>IF(O47="","",DATE(YEAR(O47), MONTH(O47)-1,DAY(O47)))</f>
        <v>47202</v>
      </c>
      <c r="N47" s="37">
        <f>IF(O47="","",DATE(YEAR(M47),MONTH(M47),DAY(M47)))</f>
        <v>47202</v>
      </c>
      <c r="O47" s="32">
        <f>IF(L47="","",(DATE(YEAR(L47),MONTH(L47)+2,DAY(L47))))</f>
        <v>47233</v>
      </c>
      <c r="P47" s="32">
        <f>IF(O47="","",(DATE(YEAR(O47),MONTH(O47)+D47,DAY(O47))))</f>
        <v>47720</v>
      </c>
      <c r="Q47" s="32">
        <f>IF(P47="","",DATE(YEAR(P47), MONTH(P47)+1,DAY(P47)))</f>
        <v>47751</v>
      </c>
      <c r="R47" s="32">
        <f>IF(P47="","",DATE(YEAR(Q47),MONTH(Q47),DAY(Q47)))</f>
        <v>47751</v>
      </c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</row>
    <row r="48" ht="21.75" customHeight="1" spans="1:91" x14ac:dyDescent="0.25">
      <c r="A48" s="25" t="s">
        <v>149</v>
      </c>
      <c r="B48" s="103"/>
      <c r="C48" s="26"/>
      <c r="D48" s="26"/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8"/>
      <c r="Q48" s="27"/>
      <c r="R48" s="27"/>
      <c r="S48" s="29">
        <f>$A$2-DAY($A$2)+1</f>
        <v>46054</v>
      </c>
      <c r="T48" s="29">
        <f>DATE(YEAR(S48),MONTH(S48)+1,DAY(S48))</f>
        <v>46082</v>
      </c>
      <c r="U48" s="29">
        <f t="shared" ref="U48:CF48" si="89">DATE(YEAR(T48),MONTH(T48)+1,DAY(T48))</f>
        <v>46113</v>
      </c>
      <c r="V48" s="29">
        <f t="shared" si="89"/>
        <v>46143</v>
      </c>
      <c r="W48" s="29">
        <f t="shared" si="89"/>
        <v>46174</v>
      </c>
      <c r="X48" s="29">
        <f t="shared" si="89"/>
        <v>46204</v>
      </c>
      <c r="Y48" s="29">
        <f t="shared" si="89"/>
        <v>46235</v>
      </c>
      <c r="Z48" s="29">
        <f t="shared" si="89"/>
        <v>46266</v>
      </c>
      <c r="AA48" s="29">
        <f t="shared" si="89"/>
        <v>46296</v>
      </c>
      <c r="AB48" s="29">
        <f t="shared" si="89"/>
        <v>46327</v>
      </c>
      <c r="AC48" s="29">
        <f t="shared" si="89"/>
        <v>46357</v>
      </c>
      <c r="AD48" s="29">
        <f t="shared" si="89"/>
        <v>46388</v>
      </c>
      <c r="AE48" s="29">
        <f t="shared" si="89"/>
        <v>46419</v>
      </c>
      <c r="AF48" s="29">
        <f t="shared" si="89"/>
        <v>46447</v>
      </c>
      <c r="AG48" s="29">
        <f t="shared" si="89"/>
        <v>46478</v>
      </c>
      <c r="AH48" s="29">
        <f t="shared" si="89"/>
        <v>46508</v>
      </c>
      <c r="AI48" s="29">
        <f t="shared" si="89"/>
        <v>46539</v>
      </c>
      <c r="AJ48" s="29">
        <f t="shared" si="89"/>
        <v>46569</v>
      </c>
      <c r="AK48" s="29">
        <f t="shared" si="89"/>
        <v>46600</v>
      </c>
      <c r="AL48" s="29">
        <f t="shared" si="89"/>
        <v>46631</v>
      </c>
      <c r="AM48" s="29">
        <f t="shared" si="89"/>
        <v>46661</v>
      </c>
      <c r="AN48" s="29">
        <f t="shared" si="89"/>
        <v>46692</v>
      </c>
      <c r="AO48" s="29">
        <f t="shared" si="89"/>
        <v>46722</v>
      </c>
      <c r="AP48" s="29">
        <f t="shared" si="89"/>
        <v>46753</v>
      </c>
      <c r="AQ48" s="29">
        <f t="shared" si="89"/>
        <v>46784</v>
      </c>
      <c r="AR48" s="29">
        <f t="shared" si="89"/>
        <v>46813</v>
      </c>
      <c r="AS48" s="29">
        <f t="shared" si="89"/>
        <v>46844</v>
      </c>
      <c r="AT48" s="29">
        <f t="shared" si="89"/>
        <v>46874</v>
      </c>
      <c r="AU48" s="29">
        <f t="shared" si="89"/>
        <v>46905</v>
      </c>
      <c r="AV48" s="29">
        <f t="shared" si="89"/>
        <v>46935</v>
      </c>
      <c r="AW48" s="29">
        <f t="shared" si="89"/>
        <v>46966</v>
      </c>
      <c r="AX48" s="29">
        <f t="shared" si="89"/>
        <v>46997</v>
      </c>
      <c r="AY48" s="29">
        <f t="shared" si="89"/>
        <v>47027</v>
      </c>
      <c r="AZ48" s="29">
        <f t="shared" si="89"/>
        <v>47058</v>
      </c>
      <c r="BA48" s="29">
        <f t="shared" si="89"/>
        <v>47088</v>
      </c>
      <c r="BB48" s="29">
        <f t="shared" si="89"/>
        <v>47119</v>
      </c>
      <c r="BC48" s="29">
        <f t="shared" si="89"/>
        <v>47150</v>
      </c>
      <c r="BD48" s="29">
        <f t="shared" si="89"/>
        <v>47178</v>
      </c>
      <c r="BE48" s="29">
        <f t="shared" si="89"/>
        <v>47209</v>
      </c>
      <c r="BF48" s="29">
        <f t="shared" si="89"/>
        <v>47239</v>
      </c>
      <c r="BG48" s="29">
        <f t="shared" si="89"/>
        <v>47270</v>
      </c>
      <c r="BH48" s="29">
        <f t="shared" si="89"/>
        <v>47300</v>
      </c>
      <c r="BI48" s="29">
        <f t="shared" si="89"/>
        <v>47331</v>
      </c>
      <c r="BJ48" s="29">
        <f t="shared" si="89"/>
        <v>47362</v>
      </c>
      <c r="BK48" s="29">
        <f t="shared" si="89"/>
        <v>47392</v>
      </c>
      <c r="BL48" s="29">
        <f t="shared" si="89"/>
        <v>47423</v>
      </c>
      <c r="BM48" s="29">
        <f t="shared" si="89"/>
        <v>47453</v>
      </c>
      <c r="BN48" s="29">
        <f t="shared" si="89"/>
        <v>47484</v>
      </c>
      <c r="BO48" s="29">
        <f t="shared" si="89"/>
        <v>47515</v>
      </c>
      <c r="BP48" s="29">
        <f t="shared" si="89"/>
        <v>47543</v>
      </c>
      <c r="BQ48" s="29">
        <f t="shared" si="89"/>
        <v>47574</v>
      </c>
      <c r="BR48" s="29">
        <f t="shared" si="89"/>
        <v>47604</v>
      </c>
      <c r="BS48" s="29">
        <f t="shared" si="89"/>
        <v>47635</v>
      </c>
      <c r="BT48" s="29">
        <f t="shared" si="89"/>
        <v>47665</v>
      </c>
      <c r="BU48" s="29">
        <f t="shared" si="89"/>
        <v>47696</v>
      </c>
      <c r="BV48" s="29">
        <f t="shared" si="89"/>
        <v>47727</v>
      </c>
      <c r="BW48" s="29">
        <f t="shared" si="89"/>
        <v>47757</v>
      </c>
      <c r="BX48" s="29">
        <f t="shared" si="89"/>
        <v>47788</v>
      </c>
      <c r="BY48" s="29">
        <f t="shared" si="89"/>
        <v>47818</v>
      </c>
      <c r="BZ48" s="29">
        <f t="shared" si="89"/>
        <v>47849</v>
      </c>
      <c r="CA48" s="29">
        <f t="shared" si="89"/>
        <v>47880</v>
      </c>
      <c r="CB48" s="29">
        <f t="shared" si="89"/>
        <v>47908</v>
      </c>
      <c r="CC48" s="29">
        <f t="shared" si="89"/>
        <v>47939</v>
      </c>
      <c r="CD48" s="29">
        <f t="shared" si="89"/>
        <v>47969</v>
      </c>
      <c r="CE48" s="29">
        <f t="shared" si="89"/>
        <v>48000</v>
      </c>
      <c r="CF48" s="29">
        <f t="shared" si="89"/>
        <v>48030</v>
      </c>
      <c r="CG48" s="29">
        <f t="shared" ref="CG48:CM48" si="90">DATE(YEAR(CF48),MONTH(CF48)+1,DAY(CF48))</f>
        <v>48061</v>
      </c>
      <c r="CH48" s="29">
        <f t="shared" si="90"/>
        <v>48092</v>
      </c>
      <c r="CI48" s="29">
        <f t="shared" si="90"/>
        <v>48122</v>
      </c>
      <c r="CJ48" s="29">
        <f t="shared" si="90"/>
        <v>48153</v>
      </c>
      <c r="CK48" s="29">
        <f t="shared" si="90"/>
        <v>48183</v>
      </c>
      <c r="CL48" s="29">
        <f t="shared" si="90"/>
        <v>48214</v>
      </c>
      <c r="CM48" s="29">
        <f t="shared" si="90"/>
        <v>48245</v>
      </c>
    </row>
    <row r="49" spans="1:91" s="2" customFormat="1" x14ac:dyDescent="0.25">
      <c r="A49" s="30" t="s">
        <v>150</v>
      </c>
      <c r="B49" s="55" t="s">
        <v>150</v>
      </c>
      <c r="C49" s="31">
        <v>13</v>
      </c>
      <c r="D49" s="31">
        <v>15</v>
      </c>
      <c r="E49" s="31">
        <v>2</v>
      </c>
      <c r="F49" s="32"/>
      <c r="G49" s="32"/>
      <c r="H49" s="33">
        <f>G49-F49</f>
        <v>0</v>
      </c>
      <c r="I49" s="43">
        <v>45534</v>
      </c>
      <c r="J49" s="43">
        <f>IF(I49="",0,DATE(YEAR(I49),MONTH(I49)+C49,DAY(I49)))</f>
        <v>45535</v>
      </c>
      <c r="K49" s="43">
        <f>IF(J49="","",(DATE(YEAR(J49),MONTH(J49)+1,DAY(J49))))</f>
        <v>45566</v>
      </c>
      <c r="L49" s="43">
        <f>IF(K49="","",(DATE(YEAR(K49),MONTH(K49)+E49,DAY(K49))))</f>
        <v>45627</v>
      </c>
      <c r="M49" s="36">
        <f>IF(O49="","",DATE(YEAR(O49), MONTH(O49)-1,DAY(O49)))</f>
        <v>45658</v>
      </c>
      <c r="N49" s="36">
        <f>IF(O49="","",DATE(YEAR(M49),MONTH(M49),DAY(M49)))</f>
        <v>45658</v>
      </c>
      <c r="O49" s="36">
        <f>IF(L49="","",(DATE(YEAR(L49),MONTH(L49)+2,DAY(L49))))</f>
        <v>45689</v>
      </c>
      <c r="P49" s="32">
        <f>IF(O49="","",(DATE(YEAR(O49),MONTH(O49)+D49,DAY(O49))))</f>
        <v>46143</v>
      </c>
      <c r="Q49" s="37">
        <f>IF(P49="","",DATE(YEAR(P49), MONTH(P49)+1,DAY(P49)))</f>
        <v>46174</v>
      </c>
      <c r="R49" s="37">
        <f>IF(P49="","",DATE(YEAR(Q49),MONTH(Q49),DAY(Q49)))</f>
        <v>46174</v>
      </c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45"/>
      <c r="BY49" s="45"/>
      <c r="BZ49" s="45"/>
      <c r="CA49" s="45"/>
      <c r="CB49" s="45"/>
      <c r="CC49" s="45"/>
      <c r="CD49" s="45"/>
      <c r="CE49" s="45"/>
      <c r="CF49" s="45"/>
      <c r="CG49" s="45"/>
      <c r="CH49" s="45"/>
      <c r="CI49" s="45"/>
      <c r="CJ49" s="45"/>
      <c r="CK49" s="45"/>
      <c r="CL49" s="45"/>
      <c r="CM49" s="45"/>
    </row>
    <row r="50" spans="1:91" x14ac:dyDescent="0.25">
      <c r="A50" s="57" t="s">
        <v>151</v>
      </c>
      <c r="B50" s="55" t="s">
        <v>151</v>
      </c>
      <c r="C50" s="31">
        <v>17</v>
      </c>
      <c r="D50" s="31">
        <v>16</v>
      </c>
      <c r="E50" s="31">
        <v>2</v>
      </c>
      <c r="F50" s="32"/>
      <c r="G50" s="32"/>
      <c r="H50" s="33">
        <f>G50-F50</f>
        <v>0</v>
      </c>
      <c r="I50" s="36">
        <v>46077</v>
      </c>
      <c r="J50" s="36">
        <f>IF(I50="",0,DATE(YEAR(I50),MONTH(I50)+C50,DAY(I50)))</f>
        <v>46078</v>
      </c>
      <c r="K50" s="36">
        <f>IF(J50="","",(DATE(YEAR(J50),MONTH(J50)+1,DAY(J50))))</f>
        <v>46106</v>
      </c>
      <c r="L50" s="36">
        <f>IF(K50="","",(DATE(YEAR(K50),MONTH(K50)+E50,DAY(K50))))</f>
        <v>46167</v>
      </c>
      <c r="M50" s="36">
        <f>IF(O50="","",DATE(YEAR(O50), MONTH(O50)-1,DAY(O50)))</f>
        <v>46198</v>
      </c>
      <c r="N50" s="36">
        <f>IF(O50="","",DATE(YEAR(M50),MONTH(M50),DAY(M50)))</f>
        <v>46198</v>
      </c>
      <c r="O50" s="32">
        <f>IF(L50="","",(DATE(YEAR(L50),MONTH(L50)+2,DAY(L50))))</f>
        <v>46228</v>
      </c>
      <c r="P50" s="32">
        <f>IF(O50="","",(DATE(YEAR(O50),MONTH(O50)+D50,DAY(O50))))</f>
        <v>46716</v>
      </c>
      <c r="Q50" s="32">
        <f>IF(P50="","",DATE(YEAR(P50), MONTH(P50)+1,DAY(P50)))</f>
        <v>46746</v>
      </c>
      <c r="R50" s="32">
        <f>IF(P50="","",DATE(YEAR(Q50),MONTH(Q50),DAY(Q50)))</f>
        <v>46746</v>
      </c>
      <c r="S50" s="33" t="str">
        <f t="shared" ref="S50:AB52" si="91">IF((AND($F50&lt;=S$75,$G50&gt;=S$75)),"P/L",IF((AND($I50&lt;=S$75,$J50&gt;=S$75)),"XO",IF((AND($K50&lt;=S$75,$L50&gt;=S$75)),"3",IF((AND($M50&lt;=S$75,$N50&gt;=S$75)),"C",IF((AND($O50&lt;=S$75,$P50&gt;=S$75)),"CO",IF((AND($Q50&lt;=S$75,$R50&gt;=S$75)),"C",0))))))</f>
        <v>XO</v>
      </c>
      <c r="T50" s="33">
        <f t="shared" si="91"/>
        <v>0</v>
      </c>
      <c r="U50" s="33" t="str">
        <f t="shared" si="91"/>
        <v>3</v>
      </c>
      <c r="V50" s="33" t="str">
        <f t="shared" si="91"/>
        <v>3</v>
      </c>
      <c r="W50" s="33">
        <f t="shared" si="91"/>
        <v>0</v>
      </c>
      <c r="X50" s="33">
        <f t="shared" si="91"/>
        <v>0</v>
      </c>
      <c r="Y50" s="33" t="str">
        <f t="shared" si="91"/>
        <v>CO</v>
      </c>
      <c r="Z50" s="33" t="str">
        <f t="shared" si="91"/>
        <v>CO</v>
      </c>
      <c r="AA50" s="33" t="str">
        <f t="shared" si="91"/>
        <v>CO</v>
      </c>
      <c r="AB50" s="33" t="str">
        <f t="shared" si="91"/>
        <v>CO</v>
      </c>
      <c r="AC50" s="33" t="str">
        <f t="shared" ref="AC50:AL52" si="92">IF((AND($F50&lt;=AC$75,$G50&gt;=AC$75)),"P/L",IF((AND($I50&lt;=AC$75,$J50&gt;=AC$75)),"XO",IF((AND($K50&lt;=AC$75,$L50&gt;=AC$75)),"3",IF((AND($M50&lt;=AC$75,$N50&gt;=AC$75)),"C",IF((AND($O50&lt;=AC$75,$P50&gt;=AC$75)),"CO",IF((AND($Q50&lt;=AC$75,$R50&gt;=AC$75)),"C",0))))))</f>
        <v>CO</v>
      </c>
      <c r="AD50" s="33" t="str">
        <f t="shared" si="92"/>
        <v>CO</v>
      </c>
      <c r="AE50" s="33" t="str">
        <f t="shared" si="92"/>
        <v>CO</v>
      </c>
      <c r="AF50" s="33" t="str">
        <f t="shared" si="92"/>
        <v>CO</v>
      </c>
      <c r="AG50" s="33" t="str">
        <f t="shared" si="92"/>
        <v>CO</v>
      </c>
      <c r="AH50" s="33" t="str">
        <f t="shared" si="92"/>
        <v>CO</v>
      </c>
      <c r="AI50" s="33" t="str">
        <f t="shared" si="92"/>
        <v>CO</v>
      </c>
      <c r="AJ50" s="33" t="str">
        <f t="shared" si="92"/>
        <v>CO</v>
      </c>
      <c r="AK50" s="33" t="str">
        <f t="shared" si="92"/>
        <v>CO</v>
      </c>
      <c r="AL50" s="33" t="str">
        <f t="shared" si="92"/>
        <v>CO</v>
      </c>
      <c r="AM50" s="33" t="str">
        <f t="shared" ref="AM50:AV52" si="93">IF((AND($F50&lt;=AM$75,$G50&gt;=AM$75)),"P/L",IF((AND($I50&lt;=AM$75,$J50&gt;=AM$75)),"XO",IF((AND($K50&lt;=AM$75,$L50&gt;=AM$75)),"3",IF((AND($M50&lt;=AM$75,$N50&gt;=AM$75)),"C",IF((AND($O50&lt;=AM$75,$P50&gt;=AM$75)),"CO",IF((AND($Q50&lt;=AM$75,$R50&gt;=AM$75)),"C",0))))))</f>
        <v>CO</v>
      </c>
      <c r="AN50" s="33" t="str">
        <f t="shared" si="93"/>
        <v>CO</v>
      </c>
      <c r="AO50" s="33">
        <f t="shared" si="93"/>
        <v>0</v>
      </c>
      <c r="AP50" s="33">
        <f t="shared" si="93"/>
        <v>0</v>
      </c>
      <c r="AQ50" s="33">
        <f t="shared" si="93"/>
        <v>0</v>
      </c>
      <c r="AR50" s="33">
        <f t="shared" si="93"/>
        <v>0</v>
      </c>
      <c r="AS50" s="33">
        <f t="shared" si="93"/>
        <v>0</v>
      </c>
      <c r="AT50" s="33">
        <f t="shared" si="93"/>
        <v>0</v>
      </c>
      <c r="AU50" s="33">
        <f t="shared" si="93"/>
        <v>0</v>
      </c>
      <c r="AV50" s="33">
        <f t="shared" si="93"/>
        <v>0</v>
      </c>
      <c r="AW50" s="33">
        <f t="shared" ref="AW50:BF52" si="94">IF((AND($F50&lt;=AW$75,$G50&gt;=AW$75)),"P/L",IF((AND($I50&lt;=AW$75,$J50&gt;=AW$75)),"XO",IF((AND($K50&lt;=AW$75,$L50&gt;=AW$75)),"3",IF((AND($M50&lt;=AW$75,$N50&gt;=AW$75)),"C",IF((AND($O50&lt;=AW$75,$P50&gt;=AW$75)),"CO",IF((AND($Q50&lt;=AW$75,$R50&gt;=AW$75)),"C",0))))))</f>
        <v>0</v>
      </c>
      <c r="AX50" s="33">
        <f t="shared" si="94"/>
        <v>0</v>
      </c>
      <c r="AY50" s="33">
        <f t="shared" si="94"/>
        <v>0</v>
      </c>
      <c r="AZ50" s="33">
        <f t="shared" si="94"/>
        <v>0</v>
      </c>
      <c r="BA50" s="33">
        <f t="shared" si="94"/>
        <v>0</v>
      </c>
      <c r="BB50" s="33">
        <f t="shared" si="94"/>
        <v>0</v>
      </c>
      <c r="BC50" s="33">
        <f t="shared" si="94"/>
        <v>0</v>
      </c>
      <c r="BD50" s="33">
        <f t="shared" si="94"/>
        <v>0</v>
      </c>
      <c r="BE50" s="33">
        <f t="shared" si="94"/>
        <v>0</v>
      </c>
      <c r="BF50" s="33">
        <f t="shared" si="94"/>
        <v>0</v>
      </c>
      <c r="BG50" s="33">
        <f t="shared" ref="BG50:BP52" si="95">IF((AND($F50&lt;=BG$75,$G50&gt;=BG$75)),"P/L",IF((AND($I50&lt;=BG$75,$J50&gt;=BG$75)),"XO",IF((AND($K50&lt;=BG$75,$L50&gt;=BG$75)),"3",IF((AND($M50&lt;=BG$75,$N50&gt;=BG$75)),"C",IF((AND($O50&lt;=BG$75,$P50&gt;=BG$75)),"CO",IF((AND($Q50&lt;=BG$75,$R50&gt;=BG$75)),"C",0))))))</f>
        <v>0</v>
      </c>
      <c r="BH50" s="33">
        <f t="shared" si="95"/>
        <v>0</v>
      </c>
      <c r="BI50" s="33">
        <f t="shared" si="95"/>
        <v>0</v>
      </c>
      <c r="BJ50" s="33">
        <f t="shared" si="95"/>
        <v>0</v>
      </c>
      <c r="BK50" s="33">
        <f t="shared" si="95"/>
        <v>0</v>
      </c>
      <c r="BL50" s="33">
        <f t="shared" si="95"/>
        <v>0</v>
      </c>
      <c r="BM50" s="33">
        <f t="shared" si="95"/>
        <v>0</v>
      </c>
      <c r="BN50" s="33">
        <f t="shared" si="95"/>
        <v>0</v>
      </c>
      <c r="BO50" s="33">
        <f t="shared" si="95"/>
        <v>0</v>
      </c>
      <c r="BP50" s="33">
        <f t="shared" si="95"/>
        <v>0</v>
      </c>
      <c r="BQ50" s="33">
        <f t="shared" ref="BQ50:BZ52" si="96">IF((AND($F50&lt;=BQ$75,$G50&gt;=BQ$75)),"P/L",IF((AND($I50&lt;=BQ$75,$J50&gt;=BQ$75)),"XO",IF((AND($K50&lt;=BQ$75,$L50&gt;=BQ$75)),"3",IF((AND($M50&lt;=BQ$75,$N50&gt;=BQ$75)),"C",IF((AND($O50&lt;=BQ$75,$P50&gt;=BQ$75)),"CO",IF((AND($Q50&lt;=BQ$75,$R50&gt;=BQ$75)),"C",0))))))</f>
        <v>0</v>
      </c>
      <c r="BR50" s="33">
        <f t="shared" si="96"/>
        <v>0</v>
      </c>
      <c r="BS50" s="33">
        <f t="shared" si="96"/>
        <v>0</v>
      </c>
      <c r="BT50" s="33">
        <f t="shared" si="96"/>
        <v>0</v>
      </c>
      <c r="BU50" s="33">
        <f t="shared" si="96"/>
        <v>0</v>
      </c>
      <c r="BV50" s="33">
        <f t="shared" si="96"/>
        <v>0</v>
      </c>
      <c r="BW50" s="33">
        <f t="shared" si="96"/>
        <v>0</v>
      </c>
      <c r="BX50" s="33">
        <f t="shared" si="96"/>
        <v>0</v>
      </c>
      <c r="BY50" s="33">
        <f t="shared" si="96"/>
        <v>0</v>
      </c>
      <c r="BZ50" s="33">
        <f t="shared" si="96"/>
        <v>0</v>
      </c>
      <c r="CA50" s="33">
        <f t="shared" ref="CA50:CM52" si="97">IF((AND($F50&lt;=CA$75,$G50&gt;=CA$75)),"P/L",IF((AND($I50&lt;=CA$75,$J50&gt;=CA$75)),"XO",IF((AND($K50&lt;=CA$75,$L50&gt;=CA$75)),"3",IF((AND($M50&lt;=CA$75,$N50&gt;=CA$75)),"C",IF((AND($O50&lt;=CA$75,$P50&gt;=CA$75)),"CO",IF((AND($Q50&lt;=CA$75,$R50&gt;=CA$75)),"C",0))))))</f>
        <v>0</v>
      </c>
      <c r="CB50" s="33">
        <f t="shared" si="97"/>
        <v>0</v>
      </c>
      <c r="CC50" s="33">
        <f t="shared" si="97"/>
        <v>0</v>
      </c>
      <c r="CD50" s="33">
        <f t="shared" si="97"/>
        <v>0</v>
      </c>
      <c r="CE50" s="33">
        <f t="shared" si="97"/>
        <v>0</v>
      </c>
      <c r="CF50" s="33">
        <f t="shared" si="97"/>
        <v>0</v>
      </c>
      <c r="CG50" s="33">
        <f t="shared" si="97"/>
        <v>0</v>
      </c>
      <c r="CH50" s="33">
        <f t="shared" si="97"/>
        <v>0</v>
      </c>
      <c r="CI50" s="33">
        <f t="shared" si="97"/>
        <v>0</v>
      </c>
      <c r="CJ50" s="33">
        <f t="shared" si="97"/>
        <v>0</v>
      </c>
      <c r="CK50" s="33">
        <f t="shared" si="97"/>
        <v>0</v>
      </c>
      <c r="CL50" s="33">
        <f t="shared" si="97"/>
        <v>0</v>
      </c>
      <c r="CM50" s="33">
        <f t="shared" si="97"/>
        <v>0</v>
      </c>
    </row>
    <row r="51" hidden="1" spans="1:91" x14ac:dyDescent="0.25">
      <c r="A51" s="104" t="s">
        <v>152</v>
      </c>
      <c r="B51" s="55" t="s">
        <v>152</v>
      </c>
      <c r="C51" s="31">
        <v>17</v>
      </c>
      <c r="D51" s="31">
        <v>16</v>
      </c>
      <c r="E51" s="31">
        <v>1</v>
      </c>
      <c r="F51" s="32"/>
      <c r="G51" s="32"/>
      <c r="H51" s="33">
        <f>G51-F51</f>
        <v>0</v>
      </c>
      <c r="I51" s="37">
        <v>45558</v>
      </c>
      <c r="J51" s="32">
        <f>IF(I51="",0,DATE(YEAR(I51),MONTH(I51)+C51,DAY(I51)))</f>
        <v>46077</v>
      </c>
      <c r="K51" s="32">
        <f>IF(J51="","",(DATE(YEAR(J51),MONTH(J51)+1,DAY(J51))))</f>
        <v>46105</v>
      </c>
      <c r="L51" s="32">
        <f>IF(K51="","",(DATE(YEAR(K51),MONTH(K51)+E51,DAY(K51))))</f>
        <v>46136</v>
      </c>
      <c r="M51" s="32">
        <f>IF(O51="","",DATE(YEAR(O51), MONTH(O51)-1,DAY(O51)))</f>
        <v>46166</v>
      </c>
      <c r="N51" s="32">
        <f>IF(O51="","",DATE(YEAR(M51),MONTH(M51),DAY(M51)))</f>
        <v>46166</v>
      </c>
      <c r="O51" s="32">
        <f>IF(L51="","",(DATE(YEAR(L51),MONTH(L51)+2,DAY(L51))))</f>
        <v>46197</v>
      </c>
      <c r="P51" s="32">
        <f>IF(O51="","",(DATE(YEAR(O51),MONTH(O51)+D51,DAY(O51))))</f>
        <v>46684</v>
      </c>
      <c r="Q51" s="32">
        <f>IF(P51="","",DATE(YEAR(P51), MONTH(P51)+1,DAY(P51)))</f>
        <v>46715</v>
      </c>
      <c r="R51" s="32">
        <f>IF(P51="","",DATE(YEAR(Q51),MONTH(Q51),DAY(Q51)))</f>
        <v>46715</v>
      </c>
      <c r="S51" s="33" t="str">
        <f t="shared" si="91"/>
        <v>XO</v>
      </c>
      <c r="T51" s="33">
        <f t="shared" si="91"/>
        <v>0</v>
      </c>
      <c r="U51" s="33" t="str">
        <f t="shared" si="91"/>
        <v>3</v>
      </c>
      <c r="V51" s="33">
        <f t="shared" si="91"/>
        <v>0</v>
      </c>
      <c r="W51" s="33">
        <f t="shared" si="91"/>
        <v>0</v>
      </c>
      <c r="X51" s="33" t="str">
        <f t="shared" si="91"/>
        <v>CO</v>
      </c>
      <c r="Y51" s="33" t="str">
        <f t="shared" si="91"/>
        <v>CO</v>
      </c>
      <c r="Z51" s="33" t="str">
        <f t="shared" si="91"/>
        <v>CO</v>
      </c>
      <c r="AA51" s="33" t="str">
        <f t="shared" si="91"/>
        <v>CO</v>
      </c>
      <c r="AB51" s="33" t="str">
        <f t="shared" si="91"/>
        <v>CO</v>
      </c>
      <c r="AC51" s="33" t="str">
        <f t="shared" si="92"/>
        <v>CO</v>
      </c>
      <c r="AD51" s="33" t="str">
        <f t="shared" si="92"/>
        <v>CO</v>
      </c>
      <c r="AE51" s="33" t="str">
        <f t="shared" si="92"/>
        <v>CO</v>
      </c>
      <c r="AF51" s="33" t="str">
        <f t="shared" si="92"/>
        <v>CO</v>
      </c>
      <c r="AG51" s="33" t="str">
        <f t="shared" si="92"/>
        <v>CO</v>
      </c>
      <c r="AH51" s="33" t="str">
        <f t="shared" si="92"/>
        <v>CO</v>
      </c>
      <c r="AI51" s="33" t="str">
        <f t="shared" si="92"/>
        <v>CO</v>
      </c>
      <c r="AJ51" s="33" t="str">
        <f t="shared" si="92"/>
        <v>CO</v>
      </c>
      <c r="AK51" s="33" t="str">
        <f t="shared" si="92"/>
        <v>CO</v>
      </c>
      <c r="AL51" s="33" t="str">
        <f t="shared" si="92"/>
        <v>CO</v>
      </c>
      <c r="AM51" s="33" t="str">
        <f t="shared" si="93"/>
        <v>CO</v>
      </c>
      <c r="AN51" s="33">
        <f t="shared" si="93"/>
        <v>0</v>
      </c>
      <c r="AO51" s="33">
        <f t="shared" si="93"/>
        <v>0</v>
      </c>
      <c r="AP51" s="33">
        <f t="shared" si="93"/>
        <v>0</v>
      </c>
      <c r="AQ51" s="33">
        <f t="shared" si="93"/>
        <v>0</v>
      </c>
      <c r="AR51" s="33">
        <f t="shared" si="93"/>
        <v>0</v>
      </c>
      <c r="AS51" s="33">
        <f t="shared" si="93"/>
        <v>0</v>
      </c>
      <c r="AT51" s="33">
        <f t="shared" si="93"/>
        <v>0</v>
      </c>
      <c r="AU51" s="33">
        <f t="shared" si="93"/>
        <v>0</v>
      </c>
      <c r="AV51" s="33">
        <f t="shared" si="93"/>
        <v>0</v>
      </c>
      <c r="AW51" s="33">
        <f t="shared" si="94"/>
        <v>0</v>
      </c>
      <c r="AX51" s="33">
        <f t="shared" si="94"/>
        <v>0</v>
      </c>
      <c r="AY51" s="33">
        <f t="shared" si="94"/>
        <v>0</v>
      </c>
      <c r="AZ51" s="33">
        <f t="shared" si="94"/>
        <v>0</v>
      </c>
      <c r="BA51" s="33">
        <f t="shared" si="94"/>
        <v>0</v>
      </c>
      <c r="BB51" s="33">
        <f t="shared" si="94"/>
        <v>0</v>
      </c>
      <c r="BC51" s="33">
        <f t="shared" si="94"/>
        <v>0</v>
      </c>
      <c r="BD51" s="33">
        <f t="shared" si="94"/>
        <v>0</v>
      </c>
      <c r="BE51" s="33">
        <f t="shared" si="94"/>
        <v>0</v>
      </c>
      <c r="BF51" s="33">
        <f t="shared" si="94"/>
        <v>0</v>
      </c>
      <c r="BG51" s="33">
        <f t="shared" si="95"/>
        <v>0</v>
      </c>
      <c r="BH51" s="33">
        <f t="shared" si="95"/>
        <v>0</v>
      </c>
      <c r="BI51" s="33">
        <f t="shared" si="95"/>
        <v>0</v>
      </c>
      <c r="BJ51" s="33">
        <f t="shared" si="95"/>
        <v>0</v>
      </c>
      <c r="BK51" s="33">
        <f t="shared" si="95"/>
        <v>0</v>
      </c>
      <c r="BL51" s="33">
        <f t="shared" si="95"/>
        <v>0</v>
      </c>
      <c r="BM51" s="33">
        <f t="shared" si="95"/>
        <v>0</v>
      </c>
      <c r="BN51" s="33">
        <f t="shared" si="95"/>
        <v>0</v>
      </c>
      <c r="BO51" s="33">
        <f t="shared" si="95"/>
        <v>0</v>
      </c>
      <c r="BP51" s="33">
        <f t="shared" si="95"/>
        <v>0</v>
      </c>
      <c r="BQ51" s="33">
        <f t="shared" si="96"/>
        <v>0</v>
      </c>
      <c r="BR51" s="33">
        <f t="shared" si="96"/>
        <v>0</v>
      </c>
      <c r="BS51" s="33">
        <f t="shared" si="96"/>
        <v>0</v>
      </c>
      <c r="BT51" s="33">
        <f t="shared" si="96"/>
        <v>0</v>
      </c>
      <c r="BU51" s="33">
        <f t="shared" si="96"/>
        <v>0</v>
      </c>
      <c r="BV51" s="33">
        <f t="shared" si="96"/>
        <v>0</v>
      </c>
      <c r="BW51" s="33">
        <f t="shared" si="96"/>
        <v>0</v>
      </c>
      <c r="BX51" s="33">
        <f t="shared" si="96"/>
        <v>0</v>
      </c>
      <c r="BY51" s="33">
        <f t="shared" si="96"/>
        <v>0</v>
      </c>
      <c r="BZ51" s="33">
        <f t="shared" si="96"/>
        <v>0</v>
      </c>
      <c r="CA51" s="33">
        <f t="shared" si="97"/>
        <v>0</v>
      </c>
      <c r="CB51" s="33">
        <f t="shared" si="97"/>
        <v>0</v>
      </c>
      <c r="CC51" s="33">
        <f t="shared" si="97"/>
        <v>0</v>
      </c>
      <c r="CD51" s="33">
        <f t="shared" si="97"/>
        <v>0</v>
      </c>
      <c r="CE51" s="33">
        <f t="shared" si="97"/>
        <v>0</v>
      </c>
      <c r="CF51" s="33">
        <f t="shared" si="97"/>
        <v>0</v>
      </c>
      <c r="CG51" s="33">
        <f t="shared" si="97"/>
        <v>0</v>
      </c>
      <c r="CH51" s="33">
        <f t="shared" si="97"/>
        <v>0</v>
      </c>
      <c r="CI51" s="33">
        <f t="shared" si="97"/>
        <v>0</v>
      </c>
      <c r="CJ51" s="33">
        <f t="shared" si="97"/>
        <v>0</v>
      </c>
      <c r="CK51" s="33">
        <f t="shared" si="97"/>
        <v>0</v>
      </c>
      <c r="CL51" s="33">
        <f t="shared" si="97"/>
        <v>0</v>
      </c>
      <c r="CM51" s="33">
        <f t="shared" si="97"/>
        <v>0</v>
      </c>
    </row>
    <row r="52" spans="1:91" s="2" customFormat="1" x14ac:dyDescent="0.25">
      <c r="A52" s="57" t="s">
        <v>153</v>
      </c>
      <c r="B52" s="55" t="s">
        <v>6</v>
      </c>
      <c r="C52" s="31">
        <v>17</v>
      </c>
      <c r="D52" s="31">
        <v>16</v>
      </c>
      <c r="E52" s="31" t="s">
        <v>98</v>
      </c>
      <c r="F52" s="32"/>
      <c r="G52" s="32"/>
      <c r="H52" s="33">
        <f>G52-F52</f>
        <v>0</v>
      </c>
      <c r="I52" s="36">
        <v>46047</v>
      </c>
      <c r="J52" s="37">
        <f>IF(I52="",0,DATE(YEAR(I52),MONTH(I52)+C52,DAY(I52)))</f>
        <v>46563</v>
      </c>
      <c r="K52" s="32">
        <f>IF(J52="","",(DATE(YEAR(J52),MONTH(J52)+1,DAY(J52))))</f>
        <v>46593</v>
      </c>
      <c r="L52" s="32">
        <f>IF(K52="","",(DATE(YEAR(K52),MONTH(K52)+E52,DAY(K52))))</f>
        <v>46624</v>
      </c>
      <c r="M52" s="37">
        <f>IF(O52="","",DATE(YEAR(O52), MONTH(O52)-1,DAY(O52)))</f>
        <v>46655</v>
      </c>
      <c r="N52" s="37">
        <f>IF(O52="","",DATE(YEAR(M52),MONTH(M52),DAY(M52)))</f>
        <v>46655</v>
      </c>
      <c r="O52" s="32">
        <f>IF(L52="","",(DATE(YEAR(L52),MONTH(L52)+2,DAY(L52))))</f>
        <v>46685</v>
      </c>
      <c r="P52" s="32">
        <f>IF(O52="","",(DATE(YEAR(O52),MONTH(O52)+D52,DAY(O52))))</f>
        <v>47174</v>
      </c>
      <c r="Q52" s="32">
        <f>IF(P52="","",DATE(YEAR(P52), MONTH(P52)+1,DAY(P52)))</f>
        <v>47202</v>
      </c>
      <c r="R52" s="32">
        <f>IF(P52="","",DATE(YEAR(Q52),MONTH(Q52),DAY(Q52)))</f>
        <v>47202</v>
      </c>
      <c r="S52" s="33" t="str">
        <f t="shared" si="91"/>
        <v>XO</v>
      </c>
      <c r="T52" s="33" t="str">
        <f t="shared" si="91"/>
        <v>XO</v>
      </c>
      <c r="U52" s="33" t="str">
        <f t="shared" si="91"/>
        <v>XO</v>
      </c>
      <c r="V52" s="33" t="str">
        <f t="shared" si="91"/>
        <v>XO</v>
      </c>
      <c r="W52" s="33" t="str">
        <f t="shared" si="91"/>
        <v>XO</v>
      </c>
      <c r="X52" s="33" t="str">
        <f t="shared" si="91"/>
        <v>XO</v>
      </c>
      <c r="Y52" s="33" t="str">
        <f t="shared" si="91"/>
        <v>XO</v>
      </c>
      <c r="Z52" s="33" t="str">
        <f t="shared" si="91"/>
        <v>XO</v>
      </c>
      <c r="AA52" s="33" t="str">
        <f t="shared" si="91"/>
        <v>XO</v>
      </c>
      <c r="AB52" s="33" t="str">
        <f t="shared" si="91"/>
        <v>XO</v>
      </c>
      <c r="AC52" s="33" t="str">
        <f t="shared" si="92"/>
        <v>XO</v>
      </c>
      <c r="AD52" s="33" t="str">
        <f t="shared" si="92"/>
        <v>XO</v>
      </c>
      <c r="AE52" s="33" t="str">
        <f t="shared" si="92"/>
        <v>XO</v>
      </c>
      <c r="AF52" s="33" t="str">
        <f t="shared" si="92"/>
        <v>XO</v>
      </c>
      <c r="AG52" s="33" t="str">
        <f t="shared" si="92"/>
        <v>XO</v>
      </c>
      <c r="AH52" s="33" t="str">
        <f t="shared" si="92"/>
        <v>XO</v>
      </c>
      <c r="AI52" s="33" t="str">
        <f t="shared" si="92"/>
        <v>XO</v>
      </c>
      <c r="AJ52" s="33">
        <f t="shared" si="92"/>
        <v>0</v>
      </c>
      <c r="AK52" s="33" t="str">
        <f t="shared" si="92"/>
        <v>3</v>
      </c>
      <c r="AL52" s="33">
        <f t="shared" si="92"/>
        <v>0</v>
      </c>
      <c r="AM52" s="33">
        <f t="shared" si="93"/>
        <v>0</v>
      </c>
      <c r="AN52" s="33" t="str">
        <f t="shared" si="93"/>
        <v>CO</v>
      </c>
      <c r="AO52" s="33" t="str">
        <f t="shared" si="93"/>
        <v>CO</v>
      </c>
      <c r="AP52" s="33" t="str">
        <f t="shared" si="93"/>
        <v>CO</v>
      </c>
      <c r="AQ52" s="33" t="str">
        <f t="shared" si="93"/>
        <v>CO</v>
      </c>
      <c r="AR52" s="33" t="str">
        <f t="shared" si="93"/>
        <v>CO</v>
      </c>
      <c r="AS52" s="33" t="str">
        <f t="shared" si="93"/>
        <v>CO</v>
      </c>
      <c r="AT52" s="33" t="str">
        <f t="shared" si="93"/>
        <v>CO</v>
      </c>
      <c r="AU52" s="33" t="str">
        <f t="shared" si="93"/>
        <v>CO</v>
      </c>
      <c r="AV52" s="33" t="str">
        <f t="shared" si="93"/>
        <v>CO</v>
      </c>
      <c r="AW52" s="33" t="str">
        <f t="shared" si="94"/>
        <v>CO</v>
      </c>
      <c r="AX52" s="33" t="str">
        <f t="shared" si="94"/>
        <v>CO</v>
      </c>
      <c r="AY52" s="33" t="str">
        <f t="shared" si="94"/>
        <v>CO</v>
      </c>
      <c r="AZ52" s="33" t="str">
        <f t="shared" si="94"/>
        <v>CO</v>
      </c>
      <c r="BA52" s="33" t="str">
        <f t="shared" si="94"/>
        <v>CO</v>
      </c>
      <c r="BB52" s="33" t="str">
        <f t="shared" si="94"/>
        <v>CO</v>
      </c>
      <c r="BC52" s="33" t="str">
        <f t="shared" si="94"/>
        <v>CO</v>
      </c>
      <c r="BD52" s="33">
        <f t="shared" si="94"/>
        <v>0</v>
      </c>
      <c r="BE52" s="33">
        <f t="shared" si="94"/>
        <v>0</v>
      </c>
      <c r="BF52" s="33">
        <f t="shared" si="94"/>
        <v>0</v>
      </c>
      <c r="BG52" s="33">
        <f t="shared" si="95"/>
        <v>0</v>
      </c>
      <c r="BH52" s="33">
        <f t="shared" si="95"/>
        <v>0</v>
      </c>
      <c r="BI52" s="33">
        <f t="shared" si="95"/>
        <v>0</v>
      </c>
      <c r="BJ52" s="33">
        <f t="shared" si="95"/>
        <v>0</v>
      </c>
      <c r="BK52" s="33">
        <f t="shared" si="95"/>
        <v>0</v>
      </c>
      <c r="BL52" s="33">
        <f t="shared" si="95"/>
        <v>0</v>
      </c>
      <c r="BM52" s="33">
        <f t="shared" si="95"/>
        <v>0</v>
      </c>
      <c r="BN52" s="33">
        <f t="shared" si="95"/>
        <v>0</v>
      </c>
      <c r="BO52" s="33">
        <f t="shared" si="95"/>
        <v>0</v>
      </c>
      <c r="BP52" s="33">
        <f t="shared" si="95"/>
        <v>0</v>
      </c>
      <c r="BQ52" s="33">
        <f t="shared" si="96"/>
        <v>0</v>
      </c>
      <c r="BR52" s="33">
        <f t="shared" si="96"/>
        <v>0</v>
      </c>
      <c r="BS52" s="33">
        <f t="shared" si="96"/>
        <v>0</v>
      </c>
      <c r="BT52" s="33">
        <f t="shared" si="96"/>
        <v>0</v>
      </c>
      <c r="BU52" s="33">
        <f t="shared" si="96"/>
        <v>0</v>
      </c>
      <c r="BV52" s="33">
        <f t="shared" si="96"/>
        <v>0</v>
      </c>
      <c r="BW52" s="33">
        <f t="shared" si="96"/>
        <v>0</v>
      </c>
      <c r="BX52" s="33">
        <f t="shared" si="96"/>
        <v>0</v>
      </c>
      <c r="BY52" s="33">
        <f t="shared" si="96"/>
        <v>0</v>
      </c>
      <c r="BZ52" s="33">
        <f t="shared" si="96"/>
        <v>0</v>
      </c>
      <c r="CA52" s="33">
        <f t="shared" si="97"/>
        <v>0</v>
      </c>
      <c r="CB52" s="33">
        <f t="shared" si="97"/>
        <v>0</v>
      </c>
      <c r="CC52" s="33">
        <f t="shared" si="97"/>
        <v>0</v>
      </c>
      <c r="CD52" s="33">
        <f t="shared" si="97"/>
        <v>0</v>
      </c>
      <c r="CE52" s="33">
        <f t="shared" si="97"/>
        <v>0</v>
      </c>
      <c r="CF52" s="33">
        <f t="shared" si="97"/>
        <v>0</v>
      </c>
      <c r="CG52" s="33">
        <f t="shared" si="97"/>
        <v>0</v>
      </c>
      <c r="CH52" s="33">
        <f t="shared" si="97"/>
        <v>0</v>
      </c>
      <c r="CI52" s="33">
        <f t="shared" si="97"/>
        <v>0</v>
      </c>
      <c r="CJ52" s="33">
        <f t="shared" si="97"/>
        <v>0</v>
      </c>
      <c r="CK52" s="33">
        <f t="shared" si="97"/>
        <v>0</v>
      </c>
      <c r="CL52" s="33">
        <f t="shared" si="97"/>
        <v>0</v>
      </c>
      <c r="CM52" s="33">
        <f t="shared" si="97"/>
        <v>0</v>
      </c>
    </row>
    <row r="53" spans="1:91" s="2" customFormat="1" x14ac:dyDescent="0.25">
      <c r="A53" s="59" t="s">
        <v>154</v>
      </c>
      <c r="B53" s="55"/>
      <c r="C53" s="31">
        <v>17</v>
      </c>
      <c r="D53" s="31">
        <v>16</v>
      </c>
      <c r="E53" s="31">
        <v>1</v>
      </c>
      <c r="F53" s="32"/>
      <c r="G53" s="32"/>
      <c r="H53" s="33"/>
      <c r="I53" s="37">
        <v>46569</v>
      </c>
      <c r="J53" s="37">
        <f>IF(I53="",0,DATE(YEAR(I53),MONTH(I53)+C53,DAY(I53)))</f>
        <v>47088</v>
      </c>
      <c r="K53" s="32">
        <f>IF(J53="","",(DATE(YEAR(J53),MONTH(J53)+1,DAY(J53))))</f>
        <v>47119</v>
      </c>
      <c r="L53" s="32">
        <f>IF(K53="","",(DATE(YEAR(K53),MONTH(K53)+E53,DAY(K53))))</f>
        <v>47150</v>
      </c>
      <c r="M53" s="37">
        <f>IF(O53="","",DATE(YEAR(O53), MONTH(O53)-1,DAY(O53)))</f>
        <v>47178</v>
      </c>
      <c r="N53" s="37">
        <f>IF(O53="","",DATE(YEAR(M53),MONTH(M53),DAY(M53)))</f>
        <v>47178</v>
      </c>
      <c r="O53" s="32">
        <f>IF(L53="","",(DATE(YEAR(L53),MONTH(L53)+2,DAY(L53))))</f>
        <v>47209</v>
      </c>
      <c r="P53" s="32">
        <f>IF(O53="","",(DATE(YEAR(O53),MONTH(O53)+D53,DAY(O53))))</f>
        <v>47696</v>
      </c>
      <c r="Q53" s="32">
        <f>IF(P53="","",DATE(YEAR(P53), MONTH(P53)+1,DAY(P53)))</f>
        <v>47727</v>
      </c>
      <c r="R53" s="32">
        <f>IF(P53="","",DATE(YEAR(Q53),MONTH(Q53),DAY(Q53)))</f>
        <v>47727</v>
      </c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</row>
    <row r="54" ht="21.75" customHeight="1" spans="1:91" x14ac:dyDescent="0.25">
      <c r="A54" s="105" t="s">
        <v>155</v>
      </c>
      <c r="B54" s="106"/>
      <c r="C54" s="107"/>
      <c r="D54" s="107"/>
      <c r="E54" s="107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9"/>
      <c r="Q54" s="108"/>
      <c r="R54" s="108"/>
      <c r="S54" s="29">
        <f>$A$2-DAY($A$2)+1</f>
        <v>46054</v>
      </c>
      <c r="T54" s="29">
        <f>DATE(YEAR(S54),MONTH(S54)+1,DAY(S54))</f>
        <v>46082</v>
      </c>
      <c r="U54" s="29">
        <f t="shared" ref="U54:CF54" si="98">DATE(YEAR(T54),MONTH(T54)+1,DAY(T54))</f>
        <v>46113</v>
      </c>
      <c r="V54" s="29">
        <f t="shared" si="98"/>
        <v>46143</v>
      </c>
      <c r="W54" s="29">
        <f t="shared" si="98"/>
        <v>46174</v>
      </c>
      <c r="X54" s="29">
        <f t="shared" si="98"/>
        <v>46204</v>
      </c>
      <c r="Y54" s="29">
        <f t="shared" si="98"/>
        <v>46235</v>
      </c>
      <c r="Z54" s="29">
        <f t="shared" si="98"/>
        <v>46266</v>
      </c>
      <c r="AA54" s="29">
        <f t="shared" si="98"/>
        <v>46296</v>
      </c>
      <c r="AB54" s="29">
        <f t="shared" si="98"/>
        <v>46327</v>
      </c>
      <c r="AC54" s="29">
        <f t="shared" si="98"/>
        <v>46357</v>
      </c>
      <c r="AD54" s="29">
        <f t="shared" si="98"/>
        <v>46388</v>
      </c>
      <c r="AE54" s="29">
        <f t="shared" si="98"/>
        <v>46419</v>
      </c>
      <c r="AF54" s="29">
        <f t="shared" si="98"/>
        <v>46447</v>
      </c>
      <c r="AG54" s="29">
        <f t="shared" si="98"/>
        <v>46478</v>
      </c>
      <c r="AH54" s="29">
        <f t="shared" si="98"/>
        <v>46508</v>
      </c>
      <c r="AI54" s="29">
        <f t="shared" si="98"/>
        <v>46539</v>
      </c>
      <c r="AJ54" s="29">
        <f t="shared" si="98"/>
        <v>46569</v>
      </c>
      <c r="AK54" s="29">
        <f t="shared" si="98"/>
        <v>46600</v>
      </c>
      <c r="AL54" s="29">
        <f t="shared" si="98"/>
        <v>46631</v>
      </c>
      <c r="AM54" s="29">
        <f t="shared" si="98"/>
        <v>46661</v>
      </c>
      <c r="AN54" s="29">
        <f t="shared" si="98"/>
        <v>46692</v>
      </c>
      <c r="AO54" s="29">
        <f t="shared" si="98"/>
        <v>46722</v>
      </c>
      <c r="AP54" s="29">
        <f t="shared" si="98"/>
        <v>46753</v>
      </c>
      <c r="AQ54" s="29">
        <f t="shared" si="98"/>
        <v>46784</v>
      </c>
      <c r="AR54" s="29">
        <f t="shared" si="98"/>
        <v>46813</v>
      </c>
      <c r="AS54" s="29">
        <f t="shared" si="98"/>
        <v>46844</v>
      </c>
      <c r="AT54" s="29">
        <f t="shared" si="98"/>
        <v>46874</v>
      </c>
      <c r="AU54" s="29">
        <f t="shared" si="98"/>
        <v>46905</v>
      </c>
      <c r="AV54" s="29">
        <f t="shared" si="98"/>
        <v>46935</v>
      </c>
      <c r="AW54" s="29">
        <f t="shared" si="98"/>
        <v>46966</v>
      </c>
      <c r="AX54" s="29">
        <f t="shared" si="98"/>
        <v>46997</v>
      </c>
      <c r="AY54" s="29">
        <f t="shared" si="98"/>
        <v>47027</v>
      </c>
      <c r="AZ54" s="29">
        <f t="shared" si="98"/>
        <v>47058</v>
      </c>
      <c r="BA54" s="29">
        <f t="shared" si="98"/>
        <v>47088</v>
      </c>
      <c r="BB54" s="29">
        <f t="shared" si="98"/>
        <v>47119</v>
      </c>
      <c r="BC54" s="29">
        <f t="shared" si="98"/>
        <v>47150</v>
      </c>
      <c r="BD54" s="29">
        <f t="shared" si="98"/>
        <v>47178</v>
      </c>
      <c r="BE54" s="29">
        <f t="shared" si="98"/>
        <v>47209</v>
      </c>
      <c r="BF54" s="29">
        <f t="shared" si="98"/>
        <v>47239</v>
      </c>
      <c r="BG54" s="29">
        <f t="shared" si="98"/>
        <v>47270</v>
      </c>
      <c r="BH54" s="29">
        <f t="shared" si="98"/>
        <v>47300</v>
      </c>
      <c r="BI54" s="29">
        <f t="shared" si="98"/>
        <v>47331</v>
      </c>
      <c r="BJ54" s="29">
        <f t="shared" si="98"/>
        <v>47362</v>
      </c>
      <c r="BK54" s="29">
        <f t="shared" si="98"/>
        <v>47392</v>
      </c>
      <c r="BL54" s="29">
        <f t="shared" si="98"/>
        <v>47423</v>
      </c>
      <c r="BM54" s="29">
        <f t="shared" si="98"/>
        <v>47453</v>
      </c>
      <c r="BN54" s="29">
        <f t="shared" si="98"/>
        <v>47484</v>
      </c>
      <c r="BO54" s="29">
        <f t="shared" si="98"/>
        <v>47515</v>
      </c>
      <c r="BP54" s="29">
        <f t="shared" si="98"/>
        <v>47543</v>
      </c>
      <c r="BQ54" s="29">
        <f t="shared" si="98"/>
        <v>47574</v>
      </c>
      <c r="BR54" s="29">
        <f t="shared" si="98"/>
        <v>47604</v>
      </c>
      <c r="BS54" s="29">
        <f t="shared" si="98"/>
        <v>47635</v>
      </c>
      <c r="BT54" s="29">
        <f t="shared" si="98"/>
        <v>47665</v>
      </c>
      <c r="BU54" s="29">
        <f t="shared" si="98"/>
        <v>47696</v>
      </c>
      <c r="BV54" s="29">
        <f t="shared" si="98"/>
        <v>47727</v>
      </c>
      <c r="BW54" s="29">
        <f t="shared" si="98"/>
        <v>47757</v>
      </c>
      <c r="BX54" s="29">
        <f t="shared" si="98"/>
        <v>47788</v>
      </c>
      <c r="BY54" s="29">
        <f t="shared" si="98"/>
        <v>47818</v>
      </c>
      <c r="BZ54" s="29">
        <f t="shared" si="98"/>
        <v>47849</v>
      </c>
      <c r="CA54" s="29">
        <f t="shared" si="98"/>
        <v>47880</v>
      </c>
      <c r="CB54" s="29">
        <f t="shared" si="98"/>
        <v>47908</v>
      </c>
      <c r="CC54" s="29">
        <f t="shared" si="98"/>
        <v>47939</v>
      </c>
      <c r="CD54" s="29">
        <f t="shared" si="98"/>
        <v>47969</v>
      </c>
      <c r="CE54" s="29">
        <f t="shared" si="98"/>
        <v>48000</v>
      </c>
      <c r="CF54" s="29">
        <f t="shared" si="98"/>
        <v>48030</v>
      </c>
      <c r="CG54" s="29">
        <f t="shared" ref="CG54:CM54" si="99">DATE(YEAR(CF54),MONTH(CF54)+1,DAY(CF54))</f>
        <v>48061</v>
      </c>
      <c r="CH54" s="29">
        <f t="shared" si="99"/>
        <v>48092</v>
      </c>
      <c r="CI54" s="29">
        <f t="shared" si="99"/>
        <v>48122</v>
      </c>
      <c r="CJ54" s="29">
        <f t="shared" si="99"/>
        <v>48153</v>
      </c>
      <c r="CK54" s="29">
        <f t="shared" si="99"/>
        <v>48183</v>
      </c>
      <c r="CL54" s="29">
        <f t="shared" si="99"/>
        <v>48214</v>
      </c>
      <c r="CM54" s="29">
        <f t="shared" si="99"/>
        <v>48245</v>
      </c>
    </row>
    <row r="55" spans="1:91" s="2" customFormat="1" x14ac:dyDescent="0.25">
      <c r="A55" s="59" t="s">
        <v>156</v>
      </c>
      <c r="B55" s="55"/>
      <c r="C55" s="31">
        <v>17</v>
      </c>
      <c r="D55" s="31">
        <v>16</v>
      </c>
      <c r="E55" s="31">
        <v>1</v>
      </c>
      <c r="F55" s="32"/>
      <c r="G55" s="32"/>
      <c r="H55" s="33">
        <f>G55-F55</f>
        <v>0</v>
      </c>
      <c r="I55" s="36">
        <v>44676</v>
      </c>
      <c r="J55" s="36">
        <f>IF(I55="",0,DATE(YEAR(I55),MONTH(I55)+C55,DAY(I55)))</f>
        <v>45194</v>
      </c>
      <c r="K55" s="36">
        <f>IF(J55="","",(DATE(YEAR(J55),MONTH(J55)+1,DAY(J55))))</f>
        <v>45224</v>
      </c>
      <c r="L55" s="36">
        <f>IF(K55="","",(DATE(YEAR(K55),MONTH(K55)+E55,DAY(K55))))</f>
        <v>45255</v>
      </c>
      <c r="M55" s="36">
        <f>IF(O55="","",DATE(YEAR(O55), MONTH(O55)-1,DAY(O55)))</f>
        <v>45285</v>
      </c>
      <c r="N55" s="36">
        <f>IF(O55="","",DATE(YEAR(M55),MONTH(M55),DAY(M55)))</f>
        <v>45285</v>
      </c>
      <c r="O55" s="36">
        <f>IF(L55="","",(DATE(YEAR(L55),MONTH(L55)+2,DAY(L55))))</f>
        <v>45316</v>
      </c>
      <c r="P55" s="32">
        <f>IF(O55="","",(DATE(YEAR(O55),MONTH(O55)+D55,DAY(O55))))</f>
        <v>45802</v>
      </c>
      <c r="Q55" s="37">
        <f>IF(P55="","",DATE(YEAR(P55), MONTH(P55)+1,DAY(P55)))</f>
        <v>45833</v>
      </c>
      <c r="R55" s="37">
        <f>IF(P55="","",DATE(YEAR(Q55),MONTH(Q55),DAY(Q55)))</f>
        <v>45833</v>
      </c>
      <c r="S55" s="45">
        <f t="shared" ref="S55:AB56" si="100">IF((AND($F55&lt;=S$75,$G55&gt;=S$75)),"P/L",IF((AND($I55&lt;=S$75,$J55&gt;=S$75)),"XO",IF((AND($K55&lt;=S$75,$L55&gt;=S$75)),"3",IF((AND($M55&lt;=S$75,$N55&gt;=S$75)),"C",IF((AND($O55&lt;=S$75,$P55&gt;=S$75)),"CO",IF((AND($Q55&lt;=S$75,$R55&gt;=S$75)),"C",0))))))</f>
        <v>0</v>
      </c>
      <c r="T55" s="45">
        <f t="shared" si="100"/>
        <v>0</v>
      </c>
      <c r="U55" s="45">
        <f t="shared" si="100"/>
        <v>0</v>
      </c>
      <c r="V55" s="45">
        <f t="shared" si="100"/>
        <v>0</v>
      </c>
      <c r="W55" s="45">
        <f t="shared" si="100"/>
        <v>0</v>
      </c>
      <c r="X55" s="45">
        <f t="shared" si="100"/>
        <v>0</v>
      </c>
      <c r="Y55" s="45">
        <f t="shared" si="100"/>
        <v>0</v>
      </c>
      <c r="Z55" s="45">
        <f t="shared" si="100"/>
        <v>0</v>
      </c>
      <c r="AA55" s="45">
        <f t="shared" si="100"/>
        <v>0</v>
      </c>
      <c r="AB55" s="45">
        <f t="shared" si="100"/>
        <v>0</v>
      </c>
      <c r="AC55" s="45">
        <f t="shared" ref="AC55:AL56" si="101">IF((AND($F55&lt;=AC$75,$G55&gt;=AC$75)),"P/L",IF((AND($I55&lt;=AC$75,$J55&gt;=AC$75)),"XO",IF((AND($K55&lt;=AC$75,$L55&gt;=AC$75)),"3",IF((AND($M55&lt;=AC$75,$N55&gt;=AC$75)),"C",IF((AND($O55&lt;=AC$75,$P55&gt;=AC$75)),"CO",IF((AND($Q55&lt;=AC$75,$R55&gt;=AC$75)),"C",0))))))</f>
        <v>0</v>
      </c>
      <c r="AD55" s="45">
        <f t="shared" si="101"/>
        <v>0</v>
      </c>
      <c r="AE55" s="45">
        <f t="shared" si="101"/>
        <v>0</v>
      </c>
      <c r="AF55" s="45">
        <f t="shared" si="101"/>
        <v>0</v>
      </c>
      <c r="AG55" s="45">
        <f t="shared" si="101"/>
        <v>0</v>
      </c>
      <c r="AH55" s="45">
        <f t="shared" si="101"/>
        <v>0</v>
      </c>
      <c r="AI55" s="45">
        <f t="shared" si="101"/>
        <v>0</v>
      </c>
      <c r="AJ55" s="45">
        <f t="shared" si="101"/>
        <v>0</v>
      </c>
      <c r="AK55" s="45">
        <f t="shared" si="101"/>
        <v>0</v>
      </c>
      <c r="AL55" s="45">
        <f t="shared" si="101"/>
        <v>0</v>
      </c>
      <c r="AM55" s="45">
        <f t="shared" ref="AM55:AV56" si="102">IF((AND($F55&lt;=AM$75,$G55&gt;=AM$75)),"P/L",IF((AND($I55&lt;=AM$75,$J55&gt;=AM$75)),"XO",IF((AND($K55&lt;=AM$75,$L55&gt;=AM$75)),"3",IF((AND($M55&lt;=AM$75,$N55&gt;=AM$75)),"C",IF((AND($O55&lt;=AM$75,$P55&gt;=AM$75)),"CO",IF((AND($Q55&lt;=AM$75,$R55&gt;=AM$75)),"C",0))))))</f>
        <v>0</v>
      </c>
      <c r="AN55" s="45">
        <f t="shared" si="102"/>
        <v>0</v>
      </c>
      <c r="AO55" s="45">
        <f t="shared" si="102"/>
        <v>0</v>
      </c>
      <c r="AP55" s="45">
        <f t="shared" si="102"/>
        <v>0</v>
      </c>
      <c r="AQ55" s="45">
        <f t="shared" si="102"/>
        <v>0</v>
      </c>
      <c r="AR55" s="45">
        <f t="shared" si="102"/>
        <v>0</v>
      </c>
      <c r="AS55" s="45">
        <f t="shared" si="102"/>
        <v>0</v>
      </c>
      <c r="AT55" s="45">
        <f t="shared" si="102"/>
        <v>0</v>
      </c>
      <c r="AU55" s="45">
        <f t="shared" si="102"/>
        <v>0</v>
      </c>
      <c r="AV55" s="45">
        <f t="shared" si="102"/>
        <v>0</v>
      </c>
      <c r="AW55" s="45">
        <f t="shared" ref="AW55:BF56" si="103">IF((AND($F55&lt;=AW$75,$G55&gt;=AW$75)),"P/L",IF((AND($I55&lt;=AW$75,$J55&gt;=AW$75)),"XO",IF((AND($K55&lt;=AW$75,$L55&gt;=AW$75)),"3",IF((AND($M55&lt;=AW$75,$N55&gt;=AW$75)),"C",IF((AND($O55&lt;=AW$75,$P55&gt;=AW$75)),"CO",IF((AND($Q55&lt;=AW$75,$R55&gt;=AW$75)),"C",0))))))</f>
        <v>0</v>
      </c>
      <c r="AX55" s="45">
        <f t="shared" si="103"/>
        <v>0</v>
      </c>
      <c r="AY55" s="45">
        <f t="shared" si="103"/>
        <v>0</v>
      </c>
      <c r="AZ55" s="45">
        <f t="shared" si="103"/>
        <v>0</v>
      </c>
      <c r="BA55" s="45">
        <f t="shared" si="103"/>
        <v>0</v>
      </c>
      <c r="BB55" s="45">
        <f t="shared" si="103"/>
        <v>0</v>
      </c>
      <c r="BC55" s="45">
        <f t="shared" si="103"/>
        <v>0</v>
      </c>
      <c r="BD55" s="45">
        <f t="shared" si="103"/>
        <v>0</v>
      </c>
      <c r="BE55" s="45">
        <f t="shared" si="103"/>
        <v>0</v>
      </c>
      <c r="BF55" s="45">
        <f t="shared" si="103"/>
        <v>0</v>
      </c>
      <c r="BG55" s="45">
        <f t="shared" ref="BG55:BP56" si="104">IF((AND($F55&lt;=BG$75,$G55&gt;=BG$75)),"P/L",IF((AND($I55&lt;=BG$75,$J55&gt;=BG$75)),"XO",IF((AND($K55&lt;=BG$75,$L55&gt;=BG$75)),"3",IF((AND($M55&lt;=BG$75,$N55&gt;=BG$75)),"C",IF((AND($O55&lt;=BG$75,$P55&gt;=BG$75)),"CO",IF((AND($Q55&lt;=BG$75,$R55&gt;=BG$75)),"C",0))))))</f>
        <v>0</v>
      </c>
      <c r="BH55" s="45">
        <f t="shared" si="104"/>
        <v>0</v>
      </c>
      <c r="BI55" s="45">
        <f t="shared" si="104"/>
        <v>0</v>
      </c>
      <c r="BJ55" s="45">
        <f t="shared" si="104"/>
        <v>0</v>
      </c>
      <c r="BK55" s="45">
        <f t="shared" si="104"/>
        <v>0</v>
      </c>
      <c r="BL55" s="45">
        <f t="shared" si="104"/>
        <v>0</v>
      </c>
      <c r="BM55" s="45">
        <f t="shared" si="104"/>
        <v>0</v>
      </c>
      <c r="BN55" s="45">
        <f t="shared" si="104"/>
        <v>0</v>
      </c>
      <c r="BO55" s="45">
        <f t="shared" si="104"/>
        <v>0</v>
      </c>
      <c r="BP55" s="45">
        <f t="shared" si="104"/>
        <v>0</v>
      </c>
      <c r="BQ55" s="45">
        <f t="shared" ref="BQ55:BZ56" si="105">IF((AND($F55&lt;=BQ$75,$G55&gt;=BQ$75)),"P/L",IF((AND($I55&lt;=BQ$75,$J55&gt;=BQ$75)),"XO",IF((AND($K55&lt;=BQ$75,$L55&gt;=BQ$75)),"3",IF((AND($M55&lt;=BQ$75,$N55&gt;=BQ$75)),"C",IF((AND($O55&lt;=BQ$75,$P55&gt;=BQ$75)),"CO",IF((AND($Q55&lt;=BQ$75,$R55&gt;=BQ$75)),"C",0))))))</f>
        <v>0</v>
      </c>
      <c r="BR55" s="45">
        <f t="shared" si="105"/>
        <v>0</v>
      </c>
      <c r="BS55" s="45">
        <f t="shared" si="105"/>
        <v>0</v>
      </c>
      <c r="BT55" s="45">
        <f t="shared" si="105"/>
        <v>0</v>
      </c>
      <c r="BU55" s="45">
        <f t="shared" si="105"/>
        <v>0</v>
      </c>
      <c r="BV55" s="45">
        <f t="shared" si="105"/>
        <v>0</v>
      </c>
      <c r="BW55" s="45">
        <f t="shared" si="105"/>
        <v>0</v>
      </c>
      <c r="BX55" s="45">
        <f t="shared" si="105"/>
        <v>0</v>
      </c>
      <c r="BY55" s="45">
        <f t="shared" si="105"/>
        <v>0</v>
      </c>
      <c r="BZ55" s="45">
        <f t="shared" si="105"/>
        <v>0</v>
      </c>
      <c r="CA55" s="45">
        <f t="shared" ref="CA55:CM56" si="106">IF((AND($F55&lt;=CA$75,$G55&gt;=CA$75)),"P/L",IF((AND($I55&lt;=CA$75,$J55&gt;=CA$75)),"XO",IF((AND($K55&lt;=CA$75,$L55&gt;=CA$75)),"3",IF((AND($M55&lt;=CA$75,$N55&gt;=CA$75)),"C",IF((AND($O55&lt;=CA$75,$P55&gt;=CA$75)),"CO",IF((AND($Q55&lt;=CA$75,$R55&gt;=CA$75)),"C",0))))))</f>
        <v>0</v>
      </c>
      <c r="CB55" s="45">
        <f t="shared" si="106"/>
        <v>0</v>
      </c>
      <c r="CC55" s="45">
        <f t="shared" si="106"/>
        <v>0</v>
      </c>
      <c r="CD55" s="45">
        <f t="shared" si="106"/>
        <v>0</v>
      </c>
      <c r="CE55" s="45">
        <f t="shared" si="106"/>
        <v>0</v>
      </c>
      <c r="CF55" s="45">
        <f t="shared" si="106"/>
        <v>0</v>
      </c>
      <c r="CG55" s="45">
        <f t="shared" si="106"/>
        <v>0</v>
      </c>
      <c r="CH55" s="45">
        <f t="shared" si="106"/>
        <v>0</v>
      </c>
      <c r="CI55" s="45">
        <f t="shared" si="106"/>
        <v>0</v>
      </c>
      <c r="CJ55" s="45">
        <f t="shared" si="106"/>
        <v>0</v>
      </c>
      <c r="CK55" s="45">
        <f t="shared" si="106"/>
        <v>0</v>
      </c>
      <c r="CL55" s="45">
        <f t="shared" si="106"/>
        <v>0</v>
      </c>
      <c r="CM55" s="45">
        <f t="shared" si="106"/>
        <v>0</v>
      </c>
    </row>
    <row r="56" spans="1:91" x14ac:dyDescent="0.25">
      <c r="A56" s="59" t="s">
        <v>157</v>
      </c>
      <c r="B56" s="55"/>
      <c r="C56" s="31">
        <v>17</v>
      </c>
      <c r="D56" s="31">
        <v>16</v>
      </c>
      <c r="E56" s="31">
        <v>1</v>
      </c>
      <c r="F56" s="32"/>
      <c r="G56" s="32"/>
      <c r="H56" s="33">
        <f>G56-F56</f>
        <v>0</v>
      </c>
      <c r="I56" s="36">
        <v>45925</v>
      </c>
      <c r="J56" s="37">
        <f>IF(I56="",0,DATE(YEAR(I56),MONTH(I56)+C56,DAY(I56)))</f>
        <v>46443</v>
      </c>
      <c r="K56" s="32">
        <f>IF(J56="","",(DATE(YEAR(J56),MONTH(J56)+1,DAY(J56))))</f>
        <v>46471</v>
      </c>
      <c r="L56" s="32">
        <f>IF(K56="","",(DATE(YEAR(K56),MONTH(K56)+E56,DAY(K56))))</f>
        <v>46502</v>
      </c>
      <c r="M56" s="37">
        <f>IF(O56="","",DATE(YEAR(O56), MONTH(O56)-1,DAY(O56)))</f>
        <v>46532</v>
      </c>
      <c r="N56" s="37">
        <f>IF(O56="","",DATE(YEAR(M56),MONTH(M56),DAY(M56)))</f>
        <v>46532</v>
      </c>
      <c r="O56" s="32">
        <f>IF(L56="","",(DATE(YEAR(L56),MONTH(L56)+2,DAY(L56))))</f>
        <v>46563</v>
      </c>
      <c r="P56" s="32">
        <f>IF(O56="","",(DATE(YEAR(O56),MONTH(O56)+D56,DAY(O56))))</f>
        <v>47051</v>
      </c>
      <c r="Q56" s="32">
        <f>IF(P56="","",DATE(YEAR(P56), MONTH(P56)+1,DAY(P56)))</f>
        <v>47082</v>
      </c>
      <c r="R56" s="32">
        <f>IF(P56="","",DATE(YEAR(Q56),MONTH(Q56),DAY(Q56)))</f>
        <v>47082</v>
      </c>
      <c r="S56" s="33" t="str">
        <f t="shared" si="100"/>
        <v>XO</v>
      </c>
      <c r="T56" s="33" t="str">
        <f t="shared" si="100"/>
        <v>XO</v>
      </c>
      <c r="U56" s="33" t="str">
        <f t="shared" si="100"/>
        <v>XO</v>
      </c>
      <c r="V56" s="33" t="str">
        <f t="shared" si="100"/>
        <v>XO</v>
      </c>
      <c r="W56" s="33" t="str">
        <f t="shared" si="100"/>
        <v>XO</v>
      </c>
      <c r="X56" s="33" t="str">
        <f t="shared" si="100"/>
        <v>XO</v>
      </c>
      <c r="Y56" s="33" t="str">
        <f t="shared" si="100"/>
        <v>XO</v>
      </c>
      <c r="Z56" s="33" t="str">
        <f t="shared" si="100"/>
        <v>XO</v>
      </c>
      <c r="AA56" s="33" t="str">
        <f t="shared" si="100"/>
        <v>XO</v>
      </c>
      <c r="AB56" s="33" t="str">
        <f t="shared" si="100"/>
        <v>XO</v>
      </c>
      <c r="AC56" s="33" t="str">
        <f t="shared" si="101"/>
        <v>XO</v>
      </c>
      <c r="AD56" s="33" t="str">
        <f t="shared" si="101"/>
        <v>XO</v>
      </c>
      <c r="AE56" s="33" t="str">
        <f t="shared" si="101"/>
        <v>XO</v>
      </c>
      <c r="AF56" s="33">
        <f t="shared" si="101"/>
        <v>0</v>
      </c>
      <c r="AG56" s="33" t="str">
        <f t="shared" si="101"/>
        <v>3</v>
      </c>
      <c r="AH56" s="33">
        <f t="shared" si="101"/>
        <v>0</v>
      </c>
      <c r="AI56" s="33">
        <f t="shared" si="101"/>
        <v>0</v>
      </c>
      <c r="AJ56" s="33" t="str">
        <f t="shared" si="101"/>
        <v>CO</v>
      </c>
      <c r="AK56" s="33" t="str">
        <f t="shared" si="101"/>
        <v>CO</v>
      </c>
      <c r="AL56" s="33" t="str">
        <f t="shared" si="101"/>
        <v>CO</v>
      </c>
      <c r="AM56" s="33" t="str">
        <f t="shared" si="102"/>
        <v>CO</v>
      </c>
      <c r="AN56" s="33" t="str">
        <f t="shared" si="102"/>
        <v>CO</v>
      </c>
      <c r="AO56" s="33" t="str">
        <f t="shared" si="102"/>
        <v>CO</v>
      </c>
      <c r="AP56" s="33" t="str">
        <f t="shared" si="102"/>
        <v>CO</v>
      </c>
      <c r="AQ56" s="33" t="str">
        <f t="shared" si="102"/>
        <v>CO</v>
      </c>
      <c r="AR56" s="33" t="str">
        <f t="shared" si="102"/>
        <v>CO</v>
      </c>
      <c r="AS56" s="33" t="str">
        <f t="shared" si="102"/>
        <v>CO</v>
      </c>
      <c r="AT56" s="33" t="str">
        <f t="shared" si="102"/>
        <v>CO</v>
      </c>
      <c r="AU56" s="33" t="str">
        <f t="shared" si="102"/>
        <v>CO</v>
      </c>
      <c r="AV56" s="33" t="str">
        <f t="shared" si="102"/>
        <v>CO</v>
      </c>
      <c r="AW56" s="33" t="str">
        <f t="shared" si="103"/>
        <v>CO</v>
      </c>
      <c r="AX56" s="33" t="str">
        <f t="shared" si="103"/>
        <v>CO</v>
      </c>
      <c r="AY56" s="33" t="str">
        <f t="shared" si="103"/>
        <v>CO</v>
      </c>
      <c r="AZ56" s="33">
        <f t="shared" si="103"/>
        <v>0</v>
      </c>
      <c r="BA56" s="33">
        <f t="shared" si="103"/>
        <v>0</v>
      </c>
      <c r="BB56" s="33">
        <f t="shared" si="103"/>
        <v>0</v>
      </c>
      <c r="BC56" s="33">
        <f t="shared" si="103"/>
        <v>0</v>
      </c>
      <c r="BD56" s="33">
        <f t="shared" si="103"/>
        <v>0</v>
      </c>
      <c r="BE56" s="33">
        <f t="shared" si="103"/>
        <v>0</v>
      </c>
      <c r="BF56" s="33">
        <f t="shared" si="103"/>
        <v>0</v>
      </c>
      <c r="BG56" s="33">
        <f t="shared" si="104"/>
        <v>0</v>
      </c>
      <c r="BH56" s="33">
        <f t="shared" si="104"/>
        <v>0</v>
      </c>
      <c r="BI56" s="33">
        <f t="shared" si="104"/>
        <v>0</v>
      </c>
      <c r="BJ56" s="33">
        <f t="shared" si="104"/>
        <v>0</v>
      </c>
      <c r="BK56" s="33">
        <f t="shared" si="104"/>
        <v>0</v>
      </c>
      <c r="BL56" s="33">
        <f t="shared" si="104"/>
        <v>0</v>
      </c>
      <c r="BM56" s="33">
        <f t="shared" si="104"/>
        <v>0</v>
      </c>
      <c r="BN56" s="33">
        <f t="shared" si="104"/>
        <v>0</v>
      </c>
      <c r="BO56" s="33">
        <f t="shared" si="104"/>
        <v>0</v>
      </c>
      <c r="BP56" s="33">
        <f t="shared" si="104"/>
        <v>0</v>
      </c>
      <c r="BQ56" s="33">
        <f t="shared" si="105"/>
        <v>0</v>
      </c>
      <c r="BR56" s="33">
        <f t="shared" si="105"/>
        <v>0</v>
      </c>
      <c r="BS56" s="33">
        <f t="shared" si="105"/>
        <v>0</v>
      </c>
      <c r="BT56" s="33">
        <f t="shared" si="105"/>
        <v>0</v>
      </c>
      <c r="BU56" s="33">
        <f t="shared" si="105"/>
        <v>0</v>
      </c>
      <c r="BV56" s="33">
        <f t="shared" si="105"/>
        <v>0</v>
      </c>
      <c r="BW56" s="33">
        <f t="shared" si="105"/>
        <v>0</v>
      </c>
      <c r="BX56" s="33">
        <f t="shared" si="105"/>
        <v>0</v>
      </c>
      <c r="BY56" s="33">
        <f t="shared" si="105"/>
        <v>0</v>
      </c>
      <c r="BZ56" s="33">
        <f t="shared" si="105"/>
        <v>0</v>
      </c>
      <c r="CA56" s="33">
        <f t="shared" si="106"/>
        <v>0</v>
      </c>
      <c r="CB56" s="33">
        <f t="shared" si="106"/>
        <v>0</v>
      </c>
      <c r="CC56" s="33">
        <f t="shared" si="106"/>
        <v>0</v>
      </c>
      <c r="CD56" s="33">
        <f t="shared" si="106"/>
        <v>0</v>
      </c>
      <c r="CE56" s="33">
        <f t="shared" si="106"/>
        <v>0</v>
      </c>
      <c r="CF56" s="33">
        <f t="shared" si="106"/>
        <v>0</v>
      </c>
      <c r="CG56" s="33">
        <f t="shared" si="106"/>
        <v>0</v>
      </c>
      <c r="CH56" s="33">
        <f t="shared" si="106"/>
        <v>0</v>
      </c>
      <c r="CI56" s="33">
        <f t="shared" si="106"/>
        <v>0</v>
      </c>
      <c r="CJ56" s="33">
        <f t="shared" si="106"/>
        <v>0</v>
      </c>
      <c r="CK56" s="33">
        <f t="shared" si="106"/>
        <v>0</v>
      </c>
      <c r="CL56" s="33">
        <f t="shared" si="106"/>
        <v>0</v>
      </c>
      <c r="CM56" s="33">
        <f t="shared" si="106"/>
        <v>0</v>
      </c>
    </row>
    <row r="57" spans="1:91" x14ac:dyDescent="0.25">
      <c r="A57" s="59" t="s">
        <v>158</v>
      </c>
      <c r="B57" s="55"/>
      <c r="C57" s="31">
        <v>17</v>
      </c>
      <c r="D57" s="31">
        <v>16</v>
      </c>
      <c r="E57" s="31">
        <v>1</v>
      </c>
      <c r="F57" s="31"/>
      <c r="G57" s="31"/>
      <c r="H57" s="31"/>
      <c r="I57" s="37">
        <v>45955</v>
      </c>
      <c r="J57" s="37">
        <f>IF(I57="",0,DATE(YEAR(I57),MONTH(I57)+C57,DAY(I57)))</f>
        <v>46471</v>
      </c>
      <c r="K57" s="32">
        <f>IF(J57="","",(DATE(YEAR(J57),MONTH(J57)+1,DAY(J57))))</f>
        <v>46502</v>
      </c>
      <c r="L57" s="32">
        <f>IF(K57="","",(DATE(YEAR(K57),MONTH(K57)+E57,DAY(K57))))</f>
        <v>46532</v>
      </c>
      <c r="M57" s="37">
        <f>IF(O57="","",DATE(YEAR(O57), MONTH(O57)-1,DAY(O57)))</f>
        <v>46563</v>
      </c>
      <c r="N57" s="37">
        <f>IF(O57="","",DATE(YEAR(M57),MONTH(M57),DAY(M57)))</f>
        <v>46563</v>
      </c>
      <c r="O57" s="32">
        <f>IF(L57="","",(DATE(YEAR(L57),MONTH(L57)+2,DAY(L57))))</f>
        <v>46593</v>
      </c>
      <c r="P57" s="32">
        <f>IF(O57="","",(DATE(YEAR(O57),MONTH(O57)+D57,DAY(O57))))</f>
        <v>47082</v>
      </c>
      <c r="Q57" s="32">
        <f>IF(P57="","",DATE(YEAR(P57), MONTH(P57)+1,DAY(P57)))</f>
        <v>47112</v>
      </c>
      <c r="R57" s="32">
        <f>IF(P57="","",DATE(YEAR(Q57),MONTH(Q57),DAY(Q57)))</f>
        <v>47112</v>
      </c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</row>
    <row r="58" spans="1:91" s="89" customFormat="1" x14ac:dyDescent="0.25">
      <c r="A58" s="59" t="s">
        <v>159</v>
      </c>
      <c r="B58" s="55"/>
      <c r="C58" s="31">
        <v>17</v>
      </c>
      <c r="D58" s="31">
        <v>16</v>
      </c>
      <c r="E58" s="31">
        <v>1</v>
      </c>
      <c r="F58" s="31"/>
      <c r="G58" s="31"/>
      <c r="H58" s="31"/>
      <c r="I58" s="37">
        <v>46473</v>
      </c>
      <c r="J58" s="37">
        <f>IF(I58="",0,DATE(YEAR(I58),MONTH(I58)+C58,DAY(I58)))</f>
        <v>46992</v>
      </c>
      <c r="K58" s="32">
        <f>IF(J58="","",(DATE(YEAR(J58),MONTH(J58)+1,DAY(J58))))</f>
        <v>47023</v>
      </c>
      <c r="L58" s="32">
        <f>IF(K58="","",(DATE(YEAR(K58),MONTH(K58)+E58,DAY(K58))))</f>
        <v>47053</v>
      </c>
      <c r="M58" s="37">
        <f>IF(O58="","",DATE(YEAR(O58), MONTH(O58)-1,DAY(O58)))</f>
        <v>47084</v>
      </c>
      <c r="N58" s="37">
        <f>IF(O58="","",DATE(YEAR(M58),MONTH(M58),DAY(M58)))</f>
        <v>47084</v>
      </c>
      <c r="O58" s="32">
        <f>IF(L58="","",(DATE(YEAR(L58),MONTH(L58)+2,DAY(L58))))</f>
        <v>47114</v>
      </c>
      <c r="P58" s="32">
        <f>IF(O58="","",(DATE(YEAR(O58),MONTH(O58)+D58,DAY(O58))))</f>
        <v>47600</v>
      </c>
      <c r="Q58" s="32">
        <f>IF(P58="","",DATE(YEAR(P58), MONTH(P58)+1,DAY(P58)))</f>
        <v>47630</v>
      </c>
      <c r="R58" s="32">
        <f>IF(P58="","",DATE(YEAR(Q58),MONTH(Q58),DAY(Q58)))</f>
        <v>47630</v>
      </c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</row>
    <row r="59" spans="1:91" s="3" customFormat="1" x14ac:dyDescent="0.25">
      <c r="A59" s="110"/>
      <c r="B59" s="110"/>
      <c r="C59" s="4"/>
      <c r="D59" s="4"/>
      <c r="E59" s="4"/>
      <c r="F59" s="4"/>
      <c r="G59" s="4"/>
      <c r="H59" s="4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</row>
    <row r="60" spans="1:91" s="3" customFormat="1" x14ac:dyDescent="0.25">
      <c r="A60" s="110"/>
      <c r="B60" s="110"/>
      <c r="C60" s="4"/>
      <c r="D60" s="4"/>
      <c r="E60" s="4"/>
      <c r="F60" s="4"/>
      <c r="G60" s="4"/>
      <c r="H60" s="4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</row>
    <row r="61" ht="21.75" customHeight="1" spans="1:91" x14ac:dyDescent="0.25">
      <c r="A61" s="112" t="s">
        <v>160</v>
      </c>
      <c r="B61" s="93"/>
      <c r="C61" s="94"/>
      <c r="D61" s="94"/>
      <c r="E61" s="94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113"/>
      <c r="Q61" s="95"/>
      <c r="R61" s="95"/>
      <c r="S61" s="29">
        <f>$A$2-DAY($A$2)+1</f>
        <v>46054</v>
      </c>
      <c r="T61" s="29">
        <f>DATE(YEAR(S61),MONTH(S61)+1,DAY(S61))</f>
        <v>46082</v>
      </c>
      <c r="U61" s="29">
        <f t="shared" ref="U61:CF61" si="107">DATE(YEAR(T61),MONTH(T61)+1,DAY(T61))</f>
        <v>46113</v>
      </c>
      <c r="V61" s="29">
        <f t="shared" si="107"/>
        <v>46143</v>
      </c>
      <c r="W61" s="29">
        <f t="shared" si="107"/>
        <v>46174</v>
      </c>
      <c r="X61" s="29">
        <f t="shared" si="107"/>
        <v>46204</v>
      </c>
      <c r="Y61" s="29">
        <f t="shared" si="107"/>
        <v>46235</v>
      </c>
      <c r="Z61" s="29">
        <f t="shared" si="107"/>
        <v>46266</v>
      </c>
      <c r="AA61" s="29">
        <f t="shared" si="107"/>
        <v>46296</v>
      </c>
      <c r="AB61" s="29">
        <f t="shared" si="107"/>
        <v>46327</v>
      </c>
      <c r="AC61" s="29">
        <f t="shared" si="107"/>
        <v>46357</v>
      </c>
      <c r="AD61" s="29">
        <f t="shared" si="107"/>
        <v>46388</v>
      </c>
      <c r="AE61" s="29">
        <f t="shared" si="107"/>
        <v>46419</v>
      </c>
      <c r="AF61" s="29">
        <f t="shared" si="107"/>
        <v>46447</v>
      </c>
      <c r="AG61" s="29">
        <f t="shared" si="107"/>
        <v>46478</v>
      </c>
      <c r="AH61" s="29">
        <f t="shared" si="107"/>
        <v>46508</v>
      </c>
      <c r="AI61" s="29">
        <f t="shared" si="107"/>
        <v>46539</v>
      </c>
      <c r="AJ61" s="29">
        <f t="shared" si="107"/>
        <v>46569</v>
      </c>
      <c r="AK61" s="29">
        <f t="shared" si="107"/>
        <v>46600</v>
      </c>
      <c r="AL61" s="29">
        <f t="shared" si="107"/>
        <v>46631</v>
      </c>
      <c r="AM61" s="29">
        <f t="shared" si="107"/>
        <v>46661</v>
      </c>
      <c r="AN61" s="29">
        <f t="shared" si="107"/>
        <v>46692</v>
      </c>
      <c r="AO61" s="29">
        <f t="shared" si="107"/>
        <v>46722</v>
      </c>
      <c r="AP61" s="29">
        <f t="shared" si="107"/>
        <v>46753</v>
      </c>
      <c r="AQ61" s="29">
        <f t="shared" si="107"/>
        <v>46784</v>
      </c>
      <c r="AR61" s="29">
        <f t="shared" si="107"/>
        <v>46813</v>
      </c>
      <c r="AS61" s="29">
        <f t="shared" si="107"/>
        <v>46844</v>
      </c>
      <c r="AT61" s="29">
        <f t="shared" si="107"/>
        <v>46874</v>
      </c>
      <c r="AU61" s="29">
        <f t="shared" si="107"/>
        <v>46905</v>
      </c>
      <c r="AV61" s="29">
        <f t="shared" si="107"/>
        <v>46935</v>
      </c>
      <c r="AW61" s="29">
        <f t="shared" si="107"/>
        <v>46966</v>
      </c>
      <c r="AX61" s="29">
        <f t="shared" si="107"/>
        <v>46997</v>
      </c>
      <c r="AY61" s="29">
        <f t="shared" si="107"/>
        <v>47027</v>
      </c>
      <c r="AZ61" s="29">
        <f t="shared" si="107"/>
        <v>47058</v>
      </c>
      <c r="BA61" s="29">
        <f t="shared" si="107"/>
        <v>47088</v>
      </c>
      <c r="BB61" s="29">
        <f t="shared" si="107"/>
        <v>47119</v>
      </c>
      <c r="BC61" s="29">
        <f t="shared" si="107"/>
        <v>47150</v>
      </c>
      <c r="BD61" s="29">
        <f t="shared" si="107"/>
        <v>47178</v>
      </c>
      <c r="BE61" s="29">
        <f t="shared" si="107"/>
        <v>47209</v>
      </c>
      <c r="BF61" s="29">
        <f t="shared" si="107"/>
        <v>47239</v>
      </c>
      <c r="BG61" s="29">
        <f t="shared" si="107"/>
        <v>47270</v>
      </c>
      <c r="BH61" s="29">
        <f t="shared" si="107"/>
        <v>47300</v>
      </c>
      <c r="BI61" s="29">
        <f t="shared" si="107"/>
        <v>47331</v>
      </c>
      <c r="BJ61" s="29">
        <f t="shared" si="107"/>
        <v>47362</v>
      </c>
      <c r="BK61" s="29">
        <f t="shared" si="107"/>
        <v>47392</v>
      </c>
      <c r="BL61" s="29">
        <f t="shared" si="107"/>
        <v>47423</v>
      </c>
      <c r="BM61" s="29">
        <f t="shared" si="107"/>
        <v>47453</v>
      </c>
      <c r="BN61" s="29">
        <f t="shared" si="107"/>
        <v>47484</v>
      </c>
      <c r="BO61" s="29">
        <f t="shared" si="107"/>
        <v>47515</v>
      </c>
      <c r="BP61" s="29">
        <f t="shared" si="107"/>
        <v>47543</v>
      </c>
      <c r="BQ61" s="29">
        <f t="shared" si="107"/>
        <v>47574</v>
      </c>
      <c r="BR61" s="29">
        <f t="shared" si="107"/>
        <v>47604</v>
      </c>
      <c r="BS61" s="29">
        <f t="shared" si="107"/>
        <v>47635</v>
      </c>
      <c r="BT61" s="29">
        <f t="shared" si="107"/>
        <v>47665</v>
      </c>
      <c r="BU61" s="29">
        <f t="shared" si="107"/>
        <v>47696</v>
      </c>
      <c r="BV61" s="29">
        <f t="shared" si="107"/>
        <v>47727</v>
      </c>
      <c r="BW61" s="29">
        <f t="shared" si="107"/>
        <v>47757</v>
      </c>
      <c r="BX61" s="29">
        <f t="shared" si="107"/>
        <v>47788</v>
      </c>
      <c r="BY61" s="29">
        <f t="shared" si="107"/>
        <v>47818</v>
      </c>
      <c r="BZ61" s="29">
        <f t="shared" si="107"/>
        <v>47849</v>
      </c>
      <c r="CA61" s="29">
        <f t="shared" si="107"/>
        <v>47880</v>
      </c>
      <c r="CB61" s="29">
        <f t="shared" si="107"/>
        <v>47908</v>
      </c>
      <c r="CC61" s="29">
        <f t="shared" si="107"/>
        <v>47939</v>
      </c>
      <c r="CD61" s="29">
        <f t="shared" si="107"/>
        <v>47969</v>
      </c>
      <c r="CE61" s="29">
        <f t="shared" si="107"/>
        <v>48000</v>
      </c>
      <c r="CF61" s="29">
        <f t="shared" si="107"/>
        <v>48030</v>
      </c>
      <c r="CG61" s="29">
        <f t="shared" ref="CG61:CM61" si="108">DATE(YEAR(CF61),MONTH(CF61)+1,DAY(CF61))</f>
        <v>48061</v>
      </c>
      <c r="CH61" s="29">
        <f t="shared" si="108"/>
        <v>48092</v>
      </c>
      <c r="CI61" s="29">
        <f t="shared" si="108"/>
        <v>48122</v>
      </c>
      <c r="CJ61" s="29">
        <f t="shared" si="108"/>
        <v>48153</v>
      </c>
      <c r="CK61" s="29">
        <f t="shared" si="108"/>
        <v>48183</v>
      </c>
      <c r="CL61" s="29">
        <f t="shared" si="108"/>
        <v>48214</v>
      </c>
      <c r="CM61" s="29">
        <f t="shared" si="108"/>
        <v>48245</v>
      </c>
    </row>
    <row r="62" spans="1:91" s="2" customFormat="1" x14ac:dyDescent="0.25">
      <c r="A62" s="30" t="s">
        <v>161</v>
      </c>
      <c r="B62" s="84"/>
      <c r="C62" s="31">
        <v>16</v>
      </c>
      <c r="D62" s="31">
        <v>15</v>
      </c>
      <c r="E62" s="31">
        <v>2</v>
      </c>
      <c r="F62" s="32"/>
      <c r="G62" s="32"/>
      <c r="H62" s="33">
        <f t="shared" ref="H62:H68" si="109">G62-F62</f>
        <v>0</v>
      </c>
      <c r="I62" s="32">
        <v>42186</v>
      </c>
      <c r="J62" s="32">
        <f>IF(I62="",0,DATE(YEAR(I62),MONTH(I62)+C62,DAY(I62)))</f>
        <v>42675</v>
      </c>
      <c r="K62" s="32">
        <f>IF(J62="","",(DATE(YEAR(J62),MONTH(J62)+1,DAY(J62))))</f>
        <v>42705</v>
      </c>
      <c r="L62" s="32">
        <f>IF(K62="","",(DATE(YEAR(K62),MONTH(K62)+E62,DAY(K62))))</f>
        <v>42767</v>
      </c>
      <c r="M62" s="32">
        <f>IF(O62="","",DATE(YEAR(O62), MONTH(O62)-1,DAY(O62)))</f>
        <v>42795</v>
      </c>
      <c r="N62" s="32">
        <f>IF(O62="","",DATE(YEAR(M62),MONTH(M62),DAY(M62)))</f>
        <v>42795</v>
      </c>
      <c r="O62" s="32">
        <f>IF(L62="","",(DATE(YEAR(L62),MONTH(L62)+2,DAY(L62))))</f>
        <v>42826</v>
      </c>
      <c r="P62" s="32">
        <f>IF(O62="","",(DATE(YEAR(O62),MONTH(O62)+D62,DAY(O62))))</f>
        <v>43282</v>
      </c>
      <c r="Q62" s="32">
        <f>IF(P62="","",DATE(YEAR(P62), MONTH(P62)+1,DAY(P62)))</f>
        <v>43313</v>
      </c>
      <c r="R62" s="32">
        <f>IF(P62="","",DATE(YEAR(Q62),MONTH(Q62),DAY(Q62)))</f>
        <v>43313</v>
      </c>
      <c r="S62" s="45">
        <f t="shared" ref="S62:AB64" si="110">IF((AND($F62&lt;=S$75,$G62&gt;=S$75)),"P/L",IF((AND($I62&lt;=S$75,$J62&gt;=S$75)),"XO",IF((AND($K62&lt;=S$75,$L62&gt;=S$75)),"3",IF((AND($M62&lt;=S$75,$N62&gt;=S$75)),"C",IF((AND($O62&lt;=S$75,$P62&gt;=S$75)),"CO",IF((AND($Q62&lt;=S$75,$R62&gt;=S$75)),"C",0))))))</f>
        <v>0</v>
      </c>
      <c r="T62" s="45">
        <f t="shared" si="110"/>
        <v>0</v>
      </c>
      <c r="U62" s="45">
        <f t="shared" si="110"/>
        <v>0</v>
      </c>
      <c r="V62" s="45">
        <f t="shared" si="110"/>
        <v>0</v>
      </c>
      <c r="W62" s="45">
        <f t="shared" si="110"/>
        <v>0</v>
      </c>
      <c r="X62" s="45">
        <f t="shared" si="110"/>
        <v>0</v>
      </c>
      <c r="Y62" s="45">
        <f t="shared" si="110"/>
        <v>0</v>
      </c>
      <c r="Z62" s="45">
        <f t="shared" si="110"/>
        <v>0</v>
      </c>
      <c r="AA62" s="45">
        <f t="shared" si="110"/>
        <v>0</v>
      </c>
      <c r="AB62" s="45">
        <f t="shared" si="110"/>
        <v>0</v>
      </c>
      <c r="AC62" s="45">
        <f t="shared" ref="AC62:AL64" si="111">IF((AND($F62&lt;=AC$75,$G62&gt;=AC$75)),"P/L",IF((AND($I62&lt;=AC$75,$J62&gt;=AC$75)),"XO",IF((AND($K62&lt;=AC$75,$L62&gt;=AC$75)),"3",IF((AND($M62&lt;=AC$75,$N62&gt;=AC$75)),"C",IF((AND($O62&lt;=AC$75,$P62&gt;=AC$75)),"CO",IF((AND($Q62&lt;=AC$75,$R62&gt;=AC$75)),"C",0))))))</f>
        <v>0</v>
      </c>
      <c r="AD62" s="45">
        <f t="shared" si="111"/>
        <v>0</v>
      </c>
      <c r="AE62" s="45">
        <f t="shared" si="111"/>
        <v>0</v>
      </c>
      <c r="AF62" s="45">
        <f t="shared" si="111"/>
        <v>0</v>
      </c>
      <c r="AG62" s="45">
        <f t="shared" si="111"/>
        <v>0</v>
      </c>
      <c r="AH62" s="45">
        <f t="shared" si="111"/>
        <v>0</v>
      </c>
      <c r="AI62" s="45">
        <f t="shared" si="111"/>
        <v>0</v>
      </c>
      <c r="AJ62" s="45">
        <f t="shared" si="111"/>
        <v>0</v>
      </c>
      <c r="AK62" s="45">
        <f t="shared" si="111"/>
        <v>0</v>
      </c>
      <c r="AL62" s="45">
        <f t="shared" si="111"/>
        <v>0</v>
      </c>
      <c r="AM62" s="45">
        <f t="shared" ref="AM62:AV64" si="112">IF((AND($F62&lt;=AM$75,$G62&gt;=AM$75)),"P/L",IF((AND($I62&lt;=AM$75,$J62&gt;=AM$75)),"XO",IF((AND($K62&lt;=AM$75,$L62&gt;=AM$75)),"3",IF((AND($M62&lt;=AM$75,$N62&gt;=AM$75)),"C",IF((AND($O62&lt;=AM$75,$P62&gt;=AM$75)),"CO",IF((AND($Q62&lt;=AM$75,$R62&gt;=AM$75)),"C",0))))))</f>
        <v>0</v>
      </c>
      <c r="AN62" s="45">
        <f t="shared" si="112"/>
        <v>0</v>
      </c>
      <c r="AO62" s="45">
        <f t="shared" si="112"/>
        <v>0</v>
      </c>
      <c r="AP62" s="45">
        <f t="shared" si="112"/>
        <v>0</v>
      </c>
      <c r="AQ62" s="45">
        <f t="shared" si="112"/>
        <v>0</v>
      </c>
      <c r="AR62" s="45">
        <f t="shared" si="112"/>
        <v>0</v>
      </c>
      <c r="AS62" s="45">
        <f t="shared" si="112"/>
        <v>0</v>
      </c>
      <c r="AT62" s="45">
        <f t="shared" si="112"/>
        <v>0</v>
      </c>
      <c r="AU62" s="45">
        <f t="shared" si="112"/>
        <v>0</v>
      </c>
      <c r="AV62" s="45">
        <f t="shared" si="112"/>
        <v>0</v>
      </c>
      <c r="AW62" s="45">
        <f t="shared" ref="AW62:BF64" si="113">IF((AND($F62&lt;=AW$75,$G62&gt;=AW$75)),"P/L",IF((AND($I62&lt;=AW$75,$J62&gt;=AW$75)),"XO",IF((AND($K62&lt;=AW$75,$L62&gt;=AW$75)),"3",IF((AND($M62&lt;=AW$75,$N62&gt;=AW$75)),"C",IF((AND($O62&lt;=AW$75,$P62&gt;=AW$75)),"CO",IF((AND($Q62&lt;=AW$75,$R62&gt;=AW$75)),"C",0))))))</f>
        <v>0</v>
      </c>
      <c r="AX62" s="45">
        <f t="shared" si="113"/>
        <v>0</v>
      </c>
      <c r="AY62" s="45">
        <f t="shared" si="113"/>
        <v>0</v>
      </c>
      <c r="AZ62" s="45">
        <f t="shared" si="113"/>
        <v>0</v>
      </c>
      <c r="BA62" s="45">
        <f t="shared" si="113"/>
        <v>0</v>
      </c>
      <c r="BB62" s="45">
        <f t="shared" si="113"/>
        <v>0</v>
      </c>
      <c r="BC62" s="45">
        <f t="shared" si="113"/>
        <v>0</v>
      </c>
      <c r="BD62" s="45">
        <f t="shared" si="113"/>
        <v>0</v>
      </c>
      <c r="BE62" s="45">
        <f t="shared" si="113"/>
        <v>0</v>
      </c>
      <c r="BF62" s="45">
        <f t="shared" si="113"/>
        <v>0</v>
      </c>
      <c r="BG62" s="45">
        <f t="shared" ref="BG62:BP64" si="114">IF((AND($F62&lt;=BG$75,$G62&gt;=BG$75)),"P/L",IF((AND($I62&lt;=BG$75,$J62&gt;=BG$75)),"XO",IF((AND($K62&lt;=BG$75,$L62&gt;=BG$75)),"3",IF((AND($M62&lt;=BG$75,$N62&gt;=BG$75)),"C",IF((AND($O62&lt;=BG$75,$P62&gt;=BG$75)),"CO",IF((AND($Q62&lt;=BG$75,$R62&gt;=BG$75)),"C",0))))))</f>
        <v>0</v>
      </c>
      <c r="BH62" s="45">
        <f t="shared" si="114"/>
        <v>0</v>
      </c>
      <c r="BI62" s="45">
        <f t="shared" si="114"/>
        <v>0</v>
      </c>
      <c r="BJ62" s="45">
        <f t="shared" si="114"/>
        <v>0</v>
      </c>
      <c r="BK62" s="45">
        <f t="shared" si="114"/>
        <v>0</v>
      </c>
      <c r="BL62" s="45">
        <f t="shared" si="114"/>
        <v>0</v>
      </c>
      <c r="BM62" s="45">
        <f t="shared" si="114"/>
        <v>0</v>
      </c>
      <c r="BN62" s="45">
        <f t="shared" si="114"/>
        <v>0</v>
      </c>
      <c r="BO62" s="45">
        <f t="shared" si="114"/>
        <v>0</v>
      </c>
      <c r="BP62" s="45">
        <f t="shared" si="114"/>
        <v>0</v>
      </c>
      <c r="BQ62" s="45">
        <f t="shared" ref="BQ62:BZ64" si="115">IF((AND($F62&lt;=BQ$75,$G62&gt;=BQ$75)),"P/L",IF((AND($I62&lt;=BQ$75,$J62&gt;=BQ$75)),"XO",IF((AND($K62&lt;=BQ$75,$L62&gt;=BQ$75)),"3",IF((AND($M62&lt;=BQ$75,$N62&gt;=BQ$75)),"C",IF((AND($O62&lt;=BQ$75,$P62&gt;=BQ$75)),"CO",IF((AND($Q62&lt;=BQ$75,$R62&gt;=BQ$75)),"C",0))))))</f>
        <v>0</v>
      </c>
      <c r="BR62" s="45">
        <f t="shared" si="115"/>
        <v>0</v>
      </c>
      <c r="BS62" s="45">
        <f t="shared" si="115"/>
        <v>0</v>
      </c>
      <c r="BT62" s="45">
        <f t="shared" si="115"/>
        <v>0</v>
      </c>
      <c r="BU62" s="45">
        <f t="shared" si="115"/>
        <v>0</v>
      </c>
      <c r="BV62" s="45">
        <f t="shared" si="115"/>
        <v>0</v>
      </c>
      <c r="BW62" s="45">
        <f t="shared" si="115"/>
        <v>0</v>
      </c>
      <c r="BX62" s="45">
        <f t="shared" si="115"/>
        <v>0</v>
      </c>
      <c r="BY62" s="45">
        <f t="shared" si="115"/>
        <v>0</v>
      </c>
      <c r="BZ62" s="45">
        <f t="shared" si="115"/>
        <v>0</v>
      </c>
      <c r="CA62" s="45">
        <f t="shared" ref="CA62:CM64" si="116">IF((AND($F62&lt;=CA$75,$G62&gt;=CA$75)),"P/L",IF((AND($I62&lt;=CA$75,$J62&gt;=CA$75)),"XO",IF((AND($K62&lt;=CA$75,$L62&gt;=CA$75)),"3",IF((AND($M62&lt;=CA$75,$N62&gt;=CA$75)),"C",IF((AND($O62&lt;=CA$75,$P62&gt;=CA$75)),"CO",IF((AND($Q62&lt;=CA$75,$R62&gt;=CA$75)),"C",0))))))</f>
        <v>0</v>
      </c>
      <c r="CB62" s="45">
        <f t="shared" si="116"/>
        <v>0</v>
      </c>
      <c r="CC62" s="45">
        <f t="shared" si="116"/>
        <v>0</v>
      </c>
      <c r="CD62" s="45">
        <f t="shared" si="116"/>
        <v>0</v>
      </c>
      <c r="CE62" s="45">
        <f t="shared" si="116"/>
        <v>0</v>
      </c>
      <c r="CF62" s="45">
        <f t="shared" si="116"/>
        <v>0</v>
      </c>
      <c r="CG62" s="45">
        <f t="shared" si="116"/>
        <v>0</v>
      </c>
      <c r="CH62" s="45">
        <f t="shared" si="116"/>
        <v>0</v>
      </c>
      <c r="CI62" s="45">
        <f t="shared" si="116"/>
        <v>0</v>
      </c>
      <c r="CJ62" s="45">
        <f t="shared" si="116"/>
        <v>0</v>
      </c>
      <c r="CK62" s="45">
        <f t="shared" si="116"/>
        <v>0</v>
      </c>
      <c r="CL62" s="45">
        <f t="shared" si="116"/>
        <v>0</v>
      </c>
      <c r="CM62" s="45">
        <f t="shared" si="116"/>
        <v>0</v>
      </c>
    </row>
    <row r="63" spans="1:91" x14ac:dyDescent="0.25">
      <c r="A63" s="30" t="s">
        <v>162</v>
      </c>
      <c r="B63" s="84"/>
      <c r="C63" s="31">
        <v>16</v>
      </c>
      <c r="D63" s="31">
        <v>15</v>
      </c>
      <c r="E63" s="31">
        <v>2</v>
      </c>
      <c r="F63" s="32"/>
      <c r="G63" s="32"/>
      <c r="H63" s="33">
        <f t="shared" si="109"/>
        <v>0</v>
      </c>
      <c r="I63" s="32">
        <v>42705</v>
      </c>
      <c r="J63" s="32">
        <f>IF(I63="",0,DATE(YEAR(I63),MONTH(I63)+C63,DAY(I63)))</f>
        <v>43191</v>
      </c>
      <c r="K63" s="32">
        <f>IF(J63="","",(DATE(YEAR(J63),MONTH(J63)+1,DAY(J63))))</f>
        <v>43221</v>
      </c>
      <c r="L63" s="32">
        <f>IF(K63="","",(DATE(YEAR(K63),MONTH(K63)+E63,DAY(K63))))</f>
        <v>43282</v>
      </c>
      <c r="M63" s="32">
        <f>IF(O63="","",DATE(YEAR(O63), MONTH(O63)-1,DAY(O63)))</f>
        <v>43313</v>
      </c>
      <c r="N63" s="32">
        <f>IF(O63="","",DATE(YEAR(M63),MONTH(M63),DAY(M63)))</f>
        <v>43313</v>
      </c>
      <c r="O63" s="32">
        <f>IF(L63="","",(DATE(YEAR(L63),MONTH(L63)+2,DAY(L63))))</f>
        <v>43344</v>
      </c>
      <c r="P63" s="32">
        <f>IF(O63="","",(DATE(YEAR(O63),MONTH(O63)+D63,DAY(O63))))</f>
        <v>43800</v>
      </c>
      <c r="Q63" s="32">
        <f>IF(P63="","",DATE(YEAR(P63), MONTH(P63)+1,DAY(P63)))</f>
        <v>43831</v>
      </c>
      <c r="R63" s="32">
        <f>IF(P63="","",DATE(YEAR(Q63),MONTH(Q63),DAY(Q63)))</f>
        <v>43831</v>
      </c>
      <c r="S63" s="33">
        <f t="shared" si="110"/>
        <v>0</v>
      </c>
      <c r="T63" s="33">
        <f t="shared" si="110"/>
        <v>0</v>
      </c>
      <c r="U63" s="33">
        <f t="shared" si="110"/>
        <v>0</v>
      </c>
      <c r="V63" s="33">
        <f t="shared" si="110"/>
        <v>0</v>
      </c>
      <c r="W63" s="33">
        <f t="shared" si="110"/>
        <v>0</v>
      </c>
      <c r="X63" s="33">
        <f t="shared" si="110"/>
        <v>0</v>
      </c>
      <c r="Y63" s="33">
        <f t="shared" si="110"/>
        <v>0</v>
      </c>
      <c r="Z63" s="33">
        <f t="shared" si="110"/>
        <v>0</v>
      </c>
      <c r="AA63" s="33">
        <f t="shared" si="110"/>
        <v>0</v>
      </c>
      <c r="AB63" s="33">
        <f t="shared" si="110"/>
        <v>0</v>
      </c>
      <c r="AC63" s="33">
        <f t="shared" si="111"/>
        <v>0</v>
      </c>
      <c r="AD63" s="33">
        <f t="shared" si="111"/>
        <v>0</v>
      </c>
      <c r="AE63" s="33">
        <f t="shared" si="111"/>
        <v>0</v>
      </c>
      <c r="AF63" s="33">
        <f t="shared" si="111"/>
        <v>0</v>
      </c>
      <c r="AG63" s="33">
        <f t="shared" si="111"/>
        <v>0</v>
      </c>
      <c r="AH63" s="33">
        <f t="shared" si="111"/>
        <v>0</v>
      </c>
      <c r="AI63" s="33">
        <f t="shared" si="111"/>
        <v>0</v>
      </c>
      <c r="AJ63" s="33">
        <f t="shared" si="111"/>
        <v>0</v>
      </c>
      <c r="AK63" s="33">
        <f t="shared" si="111"/>
        <v>0</v>
      </c>
      <c r="AL63" s="33">
        <f t="shared" si="111"/>
        <v>0</v>
      </c>
      <c r="AM63" s="33">
        <f t="shared" si="112"/>
        <v>0</v>
      </c>
      <c r="AN63" s="33">
        <f t="shared" si="112"/>
        <v>0</v>
      </c>
      <c r="AO63" s="33">
        <f t="shared" si="112"/>
        <v>0</v>
      </c>
      <c r="AP63" s="33">
        <f t="shared" si="112"/>
        <v>0</v>
      </c>
      <c r="AQ63" s="33">
        <f t="shared" si="112"/>
        <v>0</v>
      </c>
      <c r="AR63" s="33">
        <f t="shared" si="112"/>
        <v>0</v>
      </c>
      <c r="AS63" s="33">
        <f t="shared" si="112"/>
        <v>0</v>
      </c>
      <c r="AT63" s="33">
        <f t="shared" si="112"/>
        <v>0</v>
      </c>
      <c r="AU63" s="33">
        <f t="shared" si="112"/>
        <v>0</v>
      </c>
      <c r="AV63" s="33">
        <f t="shared" si="112"/>
        <v>0</v>
      </c>
      <c r="AW63" s="33">
        <f t="shared" si="113"/>
        <v>0</v>
      </c>
      <c r="AX63" s="33">
        <f t="shared" si="113"/>
        <v>0</v>
      </c>
      <c r="AY63" s="33">
        <f t="shared" si="113"/>
        <v>0</v>
      </c>
      <c r="AZ63" s="33">
        <f t="shared" si="113"/>
        <v>0</v>
      </c>
      <c r="BA63" s="33">
        <f t="shared" si="113"/>
        <v>0</v>
      </c>
      <c r="BB63" s="33">
        <f t="shared" si="113"/>
        <v>0</v>
      </c>
      <c r="BC63" s="33">
        <f t="shared" si="113"/>
        <v>0</v>
      </c>
      <c r="BD63" s="33">
        <f t="shared" si="113"/>
        <v>0</v>
      </c>
      <c r="BE63" s="33">
        <f t="shared" si="113"/>
        <v>0</v>
      </c>
      <c r="BF63" s="33">
        <f t="shared" si="113"/>
        <v>0</v>
      </c>
      <c r="BG63" s="33">
        <f t="shared" si="114"/>
        <v>0</v>
      </c>
      <c r="BH63" s="33">
        <f t="shared" si="114"/>
        <v>0</v>
      </c>
      <c r="BI63" s="33">
        <f t="shared" si="114"/>
        <v>0</v>
      </c>
      <c r="BJ63" s="33">
        <f t="shared" si="114"/>
        <v>0</v>
      </c>
      <c r="BK63" s="33">
        <f t="shared" si="114"/>
        <v>0</v>
      </c>
      <c r="BL63" s="33">
        <f t="shared" si="114"/>
        <v>0</v>
      </c>
      <c r="BM63" s="33">
        <f t="shared" si="114"/>
        <v>0</v>
      </c>
      <c r="BN63" s="33">
        <f t="shared" si="114"/>
        <v>0</v>
      </c>
      <c r="BO63" s="33">
        <f t="shared" si="114"/>
        <v>0</v>
      </c>
      <c r="BP63" s="33">
        <f t="shared" si="114"/>
        <v>0</v>
      </c>
      <c r="BQ63" s="33">
        <f t="shared" si="115"/>
        <v>0</v>
      </c>
      <c r="BR63" s="33">
        <f t="shared" si="115"/>
        <v>0</v>
      </c>
      <c r="BS63" s="33">
        <f t="shared" si="115"/>
        <v>0</v>
      </c>
      <c r="BT63" s="33">
        <f t="shared" si="115"/>
        <v>0</v>
      </c>
      <c r="BU63" s="33">
        <f t="shared" si="115"/>
        <v>0</v>
      </c>
      <c r="BV63" s="33">
        <f t="shared" si="115"/>
        <v>0</v>
      </c>
      <c r="BW63" s="33">
        <f t="shared" si="115"/>
        <v>0</v>
      </c>
      <c r="BX63" s="33">
        <f t="shared" si="115"/>
        <v>0</v>
      </c>
      <c r="BY63" s="33">
        <f t="shared" si="115"/>
        <v>0</v>
      </c>
      <c r="BZ63" s="33">
        <f t="shared" si="115"/>
        <v>0</v>
      </c>
      <c r="CA63" s="33">
        <f t="shared" si="116"/>
        <v>0</v>
      </c>
      <c r="CB63" s="33">
        <f t="shared" si="116"/>
        <v>0</v>
      </c>
      <c r="CC63" s="33">
        <f t="shared" si="116"/>
        <v>0</v>
      </c>
      <c r="CD63" s="33">
        <f t="shared" si="116"/>
        <v>0</v>
      </c>
      <c r="CE63" s="33">
        <f t="shared" si="116"/>
        <v>0</v>
      </c>
      <c r="CF63" s="33">
        <f t="shared" si="116"/>
        <v>0</v>
      </c>
      <c r="CG63" s="33">
        <f t="shared" si="116"/>
        <v>0</v>
      </c>
      <c r="CH63" s="33">
        <f t="shared" si="116"/>
        <v>0</v>
      </c>
      <c r="CI63" s="33">
        <f t="shared" si="116"/>
        <v>0</v>
      </c>
      <c r="CJ63" s="33">
        <f t="shared" si="116"/>
        <v>0</v>
      </c>
      <c r="CK63" s="33">
        <f t="shared" si="116"/>
        <v>0</v>
      </c>
      <c r="CL63" s="33">
        <f t="shared" si="116"/>
        <v>0</v>
      </c>
      <c r="CM63" s="33">
        <f t="shared" si="116"/>
        <v>0</v>
      </c>
    </row>
    <row r="64" spans="1:91" x14ac:dyDescent="0.25">
      <c r="A64" s="30" t="s">
        <v>163</v>
      </c>
      <c r="B64" s="84"/>
      <c r="C64" s="31">
        <v>16</v>
      </c>
      <c r="D64" s="31">
        <v>15</v>
      </c>
      <c r="E64" s="31">
        <v>2</v>
      </c>
      <c r="F64" s="32"/>
      <c r="G64" s="32"/>
      <c r="H64" s="33">
        <f t="shared" si="109"/>
        <v>0</v>
      </c>
      <c r="I64" s="32">
        <v>43221</v>
      </c>
      <c r="J64" s="32">
        <f>IF(I64="",0,DATE(YEAR(I64),MONTH(I64)+C64,DAY(I64)))</f>
        <v>43709</v>
      </c>
      <c r="K64" s="32">
        <f>IF(J64="","",(DATE(YEAR(J64),MONTH(J64)+1,DAY(J64))))</f>
        <v>43739</v>
      </c>
      <c r="L64" s="32">
        <f>IF(K64="","",(DATE(YEAR(K64),MONTH(K64)+E64,DAY(K64))))</f>
        <v>43800</v>
      </c>
      <c r="M64" s="32">
        <f>IF(O64="","",DATE(YEAR(O64), MONTH(O64)-1,DAY(O64)))</f>
        <v>43831</v>
      </c>
      <c r="N64" s="32">
        <f>IF(O64="","",DATE(YEAR(M64),MONTH(M64),DAY(M64)))</f>
        <v>43831</v>
      </c>
      <c r="O64" s="32">
        <f>IF(L64="","",(DATE(YEAR(L64),MONTH(L64)+2,DAY(L64))))</f>
        <v>43862</v>
      </c>
      <c r="P64" s="32">
        <f>IF(O64="","",(DATE(YEAR(O64),MONTH(O64)+D64,DAY(O64))))</f>
        <v>44317</v>
      </c>
      <c r="Q64" s="32">
        <f>IF(P64="","",DATE(YEAR(P64), MONTH(P64)+1,DAY(P64)))</f>
        <v>44348</v>
      </c>
      <c r="R64" s="32">
        <f>IF(P64="","",DATE(YEAR(Q64),MONTH(Q64),DAY(Q64)))</f>
        <v>44348</v>
      </c>
      <c r="S64" s="33">
        <f t="shared" si="110"/>
        <v>0</v>
      </c>
      <c r="T64" s="33">
        <f t="shared" si="110"/>
        <v>0</v>
      </c>
      <c r="U64" s="33">
        <f t="shared" si="110"/>
        <v>0</v>
      </c>
      <c r="V64" s="33">
        <f t="shared" si="110"/>
        <v>0</v>
      </c>
      <c r="W64" s="33">
        <f t="shared" si="110"/>
        <v>0</v>
      </c>
      <c r="X64" s="33">
        <f t="shared" si="110"/>
        <v>0</v>
      </c>
      <c r="Y64" s="33">
        <f t="shared" si="110"/>
        <v>0</v>
      </c>
      <c r="Z64" s="33">
        <f t="shared" si="110"/>
        <v>0</v>
      </c>
      <c r="AA64" s="33">
        <f t="shared" si="110"/>
        <v>0</v>
      </c>
      <c r="AB64" s="33">
        <f t="shared" si="110"/>
        <v>0</v>
      </c>
      <c r="AC64" s="33">
        <f t="shared" si="111"/>
        <v>0</v>
      </c>
      <c r="AD64" s="33">
        <f t="shared" si="111"/>
        <v>0</v>
      </c>
      <c r="AE64" s="33">
        <f t="shared" si="111"/>
        <v>0</v>
      </c>
      <c r="AF64" s="33">
        <f t="shared" si="111"/>
        <v>0</v>
      </c>
      <c r="AG64" s="33">
        <f t="shared" si="111"/>
        <v>0</v>
      </c>
      <c r="AH64" s="33">
        <f t="shared" si="111"/>
        <v>0</v>
      </c>
      <c r="AI64" s="33">
        <f t="shared" si="111"/>
        <v>0</v>
      </c>
      <c r="AJ64" s="33">
        <f t="shared" si="111"/>
        <v>0</v>
      </c>
      <c r="AK64" s="33">
        <f t="shared" si="111"/>
        <v>0</v>
      </c>
      <c r="AL64" s="33">
        <f t="shared" si="111"/>
        <v>0</v>
      </c>
      <c r="AM64" s="33">
        <f t="shared" si="112"/>
        <v>0</v>
      </c>
      <c r="AN64" s="33">
        <f t="shared" si="112"/>
        <v>0</v>
      </c>
      <c r="AO64" s="33">
        <f t="shared" si="112"/>
        <v>0</v>
      </c>
      <c r="AP64" s="33">
        <f t="shared" si="112"/>
        <v>0</v>
      </c>
      <c r="AQ64" s="33">
        <f t="shared" si="112"/>
        <v>0</v>
      </c>
      <c r="AR64" s="33">
        <f t="shared" si="112"/>
        <v>0</v>
      </c>
      <c r="AS64" s="33">
        <f t="shared" si="112"/>
        <v>0</v>
      </c>
      <c r="AT64" s="33">
        <f t="shared" si="112"/>
        <v>0</v>
      </c>
      <c r="AU64" s="33">
        <f t="shared" si="112"/>
        <v>0</v>
      </c>
      <c r="AV64" s="33">
        <f t="shared" si="112"/>
        <v>0</v>
      </c>
      <c r="AW64" s="33">
        <f t="shared" si="113"/>
        <v>0</v>
      </c>
      <c r="AX64" s="33">
        <f t="shared" si="113"/>
        <v>0</v>
      </c>
      <c r="AY64" s="33">
        <f t="shared" si="113"/>
        <v>0</v>
      </c>
      <c r="AZ64" s="33">
        <f t="shared" si="113"/>
        <v>0</v>
      </c>
      <c r="BA64" s="33">
        <f t="shared" si="113"/>
        <v>0</v>
      </c>
      <c r="BB64" s="33">
        <f t="shared" si="113"/>
        <v>0</v>
      </c>
      <c r="BC64" s="33">
        <f t="shared" si="113"/>
        <v>0</v>
      </c>
      <c r="BD64" s="33">
        <f t="shared" si="113"/>
        <v>0</v>
      </c>
      <c r="BE64" s="33">
        <f t="shared" si="113"/>
        <v>0</v>
      </c>
      <c r="BF64" s="33">
        <f t="shared" si="113"/>
        <v>0</v>
      </c>
      <c r="BG64" s="33">
        <f t="shared" si="114"/>
        <v>0</v>
      </c>
      <c r="BH64" s="33">
        <f t="shared" si="114"/>
        <v>0</v>
      </c>
      <c r="BI64" s="33">
        <f t="shared" si="114"/>
        <v>0</v>
      </c>
      <c r="BJ64" s="33">
        <f t="shared" si="114"/>
        <v>0</v>
      </c>
      <c r="BK64" s="33">
        <f t="shared" si="114"/>
        <v>0</v>
      </c>
      <c r="BL64" s="33">
        <f t="shared" si="114"/>
        <v>0</v>
      </c>
      <c r="BM64" s="33">
        <f t="shared" si="114"/>
        <v>0</v>
      </c>
      <c r="BN64" s="33">
        <f t="shared" si="114"/>
        <v>0</v>
      </c>
      <c r="BO64" s="33">
        <f t="shared" si="114"/>
        <v>0</v>
      </c>
      <c r="BP64" s="33">
        <f t="shared" si="114"/>
        <v>0</v>
      </c>
      <c r="BQ64" s="33">
        <f t="shared" si="115"/>
        <v>0</v>
      </c>
      <c r="BR64" s="33">
        <f t="shared" si="115"/>
        <v>0</v>
      </c>
      <c r="BS64" s="33">
        <f t="shared" si="115"/>
        <v>0</v>
      </c>
      <c r="BT64" s="33">
        <f t="shared" si="115"/>
        <v>0</v>
      </c>
      <c r="BU64" s="33">
        <f t="shared" si="115"/>
        <v>0</v>
      </c>
      <c r="BV64" s="33">
        <f t="shared" si="115"/>
        <v>0</v>
      </c>
      <c r="BW64" s="33">
        <f t="shared" si="115"/>
        <v>0</v>
      </c>
      <c r="BX64" s="33">
        <f t="shared" si="115"/>
        <v>0</v>
      </c>
      <c r="BY64" s="33">
        <f t="shared" si="115"/>
        <v>0</v>
      </c>
      <c r="BZ64" s="33">
        <f t="shared" si="115"/>
        <v>0</v>
      </c>
      <c r="CA64" s="33">
        <f t="shared" si="116"/>
        <v>0</v>
      </c>
      <c r="CB64" s="33">
        <f t="shared" si="116"/>
        <v>0</v>
      </c>
      <c r="CC64" s="33">
        <f t="shared" si="116"/>
        <v>0</v>
      </c>
      <c r="CD64" s="33">
        <f t="shared" si="116"/>
        <v>0</v>
      </c>
      <c r="CE64" s="33">
        <f t="shared" si="116"/>
        <v>0</v>
      </c>
      <c r="CF64" s="33">
        <f t="shared" si="116"/>
        <v>0</v>
      </c>
      <c r="CG64" s="33">
        <f t="shared" si="116"/>
        <v>0</v>
      </c>
      <c r="CH64" s="33">
        <f t="shared" si="116"/>
        <v>0</v>
      </c>
      <c r="CI64" s="33">
        <f t="shared" si="116"/>
        <v>0</v>
      </c>
      <c r="CJ64" s="33">
        <f t="shared" si="116"/>
        <v>0</v>
      </c>
      <c r="CK64" s="33">
        <f t="shared" si="116"/>
        <v>0</v>
      </c>
      <c r="CL64" s="33">
        <f t="shared" si="116"/>
        <v>0</v>
      </c>
      <c r="CM64" s="33">
        <f t="shared" si="116"/>
        <v>0</v>
      </c>
    </row>
    <row r="65" ht="21.75" customHeight="1" spans="1:91" x14ac:dyDescent="0.25">
      <c r="A65" s="112" t="s">
        <v>164</v>
      </c>
      <c r="B65" s="93"/>
      <c r="C65" s="94"/>
      <c r="D65" s="94"/>
      <c r="E65" s="94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113"/>
      <c r="Q65" s="95"/>
      <c r="R65" s="95"/>
      <c r="S65" s="29">
        <f>$A$2-DAY($A$2)+1</f>
        <v>46054</v>
      </c>
      <c r="T65" s="29">
        <f>DATE(YEAR(S65),MONTH(S65)+1,DAY(S65))</f>
        <v>46082</v>
      </c>
      <c r="U65" s="29">
        <f t="shared" ref="U65:CF65" si="117">DATE(YEAR(T65),MONTH(T65)+1,DAY(T65))</f>
        <v>46113</v>
      </c>
      <c r="V65" s="29">
        <f t="shared" si="117"/>
        <v>46143</v>
      </c>
      <c r="W65" s="29">
        <f t="shared" si="117"/>
        <v>46174</v>
      </c>
      <c r="X65" s="29">
        <f t="shared" si="117"/>
        <v>46204</v>
      </c>
      <c r="Y65" s="29">
        <f t="shared" si="117"/>
        <v>46235</v>
      </c>
      <c r="Z65" s="29">
        <f t="shared" si="117"/>
        <v>46266</v>
      </c>
      <c r="AA65" s="29">
        <f t="shared" si="117"/>
        <v>46296</v>
      </c>
      <c r="AB65" s="29">
        <f t="shared" si="117"/>
        <v>46327</v>
      </c>
      <c r="AC65" s="29">
        <f t="shared" si="117"/>
        <v>46357</v>
      </c>
      <c r="AD65" s="29">
        <f t="shared" si="117"/>
        <v>46388</v>
      </c>
      <c r="AE65" s="29">
        <f t="shared" si="117"/>
        <v>46419</v>
      </c>
      <c r="AF65" s="29">
        <f t="shared" si="117"/>
        <v>46447</v>
      </c>
      <c r="AG65" s="29">
        <f t="shared" si="117"/>
        <v>46478</v>
      </c>
      <c r="AH65" s="29">
        <f t="shared" si="117"/>
        <v>46508</v>
      </c>
      <c r="AI65" s="29">
        <f t="shared" si="117"/>
        <v>46539</v>
      </c>
      <c r="AJ65" s="29">
        <f t="shared" si="117"/>
        <v>46569</v>
      </c>
      <c r="AK65" s="29">
        <f t="shared" si="117"/>
        <v>46600</v>
      </c>
      <c r="AL65" s="29">
        <f t="shared" si="117"/>
        <v>46631</v>
      </c>
      <c r="AM65" s="29">
        <f t="shared" si="117"/>
        <v>46661</v>
      </c>
      <c r="AN65" s="29">
        <f t="shared" si="117"/>
        <v>46692</v>
      </c>
      <c r="AO65" s="29">
        <f t="shared" si="117"/>
        <v>46722</v>
      </c>
      <c r="AP65" s="29">
        <f t="shared" si="117"/>
        <v>46753</v>
      </c>
      <c r="AQ65" s="29">
        <f t="shared" si="117"/>
        <v>46784</v>
      </c>
      <c r="AR65" s="29">
        <f t="shared" si="117"/>
        <v>46813</v>
      </c>
      <c r="AS65" s="29">
        <f t="shared" si="117"/>
        <v>46844</v>
      </c>
      <c r="AT65" s="29">
        <f t="shared" si="117"/>
        <v>46874</v>
      </c>
      <c r="AU65" s="29">
        <f t="shared" si="117"/>
        <v>46905</v>
      </c>
      <c r="AV65" s="29">
        <f t="shared" si="117"/>
        <v>46935</v>
      </c>
      <c r="AW65" s="29">
        <f t="shared" si="117"/>
        <v>46966</v>
      </c>
      <c r="AX65" s="29">
        <f t="shared" si="117"/>
        <v>46997</v>
      </c>
      <c r="AY65" s="29">
        <f t="shared" si="117"/>
        <v>47027</v>
      </c>
      <c r="AZ65" s="29">
        <f t="shared" si="117"/>
        <v>47058</v>
      </c>
      <c r="BA65" s="29">
        <f t="shared" si="117"/>
        <v>47088</v>
      </c>
      <c r="BB65" s="29">
        <f t="shared" si="117"/>
        <v>47119</v>
      </c>
      <c r="BC65" s="29">
        <f t="shared" si="117"/>
        <v>47150</v>
      </c>
      <c r="BD65" s="29">
        <f t="shared" si="117"/>
        <v>47178</v>
      </c>
      <c r="BE65" s="29">
        <f t="shared" si="117"/>
        <v>47209</v>
      </c>
      <c r="BF65" s="29">
        <f t="shared" si="117"/>
        <v>47239</v>
      </c>
      <c r="BG65" s="29">
        <f t="shared" si="117"/>
        <v>47270</v>
      </c>
      <c r="BH65" s="29">
        <f t="shared" si="117"/>
        <v>47300</v>
      </c>
      <c r="BI65" s="29">
        <f t="shared" si="117"/>
        <v>47331</v>
      </c>
      <c r="BJ65" s="29">
        <f t="shared" si="117"/>
        <v>47362</v>
      </c>
      <c r="BK65" s="29">
        <f t="shared" si="117"/>
        <v>47392</v>
      </c>
      <c r="BL65" s="29">
        <f t="shared" si="117"/>
        <v>47423</v>
      </c>
      <c r="BM65" s="29">
        <f t="shared" si="117"/>
        <v>47453</v>
      </c>
      <c r="BN65" s="29">
        <f t="shared" si="117"/>
        <v>47484</v>
      </c>
      <c r="BO65" s="29">
        <f t="shared" si="117"/>
        <v>47515</v>
      </c>
      <c r="BP65" s="29">
        <f t="shared" si="117"/>
        <v>47543</v>
      </c>
      <c r="BQ65" s="29">
        <f t="shared" si="117"/>
        <v>47574</v>
      </c>
      <c r="BR65" s="29">
        <f t="shared" si="117"/>
        <v>47604</v>
      </c>
      <c r="BS65" s="29">
        <f t="shared" si="117"/>
        <v>47635</v>
      </c>
      <c r="BT65" s="29">
        <f t="shared" si="117"/>
        <v>47665</v>
      </c>
      <c r="BU65" s="29">
        <f t="shared" si="117"/>
        <v>47696</v>
      </c>
      <c r="BV65" s="29">
        <f t="shared" si="117"/>
        <v>47727</v>
      </c>
      <c r="BW65" s="29">
        <f t="shared" si="117"/>
        <v>47757</v>
      </c>
      <c r="BX65" s="29">
        <f t="shared" si="117"/>
        <v>47788</v>
      </c>
      <c r="BY65" s="29">
        <f t="shared" si="117"/>
        <v>47818</v>
      </c>
      <c r="BZ65" s="29">
        <f t="shared" si="117"/>
        <v>47849</v>
      </c>
      <c r="CA65" s="29">
        <f t="shared" si="117"/>
        <v>47880</v>
      </c>
      <c r="CB65" s="29">
        <f t="shared" si="117"/>
        <v>47908</v>
      </c>
      <c r="CC65" s="29">
        <f t="shared" si="117"/>
        <v>47939</v>
      </c>
      <c r="CD65" s="29">
        <f t="shared" si="117"/>
        <v>47969</v>
      </c>
      <c r="CE65" s="29">
        <f t="shared" si="117"/>
        <v>48000</v>
      </c>
      <c r="CF65" s="29">
        <f t="shared" si="117"/>
        <v>48030</v>
      </c>
      <c r="CG65" s="29">
        <f t="shared" ref="CG65:CM65" si="118">DATE(YEAR(CF65),MONTH(CF65)+1,DAY(CF65))</f>
        <v>48061</v>
      </c>
      <c r="CH65" s="29">
        <f t="shared" si="118"/>
        <v>48092</v>
      </c>
      <c r="CI65" s="29">
        <f t="shared" si="118"/>
        <v>48122</v>
      </c>
      <c r="CJ65" s="29">
        <f t="shared" si="118"/>
        <v>48153</v>
      </c>
      <c r="CK65" s="29">
        <f t="shared" si="118"/>
        <v>48183</v>
      </c>
      <c r="CL65" s="29">
        <f t="shared" si="118"/>
        <v>48214</v>
      </c>
      <c r="CM65" s="29">
        <f t="shared" si="118"/>
        <v>48245</v>
      </c>
    </row>
    <row r="66" spans="1:91" s="2" customFormat="1" x14ac:dyDescent="0.25">
      <c r="A66" s="30" t="s">
        <v>165</v>
      </c>
      <c r="B66" s="84"/>
      <c r="C66" s="31">
        <v>17</v>
      </c>
      <c r="D66" s="31">
        <v>19</v>
      </c>
      <c r="E66" s="31">
        <v>2</v>
      </c>
      <c r="F66" s="32"/>
      <c r="G66" s="32"/>
      <c r="H66" s="33">
        <f t="shared" si="109"/>
        <v>0</v>
      </c>
      <c r="I66" s="32">
        <v>41730</v>
      </c>
      <c r="J66" s="32">
        <f>IF(I66="",0,DATE(YEAR(I66),MONTH(I66)+C66,DAY(I66)))</f>
        <v>42248</v>
      </c>
      <c r="K66" s="32">
        <f>IF(J66="","",(DATE(YEAR(J66),MONTH(J66)+1,DAY(J66))))</f>
        <v>42278</v>
      </c>
      <c r="L66" s="32">
        <f>IF(K66="","",(DATE(YEAR(K66),MONTH(K66)+E66,DAY(K66))))</f>
        <v>42339</v>
      </c>
      <c r="M66" s="32">
        <f>IF(O66="","",DATE(YEAR(O66), MONTH(O66)-1,DAY(O66)))</f>
        <v>42370</v>
      </c>
      <c r="N66" s="32">
        <f>IF(O66="","",DATE(YEAR(M66),MONTH(M66),DAY(M66)))</f>
        <v>42370</v>
      </c>
      <c r="O66" s="32">
        <f>IF(L66="","",(DATE(YEAR(L66),MONTH(L66)+2,DAY(L66))))</f>
        <v>42401</v>
      </c>
      <c r="P66" s="32">
        <f>IF(O66="","",(DATE(YEAR(O66),MONTH(O66)+D66,DAY(O66))))</f>
        <v>42979</v>
      </c>
      <c r="Q66" s="32">
        <f>IF(P66="","",DATE(YEAR(P66), MONTH(P66)+1,DAY(P66)))</f>
        <v>43009</v>
      </c>
      <c r="R66" s="32">
        <f>IF(P66="","",DATE(YEAR(Q66),MONTH(Q66),DAY(Q66)))</f>
        <v>43009</v>
      </c>
      <c r="S66" s="45">
        <f t="shared" ref="S66:AB68" si="119">IF((AND($F66&lt;=S$75,$G66&gt;=S$75)),"P/L",IF((AND($I66&lt;=S$75,$J66&gt;=S$75)),"XO",IF((AND($K66&lt;=S$75,$L66&gt;=S$75)),"3",IF((AND($M66&lt;=S$75,$N66&gt;=S$75)),"C",IF((AND($O66&lt;=S$75,$P66&gt;=S$75)),"CO",IF((AND($Q66&lt;=S$75,$R66&gt;=S$75)),"C",0))))))</f>
        <v>0</v>
      </c>
      <c r="T66" s="45">
        <f t="shared" si="119"/>
        <v>0</v>
      </c>
      <c r="U66" s="45">
        <f t="shared" si="119"/>
        <v>0</v>
      </c>
      <c r="V66" s="45">
        <f t="shared" si="119"/>
        <v>0</v>
      </c>
      <c r="W66" s="45">
        <f t="shared" si="119"/>
        <v>0</v>
      </c>
      <c r="X66" s="45">
        <f t="shared" si="119"/>
        <v>0</v>
      </c>
      <c r="Y66" s="45">
        <f t="shared" si="119"/>
        <v>0</v>
      </c>
      <c r="Z66" s="45">
        <f t="shared" si="119"/>
        <v>0</v>
      </c>
      <c r="AA66" s="45">
        <f t="shared" si="119"/>
        <v>0</v>
      </c>
      <c r="AB66" s="45">
        <f t="shared" si="119"/>
        <v>0</v>
      </c>
      <c r="AC66" s="45">
        <f t="shared" ref="AC66:AL68" si="120">IF((AND($F66&lt;=AC$75,$G66&gt;=AC$75)),"P/L",IF((AND($I66&lt;=AC$75,$J66&gt;=AC$75)),"XO",IF((AND($K66&lt;=AC$75,$L66&gt;=AC$75)),"3",IF((AND($M66&lt;=AC$75,$N66&gt;=AC$75)),"C",IF((AND($O66&lt;=AC$75,$P66&gt;=AC$75)),"CO",IF((AND($Q66&lt;=AC$75,$R66&gt;=AC$75)),"C",0))))))</f>
        <v>0</v>
      </c>
      <c r="AD66" s="45">
        <f t="shared" si="120"/>
        <v>0</v>
      </c>
      <c r="AE66" s="45">
        <f t="shared" si="120"/>
        <v>0</v>
      </c>
      <c r="AF66" s="45">
        <f t="shared" si="120"/>
        <v>0</v>
      </c>
      <c r="AG66" s="45">
        <f t="shared" si="120"/>
        <v>0</v>
      </c>
      <c r="AH66" s="45">
        <f t="shared" si="120"/>
        <v>0</v>
      </c>
      <c r="AI66" s="45">
        <f t="shared" si="120"/>
        <v>0</v>
      </c>
      <c r="AJ66" s="45">
        <f t="shared" si="120"/>
        <v>0</v>
      </c>
      <c r="AK66" s="45">
        <f t="shared" si="120"/>
        <v>0</v>
      </c>
      <c r="AL66" s="45">
        <f t="shared" si="120"/>
        <v>0</v>
      </c>
      <c r="AM66" s="45">
        <f t="shared" ref="AM66:AV68" si="121">IF((AND($F66&lt;=AM$75,$G66&gt;=AM$75)),"P/L",IF((AND($I66&lt;=AM$75,$J66&gt;=AM$75)),"XO",IF((AND($K66&lt;=AM$75,$L66&gt;=AM$75)),"3",IF((AND($M66&lt;=AM$75,$N66&gt;=AM$75)),"C",IF((AND($O66&lt;=AM$75,$P66&gt;=AM$75)),"CO",IF((AND($Q66&lt;=AM$75,$R66&gt;=AM$75)),"C",0))))))</f>
        <v>0</v>
      </c>
      <c r="AN66" s="45">
        <f t="shared" si="121"/>
        <v>0</v>
      </c>
      <c r="AO66" s="45">
        <f t="shared" si="121"/>
        <v>0</v>
      </c>
      <c r="AP66" s="45">
        <f t="shared" si="121"/>
        <v>0</v>
      </c>
      <c r="AQ66" s="45">
        <f t="shared" si="121"/>
        <v>0</v>
      </c>
      <c r="AR66" s="45">
        <f t="shared" si="121"/>
        <v>0</v>
      </c>
      <c r="AS66" s="45">
        <f t="shared" si="121"/>
        <v>0</v>
      </c>
      <c r="AT66" s="45">
        <f t="shared" si="121"/>
        <v>0</v>
      </c>
      <c r="AU66" s="45">
        <f t="shared" si="121"/>
        <v>0</v>
      </c>
      <c r="AV66" s="45">
        <f t="shared" si="121"/>
        <v>0</v>
      </c>
      <c r="AW66" s="45">
        <f t="shared" ref="AW66:BF68" si="122">IF((AND($F66&lt;=AW$75,$G66&gt;=AW$75)),"P/L",IF((AND($I66&lt;=AW$75,$J66&gt;=AW$75)),"XO",IF((AND($K66&lt;=AW$75,$L66&gt;=AW$75)),"3",IF((AND($M66&lt;=AW$75,$N66&gt;=AW$75)),"C",IF((AND($O66&lt;=AW$75,$P66&gt;=AW$75)),"CO",IF((AND($Q66&lt;=AW$75,$R66&gt;=AW$75)),"C",0))))))</f>
        <v>0</v>
      </c>
      <c r="AX66" s="45">
        <f t="shared" si="122"/>
        <v>0</v>
      </c>
      <c r="AY66" s="45">
        <f t="shared" si="122"/>
        <v>0</v>
      </c>
      <c r="AZ66" s="45">
        <f t="shared" si="122"/>
        <v>0</v>
      </c>
      <c r="BA66" s="45">
        <f t="shared" si="122"/>
        <v>0</v>
      </c>
      <c r="BB66" s="45">
        <f t="shared" si="122"/>
        <v>0</v>
      </c>
      <c r="BC66" s="45">
        <f t="shared" si="122"/>
        <v>0</v>
      </c>
      <c r="BD66" s="45">
        <f t="shared" si="122"/>
        <v>0</v>
      </c>
      <c r="BE66" s="45">
        <f t="shared" si="122"/>
        <v>0</v>
      </c>
      <c r="BF66" s="45">
        <f t="shared" si="122"/>
        <v>0</v>
      </c>
      <c r="BG66" s="45">
        <f t="shared" ref="BG66:BP68" si="123">IF((AND($F66&lt;=BG$75,$G66&gt;=BG$75)),"P/L",IF((AND($I66&lt;=BG$75,$J66&gt;=BG$75)),"XO",IF((AND($K66&lt;=BG$75,$L66&gt;=BG$75)),"3",IF((AND($M66&lt;=BG$75,$N66&gt;=BG$75)),"C",IF((AND($O66&lt;=BG$75,$P66&gt;=BG$75)),"CO",IF((AND($Q66&lt;=BG$75,$R66&gt;=BG$75)),"C",0))))))</f>
        <v>0</v>
      </c>
      <c r="BH66" s="45">
        <f t="shared" si="123"/>
        <v>0</v>
      </c>
      <c r="BI66" s="45">
        <f t="shared" si="123"/>
        <v>0</v>
      </c>
      <c r="BJ66" s="45">
        <f t="shared" si="123"/>
        <v>0</v>
      </c>
      <c r="BK66" s="45">
        <f t="shared" si="123"/>
        <v>0</v>
      </c>
      <c r="BL66" s="45">
        <f t="shared" si="123"/>
        <v>0</v>
      </c>
      <c r="BM66" s="45">
        <f t="shared" si="123"/>
        <v>0</v>
      </c>
      <c r="BN66" s="45">
        <f t="shared" si="123"/>
        <v>0</v>
      </c>
      <c r="BO66" s="45">
        <f t="shared" si="123"/>
        <v>0</v>
      </c>
      <c r="BP66" s="45">
        <f t="shared" si="123"/>
        <v>0</v>
      </c>
      <c r="BQ66" s="45">
        <f t="shared" ref="BQ66:BZ68" si="124">IF((AND($F66&lt;=BQ$75,$G66&gt;=BQ$75)),"P/L",IF((AND($I66&lt;=BQ$75,$J66&gt;=BQ$75)),"XO",IF((AND($K66&lt;=BQ$75,$L66&gt;=BQ$75)),"3",IF((AND($M66&lt;=BQ$75,$N66&gt;=BQ$75)),"C",IF((AND($O66&lt;=BQ$75,$P66&gt;=BQ$75)),"CO",IF((AND($Q66&lt;=BQ$75,$R66&gt;=BQ$75)),"C",0))))))</f>
        <v>0</v>
      </c>
      <c r="BR66" s="45">
        <f t="shared" si="124"/>
        <v>0</v>
      </c>
      <c r="BS66" s="45">
        <f t="shared" si="124"/>
        <v>0</v>
      </c>
      <c r="BT66" s="45">
        <f t="shared" si="124"/>
        <v>0</v>
      </c>
      <c r="BU66" s="45">
        <f t="shared" si="124"/>
        <v>0</v>
      </c>
      <c r="BV66" s="45">
        <f t="shared" si="124"/>
        <v>0</v>
      </c>
      <c r="BW66" s="45">
        <f t="shared" si="124"/>
        <v>0</v>
      </c>
      <c r="BX66" s="45">
        <f t="shared" si="124"/>
        <v>0</v>
      </c>
      <c r="BY66" s="45">
        <f t="shared" si="124"/>
        <v>0</v>
      </c>
      <c r="BZ66" s="45">
        <f t="shared" si="124"/>
        <v>0</v>
      </c>
      <c r="CA66" s="45">
        <f t="shared" ref="CA66:CM68" si="125">IF((AND($F66&lt;=CA$75,$G66&gt;=CA$75)),"P/L",IF((AND($I66&lt;=CA$75,$J66&gt;=CA$75)),"XO",IF((AND($K66&lt;=CA$75,$L66&gt;=CA$75)),"3",IF((AND($M66&lt;=CA$75,$N66&gt;=CA$75)),"C",IF((AND($O66&lt;=CA$75,$P66&gt;=CA$75)),"CO",IF((AND($Q66&lt;=CA$75,$R66&gt;=CA$75)),"C",0))))))</f>
        <v>0</v>
      </c>
      <c r="CB66" s="45">
        <f t="shared" si="125"/>
        <v>0</v>
      </c>
      <c r="CC66" s="45">
        <f t="shared" si="125"/>
        <v>0</v>
      </c>
      <c r="CD66" s="45">
        <f t="shared" si="125"/>
        <v>0</v>
      </c>
      <c r="CE66" s="45">
        <f t="shared" si="125"/>
        <v>0</v>
      </c>
      <c r="CF66" s="45">
        <f t="shared" si="125"/>
        <v>0</v>
      </c>
      <c r="CG66" s="45">
        <f t="shared" si="125"/>
        <v>0</v>
      </c>
      <c r="CH66" s="45">
        <f t="shared" si="125"/>
        <v>0</v>
      </c>
      <c r="CI66" s="45">
        <f t="shared" si="125"/>
        <v>0</v>
      </c>
      <c r="CJ66" s="45">
        <f t="shared" si="125"/>
        <v>0</v>
      </c>
      <c r="CK66" s="45">
        <f t="shared" si="125"/>
        <v>0</v>
      </c>
      <c r="CL66" s="45">
        <f t="shared" si="125"/>
        <v>0</v>
      </c>
      <c r="CM66" s="45">
        <f t="shared" si="125"/>
        <v>0</v>
      </c>
    </row>
    <row r="67" spans="1:91" x14ac:dyDescent="0.25">
      <c r="A67" s="30" t="s">
        <v>166</v>
      </c>
      <c r="B67" s="84"/>
      <c r="C67" s="31">
        <v>20</v>
      </c>
      <c r="D67" s="31">
        <v>14</v>
      </c>
      <c r="E67" s="31">
        <v>2</v>
      </c>
      <c r="F67" s="32"/>
      <c r="G67" s="32"/>
      <c r="H67" s="33">
        <f t="shared" si="109"/>
        <v>0</v>
      </c>
      <c r="I67" s="32">
        <v>42278</v>
      </c>
      <c r="J67" s="32">
        <f>IF(I67="",0,DATE(YEAR(I67),MONTH(I67)+C67,DAY(I67)))</f>
        <v>42887</v>
      </c>
      <c r="K67" s="32">
        <f>IF(J67="","",(DATE(YEAR(J67),MONTH(J67)+1,DAY(J67))))</f>
        <v>42917</v>
      </c>
      <c r="L67" s="32">
        <f>IF(K67="","",(DATE(YEAR(K67),MONTH(K67)+E67,DAY(K67))))</f>
        <v>42979</v>
      </c>
      <c r="M67" s="32">
        <f>IF(O67="","",DATE(YEAR(O67), MONTH(O67)-1,DAY(O67)))</f>
        <v>43009</v>
      </c>
      <c r="N67" s="32">
        <f>IF(O67="","",DATE(YEAR(M67),MONTH(M67),DAY(M67)))</f>
        <v>43009</v>
      </c>
      <c r="O67" s="32">
        <v>43040</v>
      </c>
      <c r="P67" s="32">
        <f>IF(O67="","",(DATE(YEAR(O67),MONTH(O67)+D67,DAY(O67))))</f>
        <v>43466</v>
      </c>
      <c r="Q67" s="32">
        <f>IF(P67="","",DATE(YEAR(P67), MONTH(P67)+1,DAY(P67)))</f>
        <v>43497</v>
      </c>
      <c r="R67" s="32">
        <f>IF(P67="","",DATE(YEAR(Q67),MONTH(Q67),DAY(Q67)))</f>
        <v>43497</v>
      </c>
      <c r="S67" s="33">
        <f t="shared" si="119"/>
        <v>0</v>
      </c>
      <c r="T67" s="33">
        <f t="shared" si="119"/>
        <v>0</v>
      </c>
      <c r="U67" s="33">
        <f t="shared" si="119"/>
        <v>0</v>
      </c>
      <c r="V67" s="33">
        <f t="shared" si="119"/>
        <v>0</v>
      </c>
      <c r="W67" s="33">
        <f t="shared" si="119"/>
        <v>0</v>
      </c>
      <c r="X67" s="33">
        <f t="shared" si="119"/>
        <v>0</v>
      </c>
      <c r="Y67" s="33">
        <f t="shared" si="119"/>
        <v>0</v>
      </c>
      <c r="Z67" s="33">
        <f t="shared" si="119"/>
        <v>0</v>
      </c>
      <c r="AA67" s="33">
        <f t="shared" si="119"/>
        <v>0</v>
      </c>
      <c r="AB67" s="33">
        <f t="shared" si="119"/>
        <v>0</v>
      </c>
      <c r="AC67" s="33">
        <f t="shared" si="120"/>
        <v>0</v>
      </c>
      <c r="AD67" s="33">
        <f t="shared" si="120"/>
        <v>0</v>
      </c>
      <c r="AE67" s="33">
        <f t="shared" si="120"/>
        <v>0</v>
      </c>
      <c r="AF67" s="33">
        <f t="shared" si="120"/>
        <v>0</v>
      </c>
      <c r="AG67" s="33">
        <f t="shared" si="120"/>
        <v>0</v>
      </c>
      <c r="AH67" s="33">
        <f t="shared" si="120"/>
        <v>0</v>
      </c>
      <c r="AI67" s="33">
        <f t="shared" si="120"/>
        <v>0</v>
      </c>
      <c r="AJ67" s="33">
        <f t="shared" si="120"/>
        <v>0</v>
      </c>
      <c r="AK67" s="33">
        <f t="shared" si="120"/>
        <v>0</v>
      </c>
      <c r="AL67" s="33">
        <f t="shared" si="120"/>
        <v>0</v>
      </c>
      <c r="AM67" s="33">
        <f t="shared" si="121"/>
        <v>0</v>
      </c>
      <c r="AN67" s="33">
        <f t="shared" si="121"/>
        <v>0</v>
      </c>
      <c r="AO67" s="33">
        <f t="shared" si="121"/>
        <v>0</v>
      </c>
      <c r="AP67" s="33">
        <f t="shared" si="121"/>
        <v>0</v>
      </c>
      <c r="AQ67" s="33">
        <f t="shared" si="121"/>
        <v>0</v>
      </c>
      <c r="AR67" s="33">
        <f t="shared" si="121"/>
        <v>0</v>
      </c>
      <c r="AS67" s="33">
        <f t="shared" si="121"/>
        <v>0</v>
      </c>
      <c r="AT67" s="33">
        <f t="shared" si="121"/>
        <v>0</v>
      </c>
      <c r="AU67" s="33">
        <f t="shared" si="121"/>
        <v>0</v>
      </c>
      <c r="AV67" s="33">
        <f t="shared" si="121"/>
        <v>0</v>
      </c>
      <c r="AW67" s="33">
        <f t="shared" si="122"/>
        <v>0</v>
      </c>
      <c r="AX67" s="33">
        <f t="shared" si="122"/>
        <v>0</v>
      </c>
      <c r="AY67" s="33">
        <f t="shared" si="122"/>
        <v>0</v>
      </c>
      <c r="AZ67" s="33">
        <f t="shared" si="122"/>
        <v>0</v>
      </c>
      <c r="BA67" s="33">
        <f t="shared" si="122"/>
        <v>0</v>
      </c>
      <c r="BB67" s="33">
        <f t="shared" si="122"/>
        <v>0</v>
      </c>
      <c r="BC67" s="33">
        <f t="shared" si="122"/>
        <v>0</v>
      </c>
      <c r="BD67" s="33">
        <f t="shared" si="122"/>
        <v>0</v>
      </c>
      <c r="BE67" s="33">
        <f t="shared" si="122"/>
        <v>0</v>
      </c>
      <c r="BF67" s="33">
        <f t="shared" si="122"/>
        <v>0</v>
      </c>
      <c r="BG67" s="33">
        <f t="shared" si="123"/>
        <v>0</v>
      </c>
      <c r="BH67" s="33">
        <f t="shared" si="123"/>
        <v>0</v>
      </c>
      <c r="BI67" s="33">
        <f t="shared" si="123"/>
        <v>0</v>
      </c>
      <c r="BJ67" s="33">
        <f t="shared" si="123"/>
        <v>0</v>
      </c>
      <c r="BK67" s="33">
        <f t="shared" si="123"/>
        <v>0</v>
      </c>
      <c r="BL67" s="33">
        <f t="shared" si="123"/>
        <v>0</v>
      </c>
      <c r="BM67" s="33">
        <f t="shared" si="123"/>
        <v>0</v>
      </c>
      <c r="BN67" s="33">
        <f t="shared" si="123"/>
        <v>0</v>
      </c>
      <c r="BO67" s="33">
        <f t="shared" si="123"/>
        <v>0</v>
      </c>
      <c r="BP67" s="33">
        <f t="shared" si="123"/>
        <v>0</v>
      </c>
      <c r="BQ67" s="33">
        <f t="shared" si="124"/>
        <v>0</v>
      </c>
      <c r="BR67" s="33">
        <f t="shared" si="124"/>
        <v>0</v>
      </c>
      <c r="BS67" s="33">
        <f t="shared" si="124"/>
        <v>0</v>
      </c>
      <c r="BT67" s="33">
        <f t="shared" si="124"/>
        <v>0</v>
      </c>
      <c r="BU67" s="33">
        <f t="shared" si="124"/>
        <v>0</v>
      </c>
      <c r="BV67" s="33">
        <f t="shared" si="124"/>
        <v>0</v>
      </c>
      <c r="BW67" s="33">
        <f t="shared" si="124"/>
        <v>0</v>
      </c>
      <c r="BX67" s="33">
        <f t="shared" si="124"/>
        <v>0</v>
      </c>
      <c r="BY67" s="33">
        <f t="shared" si="124"/>
        <v>0</v>
      </c>
      <c r="BZ67" s="33">
        <f t="shared" si="124"/>
        <v>0</v>
      </c>
      <c r="CA67" s="33">
        <f t="shared" si="125"/>
        <v>0</v>
      </c>
      <c r="CB67" s="33">
        <f t="shared" si="125"/>
        <v>0</v>
      </c>
      <c r="CC67" s="33">
        <f t="shared" si="125"/>
        <v>0</v>
      </c>
      <c r="CD67" s="33">
        <f t="shared" si="125"/>
        <v>0</v>
      </c>
      <c r="CE67" s="33">
        <f t="shared" si="125"/>
        <v>0</v>
      </c>
      <c r="CF67" s="33">
        <f t="shared" si="125"/>
        <v>0</v>
      </c>
      <c r="CG67" s="33">
        <f t="shared" si="125"/>
        <v>0</v>
      </c>
      <c r="CH67" s="33">
        <f t="shared" si="125"/>
        <v>0</v>
      </c>
      <c r="CI67" s="33">
        <f t="shared" si="125"/>
        <v>0</v>
      </c>
      <c r="CJ67" s="33">
        <f t="shared" si="125"/>
        <v>0</v>
      </c>
      <c r="CK67" s="33">
        <f t="shared" si="125"/>
        <v>0</v>
      </c>
      <c r="CL67" s="33">
        <f t="shared" si="125"/>
        <v>0</v>
      </c>
      <c r="CM67" s="33">
        <f t="shared" si="125"/>
        <v>0</v>
      </c>
    </row>
    <row r="68" spans="1:91" x14ac:dyDescent="0.25">
      <c r="A68" s="30" t="s">
        <v>167</v>
      </c>
      <c r="B68" s="84"/>
      <c r="C68" s="31">
        <v>15</v>
      </c>
      <c r="D68" s="31">
        <v>14</v>
      </c>
      <c r="E68" s="31">
        <v>2</v>
      </c>
      <c r="F68" s="32"/>
      <c r="G68" s="32"/>
      <c r="H68" s="33">
        <f t="shared" si="109"/>
        <v>0</v>
      </c>
      <c r="I68" s="32">
        <v>42917</v>
      </c>
      <c r="J68" s="32">
        <f>IF(I68="",0,DATE(YEAR(I68),MONTH(I68)+C68,DAY(I68)))</f>
        <v>43374</v>
      </c>
      <c r="K68" s="32">
        <f>IF(J68="","",(DATE(YEAR(J68),MONTH(J68)+1,DAY(J68))))</f>
        <v>43405</v>
      </c>
      <c r="L68" s="32">
        <f>IF(K68="","",(DATE(YEAR(K68),MONTH(K68)+E68,DAY(K68))))</f>
        <v>43466</v>
      </c>
      <c r="M68" s="32">
        <f>IF(O68="","",DATE(YEAR(O68), MONTH(O68)-1,DAY(O68)))</f>
        <v>43497</v>
      </c>
      <c r="N68" s="32">
        <f>IF(O68="","",DATE(YEAR(M68),MONTH(M68),DAY(M68)))</f>
        <v>43497</v>
      </c>
      <c r="O68" s="32">
        <f>IF(L68="","",(DATE(YEAR(L68),MONTH(L68)+2,DAY(L68))))</f>
        <v>43525</v>
      </c>
      <c r="P68" s="32">
        <f>IF(O68="","",(DATE(YEAR(O68),MONTH(O68)+D68,DAY(O68))))</f>
        <v>43952</v>
      </c>
      <c r="Q68" s="32">
        <f>IF(P68="","",DATE(YEAR(P68), MONTH(P68)+1,DAY(P68)))</f>
        <v>43983</v>
      </c>
      <c r="R68" s="32">
        <f>IF(P68="","",DATE(YEAR(Q68),MONTH(Q68),DAY(Q68)))</f>
        <v>43983</v>
      </c>
      <c r="S68" s="33">
        <f t="shared" si="119"/>
        <v>0</v>
      </c>
      <c r="T68" s="33">
        <f t="shared" si="119"/>
        <v>0</v>
      </c>
      <c r="U68" s="33">
        <f t="shared" si="119"/>
        <v>0</v>
      </c>
      <c r="V68" s="33">
        <f t="shared" si="119"/>
        <v>0</v>
      </c>
      <c r="W68" s="33">
        <f t="shared" si="119"/>
        <v>0</v>
      </c>
      <c r="X68" s="33">
        <f t="shared" si="119"/>
        <v>0</v>
      </c>
      <c r="Y68" s="33">
        <f t="shared" si="119"/>
        <v>0</v>
      </c>
      <c r="Z68" s="33">
        <f t="shared" si="119"/>
        <v>0</v>
      </c>
      <c r="AA68" s="33">
        <f t="shared" si="119"/>
        <v>0</v>
      </c>
      <c r="AB68" s="33">
        <f t="shared" si="119"/>
        <v>0</v>
      </c>
      <c r="AC68" s="33">
        <f t="shared" si="120"/>
        <v>0</v>
      </c>
      <c r="AD68" s="33">
        <f t="shared" si="120"/>
        <v>0</v>
      </c>
      <c r="AE68" s="33">
        <f t="shared" si="120"/>
        <v>0</v>
      </c>
      <c r="AF68" s="33">
        <f t="shared" si="120"/>
        <v>0</v>
      </c>
      <c r="AG68" s="33">
        <f t="shared" si="120"/>
        <v>0</v>
      </c>
      <c r="AH68" s="33">
        <f t="shared" si="120"/>
        <v>0</v>
      </c>
      <c r="AI68" s="33">
        <f t="shared" si="120"/>
        <v>0</v>
      </c>
      <c r="AJ68" s="33">
        <f t="shared" si="120"/>
        <v>0</v>
      </c>
      <c r="AK68" s="33">
        <f t="shared" si="120"/>
        <v>0</v>
      </c>
      <c r="AL68" s="33">
        <f t="shared" si="120"/>
        <v>0</v>
      </c>
      <c r="AM68" s="33">
        <f t="shared" si="121"/>
        <v>0</v>
      </c>
      <c r="AN68" s="33">
        <f t="shared" si="121"/>
        <v>0</v>
      </c>
      <c r="AO68" s="33">
        <f t="shared" si="121"/>
        <v>0</v>
      </c>
      <c r="AP68" s="33">
        <f t="shared" si="121"/>
        <v>0</v>
      </c>
      <c r="AQ68" s="33">
        <f t="shared" si="121"/>
        <v>0</v>
      </c>
      <c r="AR68" s="33">
        <f t="shared" si="121"/>
        <v>0</v>
      </c>
      <c r="AS68" s="33">
        <f t="shared" si="121"/>
        <v>0</v>
      </c>
      <c r="AT68" s="33">
        <f t="shared" si="121"/>
        <v>0</v>
      </c>
      <c r="AU68" s="33">
        <f t="shared" si="121"/>
        <v>0</v>
      </c>
      <c r="AV68" s="33">
        <f t="shared" si="121"/>
        <v>0</v>
      </c>
      <c r="AW68" s="33">
        <f t="shared" si="122"/>
        <v>0</v>
      </c>
      <c r="AX68" s="33">
        <f t="shared" si="122"/>
        <v>0</v>
      </c>
      <c r="AY68" s="33">
        <f t="shared" si="122"/>
        <v>0</v>
      </c>
      <c r="AZ68" s="33">
        <f t="shared" si="122"/>
        <v>0</v>
      </c>
      <c r="BA68" s="33">
        <f t="shared" si="122"/>
        <v>0</v>
      </c>
      <c r="BB68" s="33">
        <f t="shared" si="122"/>
        <v>0</v>
      </c>
      <c r="BC68" s="33">
        <f t="shared" si="122"/>
        <v>0</v>
      </c>
      <c r="BD68" s="33">
        <f t="shared" si="122"/>
        <v>0</v>
      </c>
      <c r="BE68" s="33">
        <f t="shared" si="122"/>
        <v>0</v>
      </c>
      <c r="BF68" s="33">
        <f t="shared" si="122"/>
        <v>0</v>
      </c>
      <c r="BG68" s="33">
        <f t="shared" si="123"/>
        <v>0</v>
      </c>
      <c r="BH68" s="33">
        <f t="shared" si="123"/>
        <v>0</v>
      </c>
      <c r="BI68" s="33">
        <f t="shared" si="123"/>
        <v>0</v>
      </c>
      <c r="BJ68" s="33">
        <f t="shared" si="123"/>
        <v>0</v>
      </c>
      <c r="BK68" s="33">
        <f t="shared" si="123"/>
        <v>0</v>
      </c>
      <c r="BL68" s="33">
        <f t="shared" si="123"/>
        <v>0</v>
      </c>
      <c r="BM68" s="33">
        <f t="shared" si="123"/>
        <v>0</v>
      </c>
      <c r="BN68" s="33">
        <f t="shared" si="123"/>
        <v>0</v>
      </c>
      <c r="BO68" s="33">
        <f t="shared" si="123"/>
        <v>0</v>
      </c>
      <c r="BP68" s="33">
        <f t="shared" si="123"/>
        <v>0</v>
      </c>
      <c r="BQ68" s="33">
        <f t="shared" si="124"/>
        <v>0</v>
      </c>
      <c r="BR68" s="33">
        <f t="shared" si="124"/>
        <v>0</v>
      </c>
      <c r="BS68" s="33">
        <f t="shared" si="124"/>
        <v>0</v>
      </c>
      <c r="BT68" s="33">
        <f t="shared" si="124"/>
        <v>0</v>
      </c>
      <c r="BU68" s="33">
        <f t="shared" si="124"/>
        <v>0</v>
      </c>
      <c r="BV68" s="33">
        <f t="shared" si="124"/>
        <v>0</v>
      </c>
      <c r="BW68" s="33">
        <f t="shared" si="124"/>
        <v>0</v>
      </c>
      <c r="BX68" s="33">
        <f t="shared" si="124"/>
        <v>0</v>
      </c>
      <c r="BY68" s="33">
        <f t="shared" si="124"/>
        <v>0</v>
      </c>
      <c r="BZ68" s="33">
        <f t="shared" si="124"/>
        <v>0</v>
      </c>
      <c r="CA68" s="33">
        <f t="shared" si="125"/>
        <v>0</v>
      </c>
      <c r="CB68" s="33">
        <f t="shared" si="125"/>
        <v>0</v>
      </c>
      <c r="CC68" s="33">
        <f t="shared" si="125"/>
        <v>0</v>
      </c>
      <c r="CD68" s="33">
        <f t="shared" si="125"/>
        <v>0</v>
      </c>
      <c r="CE68" s="33">
        <f t="shared" si="125"/>
        <v>0</v>
      </c>
      <c r="CF68" s="33">
        <f t="shared" si="125"/>
        <v>0</v>
      </c>
      <c r="CG68" s="33">
        <f t="shared" si="125"/>
        <v>0</v>
      </c>
      <c r="CH68" s="33">
        <f t="shared" si="125"/>
        <v>0</v>
      </c>
      <c r="CI68" s="33">
        <f t="shared" si="125"/>
        <v>0</v>
      </c>
      <c r="CJ68" s="33">
        <f t="shared" si="125"/>
        <v>0</v>
      </c>
      <c r="CK68" s="33">
        <f t="shared" si="125"/>
        <v>0</v>
      </c>
      <c r="CL68" s="33">
        <f t="shared" si="125"/>
        <v>0</v>
      </c>
      <c r="CM68" s="33">
        <f t="shared" si="125"/>
        <v>0</v>
      </c>
    </row>
    <row r="69" ht="21.75" customHeight="1" spans="1:91" x14ac:dyDescent="0.25">
      <c r="A69" s="112" t="s">
        <v>168</v>
      </c>
      <c r="B69" s="93"/>
      <c r="C69" s="94"/>
      <c r="D69" s="94"/>
      <c r="E69" s="94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113"/>
      <c r="Q69" s="95"/>
      <c r="R69" s="95"/>
      <c r="S69" s="29">
        <f>$A$2-DAY($A$2)+1</f>
        <v>46054</v>
      </c>
      <c r="T69" s="29">
        <f t="shared" ref="T69:CE69" si="126">DATE(YEAR(S69),MONTH(S69)+1,DAY(S69))</f>
        <v>46082</v>
      </c>
      <c r="U69" s="29">
        <f t="shared" si="126"/>
        <v>46113</v>
      </c>
      <c r="V69" s="29">
        <f t="shared" si="126"/>
        <v>46143</v>
      </c>
      <c r="W69" s="29">
        <f t="shared" si="126"/>
        <v>46174</v>
      </c>
      <c r="X69" s="29">
        <f t="shared" si="126"/>
        <v>46204</v>
      </c>
      <c r="Y69" s="29">
        <f t="shared" si="126"/>
        <v>46235</v>
      </c>
      <c r="Z69" s="29">
        <f t="shared" si="126"/>
        <v>46266</v>
      </c>
      <c r="AA69" s="29">
        <f t="shared" si="126"/>
        <v>46296</v>
      </c>
      <c r="AB69" s="29">
        <f t="shared" si="126"/>
        <v>46327</v>
      </c>
      <c r="AC69" s="29">
        <f t="shared" si="126"/>
        <v>46357</v>
      </c>
      <c r="AD69" s="29">
        <f t="shared" si="126"/>
        <v>46388</v>
      </c>
      <c r="AE69" s="29">
        <f t="shared" si="126"/>
        <v>46419</v>
      </c>
      <c r="AF69" s="29">
        <f t="shared" si="126"/>
        <v>46447</v>
      </c>
      <c r="AG69" s="29">
        <f t="shared" si="126"/>
        <v>46478</v>
      </c>
      <c r="AH69" s="29">
        <f t="shared" si="126"/>
        <v>46508</v>
      </c>
      <c r="AI69" s="29">
        <f t="shared" si="126"/>
        <v>46539</v>
      </c>
      <c r="AJ69" s="29">
        <f t="shared" si="126"/>
        <v>46569</v>
      </c>
      <c r="AK69" s="29">
        <f t="shared" si="126"/>
        <v>46600</v>
      </c>
      <c r="AL69" s="29">
        <f t="shared" si="126"/>
        <v>46631</v>
      </c>
      <c r="AM69" s="29">
        <f t="shared" si="126"/>
        <v>46661</v>
      </c>
      <c r="AN69" s="29">
        <f t="shared" si="126"/>
        <v>46692</v>
      </c>
      <c r="AO69" s="29">
        <f t="shared" si="126"/>
        <v>46722</v>
      </c>
      <c r="AP69" s="29">
        <f t="shared" si="126"/>
        <v>46753</v>
      </c>
      <c r="AQ69" s="29">
        <f t="shared" si="126"/>
        <v>46784</v>
      </c>
      <c r="AR69" s="29">
        <f t="shared" si="126"/>
        <v>46813</v>
      </c>
      <c r="AS69" s="29">
        <f t="shared" si="126"/>
        <v>46844</v>
      </c>
      <c r="AT69" s="29">
        <f t="shared" si="126"/>
        <v>46874</v>
      </c>
      <c r="AU69" s="29">
        <f t="shared" si="126"/>
        <v>46905</v>
      </c>
      <c r="AV69" s="29">
        <f t="shared" si="126"/>
        <v>46935</v>
      </c>
      <c r="AW69" s="29">
        <f t="shared" si="126"/>
        <v>46966</v>
      </c>
      <c r="AX69" s="29">
        <f t="shared" si="126"/>
        <v>46997</v>
      </c>
      <c r="AY69" s="29">
        <f t="shared" si="126"/>
        <v>47027</v>
      </c>
      <c r="AZ69" s="29">
        <f t="shared" si="126"/>
        <v>47058</v>
      </c>
      <c r="BA69" s="29">
        <f t="shared" si="126"/>
        <v>47088</v>
      </c>
      <c r="BB69" s="29">
        <f t="shared" si="126"/>
        <v>47119</v>
      </c>
      <c r="BC69" s="29">
        <f t="shared" si="126"/>
        <v>47150</v>
      </c>
      <c r="BD69" s="29">
        <f t="shared" si="126"/>
        <v>47178</v>
      </c>
      <c r="BE69" s="29">
        <f t="shared" si="126"/>
        <v>47209</v>
      </c>
      <c r="BF69" s="29">
        <f t="shared" si="126"/>
        <v>47239</v>
      </c>
      <c r="BG69" s="29">
        <f t="shared" si="126"/>
        <v>47270</v>
      </c>
      <c r="BH69" s="29">
        <f t="shared" si="126"/>
        <v>47300</v>
      </c>
      <c r="BI69" s="29">
        <f t="shared" si="126"/>
        <v>47331</v>
      </c>
      <c r="BJ69" s="29">
        <f t="shared" si="126"/>
        <v>47362</v>
      </c>
      <c r="BK69" s="29">
        <f t="shared" si="126"/>
        <v>47392</v>
      </c>
      <c r="BL69" s="29">
        <f t="shared" si="126"/>
        <v>47423</v>
      </c>
      <c r="BM69" s="29">
        <f t="shared" si="126"/>
        <v>47453</v>
      </c>
      <c r="BN69" s="29">
        <f t="shared" si="126"/>
        <v>47484</v>
      </c>
      <c r="BO69" s="29">
        <f t="shared" si="126"/>
        <v>47515</v>
      </c>
      <c r="BP69" s="29">
        <f t="shared" si="126"/>
        <v>47543</v>
      </c>
      <c r="BQ69" s="29">
        <f t="shared" si="126"/>
        <v>47574</v>
      </c>
      <c r="BR69" s="29">
        <f t="shared" si="126"/>
        <v>47604</v>
      </c>
      <c r="BS69" s="29">
        <f t="shared" si="126"/>
        <v>47635</v>
      </c>
      <c r="BT69" s="29">
        <f t="shared" si="126"/>
        <v>47665</v>
      </c>
      <c r="BU69" s="29">
        <f t="shared" si="126"/>
        <v>47696</v>
      </c>
      <c r="BV69" s="29">
        <f t="shared" si="126"/>
        <v>47727</v>
      </c>
      <c r="BW69" s="29">
        <f t="shared" si="126"/>
        <v>47757</v>
      </c>
      <c r="BX69" s="29">
        <f t="shared" si="126"/>
        <v>47788</v>
      </c>
      <c r="BY69" s="29">
        <f t="shared" si="126"/>
        <v>47818</v>
      </c>
      <c r="BZ69" s="29">
        <f t="shared" si="126"/>
        <v>47849</v>
      </c>
      <c r="CA69" s="29">
        <f t="shared" si="126"/>
        <v>47880</v>
      </c>
      <c r="CB69" s="29">
        <f t="shared" si="126"/>
        <v>47908</v>
      </c>
      <c r="CC69" s="29">
        <f t="shared" si="126"/>
        <v>47939</v>
      </c>
      <c r="CD69" s="29">
        <f t="shared" si="126"/>
        <v>47969</v>
      </c>
      <c r="CE69" s="29">
        <f t="shared" si="126"/>
        <v>48000</v>
      </c>
      <c r="CF69" s="29">
        <f t="shared" ref="CF69:CM69" si="127">DATE(YEAR(CE69),MONTH(CE69)+1,DAY(CE69))</f>
        <v>48030</v>
      </c>
      <c r="CG69" s="29">
        <f t="shared" si="127"/>
        <v>48061</v>
      </c>
      <c r="CH69" s="29">
        <f t="shared" si="127"/>
        <v>48092</v>
      </c>
      <c r="CI69" s="29">
        <f t="shared" si="127"/>
        <v>48122</v>
      </c>
      <c r="CJ69" s="29">
        <f t="shared" si="127"/>
        <v>48153</v>
      </c>
      <c r="CK69" s="29">
        <f t="shared" si="127"/>
        <v>48183</v>
      </c>
      <c r="CL69" s="29">
        <f t="shared" si="127"/>
        <v>48214</v>
      </c>
      <c r="CM69" s="29">
        <f t="shared" si="127"/>
        <v>48245</v>
      </c>
    </row>
    <row r="70" spans="1:91" x14ac:dyDescent="0.25">
      <c r="A70" s="30" t="s">
        <v>169</v>
      </c>
      <c r="B70" s="84">
        <v>2562975</v>
      </c>
      <c r="C70" s="31">
        <v>21</v>
      </c>
      <c r="D70" s="31">
        <v>16</v>
      </c>
      <c r="E70" s="31">
        <v>1</v>
      </c>
      <c r="F70" s="32"/>
      <c r="G70" s="32"/>
      <c r="H70" s="33">
        <f>G70-F70</f>
        <v>0</v>
      </c>
      <c r="I70" s="32">
        <v>43497</v>
      </c>
      <c r="J70" s="32">
        <f>IF(I70="",0,DATE(YEAR(I70),MONTH(I70)+C70,DAY(I70)))</f>
        <v>44136</v>
      </c>
      <c r="K70" s="32">
        <f>IF(J70="","",(DATE(YEAR(J70),MONTH(J70)+1,DAY(J70))))</f>
        <v>44166</v>
      </c>
      <c r="L70" s="32">
        <f>IF(K70="","",(DATE(YEAR(K70),MONTH(K70)+E70,DAY(K70))))</f>
        <v>44197</v>
      </c>
      <c r="M70" s="32">
        <f>IF(O70="","",DATE(YEAR(O70), MONTH(O70)-1,DAY(O70)))</f>
        <v>44228</v>
      </c>
      <c r="N70" s="32">
        <f>IF(O70="","",DATE(YEAR(M70),MONTH(M70),DAY(M70)))</f>
        <v>44228</v>
      </c>
      <c r="O70" s="32">
        <f>IF(L70="","",(DATE(YEAR(L70),MONTH(L70)+2,DAY(L70))))</f>
        <v>44256</v>
      </c>
      <c r="P70" s="32">
        <f>IF(O70="","",(DATE(YEAR(O70),MONTH(O70)+D70,DAY(O70))))</f>
        <v>44743</v>
      </c>
      <c r="Q70" s="32">
        <f>IF(P70="","",DATE(YEAR(P70), MONTH(P70)+1,DAY(P70)))</f>
        <v>44774</v>
      </c>
      <c r="R70" s="32">
        <f>IF(P70="","",DATE(YEAR(Q70),MONTH(Q70),DAY(Q70)))</f>
        <v>44774</v>
      </c>
      <c r="S70" s="33">
        <f t="shared" ref="S70:AB71" si="128">IF((AND($F70&lt;=S$75,$G70&gt;=S$75)),"P/L",IF((AND($I70&lt;=S$75,$J70&gt;=S$75)),"XO",IF((AND($K70&lt;=S$75,$L70&gt;=S$75)),"3",IF((AND($M70&lt;=S$75,$N70&gt;=S$75)),"C",IF((AND($O70&lt;=S$75,$P70&gt;=S$75)),"CO",IF((AND($Q70&lt;=S$75,$R70&gt;=S$75)),"C",0))))))</f>
        <v>0</v>
      </c>
      <c r="T70" s="33">
        <f t="shared" si="128"/>
        <v>0</v>
      </c>
      <c r="U70" s="33">
        <f t="shared" si="128"/>
        <v>0</v>
      </c>
      <c r="V70" s="33">
        <f t="shared" si="128"/>
        <v>0</v>
      </c>
      <c r="W70" s="33">
        <f t="shared" si="128"/>
        <v>0</v>
      </c>
      <c r="X70" s="33">
        <f t="shared" si="128"/>
        <v>0</v>
      </c>
      <c r="Y70" s="33">
        <f t="shared" si="128"/>
        <v>0</v>
      </c>
      <c r="Z70" s="33">
        <f t="shared" si="128"/>
        <v>0</v>
      </c>
      <c r="AA70" s="33">
        <f t="shared" si="128"/>
        <v>0</v>
      </c>
      <c r="AB70" s="33">
        <f t="shared" si="128"/>
        <v>0</v>
      </c>
      <c r="AC70" s="33">
        <f t="shared" ref="AC70:AL71" si="129">IF((AND($F70&lt;=AC$75,$G70&gt;=AC$75)),"P/L",IF((AND($I70&lt;=AC$75,$J70&gt;=AC$75)),"XO",IF((AND($K70&lt;=AC$75,$L70&gt;=AC$75)),"3",IF((AND($M70&lt;=AC$75,$N70&gt;=AC$75)),"C",IF((AND($O70&lt;=AC$75,$P70&gt;=AC$75)),"CO",IF((AND($Q70&lt;=AC$75,$R70&gt;=AC$75)),"C",0))))))</f>
        <v>0</v>
      </c>
      <c r="AD70" s="33">
        <f t="shared" si="129"/>
        <v>0</v>
      </c>
      <c r="AE70" s="33">
        <f t="shared" si="129"/>
        <v>0</v>
      </c>
      <c r="AF70" s="33">
        <f t="shared" si="129"/>
        <v>0</v>
      </c>
      <c r="AG70" s="33">
        <f t="shared" si="129"/>
        <v>0</v>
      </c>
      <c r="AH70" s="33">
        <f t="shared" si="129"/>
        <v>0</v>
      </c>
      <c r="AI70" s="33">
        <f t="shared" si="129"/>
        <v>0</v>
      </c>
      <c r="AJ70" s="33">
        <f t="shared" si="129"/>
        <v>0</v>
      </c>
      <c r="AK70" s="33">
        <f t="shared" si="129"/>
        <v>0</v>
      </c>
      <c r="AL70" s="33">
        <f t="shared" si="129"/>
        <v>0</v>
      </c>
      <c r="AM70" s="33">
        <f t="shared" ref="AM70:AV71" si="130">IF((AND($F70&lt;=AM$75,$G70&gt;=AM$75)),"P/L",IF((AND($I70&lt;=AM$75,$J70&gt;=AM$75)),"XO",IF((AND($K70&lt;=AM$75,$L70&gt;=AM$75)),"3",IF((AND($M70&lt;=AM$75,$N70&gt;=AM$75)),"C",IF((AND($O70&lt;=AM$75,$P70&gt;=AM$75)),"CO",IF((AND($Q70&lt;=AM$75,$R70&gt;=AM$75)),"C",0))))))</f>
        <v>0</v>
      </c>
      <c r="AN70" s="33">
        <f t="shared" si="130"/>
        <v>0</v>
      </c>
      <c r="AO70" s="33">
        <f t="shared" si="130"/>
        <v>0</v>
      </c>
      <c r="AP70" s="33">
        <f t="shared" si="130"/>
        <v>0</v>
      </c>
      <c r="AQ70" s="33">
        <f t="shared" si="130"/>
        <v>0</v>
      </c>
      <c r="AR70" s="33">
        <f t="shared" si="130"/>
        <v>0</v>
      </c>
      <c r="AS70" s="33">
        <f t="shared" si="130"/>
        <v>0</v>
      </c>
      <c r="AT70" s="33">
        <f t="shared" si="130"/>
        <v>0</v>
      </c>
      <c r="AU70" s="33">
        <f t="shared" si="130"/>
        <v>0</v>
      </c>
      <c r="AV70" s="33">
        <f t="shared" si="130"/>
        <v>0</v>
      </c>
      <c r="AW70" s="33">
        <f t="shared" ref="AW70:BF71" si="131">IF((AND($F70&lt;=AW$75,$G70&gt;=AW$75)),"P/L",IF((AND($I70&lt;=AW$75,$J70&gt;=AW$75)),"XO",IF((AND($K70&lt;=AW$75,$L70&gt;=AW$75)),"3",IF((AND($M70&lt;=AW$75,$N70&gt;=AW$75)),"C",IF((AND($O70&lt;=AW$75,$P70&gt;=AW$75)),"CO",IF((AND($Q70&lt;=AW$75,$R70&gt;=AW$75)),"C",0))))))</f>
        <v>0</v>
      </c>
      <c r="AX70" s="33">
        <f t="shared" si="131"/>
        <v>0</v>
      </c>
      <c r="AY70" s="33">
        <f t="shared" si="131"/>
        <v>0</v>
      </c>
      <c r="AZ70" s="33">
        <f t="shared" si="131"/>
        <v>0</v>
      </c>
      <c r="BA70" s="33">
        <f t="shared" si="131"/>
        <v>0</v>
      </c>
      <c r="BB70" s="33">
        <f t="shared" si="131"/>
        <v>0</v>
      </c>
      <c r="BC70" s="33">
        <f t="shared" si="131"/>
        <v>0</v>
      </c>
      <c r="BD70" s="33">
        <f t="shared" si="131"/>
        <v>0</v>
      </c>
      <c r="BE70" s="33">
        <f t="shared" si="131"/>
        <v>0</v>
      </c>
      <c r="BF70" s="33">
        <f t="shared" si="131"/>
        <v>0</v>
      </c>
      <c r="BG70" s="33">
        <f t="shared" ref="BG70:BP71" si="132">IF((AND($F70&lt;=BG$75,$G70&gt;=BG$75)),"P/L",IF((AND($I70&lt;=BG$75,$J70&gt;=BG$75)),"XO",IF((AND($K70&lt;=BG$75,$L70&gt;=BG$75)),"3",IF((AND($M70&lt;=BG$75,$N70&gt;=BG$75)),"C",IF((AND($O70&lt;=BG$75,$P70&gt;=BG$75)),"CO",IF((AND($Q70&lt;=BG$75,$R70&gt;=BG$75)),"C",0))))))</f>
        <v>0</v>
      </c>
      <c r="BH70" s="33">
        <f t="shared" si="132"/>
        <v>0</v>
      </c>
      <c r="BI70" s="33">
        <f t="shared" si="132"/>
        <v>0</v>
      </c>
      <c r="BJ70" s="33">
        <f t="shared" si="132"/>
        <v>0</v>
      </c>
      <c r="BK70" s="33">
        <f t="shared" si="132"/>
        <v>0</v>
      </c>
      <c r="BL70" s="33">
        <f t="shared" si="132"/>
        <v>0</v>
      </c>
      <c r="BM70" s="33">
        <f t="shared" si="132"/>
        <v>0</v>
      </c>
      <c r="BN70" s="33">
        <f t="shared" si="132"/>
        <v>0</v>
      </c>
      <c r="BO70" s="33">
        <f t="shared" si="132"/>
        <v>0</v>
      </c>
      <c r="BP70" s="33">
        <f t="shared" si="132"/>
        <v>0</v>
      </c>
      <c r="BQ70" s="33">
        <f t="shared" ref="BQ70:BZ71" si="133">IF((AND($F70&lt;=BQ$75,$G70&gt;=BQ$75)),"P/L",IF((AND($I70&lt;=BQ$75,$J70&gt;=BQ$75)),"XO",IF((AND($K70&lt;=BQ$75,$L70&gt;=BQ$75)),"3",IF((AND($M70&lt;=BQ$75,$N70&gt;=BQ$75)),"C",IF((AND($O70&lt;=BQ$75,$P70&gt;=BQ$75)),"CO",IF((AND($Q70&lt;=BQ$75,$R70&gt;=BQ$75)),"C",0))))))</f>
        <v>0</v>
      </c>
      <c r="BR70" s="33">
        <f t="shared" si="133"/>
        <v>0</v>
      </c>
      <c r="BS70" s="33">
        <f t="shared" si="133"/>
        <v>0</v>
      </c>
      <c r="BT70" s="33">
        <f t="shared" si="133"/>
        <v>0</v>
      </c>
      <c r="BU70" s="33">
        <f t="shared" si="133"/>
        <v>0</v>
      </c>
      <c r="BV70" s="33">
        <f t="shared" si="133"/>
        <v>0</v>
      </c>
      <c r="BW70" s="33">
        <f t="shared" si="133"/>
        <v>0</v>
      </c>
      <c r="BX70" s="33">
        <f t="shared" si="133"/>
        <v>0</v>
      </c>
      <c r="BY70" s="33">
        <f t="shared" si="133"/>
        <v>0</v>
      </c>
      <c r="BZ70" s="33">
        <f t="shared" si="133"/>
        <v>0</v>
      </c>
      <c r="CA70" s="33">
        <f t="shared" ref="CA70:CM71" si="134">IF((AND($F70&lt;=CA$75,$G70&gt;=CA$75)),"P/L",IF((AND($I70&lt;=CA$75,$J70&gt;=CA$75)),"XO",IF((AND($K70&lt;=CA$75,$L70&gt;=CA$75)),"3",IF((AND($M70&lt;=CA$75,$N70&gt;=CA$75)),"C",IF((AND($O70&lt;=CA$75,$P70&gt;=CA$75)),"CO",IF((AND($Q70&lt;=CA$75,$R70&gt;=CA$75)),"C",0))))))</f>
        <v>0</v>
      </c>
      <c r="CB70" s="33">
        <f t="shared" si="134"/>
        <v>0</v>
      </c>
      <c r="CC70" s="33">
        <f t="shared" si="134"/>
        <v>0</v>
      </c>
      <c r="CD70" s="33">
        <f t="shared" si="134"/>
        <v>0</v>
      </c>
      <c r="CE70" s="33">
        <f t="shared" si="134"/>
        <v>0</v>
      </c>
      <c r="CF70" s="33">
        <f t="shared" si="134"/>
        <v>0</v>
      </c>
      <c r="CG70" s="33">
        <f t="shared" si="134"/>
        <v>0</v>
      </c>
      <c r="CH70" s="33">
        <f t="shared" si="134"/>
        <v>0</v>
      </c>
      <c r="CI70" s="33">
        <f t="shared" si="134"/>
        <v>0</v>
      </c>
      <c r="CJ70" s="33">
        <f t="shared" si="134"/>
        <v>0</v>
      </c>
      <c r="CK70" s="33">
        <f t="shared" si="134"/>
        <v>0</v>
      </c>
      <c r="CL70" s="33">
        <f t="shared" si="134"/>
        <v>0</v>
      </c>
      <c r="CM70" s="33">
        <f t="shared" si="134"/>
        <v>0</v>
      </c>
    </row>
    <row r="71" spans="1:91" s="2" customFormat="1" x14ac:dyDescent="0.25">
      <c r="A71" s="114" t="s">
        <v>170</v>
      </c>
      <c r="B71" s="84"/>
      <c r="C71" s="31">
        <v>17</v>
      </c>
      <c r="D71" s="31">
        <v>16</v>
      </c>
      <c r="E71" s="31">
        <v>1</v>
      </c>
      <c r="F71" s="32"/>
      <c r="G71" s="32"/>
      <c r="H71" s="33">
        <f>G71-F71</f>
        <v>0</v>
      </c>
      <c r="I71" s="32">
        <f>DATE(YEAR(#REF!),MONTH(#REF!)+1,DAY(#REF!))</f>
        <v>NaN</v>
      </c>
      <c r="J71" s="32">
        <f>IF(I71="",0,DATE(YEAR(I71),MONTH(I71)+C71,DAY(I71)))</f>
        <v>NaN</v>
      </c>
      <c r="K71" s="32">
        <f>IF(J71="","",(DATE(YEAR(J71),MONTH(J71)+1,DAY(J71))))</f>
        <v>NaN</v>
      </c>
      <c r="L71" s="32">
        <f>IF(K71="","",(DATE(YEAR(K71),MONTH(K71)+E71,DAY(K71))))</f>
        <v>NaN</v>
      </c>
      <c r="M71" s="32">
        <f>IF(O71="","",DATE(YEAR(O71), MONTH(O71)-1,DAY(O71)))</f>
        <v>NaN</v>
      </c>
      <c r="N71" s="32">
        <f>IF(O71="","",DATE(YEAR(M71),MONTH(M71),DAY(M71)))</f>
        <v>NaN</v>
      </c>
      <c r="O71" s="32">
        <f>IF(L71="","",(DATE(YEAR(L71),MONTH(L71)+2,DAY(L71))))</f>
        <v>NaN</v>
      </c>
      <c r="P71" s="32">
        <f>IF(O71="","",(DATE(YEAR(O71),MONTH(O71)+D71,DAY(O71))))</f>
        <v>NaN</v>
      </c>
      <c r="Q71" s="32">
        <f>IF(P71="","",DATE(YEAR(P71), MONTH(P71)+1,DAY(P71)))</f>
        <v>NaN</v>
      </c>
      <c r="R71" s="32">
        <f>IF(P71="","",DATE(YEAR(Q71),MONTH(Q71),DAY(Q71)))</f>
        <v>NaN</v>
      </c>
      <c r="S71" s="33" t="e">
        <f t="shared" si="128"/>
        <v>#REF!</v>
      </c>
      <c r="T71" s="33" t="e">
        <f t="shared" si="128"/>
        <v>#REF!</v>
      </c>
      <c r="U71" s="33" t="e">
        <f t="shared" si="128"/>
        <v>#REF!</v>
      </c>
      <c r="V71" s="33" t="e">
        <f t="shared" si="128"/>
        <v>#REF!</v>
      </c>
      <c r="W71" s="33" t="e">
        <f t="shared" si="128"/>
        <v>#REF!</v>
      </c>
      <c r="X71" s="33" t="e">
        <f t="shared" si="128"/>
        <v>#REF!</v>
      </c>
      <c r="Y71" s="33" t="e">
        <f t="shared" si="128"/>
        <v>#REF!</v>
      </c>
      <c r="Z71" s="33" t="e">
        <f t="shared" si="128"/>
        <v>#REF!</v>
      </c>
      <c r="AA71" s="33" t="e">
        <f t="shared" si="128"/>
        <v>#REF!</v>
      </c>
      <c r="AB71" s="33" t="e">
        <f t="shared" si="128"/>
        <v>#REF!</v>
      </c>
      <c r="AC71" s="33" t="e">
        <f t="shared" si="129"/>
        <v>#REF!</v>
      </c>
      <c r="AD71" s="33" t="e">
        <f t="shared" si="129"/>
        <v>#REF!</v>
      </c>
      <c r="AE71" s="33" t="e">
        <f t="shared" si="129"/>
        <v>#REF!</v>
      </c>
      <c r="AF71" s="33" t="e">
        <f t="shared" si="129"/>
        <v>#REF!</v>
      </c>
      <c r="AG71" s="33" t="e">
        <f t="shared" si="129"/>
        <v>#REF!</v>
      </c>
      <c r="AH71" s="33" t="e">
        <f t="shared" si="129"/>
        <v>#REF!</v>
      </c>
      <c r="AI71" s="33" t="e">
        <f t="shared" si="129"/>
        <v>#REF!</v>
      </c>
      <c r="AJ71" s="33" t="e">
        <f t="shared" si="129"/>
        <v>#REF!</v>
      </c>
      <c r="AK71" s="33" t="e">
        <f t="shared" si="129"/>
        <v>#REF!</v>
      </c>
      <c r="AL71" s="33" t="e">
        <f t="shared" si="129"/>
        <v>#REF!</v>
      </c>
      <c r="AM71" s="33" t="e">
        <f t="shared" si="130"/>
        <v>#REF!</v>
      </c>
      <c r="AN71" s="33" t="e">
        <f t="shared" si="130"/>
        <v>#REF!</v>
      </c>
      <c r="AO71" s="33" t="e">
        <f t="shared" si="130"/>
        <v>#REF!</v>
      </c>
      <c r="AP71" s="33" t="e">
        <f t="shared" si="130"/>
        <v>#REF!</v>
      </c>
      <c r="AQ71" s="33" t="e">
        <f t="shared" si="130"/>
        <v>#REF!</v>
      </c>
      <c r="AR71" s="33" t="e">
        <f t="shared" si="130"/>
        <v>#REF!</v>
      </c>
      <c r="AS71" s="33" t="e">
        <f t="shared" si="130"/>
        <v>#REF!</v>
      </c>
      <c r="AT71" s="33" t="e">
        <f t="shared" si="130"/>
        <v>#REF!</v>
      </c>
      <c r="AU71" s="33" t="e">
        <f t="shared" si="130"/>
        <v>#REF!</v>
      </c>
      <c r="AV71" s="33" t="e">
        <f t="shared" si="130"/>
        <v>#REF!</v>
      </c>
      <c r="AW71" s="33" t="e">
        <f t="shared" si="131"/>
        <v>#REF!</v>
      </c>
      <c r="AX71" s="33" t="e">
        <f t="shared" si="131"/>
        <v>#REF!</v>
      </c>
      <c r="AY71" s="33" t="e">
        <f t="shared" si="131"/>
        <v>#REF!</v>
      </c>
      <c r="AZ71" s="33" t="e">
        <f t="shared" si="131"/>
        <v>#REF!</v>
      </c>
      <c r="BA71" s="33" t="e">
        <f t="shared" si="131"/>
        <v>#REF!</v>
      </c>
      <c r="BB71" s="33" t="e">
        <f t="shared" si="131"/>
        <v>#REF!</v>
      </c>
      <c r="BC71" s="33" t="e">
        <f t="shared" si="131"/>
        <v>#REF!</v>
      </c>
      <c r="BD71" s="33" t="e">
        <f t="shared" si="131"/>
        <v>#REF!</v>
      </c>
      <c r="BE71" s="33" t="e">
        <f t="shared" si="131"/>
        <v>#REF!</v>
      </c>
      <c r="BF71" s="33" t="e">
        <f t="shared" si="131"/>
        <v>#REF!</v>
      </c>
      <c r="BG71" s="33" t="e">
        <f t="shared" si="132"/>
        <v>#REF!</v>
      </c>
      <c r="BH71" s="33" t="e">
        <f t="shared" si="132"/>
        <v>#REF!</v>
      </c>
      <c r="BI71" s="33" t="e">
        <f t="shared" si="132"/>
        <v>#REF!</v>
      </c>
      <c r="BJ71" s="33" t="e">
        <f t="shared" si="132"/>
        <v>#REF!</v>
      </c>
      <c r="BK71" s="33" t="e">
        <f t="shared" si="132"/>
        <v>#REF!</v>
      </c>
      <c r="BL71" s="33" t="e">
        <f t="shared" si="132"/>
        <v>#REF!</v>
      </c>
      <c r="BM71" s="33" t="e">
        <f t="shared" si="132"/>
        <v>#REF!</v>
      </c>
      <c r="BN71" s="33" t="e">
        <f t="shared" si="132"/>
        <v>#REF!</v>
      </c>
      <c r="BO71" s="33" t="e">
        <f t="shared" si="132"/>
        <v>#REF!</v>
      </c>
      <c r="BP71" s="33" t="e">
        <f t="shared" si="132"/>
        <v>#REF!</v>
      </c>
      <c r="BQ71" s="33" t="e">
        <f t="shared" si="133"/>
        <v>#REF!</v>
      </c>
      <c r="BR71" s="33" t="e">
        <f t="shared" si="133"/>
        <v>#REF!</v>
      </c>
      <c r="BS71" s="33" t="e">
        <f t="shared" si="133"/>
        <v>#REF!</v>
      </c>
      <c r="BT71" s="33" t="e">
        <f t="shared" si="133"/>
        <v>#REF!</v>
      </c>
      <c r="BU71" s="33" t="e">
        <f t="shared" si="133"/>
        <v>#REF!</v>
      </c>
      <c r="BV71" s="33" t="e">
        <f t="shared" si="133"/>
        <v>#REF!</v>
      </c>
      <c r="BW71" s="33" t="e">
        <f t="shared" si="133"/>
        <v>#REF!</v>
      </c>
      <c r="BX71" s="33" t="e">
        <f t="shared" si="133"/>
        <v>#REF!</v>
      </c>
      <c r="BY71" s="33" t="e">
        <f t="shared" si="133"/>
        <v>#REF!</v>
      </c>
      <c r="BZ71" s="33" t="e">
        <f t="shared" si="133"/>
        <v>#REF!</v>
      </c>
      <c r="CA71" s="33" t="e">
        <f t="shared" si="134"/>
        <v>#REF!</v>
      </c>
      <c r="CB71" s="33" t="e">
        <f t="shared" si="134"/>
        <v>#REF!</v>
      </c>
      <c r="CC71" s="33" t="e">
        <f t="shared" si="134"/>
        <v>#REF!</v>
      </c>
      <c r="CD71" s="33" t="e">
        <f t="shared" si="134"/>
        <v>#REF!</v>
      </c>
      <c r="CE71" s="33" t="e">
        <f t="shared" si="134"/>
        <v>#REF!</v>
      </c>
      <c r="CF71" s="33" t="e">
        <f t="shared" si="134"/>
        <v>#REF!</v>
      </c>
      <c r="CG71" s="33" t="e">
        <f t="shared" si="134"/>
        <v>#REF!</v>
      </c>
      <c r="CH71" s="33" t="e">
        <f t="shared" si="134"/>
        <v>#REF!</v>
      </c>
      <c r="CI71" s="33" t="e">
        <f t="shared" si="134"/>
        <v>#REF!</v>
      </c>
      <c r="CJ71" s="33" t="e">
        <f t="shared" si="134"/>
        <v>#REF!</v>
      </c>
      <c r="CK71" s="33" t="e">
        <f t="shared" si="134"/>
        <v>#REF!</v>
      </c>
      <c r="CL71" s="33" t="e">
        <f t="shared" si="134"/>
        <v>#REF!</v>
      </c>
      <c r="CM71" s="33" t="e">
        <f t="shared" si="134"/>
        <v>#REF!</v>
      </c>
    </row>
    <row r="72" ht="21.75" customHeight="1" spans="1:91" x14ac:dyDescent="0.25">
      <c r="A72" s="112" t="s">
        <v>160</v>
      </c>
      <c r="B72" s="93"/>
      <c r="C72" s="94"/>
      <c r="D72" s="94"/>
      <c r="E72" s="94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113"/>
      <c r="Q72" s="95"/>
      <c r="R72" s="95"/>
      <c r="S72" s="29">
        <f>$A$2-DAY($A$2)+1</f>
        <v>46054</v>
      </c>
      <c r="T72" s="29">
        <f t="shared" ref="T72:CE72" si="135">DATE(YEAR(S72),MONTH(S72)+1,DAY(S72))</f>
        <v>46082</v>
      </c>
      <c r="U72" s="29">
        <f t="shared" si="135"/>
        <v>46113</v>
      </c>
      <c r="V72" s="29">
        <f t="shared" si="135"/>
        <v>46143</v>
      </c>
      <c r="W72" s="29">
        <f t="shared" si="135"/>
        <v>46174</v>
      </c>
      <c r="X72" s="29">
        <f t="shared" si="135"/>
        <v>46204</v>
      </c>
      <c r="Y72" s="29">
        <f t="shared" si="135"/>
        <v>46235</v>
      </c>
      <c r="Z72" s="29">
        <f t="shared" si="135"/>
        <v>46266</v>
      </c>
      <c r="AA72" s="29">
        <f t="shared" si="135"/>
        <v>46296</v>
      </c>
      <c r="AB72" s="29">
        <f t="shared" si="135"/>
        <v>46327</v>
      </c>
      <c r="AC72" s="29">
        <f t="shared" si="135"/>
        <v>46357</v>
      </c>
      <c r="AD72" s="29">
        <f t="shared" si="135"/>
        <v>46388</v>
      </c>
      <c r="AE72" s="29">
        <f t="shared" si="135"/>
        <v>46419</v>
      </c>
      <c r="AF72" s="29">
        <f t="shared" si="135"/>
        <v>46447</v>
      </c>
      <c r="AG72" s="29">
        <f t="shared" si="135"/>
        <v>46478</v>
      </c>
      <c r="AH72" s="29">
        <f t="shared" si="135"/>
        <v>46508</v>
      </c>
      <c r="AI72" s="29">
        <f t="shared" si="135"/>
        <v>46539</v>
      </c>
      <c r="AJ72" s="29">
        <f t="shared" si="135"/>
        <v>46569</v>
      </c>
      <c r="AK72" s="29">
        <f t="shared" si="135"/>
        <v>46600</v>
      </c>
      <c r="AL72" s="29">
        <f t="shared" si="135"/>
        <v>46631</v>
      </c>
      <c r="AM72" s="29">
        <f t="shared" si="135"/>
        <v>46661</v>
      </c>
      <c r="AN72" s="29">
        <f t="shared" si="135"/>
        <v>46692</v>
      </c>
      <c r="AO72" s="29">
        <f t="shared" si="135"/>
        <v>46722</v>
      </c>
      <c r="AP72" s="29">
        <f t="shared" si="135"/>
        <v>46753</v>
      </c>
      <c r="AQ72" s="29">
        <f t="shared" si="135"/>
        <v>46784</v>
      </c>
      <c r="AR72" s="29">
        <f t="shared" si="135"/>
        <v>46813</v>
      </c>
      <c r="AS72" s="29">
        <f t="shared" si="135"/>
        <v>46844</v>
      </c>
      <c r="AT72" s="29">
        <f t="shared" si="135"/>
        <v>46874</v>
      </c>
      <c r="AU72" s="29">
        <f t="shared" si="135"/>
        <v>46905</v>
      </c>
      <c r="AV72" s="29">
        <f t="shared" si="135"/>
        <v>46935</v>
      </c>
      <c r="AW72" s="29">
        <f t="shared" si="135"/>
        <v>46966</v>
      </c>
      <c r="AX72" s="29">
        <f t="shared" si="135"/>
        <v>46997</v>
      </c>
      <c r="AY72" s="29">
        <f t="shared" si="135"/>
        <v>47027</v>
      </c>
      <c r="AZ72" s="29">
        <f t="shared" si="135"/>
        <v>47058</v>
      </c>
      <c r="BA72" s="29">
        <f t="shared" si="135"/>
        <v>47088</v>
      </c>
      <c r="BB72" s="29">
        <f t="shared" si="135"/>
        <v>47119</v>
      </c>
      <c r="BC72" s="29">
        <f t="shared" si="135"/>
        <v>47150</v>
      </c>
      <c r="BD72" s="29">
        <f t="shared" si="135"/>
        <v>47178</v>
      </c>
      <c r="BE72" s="29">
        <f t="shared" si="135"/>
        <v>47209</v>
      </c>
      <c r="BF72" s="29">
        <f t="shared" si="135"/>
        <v>47239</v>
      </c>
      <c r="BG72" s="29">
        <f t="shared" si="135"/>
        <v>47270</v>
      </c>
      <c r="BH72" s="29">
        <f t="shared" si="135"/>
        <v>47300</v>
      </c>
      <c r="BI72" s="29">
        <f t="shared" si="135"/>
        <v>47331</v>
      </c>
      <c r="BJ72" s="29">
        <f t="shared" si="135"/>
        <v>47362</v>
      </c>
      <c r="BK72" s="29">
        <f t="shared" si="135"/>
        <v>47392</v>
      </c>
      <c r="BL72" s="29">
        <f t="shared" si="135"/>
        <v>47423</v>
      </c>
      <c r="BM72" s="29">
        <f t="shared" si="135"/>
        <v>47453</v>
      </c>
      <c r="BN72" s="29">
        <f t="shared" si="135"/>
        <v>47484</v>
      </c>
      <c r="BO72" s="29">
        <f t="shared" si="135"/>
        <v>47515</v>
      </c>
      <c r="BP72" s="29">
        <f t="shared" si="135"/>
        <v>47543</v>
      </c>
      <c r="BQ72" s="29">
        <f t="shared" si="135"/>
        <v>47574</v>
      </c>
      <c r="BR72" s="29">
        <f t="shared" si="135"/>
        <v>47604</v>
      </c>
      <c r="BS72" s="29">
        <f t="shared" si="135"/>
        <v>47635</v>
      </c>
      <c r="BT72" s="29">
        <f t="shared" si="135"/>
        <v>47665</v>
      </c>
      <c r="BU72" s="29">
        <f t="shared" si="135"/>
        <v>47696</v>
      </c>
      <c r="BV72" s="29">
        <f t="shared" si="135"/>
        <v>47727</v>
      </c>
      <c r="BW72" s="29">
        <f t="shared" si="135"/>
        <v>47757</v>
      </c>
      <c r="BX72" s="29">
        <f t="shared" si="135"/>
        <v>47788</v>
      </c>
      <c r="BY72" s="29">
        <f t="shared" si="135"/>
        <v>47818</v>
      </c>
      <c r="BZ72" s="29">
        <f t="shared" si="135"/>
        <v>47849</v>
      </c>
      <c r="CA72" s="29">
        <f t="shared" si="135"/>
        <v>47880</v>
      </c>
      <c r="CB72" s="29">
        <f t="shared" si="135"/>
        <v>47908</v>
      </c>
      <c r="CC72" s="29">
        <f t="shared" si="135"/>
        <v>47939</v>
      </c>
      <c r="CD72" s="29">
        <f t="shared" si="135"/>
        <v>47969</v>
      </c>
      <c r="CE72" s="29">
        <f t="shared" si="135"/>
        <v>48000</v>
      </c>
      <c r="CF72" s="29">
        <f t="shared" ref="CF72:CM72" si="136">DATE(YEAR(CE72),MONTH(CE72)+1,DAY(CE72))</f>
        <v>48030</v>
      </c>
      <c r="CG72" s="29">
        <f t="shared" si="136"/>
        <v>48061</v>
      </c>
      <c r="CH72" s="29">
        <f t="shared" si="136"/>
        <v>48092</v>
      </c>
      <c r="CI72" s="29">
        <f t="shared" si="136"/>
        <v>48122</v>
      </c>
      <c r="CJ72" s="29">
        <f t="shared" si="136"/>
        <v>48153</v>
      </c>
      <c r="CK72" s="29">
        <f t="shared" si="136"/>
        <v>48183</v>
      </c>
      <c r="CL72" s="29">
        <f t="shared" si="136"/>
        <v>48214</v>
      </c>
      <c r="CM72" s="29">
        <f t="shared" si="136"/>
        <v>48245</v>
      </c>
    </row>
    <row r="73" spans="1:91" x14ac:dyDescent="0.25">
      <c r="A73" s="30" t="s">
        <v>171</v>
      </c>
      <c r="B73" s="84">
        <v>2538550</v>
      </c>
      <c r="C73" s="31">
        <v>11</v>
      </c>
      <c r="D73" s="31">
        <v>17</v>
      </c>
      <c r="E73" s="31">
        <v>0</v>
      </c>
      <c r="F73" s="32"/>
      <c r="G73" s="32"/>
      <c r="H73" s="33">
        <f>G73-F73</f>
        <v>0</v>
      </c>
      <c r="I73" s="32">
        <v>44105</v>
      </c>
      <c r="J73" s="32">
        <f>IF(I73="",0,DATE(YEAR(I73),MONTH(I73)+C73,DAY(I73)))</f>
        <v>44440</v>
      </c>
      <c r="K73" s="32">
        <f>IF(J73="","",(DATE(YEAR(J73),MONTH(J73)+1,DAY(J73))))</f>
        <v>44470</v>
      </c>
      <c r="L73" s="32">
        <f>IF(K73="","",(DATE(YEAR(K73),MONTH(K73)+E73,DAY(K73))))</f>
        <v>44470</v>
      </c>
      <c r="M73" s="32">
        <f>IF(O73="","",DATE(YEAR(O73), MONTH(O73)-1,DAY(O73)))</f>
        <v>44501</v>
      </c>
      <c r="N73" s="32">
        <f>IF(O73="","",DATE(YEAR(M73),MONTH(M73),DAY(M73)))</f>
        <v>44501</v>
      </c>
      <c r="O73" s="32">
        <f>IF(L73="","",(DATE(YEAR(L73),MONTH(L73)+2,DAY(L73))))</f>
        <v>44531</v>
      </c>
      <c r="P73" s="32">
        <f>IF(O73="","",(DATE(YEAR(O73),MONTH(O73)+D73,DAY(O73))))</f>
        <v>45047</v>
      </c>
      <c r="Q73" s="32">
        <f>IF(P73="","",DATE(YEAR(P73), MONTH(P73)+1,DAY(P73)))</f>
        <v>45078</v>
      </c>
      <c r="R73" s="32">
        <f>IF(P73="","",DATE(YEAR(Q73),MONTH(Q73),DAY(Q73)))</f>
        <v>45078</v>
      </c>
      <c r="S73" s="33">
        <f t="shared" ref="S73:AB74" si="137">IF((AND($F73&lt;=S$75,$G73&gt;=S$75)),"P/L",IF((AND($I73&lt;=S$75,$J73&gt;=S$75)),"XO",IF((AND($K73&lt;=S$75,$L73&gt;=S$75)),"3",IF((AND($M73&lt;=S$75,$N73&gt;=S$75)),"C",IF((AND($O73&lt;=S$75,$P73&gt;=S$75)),"CO",IF((AND($Q73&lt;=S$75,$R73&gt;=S$75)),"C",0))))))</f>
        <v>0</v>
      </c>
      <c r="T73" s="33">
        <f t="shared" si="137"/>
        <v>0</v>
      </c>
      <c r="U73" s="33">
        <f t="shared" si="137"/>
        <v>0</v>
      </c>
      <c r="V73" s="33">
        <f t="shared" si="137"/>
        <v>0</v>
      </c>
      <c r="W73" s="33">
        <f t="shared" si="137"/>
        <v>0</v>
      </c>
      <c r="X73" s="33">
        <f t="shared" si="137"/>
        <v>0</v>
      </c>
      <c r="Y73" s="33">
        <f t="shared" si="137"/>
        <v>0</v>
      </c>
      <c r="Z73" s="33">
        <f t="shared" si="137"/>
        <v>0</v>
      </c>
      <c r="AA73" s="33">
        <f t="shared" si="137"/>
        <v>0</v>
      </c>
      <c r="AB73" s="33">
        <f t="shared" si="137"/>
        <v>0</v>
      </c>
      <c r="AC73" s="33">
        <f t="shared" ref="AC73:AL74" si="138">IF((AND($F73&lt;=AC$75,$G73&gt;=AC$75)),"P/L",IF((AND($I73&lt;=AC$75,$J73&gt;=AC$75)),"XO",IF((AND($K73&lt;=AC$75,$L73&gt;=AC$75)),"3",IF((AND($M73&lt;=AC$75,$N73&gt;=AC$75)),"C",IF((AND($O73&lt;=AC$75,$P73&gt;=AC$75)),"CO",IF((AND($Q73&lt;=AC$75,$R73&gt;=AC$75)),"C",0))))))</f>
        <v>0</v>
      </c>
      <c r="AD73" s="33">
        <f t="shared" si="138"/>
        <v>0</v>
      </c>
      <c r="AE73" s="33">
        <f t="shared" si="138"/>
        <v>0</v>
      </c>
      <c r="AF73" s="33">
        <f t="shared" si="138"/>
        <v>0</v>
      </c>
      <c r="AG73" s="33">
        <f t="shared" si="138"/>
        <v>0</v>
      </c>
      <c r="AH73" s="33">
        <f t="shared" si="138"/>
        <v>0</v>
      </c>
      <c r="AI73" s="33">
        <f t="shared" si="138"/>
        <v>0</v>
      </c>
      <c r="AJ73" s="33">
        <f t="shared" si="138"/>
        <v>0</v>
      </c>
      <c r="AK73" s="33">
        <f t="shared" si="138"/>
        <v>0</v>
      </c>
      <c r="AL73" s="33">
        <f t="shared" si="138"/>
        <v>0</v>
      </c>
      <c r="AM73" s="33">
        <f t="shared" ref="AM73:AV74" si="139">IF((AND($F73&lt;=AM$75,$G73&gt;=AM$75)),"P/L",IF((AND($I73&lt;=AM$75,$J73&gt;=AM$75)),"XO",IF((AND($K73&lt;=AM$75,$L73&gt;=AM$75)),"3",IF((AND($M73&lt;=AM$75,$N73&gt;=AM$75)),"C",IF((AND($O73&lt;=AM$75,$P73&gt;=AM$75)),"CO",IF((AND($Q73&lt;=AM$75,$R73&gt;=AM$75)),"C",0))))))</f>
        <v>0</v>
      </c>
      <c r="AN73" s="33">
        <f t="shared" si="139"/>
        <v>0</v>
      </c>
      <c r="AO73" s="33">
        <f t="shared" si="139"/>
        <v>0</v>
      </c>
      <c r="AP73" s="33">
        <f t="shared" si="139"/>
        <v>0</v>
      </c>
      <c r="AQ73" s="33">
        <f t="shared" si="139"/>
        <v>0</v>
      </c>
      <c r="AR73" s="33">
        <f t="shared" si="139"/>
        <v>0</v>
      </c>
      <c r="AS73" s="33">
        <f t="shared" si="139"/>
        <v>0</v>
      </c>
      <c r="AT73" s="33">
        <f t="shared" si="139"/>
        <v>0</v>
      </c>
      <c r="AU73" s="33">
        <f t="shared" si="139"/>
        <v>0</v>
      </c>
      <c r="AV73" s="33">
        <f t="shared" si="139"/>
        <v>0</v>
      </c>
      <c r="AW73" s="33">
        <f t="shared" ref="AW73:BF74" si="140">IF((AND($F73&lt;=AW$75,$G73&gt;=AW$75)),"P/L",IF((AND($I73&lt;=AW$75,$J73&gt;=AW$75)),"XO",IF((AND($K73&lt;=AW$75,$L73&gt;=AW$75)),"3",IF((AND($M73&lt;=AW$75,$N73&gt;=AW$75)),"C",IF((AND($O73&lt;=AW$75,$P73&gt;=AW$75)),"CO",IF((AND($Q73&lt;=AW$75,$R73&gt;=AW$75)),"C",0))))))</f>
        <v>0</v>
      </c>
      <c r="AX73" s="33">
        <f t="shared" si="140"/>
        <v>0</v>
      </c>
      <c r="AY73" s="33">
        <f t="shared" si="140"/>
        <v>0</v>
      </c>
      <c r="AZ73" s="33">
        <f t="shared" si="140"/>
        <v>0</v>
      </c>
      <c r="BA73" s="33">
        <f t="shared" si="140"/>
        <v>0</v>
      </c>
      <c r="BB73" s="33">
        <f t="shared" si="140"/>
        <v>0</v>
      </c>
      <c r="BC73" s="33">
        <f t="shared" si="140"/>
        <v>0</v>
      </c>
      <c r="BD73" s="33">
        <f t="shared" si="140"/>
        <v>0</v>
      </c>
      <c r="BE73" s="33">
        <f t="shared" si="140"/>
        <v>0</v>
      </c>
      <c r="BF73" s="33">
        <f t="shared" si="140"/>
        <v>0</v>
      </c>
      <c r="BG73" s="33">
        <f t="shared" ref="BG73:BP74" si="141">IF((AND($F73&lt;=BG$75,$G73&gt;=BG$75)),"P/L",IF((AND($I73&lt;=BG$75,$J73&gt;=BG$75)),"XO",IF((AND($K73&lt;=BG$75,$L73&gt;=BG$75)),"3",IF((AND($M73&lt;=BG$75,$N73&gt;=BG$75)),"C",IF((AND($O73&lt;=BG$75,$P73&gt;=BG$75)),"CO",IF((AND($Q73&lt;=BG$75,$R73&gt;=BG$75)),"C",0))))))</f>
        <v>0</v>
      </c>
      <c r="BH73" s="33">
        <f t="shared" si="141"/>
        <v>0</v>
      </c>
      <c r="BI73" s="33">
        <f t="shared" si="141"/>
        <v>0</v>
      </c>
      <c r="BJ73" s="33">
        <f t="shared" si="141"/>
        <v>0</v>
      </c>
      <c r="BK73" s="33">
        <f t="shared" si="141"/>
        <v>0</v>
      </c>
      <c r="BL73" s="33">
        <f t="shared" si="141"/>
        <v>0</v>
      </c>
      <c r="BM73" s="33">
        <f t="shared" si="141"/>
        <v>0</v>
      </c>
      <c r="BN73" s="33">
        <f t="shared" si="141"/>
        <v>0</v>
      </c>
      <c r="BO73" s="33">
        <f t="shared" si="141"/>
        <v>0</v>
      </c>
      <c r="BP73" s="33">
        <f t="shared" si="141"/>
        <v>0</v>
      </c>
      <c r="BQ73" s="33">
        <f t="shared" ref="BQ73:BZ74" si="142">IF((AND($F73&lt;=BQ$75,$G73&gt;=BQ$75)),"P/L",IF((AND($I73&lt;=BQ$75,$J73&gt;=BQ$75)),"XO",IF((AND($K73&lt;=BQ$75,$L73&gt;=BQ$75)),"3",IF((AND($M73&lt;=BQ$75,$N73&gt;=BQ$75)),"C",IF((AND($O73&lt;=BQ$75,$P73&gt;=BQ$75)),"CO",IF((AND($Q73&lt;=BQ$75,$R73&gt;=BQ$75)),"C",0))))))</f>
        <v>0</v>
      </c>
      <c r="BR73" s="33">
        <f t="shared" si="142"/>
        <v>0</v>
      </c>
      <c r="BS73" s="33">
        <f t="shared" si="142"/>
        <v>0</v>
      </c>
      <c r="BT73" s="33">
        <f t="shared" si="142"/>
        <v>0</v>
      </c>
      <c r="BU73" s="33">
        <f t="shared" si="142"/>
        <v>0</v>
      </c>
      <c r="BV73" s="33">
        <f t="shared" si="142"/>
        <v>0</v>
      </c>
      <c r="BW73" s="33">
        <f t="shared" si="142"/>
        <v>0</v>
      </c>
      <c r="BX73" s="33">
        <f t="shared" si="142"/>
        <v>0</v>
      </c>
      <c r="BY73" s="33">
        <f t="shared" si="142"/>
        <v>0</v>
      </c>
      <c r="BZ73" s="33">
        <f t="shared" si="142"/>
        <v>0</v>
      </c>
      <c r="CA73" s="33">
        <f t="shared" ref="CA73:CM74" si="143">IF((AND($F73&lt;=CA$75,$G73&gt;=CA$75)),"P/L",IF((AND($I73&lt;=CA$75,$J73&gt;=CA$75)),"XO",IF((AND($K73&lt;=CA$75,$L73&gt;=CA$75)),"3",IF((AND($M73&lt;=CA$75,$N73&gt;=CA$75)),"C",IF((AND($O73&lt;=CA$75,$P73&gt;=CA$75)),"CO",IF((AND($Q73&lt;=CA$75,$R73&gt;=CA$75)),"C",0))))))</f>
        <v>0</v>
      </c>
      <c r="CB73" s="33">
        <f t="shared" si="143"/>
        <v>0</v>
      </c>
      <c r="CC73" s="33">
        <f t="shared" si="143"/>
        <v>0</v>
      </c>
      <c r="CD73" s="33">
        <f t="shared" si="143"/>
        <v>0</v>
      </c>
      <c r="CE73" s="33">
        <f t="shared" si="143"/>
        <v>0</v>
      </c>
      <c r="CF73" s="33">
        <f t="shared" si="143"/>
        <v>0</v>
      </c>
      <c r="CG73" s="33">
        <f t="shared" si="143"/>
        <v>0</v>
      </c>
      <c r="CH73" s="33">
        <f t="shared" si="143"/>
        <v>0</v>
      </c>
      <c r="CI73" s="33">
        <f t="shared" si="143"/>
        <v>0</v>
      </c>
      <c r="CJ73" s="33">
        <f t="shared" si="143"/>
        <v>0</v>
      </c>
      <c r="CK73" s="33">
        <f t="shared" si="143"/>
        <v>0</v>
      </c>
      <c r="CL73" s="33">
        <f t="shared" si="143"/>
        <v>0</v>
      </c>
      <c r="CM73" s="33">
        <f t="shared" si="143"/>
        <v>0</v>
      </c>
    </row>
    <row r="74" spans="1:91" x14ac:dyDescent="0.25">
      <c r="A74" s="40" t="s">
        <v>172</v>
      </c>
      <c r="B74" s="84">
        <v>2598875</v>
      </c>
      <c r="C74" s="31">
        <v>16</v>
      </c>
      <c r="D74" s="31">
        <v>16</v>
      </c>
      <c r="E74" s="31">
        <v>1</v>
      </c>
      <c r="F74" s="32"/>
      <c r="G74" s="32"/>
      <c r="H74" s="33">
        <f>G74-F74</f>
        <v>0</v>
      </c>
      <c r="I74" s="32">
        <v>44652</v>
      </c>
      <c r="J74" s="32">
        <f>IF(I74="",0,DATE(YEAR(I74),MONTH(I74)+C74,DAY(I74)))</f>
        <v>45139</v>
      </c>
      <c r="K74" s="32">
        <f>IF(J74="","",(DATE(YEAR(J74),MONTH(J74)+1,DAY(J74))))</f>
        <v>45170</v>
      </c>
      <c r="L74" s="32">
        <f>IF(K74="","",(DATE(YEAR(K74),MONTH(K74)+E74,DAY(K74))))</f>
        <v>45200</v>
      </c>
      <c r="M74" s="32">
        <f>IF(O74="","",DATE(YEAR(O74), MONTH(O74)-1,DAY(O74)))</f>
        <v>45231</v>
      </c>
      <c r="N74" s="32">
        <f>IF(O74="","",DATE(YEAR(M74),MONTH(M74),DAY(M74)))</f>
        <v>45231</v>
      </c>
      <c r="O74" s="32">
        <f>IF(L74="","",(DATE(YEAR(L74),MONTH(L74)+2,DAY(L74))))</f>
        <v>45261</v>
      </c>
      <c r="P74" s="32">
        <f>IF(O74="","",(DATE(YEAR(O74),MONTH(O74)+D74,DAY(O74))))</f>
        <v>45748</v>
      </c>
      <c r="Q74" s="32">
        <f>IF(P74="","",DATE(YEAR(P74), MONTH(P74)+1,DAY(P74)))</f>
        <v>45778</v>
      </c>
      <c r="R74" s="32">
        <f>IF(P74="","",DATE(YEAR(Q74),MONTH(Q74),DAY(Q74)))</f>
        <v>45778</v>
      </c>
      <c r="S74" s="33">
        <f t="shared" si="137"/>
        <v>0</v>
      </c>
      <c r="T74" s="33">
        <f t="shared" si="137"/>
        <v>0</v>
      </c>
      <c r="U74" s="33">
        <f t="shared" si="137"/>
        <v>0</v>
      </c>
      <c r="V74" s="33">
        <f t="shared" si="137"/>
        <v>0</v>
      </c>
      <c r="W74" s="33">
        <f t="shared" si="137"/>
        <v>0</v>
      </c>
      <c r="X74" s="33">
        <f t="shared" si="137"/>
        <v>0</v>
      </c>
      <c r="Y74" s="33">
        <f t="shared" si="137"/>
        <v>0</v>
      </c>
      <c r="Z74" s="33">
        <f t="shared" si="137"/>
        <v>0</v>
      </c>
      <c r="AA74" s="33">
        <f t="shared" si="137"/>
        <v>0</v>
      </c>
      <c r="AB74" s="33">
        <f t="shared" si="137"/>
        <v>0</v>
      </c>
      <c r="AC74" s="33">
        <f t="shared" si="138"/>
        <v>0</v>
      </c>
      <c r="AD74" s="33">
        <f t="shared" si="138"/>
        <v>0</v>
      </c>
      <c r="AE74" s="33">
        <f t="shared" si="138"/>
        <v>0</v>
      </c>
      <c r="AF74" s="33">
        <f t="shared" si="138"/>
        <v>0</v>
      </c>
      <c r="AG74" s="33">
        <f t="shared" si="138"/>
        <v>0</v>
      </c>
      <c r="AH74" s="33">
        <f t="shared" si="138"/>
        <v>0</v>
      </c>
      <c r="AI74" s="33">
        <f t="shared" si="138"/>
        <v>0</v>
      </c>
      <c r="AJ74" s="33">
        <f t="shared" si="138"/>
        <v>0</v>
      </c>
      <c r="AK74" s="33">
        <f t="shared" si="138"/>
        <v>0</v>
      </c>
      <c r="AL74" s="33">
        <f t="shared" si="138"/>
        <v>0</v>
      </c>
      <c r="AM74" s="33">
        <f t="shared" si="139"/>
        <v>0</v>
      </c>
      <c r="AN74" s="33">
        <f t="shared" si="139"/>
        <v>0</v>
      </c>
      <c r="AO74" s="33">
        <f t="shared" si="139"/>
        <v>0</v>
      </c>
      <c r="AP74" s="33">
        <f t="shared" si="139"/>
        <v>0</v>
      </c>
      <c r="AQ74" s="33">
        <f t="shared" si="139"/>
        <v>0</v>
      </c>
      <c r="AR74" s="33">
        <f t="shared" si="139"/>
        <v>0</v>
      </c>
      <c r="AS74" s="33">
        <f t="shared" si="139"/>
        <v>0</v>
      </c>
      <c r="AT74" s="33">
        <f t="shared" si="139"/>
        <v>0</v>
      </c>
      <c r="AU74" s="33">
        <f t="shared" si="139"/>
        <v>0</v>
      </c>
      <c r="AV74" s="33">
        <f t="shared" si="139"/>
        <v>0</v>
      </c>
      <c r="AW74" s="33">
        <f t="shared" si="140"/>
        <v>0</v>
      </c>
      <c r="AX74" s="33">
        <f t="shared" si="140"/>
        <v>0</v>
      </c>
      <c r="AY74" s="33">
        <f t="shared" si="140"/>
        <v>0</v>
      </c>
      <c r="AZ74" s="33">
        <f t="shared" si="140"/>
        <v>0</v>
      </c>
      <c r="BA74" s="33">
        <f t="shared" si="140"/>
        <v>0</v>
      </c>
      <c r="BB74" s="33">
        <f t="shared" si="140"/>
        <v>0</v>
      </c>
      <c r="BC74" s="33">
        <f t="shared" si="140"/>
        <v>0</v>
      </c>
      <c r="BD74" s="33">
        <f t="shared" si="140"/>
        <v>0</v>
      </c>
      <c r="BE74" s="33">
        <f t="shared" si="140"/>
        <v>0</v>
      </c>
      <c r="BF74" s="33">
        <f t="shared" si="140"/>
        <v>0</v>
      </c>
      <c r="BG74" s="33">
        <f t="shared" si="141"/>
        <v>0</v>
      </c>
      <c r="BH74" s="33">
        <f t="shared" si="141"/>
        <v>0</v>
      </c>
      <c r="BI74" s="33">
        <f t="shared" si="141"/>
        <v>0</v>
      </c>
      <c r="BJ74" s="33">
        <f t="shared" si="141"/>
        <v>0</v>
      </c>
      <c r="BK74" s="33">
        <f t="shared" si="141"/>
        <v>0</v>
      </c>
      <c r="BL74" s="33">
        <f t="shared" si="141"/>
        <v>0</v>
      </c>
      <c r="BM74" s="33">
        <f t="shared" si="141"/>
        <v>0</v>
      </c>
      <c r="BN74" s="33">
        <f t="shared" si="141"/>
        <v>0</v>
      </c>
      <c r="BO74" s="33">
        <f t="shared" si="141"/>
        <v>0</v>
      </c>
      <c r="BP74" s="33">
        <f t="shared" si="141"/>
        <v>0</v>
      </c>
      <c r="BQ74" s="33">
        <f t="shared" si="142"/>
        <v>0</v>
      </c>
      <c r="BR74" s="33">
        <f t="shared" si="142"/>
        <v>0</v>
      </c>
      <c r="BS74" s="33">
        <f t="shared" si="142"/>
        <v>0</v>
      </c>
      <c r="BT74" s="33">
        <f t="shared" si="142"/>
        <v>0</v>
      </c>
      <c r="BU74" s="33">
        <f t="shared" si="142"/>
        <v>0</v>
      </c>
      <c r="BV74" s="33">
        <f t="shared" si="142"/>
        <v>0</v>
      </c>
      <c r="BW74" s="33">
        <f t="shared" si="142"/>
        <v>0</v>
      </c>
      <c r="BX74" s="33">
        <f t="shared" si="142"/>
        <v>0</v>
      </c>
      <c r="BY74" s="33">
        <f t="shared" si="142"/>
        <v>0</v>
      </c>
      <c r="BZ74" s="33">
        <f t="shared" si="142"/>
        <v>0</v>
      </c>
      <c r="CA74" s="33">
        <f t="shared" si="143"/>
        <v>0</v>
      </c>
      <c r="CB74" s="33">
        <f t="shared" si="143"/>
        <v>0</v>
      </c>
      <c r="CC74" s="33">
        <f t="shared" si="143"/>
        <v>0</v>
      </c>
      <c r="CD74" s="33">
        <f t="shared" si="143"/>
        <v>0</v>
      </c>
      <c r="CE74" s="33">
        <f t="shared" si="143"/>
        <v>0</v>
      </c>
      <c r="CF74" s="33">
        <f t="shared" si="143"/>
        <v>0</v>
      </c>
      <c r="CG74" s="33">
        <f t="shared" si="143"/>
        <v>0</v>
      </c>
      <c r="CH74" s="33">
        <f t="shared" si="143"/>
        <v>0</v>
      </c>
      <c r="CI74" s="33">
        <f t="shared" si="143"/>
        <v>0</v>
      </c>
      <c r="CJ74" s="33">
        <f t="shared" si="143"/>
        <v>0</v>
      </c>
      <c r="CK74" s="33">
        <f t="shared" si="143"/>
        <v>0</v>
      </c>
      <c r="CL74" s="33">
        <f t="shared" si="143"/>
        <v>0</v>
      </c>
      <c r="CM74" s="33">
        <f t="shared" si="143"/>
        <v>0</v>
      </c>
    </row>
    <row r="75" ht="21" customHeight="1" spans="1:91" x14ac:dyDescent="0.25">
      <c r="A75" s="112" t="s">
        <v>173</v>
      </c>
      <c r="B75" s="93"/>
      <c r="C75" s="94"/>
      <c r="D75" s="94"/>
      <c r="E75" s="94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113"/>
      <c r="Q75" s="95"/>
      <c r="R75" s="95"/>
      <c r="S75" s="54">
        <f>$A$2-DAY($A$2)+1</f>
        <v>46054</v>
      </c>
      <c r="T75" s="54">
        <f>DATE(YEAR(S75),MONTH(S75)+1,DAY(S75))</f>
        <v>46082</v>
      </c>
      <c r="U75" s="54">
        <f t="shared" ref="U75:CF75" si="144">DATE(YEAR(T75),MONTH(T75)+1,DAY(T75))</f>
        <v>46113</v>
      </c>
      <c r="V75" s="54">
        <f t="shared" si="144"/>
        <v>46143</v>
      </c>
      <c r="W75" s="54">
        <f t="shared" si="144"/>
        <v>46174</v>
      </c>
      <c r="X75" s="54">
        <f t="shared" si="144"/>
        <v>46204</v>
      </c>
      <c r="Y75" s="54">
        <f t="shared" si="144"/>
        <v>46235</v>
      </c>
      <c r="Z75" s="54">
        <f t="shared" si="144"/>
        <v>46266</v>
      </c>
      <c r="AA75" s="54">
        <f t="shared" si="144"/>
        <v>46296</v>
      </c>
      <c r="AB75" s="54">
        <f t="shared" si="144"/>
        <v>46327</v>
      </c>
      <c r="AC75" s="54">
        <f t="shared" si="144"/>
        <v>46357</v>
      </c>
      <c r="AD75" s="54">
        <f t="shared" si="144"/>
        <v>46388</v>
      </c>
      <c r="AE75" s="54">
        <f t="shared" si="144"/>
        <v>46419</v>
      </c>
      <c r="AF75" s="54">
        <f t="shared" si="144"/>
        <v>46447</v>
      </c>
      <c r="AG75" s="54">
        <f t="shared" si="144"/>
        <v>46478</v>
      </c>
      <c r="AH75" s="54">
        <f t="shared" si="144"/>
        <v>46508</v>
      </c>
      <c r="AI75" s="54">
        <f t="shared" si="144"/>
        <v>46539</v>
      </c>
      <c r="AJ75" s="54">
        <f t="shared" si="144"/>
        <v>46569</v>
      </c>
      <c r="AK75" s="54">
        <f t="shared" si="144"/>
        <v>46600</v>
      </c>
      <c r="AL75" s="54">
        <f t="shared" si="144"/>
        <v>46631</v>
      </c>
      <c r="AM75" s="54">
        <f t="shared" si="144"/>
        <v>46661</v>
      </c>
      <c r="AN75" s="54">
        <f t="shared" si="144"/>
        <v>46692</v>
      </c>
      <c r="AO75" s="54">
        <f t="shared" si="144"/>
        <v>46722</v>
      </c>
      <c r="AP75" s="54">
        <f t="shared" si="144"/>
        <v>46753</v>
      </c>
      <c r="AQ75" s="54">
        <f t="shared" si="144"/>
        <v>46784</v>
      </c>
      <c r="AR75" s="54">
        <f t="shared" si="144"/>
        <v>46813</v>
      </c>
      <c r="AS75" s="54">
        <f t="shared" si="144"/>
        <v>46844</v>
      </c>
      <c r="AT75" s="54">
        <f t="shared" si="144"/>
        <v>46874</v>
      </c>
      <c r="AU75" s="54">
        <f t="shared" si="144"/>
        <v>46905</v>
      </c>
      <c r="AV75" s="54">
        <f t="shared" si="144"/>
        <v>46935</v>
      </c>
      <c r="AW75" s="54">
        <f t="shared" si="144"/>
        <v>46966</v>
      </c>
      <c r="AX75" s="54">
        <f t="shared" si="144"/>
        <v>46997</v>
      </c>
      <c r="AY75" s="54">
        <f t="shared" si="144"/>
        <v>47027</v>
      </c>
      <c r="AZ75" s="54">
        <f t="shared" si="144"/>
        <v>47058</v>
      </c>
      <c r="BA75" s="54">
        <f t="shared" si="144"/>
        <v>47088</v>
      </c>
      <c r="BB75" s="54">
        <f t="shared" si="144"/>
        <v>47119</v>
      </c>
      <c r="BC75" s="54">
        <f t="shared" si="144"/>
        <v>47150</v>
      </c>
      <c r="BD75" s="54">
        <f t="shared" si="144"/>
        <v>47178</v>
      </c>
      <c r="BE75" s="54">
        <f t="shared" si="144"/>
        <v>47209</v>
      </c>
      <c r="BF75" s="54">
        <f t="shared" si="144"/>
        <v>47239</v>
      </c>
      <c r="BG75" s="54">
        <f t="shared" si="144"/>
        <v>47270</v>
      </c>
      <c r="BH75" s="54">
        <f t="shared" si="144"/>
        <v>47300</v>
      </c>
      <c r="BI75" s="54">
        <f t="shared" si="144"/>
        <v>47331</v>
      </c>
      <c r="BJ75" s="54">
        <f t="shared" si="144"/>
        <v>47362</v>
      </c>
      <c r="BK75" s="54">
        <f t="shared" si="144"/>
        <v>47392</v>
      </c>
      <c r="BL75" s="54">
        <f t="shared" si="144"/>
        <v>47423</v>
      </c>
      <c r="BM75" s="54">
        <f t="shared" si="144"/>
        <v>47453</v>
      </c>
      <c r="BN75" s="54">
        <f t="shared" si="144"/>
        <v>47484</v>
      </c>
      <c r="BO75" s="54">
        <f t="shared" si="144"/>
        <v>47515</v>
      </c>
      <c r="BP75" s="54">
        <f t="shared" si="144"/>
        <v>47543</v>
      </c>
      <c r="BQ75" s="54">
        <f t="shared" si="144"/>
        <v>47574</v>
      </c>
      <c r="BR75" s="54">
        <f t="shared" si="144"/>
        <v>47604</v>
      </c>
      <c r="BS75" s="54">
        <f t="shared" si="144"/>
        <v>47635</v>
      </c>
      <c r="BT75" s="54">
        <f t="shared" si="144"/>
        <v>47665</v>
      </c>
      <c r="BU75" s="54">
        <f t="shared" si="144"/>
        <v>47696</v>
      </c>
      <c r="BV75" s="54">
        <f t="shared" si="144"/>
        <v>47727</v>
      </c>
      <c r="BW75" s="54">
        <f t="shared" si="144"/>
        <v>47757</v>
      </c>
      <c r="BX75" s="54">
        <f t="shared" si="144"/>
        <v>47788</v>
      </c>
      <c r="BY75" s="54">
        <f t="shared" si="144"/>
        <v>47818</v>
      </c>
      <c r="BZ75" s="54">
        <f t="shared" si="144"/>
        <v>47849</v>
      </c>
      <c r="CA75" s="54">
        <f t="shared" si="144"/>
        <v>47880</v>
      </c>
      <c r="CB75" s="54">
        <f t="shared" si="144"/>
        <v>47908</v>
      </c>
      <c r="CC75" s="54">
        <f t="shared" si="144"/>
        <v>47939</v>
      </c>
      <c r="CD75" s="54">
        <f t="shared" si="144"/>
        <v>47969</v>
      </c>
      <c r="CE75" s="54">
        <f t="shared" si="144"/>
        <v>48000</v>
      </c>
      <c r="CF75" s="54">
        <f t="shared" si="144"/>
        <v>48030</v>
      </c>
      <c r="CG75" s="54">
        <f t="shared" ref="CG75:CM75" si="145">DATE(YEAR(CF75),MONTH(CF75)+1,DAY(CF75))</f>
        <v>48061</v>
      </c>
      <c r="CH75" s="54">
        <f t="shared" si="145"/>
        <v>48092</v>
      </c>
      <c r="CI75" s="54">
        <f t="shared" si="145"/>
        <v>48122</v>
      </c>
      <c r="CJ75" s="54">
        <f t="shared" si="145"/>
        <v>48153</v>
      </c>
      <c r="CK75" s="54">
        <f t="shared" si="145"/>
        <v>48183</v>
      </c>
      <c r="CL75" s="54">
        <f t="shared" si="145"/>
        <v>48214</v>
      </c>
      <c r="CM75" s="54">
        <f t="shared" si="145"/>
        <v>48245</v>
      </c>
    </row>
  </sheetData>
  <sheetProtection selectLockedCells="1"/>
  <mergeCells count="6">
    <mergeCell ref="F3:G3"/>
    <mergeCell ref="I3:J3"/>
    <mergeCell ref="K3:L3"/>
    <mergeCell ref="M3:N3"/>
    <mergeCell ref="O3:P3"/>
    <mergeCell ref="Q3:R3"/>
  </mergeCells>
  <conditionalFormatting sqref="S34:AH34">
    <cfRule type="cellIs" dxfId="402" priority="149" operator="equal">
      <formula>"CO"</formula>
    </cfRule>
    <cfRule type="cellIs" dxfId="403" priority="84" operator="equal">
      <formula>"XO"</formula>
    </cfRule>
    <cfRule type="cellIs" dxfId="404" priority="83" operator="equal">
      <formula>"CO"</formula>
    </cfRule>
    <cfRule type="cellIs" dxfId="405" priority="82" operator="equal">
      <formula>0</formula>
    </cfRule>
    <cfRule type="cellIs" dxfId="406" priority="81" operator="equal">
      <formula>"3"</formula>
    </cfRule>
    <cfRule type="cellIs" dxfId="407" priority="80" operator="equal">
      <formula>"C"</formula>
    </cfRule>
    <cfRule type="cellIs" dxfId="408" priority="150" operator="equal">
      <formula>"XO"</formula>
    </cfRule>
    <cfRule type="cellIs" dxfId="409" priority="87" operator="equal">
      <formula>0</formula>
    </cfRule>
    <cfRule type="cellIs" dxfId="410" priority="148" operator="equal">
      <formula>0</formula>
    </cfRule>
    <cfRule type="cellIs" dxfId="411" priority="147" operator="equal">
      <formula>"3"</formula>
    </cfRule>
    <cfRule type="cellIs" dxfId="412" priority="89" operator="equal">
      <formula>"XO"</formula>
    </cfRule>
    <cfRule type="cellIs" dxfId="413" priority="88" operator="equal">
      <formula>"CO"</formula>
    </cfRule>
    <cfRule type="cellIs" dxfId="414" priority="86" operator="equal">
      <formula>"3"</formula>
    </cfRule>
  </conditionalFormatting>
  <conditionalFormatting sqref="S34:AH36 S32:CM33 S38:CM56 S61:CM74">
    <cfRule type="cellIs" dxfId="415" priority="151" operator="equal">
      <formula>"P/L"</formula>
    </cfRule>
  </conditionalFormatting>
  <conditionalFormatting sqref="S35:AH36">
    <cfRule type="cellIs" dxfId="416" priority="271" operator="equal">
      <formula>"XO"</formula>
    </cfRule>
    <cfRule type="cellIs" dxfId="417" priority="270" operator="equal">
      <formula>"CO"</formula>
    </cfRule>
    <cfRule type="cellIs" dxfId="418" priority="269" operator="equal">
      <formula>0</formula>
    </cfRule>
    <cfRule type="cellIs" dxfId="419" priority="268" operator="equal">
      <formula>"3"</formula>
    </cfRule>
    <cfRule type="cellIs" dxfId="420" priority="265" operator="equal">
      <formula>"CO"</formula>
    </cfRule>
    <cfRule type="cellIs" dxfId="421" priority="264" operator="equal">
      <formula>0</formula>
    </cfRule>
    <cfRule type="cellIs" dxfId="422" priority="263" operator="equal">
      <formula>"3"</formula>
    </cfRule>
    <cfRule type="cellIs" dxfId="423" priority="262" operator="equal">
      <formula>"C"</formula>
    </cfRule>
    <cfRule type="cellIs" dxfId="424" priority="266" operator="equal">
      <formula>"XO"</formula>
    </cfRule>
  </conditionalFormatting>
  <conditionalFormatting sqref="S4:CM5 S8:CM16 S21:CM25 S27:CM27 S29:CM29 S32:CM33 S37:CM37 S39:CM43 S61:CM74">
    <cfRule type="cellIs" dxfId="425" priority="347" operator="equal">
      <formula>"CO"</formula>
    </cfRule>
    <cfRule type="cellIs" dxfId="426" priority="348" operator="equal">
      <formula>"XO"</formula>
    </cfRule>
  </conditionalFormatting>
  <conditionalFormatting sqref="S4:CM5 S8:CM16 S21:CM25 S27:CM27 S29:CM29 S37:CM37 S39:CM43 S61:CM74 S32:CM33">
    <cfRule type="cellIs" dxfId="427" priority="346" operator="equal">
      <formula>0</formula>
    </cfRule>
  </conditionalFormatting>
  <conditionalFormatting sqref="S4:CM5 S21:CM25 S27:CM27 S29:CM29 S8:CM16 S39:CM43 S37:CM37">
    <cfRule type="cellIs" dxfId="428" priority="345" operator="equal">
      <formula>"3"</formula>
    </cfRule>
  </conditionalFormatting>
  <conditionalFormatting sqref="S5:CM6">
    <cfRule type="cellIs" dxfId="429" priority="207" operator="equal">
      <formula>"3"</formula>
    </cfRule>
    <cfRule type="cellIs" dxfId="430" priority="209" operator="equal">
      <formula>"CO"</formula>
    </cfRule>
    <cfRule type="cellIs" dxfId="431" priority="201" operator="equal">
      <formula>"C"</formula>
    </cfRule>
    <cfRule type="cellIs" dxfId="432" priority="210" operator="equal">
      <formula>"XO"</formula>
    </cfRule>
    <cfRule type="cellIs" dxfId="433" priority="208" operator="equal">
      <formula>0</formula>
    </cfRule>
  </conditionalFormatting>
  <conditionalFormatting sqref="S5:CM9">
    <cfRule type="cellIs" dxfId="434" priority="41" operator="equal">
      <formula>"P/L"</formula>
    </cfRule>
  </conditionalFormatting>
  <conditionalFormatting sqref="S6:CM6">
    <cfRule type="cellIs" dxfId="435" priority="202" operator="equal">
      <formula>"3"</formula>
    </cfRule>
    <cfRule type="cellIs" dxfId="436" priority="203" operator="equal">
      <formula>0</formula>
    </cfRule>
    <cfRule type="cellIs" dxfId="437" priority="205" operator="equal">
      <formula>"XO"</formula>
    </cfRule>
    <cfRule type="cellIs" dxfId="438" priority="206" operator="equal">
      <formula>"P/L"</formula>
    </cfRule>
    <cfRule type="cellIs" dxfId="439" priority="204" operator="equal">
      <formula>"CO"</formula>
    </cfRule>
  </conditionalFormatting>
  <conditionalFormatting sqref="S7:CM7">
    <cfRule type="cellIs" dxfId="440" priority="44" operator="equal">
      <formula>"CO"</formula>
    </cfRule>
    <cfRule type="cellIs" dxfId="441" priority="45" operator="equal">
      <formula>"XO"</formula>
    </cfRule>
    <cfRule type="cellIs" dxfId="442" priority="35" operator="equal">
      <formula>"P/L"</formula>
    </cfRule>
    <cfRule type="cellIs" dxfId="443" priority="36" operator="equal">
      <formula>"C"</formula>
    </cfRule>
    <cfRule type="cellIs" dxfId="444" priority="37" operator="equal">
      <formula>"3"</formula>
    </cfRule>
    <cfRule type="cellIs" dxfId="445" priority="38" operator="equal">
      <formula>0</formula>
    </cfRule>
    <cfRule type="cellIs" dxfId="446" priority="39" operator="equal">
      <formula>"CO"</formula>
    </cfRule>
    <cfRule type="cellIs" dxfId="447" priority="40" operator="equal">
      <formula>"XO"</formula>
    </cfRule>
    <cfRule type="cellIs" dxfId="448" priority="42" operator="equal">
      <formula>"3"</formula>
    </cfRule>
    <cfRule type="cellIs" dxfId="449" priority="43" operator="equal">
      <formula>0</formula>
    </cfRule>
  </conditionalFormatting>
  <conditionalFormatting sqref="S8:CM9 S21:CM24 S27:CM27 S29:CM29 S45:CM56 S62:CM64 S66:CM68 S70:CM71 S73:CM74">
    <cfRule type="cellIs" dxfId="450" priority="341" operator="equal">
      <formula>"CO"</formula>
    </cfRule>
    <cfRule type="cellIs" dxfId="451" priority="340" operator="equal">
      <formula>0</formula>
    </cfRule>
    <cfRule type="cellIs" dxfId="452" priority="339" operator="equal">
      <formula>"3"</formula>
    </cfRule>
    <cfRule type="cellIs" dxfId="453" priority="342" operator="equal">
      <formula>"XO"</formula>
    </cfRule>
  </conditionalFormatting>
  <conditionalFormatting sqref="S8:CM17 S33:AH34">
    <cfRule type="cellIs" dxfId="454" priority="63" operator="equal">
      <formula>"P/L"</formula>
    </cfRule>
  </conditionalFormatting>
  <conditionalFormatting sqref="S11:CM11">
    <cfRule type="cellIs" dxfId="455" priority="220" operator="equal">
      <formula>"CO"</formula>
    </cfRule>
    <cfRule type="cellIs" dxfId="456" priority="219" operator="equal">
      <formula>0</formula>
    </cfRule>
    <cfRule type="cellIs" dxfId="457" priority="218" operator="equal">
      <formula>"3"</formula>
    </cfRule>
    <cfRule type="cellIs" dxfId="458" priority="216" operator="equal">
      <formula>"XO"</formula>
    </cfRule>
    <cfRule type="cellIs" dxfId="459" priority="221" operator="equal">
      <formula>"XO"</formula>
    </cfRule>
    <cfRule type="cellIs" dxfId="460" priority="215" operator="equal">
      <formula>"CO"</formula>
    </cfRule>
    <cfRule type="cellIs" dxfId="461" priority="214" operator="equal">
      <formula>0</formula>
    </cfRule>
    <cfRule type="cellIs" dxfId="462" priority="213" operator="equal">
      <formula>"3"</formula>
    </cfRule>
    <cfRule type="cellIs" dxfId="463" priority="212" operator="equal">
      <formula>"C"</formula>
    </cfRule>
  </conditionalFormatting>
  <conditionalFormatting sqref="S11:CM12">
    <cfRule type="cellIs" dxfId="464" priority="217" operator="equal">
      <formula>"P/L"</formula>
    </cfRule>
  </conditionalFormatting>
  <conditionalFormatting sqref="S11:CM14 S16:CM16 S33:AH33">
    <cfRule type="cellIs" dxfId="465" priority="62" operator="equal">
      <formula>"XO"</formula>
    </cfRule>
    <cfRule type="cellIs" dxfId="466" priority="61" operator="equal">
      <formula>"CO"</formula>
    </cfRule>
    <cfRule type="cellIs" dxfId="467" priority="60" operator="equal">
      <formula>0</formula>
    </cfRule>
  </conditionalFormatting>
  <conditionalFormatting sqref="S12:CM12">
    <cfRule type="cellIs" dxfId="468" priority="224" operator="equal">
      <formula>"3"</formula>
    </cfRule>
    <cfRule type="cellIs" dxfId="469" priority="225" operator="equal">
      <formula>0</formula>
    </cfRule>
    <cfRule type="cellIs" dxfId="470" priority="226" operator="equal">
      <formula>"CO"</formula>
    </cfRule>
    <cfRule type="cellIs" dxfId="471" priority="223" operator="equal">
      <formula>"C"</formula>
    </cfRule>
    <cfRule type="cellIs" dxfId="472" priority="227" operator="equal">
      <formula>"XO"</formula>
    </cfRule>
    <cfRule type="cellIs" dxfId="473" priority="228" operator="equal">
      <formula>"P/L"</formula>
    </cfRule>
    <cfRule type="cellIs" dxfId="474" priority="229" operator="equal">
      <formula>"3"</formula>
    </cfRule>
    <cfRule type="cellIs" dxfId="475" priority="230" operator="equal">
      <formula>0</formula>
    </cfRule>
    <cfRule type="cellIs" dxfId="476" priority="231" operator="equal">
      <formula>"CO"</formula>
    </cfRule>
    <cfRule type="cellIs" dxfId="477" priority="232" operator="equal">
      <formula>"XO"</formula>
    </cfRule>
  </conditionalFormatting>
  <conditionalFormatting sqref="S17:CM17">
    <cfRule type="cellIs" dxfId="478" priority="175" operator="equal">
      <formula>0</formula>
    </cfRule>
    <cfRule type="cellIs" dxfId="479" priority="174" operator="equal">
      <formula>"3"</formula>
    </cfRule>
    <cfRule type="cellIs" dxfId="480" priority="172" operator="equal">
      <formula>"XO"</formula>
    </cfRule>
    <cfRule type="cellIs" dxfId="481" priority="170" operator="equal">
      <formula>0</formula>
    </cfRule>
    <cfRule type="cellIs" dxfId="482" priority="169" operator="equal">
      <formula>"3"</formula>
    </cfRule>
    <cfRule type="cellIs" dxfId="483" priority="171" operator="equal">
      <formula>"CO"</formula>
    </cfRule>
    <cfRule type="cellIs" dxfId="484" priority="177" operator="equal">
      <formula>"XO"</formula>
    </cfRule>
    <cfRule type="cellIs" dxfId="485" priority="176" operator="equal">
      <formula>"CO"</formula>
    </cfRule>
  </conditionalFormatting>
  <conditionalFormatting sqref="S17:CM24">
    <cfRule type="cellIs" dxfId="486" priority="30" operator="equal">
      <formula>"P/L"</formula>
    </cfRule>
  </conditionalFormatting>
  <conditionalFormatting sqref="S18:CM19">
    <cfRule type="cellIs" dxfId="487" priority="24" operator="equal">
      <formula>"P/L"</formula>
    </cfRule>
    <cfRule type="cellIs" dxfId="488" priority="32" operator="equal">
      <formula>0</formula>
    </cfRule>
    <cfRule type="cellIs" dxfId="489" priority="34" operator="equal">
      <formula>"XO"</formula>
    </cfRule>
    <cfRule type="cellIs" dxfId="490" priority="29" operator="equal">
      <formula>"XO"</formula>
    </cfRule>
    <cfRule type="cellIs" dxfId="491" priority="28" operator="equal">
      <formula>"CO"</formula>
    </cfRule>
    <cfRule type="cellIs" dxfId="492" priority="27" operator="equal">
      <formula>0</formula>
    </cfRule>
    <cfRule type="cellIs" dxfId="493" priority="26" operator="equal">
      <formula>"3"</formula>
    </cfRule>
    <cfRule type="cellIs" dxfId="494" priority="31" operator="equal">
      <formula>"3"</formula>
    </cfRule>
    <cfRule type="cellIs" dxfId="495" priority="25" operator="equal">
      <formula>"C"</formula>
    </cfRule>
    <cfRule type="cellIs" dxfId="496" priority="33" operator="equal">
      <formula>"CO"</formula>
    </cfRule>
  </conditionalFormatting>
  <conditionalFormatting sqref="S20:CM21">
    <cfRule type="cellIs" dxfId="497" priority="119" operator="equal">
      <formula>"3"</formula>
    </cfRule>
    <cfRule type="cellIs" dxfId="498" priority="120" operator="equal">
      <formula>0</formula>
    </cfRule>
    <cfRule type="cellIs" dxfId="499" priority="121" operator="equal">
      <formula>"CO"</formula>
    </cfRule>
    <cfRule type="cellIs" dxfId="500" priority="122" operator="equal">
      <formula>"XO"</formula>
    </cfRule>
  </conditionalFormatting>
  <conditionalFormatting sqref="S21:CM21">
    <cfRule type="cellIs" dxfId="501" priority="118" operator="equal">
      <formula>"P/L"</formula>
    </cfRule>
    <cfRule type="cellIs" dxfId="502" priority="114" operator="equal">
      <formula>"3"</formula>
    </cfRule>
    <cfRule type="cellIs" dxfId="503" priority="113" operator="equal">
      <formula>"C"</formula>
    </cfRule>
    <cfRule type="cellIs" dxfId="504" priority="115" operator="equal">
      <formula>0</formula>
    </cfRule>
    <cfRule type="cellIs" dxfId="505" priority="116" operator="equal">
      <formula>"CO"</formula>
    </cfRule>
    <cfRule type="cellIs" dxfId="506" priority="117" operator="equal">
      <formula>"XO"</formula>
    </cfRule>
  </conditionalFormatting>
  <conditionalFormatting sqref="S21:CM25 S27:CM27 S29:CM29 S4:CM5">
    <cfRule type="cellIs" dxfId="507" priority="343" operator="equal">
      <formula>"P/L"</formula>
    </cfRule>
  </conditionalFormatting>
  <conditionalFormatting sqref="S26:CM26">
    <cfRule type="cellIs" dxfId="508" priority="253" operator="equal">
      <formula>"CO"</formula>
    </cfRule>
    <cfRule type="cellIs" dxfId="509" priority="252" operator="equal">
      <formula>0</formula>
    </cfRule>
    <cfRule type="cellIs" dxfId="510" priority="251" operator="equal">
      <formula>"3"</formula>
    </cfRule>
    <cfRule type="cellIs" dxfId="511" priority="249" operator="equal">
      <formula>"XO"</formula>
    </cfRule>
    <cfRule type="cellIs" dxfId="512" priority="247" operator="equal">
      <formula>0</formula>
    </cfRule>
    <cfRule type="cellIs" dxfId="513" priority="246" operator="equal">
      <formula>"3"</formula>
    </cfRule>
    <cfRule type="cellIs" dxfId="514" priority="245" operator="equal">
      <formula>"C"</formula>
    </cfRule>
    <cfRule type="cellIs" dxfId="515" priority="244" operator="equal">
      <formula>"P/L"</formula>
    </cfRule>
    <cfRule type="cellIs" dxfId="516" priority="248" operator="equal">
      <formula>"CO"</formula>
    </cfRule>
    <cfRule type="cellIs" dxfId="517" priority="254" operator="equal">
      <formula>"XO"</formula>
    </cfRule>
  </conditionalFormatting>
  <conditionalFormatting sqref="S26:CM27">
    <cfRule type="cellIs" dxfId="518" priority="250" operator="equal">
      <formula>"P/L"</formula>
    </cfRule>
  </conditionalFormatting>
  <conditionalFormatting sqref="S27:CM27 S29:CM29 S11:CM14 S43:CM43 S55:CM56 S62:CM64 S66:CM68 S21:CM24 S8:CM9">
    <cfRule type="cellIs" dxfId="519" priority="338" operator="equal">
      <formula>"C"</formula>
    </cfRule>
  </conditionalFormatting>
  <conditionalFormatting sqref="S28:CM28">
    <cfRule type="cellIs" dxfId="520" priority="243" operator="equal">
      <formula>"XO"</formula>
    </cfRule>
    <cfRule type="cellIs" dxfId="521" priority="242" operator="equal">
      <formula>"CO"</formula>
    </cfRule>
    <cfRule type="cellIs" dxfId="522" priority="237" operator="equal">
      <formula>"CO"</formula>
    </cfRule>
    <cfRule type="cellIs" dxfId="523" priority="241" operator="equal">
      <formula>0</formula>
    </cfRule>
    <cfRule type="cellIs" dxfId="524" priority="240" operator="equal">
      <formula>"3"</formula>
    </cfRule>
    <cfRule type="cellIs" dxfId="525" priority="238" operator="equal">
      <formula>"XO"</formula>
    </cfRule>
    <cfRule type="cellIs" dxfId="526" priority="233" operator="equal">
      <formula>"P/L"</formula>
    </cfRule>
    <cfRule type="cellIs" dxfId="527" priority="236" operator="equal">
      <formula>0</formula>
    </cfRule>
    <cfRule type="cellIs" dxfId="528" priority="235" operator="equal">
      <formula>"3"</formula>
    </cfRule>
    <cfRule type="cellIs" dxfId="529" priority="234" operator="equal">
      <formula>"C"</formula>
    </cfRule>
  </conditionalFormatting>
  <conditionalFormatting sqref="S28:CM29">
    <cfRule type="cellIs" dxfId="530" priority="239" operator="equal">
      <formula>"P/L"</formula>
    </cfRule>
  </conditionalFormatting>
  <conditionalFormatting sqref="S30:CM31">
    <cfRule type="cellIs" dxfId="531" priority="20" operator="equal">
      <formula>"3"</formula>
    </cfRule>
    <cfRule type="cellIs" dxfId="532" priority="14" operator="equal">
      <formula>"C"</formula>
    </cfRule>
    <cfRule type="cellIs" dxfId="533" priority="19" operator="equal">
      <formula>"P/L"</formula>
    </cfRule>
    <cfRule type="cellIs" dxfId="534" priority="18" operator="equal">
      <formula>"XO"</formula>
    </cfRule>
    <cfRule type="cellIs" dxfId="535" priority="17" operator="equal">
      <formula>"CO"</formula>
    </cfRule>
    <cfRule type="cellIs" dxfId="536" priority="16" operator="equal">
      <formula>0</formula>
    </cfRule>
    <cfRule type="cellIs" dxfId="537" priority="15" operator="equal">
      <formula>"3"</formula>
    </cfRule>
    <cfRule type="cellIs" dxfId="538" priority="13" operator="equal">
      <formula>"P/L"</formula>
    </cfRule>
    <cfRule type="cellIs" dxfId="539" priority="23" operator="equal">
      <formula>"XO"</formula>
    </cfRule>
    <cfRule type="cellIs" dxfId="540" priority="22" operator="equal">
      <formula>"CO"</formula>
    </cfRule>
    <cfRule type="cellIs" dxfId="541" priority="21" operator="equal">
      <formula>0</formula>
    </cfRule>
  </conditionalFormatting>
  <conditionalFormatting sqref="S32:CM33 S61:CM74 S11:CM14 S16:CM16">
    <cfRule type="cellIs" dxfId="542" priority="59" operator="equal">
      <formula>"3"</formula>
    </cfRule>
  </conditionalFormatting>
  <conditionalFormatting sqref="S33:CM33">
    <cfRule type="cellIs" dxfId="543" priority="67" operator="equal">
      <formula>"XO"</formula>
    </cfRule>
    <cfRule type="cellIs" dxfId="544" priority="57" operator="equal">
      <formula>"P/L"</formula>
    </cfRule>
    <cfRule type="cellIs" dxfId="545" priority="64" operator="equal">
      <formula>"3"</formula>
    </cfRule>
    <cfRule type="cellIs" dxfId="546" priority="66" operator="equal">
      <formula>"CO"</formula>
    </cfRule>
    <cfRule type="cellIs" dxfId="547" priority="65" operator="equal">
      <formula>0</formula>
    </cfRule>
    <cfRule type="cellIs" dxfId="548" priority="58" operator="equal">
      <formula>"C"</formula>
    </cfRule>
  </conditionalFormatting>
  <conditionalFormatting sqref="S33:CM34">
    <cfRule type="cellIs" dxfId="549" priority="154" operator="equal">
      <formula>"CO"</formula>
    </cfRule>
    <cfRule type="cellIs" dxfId="550" priority="152" operator="equal">
      <formula>"3"</formula>
    </cfRule>
    <cfRule type="cellIs" dxfId="551" priority="153" operator="equal">
      <formula>0</formula>
    </cfRule>
    <cfRule type="cellIs" dxfId="552" priority="146" operator="equal">
      <formula>"C"</formula>
    </cfRule>
    <cfRule type="cellIs" dxfId="553" priority="145" operator="equal">
      <formula>"P/L"</formula>
    </cfRule>
    <cfRule type="cellIs" dxfId="554" priority="155" operator="equal">
      <formula>"XO"</formula>
    </cfRule>
  </conditionalFormatting>
  <conditionalFormatting sqref="S34:CM34">
    <cfRule type="cellIs" dxfId="555" priority="85" operator="equal">
      <formula>"P/L"</formula>
    </cfRule>
  </conditionalFormatting>
  <conditionalFormatting sqref="S35:CM37">
    <cfRule type="cellIs" dxfId="556" priority="267" operator="equal">
      <formula>"P/L"</formula>
    </cfRule>
  </conditionalFormatting>
  <conditionalFormatting sqref="S38:CM38">
    <cfRule type="cellIs" dxfId="557" priority="128" operator="equal">
      <formula>"XO"</formula>
    </cfRule>
    <cfRule type="cellIs" dxfId="558" priority="127" operator="equal">
      <formula>"CO"</formula>
    </cfRule>
    <cfRule type="cellIs" dxfId="559" priority="126" operator="equal">
      <formula>0</formula>
    </cfRule>
    <cfRule type="cellIs" dxfId="560" priority="125" operator="equal">
      <formula>"3"</formula>
    </cfRule>
  </conditionalFormatting>
  <conditionalFormatting sqref="S38:CM41">
    <cfRule type="cellIs" dxfId="561" priority="131" operator="equal">
      <formula>0</formula>
    </cfRule>
    <cfRule type="cellIs" dxfId="562" priority="130" operator="equal">
      <formula>"3"</formula>
    </cfRule>
    <cfRule type="cellIs" dxfId="563" priority="124" operator="equal">
      <formula>"C"</formula>
    </cfRule>
    <cfRule type="cellIs" dxfId="564" priority="133" operator="equal">
      <formula>"XO"</formula>
    </cfRule>
    <cfRule type="cellIs" dxfId="565" priority="132" operator="equal">
      <formula>"CO"</formula>
    </cfRule>
  </conditionalFormatting>
  <conditionalFormatting sqref="S44:CM44">
    <cfRule type="cellIs" dxfId="566" priority="6" operator="equal">
      <formula>"XO"</formula>
    </cfRule>
    <cfRule type="cellIs" dxfId="567" priority="4" operator="equal">
      <formula>0</formula>
    </cfRule>
    <cfRule type="cellIs" dxfId="568" priority="5" operator="equal">
      <formula>"CO"</formula>
    </cfRule>
    <cfRule type="cellIs" dxfId="569" priority="3" operator="equal">
      <formula>"3"</formula>
    </cfRule>
  </conditionalFormatting>
  <conditionalFormatting sqref="S44:CM47 S70:CM71 S73:CM74">
    <cfRule type="cellIs" dxfId="570" priority="2" operator="equal">
      <formula>"C"</formula>
    </cfRule>
  </conditionalFormatting>
  <conditionalFormatting sqref="S49:CM53 S16:CM17">
    <cfRule type="cellIs" dxfId="571" priority="168" operator="equal">
      <formula>"C"</formula>
    </cfRule>
  </conditionalFormatting>
  <conditionalFormatting sqref="AI33:CM33">
    <cfRule type="cellIs" dxfId="572" priority="78" operator="equal">
      <formula>"XO"</formula>
    </cfRule>
    <cfRule type="cellIs" dxfId="573" priority="77" operator="equal">
      <formula>"CO"</formula>
    </cfRule>
    <cfRule type="cellIs" dxfId="574" priority="76" operator="equal">
      <formula>0</formula>
    </cfRule>
    <cfRule type="cellIs" dxfId="575" priority="75" operator="equal">
      <formula>"3"</formula>
    </cfRule>
    <cfRule type="cellIs" dxfId="576" priority="74" operator="equal">
      <formula>"P/L"</formula>
    </cfRule>
  </conditionalFormatting>
  <conditionalFormatting sqref="AI34:CM34">
    <cfRule type="cellIs" dxfId="577" priority="164" operator="equal">
      <formula>0</formula>
    </cfRule>
    <cfRule type="cellIs" dxfId="578" priority="165" operator="equal">
      <formula>"CO"</formula>
    </cfRule>
    <cfRule type="cellIs" dxfId="579" priority="166" operator="equal">
      <formula>"XO"</formula>
    </cfRule>
    <cfRule type="cellIs" dxfId="580" priority="100" operator="equal">
      <formula>"XO"</formula>
    </cfRule>
    <cfRule type="cellIs" dxfId="581" priority="99" operator="equal">
      <formula>"CO"</formula>
    </cfRule>
    <cfRule type="cellIs" dxfId="582" priority="98" operator="equal">
      <formula>0</formula>
    </cfRule>
    <cfRule type="cellIs" dxfId="583" priority="94" operator="equal">
      <formula>"CO"</formula>
    </cfRule>
    <cfRule type="cellIs" dxfId="584" priority="93" operator="equal">
      <formula>0</formula>
    </cfRule>
    <cfRule type="cellIs" dxfId="585" priority="92" operator="equal">
      <formula>"3"</formula>
    </cfRule>
    <cfRule type="cellIs" dxfId="586" priority="91" operator="equal">
      <formula>"C"</formula>
    </cfRule>
    <cfRule type="cellIs" dxfId="587" priority="95" operator="equal">
      <formula>"XO"</formula>
    </cfRule>
    <cfRule type="cellIs" dxfId="588" priority="163" operator="equal">
      <formula>"3"</formula>
    </cfRule>
    <cfRule type="cellIs" dxfId="589" priority="96" operator="equal">
      <formula>"P/L"</formula>
    </cfRule>
    <cfRule type="cellIs" dxfId="590" priority="97" operator="equal">
      <formula>"3"</formula>
    </cfRule>
    <cfRule type="cellIs" dxfId="591" priority="162" operator="equal">
      <formula>"P/L"</formula>
    </cfRule>
  </conditionalFormatting>
  <conditionalFormatting sqref="AI35:CM36">
    <cfRule type="cellIs" dxfId="592" priority="275" operator="equal">
      <formula>0</formula>
    </cfRule>
    <cfRule type="cellIs" dxfId="593" priority="276" operator="equal">
      <formula>"CO"</formula>
    </cfRule>
    <cfRule type="cellIs" dxfId="594" priority="278" operator="equal">
      <formula>"P/L"</formula>
    </cfRule>
    <cfRule type="cellIs" dxfId="595" priority="277" operator="equal">
      <formula>"XO"</formula>
    </cfRule>
    <cfRule type="cellIs" dxfId="596" priority="273" operator="equal">
      <formula>"C"</formula>
    </cfRule>
    <cfRule type="cellIs" dxfId="597" priority="279" operator="equal">
      <formula>"3"</formula>
    </cfRule>
    <cfRule type="cellIs" dxfId="598" priority="280" operator="equal">
      <formula>0</formula>
    </cfRule>
    <cfRule type="cellIs" dxfId="599" priority="274" operator="equal">
      <formula>"3"</formula>
    </cfRule>
    <cfRule type="cellIs" dxfId="600" priority="282" operator="equal">
      <formula>"XO"</formula>
    </cfRule>
    <cfRule type="cellIs" dxfId="601" priority="281" operator="equal">
      <formula>"CO"</formula>
    </cfRule>
  </conditionalFormatting>
  <printOptions horizontalCentered="1"/>
  <pageMargins left="0.19" right="0.17" top="0.69" bottom="0.5" header="0.24" footer="0.24"/>
  <pageSetup orientation="landscape" horizontalDpi="4294967295" verticalDpi="4294967295" scale="26" fitToWidth="1" fitToHeight="0" firstPageNumber="1" useFirstPageNumber="1" copies="1"/>
  <headerFooter>
    <oddFooter>&amp;L&amp;T  &amp;D&amp;R&amp;P of &amp;N</oddFooter>
  </headerFooter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L227"/>
  <sheetViews>
    <sheetView workbookViewId="0" zoomScale="80" zoomScaleNormal="80">
      <pane xSplit="17" ySplit="3" topLeftCell="R67" activePane="bottomRight" state="frozen"/>
      <selection pane="bottomRight" activeCell="C210" sqref="C210"/>
    </sheetView>
  </sheetViews>
  <sheetFormatPr defaultRowHeight="12.75" outlineLevelRow="0" outlineLevelCol="0" x14ac:dyDescent="0.2" defaultColWidth="9.28515625" customHeight="1"/>
  <cols>
    <col min="1" max="1" width="55.7109375" style="2" customWidth="1"/>
    <col min="2" max="4" width="5.28515625" style="46" customWidth="1"/>
    <col min="5" max="7" width="7.28515625" style="2" hidden="1" customWidth="1"/>
    <col min="8" max="8" width="9.140625" style="46" customWidth="1"/>
    <col min="9" max="9" width="7.140625" style="46" customWidth="1"/>
    <col min="10" max="11" width="7.28515625" style="2" customWidth="1"/>
    <col min="12" max="13" width="7.42578125" style="2" customWidth="1"/>
    <col min="14" max="15" width="7.28515625" style="2" customWidth="1"/>
    <col min="16" max="16" width="9.28515625" style="2" customWidth="1"/>
    <col min="17" max="17" width="7.42578125" style="2" customWidth="1"/>
    <col min="18" max="90" width="5.7109375" style="2" customWidth="1"/>
    <col min="91" max="16384" width="9.28515625" style="2" customWidth="1"/>
  </cols>
  <sheetData>
    <row r="1" ht="13.5" customHeight="1" spans="1:50" x14ac:dyDescent="0.25">
      <c r="A1" s="3"/>
      <c r="B1" s="4"/>
      <c r="C1" s="4"/>
      <c r="D1" s="4"/>
      <c r="E1" s="3"/>
      <c r="F1" s="3"/>
      <c r="G1" s="3"/>
      <c r="H1" s="4"/>
      <c r="I1" s="4"/>
      <c r="J1" s="3"/>
      <c r="K1" s="3"/>
      <c r="L1" s="3"/>
      <c r="M1" s="3"/>
      <c r="N1" s="5"/>
      <c r="O1" s="3"/>
      <c r="P1" s="6"/>
      <c r="Q1" s="7"/>
      <c r="R1" s="7"/>
      <c r="S1" s="8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ht="13.5" customHeight="1" spans="1:90" x14ac:dyDescent="0.25">
      <c r="A2" s="10">
        <f>TODAY()</f>
        <v>46066</v>
      </c>
      <c r="B2" s="11"/>
      <c r="C2" s="11"/>
      <c r="D2" s="11"/>
      <c r="E2" s="12"/>
      <c r="F2" s="12"/>
      <c r="G2" s="12"/>
      <c r="H2" s="13"/>
      <c r="I2" s="13"/>
      <c r="J2" s="12"/>
      <c r="K2" s="12"/>
      <c r="L2" s="12"/>
      <c r="M2" s="12"/>
      <c r="N2" s="14"/>
      <c r="O2" s="12"/>
      <c r="P2" s="3"/>
      <c r="Q2" s="3"/>
      <c r="R2" s="4">
        <f t="shared" ref="R2:AW2" si="0">YEAR(R4)</f>
        <v>2026</v>
      </c>
      <c r="S2" s="4">
        <f t="shared" si="0"/>
        <v>2026</v>
      </c>
      <c r="T2" s="4">
        <f t="shared" si="0"/>
        <v>2026</v>
      </c>
      <c r="U2" s="4">
        <f t="shared" si="0"/>
        <v>2026</v>
      </c>
      <c r="V2" s="4">
        <f t="shared" si="0"/>
        <v>2026</v>
      </c>
      <c r="W2" s="4">
        <f t="shared" si="0"/>
        <v>2026</v>
      </c>
      <c r="X2" s="4">
        <f t="shared" si="0"/>
        <v>2026</v>
      </c>
      <c r="Y2" s="4">
        <f t="shared" si="0"/>
        <v>2026</v>
      </c>
      <c r="Z2" s="4">
        <f t="shared" si="0"/>
        <v>2026</v>
      </c>
      <c r="AA2" s="4">
        <f t="shared" si="0"/>
        <v>2026</v>
      </c>
      <c r="AB2" s="4">
        <f t="shared" si="0"/>
        <v>2026</v>
      </c>
      <c r="AC2" s="4">
        <f t="shared" si="0"/>
        <v>2027</v>
      </c>
      <c r="AD2" s="4">
        <f t="shared" si="0"/>
        <v>2027</v>
      </c>
      <c r="AE2" s="4">
        <f t="shared" si="0"/>
        <v>2027</v>
      </c>
      <c r="AF2" s="4">
        <f t="shared" si="0"/>
        <v>2027</v>
      </c>
      <c r="AG2" s="4">
        <f t="shared" si="0"/>
        <v>2027</v>
      </c>
      <c r="AH2" s="4">
        <f t="shared" si="0"/>
        <v>2027</v>
      </c>
      <c r="AI2" s="4">
        <f t="shared" si="0"/>
        <v>2027</v>
      </c>
      <c r="AJ2" s="4">
        <f t="shared" si="0"/>
        <v>2027</v>
      </c>
      <c r="AK2" s="4">
        <f t="shared" si="0"/>
        <v>2027</v>
      </c>
      <c r="AL2" s="4">
        <f t="shared" si="0"/>
        <v>2027</v>
      </c>
      <c r="AM2" s="4">
        <f t="shared" si="0"/>
        <v>2027</v>
      </c>
      <c r="AN2" s="4">
        <f t="shared" si="0"/>
        <v>2027</v>
      </c>
      <c r="AO2" s="4">
        <f t="shared" si="0"/>
        <v>2028</v>
      </c>
      <c r="AP2" s="4">
        <f t="shared" si="0"/>
        <v>2028</v>
      </c>
      <c r="AQ2" s="4">
        <f t="shared" si="0"/>
        <v>2028</v>
      </c>
      <c r="AR2" s="4">
        <f t="shared" si="0"/>
        <v>2028</v>
      </c>
      <c r="AS2" s="4">
        <f t="shared" si="0"/>
        <v>2028</v>
      </c>
      <c r="AT2" s="4">
        <f t="shared" si="0"/>
        <v>2028</v>
      </c>
      <c r="AU2" s="4">
        <f t="shared" si="0"/>
        <v>2028</v>
      </c>
      <c r="AV2" s="4">
        <f t="shared" si="0"/>
        <v>2028</v>
      </c>
      <c r="AW2" s="4">
        <f t="shared" si="0"/>
        <v>2028</v>
      </c>
      <c r="AX2" s="4">
        <f t="shared" ref="AX2:CC2" si="1">YEAR(AX4)</f>
        <v>2028</v>
      </c>
      <c r="AY2" s="4">
        <f t="shared" si="1"/>
        <v>2028</v>
      </c>
      <c r="AZ2" s="4">
        <f t="shared" si="1"/>
        <v>2028</v>
      </c>
      <c r="BA2" s="4">
        <f t="shared" si="1"/>
        <v>2029</v>
      </c>
      <c r="BB2" s="4">
        <f t="shared" si="1"/>
        <v>2029</v>
      </c>
      <c r="BC2" s="4">
        <f t="shared" si="1"/>
        <v>2029</v>
      </c>
      <c r="BD2" s="4">
        <f t="shared" si="1"/>
        <v>2029</v>
      </c>
      <c r="BE2" s="4">
        <f t="shared" si="1"/>
        <v>2029</v>
      </c>
      <c r="BF2" s="4">
        <f t="shared" si="1"/>
        <v>2029</v>
      </c>
      <c r="BG2" s="4">
        <f t="shared" si="1"/>
        <v>2029</v>
      </c>
      <c r="BH2" s="4">
        <f t="shared" si="1"/>
        <v>2029</v>
      </c>
      <c r="BI2" s="4">
        <f t="shared" si="1"/>
        <v>2029</v>
      </c>
      <c r="BJ2" s="4">
        <f t="shared" si="1"/>
        <v>2029</v>
      </c>
      <c r="BK2" s="4">
        <f t="shared" si="1"/>
        <v>2029</v>
      </c>
      <c r="BL2" s="4">
        <f t="shared" si="1"/>
        <v>2029</v>
      </c>
      <c r="BM2" s="4">
        <f t="shared" si="1"/>
        <v>2030</v>
      </c>
      <c r="BN2" s="4">
        <f t="shared" si="1"/>
        <v>2030</v>
      </c>
      <c r="BO2" s="4">
        <f t="shared" si="1"/>
        <v>2030</v>
      </c>
      <c r="BP2" s="4">
        <f t="shared" si="1"/>
        <v>2030</v>
      </c>
      <c r="BQ2" s="4">
        <f t="shared" si="1"/>
        <v>2030</v>
      </c>
      <c r="BR2" s="4">
        <f t="shared" si="1"/>
        <v>2030</v>
      </c>
      <c r="BS2" s="4">
        <f t="shared" si="1"/>
        <v>2030</v>
      </c>
      <c r="BT2" s="4">
        <f t="shared" si="1"/>
        <v>2030</v>
      </c>
      <c r="BU2" s="4">
        <f t="shared" si="1"/>
        <v>2030</v>
      </c>
      <c r="BV2" s="4">
        <f t="shared" si="1"/>
        <v>2030</v>
      </c>
      <c r="BW2" s="4">
        <f t="shared" si="1"/>
        <v>2030</v>
      </c>
      <c r="BX2" s="4">
        <f t="shared" si="1"/>
        <v>2030</v>
      </c>
      <c r="BY2" s="4">
        <f t="shared" si="1"/>
        <v>2031</v>
      </c>
      <c r="BZ2" s="4">
        <f t="shared" si="1"/>
        <v>2031</v>
      </c>
      <c r="CA2" s="4">
        <f t="shared" si="1"/>
        <v>2031</v>
      </c>
      <c r="CB2" s="4">
        <f t="shared" si="1"/>
        <v>2031</v>
      </c>
      <c r="CC2" s="4">
        <f t="shared" si="1"/>
        <v>2031</v>
      </c>
      <c r="CD2" s="4">
        <f t="shared" ref="CD2:CL2" si="2">YEAR(CD4)</f>
        <v>2031</v>
      </c>
      <c r="CE2" s="4">
        <f t="shared" si="2"/>
        <v>2031</v>
      </c>
      <c r="CF2" s="4">
        <f t="shared" si="2"/>
        <v>2031</v>
      </c>
      <c r="CG2" s="4">
        <f t="shared" si="2"/>
        <v>2031</v>
      </c>
      <c r="CH2" s="4">
        <f t="shared" si="2"/>
        <v>2031</v>
      </c>
      <c r="CI2" s="4">
        <f t="shared" si="2"/>
        <v>2031</v>
      </c>
      <c r="CJ2" s="4">
        <f t="shared" si="2"/>
        <v>2031</v>
      </c>
      <c r="CK2" s="4">
        <f t="shared" si="2"/>
        <v>2032</v>
      </c>
      <c r="CL2" s="4">
        <f t="shared" si="2"/>
        <v>2032</v>
      </c>
    </row>
    <row r="3" ht="34.5" customHeight="1" spans="1:90" x14ac:dyDescent="0.25">
      <c r="A3" s="15" t="s">
        <v>0</v>
      </c>
      <c r="B3" s="16" t="s">
        <v>1</v>
      </c>
      <c r="C3" s="16" t="s">
        <v>2</v>
      </c>
      <c r="D3" s="16" t="s">
        <v>3</v>
      </c>
      <c r="E3" s="17" t="s">
        <v>4</v>
      </c>
      <c r="F3" s="17"/>
      <c r="G3" s="17" t="s">
        <v>5</v>
      </c>
      <c r="H3" s="18" t="s">
        <v>6</v>
      </c>
      <c r="I3" s="18"/>
      <c r="J3" s="19" t="s">
        <v>7</v>
      </c>
      <c r="K3" s="19"/>
      <c r="L3" s="20" t="s">
        <v>8</v>
      </c>
      <c r="M3" s="20"/>
      <c r="N3" s="21" t="s">
        <v>9</v>
      </c>
      <c r="O3" s="21"/>
      <c r="P3" s="22" t="s">
        <v>8</v>
      </c>
      <c r="Q3" s="23"/>
      <c r="R3" s="24">
        <f t="shared" ref="R3:AW3" si="3">RIGHT(YEAR(R4),2)+(MONTH(R4)&gt;=10)&amp;"-"&amp;INT(1+MOD(MONTH(R4)-10,12)/3)</f>
        <v>NaN</v>
      </c>
      <c r="S3" s="24">
        <f t="shared" si="3"/>
        <v>NaN</v>
      </c>
      <c r="T3" s="24">
        <f t="shared" si="3"/>
        <v>NaN</v>
      </c>
      <c r="U3" s="24">
        <f t="shared" si="3"/>
        <v>NaN</v>
      </c>
      <c r="V3" s="24">
        <f t="shared" si="3"/>
        <v>NaN</v>
      </c>
      <c r="W3" s="24">
        <f t="shared" si="3"/>
        <v>NaN</v>
      </c>
      <c r="X3" s="24">
        <f t="shared" si="3"/>
        <v>NaN</v>
      </c>
      <c r="Y3" s="24">
        <f t="shared" si="3"/>
        <v>NaN</v>
      </c>
      <c r="Z3" s="24">
        <f t="shared" si="3"/>
        <v>NaN</v>
      </c>
      <c r="AA3" s="24">
        <f t="shared" si="3"/>
        <v>NaN</v>
      </c>
      <c r="AB3" s="24">
        <f t="shared" si="3"/>
        <v>NaN</v>
      </c>
      <c r="AC3" s="24">
        <f t="shared" si="3"/>
        <v>NaN</v>
      </c>
      <c r="AD3" s="24">
        <f t="shared" si="3"/>
        <v>NaN</v>
      </c>
      <c r="AE3" s="24">
        <f t="shared" si="3"/>
        <v>NaN</v>
      </c>
      <c r="AF3" s="24">
        <f t="shared" si="3"/>
        <v>NaN</v>
      </c>
      <c r="AG3" s="24">
        <f t="shared" si="3"/>
        <v>NaN</v>
      </c>
      <c r="AH3" s="24">
        <f t="shared" si="3"/>
        <v>NaN</v>
      </c>
      <c r="AI3" s="24">
        <f t="shared" si="3"/>
        <v>NaN</v>
      </c>
      <c r="AJ3" s="24">
        <f t="shared" si="3"/>
        <v>NaN</v>
      </c>
      <c r="AK3" s="24">
        <f t="shared" si="3"/>
        <v>NaN</v>
      </c>
      <c r="AL3" s="24">
        <f t="shared" si="3"/>
        <v>NaN</v>
      </c>
      <c r="AM3" s="24">
        <f t="shared" si="3"/>
        <v>NaN</v>
      </c>
      <c r="AN3" s="24">
        <f t="shared" si="3"/>
        <v>NaN</v>
      </c>
      <c r="AO3" s="24">
        <f t="shared" si="3"/>
        <v>NaN</v>
      </c>
      <c r="AP3" s="24">
        <f t="shared" si="3"/>
        <v>NaN</v>
      </c>
      <c r="AQ3" s="24">
        <f t="shared" si="3"/>
        <v>NaN</v>
      </c>
      <c r="AR3" s="24">
        <f t="shared" si="3"/>
        <v>NaN</v>
      </c>
      <c r="AS3" s="24">
        <f t="shared" si="3"/>
        <v>NaN</v>
      </c>
      <c r="AT3" s="24">
        <f t="shared" si="3"/>
        <v>NaN</v>
      </c>
      <c r="AU3" s="24">
        <f t="shared" si="3"/>
        <v>NaN</v>
      </c>
      <c r="AV3" s="24">
        <f t="shared" si="3"/>
        <v>NaN</v>
      </c>
      <c r="AW3" s="24">
        <f t="shared" si="3"/>
        <v>NaN</v>
      </c>
      <c r="AX3" s="24">
        <f t="shared" ref="AX3:CC3" si="4">RIGHT(YEAR(AX4),2)+(MONTH(AX4)&gt;=10)&amp;"-"&amp;INT(1+MOD(MONTH(AX4)-10,12)/3)</f>
        <v>NaN</v>
      </c>
      <c r="AY3" s="24">
        <f t="shared" si="4"/>
        <v>NaN</v>
      </c>
      <c r="AZ3" s="24">
        <f t="shared" si="4"/>
        <v>NaN</v>
      </c>
      <c r="BA3" s="24">
        <f t="shared" si="4"/>
        <v>NaN</v>
      </c>
      <c r="BB3" s="24">
        <f t="shared" si="4"/>
        <v>NaN</v>
      </c>
      <c r="BC3" s="24">
        <f t="shared" si="4"/>
        <v>NaN</v>
      </c>
      <c r="BD3" s="24">
        <f t="shared" si="4"/>
        <v>NaN</v>
      </c>
      <c r="BE3" s="24">
        <f t="shared" si="4"/>
        <v>NaN</v>
      </c>
      <c r="BF3" s="24">
        <f t="shared" si="4"/>
        <v>NaN</v>
      </c>
      <c r="BG3" s="24">
        <f t="shared" si="4"/>
        <v>NaN</v>
      </c>
      <c r="BH3" s="24">
        <f t="shared" si="4"/>
        <v>NaN</v>
      </c>
      <c r="BI3" s="24">
        <f t="shared" si="4"/>
        <v>NaN</v>
      </c>
      <c r="BJ3" s="24">
        <f t="shared" si="4"/>
        <v>NaN</v>
      </c>
      <c r="BK3" s="24">
        <f t="shared" si="4"/>
        <v>NaN</v>
      </c>
      <c r="BL3" s="24">
        <f t="shared" si="4"/>
        <v>NaN</v>
      </c>
      <c r="BM3" s="24">
        <f t="shared" si="4"/>
        <v>NaN</v>
      </c>
      <c r="BN3" s="24">
        <f t="shared" si="4"/>
        <v>NaN</v>
      </c>
      <c r="BO3" s="24">
        <f t="shared" si="4"/>
        <v>NaN</v>
      </c>
      <c r="BP3" s="24">
        <f t="shared" si="4"/>
        <v>NaN</v>
      </c>
      <c r="BQ3" s="24">
        <f t="shared" si="4"/>
        <v>NaN</v>
      </c>
      <c r="BR3" s="24">
        <f t="shared" si="4"/>
        <v>NaN</v>
      </c>
      <c r="BS3" s="24">
        <f t="shared" si="4"/>
        <v>NaN</v>
      </c>
      <c r="BT3" s="24">
        <f t="shared" si="4"/>
        <v>NaN</v>
      </c>
      <c r="BU3" s="24">
        <f t="shared" si="4"/>
        <v>NaN</v>
      </c>
      <c r="BV3" s="24">
        <f t="shared" si="4"/>
        <v>NaN</v>
      </c>
      <c r="BW3" s="24">
        <f t="shared" si="4"/>
        <v>NaN</v>
      </c>
      <c r="BX3" s="24">
        <f t="shared" si="4"/>
        <v>NaN</v>
      </c>
      <c r="BY3" s="24">
        <f t="shared" si="4"/>
        <v>NaN</v>
      </c>
      <c r="BZ3" s="24">
        <f t="shared" si="4"/>
        <v>NaN</v>
      </c>
      <c r="CA3" s="24">
        <f t="shared" si="4"/>
        <v>NaN</v>
      </c>
      <c r="CB3" s="24">
        <f t="shared" si="4"/>
        <v>NaN</v>
      </c>
      <c r="CC3" s="24">
        <f t="shared" si="4"/>
        <v>NaN</v>
      </c>
      <c r="CD3" s="24">
        <f t="shared" ref="CD3:CL3" si="5">RIGHT(YEAR(CD4),2)+(MONTH(CD4)&gt;=10)&amp;"-"&amp;INT(1+MOD(MONTH(CD4)-10,12)/3)</f>
        <v>NaN</v>
      </c>
      <c r="CE3" s="24">
        <f t="shared" si="5"/>
        <v>NaN</v>
      </c>
      <c r="CF3" s="24">
        <f t="shared" si="5"/>
        <v>NaN</v>
      </c>
      <c r="CG3" s="24">
        <f t="shared" si="5"/>
        <v>NaN</v>
      </c>
      <c r="CH3" s="24">
        <f t="shared" si="5"/>
        <v>NaN</v>
      </c>
      <c r="CI3" s="24">
        <f t="shared" si="5"/>
        <v>NaN</v>
      </c>
      <c r="CJ3" s="24">
        <f t="shared" si="5"/>
        <v>NaN</v>
      </c>
      <c r="CK3" s="24">
        <f t="shared" si="5"/>
        <v>NaN</v>
      </c>
      <c r="CL3" s="24">
        <f t="shared" si="5"/>
        <v>NaN</v>
      </c>
    </row>
    <row r="4" ht="21" customHeight="1" hidden="1" spans="1:90" x14ac:dyDescent="0.25">
      <c r="A4" s="130" t="s">
        <v>173</v>
      </c>
      <c r="B4" s="131"/>
      <c r="C4" s="131"/>
      <c r="D4" s="131"/>
      <c r="E4" s="96"/>
      <c r="F4" s="96"/>
      <c r="G4" s="96"/>
      <c r="H4" s="96"/>
      <c r="I4" s="96"/>
      <c r="J4" s="96"/>
      <c r="K4" s="96"/>
      <c r="L4" s="96"/>
      <c r="M4" s="96"/>
      <c r="N4" s="96"/>
      <c r="O4" s="97"/>
      <c r="P4" s="96"/>
      <c r="Q4" s="96"/>
      <c r="R4" s="54">
        <f>$A$2-DAY($A$2)+1</f>
        <v>46054</v>
      </c>
      <c r="S4" s="54">
        <f t="shared" ref="S4:AX4" si="6">DATE(YEAR(R4),MONTH(R4)+1,DAY(R4))</f>
        <v>46082</v>
      </c>
      <c r="T4" s="54">
        <f t="shared" si="6"/>
        <v>46113</v>
      </c>
      <c r="U4" s="54">
        <f t="shared" si="6"/>
        <v>46143</v>
      </c>
      <c r="V4" s="54">
        <f t="shared" si="6"/>
        <v>46174</v>
      </c>
      <c r="W4" s="54">
        <f t="shared" si="6"/>
        <v>46204</v>
      </c>
      <c r="X4" s="54">
        <f t="shared" si="6"/>
        <v>46235</v>
      </c>
      <c r="Y4" s="54">
        <f t="shared" si="6"/>
        <v>46266</v>
      </c>
      <c r="Z4" s="54">
        <f t="shared" si="6"/>
        <v>46296</v>
      </c>
      <c r="AA4" s="54">
        <f t="shared" si="6"/>
        <v>46327</v>
      </c>
      <c r="AB4" s="54">
        <f t="shared" si="6"/>
        <v>46357</v>
      </c>
      <c r="AC4" s="54">
        <f t="shared" si="6"/>
        <v>46388</v>
      </c>
      <c r="AD4" s="54">
        <f t="shared" si="6"/>
        <v>46419</v>
      </c>
      <c r="AE4" s="54">
        <f t="shared" si="6"/>
        <v>46447</v>
      </c>
      <c r="AF4" s="54">
        <f t="shared" si="6"/>
        <v>46478</v>
      </c>
      <c r="AG4" s="54">
        <f t="shared" si="6"/>
        <v>46508</v>
      </c>
      <c r="AH4" s="54">
        <f t="shared" si="6"/>
        <v>46539</v>
      </c>
      <c r="AI4" s="54">
        <f t="shared" si="6"/>
        <v>46569</v>
      </c>
      <c r="AJ4" s="54">
        <f t="shared" si="6"/>
        <v>46600</v>
      </c>
      <c r="AK4" s="54">
        <f t="shared" si="6"/>
        <v>46631</v>
      </c>
      <c r="AL4" s="54">
        <f t="shared" si="6"/>
        <v>46661</v>
      </c>
      <c r="AM4" s="54">
        <f t="shared" si="6"/>
        <v>46692</v>
      </c>
      <c r="AN4" s="54">
        <f t="shared" si="6"/>
        <v>46722</v>
      </c>
      <c r="AO4" s="54">
        <f t="shared" si="6"/>
        <v>46753</v>
      </c>
      <c r="AP4" s="54">
        <f t="shared" si="6"/>
        <v>46784</v>
      </c>
      <c r="AQ4" s="54">
        <f t="shared" si="6"/>
        <v>46813</v>
      </c>
      <c r="AR4" s="54">
        <f t="shared" si="6"/>
        <v>46844</v>
      </c>
      <c r="AS4" s="54">
        <f t="shared" si="6"/>
        <v>46874</v>
      </c>
      <c r="AT4" s="54">
        <f t="shared" si="6"/>
        <v>46905</v>
      </c>
      <c r="AU4" s="54">
        <f t="shared" si="6"/>
        <v>46935</v>
      </c>
      <c r="AV4" s="54">
        <f t="shared" si="6"/>
        <v>46966</v>
      </c>
      <c r="AW4" s="54">
        <f t="shared" si="6"/>
        <v>46997</v>
      </c>
      <c r="AX4" s="54">
        <f t="shared" si="6"/>
        <v>47027</v>
      </c>
      <c r="AY4" s="54">
        <f t="shared" ref="AY4:CD4" si="7">DATE(YEAR(AX4),MONTH(AX4)+1,DAY(AX4))</f>
        <v>47058</v>
      </c>
      <c r="AZ4" s="54">
        <f t="shared" si="7"/>
        <v>47088</v>
      </c>
      <c r="BA4" s="54">
        <f t="shared" si="7"/>
        <v>47119</v>
      </c>
      <c r="BB4" s="54">
        <f t="shared" si="7"/>
        <v>47150</v>
      </c>
      <c r="BC4" s="54">
        <f t="shared" si="7"/>
        <v>47178</v>
      </c>
      <c r="BD4" s="54">
        <f t="shared" si="7"/>
        <v>47209</v>
      </c>
      <c r="BE4" s="54">
        <f t="shared" si="7"/>
        <v>47239</v>
      </c>
      <c r="BF4" s="54">
        <f t="shared" si="7"/>
        <v>47270</v>
      </c>
      <c r="BG4" s="54">
        <f t="shared" si="7"/>
        <v>47300</v>
      </c>
      <c r="BH4" s="54">
        <f t="shared" si="7"/>
        <v>47331</v>
      </c>
      <c r="BI4" s="54">
        <f t="shared" si="7"/>
        <v>47362</v>
      </c>
      <c r="BJ4" s="54">
        <f t="shared" si="7"/>
        <v>47392</v>
      </c>
      <c r="BK4" s="54">
        <f t="shared" si="7"/>
        <v>47423</v>
      </c>
      <c r="BL4" s="54">
        <f t="shared" si="7"/>
        <v>47453</v>
      </c>
      <c r="BM4" s="54">
        <f t="shared" si="7"/>
        <v>47484</v>
      </c>
      <c r="BN4" s="54">
        <f t="shared" si="7"/>
        <v>47515</v>
      </c>
      <c r="BO4" s="54">
        <f t="shared" si="7"/>
        <v>47543</v>
      </c>
      <c r="BP4" s="54">
        <f t="shared" si="7"/>
        <v>47574</v>
      </c>
      <c r="BQ4" s="54">
        <f t="shared" si="7"/>
        <v>47604</v>
      </c>
      <c r="BR4" s="54">
        <f t="shared" si="7"/>
        <v>47635</v>
      </c>
      <c r="BS4" s="54">
        <f t="shared" si="7"/>
        <v>47665</v>
      </c>
      <c r="BT4" s="54">
        <f t="shared" si="7"/>
        <v>47696</v>
      </c>
      <c r="BU4" s="54">
        <f t="shared" si="7"/>
        <v>47727</v>
      </c>
      <c r="BV4" s="54">
        <f t="shared" si="7"/>
        <v>47757</v>
      </c>
      <c r="BW4" s="54">
        <f t="shared" si="7"/>
        <v>47788</v>
      </c>
      <c r="BX4" s="54">
        <f t="shared" si="7"/>
        <v>47818</v>
      </c>
      <c r="BY4" s="54">
        <f t="shared" si="7"/>
        <v>47849</v>
      </c>
      <c r="BZ4" s="54">
        <f t="shared" si="7"/>
        <v>47880</v>
      </c>
      <c r="CA4" s="54">
        <f t="shared" si="7"/>
        <v>47908</v>
      </c>
      <c r="CB4" s="54">
        <f t="shared" si="7"/>
        <v>47939</v>
      </c>
      <c r="CC4" s="54">
        <f t="shared" si="7"/>
        <v>47969</v>
      </c>
      <c r="CD4" s="54">
        <f t="shared" si="7"/>
        <v>48000</v>
      </c>
      <c r="CE4" s="54">
        <f t="shared" ref="CE4:CL4" si="8">DATE(YEAR(CD4),MONTH(CD4)+1,DAY(CD4))</f>
        <v>48030</v>
      </c>
      <c r="CF4" s="54">
        <f t="shared" si="8"/>
        <v>48061</v>
      </c>
      <c r="CG4" s="54">
        <f t="shared" si="8"/>
        <v>48092</v>
      </c>
      <c r="CH4" s="54">
        <f t="shared" si="8"/>
        <v>48122</v>
      </c>
      <c r="CI4" s="54">
        <f t="shared" si="8"/>
        <v>48153</v>
      </c>
      <c r="CJ4" s="54">
        <f t="shared" si="8"/>
        <v>48183</v>
      </c>
      <c r="CK4" s="54">
        <f t="shared" si="8"/>
        <v>48214</v>
      </c>
      <c r="CL4" s="54">
        <f t="shared" si="8"/>
        <v>48245</v>
      </c>
    </row>
    <row r="5" hidden="1" spans="1:90" s="2" customFormat="1" x14ac:dyDescent="0.25">
      <c r="A5" s="30" t="s">
        <v>419</v>
      </c>
      <c r="B5" s="31">
        <v>17</v>
      </c>
      <c r="C5" s="31">
        <v>16</v>
      </c>
      <c r="D5" s="31">
        <v>1</v>
      </c>
      <c r="E5" s="32"/>
      <c r="F5" s="32"/>
      <c r="G5" s="33">
        <f t="shared" ref="G5:G12" si="9">F5-E5</f>
        <v>0</v>
      </c>
      <c r="H5" s="32">
        <v>42125</v>
      </c>
      <c r="I5" s="32">
        <f t="shared" ref="I5:I12" si="10">IF(H5="",0,DATE(YEAR(H5),MONTH(H5)+B5,DAY(H5)))</f>
        <v>42644</v>
      </c>
      <c r="J5" s="32">
        <f t="shared" ref="J5:J12" si="11">IF(I5="","",(DATE(YEAR(I5),MONTH(I5)+1,DAY(I5))))</f>
        <v>42675</v>
      </c>
      <c r="K5" s="32">
        <f t="shared" ref="K5:K12" si="12">IF(J5="","",(DATE(YEAR(J5),MONTH(J5)+D5,DAY(J5))))</f>
        <v>42705</v>
      </c>
      <c r="L5" s="32">
        <f>IF(N5="","",DATE(YEAR(N5), MONTH(N5)-1,DAY(N5)))</f>
        <v>42736</v>
      </c>
      <c r="M5" s="32">
        <f>IF(N5="","",DATE(YEAR(L5),MONTH(L5),DAY(L5)))</f>
        <v>42736</v>
      </c>
      <c r="N5" s="32">
        <f>IF(K5="","",(DATE(YEAR(K5),MONTH(K5)+2,DAY(K5))))</f>
        <v>42767</v>
      </c>
      <c r="O5" s="32">
        <f t="shared" ref="O5:O12" si="13">IF(N5="","",(DATE(YEAR(N5),MONTH(N5)+C5,DAY(N5))))</f>
        <v>43252</v>
      </c>
      <c r="P5" s="32">
        <f t="shared" ref="P5:P12" si="14">IF(O5="","",DATE(YEAR(O5), MONTH(O5)+1,DAY(O5)))</f>
        <v>43282</v>
      </c>
      <c r="Q5" s="32">
        <f t="shared" ref="Q5:Q12" si="15">IF(O5="","",DATE(YEAR(P5),MONTH(P5),DAY(P5)))</f>
        <v>43282</v>
      </c>
      <c r="R5" s="33">
        <f t="shared" ref="R5:AA12" si="16">IF((AND($E5&lt;=R$4,$F5&gt;=R$4)),"P/L",IF((AND($H5&lt;=R$4,$I5&gt;=R$4)),"XO",IF((AND($J5&lt;=R$4,$K5&gt;=R$4)),"3",IF((AND($L5&lt;=R$4,$M5&gt;=R$4)),"C",IF((AND($N5&lt;=R$4,$O5&gt;=R$4)),"CO",IF((AND($P5&lt;=R$4,$Q5&gt;=R$4)),"C",0))))))</f>
        <v>0</v>
      </c>
      <c r="S5" s="33">
        <f t="shared" si="16"/>
        <v>0</v>
      </c>
      <c r="T5" s="33">
        <f t="shared" si="16"/>
        <v>0</v>
      </c>
      <c r="U5" s="33">
        <f t="shared" si="16"/>
        <v>0</v>
      </c>
      <c r="V5" s="33">
        <f t="shared" si="16"/>
        <v>0</v>
      </c>
      <c r="W5" s="33">
        <f t="shared" si="16"/>
        <v>0</v>
      </c>
      <c r="X5" s="33">
        <f t="shared" si="16"/>
        <v>0</v>
      </c>
      <c r="Y5" s="33">
        <f t="shared" si="16"/>
        <v>0</v>
      </c>
      <c r="Z5" s="33">
        <f t="shared" si="16"/>
        <v>0</v>
      </c>
      <c r="AA5" s="33">
        <f t="shared" si="16"/>
        <v>0</v>
      </c>
      <c r="AB5" s="33">
        <f t="shared" ref="AB5:AK12" si="17">IF((AND($E5&lt;=AB$4,$F5&gt;=AB$4)),"P/L",IF((AND($H5&lt;=AB$4,$I5&gt;=AB$4)),"XO",IF((AND($J5&lt;=AB$4,$K5&gt;=AB$4)),"3",IF((AND($L5&lt;=AB$4,$M5&gt;=AB$4)),"C",IF((AND($N5&lt;=AB$4,$O5&gt;=AB$4)),"CO",IF((AND($P5&lt;=AB$4,$Q5&gt;=AB$4)),"C",0))))))</f>
        <v>0</v>
      </c>
      <c r="AC5" s="33">
        <f t="shared" si="17"/>
        <v>0</v>
      </c>
      <c r="AD5" s="33">
        <f t="shared" si="17"/>
        <v>0</v>
      </c>
      <c r="AE5" s="33">
        <f t="shared" si="17"/>
        <v>0</v>
      </c>
      <c r="AF5" s="33">
        <f t="shared" si="17"/>
        <v>0</v>
      </c>
      <c r="AG5" s="33">
        <f t="shared" si="17"/>
        <v>0</v>
      </c>
      <c r="AH5" s="33">
        <f t="shared" si="17"/>
        <v>0</v>
      </c>
      <c r="AI5" s="33">
        <f t="shared" si="17"/>
        <v>0</v>
      </c>
      <c r="AJ5" s="33">
        <f t="shared" si="17"/>
        <v>0</v>
      </c>
      <c r="AK5" s="33">
        <f t="shared" si="17"/>
        <v>0</v>
      </c>
      <c r="AL5" s="33">
        <f t="shared" ref="AL5:AU12" si="18">IF((AND($E5&lt;=AL$4,$F5&gt;=AL$4)),"P/L",IF((AND($H5&lt;=AL$4,$I5&gt;=AL$4)),"XO",IF((AND($J5&lt;=AL$4,$K5&gt;=AL$4)),"3",IF((AND($L5&lt;=AL$4,$M5&gt;=AL$4)),"C",IF((AND($N5&lt;=AL$4,$O5&gt;=AL$4)),"CO",IF((AND($P5&lt;=AL$4,$Q5&gt;=AL$4)),"C",0))))))</f>
        <v>0</v>
      </c>
      <c r="AM5" s="33">
        <f t="shared" si="18"/>
        <v>0</v>
      </c>
      <c r="AN5" s="33">
        <f t="shared" si="18"/>
        <v>0</v>
      </c>
      <c r="AO5" s="33">
        <f t="shared" si="18"/>
        <v>0</v>
      </c>
      <c r="AP5" s="33">
        <f t="shared" si="18"/>
        <v>0</v>
      </c>
      <c r="AQ5" s="33">
        <f t="shared" si="18"/>
        <v>0</v>
      </c>
      <c r="AR5" s="33">
        <f t="shared" si="18"/>
        <v>0</v>
      </c>
      <c r="AS5" s="33">
        <f t="shared" si="18"/>
        <v>0</v>
      </c>
      <c r="AT5" s="33">
        <f t="shared" si="18"/>
        <v>0</v>
      </c>
      <c r="AU5" s="33">
        <f t="shared" si="18"/>
        <v>0</v>
      </c>
      <c r="AV5" s="33">
        <f t="shared" ref="AV5:BE12" si="19">IF((AND($E5&lt;=AV$4,$F5&gt;=AV$4)),"P/L",IF((AND($H5&lt;=AV$4,$I5&gt;=AV$4)),"XO",IF((AND($J5&lt;=AV$4,$K5&gt;=AV$4)),"3",IF((AND($L5&lt;=AV$4,$M5&gt;=AV$4)),"C",IF((AND($N5&lt;=AV$4,$O5&gt;=AV$4)),"CO",IF((AND($P5&lt;=AV$4,$Q5&gt;=AV$4)),"C",0))))))</f>
        <v>0</v>
      </c>
      <c r="AW5" s="33">
        <f t="shared" si="19"/>
        <v>0</v>
      </c>
      <c r="AX5" s="33">
        <f t="shared" si="19"/>
        <v>0</v>
      </c>
      <c r="AY5" s="33">
        <f t="shared" si="19"/>
        <v>0</v>
      </c>
      <c r="AZ5" s="33">
        <f t="shared" si="19"/>
        <v>0</v>
      </c>
      <c r="BA5" s="33">
        <f t="shared" si="19"/>
        <v>0</v>
      </c>
      <c r="BB5" s="33">
        <f t="shared" si="19"/>
        <v>0</v>
      </c>
      <c r="BC5" s="33">
        <f t="shared" si="19"/>
        <v>0</v>
      </c>
      <c r="BD5" s="33">
        <f t="shared" si="19"/>
        <v>0</v>
      </c>
      <c r="BE5" s="33">
        <f t="shared" si="19"/>
        <v>0</v>
      </c>
      <c r="BF5" s="33">
        <f t="shared" ref="BF5:BO12" si="20">IF((AND($E5&lt;=BF$4,$F5&gt;=BF$4)),"P/L",IF((AND($H5&lt;=BF$4,$I5&gt;=BF$4)),"XO",IF((AND($J5&lt;=BF$4,$K5&gt;=BF$4)),"3",IF((AND($L5&lt;=BF$4,$M5&gt;=BF$4)),"C",IF((AND($N5&lt;=BF$4,$O5&gt;=BF$4)),"CO",IF((AND($P5&lt;=BF$4,$Q5&gt;=BF$4)),"C",0))))))</f>
        <v>0</v>
      </c>
      <c r="BG5" s="33">
        <f t="shared" si="20"/>
        <v>0</v>
      </c>
      <c r="BH5" s="33">
        <f t="shared" si="20"/>
        <v>0</v>
      </c>
      <c r="BI5" s="33">
        <f t="shared" si="20"/>
        <v>0</v>
      </c>
      <c r="BJ5" s="33">
        <f t="shared" si="20"/>
        <v>0</v>
      </c>
      <c r="BK5" s="33">
        <f t="shared" si="20"/>
        <v>0</v>
      </c>
      <c r="BL5" s="33">
        <f t="shared" si="20"/>
        <v>0</v>
      </c>
      <c r="BM5" s="33">
        <f t="shared" si="20"/>
        <v>0</v>
      </c>
      <c r="BN5" s="33">
        <f t="shared" si="20"/>
        <v>0</v>
      </c>
      <c r="BO5" s="33">
        <f t="shared" si="20"/>
        <v>0</v>
      </c>
      <c r="BP5" s="33">
        <f t="shared" ref="BP5:BY12" si="21">IF((AND($E5&lt;=BP$4,$F5&gt;=BP$4)),"P/L",IF((AND($H5&lt;=BP$4,$I5&gt;=BP$4)),"XO",IF((AND($J5&lt;=BP$4,$K5&gt;=BP$4)),"3",IF((AND($L5&lt;=BP$4,$M5&gt;=BP$4)),"C",IF((AND($N5&lt;=BP$4,$O5&gt;=BP$4)),"CO",IF((AND($P5&lt;=BP$4,$Q5&gt;=BP$4)),"C",0))))))</f>
        <v>0</v>
      </c>
      <c r="BQ5" s="33">
        <f t="shared" si="21"/>
        <v>0</v>
      </c>
      <c r="BR5" s="33">
        <f t="shared" si="21"/>
        <v>0</v>
      </c>
      <c r="BS5" s="33">
        <f t="shared" si="21"/>
        <v>0</v>
      </c>
      <c r="BT5" s="33">
        <f t="shared" si="21"/>
        <v>0</v>
      </c>
      <c r="BU5" s="33">
        <f t="shared" si="21"/>
        <v>0</v>
      </c>
      <c r="BV5" s="33">
        <f t="shared" si="21"/>
        <v>0</v>
      </c>
      <c r="BW5" s="33">
        <f t="shared" si="21"/>
        <v>0</v>
      </c>
      <c r="BX5" s="33">
        <f t="shared" si="21"/>
        <v>0</v>
      </c>
      <c r="BY5" s="33">
        <f t="shared" si="21"/>
        <v>0</v>
      </c>
      <c r="BZ5" s="33">
        <f t="shared" ref="BZ5:CL12" si="22">IF((AND($E5&lt;=BZ$4,$F5&gt;=BZ$4)),"P/L",IF((AND($H5&lt;=BZ$4,$I5&gt;=BZ$4)),"XO",IF((AND($J5&lt;=BZ$4,$K5&gt;=BZ$4)),"3",IF((AND($L5&lt;=BZ$4,$M5&gt;=BZ$4)),"C",IF((AND($N5&lt;=BZ$4,$O5&gt;=BZ$4)),"CO",IF((AND($P5&lt;=BZ$4,$Q5&gt;=BZ$4)),"C",0))))))</f>
        <v>0</v>
      </c>
      <c r="CA5" s="33">
        <f t="shared" si="22"/>
        <v>0</v>
      </c>
      <c r="CB5" s="33">
        <f t="shared" si="22"/>
        <v>0</v>
      </c>
      <c r="CC5" s="33">
        <f t="shared" si="22"/>
        <v>0</v>
      </c>
      <c r="CD5" s="33">
        <f t="shared" si="22"/>
        <v>0</v>
      </c>
      <c r="CE5" s="33">
        <f t="shared" si="22"/>
        <v>0</v>
      </c>
      <c r="CF5" s="33">
        <f t="shared" si="22"/>
        <v>0</v>
      </c>
      <c r="CG5" s="33">
        <f t="shared" si="22"/>
        <v>0</v>
      </c>
      <c r="CH5" s="33">
        <f t="shared" si="22"/>
        <v>0</v>
      </c>
      <c r="CI5" s="33">
        <f t="shared" si="22"/>
        <v>0</v>
      </c>
      <c r="CJ5" s="33">
        <f t="shared" si="22"/>
        <v>0</v>
      </c>
      <c r="CK5" s="33">
        <f t="shared" si="22"/>
        <v>0</v>
      </c>
      <c r="CL5" s="33">
        <f t="shared" si="22"/>
        <v>0</v>
      </c>
    </row>
    <row r="6" hidden="1" spans="1:90" x14ac:dyDescent="0.25">
      <c r="A6" s="30" t="s">
        <v>420</v>
      </c>
      <c r="B6" s="31">
        <v>15</v>
      </c>
      <c r="C6" s="31">
        <v>16</v>
      </c>
      <c r="D6" s="31">
        <v>2</v>
      </c>
      <c r="E6" s="32"/>
      <c r="F6" s="32"/>
      <c r="G6" s="33">
        <f t="shared" si="9"/>
        <v>0</v>
      </c>
      <c r="H6" s="32"/>
      <c r="I6" s="32">
        <f t="shared" si="10"/>
        <v>0</v>
      </c>
      <c r="J6" s="32">
        <f t="shared" si="11"/>
        <v>31</v>
      </c>
      <c r="K6" s="32">
        <f t="shared" si="12"/>
        <v>91</v>
      </c>
      <c r="L6" s="32">
        <v>43282</v>
      </c>
      <c r="M6" s="32">
        <v>43282</v>
      </c>
      <c r="N6" s="32">
        <v>43282</v>
      </c>
      <c r="O6" s="32">
        <f t="shared" si="13"/>
        <v>43770</v>
      </c>
      <c r="P6" s="32">
        <f t="shared" si="14"/>
        <v>43800</v>
      </c>
      <c r="Q6" s="32">
        <f t="shared" si="15"/>
        <v>43800</v>
      </c>
      <c r="R6" s="33">
        <f t="shared" si="16"/>
        <v>0</v>
      </c>
      <c r="S6" s="33">
        <f t="shared" si="16"/>
        <v>0</v>
      </c>
      <c r="T6" s="33">
        <f t="shared" si="16"/>
        <v>0</v>
      </c>
      <c r="U6" s="33">
        <f t="shared" si="16"/>
        <v>0</v>
      </c>
      <c r="V6" s="33">
        <f t="shared" si="16"/>
        <v>0</v>
      </c>
      <c r="W6" s="33">
        <f t="shared" si="16"/>
        <v>0</v>
      </c>
      <c r="X6" s="33">
        <f t="shared" si="16"/>
        <v>0</v>
      </c>
      <c r="Y6" s="33">
        <f t="shared" si="16"/>
        <v>0</v>
      </c>
      <c r="Z6" s="33">
        <f t="shared" si="16"/>
        <v>0</v>
      </c>
      <c r="AA6" s="33">
        <f t="shared" si="16"/>
        <v>0</v>
      </c>
      <c r="AB6" s="33">
        <f t="shared" si="17"/>
        <v>0</v>
      </c>
      <c r="AC6" s="33">
        <f t="shared" si="17"/>
        <v>0</v>
      </c>
      <c r="AD6" s="33">
        <f t="shared" si="17"/>
        <v>0</v>
      </c>
      <c r="AE6" s="33">
        <f t="shared" si="17"/>
        <v>0</v>
      </c>
      <c r="AF6" s="33">
        <f t="shared" si="17"/>
        <v>0</v>
      </c>
      <c r="AG6" s="33">
        <f t="shared" si="17"/>
        <v>0</v>
      </c>
      <c r="AH6" s="33">
        <f t="shared" si="17"/>
        <v>0</v>
      </c>
      <c r="AI6" s="33">
        <f t="shared" si="17"/>
        <v>0</v>
      </c>
      <c r="AJ6" s="33">
        <f t="shared" si="17"/>
        <v>0</v>
      </c>
      <c r="AK6" s="33">
        <f t="shared" si="17"/>
        <v>0</v>
      </c>
      <c r="AL6" s="33">
        <f t="shared" si="18"/>
        <v>0</v>
      </c>
      <c r="AM6" s="33">
        <f t="shared" si="18"/>
        <v>0</v>
      </c>
      <c r="AN6" s="33">
        <f t="shared" si="18"/>
        <v>0</v>
      </c>
      <c r="AO6" s="33">
        <f t="shared" si="18"/>
        <v>0</v>
      </c>
      <c r="AP6" s="33">
        <f t="shared" si="18"/>
        <v>0</v>
      </c>
      <c r="AQ6" s="33">
        <f t="shared" si="18"/>
        <v>0</v>
      </c>
      <c r="AR6" s="33">
        <f t="shared" si="18"/>
        <v>0</v>
      </c>
      <c r="AS6" s="33">
        <f t="shared" si="18"/>
        <v>0</v>
      </c>
      <c r="AT6" s="33">
        <f t="shared" si="18"/>
        <v>0</v>
      </c>
      <c r="AU6" s="33">
        <f t="shared" si="18"/>
        <v>0</v>
      </c>
      <c r="AV6" s="33">
        <f t="shared" si="19"/>
        <v>0</v>
      </c>
      <c r="AW6" s="33">
        <f t="shared" si="19"/>
        <v>0</v>
      </c>
      <c r="AX6" s="33">
        <f t="shared" si="19"/>
        <v>0</v>
      </c>
      <c r="AY6" s="33">
        <f t="shared" si="19"/>
        <v>0</v>
      </c>
      <c r="AZ6" s="33">
        <f t="shared" si="19"/>
        <v>0</v>
      </c>
      <c r="BA6" s="33">
        <f t="shared" si="19"/>
        <v>0</v>
      </c>
      <c r="BB6" s="33">
        <f t="shared" si="19"/>
        <v>0</v>
      </c>
      <c r="BC6" s="33">
        <f t="shared" si="19"/>
        <v>0</v>
      </c>
      <c r="BD6" s="33">
        <f t="shared" si="19"/>
        <v>0</v>
      </c>
      <c r="BE6" s="33">
        <f t="shared" si="19"/>
        <v>0</v>
      </c>
      <c r="BF6" s="33">
        <f t="shared" si="20"/>
        <v>0</v>
      </c>
      <c r="BG6" s="33">
        <f t="shared" si="20"/>
        <v>0</v>
      </c>
      <c r="BH6" s="33">
        <f t="shared" si="20"/>
        <v>0</v>
      </c>
      <c r="BI6" s="33">
        <f t="shared" si="20"/>
        <v>0</v>
      </c>
      <c r="BJ6" s="33">
        <f t="shared" si="20"/>
        <v>0</v>
      </c>
      <c r="BK6" s="33">
        <f t="shared" si="20"/>
        <v>0</v>
      </c>
      <c r="BL6" s="33">
        <f t="shared" si="20"/>
        <v>0</v>
      </c>
      <c r="BM6" s="33">
        <f t="shared" si="20"/>
        <v>0</v>
      </c>
      <c r="BN6" s="33">
        <f t="shared" si="20"/>
        <v>0</v>
      </c>
      <c r="BO6" s="33">
        <f t="shared" si="20"/>
        <v>0</v>
      </c>
      <c r="BP6" s="33">
        <f t="shared" si="21"/>
        <v>0</v>
      </c>
      <c r="BQ6" s="33">
        <f t="shared" si="21"/>
        <v>0</v>
      </c>
      <c r="BR6" s="33">
        <f t="shared" si="21"/>
        <v>0</v>
      </c>
      <c r="BS6" s="33">
        <f t="shared" si="21"/>
        <v>0</v>
      </c>
      <c r="BT6" s="33">
        <f t="shared" si="21"/>
        <v>0</v>
      </c>
      <c r="BU6" s="33">
        <f t="shared" si="21"/>
        <v>0</v>
      </c>
      <c r="BV6" s="33">
        <f t="shared" si="21"/>
        <v>0</v>
      </c>
      <c r="BW6" s="33">
        <f t="shared" si="21"/>
        <v>0</v>
      </c>
      <c r="BX6" s="33">
        <f t="shared" si="21"/>
        <v>0</v>
      </c>
      <c r="BY6" s="33">
        <f t="shared" si="21"/>
        <v>0</v>
      </c>
      <c r="BZ6" s="33">
        <f t="shared" si="22"/>
        <v>0</v>
      </c>
      <c r="CA6" s="33">
        <f t="shared" si="22"/>
        <v>0</v>
      </c>
      <c r="CB6" s="33">
        <f t="shared" si="22"/>
        <v>0</v>
      </c>
      <c r="CC6" s="33">
        <f t="shared" si="22"/>
        <v>0</v>
      </c>
      <c r="CD6" s="33">
        <f t="shared" si="22"/>
        <v>0</v>
      </c>
      <c r="CE6" s="33">
        <f t="shared" si="22"/>
        <v>0</v>
      </c>
      <c r="CF6" s="33">
        <f t="shared" si="22"/>
        <v>0</v>
      </c>
      <c r="CG6" s="33">
        <f t="shared" si="22"/>
        <v>0</v>
      </c>
      <c r="CH6" s="33">
        <f t="shared" si="22"/>
        <v>0</v>
      </c>
      <c r="CI6" s="33">
        <f t="shared" si="22"/>
        <v>0</v>
      </c>
      <c r="CJ6" s="33">
        <f t="shared" si="22"/>
        <v>0</v>
      </c>
      <c r="CK6" s="33">
        <f t="shared" si="22"/>
        <v>0</v>
      </c>
      <c r="CL6" s="33">
        <f t="shared" si="22"/>
        <v>0</v>
      </c>
    </row>
    <row r="7" hidden="1" spans="1:90" x14ac:dyDescent="0.25">
      <c r="A7" s="30"/>
      <c r="B7" s="31">
        <v>17</v>
      </c>
      <c r="C7" s="31">
        <v>16</v>
      </c>
      <c r="D7" s="31">
        <v>2</v>
      </c>
      <c r="E7" s="32"/>
      <c r="F7" s="32"/>
      <c r="G7" s="33">
        <f t="shared" si="9"/>
        <v>0</v>
      </c>
      <c r="H7" s="32"/>
      <c r="I7" s="32">
        <f t="shared" si="10"/>
        <v>0</v>
      </c>
      <c r="J7" s="32">
        <f t="shared" si="11"/>
        <v>31</v>
      </c>
      <c r="K7" s="32">
        <f t="shared" si="12"/>
        <v>91</v>
      </c>
      <c r="L7" s="32">
        <f t="shared" ref="L7:L12" si="23">IF(N7="","",DATE(YEAR(N7), MONTH(N7)-1,DAY(N7)))</f>
        <v>122</v>
      </c>
      <c r="M7" s="32">
        <f t="shared" ref="M7:M12" si="24">IF(N7="","",DATE(YEAR(L7),MONTH(L7),DAY(L7)))</f>
        <v>122</v>
      </c>
      <c r="N7" s="32">
        <f t="shared" ref="N7:N12" si="25">IF(K7="","",(DATE(YEAR(K7),MONTH(K7)+2,DAY(K7))))</f>
        <v>152</v>
      </c>
      <c r="O7" s="32">
        <f t="shared" si="13"/>
        <v>640</v>
      </c>
      <c r="P7" s="32">
        <f t="shared" si="14"/>
        <v>671</v>
      </c>
      <c r="Q7" s="32">
        <f t="shared" si="15"/>
        <v>671</v>
      </c>
      <c r="R7" s="33">
        <f t="shared" si="16"/>
        <v>0</v>
      </c>
      <c r="S7" s="33">
        <f t="shared" si="16"/>
        <v>0</v>
      </c>
      <c r="T7" s="33">
        <f t="shared" si="16"/>
        <v>0</v>
      </c>
      <c r="U7" s="33">
        <f t="shared" si="16"/>
        <v>0</v>
      </c>
      <c r="V7" s="33">
        <f t="shared" si="16"/>
        <v>0</v>
      </c>
      <c r="W7" s="33">
        <f t="shared" si="16"/>
        <v>0</v>
      </c>
      <c r="X7" s="33">
        <f t="shared" si="16"/>
        <v>0</v>
      </c>
      <c r="Y7" s="33">
        <f t="shared" si="16"/>
        <v>0</v>
      </c>
      <c r="Z7" s="33">
        <f t="shared" si="16"/>
        <v>0</v>
      </c>
      <c r="AA7" s="33">
        <f t="shared" si="16"/>
        <v>0</v>
      </c>
      <c r="AB7" s="33">
        <f t="shared" si="17"/>
        <v>0</v>
      </c>
      <c r="AC7" s="33">
        <f t="shared" si="17"/>
        <v>0</v>
      </c>
      <c r="AD7" s="33">
        <f t="shared" si="17"/>
        <v>0</v>
      </c>
      <c r="AE7" s="33">
        <f t="shared" si="17"/>
        <v>0</v>
      </c>
      <c r="AF7" s="33">
        <f t="shared" si="17"/>
        <v>0</v>
      </c>
      <c r="AG7" s="33">
        <f t="shared" si="17"/>
        <v>0</v>
      </c>
      <c r="AH7" s="33">
        <f t="shared" si="17"/>
        <v>0</v>
      </c>
      <c r="AI7" s="33">
        <f t="shared" si="17"/>
        <v>0</v>
      </c>
      <c r="AJ7" s="33">
        <f t="shared" si="17"/>
        <v>0</v>
      </c>
      <c r="AK7" s="33">
        <f t="shared" si="17"/>
        <v>0</v>
      </c>
      <c r="AL7" s="33">
        <f t="shared" si="18"/>
        <v>0</v>
      </c>
      <c r="AM7" s="33">
        <f t="shared" si="18"/>
        <v>0</v>
      </c>
      <c r="AN7" s="33">
        <f t="shared" si="18"/>
        <v>0</v>
      </c>
      <c r="AO7" s="33">
        <f t="shared" si="18"/>
        <v>0</v>
      </c>
      <c r="AP7" s="33">
        <f t="shared" si="18"/>
        <v>0</v>
      </c>
      <c r="AQ7" s="33">
        <f t="shared" si="18"/>
        <v>0</v>
      </c>
      <c r="AR7" s="33">
        <f t="shared" si="18"/>
        <v>0</v>
      </c>
      <c r="AS7" s="33">
        <f t="shared" si="18"/>
        <v>0</v>
      </c>
      <c r="AT7" s="33">
        <f t="shared" si="18"/>
        <v>0</v>
      </c>
      <c r="AU7" s="33">
        <f t="shared" si="18"/>
        <v>0</v>
      </c>
      <c r="AV7" s="33">
        <f t="shared" si="19"/>
        <v>0</v>
      </c>
      <c r="AW7" s="33">
        <f t="shared" si="19"/>
        <v>0</v>
      </c>
      <c r="AX7" s="33">
        <f t="shared" si="19"/>
        <v>0</v>
      </c>
      <c r="AY7" s="33">
        <f t="shared" si="19"/>
        <v>0</v>
      </c>
      <c r="AZ7" s="33">
        <f t="shared" si="19"/>
        <v>0</v>
      </c>
      <c r="BA7" s="33">
        <f t="shared" si="19"/>
        <v>0</v>
      </c>
      <c r="BB7" s="33">
        <f t="shared" si="19"/>
        <v>0</v>
      </c>
      <c r="BC7" s="33">
        <f t="shared" si="19"/>
        <v>0</v>
      </c>
      <c r="BD7" s="33">
        <f t="shared" si="19"/>
        <v>0</v>
      </c>
      <c r="BE7" s="33">
        <f t="shared" si="19"/>
        <v>0</v>
      </c>
      <c r="BF7" s="33">
        <f t="shared" si="20"/>
        <v>0</v>
      </c>
      <c r="BG7" s="33">
        <f t="shared" si="20"/>
        <v>0</v>
      </c>
      <c r="BH7" s="33">
        <f t="shared" si="20"/>
        <v>0</v>
      </c>
      <c r="BI7" s="33">
        <f t="shared" si="20"/>
        <v>0</v>
      </c>
      <c r="BJ7" s="33">
        <f t="shared" si="20"/>
        <v>0</v>
      </c>
      <c r="BK7" s="33">
        <f t="shared" si="20"/>
        <v>0</v>
      </c>
      <c r="BL7" s="33">
        <f t="shared" si="20"/>
        <v>0</v>
      </c>
      <c r="BM7" s="33">
        <f t="shared" si="20"/>
        <v>0</v>
      </c>
      <c r="BN7" s="33">
        <f t="shared" si="20"/>
        <v>0</v>
      </c>
      <c r="BO7" s="33">
        <f t="shared" si="20"/>
        <v>0</v>
      </c>
      <c r="BP7" s="33">
        <f t="shared" si="21"/>
        <v>0</v>
      </c>
      <c r="BQ7" s="33">
        <f t="shared" si="21"/>
        <v>0</v>
      </c>
      <c r="BR7" s="33">
        <f t="shared" si="21"/>
        <v>0</v>
      </c>
      <c r="BS7" s="33">
        <f t="shared" si="21"/>
        <v>0</v>
      </c>
      <c r="BT7" s="33">
        <f t="shared" si="21"/>
        <v>0</v>
      </c>
      <c r="BU7" s="33">
        <f t="shared" si="21"/>
        <v>0</v>
      </c>
      <c r="BV7" s="33">
        <f t="shared" si="21"/>
        <v>0</v>
      </c>
      <c r="BW7" s="33">
        <f t="shared" si="21"/>
        <v>0</v>
      </c>
      <c r="BX7" s="33">
        <f t="shared" si="21"/>
        <v>0</v>
      </c>
      <c r="BY7" s="33">
        <f t="shared" si="21"/>
        <v>0</v>
      </c>
      <c r="BZ7" s="33">
        <f t="shared" si="22"/>
        <v>0</v>
      </c>
      <c r="CA7" s="33">
        <f t="shared" si="22"/>
        <v>0</v>
      </c>
      <c r="CB7" s="33">
        <f t="shared" si="22"/>
        <v>0</v>
      </c>
      <c r="CC7" s="33">
        <f t="shared" si="22"/>
        <v>0</v>
      </c>
      <c r="CD7" s="33">
        <f t="shared" si="22"/>
        <v>0</v>
      </c>
      <c r="CE7" s="33">
        <f t="shared" si="22"/>
        <v>0</v>
      </c>
      <c r="CF7" s="33">
        <f t="shared" si="22"/>
        <v>0</v>
      </c>
      <c r="CG7" s="33">
        <f t="shared" si="22"/>
        <v>0</v>
      </c>
      <c r="CH7" s="33">
        <f t="shared" si="22"/>
        <v>0</v>
      </c>
      <c r="CI7" s="33">
        <f t="shared" si="22"/>
        <v>0</v>
      </c>
      <c r="CJ7" s="33">
        <f t="shared" si="22"/>
        <v>0</v>
      </c>
      <c r="CK7" s="33">
        <f t="shared" si="22"/>
        <v>0</v>
      </c>
      <c r="CL7" s="33">
        <f t="shared" si="22"/>
        <v>0</v>
      </c>
    </row>
    <row r="8" hidden="1" spans="1:90" s="2" customFormat="1" x14ac:dyDescent="0.25">
      <c r="A8" s="30"/>
      <c r="B8" s="31">
        <v>17</v>
      </c>
      <c r="C8" s="31">
        <v>16</v>
      </c>
      <c r="D8" s="31">
        <v>2</v>
      </c>
      <c r="E8" s="32"/>
      <c r="F8" s="32"/>
      <c r="G8" s="33">
        <f t="shared" si="9"/>
        <v>0</v>
      </c>
      <c r="H8" s="32"/>
      <c r="I8" s="32">
        <f t="shared" si="10"/>
        <v>0</v>
      </c>
      <c r="J8" s="32">
        <f t="shared" si="11"/>
        <v>31</v>
      </c>
      <c r="K8" s="32">
        <f t="shared" si="12"/>
        <v>91</v>
      </c>
      <c r="L8" s="32">
        <f t="shared" si="23"/>
        <v>122</v>
      </c>
      <c r="M8" s="32">
        <f t="shared" si="24"/>
        <v>122</v>
      </c>
      <c r="N8" s="32">
        <f t="shared" si="25"/>
        <v>152</v>
      </c>
      <c r="O8" s="32">
        <f t="shared" si="13"/>
        <v>640</v>
      </c>
      <c r="P8" s="32">
        <f t="shared" si="14"/>
        <v>671</v>
      </c>
      <c r="Q8" s="32">
        <f t="shared" si="15"/>
        <v>671</v>
      </c>
      <c r="R8" s="33">
        <f t="shared" si="16"/>
        <v>0</v>
      </c>
      <c r="S8" s="33">
        <f t="shared" si="16"/>
        <v>0</v>
      </c>
      <c r="T8" s="33">
        <f t="shared" si="16"/>
        <v>0</v>
      </c>
      <c r="U8" s="33">
        <f t="shared" si="16"/>
        <v>0</v>
      </c>
      <c r="V8" s="33">
        <f t="shared" si="16"/>
        <v>0</v>
      </c>
      <c r="W8" s="33">
        <f t="shared" si="16"/>
        <v>0</v>
      </c>
      <c r="X8" s="33">
        <f t="shared" si="16"/>
        <v>0</v>
      </c>
      <c r="Y8" s="33">
        <f t="shared" si="16"/>
        <v>0</v>
      </c>
      <c r="Z8" s="33">
        <f t="shared" si="16"/>
        <v>0</v>
      </c>
      <c r="AA8" s="33">
        <f t="shared" si="16"/>
        <v>0</v>
      </c>
      <c r="AB8" s="33">
        <f t="shared" si="17"/>
        <v>0</v>
      </c>
      <c r="AC8" s="33">
        <f t="shared" si="17"/>
        <v>0</v>
      </c>
      <c r="AD8" s="33">
        <f t="shared" si="17"/>
        <v>0</v>
      </c>
      <c r="AE8" s="33">
        <f t="shared" si="17"/>
        <v>0</v>
      </c>
      <c r="AF8" s="33">
        <f t="shared" si="17"/>
        <v>0</v>
      </c>
      <c r="AG8" s="33">
        <f t="shared" si="17"/>
        <v>0</v>
      </c>
      <c r="AH8" s="33">
        <f t="shared" si="17"/>
        <v>0</v>
      </c>
      <c r="AI8" s="33">
        <f t="shared" si="17"/>
        <v>0</v>
      </c>
      <c r="AJ8" s="33">
        <f t="shared" si="17"/>
        <v>0</v>
      </c>
      <c r="AK8" s="33">
        <f t="shared" si="17"/>
        <v>0</v>
      </c>
      <c r="AL8" s="33">
        <f t="shared" si="18"/>
        <v>0</v>
      </c>
      <c r="AM8" s="33">
        <f t="shared" si="18"/>
        <v>0</v>
      </c>
      <c r="AN8" s="33">
        <f t="shared" si="18"/>
        <v>0</v>
      </c>
      <c r="AO8" s="33">
        <f t="shared" si="18"/>
        <v>0</v>
      </c>
      <c r="AP8" s="33">
        <f t="shared" si="18"/>
        <v>0</v>
      </c>
      <c r="AQ8" s="33">
        <f t="shared" si="18"/>
        <v>0</v>
      </c>
      <c r="AR8" s="33">
        <f t="shared" si="18"/>
        <v>0</v>
      </c>
      <c r="AS8" s="33">
        <f t="shared" si="18"/>
        <v>0</v>
      </c>
      <c r="AT8" s="33">
        <f t="shared" si="18"/>
        <v>0</v>
      </c>
      <c r="AU8" s="33">
        <f t="shared" si="18"/>
        <v>0</v>
      </c>
      <c r="AV8" s="33">
        <f t="shared" si="19"/>
        <v>0</v>
      </c>
      <c r="AW8" s="33">
        <f t="shared" si="19"/>
        <v>0</v>
      </c>
      <c r="AX8" s="33">
        <f t="shared" si="19"/>
        <v>0</v>
      </c>
      <c r="AY8" s="33">
        <f t="shared" si="19"/>
        <v>0</v>
      </c>
      <c r="AZ8" s="33">
        <f t="shared" si="19"/>
        <v>0</v>
      </c>
      <c r="BA8" s="33">
        <f t="shared" si="19"/>
        <v>0</v>
      </c>
      <c r="BB8" s="33">
        <f t="shared" si="19"/>
        <v>0</v>
      </c>
      <c r="BC8" s="33">
        <f t="shared" si="19"/>
        <v>0</v>
      </c>
      <c r="BD8" s="33">
        <f t="shared" si="19"/>
        <v>0</v>
      </c>
      <c r="BE8" s="33">
        <f t="shared" si="19"/>
        <v>0</v>
      </c>
      <c r="BF8" s="33">
        <f t="shared" si="20"/>
        <v>0</v>
      </c>
      <c r="BG8" s="33">
        <f t="shared" si="20"/>
        <v>0</v>
      </c>
      <c r="BH8" s="33">
        <f t="shared" si="20"/>
        <v>0</v>
      </c>
      <c r="BI8" s="33">
        <f t="shared" si="20"/>
        <v>0</v>
      </c>
      <c r="BJ8" s="33">
        <f t="shared" si="20"/>
        <v>0</v>
      </c>
      <c r="BK8" s="33">
        <f t="shared" si="20"/>
        <v>0</v>
      </c>
      <c r="BL8" s="33">
        <f t="shared" si="20"/>
        <v>0</v>
      </c>
      <c r="BM8" s="33">
        <f t="shared" si="20"/>
        <v>0</v>
      </c>
      <c r="BN8" s="33">
        <f t="shared" si="20"/>
        <v>0</v>
      </c>
      <c r="BO8" s="33">
        <f t="shared" si="20"/>
        <v>0</v>
      </c>
      <c r="BP8" s="33">
        <f t="shared" si="21"/>
        <v>0</v>
      </c>
      <c r="BQ8" s="33">
        <f t="shared" si="21"/>
        <v>0</v>
      </c>
      <c r="BR8" s="33">
        <f t="shared" si="21"/>
        <v>0</v>
      </c>
      <c r="BS8" s="33">
        <f t="shared" si="21"/>
        <v>0</v>
      </c>
      <c r="BT8" s="33">
        <f t="shared" si="21"/>
        <v>0</v>
      </c>
      <c r="BU8" s="33">
        <f t="shared" si="21"/>
        <v>0</v>
      </c>
      <c r="BV8" s="33">
        <f t="shared" si="21"/>
        <v>0</v>
      </c>
      <c r="BW8" s="33">
        <f t="shared" si="21"/>
        <v>0</v>
      </c>
      <c r="BX8" s="33">
        <f t="shared" si="21"/>
        <v>0</v>
      </c>
      <c r="BY8" s="33">
        <f t="shared" si="21"/>
        <v>0</v>
      </c>
      <c r="BZ8" s="33">
        <f t="shared" si="22"/>
        <v>0</v>
      </c>
      <c r="CA8" s="33">
        <f t="shared" si="22"/>
        <v>0</v>
      </c>
      <c r="CB8" s="33">
        <f t="shared" si="22"/>
        <v>0</v>
      </c>
      <c r="CC8" s="33">
        <f t="shared" si="22"/>
        <v>0</v>
      </c>
      <c r="CD8" s="33">
        <f t="shared" si="22"/>
        <v>0</v>
      </c>
      <c r="CE8" s="33">
        <f t="shared" si="22"/>
        <v>0</v>
      </c>
      <c r="CF8" s="33">
        <f t="shared" si="22"/>
        <v>0</v>
      </c>
      <c r="CG8" s="33">
        <f t="shared" si="22"/>
        <v>0</v>
      </c>
      <c r="CH8" s="33">
        <f t="shared" si="22"/>
        <v>0</v>
      </c>
      <c r="CI8" s="33">
        <f t="shared" si="22"/>
        <v>0</v>
      </c>
      <c r="CJ8" s="33">
        <f t="shared" si="22"/>
        <v>0</v>
      </c>
      <c r="CK8" s="33">
        <f t="shared" si="22"/>
        <v>0</v>
      </c>
      <c r="CL8" s="33">
        <f t="shared" si="22"/>
        <v>0</v>
      </c>
    </row>
    <row r="9" hidden="1" spans="1:90" s="2" customFormat="1" x14ac:dyDescent="0.25">
      <c r="A9" s="30"/>
      <c r="B9" s="31"/>
      <c r="C9" s="31"/>
      <c r="D9" s="31"/>
      <c r="E9" s="32"/>
      <c r="F9" s="32"/>
      <c r="G9" s="33">
        <f t="shared" si="9"/>
        <v>0</v>
      </c>
      <c r="H9" s="32"/>
      <c r="I9" s="32">
        <f t="shared" si="10"/>
        <v>0</v>
      </c>
      <c r="J9" s="32">
        <f t="shared" si="11"/>
        <v>31</v>
      </c>
      <c r="K9" s="32">
        <f t="shared" si="12"/>
        <v>31</v>
      </c>
      <c r="L9" s="32">
        <f t="shared" si="23"/>
        <v>62</v>
      </c>
      <c r="M9" s="32">
        <f t="shared" si="24"/>
        <v>62</v>
      </c>
      <c r="N9" s="32">
        <f t="shared" si="25"/>
        <v>91</v>
      </c>
      <c r="O9" s="32">
        <f t="shared" si="13"/>
        <v>91</v>
      </c>
      <c r="P9" s="32">
        <f t="shared" si="14"/>
        <v>122</v>
      </c>
      <c r="Q9" s="32">
        <f t="shared" si="15"/>
        <v>122</v>
      </c>
      <c r="R9" s="33">
        <f t="shared" si="16"/>
        <v>0</v>
      </c>
      <c r="S9" s="33">
        <f t="shared" si="16"/>
        <v>0</v>
      </c>
      <c r="T9" s="33">
        <f t="shared" si="16"/>
        <v>0</v>
      </c>
      <c r="U9" s="33">
        <f t="shared" si="16"/>
        <v>0</v>
      </c>
      <c r="V9" s="33">
        <f t="shared" si="16"/>
        <v>0</v>
      </c>
      <c r="W9" s="33">
        <f t="shared" si="16"/>
        <v>0</v>
      </c>
      <c r="X9" s="33">
        <f t="shared" si="16"/>
        <v>0</v>
      </c>
      <c r="Y9" s="33">
        <f t="shared" si="16"/>
        <v>0</v>
      </c>
      <c r="Z9" s="33">
        <f t="shared" si="16"/>
        <v>0</v>
      </c>
      <c r="AA9" s="33">
        <f t="shared" si="16"/>
        <v>0</v>
      </c>
      <c r="AB9" s="33">
        <f t="shared" si="17"/>
        <v>0</v>
      </c>
      <c r="AC9" s="33">
        <f t="shared" si="17"/>
        <v>0</v>
      </c>
      <c r="AD9" s="33">
        <f t="shared" si="17"/>
        <v>0</v>
      </c>
      <c r="AE9" s="33">
        <f t="shared" si="17"/>
        <v>0</v>
      </c>
      <c r="AF9" s="33">
        <f t="shared" si="17"/>
        <v>0</v>
      </c>
      <c r="AG9" s="33">
        <f t="shared" si="17"/>
        <v>0</v>
      </c>
      <c r="AH9" s="33">
        <f t="shared" si="17"/>
        <v>0</v>
      </c>
      <c r="AI9" s="33">
        <f t="shared" si="17"/>
        <v>0</v>
      </c>
      <c r="AJ9" s="33">
        <f t="shared" si="17"/>
        <v>0</v>
      </c>
      <c r="AK9" s="33">
        <f t="shared" si="17"/>
        <v>0</v>
      </c>
      <c r="AL9" s="33">
        <f t="shared" si="18"/>
        <v>0</v>
      </c>
      <c r="AM9" s="33">
        <f t="shared" si="18"/>
        <v>0</v>
      </c>
      <c r="AN9" s="33">
        <f t="shared" si="18"/>
        <v>0</v>
      </c>
      <c r="AO9" s="33">
        <f t="shared" si="18"/>
        <v>0</v>
      </c>
      <c r="AP9" s="33">
        <f t="shared" si="18"/>
        <v>0</v>
      </c>
      <c r="AQ9" s="33">
        <f t="shared" si="18"/>
        <v>0</v>
      </c>
      <c r="AR9" s="33">
        <f t="shared" si="18"/>
        <v>0</v>
      </c>
      <c r="AS9" s="33">
        <f t="shared" si="18"/>
        <v>0</v>
      </c>
      <c r="AT9" s="33">
        <f t="shared" si="18"/>
        <v>0</v>
      </c>
      <c r="AU9" s="33">
        <f t="shared" si="18"/>
        <v>0</v>
      </c>
      <c r="AV9" s="33">
        <f t="shared" si="19"/>
        <v>0</v>
      </c>
      <c r="AW9" s="33">
        <f t="shared" si="19"/>
        <v>0</v>
      </c>
      <c r="AX9" s="33">
        <f t="shared" si="19"/>
        <v>0</v>
      </c>
      <c r="AY9" s="33">
        <f t="shared" si="19"/>
        <v>0</v>
      </c>
      <c r="AZ9" s="33">
        <f t="shared" si="19"/>
        <v>0</v>
      </c>
      <c r="BA9" s="33">
        <f t="shared" si="19"/>
        <v>0</v>
      </c>
      <c r="BB9" s="33">
        <f t="shared" si="19"/>
        <v>0</v>
      </c>
      <c r="BC9" s="33">
        <f t="shared" si="19"/>
        <v>0</v>
      </c>
      <c r="BD9" s="33">
        <f t="shared" si="19"/>
        <v>0</v>
      </c>
      <c r="BE9" s="33">
        <f t="shared" si="19"/>
        <v>0</v>
      </c>
      <c r="BF9" s="33">
        <f t="shared" si="20"/>
        <v>0</v>
      </c>
      <c r="BG9" s="33">
        <f t="shared" si="20"/>
        <v>0</v>
      </c>
      <c r="BH9" s="33">
        <f t="shared" si="20"/>
        <v>0</v>
      </c>
      <c r="BI9" s="33">
        <f t="shared" si="20"/>
        <v>0</v>
      </c>
      <c r="BJ9" s="33">
        <f t="shared" si="20"/>
        <v>0</v>
      </c>
      <c r="BK9" s="33">
        <f t="shared" si="20"/>
        <v>0</v>
      </c>
      <c r="BL9" s="33">
        <f t="shared" si="20"/>
        <v>0</v>
      </c>
      <c r="BM9" s="33">
        <f t="shared" si="20"/>
        <v>0</v>
      </c>
      <c r="BN9" s="33">
        <f t="shared" si="20"/>
        <v>0</v>
      </c>
      <c r="BO9" s="33">
        <f t="shared" si="20"/>
        <v>0</v>
      </c>
      <c r="BP9" s="33">
        <f t="shared" si="21"/>
        <v>0</v>
      </c>
      <c r="BQ9" s="33">
        <f t="shared" si="21"/>
        <v>0</v>
      </c>
      <c r="BR9" s="33">
        <f t="shared" si="21"/>
        <v>0</v>
      </c>
      <c r="BS9" s="33">
        <f t="shared" si="21"/>
        <v>0</v>
      </c>
      <c r="BT9" s="33">
        <f t="shared" si="21"/>
        <v>0</v>
      </c>
      <c r="BU9" s="33">
        <f t="shared" si="21"/>
        <v>0</v>
      </c>
      <c r="BV9" s="33">
        <f t="shared" si="21"/>
        <v>0</v>
      </c>
      <c r="BW9" s="33">
        <f t="shared" si="21"/>
        <v>0</v>
      </c>
      <c r="BX9" s="33">
        <f t="shared" si="21"/>
        <v>0</v>
      </c>
      <c r="BY9" s="33">
        <f t="shared" si="21"/>
        <v>0</v>
      </c>
      <c r="BZ9" s="33">
        <f t="shared" si="22"/>
        <v>0</v>
      </c>
      <c r="CA9" s="33">
        <f t="shared" si="22"/>
        <v>0</v>
      </c>
      <c r="CB9" s="33">
        <f t="shared" si="22"/>
        <v>0</v>
      </c>
      <c r="CC9" s="33">
        <f t="shared" si="22"/>
        <v>0</v>
      </c>
      <c r="CD9" s="33">
        <f t="shared" si="22"/>
        <v>0</v>
      </c>
      <c r="CE9" s="33">
        <f t="shared" si="22"/>
        <v>0</v>
      </c>
      <c r="CF9" s="33">
        <f t="shared" si="22"/>
        <v>0</v>
      </c>
      <c r="CG9" s="33">
        <f t="shared" si="22"/>
        <v>0</v>
      </c>
      <c r="CH9" s="33">
        <f t="shared" si="22"/>
        <v>0</v>
      </c>
      <c r="CI9" s="33">
        <f t="shared" si="22"/>
        <v>0</v>
      </c>
      <c r="CJ9" s="33">
        <f t="shared" si="22"/>
        <v>0</v>
      </c>
      <c r="CK9" s="33">
        <f t="shared" si="22"/>
        <v>0</v>
      </c>
      <c r="CL9" s="33">
        <f t="shared" si="22"/>
        <v>0</v>
      </c>
    </row>
    <row r="10" hidden="1" spans="1:90" s="2" customFormat="1" x14ac:dyDescent="0.25">
      <c r="A10" s="30"/>
      <c r="B10" s="31"/>
      <c r="C10" s="31"/>
      <c r="D10" s="31"/>
      <c r="E10" s="39"/>
      <c r="F10" s="39"/>
      <c r="G10" s="33">
        <f t="shared" si="9"/>
        <v>0</v>
      </c>
      <c r="H10" s="32"/>
      <c r="I10" s="32">
        <f t="shared" si="10"/>
        <v>0</v>
      </c>
      <c r="J10" s="39">
        <f t="shared" si="11"/>
        <v>31</v>
      </c>
      <c r="K10" s="39">
        <f t="shared" si="12"/>
        <v>31</v>
      </c>
      <c r="L10" s="32">
        <f t="shared" si="23"/>
        <v>62</v>
      </c>
      <c r="M10" s="32">
        <f t="shared" si="24"/>
        <v>62</v>
      </c>
      <c r="N10" s="39">
        <f t="shared" si="25"/>
        <v>91</v>
      </c>
      <c r="O10" s="39">
        <f t="shared" si="13"/>
        <v>91</v>
      </c>
      <c r="P10" s="32">
        <f t="shared" si="14"/>
        <v>122</v>
      </c>
      <c r="Q10" s="32">
        <f t="shared" si="15"/>
        <v>122</v>
      </c>
      <c r="R10" s="33">
        <f t="shared" si="16"/>
        <v>0</v>
      </c>
      <c r="S10" s="33">
        <f t="shared" si="16"/>
        <v>0</v>
      </c>
      <c r="T10" s="33">
        <f t="shared" si="16"/>
        <v>0</v>
      </c>
      <c r="U10" s="33">
        <f t="shared" si="16"/>
        <v>0</v>
      </c>
      <c r="V10" s="33">
        <f t="shared" si="16"/>
        <v>0</v>
      </c>
      <c r="W10" s="33">
        <f t="shared" si="16"/>
        <v>0</v>
      </c>
      <c r="X10" s="33">
        <f t="shared" si="16"/>
        <v>0</v>
      </c>
      <c r="Y10" s="33">
        <f t="shared" si="16"/>
        <v>0</v>
      </c>
      <c r="Z10" s="33">
        <f t="shared" si="16"/>
        <v>0</v>
      </c>
      <c r="AA10" s="33">
        <f t="shared" si="16"/>
        <v>0</v>
      </c>
      <c r="AB10" s="33">
        <f t="shared" si="17"/>
        <v>0</v>
      </c>
      <c r="AC10" s="33">
        <f t="shared" si="17"/>
        <v>0</v>
      </c>
      <c r="AD10" s="33">
        <f t="shared" si="17"/>
        <v>0</v>
      </c>
      <c r="AE10" s="33">
        <f t="shared" si="17"/>
        <v>0</v>
      </c>
      <c r="AF10" s="33">
        <f t="shared" si="17"/>
        <v>0</v>
      </c>
      <c r="AG10" s="33">
        <f t="shared" si="17"/>
        <v>0</v>
      </c>
      <c r="AH10" s="33">
        <f t="shared" si="17"/>
        <v>0</v>
      </c>
      <c r="AI10" s="33">
        <f t="shared" si="17"/>
        <v>0</v>
      </c>
      <c r="AJ10" s="33">
        <f t="shared" si="17"/>
        <v>0</v>
      </c>
      <c r="AK10" s="33">
        <f t="shared" si="17"/>
        <v>0</v>
      </c>
      <c r="AL10" s="33">
        <f t="shared" si="18"/>
        <v>0</v>
      </c>
      <c r="AM10" s="33">
        <f t="shared" si="18"/>
        <v>0</v>
      </c>
      <c r="AN10" s="33">
        <f t="shared" si="18"/>
        <v>0</v>
      </c>
      <c r="AO10" s="33">
        <f t="shared" si="18"/>
        <v>0</v>
      </c>
      <c r="AP10" s="33">
        <f t="shared" si="18"/>
        <v>0</v>
      </c>
      <c r="AQ10" s="33">
        <f t="shared" si="18"/>
        <v>0</v>
      </c>
      <c r="AR10" s="33">
        <f t="shared" si="18"/>
        <v>0</v>
      </c>
      <c r="AS10" s="33">
        <f t="shared" si="18"/>
        <v>0</v>
      </c>
      <c r="AT10" s="33">
        <f t="shared" si="18"/>
        <v>0</v>
      </c>
      <c r="AU10" s="33">
        <f t="shared" si="18"/>
        <v>0</v>
      </c>
      <c r="AV10" s="33">
        <f t="shared" si="19"/>
        <v>0</v>
      </c>
      <c r="AW10" s="33">
        <f t="shared" si="19"/>
        <v>0</v>
      </c>
      <c r="AX10" s="33">
        <f t="shared" si="19"/>
        <v>0</v>
      </c>
      <c r="AY10" s="33">
        <f t="shared" si="19"/>
        <v>0</v>
      </c>
      <c r="AZ10" s="33">
        <f t="shared" si="19"/>
        <v>0</v>
      </c>
      <c r="BA10" s="33">
        <f t="shared" si="19"/>
        <v>0</v>
      </c>
      <c r="BB10" s="33">
        <f t="shared" si="19"/>
        <v>0</v>
      </c>
      <c r="BC10" s="33">
        <f t="shared" si="19"/>
        <v>0</v>
      </c>
      <c r="BD10" s="33">
        <f t="shared" si="19"/>
        <v>0</v>
      </c>
      <c r="BE10" s="33">
        <f t="shared" si="19"/>
        <v>0</v>
      </c>
      <c r="BF10" s="33">
        <f t="shared" si="20"/>
        <v>0</v>
      </c>
      <c r="BG10" s="33">
        <f t="shared" si="20"/>
        <v>0</v>
      </c>
      <c r="BH10" s="33">
        <f t="shared" si="20"/>
        <v>0</v>
      </c>
      <c r="BI10" s="33">
        <f t="shared" si="20"/>
        <v>0</v>
      </c>
      <c r="BJ10" s="33">
        <f t="shared" si="20"/>
        <v>0</v>
      </c>
      <c r="BK10" s="33">
        <f t="shared" si="20"/>
        <v>0</v>
      </c>
      <c r="BL10" s="33">
        <f t="shared" si="20"/>
        <v>0</v>
      </c>
      <c r="BM10" s="33">
        <f t="shared" si="20"/>
        <v>0</v>
      </c>
      <c r="BN10" s="33">
        <f t="shared" si="20"/>
        <v>0</v>
      </c>
      <c r="BO10" s="33">
        <f t="shared" si="20"/>
        <v>0</v>
      </c>
      <c r="BP10" s="33">
        <f t="shared" si="21"/>
        <v>0</v>
      </c>
      <c r="BQ10" s="33">
        <f t="shared" si="21"/>
        <v>0</v>
      </c>
      <c r="BR10" s="33">
        <f t="shared" si="21"/>
        <v>0</v>
      </c>
      <c r="BS10" s="33">
        <f t="shared" si="21"/>
        <v>0</v>
      </c>
      <c r="BT10" s="33">
        <f t="shared" si="21"/>
        <v>0</v>
      </c>
      <c r="BU10" s="33">
        <f t="shared" si="21"/>
        <v>0</v>
      </c>
      <c r="BV10" s="33">
        <f t="shared" si="21"/>
        <v>0</v>
      </c>
      <c r="BW10" s="33">
        <f t="shared" si="21"/>
        <v>0</v>
      </c>
      <c r="BX10" s="33">
        <f t="shared" si="21"/>
        <v>0</v>
      </c>
      <c r="BY10" s="33">
        <f t="shared" si="21"/>
        <v>0</v>
      </c>
      <c r="BZ10" s="33">
        <f t="shared" si="22"/>
        <v>0</v>
      </c>
      <c r="CA10" s="33">
        <f t="shared" si="22"/>
        <v>0</v>
      </c>
      <c r="CB10" s="33">
        <f t="shared" si="22"/>
        <v>0</v>
      </c>
      <c r="CC10" s="33">
        <f t="shared" si="22"/>
        <v>0</v>
      </c>
      <c r="CD10" s="33">
        <f t="shared" si="22"/>
        <v>0</v>
      </c>
      <c r="CE10" s="33">
        <f t="shared" si="22"/>
        <v>0</v>
      </c>
      <c r="CF10" s="33">
        <f t="shared" si="22"/>
        <v>0</v>
      </c>
      <c r="CG10" s="33">
        <f t="shared" si="22"/>
        <v>0</v>
      </c>
      <c r="CH10" s="33">
        <f t="shared" si="22"/>
        <v>0</v>
      </c>
      <c r="CI10" s="33">
        <f t="shared" si="22"/>
        <v>0</v>
      </c>
      <c r="CJ10" s="33">
        <f t="shared" si="22"/>
        <v>0</v>
      </c>
      <c r="CK10" s="33">
        <f t="shared" si="22"/>
        <v>0</v>
      </c>
      <c r="CL10" s="33">
        <f t="shared" si="22"/>
        <v>0</v>
      </c>
    </row>
    <row r="11" hidden="1" spans="1:90" s="2" customFormat="1" x14ac:dyDescent="0.25">
      <c r="A11" s="30"/>
      <c r="B11" s="31"/>
      <c r="C11" s="31"/>
      <c r="D11" s="31"/>
      <c r="E11" s="39"/>
      <c r="F11" s="39"/>
      <c r="G11" s="33">
        <f t="shared" si="9"/>
        <v>0</v>
      </c>
      <c r="H11" s="32"/>
      <c r="I11" s="32">
        <f t="shared" si="10"/>
        <v>0</v>
      </c>
      <c r="J11" s="39">
        <f t="shared" si="11"/>
        <v>31</v>
      </c>
      <c r="K11" s="39">
        <f t="shared" si="12"/>
        <v>31</v>
      </c>
      <c r="L11" s="32">
        <f t="shared" si="23"/>
        <v>62</v>
      </c>
      <c r="M11" s="32">
        <f t="shared" si="24"/>
        <v>62</v>
      </c>
      <c r="N11" s="39">
        <f t="shared" si="25"/>
        <v>91</v>
      </c>
      <c r="O11" s="39">
        <f t="shared" si="13"/>
        <v>91</v>
      </c>
      <c r="P11" s="32">
        <f t="shared" si="14"/>
        <v>122</v>
      </c>
      <c r="Q11" s="32">
        <f t="shared" si="15"/>
        <v>122</v>
      </c>
      <c r="R11" s="33">
        <f t="shared" si="16"/>
        <v>0</v>
      </c>
      <c r="S11" s="33">
        <f t="shared" si="16"/>
        <v>0</v>
      </c>
      <c r="T11" s="33">
        <f t="shared" si="16"/>
        <v>0</v>
      </c>
      <c r="U11" s="33">
        <f t="shared" si="16"/>
        <v>0</v>
      </c>
      <c r="V11" s="33">
        <f t="shared" si="16"/>
        <v>0</v>
      </c>
      <c r="W11" s="33">
        <f t="shared" si="16"/>
        <v>0</v>
      </c>
      <c r="X11" s="33">
        <f t="shared" si="16"/>
        <v>0</v>
      </c>
      <c r="Y11" s="33">
        <f t="shared" si="16"/>
        <v>0</v>
      </c>
      <c r="Z11" s="33">
        <f t="shared" si="16"/>
        <v>0</v>
      </c>
      <c r="AA11" s="33">
        <f t="shared" si="16"/>
        <v>0</v>
      </c>
      <c r="AB11" s="33">
        <f t="shared" si="17"/>
        <v>0</v>
      </c>
      <c r="AC11" s="33">
        <f t="shared" si="17"/>
        <v>0</v>
      </c>
      <c r="AD11" s="33">
        <f t="shared" si="17"/>
        <v>0</v>
      </c>
      <c r="AE11" s="33">
        <f t="shared" si="17"/>
        <v>0</v>
      </c>
      <c r="AF11" s="33">
        <f t="shared" si="17"/>
        <v>0</v>
      </c>
      <c r="AG11" s="33">
        <f t="shared" si="17"/>
        <v>0</v>
      </c>
      <c r="AH11" s="33">
        <f t="shared" si="17"/>
        <v>0</v>
      </c>
      <c r="AI11" s="33">
        <f t="shared" si="17"/>
        <v>0</v>
      </c>
      <c r="AJ11" s="33">
        <f t="shared" si="17"/>
        <v>0</v>
      </c>
      <c r="AK11" s="33">
        <f t="shared" si="17"/>
        <v>0</v>
      </c>
      <c r="AL11" s="33">
        <f t="shared" si="18"/>
        <v>0</v>
      </c>
      <c r="AM11" s="33">
        <f t="shared" si="18"/>
        <v>0</v>
      </c>
      <c r="AN11" s="33">
        <f t="shared" si="18"/>
        <v>0</v>
      </c>
      <c r="AO11" s="33">
        <f t="shared" si="18"/>
        <v>0</v>
      </c>
      <c r="AP11" s="33">
        <f t="shared" si="18"/>
        <v>0</v>
      </c>
      <c r="AQ11" s="33">
        <f t="shared" si="18"/>
        <v>0</v>
      </c>
      <c r="AR11" s="33">
        <f t="shared" si="18"/>
        <v>0</v>
      </c>
      <c r="AS11" s="33">
        <f t="shared" si="18"/>
        <v>0</v>
      </c>
      <c r="AT11" s="33">
        <f t="shared" si="18"/>
        <v>0</v>
      </c>
      <c r="AU11" s="33">
        <f t="shared" si="18"/>
        <v>0</v>
      </c>
      <c r="AV11" s="33">
        <f t="shared" si="19"/>
        <v>0</v>
      </c>
      <c r="AW11" s="33">
        <f t="shared" si="19"/>
        <v>0</v>
      </c>
      <c r="AX11" s="33">
        <f t="shared" si="19"/>
        <v>0</v>
      </c>
      <c r="AY11" s="33">
        <f t="shared" si="19"/>
        <v>0</v>
      </c>
      <c r="AZ11" s="33">
        <f t="shared" si="19"/>
        <v>0</v>
      </c>
      <c r="BA11" s="33">
        <f t="shared" si="19"/>
        <v>0</v>
      </c>
      <c r="BB11" s="33">
        <f t="shared" si="19"/>
        <v>0</v>
      </c>
      <c r="BC11" s="33">
        <f t="shared" si="19"/>
        <v>0</v>
      </c>
      <c r="BD11" s="33">
        <f t="shared" si="19"/>
        <v>0</v>
      </c>
      <c r="BE11" s="33">
        <f t="shared" si="19"/>
        <v>0</v>
      </c>
      <c r="BF11" s="33">
        <f t="shared" si="20"/>
        <v>0</v>
      </c>
      <c r="BG11" s="33">
        <f t="shared" si="20"/>
        <v>0</v>
      </c>
      <c r="BH11" s="33">
        <f t="shared" si="20"/>
        <v>0</v>
      </c>
      <c r="BI11" s="33">
        <f t="shared" si="20"/>
        <v>0</v>
      </c>
      <c r="BJ11" s="33">
        <f t="shared" si="20"/>
        <v>0</v>
      </c>
      <c r="BK11" s="33">
        <f t="shared" si="20"/>
        <v>0</v>
      </c>
      <c r="BL11" s="33">
        <f t="shared" si="20"/>
        <v>0</v>
      </c>
      <c r="BM11" s="33">
        <f t="shared" si="20"/>
        <v>0</v>
      </c>
      <c r="BN11" s="33">
        <f t="shared" si="20"/>
        <v>0</v>
      </c>
      <c r="BO11" s="33">
        <f t="shared" si="20"/>
        <v>0</v>
      </c>
      <c r="BP11" s="33">
        <f t="shared" si="21"/>
        <v>0</v>
      </c>
      <c r="BQ11" s="33">
        <f t="shared" si="21"/>
        <v>0</v>
      </c>
      <c r="BR11" s="33">
        <f t="shared" si="21"/>
        <v>0</v>
      </c>
      <c r="BS11" s="33">
        <f t="shared" si="21"/>
        <v>0</v>
      </c>
      <c r="BT11" s="33">
        <f t="shared" si="21"/>
        <v>0</v>
      </c>
      <c r="BU11" s="33">
        <f t="shared" si="21"/>
        <v>0</v>
      </c>
      <c r="BV11" s="33">
        <f t="shared" si="21"/>
        <v>0</v>
      </c>
      <c r="BW11" s="33">
        <f t="shared" si="21"/>
        <v>0</v>
      </c>
      <c r="BX11" s="33">
        <f t="shared" si="21"/>
        <v>0</v>
      </c>
      <c r="BY11" s="33">
        <f t="shared" si="21"/>
        <v>0</v>
      </c>
      <c r="BZ11" s="33">
        <f t="shared" si="22"/>
        <v>0</v>
      </c>
      <c r="CA11" s="33">
        <f t="shared" si="22"/>
        <v>0</v>
      </c>
      <c r="CB11" s="33">
        <f t="shared" si="22"/>
        <v>0</v>
      </c>
      <c r="CC11" s="33">
        <f t="shared" si="22"/>
        <v>0</v>
      </c>
      <c r="CD11" s="33">
        <f t="shared" si="22"/>
        <v>0</v>
      </c>
      <c r="CE11" s="33">
        <f t="shared" si="22"/>
        <v>0</v>
      </c>
      <c r="CF11" s="33">
        <f t="shared" si="22"/>
        <v>0</v>
      </c>
      <c r="CG11" s="33">
        <f t="shared" si="22"/>
        <v>0</v>
      </c>
      <c r="CH11" s="33">
        <f t="shared" si="22"/>
        <v>0</v>
      </c>
      <c r="CI11" s="33">
        <f t="shared" si="22"/>
        <v>0</v>
      </c>
      <c r="CJ11" s="33">
        <f t="shared" si="22"/>
        <v>0</v>
      </c>
      <c r="CK11" s="33">
        <f t="shared" si="22"/>
        <v>0</v>
      </c>
      <c r="CL11" s="33">
        <f t="shared" si="22"/>
        <v>0</v>
      </c>
    </row>
    <row r="12" hidden="1" spans="1:90" s="2" customFormat="1" x14ac:dyDescent="0.25">
      <c r="A12" s="30"/>
      <c r="B12" s="31"/>
      <c r="C12" s="31"/>
      <c r="D12" s="31"/>
      <c r="E12" s="32"/>
      <c r="F12" s="32"/>
      <c r="G12" s="33">
        <f t="shared" si="9"/>
        <v>0</v>
      </c>
      <c r="H12" s="32"/>
      <c r="I12" s="32">
        <f t="shared" si="10"/>
        <v>0</v>
      </c>
      <c r="J12" s="32">
        <f t="shared" si="11"/>
        <v>31</v>
      </c>
      <c r="K12" s="32">
        <f t="shared" si="12"/>
        <v>31</v>
      </c>
      <c r="L12" s="32">
        <f t="shared" si="23"/>
        <v>62</v>
      </c>
      <c r="M12" s="32">
        <f t="shared" si="24"/>
        <v>62</v>
      </c>
      <c r="N12" s="32">
        <f t="shared" si="25"/>
        <v>91</v>
      </c>
      <c r="O12" s="32">
        <f t="shared" si="13"/>
        <v>91</v>
      </c>
      <c r="P12" s="32">
        <f t="shared" si="14"/>
        <v>122</v>
      </c>
      <c r="Q12" s="32">
        <f t="shared" si="15"/>
        <v>122</v>
      </c>
      <c r="R12" s="33">
        <f t="shared" si="16"/>
        <v>0</v>
      </c>
      <c r="S12" s="33">
        <f t="shared" si="16"/>
        <v>0</v>
      </c>
      <c r="T12" s="33">
        <f t="shared" si="16"/>
        <v>0</v>
      </c>
      <c r="U12" s="33">
        <f t="shared" si="16"/>
        <v>0</v>
      </c>
      <c r="V12" s="33">
        <f t="shared" si="16"/>
        <v>0</v>
      </c>
      <c r="W12" s="33">
        <f t="shared" si="16"/>
        <v>0</v>
      </c>
      <c r="X12" s="33">
        <f t="shared" si="16"/>
        <v>0</v>
      </c>
      <c r="Y12" s="33">
        <f t="shared" si="16"/>
        <v>0</v>
      </c>
      <c r="Z12" s="33">
        <f t="shared" si="16"/>
        <v>0</v>
      </c>
      <c r="AA12" s="33">
        <f t="shared" si="16"/>
        <v>0</v>
      </c>
      <c r="AB12" s="33">
        <f t="shared" si="17"/>
        <v>0</v>
      </c>
      <c r="AC12" s="33">
        <f t="shared" si="17"/>
        <v>0</v>
      </c>
      <c r="AD12" s="33">
        <f t="shared" si="17"/>
        <v>0</v>
      </c>
      <c r="AE12" s="33">
        <f t="shared" si="17"/>
        <v>0</v>
      </c>
      <c r="AF12" s="33">
        <f t="shared" si="17"/>
        <v>0</v>
      </c>
      <c r="AG12" s="33">
        <f t="shared" si="17"/>
        <v>0</v>
      </c>
      <c r="AH12" s="33">
        <f t="shared" si="17"/>
        <v>0</v>
      </c>
      <c r="AI12" s="33">
        <f t="shared" si="17"/>
        <v>0</v>
      </c>
      <c r="AJ12" s="33">
        <f t="shared" si="17"/>
        <v>0</v>
      </c>
      <c r="AK12" s="33">
        <f t="shared" si="17"/>
        <v>0</v>
      </c>
      <c r="AL12" s="33">
        <f t="shared" si="18"/>
        <v>0</v>
      </c>
      <c r="AM12" s="33">
        <f t="shared" si="18"/>
        <v>0</v>
      </c>
      <c r="AN12" s="33">
        <f t="shared" si="18"/>
        <v>0</v>
      </c>
      <c r="AO12" s="33">
        <f t="shared" si="18"/>
        <v>0</v>
      </c>
      <c r="AP12" s="33">
        <f t="shared" si="18"/>
        <v>0</v>
      </c>
      <c r="AQ12" s="33">
        <f t="shared" si="18"/>
        <v>0</v>
      </c>
      <c r="AR12" s="33">
        <f t="shared" si="18"/>
        <v>0</v>
      </c>
      <c r="AS12" s="33">
        <f t="shared" si="18"/>
        <v>0</v>
      </c>
      <c r="AT12" s="33">
        <f t="shared" si="18"/>
        <v>0</v>
      </c>
      <c r="AU12" s="33">
        <f t="shared" si="18"/>
        <v>0</v>
      </c>
      <c r="AV12" s="33">
        <f t="shared" si="19"/>
        <v>0</v>
      </c>
      <c r="AW12" s="33">
        <f t="shared" si="19"/>
        <v>0</v>
      </c>
      <c r="AX12" s="33">
        <f t="shared" si="19"/>
        <v>0</v>
      </c>
      <c r="AY12" s="33">
        <f t="shared" si="19"/>
        <v>0</v>
      </c>
      <c r="AZ12" s="33">
        <f t="shared" si="19"/>
        <v>0</v>
      </c>
      <c r="BA12" s="33">
        <f t="shared" si="19"/>
        <v>0</v>
      </c>
      <c r="BB12" s="33">
        <f t="shared" si="19"/>
        <v>0</v>
      </c>
      <c r="BC12" s="33">
        <f t="shared" si="19"/>
        <v>0</v>
      </c>
      <c r="BD12" s="33">
        <f t="shared" si="19"/>
        <v>0</v>
      </c>
      <c r="BE12" s="33">
        <f t="shared" si="19"/>
        <v>0</v>
      </c>
      <c r="BF12" s="33">
        <f t="shared" si="20"/>
        <v>0</v>
      </c>
      <c r="BG12" s="33">
        <f t="shared" si="20"/>
        <v>0</v>
      </c>
      <c r="BH12" s="33">
        <f t="shared" si="20"/>
        <v>0</v>
      </c>
      <c r="BI12" s="33">
        <f t="shared" si="20"/>
        <v>0</v>
      </c>
      <c r="BJ12" s="33">
        <f t="shared" si="20"/>
        <v>0</v>
      </c>
      <c r="BK12" s="33">
        <f t="shared" si="20"/>
        <v>0</v>
      </c>
      <c r="BL12" s="33">
        <f t="shared" si="20"/>
        <v>0</v>
      </c>
      <c r="BM12" s="33">
        <f t="shared" si="20"/>
        <v>0</v>
      </c>
      <c r="BN12" s="33">
        <f t="shared" si="20"/>
        <v>0</v>
      </c>
      <c r="BO12" s="33">
        <f t="shared" si="20"/>
        <v>0</v>
      </c>
      <c r="BP12" s="33">
        <f t="shared" si="21"/>
        <v>0</v>
      </c>
      <c r="BQ12" s="33">
        <f t="shared" si="21"/>
        <v>0</v>
      </c>
      <c r="BR12" s="33">
        <f t="shared" si="21"/>
        <v>0</v>
      </c>
      <c r="BS12" s="33">
        <f t="shared" si="21"/>
        <v>0</v>
      </c>
      <c r="BT12" s="33">
        <f t="shared" si="21"/>
        <v>0</v>
      </c>
      <c r="BU12" s="33">
        <f t="shared" si="21"/>
        <v>0</v>
      </c>
      <c r="BV12" s="33">
        <f t="shared" si="21"/>
        <v>0</v>
      </c>
      <c r="BW12" s="33">
        <f t="shared" si="21"/>
        <v>0</v>
      </c>
      <c r="BX12" s="33">
        <f t="shared" si="21"/>
        <v>0</v>
      </c>
      <c r="BY12" s="33">
        <f t="shared" si="21"/>
        <v>0</v>
      </c>
      <c r="BZ12" s="33">
        <f t="shared" si="22"/>
        <v>0</v>
      </c>
      <c r="CA12" s="33">
        <f t="shared" si="22"/>
        <v>0</v>
      </c>
      <c r="CB12" s="33">
        <f t="shared" si="22"/>
        <v>0</v>
      </c>
      <c r="CC12" s="33">
        <f t="shared" si="22"/>
        <v>0</v>
      </c>
      <c r="CD12" s="33">
        <f t="shared" si="22"/>
        <v>0</v>
      </c>
      <c r="CE12" s="33">
        <f t="shared" si="22"/>
        <v>0</v>
      </c>
      <c r="CF12" s="33">
        <f t="shared" si="22"/>
        <v>0</v>
      </c>
      <c r="CG12" s="33">
        <f t="shared" si="22"/>
        <v>0</v>
      </c>
      <c r="CH12" s="33">
        <f t="shared" si="22"/>
        <v>0</v>
      </c>
      <c r="CI12" s="33">
        <f t="shared" si="22"/>
        <v>0</v>
      </c>
      <c r="CJ12" s="33">
        <f t="shared" si="22"/>
        <v>0</v>
      </c>
      <c r="CK12" s="33">
        <f t="shared" si="22"/>
        <v>0</v>
      </c>
      <c r="CL12" s="33">
        <f t="shared" si="22"/>
        <v>0</v>
      </c>
    </row>
    <row r="13" ht="21.75" customHeight="1" spans="1:90" x14ac:dyDescent="0.25">
      <c r="A13" s="25" t="s">
        <v>421</v>
      </c>
      <c r="B13" s="26"/>
      <c r="C13" s="26"/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8"/>
      <c r="P13" s="27"/>
      <c r="Q13" s="27"/>
      <c r="R13" s="29">
        <f>$A$2-DAY($A$2)+1</f>
        <v>46054</v>
      </c>
      <c r="S13" s="29">
        <f t="shared" ref="S13:AX13" si="26">DATE(YEAR(R13),MONTH(R13)+1,DAY(R13))</f>
        <v>46082</v>
      </c>
      <c r="T13" s="29">
        <f t="shared" si="26"/>
        <v>46113</v>
      </c>
      <c r="U13" s="29">
        <f t="shared" si="26"/>
        <v>46143</v>
      </c>
      <c r="V13" s="29">
        <f t="shared" si="26"/>
        <v>46174</v>
      </c>
      <c r="W13" s="29">
        <f t="shared" si="26"/>
        <v>46204</v>
      </c>
      <c r="X13" s="29">
        <f t="shared" si="26"/>
        <v>46235</v>
      </c>
      <c r="Y13" s="29">
        <f t="shared" si="26"/>
        <v>46266</v>
      </c>
      <c r="Z13" s="29">
        <f t="shared" si="26"/>
        <v>46296</v>
      </c>
      <c r="AA13" s="29">
        <f t="shared" si="26"/>
        <v>46327</v>
      </c>
      <c r="AB13" s="29">
        <f t="shared" si="26"/>
        <v>46357</v>
      </c>
      <c r="AC13" s="29">
        <f t="shared" si="26"/>
        <v>46388</v>
      </c>
      <c r="AD13" s="29">
        <f t="shared" si="26"/>
        <v>46419</v>
      </c>
      <c r="AE13" s="29">
        <f t="shared" si="26"/>
        <v>46447</v>
      </c>
      <c r="AF13" s="29">
        <f t="shared" si="26"/>
        <v>46478</v>
      </c>
      <c r="AG13" s="29">
        <f t="shared" si="26"/>
        <v>46508</v>
      </c>
      <c r="AH13" s="29">
        <f t="shared" si="26"/>
        <v>46539</v>
      </c>
      <c r="AI13" s="29">
        <f t="shared" si="26"/>
        <v>46569</v>
      </c>
      <c r="AJ13" s="29">
        <f t="shared" si="26"/>
        <v>46600</v>
      </c>
      <c r="AK13" s="29">
        <f t="shared" si="26"/>
        <v>46631</v>
      </c>
      <c r="AL13" s="29">
        <f t="shared" si="26"/>
        <v>46661</v>
      </c>
      <c r="AM13" s="29">
        <f t="shared" si="26"/>
        <v>46692</v>
      </c>
      <c r="AN13" s="29">
        <f t="shared" si="26"/>
        <v>46722</v>
      </c>
      <c r="AO13" s="29">
        <f t="shared" si="26"/>
        <v>46753</v>
      </c>
      <c r="AP13" s="29">
        <f t="shared" si="26"/>
        <v>46784</v>
      </c>
      <c r="AQ13" s="29">
        <f t="shared" si="26"/>
        <v>46813</v>
      </c>
      <c r="AR13" s="29">
        <f t="shared" si="26"/>
        <v>46844</v>
      </c>
      <c r="AS13" s="29">
        <f t="shared" si="26"/>
        <v>46874</v>
      </c>
      <c r="AT13" s="29">
        <f t="shared" si="26"/>
        <v>46905</v>
      </c>
      <c r="AU13" s="29">
        <f t="shared" si="26"/>
        <v>46935</v>
      </c>
      <c r="AV13" s="29">
        <f t="shared" si="26"/>
        <v>46966</v>
      </c>
      <c r="AW13" s="29">
        <f t="shared" si="26"/>
        <v>46997</v>
      </c>
      <c r="AX13" s="29">
        <f t="shared" si="26"/>
        <v>47027</v>
      </c>
      <c r="AY13" s="29">
        <f t="shared" ref="AY13:CD13" si="27">DATE(YEAR(AX13),MONTH(AX13)+1,DAY(AX13))</f>
        <v>47058</v>
      </c>
      <c r="AZ13" s="29">
        <f t="shared" si="27"/>
        <v>47088</v>
      </c>
      <c r="BA13" s="29">
        <f t="shared" si="27"/>
        <v>47119</v>
      </c>
      <c r="BB13" s="29">
        <f t="shared" si="27"/>
        <v>47150</v>
      </c>
      <c r="BC13" s="29">
        <f t="shared" si="27"/>
        <v>47178</v>
      </c>
      <c r="BD13" s="29">
        <f t="shared" si="27"/>
        <v>47209</v>
      </c>
      <c r="BE13" s="29">
        <f t="shared" si="27"/>
        <v>47239</v>
      </c>
      <c r="BF13" s="29">
        <f t="shared" si="27"/>
        <v>47270</v>
      </c>
      <c r="BG13" s="29">
        <f t="shared" si="27"/>
        <v>47300</v>
      </c>
      <c r="BH13" s="29">
        <f t="shared" si="27"/>
        <v>47331</v>
      </c>
      <c r="BI13" s="29">
        <f t="shared" si="27"/>
        <v>47362</v>
      </c>
      <c r="BJ13" s="29">
        <f t="shared" si="27"/>
        <v>47392</v>
      </c>
      <c r="BK13" s="29">
        <f t="shared" si="27"/>
        <v>47423</v>
      </c>
      <c r="BL13" s="29">
        <f t="shared" si="27"/>
        <v>47453</v>
      </c>
      <c r="BM13" s="29">
        <f t="shared" si="27"/>
        <v>47484</v>
      </c>
      <c r="BN13" s="29">
        <f t="shared" si="27"/>
        <v>47515</v>
      </c>
      <c r="BO13" s="29">
        <f t="shared" si="27"/>
        <v>47543</v>
      </c>
      <c r="BP13" s="29">
        <f t="shared" si="27"/>
        <v>47574</v>
      </c>
      <c r="BQ13" s="29">
        <f t="shared" si="27"/>
        <v>47604</v>
      </c>
      <c r="BR13" s="29">
        <f t="shared" si="27"/>
        <v>47635</v>
      </c>
      <c r="BS13" s="29">
        <f t="shared" si="27"/>
        <v>47665</v>
      </c>
      <c r="BT13" s="29">
        <f t="shared" si="27"/>
        <v>47696</v>
      </c>
      <c r="BU13" s="29">
        <f t="shared" si="27"/>
        <v>47727</v>
      </c>
      <c r="BV13" s="29">
        <f t="shared" si="27"/>
        <v>47757</v>
      </c>
      <c r="BW13" s="29">
        <f t="shared" si="27"/>
        <v>47788</v>
      </c>
      <c r="BX13" s="29">
        <f t="shared" si="27"/>
        <v>47818</v>
      </c>
      <c r="BY13" s="29">
        <f t="shared" si="27"/>
        <v>47849</v>
      </c>
      <c r="BZ13" s="29">
        <f t="shared" si="27"/>
        <v>47880</v>
      </c>
      <c r="CA13" s="29">
        <f t="shared" si="27"/>
        <v>47908</v>
      </c>
      <c r="CB13" s="29">
        <f t="shared" si="27"/>
        <v>47939</v>
      </c>
      <c r="CC13" s="29">
        <f t="shared" si="27"/>
        <v>47969</v>
      </c>
      <c r="CD13" s="29">
        <f t="shared" si="27"/>
        <v>48000</v>
      </c>
      <c r="CE13" s="29">
        <f t="shared" ref="CE13:CL13" si="28">DATE(YEAR(CD13),MONTH(CD13)+1,DAY(CD13))</f>
        <v>48030</v>
      </c>
      <c r="CF13" s="29">
        <f t="shared" si="28"/>
        <v>48061</v>
      </c>
      <c r="CG13" s="29">
        <f t="shared" si="28"/>
        <v>48092</v>
      </c>
      <c r="CH13" s="29">
        <f t="shared" si="28"/>
        <v>48122</v>
      </c>
      <c r="CI13" s="29">
        <f t="shared" si="28"/>
        <v>48153</v>
      </c>
      <c r="CJ13" s="29">
        <f t="shared" si="28"/>
        <v>48183</v>
      </c>
      <c r="CK13" s="29">
        <f t="shared" si="28"/>
        <v>48214</v>
      </c>
      <c r="CL13" s="29">
        <f t="shared" si="28"/>
        <v>48245</v>
      </c>
    </row>
    <row r="14" hidden="1" spans="1:90" x14ac:dyDescent="0.25">
      <c r="A14" s="99" t="s">
        <v>422</v>
      </c>
      <c r="B14" s="31">
        <v>19</v>
      </c>
      <c r="C14" s="31">
        <v>16</v>
      </c>
      <c r="D14" s="31">
        <v>0</v>
      </c>
      <c r="E14" s="32"/>
      <c r="F14" s="32"/>
      <c r="G14" s="33">
        <f>F14-E14</f>
        <v>0</v>
      </c>
      <c r="H14" s="32">
        <v>44044</v>
      </c>
      <c r="I14" s="32">
        <f>IF(H14="",0,DATE(YEAR(H14),MONTH(H14)+B14,DAY(H14)))</f>
        <v>44621</v>
      </c>
      <c r="J14" s="32">
        <f>IF(I14="","",(DATE(YEAR(I14),MONTH(I14)+1,DAY(I14))))</f>
        <v>44652</v>
      </c>
      <c r="K14" s="32">
        <f>IF(J14="","",(DATE(YEAR(J14),MONTH(J14)+D14,DAY(J14))))</f>
        <v>44652</v>
      </c>
      <c r="L14" s="32">
        <f>IF(N14="","",DATE(YEAR(N14), MONTH(N14)-1,DAY(N14)))</f>
        <v>44673</v>
      </c>
      <c r="M14" s="32">
        <f>IF(N14="","",DATE(YEAR(L14),MONTH(L14),DAY(L14)))</f>
        <v>44673</v>
      </c>
      <c r="N14" s="34">
        <v>44703</v>
      </c>
      <c r="O14" s="32">
        <v>45222</v>
      </c>
      <c r="P14" s="35">
        <v>45254</v>
      </c>
      <c r="Q14" s="32">
        <f>IF(O14="","",DATE(YEAR(P14),MONTH(P14),DAY(P14)))</f>
        <v>45254</v>
      </c>
      <c r="R14" s="45">
        <f t="shared" ref="R14:AW14" si="29">IF((AND($E14&lt;=R$4,$F14&gt;=R$4)),"P/L",IF((AND($H14&lt;=R$4,$I14&gt;=R$4)),"XO",IF((AND($J14&lt;=R$4,$K14&gt;=R$4)),"3",IF((AND($L14&lt;=R$4,$M14&gt;=R$4)),"C",IF((AND($N14&lt;=R$4,$O14&gt;=R$4)),"CO",IF((AND($P14&lt;=R$4,$Q14&gt;=R$4)),"C",0))))))</f>
        <v>0</v>
      </c>
      <c r="S14" s="45">
        <f t="shared" si="29"/>
        <v>0</v>
      </c>
      <c r="T14" s="45">
        <f t="shared" si="29"/>
        <v>0</v>
      </c>
      <c r="U14" s="45">
        <f t="shared" si="29"/>
        <v>0</v>
      </c>
      <c r="V14" s="45">
        <f t="shared" si="29"/>
        <v>0</v>
      </c>
      <c r="W14" s="45">
        <f t="shared" si="29"/>
        <v>0</v>
      </c>
      <c r="X14" s="45">
        <f t="shared" si="29"/>
        <v>0</v>
      </c>
      <c r="Y14" s="45">
        <f t="shared" si="29"/>
        <v>0</v>
      </c>
      <c r="Z14" s="45">
        <f t="shared" si="29"/>
        <v>0</v>
      </c>
      <c r="AA14" s="45">
        <f t="shared" si="29"/>
        <v>0</v>
      </c>
      <c r="AB14" s="45">
        <f t="shared" si="29"/>
        <v>0</v>
      </c>
      <c r="AC14" s="45">
        <f t="shared" si="29"/>
        <v>0</v>
      </c>
      <c r="AD14" s="45">
        <f t="shared" si="29"/>
        <v>0</v>
      </c>
      <c r="AE14" s="45">
        <f t="shared" si="29"/>
        <v>0</v>
      </c>
      <c r="AF14" s="45">
        <f t="shared" si="29"/>
        <v>0</v>
      </c>
      <c r="AG14" s="45">
        <f t="shared" si="29"/>
        <v>0</v>
      </c>
      <c r="AH14" s="45">
        <f t="shared" si="29"/>
        <v>0</v>
      </c>
      <c r="AI14" s="45">
        <f t="shared" si="29"/>
        <v>0</v>
      </c>
      <c r="AJ14" s="45">
        <f t="shared" si="29"/>
        <v>0</v>
      </c>
      <c r="AK14" s="33">
        <f t="shared" si="29"/>
        <v>0</v>
      </c>
      <c r="AL14" s="33">
        <f t="shared" si="29"/>
        <v>0</v>
      </c>
      <c r="AM14" s="33">
        <f t="shared" si="29"/>
        <v>0</v>
      </c>
      <c r="AN14" s="33">
        <f t="shared" si="29"/>
        <v>0</v>
      </c>
      <c r="AO14" s="33">
        <f t="shared" si="29"/>
        <v>0</v>
      </c>
      <c r="AP14" s="33">
        <f t="shared" si="29"/>
        <v>0</v>
      </c>
      <c r="AQ14" s="33">
        <f t="shared" si="29"/>
        <v>0</v>
      </c>
      <c r="AR14" s="33">
        <f t="shared" si="29"/>
        <v>0</v>
      </c>
      <c r="AS14" s="33">
        <f t="shared" si="29"/>
        <v>0</v>
      </c>
      <c r="AT14" s="33">
        <f t="shared" si="29"/>
        <v>0</v>
      </c>
      <c r="AU14" s="33">
        <f t="shared" si="29"/>
        <v>0</v>
      </c>
      <c r="AV14" s="33">
        <f t="shared" si="29"/>
        <v>0</v>
      </c>
      <c r="AW14" s="33">
        <f t="shared" si="29"/>
        <v>0</v>
      </c>
      <c r="AX14" s="33">
        <f t="shared" ref="AX14:CC14" si="30">IF((AND($E14&lt;=AX$4,$F14&gt;=AX$4)),"P/L",IF((AND($H14&lt;=AX$4,$I14&gt;=AX$4)),"XO",IF((AND($J14&lt;=AX$4,$K14&gt;=AX$4)),"3",IF((AND($L14&lt;=AX$4,$M14&gt;=AX$4)),"C",IF((AND($N14&lt;=AX$4,$O14&gt;=AX$4)),"CO",IF((AND($P14&lt;=AX$4,$Q14&gt;=AX$4)),"C",0))))))</f>
        <v>0</v>
      </c>
      <c r="AY14" s="33">
        <f t="shared" si="30"/>
        <v>0</v>
      </c>
      <c r="AZ14" s="33">
        <f t="shared" si="30"/>
        <v>0</v>
      </c>
      <c r="BA14" s="33">
        <f t="shared" si="30"/>
        <v>0</v>
      </c>
      <c r="BB14" s="33">
        <f t="shared" si="30"/>
        <v>0</v>
      </c>
      <c r="BC14" s="33">
        <f t="shared" si="30"/>
        <v>0</v>
      </c>
      <c r="BD14" s="33">
        <f t="shared" si="30"/>
        <v>0</v>
      </c>
      <c r="BE14" s="33">
        <f t="shared" si="30"/>
        <v>0</v>
      </c>
      <c r="BF14" s="33">
        <f t="shared" si="30"/>
        <v>0</v>
      </c>
      <c r="BG14" s="33">
        <f t="shared" si="30"/>
        <v>0</v>
      </c>
      <c r="BH14" s="33">
        <f t="shared" si="30"/>
        <v>0</v>
      </c>
      <c r="BI14" s="33">
        <f t="shared" si="30"/>
        <v>0</v>
      </c>
      <c r="BJ14" s="33">
        <f t="shared" si="30"/>
        <v>0</v>
      </c>
      <c r="BK14" s="33">
        <f t="shared" si="30"/>
        <v>0</v>
      </c>
      <c r="BL14" s="33">
        <f t="shared" si="30"/>
        <v>0</v>
      </c>
      <c r="BM14" s="33">
        <f t="shared" si="30"/>
        <v>0</v>
      </c>
      <c r="BN14" s="33">
        <f t="shared" si="30"/>
        <v>0</v>
      </c>
      <c r="BO14" s="33">
        <f t="shared" si="30"/>
        <v>0</v>
      </c>
      <c r="BP14" s="33">
        <f t="shared" si="30"/>
        <v>0</v>
      </c>
      <c r="BQ14" s="33">
        <f t="shared" si="30"/>
        <v>0</v>
      </c>
      <c r="BR14" s="33">
        <f t="shared" si="30"/>
        <v>0</v>
      </c>
      <c r="BS14" s="33">
        <f t="shared" si="30"/>
        <v>0</v>
      </c>
      <c r="BT14" s="33">
        <f t="shared" si="30"/>
        <v>0</v>
      </c>
      <c r="BU14" s="33">
        <f t="shared" si="30"/>
        <v>0</v>
      </c>
      <c r="BV14" s="33">
        <f t="shared" si="30"/>
        <v>0</v>
      </c>
      <c r="BW14" s="33">
        <f t="shared" si="30"/>
        <v>0</v>
      </c>
      <c r="BX14" s="33">
        <f t="shared" si="30"/>
        <v>0</v>
      </c>
      <c r="BY14" s="33">
        <f t="shared" si="30"/>
        <v>0</v>
      </c>
      <c r="BZ14" s="33">
        <f t="shared" si="30"/>
        <v>0</v>
      </c>
      <c r="CA14" s="33">
        <f t="shared" si="30"/>
        <v>0</v>
      </c>
      <c r="CB14" s="33">
        <f t="shared" si="30"/>
        <v>0</v>
      </c>
      <c r="CC14" s="33">
        <f t="shared" si="30"/>
        <v>0</v>
      </c>
      <c r="CD14" s="33">
        <f t="shared" ref="CD14:CL14" si="31">IF((AND($E14&lt;=CD$4,$F14&gt;=CD$4)),"P/L",IF((AND($H14&lt;=CD$4,$I14&gt;=CD$4)),"XO",IF((AND($J14&lt;=CD$4,$K14&gt;=CD$4)),"3",IF((AND($L14&lt;=CD$4,$M14&gt;=CD$4)),"C",IF((AND($N14&lt;=CD$4,$O14&gt;=CD$4)),"CO",IF((AND($P14&lt;=CD$4,$Q14&gt;=CD$4)),"C",0))))))</f>
        <v>0</v>
      </c>
      <c r="CE14" s="33">
        <f t="shared" si="31"/>
        <v>0</v>
      </c>
      <c r="CF14" s="33">
        <f t="shared" si="31"/>
        <v>0</v>
      </c>
      <c r="CG14" s="33">
        <f t="shared" si="31"/>
        <v>0</v>
      </c>
      <c r="CH14" s="33">
        <f t="shared" si="31"/>
        <v>0</v>
      </c>
      <c r="CI14" s="33">
        <f t="shared" si="31"/>
        <v>0</v>
      </c>
      <c r="CJ14" s="33">
        <f t="shared" si="31"/>
        <v>0</v>
      </c>
      <c r="CK14" s="33">
        <f t="shared" si="31"/>
        <v>0</v>
      </c>
      <c r="CL14" s="33">
        <f t="shared" si="31"/>
        <v>0</v>
      </c>
    </row>
    <row r="15" spans="1:90" x14ac:dyDescent="0.25">
      <c r="A15" s="30" t="s">
        <v>423</v>
      </c>
      <c r="B15" s="31"/>
      <c r="C15" s="31"/>
      <c r="D15" s="31"/>
      <c r="E15" s="32"/>
      <c r="F15" s="32"/>
      <c r="G15" s="33"/>
      <c r="H15" s="32"/>
      <c r="I15" s="32"/>
      <c r="J15" s="32"/>
      <c r="K15" s="32"/>
      <c r="L15" s="36">
        <v>45497</v>
      </c>
      <c r="M15" s="36">
        <v>45497</v>
      </c>
      <c r="N15" s="32">
        <v>45497</v>
      </c>
      <c r="O15" s="32">
        <v>45499</v>
      </c>
      <c r="P15" s="132">
        <v>46229</v>
      </c>
      <c r="Q15" s="36">
        <v>46229</v>
      </c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</row>
    <row r="16" hidden="1" spans="1:90" x14ac:dyDescent="0.25">
      <c r="A16" s="100" t="s">
        <v>424</v>
      </c>
      <c r="B16" s="31">
        <v>17</v>
      </c>
      <c r="C16" s="31">
        <v>16</v>
      </c>
      <c r="D16" s="31">
        <v>1</v>
      </c>
      <c r="E16" s="32"/>
      <c r="F16" s="32"/>
      <c r="G16" s="33">
        <f>F16-E16</f>
        <v>0</v>
      </c>
      <c r="H16" s="32"/>
      <c r="I16" s="32"/>
      <c r="J16" s="39"/>
      <c r="K16" s="39"/>
      <c r="L16" s="36"/>
      <c r="M16" s="36"/>
      <c r="N16" s="39">
        <v>45346</v>
      </c>
      <c r="O16" s="39">
        <f>IF(N16="","",(DATE(YEAR(N16),MONTH(N16)+C16,DAY(N16))))</f>
        <v>45832</v>
      </c>
      <c r="P16" s="36">
        <f>IF(O16="","",DATE(YEAR(O16), MONTH(O16)+1,DAY(O16)))</f>
        <v>45862</v>
      </c>
      <c r="Q16" s="36">
        <f>IF(O16="","",DATE(YEAR(P16),MONTH(P16),DAY(P16)))</f>
        <v>45862</v>
      </c>
      <c r="R16" s="33">
        <f t="shared" ref="R16:AA18" si="32">IF((AND($E16&lt;=R$4,$F16&gt;=R$4)),"P/L",IF((AND($H16&lt;=R$4,$I16&gt;=R$4)),"XO",IF((AND($J16&lt;=R$4,$K16&gt;=R$4)),"3",IF((AND($L16&lt;=R$4,$M16&gt;=R$4)),"C",IF((AND($N16&lt;=R$4,$O16&gt;=R$4)),"CO",IF((AND($P16&lt;=R$4,$Q16&gt;=R$4)),"C",0))))))</f>
        <v>0</v>
      </c>
      <c r="S16" s="33">
        <f t="shared" si="32"/>
        <v>0</v>
      </c>
      <c r="T16" s="33">
        <f t="shared" si="32"/>
        <v>0</v>
      </c>
      <c r="U16" s="33">
        <f t="shared" si="32"/>
        <v>0</v>
      </c>
      <c r="V16" s="33">
        <f t="shared" si="32"/>
        <v>0</v>
      </c>
      <c r="W16" s="33">
        <f t="shared" si="32"/>
        <v>0</v>
      </c>
      <c r="X16" s="33">
        <f t="shared" si="32"/>
        <v>0</v>
      </c>
      <c r="Y16" s="33">
        <f t="shared" si="32"/>
        <v>0</v>
      </c>
      <c r="Z16" s="33">
        <f t="shared" si="32"/>
        <v>0</v>
      </c>
      <c r="AA16" s="33">
        <f t="shared" si="32"/>
        <v>0</v>
      </c>
      <c r="AB16" s="33">
        <f t="shared" ref="AB16:AK18" si="33">IF((AND($E16&lt;=AB$4,$F16&gt;=AB$4)),"P/L",IF((AND($H16&lt;=AB$4,$I16&gt;=AB$4)),"XO",IF((AND($J16&lt;=AB$4,$K16&gt;=AB$4)),"3",IF((AND($L16&lt;=AB$4,$M16&gt;=AB$4)),"C",IF((AND($N16&lt;=AB$4,$O16&gt;=AB$4)),"CO",IF((AND($P16&lt;=AB$4,$Q16&gt;=AB$4)),"C",0))))))</f>
        <v>0</v>
      </c>
      <c r="AC16" s="33">
        <f t="shared" si="33"/>
        <v>0</v>
      </c>
      <c r="AD16" s="33">
        <f t="shared" si="33"/>
        <v>0</v>
      </c>
      <c r="AE16" s="33">
        <f t="shared" si="33"/>
        <v>0</v>
      </c>
      <c r="AF16" s="33">
        <f t="shared" si="33"/>
        <v>0</v>
      </c>
      <c r="AG16" s="33">
        <f t="shared" si="33"/>
        <v>0</v>
      </c>
      <c r="AH16" s="33">
        <f t="shared" si="33"/>
        <v>0</v>
      </c>
      <c r="AI16" s="33">
        <f t="shared" si="33"/>
        <v>0</v>
      </c>
      <c r="AJ16" s="33">
        <f t="shared" si="33"/>
        <v>0</v>
      </c>
      <c r="AK16" s="33">
        <f t="shared" si="33"/>
        <v>0</v>
      </c>
      <c r="AL16" s="33">
        <f t="shared" ref="AL16:AU18" si="34">IF((AND($E16&lt;=AL$4,$F16&gt;=AL$4)),"P/L",IF((AND($H16&lt;=AL$4,$I16&gt;=AL$4)),"XO",IF((AND($J16&lt;=AL$4,$K16&gt;=AL$4)),"3",IF((AND($L16&lt;=AL$4,$M16&gt;=AL$4)),"C",IF((AND($N16&lt;=AL$4,$O16&gt;=AL$4)),"CO",IF((AND($P16&lt;=AL$4,$Q16&gt;=AL$4)),"C",0))))))</f>
        <v>0</v>
      </c>
      <c r="AM16" s="33">
        <f t="shared" si="34"/>
        <v>0</v>
      </c>
      <c r="AN16" s="33">
        <f t="shared" si="34"/>
        <v>0</v>
      </c>
      <c r="AO16" s="33">
        <f t="shared" si="34"/>
        <v>0</v>
      </c>
      <c r="AP16" s="33">
        <f t="shared" si="34"/>
        <v>0</v>
      </c>
      <c r="AQ16" s="33">
        <f t="shared" si="34"/>
        <v>0</v>
      </c>
      <c r="AR16" s="33">
        <f t="shared" si="34"/>
        <v>0</v>
      </c>
      <c r="AS16" s="33">
        <f t="shared" si="34"/>
        <v>0</v>
      </c>
      <c r="AT16" s="33">
        <f t="shared" si="34"/>
        <v>0</v>
      </c>
      <c r="AU16" s="33">
        <f t="shared" si="34"/>
        <v>0</v>
      </c>
      <c r="AV16" s="33">
        <f t="shared" ref="AV16:BE18" si="35">IF((AND($E16&lt;=AV$4,$F16&gt;=AV$4)),"P/L",IF((AND($H16&lt;=AV$4,$I16&gt;=AV$4)),"XO",IF((AND($J16&lt;=AV$4,$K16&gt;=AV$4)),"3",IF((AND($L16&lt;=AV$4,$M16&gt;=AV$4)),"C",IF((AND($N16&lt;=AV$4,$O16&gt;=AV$4)),"CO",IF((AND($P16&lt;=AV$4,$Q16&gt;=AV$4)),"C",0))))))</f>
        <v>0</v>
      </c>
      <c r="AW16" s="33">
        <f t="shared" si="35"/>
        <v>0</v>
      </c>
      <c r="AX16" s="33">
        <f t="shared" si="35"/>
        <v>0</v>
      </c>
      <c r="AY16" s="33">
        <f t="shared" si="35"/>
        <v>0</v>
      </c>
      <c r="AZ16" s="33">
        <f t="shared" si="35"/>
        <v>0</v>
      </c>
      <c r="BA16" s="33">
        <f t="shared" si="35"/>
        <v>0</v>
      </c>
      <c r="BB16" s="33">
        <f t="shared" si="35"/>
        <v>0</v>
      </c>
      <c r="BC16" s="33">
        <f t="shared" si="35"/>
        <v>0</v>
      </c>
      <c r="BD16" s="33">
        <f t="shared" si="35"/>
        <v>0</v>
      </c>
      <c r="BE16" s="33">
        <f t="shared" si="35"/>
        <v>0</v>
      </c>
      <c r="BF16" s="33">
        <f t="shared" ref="BF16:BO18" si="36">IF((AND($E16&lt;=BF$4,$F16&gt;=BF$4)),"P/L",IF((AND($H16&lt;=BF$4,$I16&gt;=BF$4)),"XO",IF((AND($J16&lt;=BF$4,$K16&gt;=BF$4)),"3",IF((AND($L16&lt;=BF$4,$M16&gt;=BF$4)),"C",IF((AND($N16&lt;=BF$4,$O16&gt;=BF$4)),"CO",IF((AND($P16&lt;=BF$4,$Q16&gt;=BF$4)),"C",0))))))</f>
        <v>0</v>
      </c>
      <c r="BG16" s="33">
        <f t="shared" si="36"/>
        <v>0</v>
      </c>
      <c r="BH16" s="33">
        <f t="shared" si="36"/>
        <v>0</v>
      </c>
      <c r="BI16" s="33">
        <f t="shared" si="36"/>
        <v>0</v>
      </c>
      <c r="BJ16" s="33">
        <f t="shared" si="36"/>
        <v>0</v>
      </c>
      <c r="BK16" s="33">
        <f t="shared" si="36"/>
        <v>0</v>
      </c>
      <c r="BL16" s="33">
        <f t="shared" si="36"/>
        <v>0</v>
      </c>
      <c r="BM16" s="33">
        <f t="shared" si="36"/>
        <v>0</v>
      </c>
      <c r="BN16" s="33">
        <f t="shared" si="36"/>
        <v>0</v>
      </c>
      <c r="BO16" s="33">
        <f t="shared" si="36"/>
        <v>0</v>
      </c>
      <c r="BP16" s="33">
        <f t="shared" ref="BP16:BY18" si="37">IF((AND($E16&lt;=BP$4,$F16&gt;=BP$4)),"P/L",IF((AND($H16&lt;=BP$4,$I16&gt;=BP$4)),"XO",IF((AND($J16&lt;=BP$4,$K16&gt;=BP$4)),"3",IF((AND($L16&lt;=BP$4,$M16&gt;=BP$4)),"C",IF((AND($N16&lt;=BP$4,$O16&gt;=BP$4)),"CO",IF((AND($P16&lt;=BP$4,$Q16&gt;=BP$4)),"C",0))))))</f>
        <v>0</v>
      </c>
      <c r="BQ16" s="33">
        <f t="shared" si="37"/>
        <v>0</v>
      </c>
      <c r="BR16" s="33">
        <f t="shared" si="37"/>
        <v>0</v>
      </c>
      <c r="BS16" s="33">
        <f t="shared" si="37"/>
        <v>0</v>
      </c>
      <c r="BT16" s="33">
        <f t="shared" si="37"/>
        <v>0</v>
      </c>
      <c r="BU16" s="33">
        <f t="shared" si="37"/>
        <v>0</v>
      </c>
      <c r="BV16" s="33">
        <f t="shared" si="37"/>
        <v>0</v>
      </c>
      <c r="BW16" s="33">
        <f t="shared" si="37"/>
        <v>0</v>
      </c>
      <c r="BX16" s="33">
        <f t="shared" si="37"/>
        <v>0</v>
      </c>
      <c r="BY16" s="33">
        <f t="shared" si="37"/>
        <v>0</v>
      </c>
      <c r="BZ16" s="33">
        <f t="shared" ref="BZ16:CL18" si="38">IF((AND($E16&lt;=BZ$4,$F16&gt;=BZ$4)),"P/L",IF((AND($H16&lt;=BZ$4,$I16&gt;=BZ$4)),"XO",IF((AND($J16&lt;=BZ$4,$K16&gt;=BZ$4)),"3",IF((AND($L16&lt;=BZ$4,$M16&gt;=BZ$4)),"C",IF((AND($N16&lt;=BZ$4,$O16&gt;=BZ$4)),"CO",IF((AND($P16&lt;=BZ$4,$Q16&gt;=BZ$4)),"C",0))))))</f>
        <v>0</v>
      </c>
      <c r="CA16" s="33">
        <f t="shared" si="38"/>
        <v>0</v>
      </c>
      <c r="CB16" s="33">
        <f t="shared" si="38"/>
        <v>0</v>
      </c>
      <c r="CC16" s="33">
        <f t="shared" si="38"/>
        <v>0</v>
      </c>
      <c r="CD16" s="33">
        <f t="shared" si="38"/>
        <v>0</v>
      </c>
      <c r="CE16" s="33">
        <f t="shared" si="38"/>
        <v>0</v>
      </c>
      <c r="CF16" s="33">
        <f t="shared" si="38"/>
        <v>0</v>
      </c>
      <c r="CG16" s="33">
        <f t="shared" si="38"/>
        <v>0</v>
      </c>
      <c r="CH16" s="33">
        <f t="shared" si="38"/>
        <v>0</v>
      </c>
      <c r="CI16" s="33">
        <f t="shared" si="38"/>
        <v>0</v>
      </c>
      <c r="CJ16" s="33">
        <f t="shared" si="38"/>
        <v>0</v>
      </c>
      <c r="CK16" s="33">
        <f t="shared" si="38"/>
        <v>0</v>
      </c>
      <c r="CL16" s="33">
        <f t="shared" si="38"/>
        <v>0</v>
      </c>
    </row>
    <row r="17" spans="1:90" x14ac:dyDescent="0.25">
      <c r="A17" s="30" t="s">
        <v>425</v>
      </c>
      <c r="B17" s="31"/>
      <c r="C17" s="31"/>
      <c r="D17" s="31"/>
      <c r="E17" s="32"/>
      <c r="F17" s="32"/>
      <c r="G17" s="33"/>
      <c r="H17" s="32"/>
      <c r="I17" s="32"/>
      <c r="J17" s="39"/>
      <c r="K17" s="39"/>
      <c r="L17" s="36">
        <v>46229</v>
      </c>
      <c r="M17" s="36">
        <v>46229</v>
      </c>
      <c r="N17" s="39"/>
      <c r="O17" s="39"/>
      <c r="P17" s="36">
        <v>46445</v>
      </c>
      <c r="Q17" s="36">
        <v>46445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</row>
    <row r="18" spans="1:90" s="2" customFormat="1" x14ac:dyDescent="0.25">
      <c r="A18" s="133" t="s">
        <v>426</v>
      </c>
      <c r="B18" s="31">
        <v>17</v>
      </c>
      <c r="C18" s="31">
        <v>16</v>
      </c>
      <c r="D18" s="31">
        <v>1</v>
      </c>
      <c r="E18" s="32"/>
      <c r="F18" s="32"/>
      <c r="G18" s="33">
        <f>F18-E18</f>
        <v>0</v>
      </c>
      <c r="H18" s="34">
        <v>45200</v>
      </c>
      <c r="I18" s="37">
        <f>IF(H18="",0,DATE(YEAR(H18),MONTH(H18)+B18,DAY(H18)))</f>
        <v>45717</v>
      </c>
      <c r="J18" s="39">
        <f>IF(I18="","",(DATE(YEAR(I18),MONTH(I18)+1,DAY(I18))))</f>
        <v>45748</v>
      </c>
      <c r="K18" s="39">
        <f>IF(J18="","",(DATE(YEAR(J18),MONTH(J18)+D18,DAY(J18))))</f>
        <v>45778</v>
      </c>
      <c r="L18" s="32">
        <f>IF(N18="","",DATE(YEAR(N18), MONTH(N18)-1,DAY(N18)))</f>
        <v>45809</v>
      </c>
      <c r="M18" s="32">
        <f>IF(N18="","",DATE(YEAR(L18),MONTH(L18),DAY(L18)))</f>
        <v>45809</v>
      </c>
      <c r="N18" s="39">
        <f>IF(K18="","",(DATE(YEAR(K18),MONTH(K18)+2,DAY(K18))))</f>
        <v>45839</v>
      </c>
      <c r="O18" s="39">
        <f>IF(N18="","",(DATE(YEAR(N18),MONTH(N18)+C18,DAY(N18))))</f>
        <v>46327</v>
      </c>
      <c r="P18" s="32">
        <f>IF(O18="","",DATE(YEAR(O18), MONTH(O18)+1,DAY(O18)))</f>
        <v>46357</v>
      </c>
      <c r="Q18" s="32">
        <f>IF(O18="","",DATE(YEAR(P18),MONTH(P18),DAY(P18)))</f>
        <v>46357</v>
      </c>
      <c r="R18" s="33" t="str">
        <f t="shared" si="32"/>
        <v>CO</v>
      </c>
      <c r="S18" s="33" t="str">
        <f t="shared" si="32"/>
        <v>CO</v>
      </c>
      <c r="T18" s="33" t="str">
        <f t="shared" si="32"/>
        <v>CO</v>
      </c>
      <c r="U18" s="33" t="str">
        <f t="shared" si="32"/>
        <v>CO</v>
      </c>
      <c r="V18" s="33" t="str">
        <f t="shared" si="32"/>
        <v>CO</v>
      </c>
      <c r="W18" s="33" t="str">
        <f t="shared" si="32"/>
        <v>CO</v>
      </c>
      <c r="X18" s="33" t="str">
        <f t="shared" si="32"/>
        <v>CO</v>
      </c>
      <c r="Y18" s="33" t="str">
        <f t="shared" si="32"/>
        <v>CO</v>
      </c>
      <c r="Z18" s="33" t="str">
        <f t="shared" si="32"/>
        <v>CO</v>
      </c>
      <c r="AA18" s="33" t="str">
        <f t="shared" si="32"/>
        <v>CO</v>
      </c>
      <c r="AB18" s="33" t="str">
        <f t="shared" si="33"/>
        <v>C</v>
      </c>
      <c r="AC18" s="33">
        <f t="shared" si="33"/>
        <v>0</v>
      </c>
      <c r="AD18" s="33">
        <f t="shared" si="33"/>
        <v>0</v>
      </c>
      <c r="AE18" s="33">
        <f t="shared" si="33"/>
        <v>0</v>
      </c>
      <c r="AF18" s="33">
        <f t="shared" si="33"/>
        <v>0</v>
      </c>
      <c r="AG18" s="33">
        <f t="shared" si="33"/>
        <v>0</v>
      </c>
      <c r="AH18" s="33">
        <f t="shared" si="33"/>
        <v>0</v>
      </c>
      <c r="AI18" s="33">
        <f t="shared" si="33"/>
        <v>0</v>
      </c>
      <c r="AJ18" s="33">
        <f t="shared" si="33"/>
        <v>0</v>
      </c>
      <c r="AK18" s="33">
        <f t="shared" si="33"/>
        <v>0</v>
      </c>
      <c r="AL18" s="33">
        <f t="shared" si="34"/>
        <v>0</v>
      </c>
      <c r="AM18" s="33">
        <f t="shared" si="34"/>
        <v>0</v>
      </c>
      <c r="AN18" s="33">
        <f t="shared" si="34"/>
        <v>0</v>
      </c>
      <c r="AO18" s="33">
        <f t="shared" si="34"/>
        <v>0</v>
      </c>
      <c r="AP18" s="33">
        <f t="shared" si="34"/>
        <v>0</v>
      </c>
      <c r="AQ18" s="33">
        <f t="shared" si="34"/>
        <v>0</v>
      </c>
      <c r="AR18" s="33">
        <f t="shared" si="34"/>
        <v>0</v>
      </c>
      <c r="AS18" s="33">
        <f t="shared" si="34"/>
        <v>0</v>
      </c>
      <c r="AT18" s="33">
        <f t="shared" si="34"/>
        <v>0</v>
      </c>
      <c r="AU18" s="33">
        <f t="shared" si="34"/>
        <v>0</v>
      </c>
      <c r="AV18" s="33">
        <f t="shared" si="35"/>
        <v>0</v>
      </c>
      <c r="AW18" s="33">
        <f t="shared" si="35"/>
        <v>0</v>
      </c>
      <c r="AX18" s="33">
        <f t="shared" si="35"/>
        <v>0</v>
      </c>
      <c r="AY18" s="33">
        <f t="shared" si="35"/>
        <v>0</v>
      </c>
      <c r="AZ18" s="33">
        <f t="shared" si="35"/>
        <v>0</v>
      </c>
      <c r="BA18" s="33">
        <f t="shared" si="35"/>
        <v>0</v>
      </c>
      <c r="BB18" s="33">
        <f t="shared" si="35"/>
        <v>0</v>
      </c>
      <c r="BC18" s="33">
        <f t="shared" si="35"/>
        <v>0</v>
      </c>
      <c r="BD18" s="33">
        <f t="shared" si="35"/>
        <v>0</v>
      </c>
      <c r="BE18" s="33">
        <f t="shared" si="35"/>
        <v>0</v>
      </c>
      <c r="BF18" s="33">
        <f t="shared" si="36"/>
        <v>0</v>
      </c>
      <c r="BG18" s="33">
        <f t="shared" si="36"/>
        <v>0</v>
      </c>
      <c r="BH18" s="33">
        <f t="shared" si="36"/>
        <v>0</v>
      </c>
      <c r="BI18" s="33">
        <f t="shared" si="36"/>
        <v>0</v>
      </c>
      <c r="BJ18" s="33">
        <f t="shared" si="36"/>
        <v>0</v>
      </c>
      <c r="BK18" s="33">
        <f t="shared" si="36"/>
        <v>0</v>
      </c>
      <c r="BL18" s="33">
        <f t="shared" si="36"/>
        <v>0</v>
      </c>
      <c r="BM18" s="33">
        <f t="shared" si="36"/>
        <v>0</v>
      </c>
      <c r="BN18" s="33">
        <f t="shared" si="36"/>
        <v>0</v>
      </c>
      <c r="BO18" s="33">
        <f t="shared" si="36"/>
        <v>0</v>
      </c>
      <c r="BP18" s="33">
        <f t="shared" si="37"/>
        <v>0</v>
      </c>
      <c r="BQ18" s="33">
        <f t="shared" si="37"/>
        <v>0</v>
      </c>
      <c r="BR18" s="33">
        <f t="shared" si="37"/>
        <v>0</v>
      </c>
      <c r="BS18" s="33">
        <f t="shared" si="37"/>
        <v>0</v>
      </c>
      <c r="BT18" s="33">
        <f t="shared" si="37"/>
        <v>0</v>
      </c>
      <c r="BU18" s="33">
        <f t="shared" si="37"/>
        <v>0</v>
      </c>
      <c r="BV18" s="33">
        <f t="shared" si="37"/>
        <v>0</v>
      </c>
      <c r="BW18" s="33">
        <f t="shared" si="37"/>
        <v>0</v>
      </c>
      <c r="BX18" s="33">
        <f t="shared" si="37"/>
        <v>0</v>
      </c>
      <c r="BY18" s="33">
        <f t="shared" si="37"/>
        <v>0</v>
      </c>
      <c r="BZ18" s="33">
        <f t="shared" si="38"/>
        <v>0</v>
      </c>
      <c r="CA18" s="33">
        <f t="shared" si="38"/>
        <v>0</v>
      </c>
      <c r="CB18" s="33">
        <f t="shared" si="38"/>
        <v>0</v>
      </c>
      <c r="CC18" s="33">
        <f t="shared" si="38"/>
        <v>0</v>
      </c>
      <c r="CD18" s="33">
        <f t="shared" si="38"/>
        <v>0</v>
      </c>
      <c r="CE18" s="33">
        <f t="shared" si="38"/>
        <v>0</v>
      </c>
      <c r="CF18" s="33">
        <f t="shared" si="38"/>
        <v>0</v>
      </c>
      <c r="CG18" s="33">
        <f t="shared" si="38"/>
        <v>0</v>
      </c>
      <c r="CH18" s="33">
        <f t="shared" si="38"/>
        <v>0</v>
      </c>
      <c r="CI18" s="33">
        <f t="shared" si="38"/>
        <v>0</v>
      </c>
      <c r="CJ18" s="33">
        <f t="shared" si="38"/>
        <v>0</v>
      </c>
      <c r="CK18" s="33">
        <f t="shared" si="38"/>
        <v>0</v>
      </c>
      <c r="CL18" s="33">
        <f t="shared" si="38"/>
        <v>0</v>
      </c>
    </row>
    <row r="19" spans="1:90" s="2" customFormat="1" x14ac:dyDescent="0.25">
      <c r="A19" s="134" t="s">
        <v>427</v>
      </c>
      <c r="B19" s="31">
        <v>17</v>
      </c>
      <c r="C19" s="31">
        <v>16</v>
      </c>
      <c r="D19" s="31">
        <v>1</v>
      </c>
      <c r="E19" s="32"/>
      <c r="F19" s="32"/>
      <c r="G19" s="33"/>
      <c r="H19" s="34">
        <v>46174</v>
      </c>
      <c r="I19" s="37">
        <f>IF(H19="",0,DATE(YEAR(H19),MONTH(H19)+B19,DAY(H19)))</f>
        <v>46692</v>
      </c>
      <c r="J19" s="39">
        <f>IF(I19="","",(DATE(YEAR(I19),MONTH(I19)+1,DAY(I19))))</f>
        <v>46722</v>
      </c>
      <c r="K19" s="39">
        <f>IF(J19="","",(DATE(YEAR(J19),MONTH(J19)+D19,DAY(J19))))</f>
        <v>46753</v>
      </c>
      <c r="L19" s="32">
        <f>IF(N19="","",DATE(YEAR(N19), MONTH(N19)-1,DAY(N19)))</f>
        <v>46784</v>
      </c>
      <c r="M19" s="32">
        <f>IF(N19="","",DATE(YEAR(L19),MONTH(L19),DAY(L19)))</f>
        <v>46784</v>
      </c>
      <c r="N19" s="39">
        <f>IF(K19="","",(DATE(YEAR(K19),MONTH(K19)+2,DAY(K19))))</f>
        <v>46813</v>
      </c>
      <c r="O19" s="39">
        <f>IF(N19="","",(DATE(YEAR(N19),MONTH(N19)+C19,DAY(N19))))</f>
        <v>47300</v>
      </c>
      <c r="P19" s="32">
        <f>IF(O19="","",DATE(YEAR(O19), MONTH(O19)+1,DAY(O19)))</f>
        <v>47331</v>
      </c>
      <c r="Q19" s="32">
        <f>IF(O19="","",DATE(YEAR(P19),MONTH(P19),DAY(P19)))</f>
        <v>47331</v>
      </c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</row>
    <row r="20" spans="1:90" s="2" customFormat="1" x14ac:dyDescent="0.25">
      <c r="A20" s="90" t="s">
        <v>117</v>
      </c>
      <c r="B20" s="31">
        <v>17</v>
      </c>
      <c r="C20" s="31">
        <v>16</v>
      </c>
      <c r="D20" s="31">
        <v>1</v>
      </c>
      <c r="E20" s="32"/>
      <c r="F20" s="32"/>
      <c r="G20" s="33"/>
      <c r="H20" s="34">
        <v>46692</v>
      </c>
      <c r="I20" s="37">
        <f>IF(H20="",0,DATE(YEAR(H20),MONTH(H20)+B20,DAY(H20)))</f>
        <v>47209</v>
      </c>
      <c r="J20" s="39">
        <f>IF(I20="","",(DATE(YEAR(I20),MONTH(I20)+1,DAY(I20))))</f>
        <v>47239</v>
      </c>
      <c r="K20" s="39">
        <f>IF(J20="","",(DATE(YEAR(J20),MONTH(J20)+D20,DAY(J20))))</f>
        <v>47270</v>
      </c>
      <c r="L20" s="32">
        <f>IF(N20="","",DATE(YEAR(N20), MONTH(N20)-1,DAY(N20)))</f>
        <v>47300</v>
      </c>
      <c r="M20" s="32">
        <f>IF(N20="","",DATE(YEAR(L20),MONTH(L20),DAY(L20)))</f>
        <v>47300</v>
      </c>
      <c r="N20" s="39">
        <f>IF(K20="","",(DATE(YEAR(K20),MONTH(K20)+2,DAY(K20))))</f>
        <v>47331</v>
      </c>
      <c r="O20" s="39">
        <f>IF(N20="","",(DATE(YEAR(N20),MONTH(N20)+C20,DAY(N20))))</f>
        <v>47818</v>
      </c>
      <c r="P20" s="32">
        <f>IF(O20="","",DATE(YEAR(O20), MONTH(O20)+1,DAY(O20)))</f>
        <v>47849</v>
      </c>
      <c r="Q20" s="32">
        <f>IF(O20="","",DATE(YEAR(P20),MONTH(P20),DAY(P20)))</f>
        <v>47849</v>
      </c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</row>
    <row r="21" ht="21.75" customHeight="1" spans="1:90" x14ac:dyDescent="0.25">
      <c r="A21" s="25" t="s">
        <v>428</v>
      </c>
      <c r="B21" s="26"/>
      <c r="C21" s="26"/>
      <c r="D21" s="26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8"/>
      <c r="P21" s="27"/>
      <c r="Q21" s="27"/>
      <c r="R21" s="29">
        <f>$A$2-DAY($A$2)+1</f>
        <v>46054</v>
      </c>
      <c r="S21" s="29">
        <f t="shared" ref="S21:AX21" si="39">DATE(YEAR(R21),MONTH(R21)+1,DAY(R21))</f>
        <v>46082</v>
      </c>
      <c r="T21" s="29">
        <f t="shared" si="39"/>
        <v>46113</v>
      </c>
      <c r="U21" s="29">
        <f t="shared" si="39"/>
        <v>46143</v>
      </c>
      <c r="V21" s="29">
        <f t="shared" si="39"/>
        <v>46174</v>
      </c>
      <c r="W21" s="29">
        <f t="shared" si="39"/>
        <v>46204</v>
      </c>
      <c r="X21" s="29">
        <f t="shared" si="39"/>
        <v>46235</v>
      </c>
      <c r="Y21" s="29">
        <f t="shared" si="39"/>
        <v>46266</v>
      </c>
      <c r="Z21" s="29">
        <f t="shared" si="39"/>
        <v>46296</v>
      </c>
      <c r="AA21" s="29">
        <f t="shared" si="39"/>
        <v>46327</v>
      </c>
      <c r="AB21" s="29">
        <f t="shared" si="39"/>
        <v>46357</v>
      </c>
      <c r="AC21" s="29">
        <f t="shared" si="39"/>
        <v>46388</v>
      </c>
      <c r="AD21" s="29">
        <f t="shared" si="39"/>
        <v>46419</v>
      </c>
      <c r="AE21" s="29">
        <f t="shared" si="39"/>
        <v>46447</v>
      </c>
      <c r="AF21" s="29">
        <f t="shared" si="39"/>
        <v>46478</v>
      </c>
      <c r="AG21" s="29">
        <f t="shared" si="39"/>
        <v>46508</v>
      </c>
      <c r="AH21" s="29">
        <f t="shared" si="39"/>
        <v>46539</v>
      </c>
      <c r="AI21" s="29">
        <f t="shared" si="39"/>
        <v>46569</v>
      </c>
      <c r="AJ21" s="29">
        <f t="shared" si="39"/>
        <v>46600</v>
      </c>
      <c r="AK21" s="29">
        <f t="shared" si="39"/>
        <v>46631</v>
      </c>
      <c r="AL21" s="29">
        <f t="shared" si="39"/>
        <v>46661</v>
      </c>
      <c r="AM21" s="29">
        <f t="shared" si="39"/>
        <v>46692</v>
      </c>
      <c r="AN21" s="29">
        <f t="shared" si="39"/>
        <v>46722</v>
      </c>
      <c r="AO21" s="29">
        <f t="shared" si="39"/>
        <v>46753</v>
      </c>
      <c r="AP21" s="29">
        <f t="shared" si="39"/>
        <v>46784</v>
      </c>
      <c r="AQ21" s="29">
        <f t="shared" si="39"/>
        <v>46813</v>
      </c>
      <c r="AR21" s="29">
        <f t="shared" si="39"/>
        <v>46844</v>
      </c>
      <c r="AS21" s="29">
        <f t="shared" si="39"/>
        <v>46874</v>
      </c>
      <c r="AT21" s="29">
        <f t="shared" si="39"/>
        <v>46905</v>
      </c>
      <c r="AU21" s="29">
        <f t="shared" si="39"/>
        <v>46935</v>
      </c>
      <c r="AV21" s="29">
        <f t="shared" si="39"/>
        <v>46966</v>
      </c>
      <c r="AW21" s="29">
        <f t="shared" si="39"/>
        <v>46997</v>
      </c>
      <c r="AX21" s="29">
        <f t="shared" si="39"/>
        <v>47027</v>
      </c>
      <c r="AY21" s="29">
        <f t="shared" ref="AY21:CD21" si="40">DATE(YEAR(AX21),MONTH(AX21)+1,DAY(AX21))</f>
        <v>47058</v>
      </c>
      <c r="AZ21" s="29">
        <f t="shared" si="40"/>
        <v>47088</v>
      </c>
      <c r="BA21" s="29">
        <f t="shared" si="40"/>
        <v>47119</v>
      </c>
      <c r="BB21" s="29">
        <f t="shared" si="40"/>
        <v>47150</v>
      </c>
      <c r="BC21" s="29">
        <f t="shared" si="40"/>
        <v>47178</v>
      </c>
      <c r="BD21" s="29">
        <f t="shared" si="40"/>
        <v>47209</v>
      </c>
      <c r="BE21" s="29">
        <f t="shared" si="40"/>
        <v>47239</v>
      </c>
      <c r="BF21" s="29">
        <f t="shared" si="40"/>
        <v>47270</v>
      </c>
      <c r="BG21" s="29">
        <f t="shared" si="40"/>
        <v>47300</v>
      </c>
      <c r="BH21" s="29">
        <f t="shared" si="40"/>
        <v>47331</v>
      </c>
      <c r="BI21" s="29">
        <f t="shared" si="40"/>
        <v>47362</v>
      </c>
      <c r="BJ21" s="29">
        <f t="shared" si="40"/>
        <v>47392</v>
      </c>
      <c r="BK21" s="29">
        <f t="shared" si="40"/>
        <v>47423</v>
      </c>
      <c r="BL21" s="29">
        <f t="shared" si="40"/>
        <v>47453</v>
      </c>
      <c r="BM21" s="29">
        <f t="shared" si="40"/>
        <v>47484</v>
      </c>
      <c r="BN21" s="29">
        <f t="shared" si="40"/>
        <v>47515</v>
      </c>
      <c r="BO21" s="29">
        <f t="shared" si="40"/>
        <v>47543</v>
      </c>
      <c r="BP21" s="29">
        <f t="shared" si="40"/>
        <v>47574</v>
      </c>
      <c r="BQ21" s="29">
        <f t="shared" si="40"/>
        <v>47604</v>
      </c>
      <c r="BR21" s="29">
        <f t="shared" si="40"/>
        <v>47635</v>
      </c>
      <c r="BS21" s="29">
        <f t="shared" si="40"/>
        <v>47665</v>
      </c>
      <c r="BT21" s="29">
        <f t="shared" si="40"/>
        <v>47696</v>
      </c>
      <c r="BU21" s="29">
        <f t="shared" si="40"/>
        <v>47727</v>
      </c>
      <c r="BV21" s="29">
        <f t="shared" si="40"/>
        <v>47757</v>
      </c>
      <c r="BW21" s="29">
        <f t="shared" si="40"/>
        <v>47788</v>
      </c>
      <c r="BX21" s="29">
        <f t="shared" si="40"/>
        <v>47818</v>
      </c>
      <c r="BY21" s="29">
        <f t="shared" si="40"/>
        <v>47849</v>
      </c>
      <c r="BZ21" s="29">
        <f t="shared" si="40"/>
        <v>47880</v>
      </c>
      <c r="CA21" s="29">
        <f t="shared" si="40"/>
        <v>47908</v>
      </c>
      <c r="CB21" s="29">
        <f t="shared" si="40"/>
        <v>47939</v>
      </c>
      <c r="CC21" s="29">
        <f t="shared" si="40"/>
        <v>47969</v>
      </c>
      <c r="CD21" s="29">
        <f t="shared" si="40"/>
        <v>48000</v>
      </c>
      <c r="CE21" s="29">
        <f t="shared" ref="CE21:CL21" si="41">DATE(YEAR(CD21),MONTH(CD21)+1,DAY(CD21))</f>
        <v>48030</v>
      </c>
      <c r="CF21" s="29">
        <f t="shared" si="41"/>
        <v>48061</v>
      </c>
      <c r="CG21" s="29">
        <f t="shared" si="41"/>
        <v>48092</v>
      </c>
      <c r="CH21" s="29">
        <f t="shared" si="41"/>
        <v>48122</v>
      </c>
      <c r="CI21" s="29">
        <f t="shared" si="41"/>
        <v>48153</v>
      </c>
      <c r="CJ21" s="29">
        <f t="shared" si="41"/>
        <v>48183</v>
      </c>
      <c r="CK21" s="29">
        <f t="shared" si="41"/>
        <v>48214</v>
      </c>
      <c r="CL21" s="29">
        <f t="shared" si="41"/>
        <v>48245</v>
      </c>
    </row>
    <row r="22" hidden="1" spans="1:90" x14ac:dyDescent="0.25">
      <c r="A22" s="85" t="s">
        <v>429</v>
      </c>
      <c r="B22" s="31"/>
      <c r="C22" s="31">
        <v>22</v>
      </c>
      <c r="D22" s="31"/>
      <c r="E22" s="32"/>
      <c r="F22" s="32"/>
      <c r="G22" s="33"/>
      <c r="H22" s="32"/>
      <c r="I22" s="32"/>
      <c r="J22" s="32"/>
      <c r="K22" s="32"/>
      <c r="L22" s="32"/>
      <c r="M22" s="32"/>
      <c r="N22" s="34">
        <v>44835</v>
      </c>
      <c r="O22" s="37">
        <v>45589</v>
      </c>
      <c r="P22" s="135">
        <v>45589</v>
      </c>
      <c r="Q22" s="37">
        <f>IF(O22="","",DATE(YEAR(P22),MONTH(P22),DAY(P22)))</f>
        <v>45589</v>
      </c>
      <c r="R22" s="33">
        <f t="shared" ref="R22:AA22" si="42">IF((AND($E22&lt;=R$4,$F22&gt;=R$4)),"P/L",IF((AND($H22&lt;=R$4,$I22&gt;=R$4)),"XO",IF((AND($J22&lt;=R$4,$K22&gt;=R$4)),"3",IF((AND($L22&lt;=R$4,$M22&gt;=R$4)),"C",IF((AND($N22&lt;=R$4,$O22&gt;=R$4)),"CO",IF((AND($P22&lt;=R$4,$Q22&gt;=R$4)),"C",0))))))</f>
        <v>0</v>
      </c>
      <c r="S22" s="33">
        <f t="shared" si="42"/>
        <v>0</v>
      </c>
      <c r="T22" s="33">
        <f t="shared" si="42"/>
        <v>0</v>
      </c>
      <c r="U22" s="33">
        <f t="shared" si="42"/>
        <v>0</v>
      </c>
      <c r="V22" s="33">
        <f t="shared" si="42"/>
        <v>0</v>
      </c>
      <c r="W22" s="33">
        <f t="shared" si="42"/>
        <v>0</v>
      </c>
      <c r="X22" s="33">
        <f t="shared" si="42"/>
        <v>0</v>
      </c>
      <c r="Y22" s="33">
        <f t="shared" si="42"/>
        <v>0</v>
      </c>
      <c r="Z22" s="33">
        <f t="shared" si="42"/>
        <v>0</v>
      </c>
      <c r="AA22" s="33">
        <f t="shared" si="42"/>
        <v>0</v>
      </c>
      <c r="AB22" s="33">
        <f t="shared" ref="AB22:AK22" si="43">IF((AND($E22&lt;=AB$4,$F22&gt;=AB$4)),"P/L",IF((AND($H22&lt;=AB$4,$I22&gt;=AB$4)),"XO",IF((AND($J22&lt;=AB$4,$K22&gt;=AB$4)),"3",IF((AND($L22&lt;=AB$4,$M22&gt;=AB$4)),"C",IF((AND($N22&lt;=AB$4,$O22&gt;=AB$4)),"CO",IF((AND($P22&lt;=AB$4,$Q22&gt;=AB$4)),"C",0))))))</f>
        <v>0</v>
      </c>
      <c r="AC22" s="33">
        <f t="shared" si="43"/>
        <v>0</v>
      </c>
      <c r="AD22" s="33">
        <f t="shared" si="43"/>
        <v>0</v>
      </c>
      <c r="AE22" s="33">
        <f t="shared" si="43"/>
        <v>0</v>
      </c>
      <c r="AF22" s="33">
        <f t="shared" si="43"/>
        <v>0</v>
      </c>
      <c r="AG22" s="33">
        <f t="shared" si="43"/>
        <v>0</v>
      </c>
      <c r="AH22" s="33">
        <f t="shared" si="43"/>
        <v>0</v>
      </c>
      <c r="AI22" s="33">
        <f t="shared" si="43"/>
        <v>0</v>
      </c>
      <c r="AJ22" s="33">
        <f t="shared" si="43"/>
        <v>0</v>
      </c>
      <c r="AK22" s="33">
        <f t="shared" si="43"/>
        <v>0</v>
      </c>
      <c r="AL22" s="33">
        <f t="shared" ref="AL22:AU22" si="44">IF((AND($E22&lt;=AL$4,$F22&gt;=AL$4)),"P/L",IF((AND($H22&lt;=AL$4,$I22&gt;=AL$4)),"XO",IF((AND($J22&lt;=AL$4,$K22&gt;=AL$4)),"3",IF((AND($L22&lt;=AL$4,$M22&gt;=AL$4)),"C",IF((AND($N22&lt;=AL$4,$O22&gt;=AL$4)),"CO",IF((AND($P22&lt;=AL$4,$Q22&gt;=AL$4)),"C",0))))))</f>
        <v>0</v>
      </c>
      <c r="AM22" s="33">
        <f t="shared" si="44"/>
        <v>0</v>
      </c>
      <c r="AN22" s="33">
        <f t="shared" si="44"/>
        <v>0</v>
      </c>
      <c r="AO22" s="33">
        <f t="shared" si="44"/>
        <v>0</v>
      </c>
      <c r="AP22" s="33">
        <f t="shared" si="44"/>
        <v>0</v>
      </c>
      <c r="AQ22" s="33">
        <f t="shared" si="44"/>
        <v>0</v>
      </c>
      <c r="AR22" s="33">
        <f t="shared" si="44"/>
        <v>0</v>
      </c>
      <c r="AS22" s="33">
        <f t="shared" si="44"/>
        <v>0</v>
      </c>
      <c r="AT22" s="33">
        <f t="shared" si="44"/>
        <v>0</v>
      </c>
      <c r="AU22" s="33">
        <f t="shared" si="44"/>
        <v>0</v>
      </c>
      <c r="AV22" s="33">
        <f t="shared" ref="AV22:BE22" si="45">IF((AND($E22&lt;=AV$4,$F22&gt;=AV$4)),"P/L",IF((AND($H22&lt;=AV$4,$I22&gt;=AV$4)),"XO",IF((AND($J22&lt;=AV$4,$K22&gt;=AV$4)),"3",IF((AND($L22&lt;=AV$4,$M22&gt;=AV$4)),"C",IF((AND($N22&lt;=AV$4,$O22&gt;=AV$4)),"CO",IF((AND($P22&lt;=AV$4,$Q22&gt;=AV$4)),"C",0))))))</f>
        <v>0</v>
      </c>
      <c r="AW22" s="33">
        <f t="shared" si="45"/>
        <v>0</v>
      </c>
      <c r="AX22" s="33">
        <f t="shared" si="45"/>
        <v>0</v>
      </c>
      <c r="AY22" s="33">
        <f t="shared" si="45"/>
        <v>0</v>
      </c>
      <c r="AZ22" s="33">
        <f t="shared" si="45"/>
        <v>0</v>
      </c>
      <c r="BA22" s="33">
        <f t="shared" si="45"/>
        <v>0</v>
      </c>
      <c r="BB22" s="33">
        <f t="shared" si="45"/>
        <v>0</v>
      </c>
      <c r="BC22" s="33">
        <f t="shared" si="45"/>
        <v>0</v>
      </c>
      <c r="BD22" s="33">
        <f t="shared" si="45"/>
        <v>0</v>
      </c>
      <c r="BE22" s="33">
        <f t="shared" si="45"/>
        <v>0</v>
      </c>
      <c r="BF22" s="33">
        <f t="shared" ref="BF22:BO22" si="46">IF((AND($E22&lt;=BF$4,$F22&gt;=BF$4)),"P/L",IF((AND($H22&lt;=BF$4,$I22&gt;=BF$4)),"XO",IF((AND($J22&lt;=BF$4,$K22&gt;=BF$4)),"3",IF((AND($L22&lt;=BF$4,$M22&gt;=BF$4)),"C",IF((AND($N22&lt;=BF$4,$O22&gt;=BF$4)),"CO",IF((AND($P22&lt;=BF$4,$Q22&gt;=BF$4)),"C",0))))))</f>
        <v>0</v>
      </c>
      <c r="BG22" s="33">
        <f t="shared" si="46"/>
        <v>0</v>
      </c>
      <c r="BH22" s="33">
        <f t="shared" si="46"/>
        <v>0</v>
      </c>
      <c r="BI22" s="33">
        <f t="shared" si="46"/>
        <v>0</v>
      </c>
      <c r="BJ22" s="33">
        <f t="shared" si="46"/>
        <v>0</v>
      </c>
      <c r="BK22" s="33">
        <f t="shared" si="46"/>
        <v>0</v>
      </c>
      <c r="BL22" s="33">
        <f t="shared" si="46"/>
        <v>0</v>
      </c>
      <c r="BM22" s="33">
        <f t="shared" si="46"/>
        <v>0</v>
      </c>
      <c r="BN22" s="33">
        <f t="shared" si="46"/>
        <v>0</v>
      </c>
      <c r="BO22" s="33">
        <f t="shared" si="46"/>
        <v>0</v>
      </c>
      <c r="BP22" s="33">
        <f t="shared" ref="BP22:BY22" si="47">IF((AND($E22&lt;=BP$4,$F22&gt;=BP$4)),"P/L",IF((AND($H22&lt;=BP$4,$I22&gt;=BP$4)),"XO",IF((AND($J22&lt;=BP$4,$K22&gt;=BP$4)),"3",IF((AND($L22&lt;=BP$4,$M22&gt;=BP$4)),"C",IF((AND($N22&lt;=BP$4,$O22&gt;=BP$4)),"CO",IF((AND($P22&lt;=BP$4,$Q22&gt;=BP$4)),"C",0))))))</f>
        <v>0</v>
      </c>
      <c r="BQ22" s="33">
        <f t="shared" si="47"/>
        <v>0</v>
      </c>
      <c r="BR22" s="33">
        <f t="shared" si="47"/>
        <v>0</v>
      </c>
      <c r="BS22" s="33">
        <f t="shared" si="47"/>
        <v>0</v>
      </c>
      <c r="BT22" s="33">
        <f t="shared" si="47"/>
        <v>0</v>
      </c>
      <c r="BU22" s="33">
        <f t="shared" si="47"/>
        <v>0</v>
      </c>
      <c r="BV22" s="33">
        <f t="shared" si="47"/>
        <v>0</v>
      </c>
      <c r="BW22" s="33">
        <f t="shared" si="47"/>
        <v>0</v>
      </c>
      <c r="BX22" s="33">
        <f t="shared" si="47"/>
        <v>0</v>
      </c>
      <c r="BY22" s="33">
        <f t="shared" si="47"/>
        <v>0</v>
      </c>
      <c r="BZ22" s="33">
        <f t="shared" ref="BZ22:CL22" si="48">IF((AND($E22&lt;=BZ$4,$F22&gt;=BZ$4)),"P/L",IF((AND($H22&lt;=BZ$4,$I22&gt;=BZ$4)),"XO",IF((AND($J22&lt;=BZ$4,$K22&gt;=BZ$4)),"3",IF((AND($L22&lt;=BZ$4,$M22&gt;=BZ$4)),"C",IF((AND($N22&lt;=BZ$4,$O22&gt;=BZ$4)),"CO",IF((AND($P22&lt;=BZ$4,$Q22&gt;=BZ$4)),"C",0))))))</f>
        <v>0</v>
      </c>
      <c r="CA22" s="33">
        <f t="shared" si="48"/>
        <v>0</v>
      </c>
      <c r="CB22" s="33">
        <f t="shared" si="48"/>
        <v>0</v>
      </c>
      <c r="CC22" s="33">
        <f t="shared" si="48"/>
        <v>0</v>
      </c>
      <c r="CD22" s="33">
        <f t="shared" si="48"/>
        <v>0</v>
      </c>
      <c r="CE22" s="33">
        <f t="shared" si="48"/>
        <v>0</v>
      </c>
      <c r="CF22" s="33">
        <f t="shared" si="48"/>
        <v>0</v>
      </c>
      <c r="CG22" s="33">
        <f t="shared" si="48"/>
        <v>0</v>
      </c>
      <c r="CH22" s="33">
        <f t="shared" si="48"/>
        <v>0</v>
      </c>
      <c r="CI22" s="33">
        <f t="shared" si="48"/>
        <v>0</v>
      </c>
      <c r="CJ22" s="33">
        <f t="shared" si="48"/>
        <v>0</v>
      </c>
      <c r="CK22" s="33">
        <f t="shared" si="48"/>
        <v>0</v>
      </c>
      <c r="CL22" s="33">
        <f t="shared" si="48"/>
        <v>0</v>
      </c>
    </row>
    <row r="23" spans="1:90" x14ac:dyDescent="0.25">
      <c r="A23" s="136" t="s">
        <v>430</v>
      </c>
      <c r="B23" s="31">
        <v>0</v>
      </c>
      <c r="C23" s="31">
        <v>17</v>
      </c>
      <c r="D23" s="31"/>
      <c r="E23" s="32"/>
      <c r="F23" s="32"/>
      <c r="G23" s="33"/>
      <c r="H23" s="32"/>
      <c r="I23" s="37"/>
      <c r="J23" s="39"/>
      <c r="K23" s="39"/>
      <c r="L23" s="36">
        <v>45833</v>
      </c>
      <c r="M23" s="36">
        <v>45833</v>
      </c>
      <c r="N23" s="39">
        <f>IF(K23="","",(DATE(YEAR(K23),MONTH(K23)+2,DAY(K23))))</f>
      </c>
      <c r="O23" s="39">
        <f>IF(N23="","",(DATE(YEAR(N23),MONTH(N23)+C23,DAY(N23))))</f>
      </c>
      <c r="P23" s="32">
        <v>46382</v>
      </c>
      <c r="Q23" s="32">
        <v>46382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</row>
    <row r="24" spans="1:90" s="2" customFormat="1" x14ac:dyDescent="0.25">
      <c r="A24" s="30" t="s">
        <v>431</v>
      </c>
      <c r="B24" s="31">
        <v>17</v>
      </c>
      <c r="C24" s="31">
        <v>16</v>
      </c>
      <c r="D24" s="31">
        <v>0</v>
      </c>
      <c r="E24" s="32"/>
      <c r="F24" s="32"/>
      <c r="G24" s="33">
        <f>F24-E24</f>
        <v>0</v>
      </c>
      <c r="H24" s="32">
        <v>45983</v>
      </c>
      <c r="I24" s="37">
        <f>IF(H24="",0,DATE(YEAR(H24),MONTH(H24)+B24,DAY(H24)))</f>
        <v>46499</v>
      </c>
      <c r="J24" s="39">
        <f>IF(I24="","",(DATE(YEAR(I24),MONTH(I24)+1,DAY(I24))))</f>
        <v>46529</v>
      </c>
      <c r="K24" s="39">
        <f>IF(J24="","",(DATE(YEAR(J24),MONTH(J24)+D24,DAY(J24))))</f>
        <v>46529</v>
      </c>
      <c r="L24" s="36">
        <f>IF(N24="","",DATE(YEAR(N24), MONTH(N24)-1,DAY(N24)))</f>
        <v>46560</v>
      </c>
      <c r="M24" s="36">
        <f>IF(N24="","",DATE(YEAR(L24),MONTH(L24),DAY(L24)))</f>
        <v>46560</v>
      </c>
      <c r="N24" s="39">
        <f>IF(K24="","",(DATE(YEAR(K24),MONTH(K24)+2,DAY(K24))))</f>
        <v>46590</v>
      </c>
      <c r="O24" s="39">
        <f>IF(N24="","",(DATE(YEAR(N24),MONTH(N24)+C24,DAY(N24))))</f>
        <v>47079</v>
      </c>
      <c r="P24" s="32">
        <f>IF(O24="","",DATE(YEAR(O24), MONTH(O24)+1,DAY(O24)))</f>
        <v>47109</v>
      </c>
      <c r="Q24" s="32">
        <f>IF(O24="","",DATE(YEAR(P24),MONTH(P24),DAY(P24)))</f>
        <v>47109</v>
      </c>
      <c r="R24" s="33" t="str">
        <f>IF((AND($E24&lt;=R$4,$F24&gt;=R$4)),"P/L",IF((AND($H24&lt;=R$4,$I24&gt;=R$4)),"XO",IF((AND($J24&lt;=R$4,$K24&gt;=R$4)),"3",IF((AND($L24&lt;=R$4,$M24&gt;=R$4)),"C",IF((AND($N24&lt;=R$4,$O24&gt;=R$4)),"CO",IF((AND($P24&lt;=R$4,$Q24&gt;=R$4)),"C",0))))))</f>
        <v>XO</v>
      </c>
      <c r="S24" s="33" t="str">
        <f>IF((AND($E24&lt;=S$4,$F24&gt;=S$4)),"P/L",IF((AND($H24&lt;=S$4,$I24&gt;=S$4)),"XO",IF((AND($J24&lt;=S$4,$K24&gt;=S$4)),"3",IF((AND($L24&lt;=S$4,$M24&gt;=S$4)),"C",IF((AND($N24&lt;=S$4,$O24&gt;=S$4)),"CO",IF((AND($P24&lt;=S$4,$Q24&gt;=S$4)),"C",0))))))</f>
        <v>XO</v>
      </c>
      <c r="T24" s="33" t="str">
        <f>IF((AND($E24&lt;=T$4,$F24&gt;=T$4)),"P/L",IF((AND($H24&lt;=T$4,$I24&gt;=T$4)),"XO",IF((AND($J24&lt;=T$4,$K24&gt;=T$4)),"3",IF((AND($L24&lt;=T$4,$M24&gt;=T$4)),"C",IF((AND($N24&lt;=T$4,$O24&gt;=T$4)),"CO",IF((AND($P24&lt;=T$4,$Q24&gt;=T$4)),"C",0))))))</f>
        <v>XO</v>
      </c>
      <c r="U24" s="33"/>
      <c r="V24" s="33" t="str">
        <f t="shared" ref="V24:BA24" si="49">IF((AND($E24&lt;=V$4,$F24&gt;=V$4)),"P/L",IF((AND($H24&lt;=V$4,$I24&gt;=V$4)),"XO",IF((AND($J24&lt;=V$4,$K24&gt;=V$4)),"3",IF((AND($L24&lt;=V$4,$M24&gt;=V$4)),"C",IF((AND($N24&lt;=V$4,$O24&gt;=V$4)),"CO",IF((AND($P24&lt;=V$4,$Q24&gt;=V$4)),"C",0))))))</f>
        <v>XO</v>
      </c>
      <c r="W24" s="33" t="str">
        <f t="shared" si="49"/>
        <v>XO</v>
      </c>
      <c r="X24" s="33" t="str">
        <f t="shared" si="49"/>
        <v>XO</v>
      </c>
      <c r="Y24" s="33" t="str">
        <f t="shared" si="49"/>
        <v>XO</v>
      </c>
      <c r="Z24" s="33" t="str">
        <f t="shared" si="49"/>
        <v>XO</v>
      </c>
      <c r="AA24" s="33" t="str">
        <f t="shared" si="49"/>
        <v>XO</v>
      </c>
      <c r="AB24" s="33" t="str">
        <f t="shared" si="49"/>
        <v>XO</v>
      </c>
      <c r="AC24" s="33" t="str">
        <f t="shared" si="49"/>
        <v>XO</v>
      </c>
      <c r="AD24" s="33" t="str">
        <f t="shared" si="49"/>
        <v>XO</v>
      </c>
      <c r="AE24" s="33" t="str">
        <f t="shared" si="49"/>
        <v>XO</v>
      </c>
      <c r="AF24" s="33" t="str">
        <f t="shared" si="49"/>
        <v>XO</v>
      </c>
      <c r="AG24" s="33">
        <f t="shared" si="49"/>
        <v>0</v>
      </c>
      <c r="AH24" s="33">
        <f t="shared" si="49"/>
        <v>0</v>
      </c>
      <c r="AI24" s="33">
        <f t="shared" si="49"/>
        <v>0</v>
      </c>
      <c r="AJ24" s="33" t="str">
        <f t="shared" si="49"/>
        <v>CO</v>
      </c>
      <c r="AK24" s="33" t="str">
        <f t="shared" si="49"/>
        <v>CO</v>
      </c>
      <c r="AL24" s="33" t="str">
        <f t="shared" si="49"/>
        <v>CO</v>
      </c>
      <c r="AM24" s="33" t="str">
        <f t="shared" si="49"/>
        <v>CO</v>
      </c>
      <c r="AN24" s="33" t="str">
        <f t="shared" si="49"/>
        <v>CO</v>
      </c>
      <c r="AO24" s="33" t="str">
        <f t="shared" si="49"/>
        <v>CO</v>
      </c>
      <c r="AP24" s="33" t="str">
        <f t="shared" si="49"/>
        <v>CO</v>
      </c>
      <c r="AQ24" s="33" t="str">
        <f t="shared" si="49"/>
        <v>CO</v>
      </c>
      <c r="AR24" s="33" t="str">
        <f t="shared" si="49"/>
        <v>CO</v>
      </c>
      <c r="AS24" s="33" t="str">
        <f t="shared" si="49"/>
        <v>CO</v>
      </c>
      <c r="AT24" s="33" t="str">
        <f t="shared" si="49"/>
        <v>CO</v>
      </c>
      <c r="AU24" s="33" t="str">
        <f t="shared" si="49"/>
        <v>CO</v>
      </c>
      <c r="AV24" s="33" t="str">
        <f t="shared" si="49"/>
        <v>CO</v>
      </c>
      <c r="AW24" s="33" t="str">
        <f t="shared" si="49"/>
        <v>CO</v>
      </c>
      <c r="AX24" s="33" t="str">
        <f t="shared" si="49"/>
        <v>CO</v>
      </c>
      <c r="AY24" s="33" t="str">
        <f t="shared" si="49"/>
        <v>CO</v>
      </c>
      <c r="AZ24" s="33">
        <f t="shared" si="49"/>
        <v>0</v>
      </c>
      <c r="BA24" s="33">
        <f t="shared" si="49"/>
        <v>0</v>
      </c>
      <c r="BB24" s="33">
        <f t="shared" ref="BB24:CL24" si="50">IF((AND($E24&lt;=BB$4,$F24&gt;=BB$4)),"P/L",IF((AND($H24&lt;=BB$4,$I24&gt;=BB$4)),"XO",IF((AND($J24&lt;=BB$4,$K24&gt;=BB$4)),"3",IF((AND($L24&lt;=BB$4,$M24&gt;=BB$4)),"C",IF((AND($N24&lt;=BB$4,$O24&gt;=BB$4)),"CO",IF((AND($P24&lt;=BB$4,$Q24&gt;=BB$4)),"C",0))))))</f>
        <v>0</v>
      </c>
      <c r="BC24" s="33">
        <f t="shared" si="50"/>
        <v>0</v>
      </c>
      <c r="BD24" s="33">
        <f t="shared" si="50"/>
        <v>0</v>
      </c>
      <c r="BE24" s="33">
        <f t="shared" si="50"/>
        <v>0</v>
      </c>
      <c r="BF24" s="33">
        <f t="shared" si="50"/>
        <v>0</v>
      </c>
      <c r="BG24" s="33">
        <f t="shared" si="50"/>
        <v>0</v>
      </c>
      <c r="BH24" s="33">
        <f t="shared" si="50"/>
        <v>0</v>
      </c>
      <c r="BI24" s="33">
        <f t="shared" si="50"/>
        <v>0</v>
      </c>
      <c r="BJ24" s="33">
        <f t="shared" si="50"/>
        <v>0</v>
      </c>
      <c r="BK24" s="33">
        <f t="shared" si="50"/>
        <v>0</v>
      </c>
      <c r="BL24" s="33">
        <f t="shared" si="50"/>
        <v>0</v>
      </c>
      <c r="BM24" s="33">
        <f t="shared" si="50"/>
        <v>0</v>
      </c>
      <c r="BN24" s="33">
        <f t="shared" si="50"/>
        <v>0</v>
      </c>
      <c r="BO24" s="33">
        <f t="shared" si="50"/>
        <v>0</v>
      </c>
      <c r="BP24" s="33">
        <f t="shared" si="50"/>
        <v>0</v>
      </c>
      <c r="BQ24" s="33">
        <f t="shared" si="50"/>
        <v>0</v>
      </c>
      <c r="BR24" s="33">
        <f t="shared" si="50"/>
        <v>0</v>
      </c>
      <c r="BS24" s="33">
        <f t="shared" si="50"/>
        <v>0</v>
      </c>
      <c r="BT24" s="33">
        <f t="shared" si="50"/>
        <v>0</v>
      </c>
      <c r="BU24" s="33">
        <f t="shared" si="50"/>
        <v>0</v>
      </c>
      <c r="BV24" s="33">
        <f t="shared" si="50"/>
        <v>0</v>
      </c>
      <c r="BW24" s="33">
        <f t="shared" si="50"/>
        <v>0</v>
      </c>
      <c r="BX24" s="33">
        <f t="shared" si="50"/>
        <v>0</v>
      </c>
      <c r="BY24" s="33">
        <f t="shared" si="50"/>
        <v>0</v>
      </c>
      <c r="BZ24" s="33">
        <f t="shared" si="50"/>
        <v>0</v>
      </c>
      <c r="CA24" s="33">
        <f t="shared" si="50"/>
        <v>0</v>
      </c>
      <c r="CB24" s="33">
        <f t="shared" si="50"/>
        <v>0</v>
      </c>
      <c r="CC24" s="33">
        <f t="shared" si="50"/>
        <v>0</v>
      </c>
      <c r="CD24" s="33">
        <f t="shared" si="50"/>
        <v>0</v>
      </c>
      <c r="CE24" s="33">
        <f t="shared" si="50"/>
        <v>0</v>
      </c>
      <c r="CF24" s="33">
        <f t="shared" si="50"/>
        <v>0</v>
      </c>
      <c r="CG24" s="33">
        <f t="shared" si="50"/>
        <v>0</v>
      </c>
      <c r="CH24" s="33">
        <f t="shared" si="50"/>
        <v>0</v>
      </c>
      <c r="CI24" s="33">
        <f t="shared" si="50"/>
        <v>0</v>
      </c>
      <c r="CJ24" s="33">
        <f t="shared" si="50"/>
        <v>0</v>
      </c>
      <c r="CK24" s="33">
        <f t="shared" si="50"/>
        <v>0</v>
      </c>
      <c r="CL24" s="33">
        <f t="shared" si="50"/>
        <v>0</v>
      </c>
    </row>
    <row r="25" hidden="1" spans="1:90" s="2" customFormat="1" x14ac:dyDescent="0.25">
      <c r="A25" s="102" t="s">
        <v>432</v>
      </c>
      <c r="B25" s="31">
        <v>18</v>
      </c>
      <c r="C25" s="31">
        <v>16</v>
      </c>
      <c r="D25" s="31">
        <v>1</v>
      </c>
      <c r="E25" s="32"/>
      <c r="F25" s="32"/>
      <c r="G25" s="33">
        <f>F25-E25</f>
        <v>0</v>
      </c>
      <c r="H25" s="34">
        <v>45620</v>
      </c>
      <c r="I25" s="32">
        <f t="shared" ref="I25:I62" si="51">IF(H25="",0,DATE(YEAR(H25),MONTH(H25)+B25,DAY(H25)))</f>
        <v>46166</v>
      </c>
      <c r="J25" s="39">
        <f t="shared" ref="J25:J62" si="52">IF(I25="","",(DATE(YEAR(I25),MONTH(I25)+1,DAY(I25))))</f>
        <v>46197</v>
      </c>
      <c r="K25" s="39">
        <f t="shared" ref="K25:K62" si="53">IF(J25="","",(DATE(YEAR(J25),MONTH(J25)+D25,DAY(J25))))</f>
        <v>46227</v>
      </c>
      <c r="L25" s="32">
        <f t="shared" ref="L25:L62" si="54">IF(N25="","",DATE(YEAR(N25), MONTH(N25)-1,DAY(N25)))</f>
        <v>46258</v>
      </c>
      <c r="M25" s="32">
        <f t="shared" ref="M25:M62" si="55">IF(N25="","",DATE(YEAR(L25),MONTH(L25),DAY(L25)))</f>
        <v>46258</v>
      </c>
      <c r="N25" s="39">
        <f t="shared" ref="N25:N62" si="56">IF(K25="","",(DATE(YEAR(K25),MONTH(K25)+2,DAY(K25))))</f>
        <v>46289</v>
      </c>
      <c r="O25" s="39">
        <f t="shared" ref="O25:O62" si="57">IF(N25="","",(DATE(YEAR(N25),MONTH(N25)+C25,DAY(N25))))</f>
        <v>46776</v>
      </c>
      <c r="P25" s="32">
        <f t="shared" ref="P25:P62" si="58">IF(O25="","",DATE(YEAR(O25), MONTH(O25)+1,DAY(O25)))</f>
        <v>46807</v>
      </c>
      <c r="Q25" s="32">
        <f t="shared" ref="Q25:Q62" si="59">IF(O25="","",DATE(YEAR(P25),MONTH(P25),DAY(P25)))</f>
        <v>46807</v>
      </c>
      <c r="R25" s="33" t="str">
        <f t="shared" ref="R25:AW25" si="60">IF((AND($E25&lt;=R$4,$F25&gt;=R$4)),"P/L",IF((AND($H25&lt;=R$4,$I25&gt;=R$4)),"XO",IF((AND($J25&lt;=R$4,$K25&gt;=R$4)),"3",IF((AND($L25&lt;=R$4,$M25&gt;=R$4)),"C",IF((AND($N25&lt;=R$4,$O25&gt;=R$4)),"CO",IF((AND($P25&lt;=R$4,$Q25&gt;=R$4)),"C",0))))))</f>
        <v>XO</v>
      </c>
      <c r="S25" s="33" t="str">
        <f t="shared" si="60"/>
        <v>XO</v>
      </c>
      <c r="T25" s="33" t="str">
        <f t="shared" si="60"/>
        <v>XO</v>
      </c>
      <c r="U25" s="33" t="str">
        <f t="shared" si="60"/>
        <v>XO</v>
      </c>
      <c r="V25" s="33">
        <f t="shared" si="60"/>
        <v>0</v>
      </c>
      <c r="W25" s="33" t="str">
        <f t="shared" si="60"/>
        <v>3</v>
      </c>
      <c r="X25" s="33">
        <f t="shared" si="60"/>
        <v>0</v>
      </c>
      <c r="Y25" s="33">
        <f t="shared" si="60"/>
        <v>0</v>
      </c>
      <c r="Z25" s="33" t="str">
        <f t="shared" si="60"/>
        <v>CO</v>
      </c>
      <c r="AA25" s="33" t="str">
        <f t="shared" si="60"/>
        <v>CO</v>
      </c>
      <c r="AB25" s="33" t="str">
        <f t="shared" si="60"/>
        <v>CO</v>
      </c>
      <c r="AC25" s="33" t="str">
        <f t="shared" si="60"/>
        <v>CO</v>
      </c>
      <c r="AD25" s="33" t="str">
        <f t="shared" si="60"/>
        <v>CO</v>
      </c>
      <c r="AE25" s="33" t="str">
        <f t="shared" si="60"/>
        <v>CO</v>
      </c>
      <c r="AF25" s="33" t="str">
        <f t="shared" si="60"/>
        <v>CO</v>
      </c>
      <c r="AG25" s="33" t="str">
        <f t="shared" si="60"/>
        <v>CO</v>
      </c>
      <c r="AH25" s="33" t="str">
        <f t="shared" si="60"/>
        <v>CO</v>
      </c>
      <c r="AI25" s="33" t="str">
        <f t="shared" si="60"/>
        <v>CO</v>
      </c>
      <c r="AJ25" s="33" t="str">
        <f t="shared" si="60"/>
        <v>CO</v>
      </c>
      <c r="AK25" s="33" t="str">
        <f t="shared" si="60"/>
        <v>CO</v>
      </c>
      <c r="AL25" s="33" t="str">
        <f t="shared" si="60"/>
        <v>CO</v>
      </c>
      <c r="AM25" s="33" t="str">
        <f t="shared" si="60"/>
        <v>CO</v>
      </c>
      <c r="AN25" s="33" t="str">
        <f t="shared" si="60"/>
        <v>CO</v>
      </c>
      <c r="AO25" s="33" t="str">
        <f t="shared" si="60"/>
        <v>CO</v>
      </c>
      <c r="AP25" s="33">
        <f t="shared" si="60"/>
        <v>0</v>
      </c>
      <c r="AQ25" s="33">
        <f t="shared" si="60"/>
        <v>0</v>
      </c>
      <c r="AR25" s="33">
        <f t="shared" si="60"/>
        <v>0</v>
      </c>
      <c r="AS25" s="33">
        <f t="shared" si="60"/>
        <v>0</v>
      </c>
      <c r="AT25" s="33">
        <f t="shared" si="60"/>
        <v>0</v>
      </c>
      <c r="AU25" s="33">
        <f t="shared" si="60"/>
        <v>0</v>
      </c>
      <c r="AV25" s="33">
        <f t="shared" si="60"/>
        <v>0</v>
      </c>
      <c r="AW25" s="33">
        <f t="shared" si="60"/>
        <v>0</v>
      </c>
      <c r="AX25" s="33">
        <f t="shared" ref="AX25:CC25" si="61">IF((AND($E25&lt;=AX$4,$F25&gt;=AX$4)),"P/L",IF((AND($H25&lt;=AX$4,$I25&gt;=AX$4)),"XO",IF((AND($J25&lt;=AX$4,$K25&gt;=AX$4)),"3",IF((AND($L25&lt;=AX$4,$M25&gt;=AX$4)),"C",IF((AND($N25&lt;=AX$4,$O25&gt;=AX$4)),"CO",IF((AND($P25&lt;=AX$4,$Q25&gt;=AX$4)),"C",0))))))</f>
        <v>0</v>
      </c>
      <c r="AY25" s="33">
        <f t="shared" si="61"/>
        <v>0</v>
      </c>
      <c r="AZ25" s="33">
        <f t="shared" si="61"/>
        <v>0</v>
      </c>
      <c r="BA25" s="33">
        <f t="shared" si="61"/>
        <v>0</v>
      </c>
      <c r="BB25" s="33">
        <f t="shared" si="61"/>
        <v>0</v>
      </c>
      <c r="BC25" s="33">
        <f t="shared" si="61"/>
        <v>0</v>
      </c>
      <c r="BD25" s="33">
        <f t="shared" si="61"/>
        <v>0</v>
      </c>
      <c r="BE25" s="33">
        <f t="shared" si="61"/>
        <v>0</v>
      </c>
      <c r="BF25" s="33">
        <f t="shared" si="61"/>
        <v>0</v>
      </c>
      <c r="BG25" s="33">
        <f t="shared" si="61"/>
        <v>0</v>
      </c>
      <c r="BH25" s="33">
        <f t="shared" si="61"/>
        <v>0</v>
      </c>
      <c r="BI25" s="33">
        <f t="shared" si="61"/>
        <v>0</v>
      </c>
      <c r="BJ25" s="33">
        <f t="shared" si="61"/>
        <v>0</v>
      </c>
      <c r="BK25" s="33">
        <f t="shared" si="61"/>
        <v>0</v>
      </c>
      <c r="BL25" s="33">
        <f t="shared" si="61"/>
        <v>0</v>
      </c>
      <c r="BM25" s="33">
        <f t="shared" si="61"/>
        <v>0</v>
      </c>
      <c r="BN25" s="33">
        <f t="shared" si="61"/>
        <v>0</v>
      </c>
      <c r="BO25" s="33">
        <f t="shared" si="61"/>
        <v>0</v>
      </c>
      <c r="BP25" s="33">
        <f t="shared" si="61"/>
        <v>0</v>
      </c>
      <c r="BQ25" s="33">
        <f t="shared" si="61"/>
        <v>0</v>
      </c>
      <c r="BR25" s="33">
        <f t="shared" si="61"/>
        <v>0</v>
      </c>
      <c r="BS25" s="33">
        <f t="shared" si="61"/>
        <v>0</v>
      </c>
      <c r="BT25" s="33">
        <f t="shared" si="61"/>
        <v>0</v>
      </c>
      <c r="BU25" s="33">
        <f t="shared" si="61"/>
        <v>0</v>
      </c>
      <c r="BV25" s="33">
        <f t="shared" si="61"/>
        <v>0</v>
      </c>
      <c r="BW25" s="33">
        <f t="shared" si="61"/>
        <v>0</v>
      </c>
      <c r="BX25" s="33">
        <f t="shared" si="61"/>
        <v>0</v>
      </c>
      <c r="BY25" s="33">
        <f t="shared" si="61"/>
        <v>0</v>
      </c>
      <c r="BZ25" s="33">
        <f t="shared" si="61"/>
        <v>0</v>
      </c>
      <c r="CA25" s="33">
        <f t="shared" si="61"/>
        <v>0</v>
      </c>
      <c r="CB25" s="33">
        <f t="shared" si="61"/>
        <v>0</v>
      </c>
      <c r="CC25" s="33">
        <f t="shared" si="61"/>
        <v>0</v>
      </c>
      <c r="CD25" s="33">
        <f t="shared" ref="CD25:CL25" si="62">IF((AND($E25&lt;=CD$4,$F25&gt;=CD$4)),"P/L",IF((AND($H25&lt;=CD$4,$I25&gt;=CD$4)),"XO",IF((AND($J25&lt;=CD$4,$K25&gt;=CD$4)),"3",IF((AND($L25&lt;=CD$4,$M25&gt;=CD$4)),"C",IF((AND($N25&lt;=CD$4,$O25&gt;=CD$4)),"CO",IF((AND($P25&lt;=CD$4,$Q25&gt;=CD$4)),"C",0))))))</f>
        <v>0</v>
      </c>
      <c r="CE25" s="33">
        <f t="shared" si="62"/>
        <v>0</v>
      </c>
      <c r="CF25" s="33">
        <f t="shared" si="62"/>
        <v>0</v>
      </c>
      <c r="CG25" s="33">
        <f t="shared" si="62"/>
        <v>0</v>
      </c>
      <c r="CH25" s="33">
        <f t="shared" si="62"/>
        <v>0</v>
      </c>
      <c r="CI25" s="33">
        <f t="shared" si="62"/>
        <v>0</v>
      </c>
      <c r="CJ25" s="33">
        <f t="shared" si="62"/>
        <v>0</v>
      </c>
      <c r="CK25" s="33">
        <f t="shared" si="62"/>
        <v>0</v>
      </c>
      <c r="CL25" s="33">
        <f t="shared" si="62"/>
        <v>0</v>
      </c>
    </row>
    <row r="26" ht="21.75" customHeight="1" hidden="1" spans="1:90" x14ac:dyDescent="0.25">
      <c r="A26" s="130" t="s">
        <v>160</v>
      </c>
      <c r="B26" s="131"/>
      <c r="C26" s="131"/>
      <c r="D26" s="131"/>
      <c r="E26" s="96"/>
      <c r="F26" s="96"/>
      <c r="G26" s="96"/>
      <c r="H26" s="96"/>
      <c r="I26" s="32">
        <f t="shared" si="51"/>
        <v>0</v>
      </c>
      <c r="J26" s="39">
        <f t="shared" si="52"/>
        <v>31</v>
      </c>
      <c r="K26" s="39">
        <f t="shared" si="53"/>
        <v>31</v>
      </c>
      <c r="L26" s="32">
        <f t="shared" si="54"/>
        <v>62</v>
      </c>
      <c r="M26" s="32">
        <f t="shared" si="55"/>
        <v>62</v>
      </c>
      <c r="N26" s="39">
        <f t="shared" si="56"/>
        <v>91</v>
      </c>
      <c r="O26" s="39">
        <f t="shared" si="57"/>
        <v>91</v>
      </c>
      <c r="P26" s="32">
        <f t="shared" si="58"/>
        <v>122</v>
      </c>
      <c r="Q26" s="32">
        <f t="shared" si="59"/>
        <v>122</v>
      </c>
      <c r="R26" s="29">
        <f>$A$2-DAY($A$2)+1</f>
        <v>46054</v>
      </c>
      <c r="S26" s="29">
        <f t="shared" ref="S26:AX26" si="63">DATE(YEAR(R26),MONTH(R26)+1,DAY(R26))</f>
        <v>46082</v>
      </c>
      <c r="T26" s="29">
        <f t="shared" si="63"/>
        <v>46113</v>
      </c>
      <c r="U26" s="29">
        <f t="shared" si="63"/>
        <v>46143</v>
      </c>
      <c r="V26" s="29">
        <f t="shared" si="63"/>
        <v>46174</v>
      </c>
      <c r="W26" s="29">
        <f t="shared" si="63"/>
        <v>46204</v>
      </c>
      <c r="X26" s="29">
        <f t="shared" si="63"/>
        <v>46235</v>
      </c>
      <c r="Y26" s="29">
        <f t="shared" si="63"/>
        <v>46266</v>
      </c>
      <c r="Z26" s="29">
        <f t="shared" si="63"/>
        <v>46296</v>
      </c>
      <c r="AA26" s="29">
        <f t="shared" si="63"/>
        <v>46327</v>
      </c>
      <c r="AB26" s="29">
        <f t="shared" si="63"/>
        <v>46357</v>
      </c>
      <c r="AC26" s="29">
        <f t="shared" si="63"/>
        <v>46388</v>
      </c>
      <c r="AD26" s="29">
        <f t="shared" si="63"/>
        <v>46419</v>
      </c>
      <c r="AE26" s="29">
        <f t="shared" si="63"/>
        <v>46447</v>
      </c>
      <c r="AF26" s="29">
        <f t="shared" si="63"/>
        <v>46478</v>
      </c>
      <c r="AG26" s="29">
        <f t="shared" si="63"/>
        <v>46508</v>
      </c>
      <c r="AH26" s="29">
        <f t="shared" si="63"/>
        <v>46539</v>
      </c>
      <c r="AI26" s="29">
        <f t="shared" si="63"/>
        <v>46569</v>
      </c>
      <c r="AJ26" s="29">
        <f t="shared" si="63"/>
        <v>46600</v>
      </c>
      <c r="AK26" s="29">
        <f t="shared" si="63"/>
        <v>46631</v>
      </c>
      <c r="AL26" s="29">
        <f t="shared" si="63"/>
        <v>46661</v>
      </c>
      <c r="AM26" s="29">
        <f t="shared" si="63"/>
        <v>46692</v>
      </c>
      <c r="AN26" s="29">
        <f t="shared" si="63"/>
        <v>46722</v>
      </c>
      <c r="AO26" s="29">
        <f t="shared" si="63"/>
        <v>46753</v>
      </c>
      <c r="AP26" s="29">
        <f t="shared" si="63"/>
        <v>46784</v>
      </c>
      <c r="AQ26" s="29">
        <f t="shared" si="63"/>
        <v>46813</v>
      </c>
      <c r="AR26" s="29">
        <f t="shared" si="63"/>
        <v>46844</v>
      </c>
      <c r="AS26" s="29">
        <f t="shared" si="63"/>
        <v>46874</v>
      </c>
      <c r="AT26" s="29">
        <f t="shared" si="63"/>
        <v>46905</v>
      </c>
      <c r="AU26" s="29">
        <f t="shared" si="63"/>
        <v>46935</v>
      </c>
      <c r="AV26" s="29">
        <f t="shared" si="63"/>
        <v>46966</v>
      </c>
      <c r="AW26" s="29">
        <f t="shared" si="63"/>
        <v>46997</v>
      </c>
      <c r="AX26" s="29">
        <f t="shared" si="63"/>
        <v>47027</v>
      </c>
      <c r="AY26" s="29">
        <f t="shared" ref="AY26:CD26" si="64">DATE(YEAR(AX26),MONTH(AX26)+1,DAY(AX26))</f>
        <v>47058</v>
      </c>
      <c r="AZ26" s="29">
        <f t="shared" si="64"/>
        <v>47088</v>
      </c>
      <c r="BA26" s="29">
        <f t="shared" si="64"/>
        <v>47119</v>
      </c>
      <c r="BB26" s="29">
        <f t="shared" si="64"/>
        <v>47150</v>
      </c>
      <c r="BC26" s="29">
        <f t="shared" si="64"/>
        <v>47178</v>
      </c>
      <c r="BD26" s="29">
        <f t="shared" si="64"/>
        <v>47209</v>
      </c>
      <c r="BE26" s="29">
        <f t="shared" si="64"/>
        <v>47239</v>
      </c>
      <c r="BF26" s="29">
        <f t="shared" si="64"/>
        <v>47270</v>
      </c>
      <c r="BG26" s="29">
        <f t="shared" si="64"/>
        <v>47300</v>
      </c>
      <c r="BH26" s="29">
        <f t="shared" si="64"/>
        <v>47331</v>
      </c>
      <c r="BI26" s="29">
        <f t="shared" si="64"/>
        <v>47362</v>
      </c>
      <c r="BJ26" s="29">
        <f t="shared" si="64"/>
        <v>47392</v>
      </c>
      <c r="BK26" s="29">
        <f t="shared" si="64"/>
        <v>47423</v>
      </c>
      <c r="BL26" s="29">
        <f t="shared" si="64"/>
        <v>47453</v>
      </c>
      <c r="BM26" s="29">
        <f t="shared" si="64"/>
        <v>47484</v>
      </c>
      <c r="BN26" s="29">
        <f t="shared" si="64"/>
        <v>47515</v>
      </c>
      <c r="BO26" s="29">
        <f t="shared" si="64"/>
        <v>47543</v>
      </c>
      <c r="BP26" s="29">
        <f t="shared" si="64"/>
        <v>47574</v>
      </c>
      <c r="BQ26" s="29">
        <f t="shared" si="64"/>
        <v>47604</v>
      </c>
      <c r="BR26" s="29">
        <f t="shared" si="64"/>
        <v>47635</v>
      </c>
      <c r="BS26" s="29">
        <f t="shared" si="64"/>
        <v>47665</v>
      </c>
      <c r="BT26" s="29">
        <f t="shared" si="64"/>
        <v>47696</v>
      </c>
      <c r="BU26" s="29">
        <f t="shared" si="64"/>
        <v>47727</v>
      </c>
      <c r="BV26" s="29">
        <f t="shared" si="64"/>
        <v>47757</v>
      </c>
      <c r="BW26" s="29">
        <f t="shared" si="64"/>
        <v>47788</v>
      </c>
      <c r="BX26" s="29">
        <f t="shared" si="64"/>
        <v>47818</v>
      </c>
      <c r="BY26" s="29">
        <f t="shared" si="64"/>
        <v>47849</v>
      </c>
      <c r="BZ26" s="29">
        <f t="shared" si="64"/>
        <v>47880</v>
      </c>
      <c r="CA26" s="29">
        <f t="shared" si="64"/>
        <v>47908</v>
      </c>
      <c r="CB26" s="29">
        <f t="shared" si="64"/>
        <v>47939</v>
      </c>
      <c r="CC26" s="29">
        <f t="shared" si="64"/>
        <v>47969</v>
      </c>
      <c r="CD26" s="29">
        <f t="shared" si="64"/>
        <v>48000</v>
      </c>
      <c r="CE26" s="29">
        <f t="shared" ref="CE26:CL26" si="65">DATE(YEAR(CD26),MONTH(CD26)+1,DAY(CD26))</f>
        <v>48030</v>
      </c>
      <c r="CF26" s="29">
        <f t="shared" si="65"/>
        <v>48061</v>
      </c>
      <c r="CG26" s="29">
        <f t="shared" si="65"/>
        <v>48092</v>
      </c>
      <c r="CH26" s="29">
        <f t="shared" si="65"/>
        <v>48122</v>
      </c>
      <c r="CI26" s="29">
        <f t="shared" si="65"/>
        <v>48153</v>
      </c>
      <c r="CJ26" s="29">
        <f t="shared" si="65"/>
        <v>48183</v>
      </c>
      <c r="CK26" s="29">
        <f t="shared" si="65"/>
        <v>48214</v>
      </c>
      <c r="CL26" s="29">
        <f t="shared" si="65"/>
        <v>48245</v>
      </c>
    </row>
    <row r="27" hidden="1" spans="1:90" s="2" customFormat="1" x14ac:dyDescent="0.25">
      <c r="A27" s="30" t="s">
        <v>161</v>
      </c>
      <c r="B27" s="31">
        <v>16</v>
      </c>
      <c r="C27" s="31">
        <v>15</v>
      </c>
      <c r="D27" s="31">
        <v>2</v>
      </c>
      <c r="E27" s="32"/>
      <c r="F27" s="32"/>
      <c r="G27" s="33">
        <f t="shared" ref="G27:G34" si="66">F27-E27</f>
        <v>0</v>
      </c>
      <c r="H27" s="32">
        <v>42186</v>
      </c>
      <c r="I27" s="32">
        <f t="shared" si="51"/>
        <v>42675</v>
      </c>
      <c r="J27" s="39">
        <f t="shared" si="52"/>
        <v>42705</v>
      </c>
      <c r="K27" s="39">
        <f t="shared" si="53"/>
        <v>42767</v>
      </c>
      <c r="L27" s="32">
        <f t="shared" si="54"/>
        <v>42795</v>
      </c>
      <c r="M27" s="32">
        <f t="shared" si="55"/>
        <v>42795</v>
      </c>
      <c r="N27" s="39">
        <f t="shared" si="56"/>
        <v>42826</v>
      </c>
      <c r="O27" s="39">
        <f t="shared" si="57"/>
        <v>43282</v>
      </c>
      <c r="P27" s="32">
        <f t="shared" si="58"/>
        <v>43313</v>
      </c>
      <c r="Q27" s="32">
        <f t="shared" si="59"/>
        <v>43313</v>
      </c>
      <c r="R27" s="45">
        <f t="shared" ref="R27:AA34" si="67">IF((AND($E27&lt;=R$4,$F27&gt;=R$4)),"P/L",IF((AND($H27&lt;=R$4,$I27&gt;=R$4)),"XO",IF((AND($J27&lt;=R$4,$K27&gt;=R$4)),"3",IF((AND($L27&lt;=R$4,$M27&gt;=R$4)),"C",IF((AND($N27&lt;=R$4,$O27&gt;=R$4)),"CO",IF((AND($P27&lt;=R$4,$Q27&gt;=R$4)),"C",0))))))</f>
        <v>0</v>
      </c>
      <c r="S27" s="45">
        <f t="shared" si="67"/>
        <v>0</v>
      </c>
      <c r="T27" s="45">
        <f t="shared" si="67"/>
        <v>0</v>
      </c>
      <c r="U27" s="45">
        <f t="shared" si="67"/>
        <v>0</v>
      </c>
      <c r="V27" s="45">
        <f t="shared" si="67"/>
        <v>0</v>
      </c>
      <c r="W27" s="45">
        <f t="shared" si="67"/>
        <v>0</v>
      </c>
      <c r="X27" s="45">
        <f t="shared" si="67"/>
        <v>0</v>
      </c>
      <c r="Y27" s="45">
        <f t="shared" si="67"/>
        <v>0</v>
      </c>
      <c r="Z27" s="45">
        <f t="shared" si="67"/>
        <v>0</v>
      </c>
      <c r="AA27" s="45">
        <f t="shared" si="67"/>
        <v>0</v>
      </c>
      <c r="AB27" s="45">
        <f t="shared" ref="AB27:AK34" si="68">IF((AND($E27&lt;=AB$4,$F27&gt;=AB$4)),"P/L",IF((AND($H27&lt;=AB$4,$I27&gt;=AB$4)),"XO",IF((AND($J27&lt;=AB$4,$K27&gt;=AB$4)),"3",IF((AND($L27&lt;=AB$4,$M27&gt;=AB$4)),"C",IF((AND($N27&lt;=AB$4,$O27&gt;=AB$4)),"CO",IF((AND($P27&lt;=AB$4,$Q27&gt;=AB$4)),"C",0))))))</f>
        <v>0</v>
      </c>
      <c r="AC27" s="45">
        <f t="shared" si="68"/>
        <v>0</v>
      </c>
      <c r="AD27" s="45">
        <f t="shared" si="68"/>
        <v>0</v>
      </c>
      <c r="AE27" s="45">
        <f t="shared" si="68"/>
        <v>0</v>
      </c>
      <c r="AF27" s="45">
        <f t="shared" si="68"/>
        <v>0</v>
      </c>
      <c r="AG27" s="45">
        <f t="shared" si="68"/>
        <v>0</v>
      </c>
      <c r="AH27" s="45">
        <f t="shared" si="68"/>
        <v>0</v>
      </c>
      <c r="AI27" s="45">
        <f t="shared" si="68"/>
        <v>0</v>
      </c>
      <c r="AJ27" s="45">
        <f t="shared" si="68"/>
        <v>0</v>
      </c>
      <c r="AK27" s="45">
        <f t="shared" si="68"/>
        <v>0</v>
      </c>
      <c r="AL27" s="45">
        <f t="shared" ref="AL27:AU34" si="69">IF((AND($E27&lt;=AL$4,$F27&gt;=AL$4)),"P/L",IF((AND($H27&lt;=AL$4,$I27&gt;=AL$4)),"XO",IF((AND($J27&lt;=AL$4,$K27&gt;=AL$4)),"3",IF((AND($L27&lt;=AL$4,$M27&gt;=AL$4)),"C",IF((AND($N27&lt;=AL$4,$O27&gt;=AL$4)),"CO",IF((AND($P27&lt;=AL$4,$Q27&gt;=AL$4)),"C",0))))))</f>
        <v>0</v>
      </c>
      <c r="AM27" s="45">
        <f t="shared" si="69"/>
        <v>0</v>
      </c>
      <c r="AN27" s="45">
        <f t="shared" si="69"/>
        <v>0</v>
      </c>
      <c r="AO27" s="45">
        <f t="shared" si="69"/>
        <v>0</v>
      </c>
      <c r="AP27" s="45">
        <f t="shared" si="69"/>
        <v>0</v>
      </c>
      <c r="AQ27" s="45">
        <f t="shared" si="69"/>
        <v>0</v>
      </c>
      <c r="AR27" s="45">
        <f t="shared" si="69"/>
        <v>0</v>
      </c>
      <c r="AS27" s="45">
        <f t="shared" si="69"/>
        <v>0</v>
      </c>
      <c r="AT27" s="45">
        <f t="shared" si="69"/>
        <v>0</v>
      </c>
      <c r="AU27" s="45">
        <f t="shared" si="69"/>
        <v>0</v>
      </c>
      <c r="AV27" s="45">
        <f t="shared" ref="AV27:BE34" si="70">IF((AND($E27&lt;=AV$4,$F27&gt;=AV$4)),"P/L",IF((AND($H27&lt;=AV$4,$I27&gt;=AV$4)),"XO",IF((AND($J27&lt;=AV$4,$K27&gt;=AV$4)),"3",IF((AND($L27&lt;=AV$4,$M27&gt;=AV$4)),"C",IF((AND($N27&lt;=AV$4,$O27&gt;=AV$4)),"CO",IF((AND($P27&lt;=AV$4,$Q27&gt;=AV$4)),"C",0))))))</f>
        <v>0</v>
      </c>
      <c r="AW27" s="45">
        <f t="shared" si="70"/>
        <v>0</v>
      </c>
      <c r="AX27" s="45">
        <f t="shared" si="70"/>
        <v>0</v>
      </c>
      <c r="AY27" s="45">
        <f t="shared" si="70"/>
        <v>0</v>
      </c>
      <c r="AZ27" s="45">
        <f t="shared" si="70"/>
        <v>0</v>
      </c>
      <c r="BA27" s="45">
        <f t="shared" si="70"/>
        <v>0</v>
      </c>
      <c r="BB27" s="45">
        <f t="shared" si="70"/>
        <v>0</v>
      </c>
      <c r="BC27" s="45">
        <f t="shared" si="70"/>
        <v>0</v>
      </c>
      <c r="BD27" s="45">
        <f t="shared" si="70"/>
        <v>0</v>
      </c>
      <c r="BE27" s="45">
        <f t="shared" si="70"/>
        <v>0</v>
      </c>
      <c r="BF27" s="45">
        <f t="shared" ref="BF27:BO34" si="71">IF((AND($E27&lt;=BF$4,$F27&gt;=BF$4)),"P/L",IF((AND($H27&lt;=BF$4,$I27&gt;=BF$4)),"XO",IF((AND($J27&lt;=BF$4,$K27&gt;=BF$4)),"3",IF((AND($L27&lt;=BF$4,$M27&gt;=BF$4)),"C",IF((AND($N27&lt;=BF$4,$O27&gt;=BF$4)),"CO",IF((AND($P27&lt;=BF$4,$Q27&gt;=BF$4)),"C",0))))))</f>
        <v>0</v>
      </c>
      <c r="BG27" s="45">
        <f t="shared" si="71"/>
        <v>0</v>
      </c>
      <c r="BH27" s="45">
        <f t="shared" si="71"/>
        <v>0</v>
      </c>
      <c r="BI27" s="45">
        <f t="shared" si="71"/>
        <v>0</v>
      </c>
      <c r="BJ27" s="45">
        <f t="shared" si="71"/>
        <v>0</v>
      </c>
      <c r="BK27" s="45">
        <f t="shared" si="71"/>
        <v>0</v>
      </c>
      <c r="BL27" s="45">
        <f t="shared" si="71"/>
        <v>0</v>
      </c>
      <c r="BM27" s="45">
        <f t="shared" si="71"/>
        <v>0</v>
      </c>
      <c r="BN27" s="45">
        <f t="shared" si="71"/>
        <v>0</v>
      </c>
      <c r="BO27" s="45">
        <f t="shared" si="71"/>
        <v>0</v>
      </c>
      <c r="BP27" s="45">
        <f t="shared" ref="BP27:BY34" si="72">IF((AND($E27&lt;=BP$4,$F27&gt;=BP$4)),"P/L",IF((AND($H27&lt;=BP$4,$I27&gt;=BP$4)),"XO",IF((AND($J27&lt;=BP$4,$K27&gt;=BP$4)),"3",IF((AND($L27&lt;=BP$4,$M27&gt;=BP$4)),"C",IF((AND($N27&lt;=BP$4,$O27&gt;=BP$4)),"CO",IF((AND($P27&lt;=BP$4,$Q27&gt;=BP$4)),"C",0))))))</f>
        <v>0</v>
      </c>
      <c r="BQ27" s="45">
        <f t="shared" si="72"/>
        <v>0</v>
      </c>
      <c r="BR27" s="45">
        <f t="shared" si="72"/>
        <v>0</v>
      </c>
      <c r="BS27" s="45">
        <f t="shared" si="72"/>
        <v>0</v>
      </c>
      <c r="BT27" s="45">
        <f t="shared" si="72"/>
        <v>0</v>
      </c>
      <c r="BU27" s="45">
        <f t="shared" si="72"/>
        <v>0</v>
      </c>
      <c r="BV27" s="45">
        <f t="shared" si="72"/>
        <v>0</v>
      </c>
      <c r="BW27" s="45">
        <f t="shared" si="72"/>
        <v>0</v>
      </c>
      <c r="BX27" s="45">
        <f t="shared" si="72"/>
        <v>0</v>
      </c>
      <c r="BY27" s="45">
        <f t="shared" si="72"/>
        <v>0</v>
      </c>
      <c r="BZ27" s="45">
        <f t="shared" ref="BZ27:CL34" si="73">IF((AND($E27&lt;=BZ$4,$F27&gt;=BZ$4)),"P/L",IF((AND($H27&lt;=BZ$4,$I27&gt;=BZ$4)),"XO",IF((AND($J27&lt;=BZ$4,$K27&gt;=BZ$4)),"3",IF((AND($L27&lt;=BZ$4,$M27&gt;=BZ$4)),"C",IF((AND($N27&lt;=BZ$4,$O27&gt;=BZ$4)),"CO",IF((AND($P27&lt;=BZ$4,$Q27&gt;=BZ$4)),"C",0))))))</f>
        <v>0</v>
      </c>
      <c r="CA27" s="45">
        <f t="shared" si="73"/>
        <v>0</v>
      </c>
      <c r="CB27" s="45">
        <f t="shared" si="73"/>
        <v>0</v>
      </c>
      <c r="CC27" s="45">
        <f t="shared" si="73"/>
        <v>0</v>
      </c>
      <c r="CD27" s="45">
        <f t="shared" si="73"/>
        <v>0</v>
      </c>
      <c r="CE27" s="45">
        <f t="shared" si="73"/>
        <v>0</v>
      </c>
      <c r="CF27" s="45">
        <f t="shared" si="73"/>
        <v>0</v>
      </c>
      <c r="CG27" s="45">
        <f t="shared" si="73"/>
        <v>0</v>
      </c>
      <c r="CH27" s="45">
        <f t="shared" si="73"/>
        <v>0</v>
      </c>
      <c r="CI27" s="45">
        <f t="shared" si="73"/>
        <v>0</v>
      </c>
      <c r="CJ27" s="45">
        <f t="shared" si="73"/>
        <v>0</v>
      </c>
      <c r="CK27" s="45">
        <f t="shared" si="73"/>
        <v>0</v>
      </c>
      <c r="CL27" s="45">
        <f t="shared" si="73"/>
        <v>0</v>
      </c>
    </row>
    <row r="28" hidden="1" spans="1:90" x14ac:dyDescent="0.25">
      <c r="A28" s="30" t="s">
        <v>162</v>
      </c>
      <c r="B28" s="31">
        <v>16</v>
      </c>
      <c r="C28" s="31">
        <v>15</v>
      </c>
      <c r="D28" s="31">
        <v>2</v>
      </c>
      <c r="E28" s="32"/>
      <c r="F28" s="32"/>
      <c r="G28" s="33">
        <f t="shared" si="66"/>
        <v>0</v>
      </c>
      <c r="H28" s="32">
        <v>42705</v>
      </c>
      <c r="I28" s="32">
        <f t="shared" si="51"/>
        <v>43191</v>
      </c>
      <c r="J28" s="39">
        <f t="shared" si="52"/>
        <v>43221</v>
      </c>
      <c r="K28" s="39">
        <f t="shared" si="53"/>
        <v>43282</v>
      </c>
      <c r="L28" s="32">
        <f t="shared" si="54"/>
        <v>43313</v>
      </c>
      <c r="M28" s="32">
        <f t="shared" si="55"/>
        <v>43313</v>
      </c>
      <c r="N28" s="39">
        <f t="shared" si="56"/>
        <v>43344</v>
      </c>
      <c r="O28" s="39">
        <f t="shared" si="57"/>
        <v>43800</v>
      </c>
      <c r="P28" s="32">
        <f t="shared" si="58"/>
        <v>43831</v>
      </c>
      <c r="Q28" s="32">
        <f t="shared" si="59"/>
        <v>43831</v>
      </c>
      <c r="R28" s="33">
        <f t="shared" si="67"/>
        <v>0</v>
      </c>
      <c r="S28" s="33">
        <f t="shared" si="67"/>
        <v>0</v>
      </c>
      <c r="T28" s="33">
        <f t="shared" si="67"/>
        <v>0</v>
      </c>
      <c r="U28" s="33">
        <f t="shared" si="67"/>
        <v>0</v>
      </c>
      <c r="V28" s="33">
        <f t="shared" si="67"/>
        <v>0</v>
      </c>
      <c r="W28" s="33">
        <f t="shared" si="67"/>
        <v>0</v>
      </c>
      <c r="X28" s="33">
        <f t="shared" si="67"/>
        <v>0</v>
      </c>
      <c r="Y28" s="33">
        <f t="shared" si="67"/>
        <v>0</v>
      </c>
      <c r="Z28" s="33">
        <f t="shared" si="67"/>
        <v>0</v>
      </c>
      <c r="AA28" s="33">
        <f t="shared" si="67"/>
        <v>0</v>
      </c>
      <c r="AB28" s="33">
        <f t="shared" si="68"/>
        <v>0</v>
      </c>
      <c r="AC28" s="33">
        <f t="shared" si="68"/>
        <v>0</v>
      </c>
      <c r="AD28" s="33">
        <f t="shared" si="68"/>
        <v>0</v>
      </c>
      <c r="AE28" s="33">
        <f t="shared" si="68"/>
        <v>0</v>
      </c>
      <c r="AF28" s="33">
        <f t="shared" si="68"/>
        <v>0</v>
      </c>
      <c r="AG28" s="33">
        <f t="shared" si="68"/>
        <v>0</v>
      </c>
      <c r="AH28" s="33">
        <f t="shared" si="68"/>
        <v>0</v>
      </c>
      <c r="AI28" s="33">
        <f t="shared" si="68"/>
        <v>0</v>
      </c>
      <c r="AJ28" s="33">
        <f t="shared" si="68"/>
        <v>0</v>
      </c>
      <c r="AK28" s="33">
        <f t="shared" si="68"/>
        <v>0</v>
      </c>
      <c r="AL28" s="33">
        <f t="shared" si="69"/>
        <v>0</v>
      </c>
      <c r="AM28" s="33">
        <f t="shared" si="69"/>
        <v>0</v>
      </c>
      <c r="AN28" s="33">
        <f t="shared" si="69"/>
        <v>0</v>
      </c>
      <c r="AO28" s="33">
        <f t="shared" si="69"/>
        <v>0</v>
      </c>
      <c r="AP28" s="33">
        <f t="shared" si="69"/>
        <v>0</v>
      </c>
      <c r="AQ28" s="33">
        <f t="shared" si="69"/>
        <v>0</v>
      </c>
      <c r="AR28" s="33">
        <f t="shared" si="69"/>
        <v>0</v>
      </c>
      <c r="AS28" s="33">
        <f t="shared" si="69"/>
        <v>0</v>
      </c>
      <c r="AT28" s="33">
        <f t="shared" si="69"/>
        <v>0</v>
      </c>
      <c r="AU28" s="33">
        <f t="shared" si="69"/>
        <v>0</v>
      </c>
      <c r="AV28" s="33">
        <f t="shared" si="70"/>
        <v>0</v>
      </c>
      <c r="AW28" s="33">
        <f t="shared" si="70"/>
        <v>0</v>
      </c>
      <c r="AX28" s="33">
        <f t="shared" si="70"/>
        <v>0</v>
      </c>
      <c r="AY28" s="33">
        <f t="shared" si="70"/>
        <v>0</v>
      </c>
      <c r="AZ28" s="33">
        <f t="shared" si="70"/>
        <v>0</v>
      </c>
      <c r="BA28" s="33">
        <f t="shared" si="70"/>
        <v>0</v>
      </c>
      <c r="BB28" s="33">
        <f t="shared" si="70"/>
        <v>0</v>
      </c>
      <c r="BC28" s="33">
        <f t="shared" si="70"/>
        <v>0</v>
      </c>
      <c r="BD28" s="33">
        <f t="shared" si="70"/>
        <v>0</v>
      </c>
      <c r="BE28" s="33">
        <f t="shared" si="70"/>
        <v>0</v>
      </c>
      <c r="BF28" s="33">
        <f t="shared" si="71"/>
        <v>0</v>
      </c>
      <c r="BG28" s="33">
        <f t="shared" si="71"/>
        <v>0</v>
      </c>
      <c r="BH28" s="33">
        <f t="shared" si="71"/>
        <v>0</v>
      </c>
      <c r="BI28" s="33">
        <f t="shared" si="71"/>
        <v>0</v>
      </c>
      <c r="BJ28" s="33">
        <f t="shared" si="71"/>
        <v>0</v>
      </c>
      <c r="BK28" s="33">
        <f t="shared" si="71"/>
        <v>0</v>
      </c>
      <c r="BL28" s="33">
        <f t="shared" si="71"/>
        <v>0</v>
      </c>
      <c r="BM28" s="33">
        <f t="shared" si="71"/>
        <v>0</v>
      </c>
      <c r="BN28" s="33">
        <f t="shared" si="71"/>
        <v>0</v>
      </c>
      <c r="BO28" s="33">
        <f t="shared" si="71"/>
        <v>0</v>
      </c>
      <c r="BP28" s="33">
        <f t="shared" si="72"/>
        <v>0</v>
      </c>
      <c r="BQ28" s="33">
        <f t="shared" si="72"/>
        <v>0</v>
      </c>
      <c r="BR28" s="33">
        <f t="shared" si="72"/>
        <v>0</v>
      </c>
      <c r="BS28" s="33">
        <f t="shared" si="72"/>
        <v>0</v>
      </c>
      <c r="BT28" s="33">
        <f t="shared" si="72"/>
        <v>0</v>
      </c>
      <c r="BU28" s="33">
        <f t="shared" si="72"/>
        <v>0</v>
      </c>
      <c r="BV28" s="33">
        <f t="shared" si="72"/>
        <v>0</v>
      </c>
      <c r="BW28" s="33">
        <f t="shared" si="72"/>
        <v>0</v>
      </c>
      <c r="BX28" s="33">
        <f t="shared" si="72"/>
        <v>0</v>
      </c>
      <c r="BY28" s="33">
        <f t="shared" si="72"/>
        <v>0</v>
      </c>
      <c r="BZ28" s="33">
        <f t="shared" si="73"/>
        <v>0</v>
      </c>
      <c r="CA28" s="33">
        <f t="shared" si="73"/>
        <v>0</v>
      </c>
      <c r="CB28" s="33">
        <f t="shared" si="73"/>
        <v>0</v>
      </c>
      <c r="CC28" s="33">
        <f t="shared" si="73"/>
        <v>0</v>
      </c>
      <c r="CD28" s="33">
        <f t="shared" si="73"/>
        <v>0</v>
      </c>
      <c r="CE28" s="33">
        <f t="shared" si="73"/>
        <v>0</v>
      </c>
      <c r="CF28" s="33">
        <f t="shared" si="73"/>
        <v>0</v>
      </c>
      <c r="CG28" s="33">
        <f t="shared" si="73"/>
        <v>0</v>
      </c>
      <c r="CH28" s="33">
        <f t="shared" si="73"/>
        <v>0</v>
      </c>
      <c r="CI28" s="33">
        <f t="shared" si="73"/>
        <v>0</v>
      </c>
      <c r="CJ28" s="33">
        <f t="shared" si="73"/>
        <v>0</v>
      </c>
      <c r="CK28" s="33">
        <f t="shared" si="73"/>
        <v>0</v>
      </c>
      <c r="CL28" s="33">
        <f t="shared" si="73"/>
        <v>0</v>
      </c>
    </row>
    <row r="29" hidden="1" spans="1:90" x14ac:dyDescent="0.25">
      <c r="A29" s="30" t="s">
        <v>163</v>
      </c>
      <c r="B29" s="31">
        <v>16</v>
      </c>
      <c r="C29" s="31">
        <v>15</v>
      </c>
      <c r="D29" s="31">
        <v>2</v>
      </c>
      <c r="E29" s="32"/>
      <c r="F29" s="32"/>
      <c r="G29" s="33">
        <f t="shared" si="66"/>
        <v>0</v>
      </c>
      <c r="H29" s="32">
        <v>43221</v>
      </c>
      <c r="I29" s="32">
        <f t="shared" si="51"/>
        <v>43709</v>
      </c>
      <c r="J29" s="39">
        <f t="shared" si="52"/>
        <v>43739</v>
      </c>
      <c r="K29" s="39">
        <f t="shared" si="53"/>
        <v>43800</v>
      </c>
      <c r="L29" s="32">
        <f t="shared" si="54"/>
        <v>43831</v>
      </c>
      <c r="M29" s="32">
        <f t="shared" si="55"/>
        <v>43831</v>
      </c>
      <c r="N29" s="39">
        <f t="shared" si="56"/>
        <v>43862</v>
      </c>
      <c r="O29" s="39">
        <f t="shared" si="57"/>
        <v>44317</v>
      </c>
      <c r="P29" s="32">
        <f t="shared" si="58"/>
        <v>44348</v>
      </c>
      <c r="Q29" s="32">
        <f t="shared" si="59"/>
        <v>44348</v>
      </c>
      <c r="R29" s="33">
        <f t="shared" si="67"/>
        <v>0</v>
      </c>
      <c r="S29" s="33">
        <f t="shared" si="67"/>
        <v>0</v>
      </c>
      <c r="T29" s="33">
        <f t="shared" si="67"/>
        <v>0</v>
      </c>
      <c r="U29" s="33">
        <f t="shared" si="67"/>
        <v>0</v>
      </c>
      <c r="V29" s="33">
        <f t="shared" si="67"/>
        <v>0</v>
      </c>
      <c r="W29" s="33">
        <f t="shared" si="67"/>
        <v>0</v>
      </c>
      <c r="X29" s="33">
        <f t="shared" si="67"/>
        <v>0</v>
      </c>
      <c r="Y29" s="33">
        <f t="shared" si="67"/>
        <v>0</v>
      </c>
      <c r="Z29" s="33">
        <f t="shared" si="67"/>
        <v>0</v>
      </c>
      <c r="AA29" s="33">
        <f t="shared" si="67"/>
        <v>0</v>
      </c>
      <c r="AB29" s="33">
        <f t="shared" si="68"/>
        <v>0</v>
      </c>
      <c r="AC29" s="33">
        <f t="shared" si="68"/>
        <v>0</v>
      </c>
      <c r="AD29" s="33">
        <f t="shared" si="68"/>
        <v>0</v>
      </c>
      <c r="AE29" s="33">
        <f t="shared" si="68"/>
        <v>0</v>
      </c>
      <c r="AF29" s="33">
        <f t="shared" si="68"/>
        <v>0</v>
      </c>
      <c r="AG29" s="33">
        <f t="shared" si="68"/>
        <v>0</v>
      </c>
      <c r="AH29" s="33">
        <f t="shared" si="68"/>
        <v>0</v>
      </c>
      <c r="AI29" s="33">
        <f t="shared" si="68"/>
        <v>0</v>
      </c>
      <c r="AJ29" s="33">
        <f t="shared" si="68"/>
        <v>0</v>
      </c>
      <c r="AK29" s="33">
        <f t="shared" si="68"/>
        <v>0</v>
      </c>
      <c r="AL29" s="33">
        <f t="shared" si="69"/>
        <v>0</v>
      </c>
      <c r="AM29" s="33">
        <f t="shared" si="69"/>
        <v>0</v>
      </c>
      <c r="AN29" s="33">
        <f t="shared" si="69"/>
        <v>0</v>
      </c>
      <c r="AO29" s="33">
        <f t="shared" si="69"/>
        <v>0</v>
      </c>
      <c r="AP29" s="33">
        <f t="shared" si="69"/>
        <v>0</v>
      </c>
      <c r="AQ29" s="33">
        <f t="shared" si="69"/>
        <v>0</v>
      </c>
      <c r="AR29" s="33">
        <f t="shared" si="69"/>
        <v>0</v>
      </c>
      <c r="AS29" s="33">
        <f t="shared" si="69"/>
        <v>0</v>
      </c>
      <c r="AT29" s="33">
        <f t="shared" si="69"/>
        <v>0</v>
      </c>
      <c r="AU29" s="33">
        <f t="shared" si="69"/>
        <v>0</v>
      </c>
      <c r="AV29" s="33">
        <f t="shared" si="70"/>
        <v>0</v>
      </c>
      <c r="AW29" s="33">
        <f t="shared" si="70"/>
        <v>0</v>
      </c>
      <c r="AX29" s="33">
        <f t="shared" si="70"/>
        <v>0</v>
      </c>
      <c r="AY29" s="33">
        <f t="shared" si="70"/>
        <v>0</v>
      </c>
      <c r="AZ29" s="33">
        <f t="shared" si="70"/>
        <v>0</v>
      </c>
      <c r="BA29" s="33">
        <f t="shared" si="70"/>
        <v>0</v>
      </c>
      <c r="BB29" s="33">
        <f t="shared" si="70"/>
        <v>0</v>
      </c>
      <c r="BC29" s="33">
        <f t="shared" si="70"/>
        <v>0</v>
      </c>
      <c r="BD29" s="33">
        <f t="shared" si="70"/>
        <v>0</v>
      </c>
      <c r="BE29" s="33">
        <f t="shared" si="70"/>
        <v>0</v>
      </c>
      <c r="BF29" s="33">
        <f t="shared" si="71"/>
        <v>0</v>
      </c>
      <c r="BG29" s="33">
        <f t="shared" si="71"/>
        <v>0</v>
      </c>
      <c r="BH29" s="33">
        <f t="shared" si="71"/>
        <v>0</v>
      </c>
      <c r="BI29" s="33">
        <f t="shared" si="71"/>
        <v>0</v>
      </c>
      <c r="BJ29" s="33">
        <f t="shared" si="71"/>
        <v>0</v>
      </c>
      <c r="BK29" s="33">
        <f t="shared" si="71"/>
        <v>0</v>
      </c>
      <c r="BL29" s="33">
        <f t="shared" si="71"/>
        <v>0</v>
      </c>
      <c r="BM29" s="33">
        <f t="shared" si="71"/>
        <v>0</v>
      </c>
      <c r="BN29" s="33">
        <f t="shared" si="71"/>
        <v>0</v>
      </c>
      <c r="BO29" s="33">
        <f t="shared" si="71"/>
        <v>0</v>
      </c>
      <c r="BP29" s="33">
        <f t="shared" si="72"/>
        <v>0</v>
      </c>
      <c r="BQ29" s="33">
        <f t="shared" si="72"/>
        <v>0</v>
      </c>
      <c r="BR29" s="33">
        <f t="shared" si="72"/>
        <v>0</v>
      </c>
      <c r="BS29" s="33">
        <f t="shared" si="72"/>
        <v>0</v>
      </c>
      <c r="BT29" s="33">
        <f t="shared" si="72"/>
        <v>0</v>
      </c>
      <c r="BU29" s="33">
        <f t="shared" si="72"/>
        <v>0</v>
      </c>
      <c r="BV29" s="33">
        <f t="shared" si="72"/>
        <v>0</v>
      </c>
      <c r="BW29" s="33">
        <f t="shared" si="72"/>
        <v>0</v>
      </c>
      <c r="BX29" s="33">
        <f t="shared" si="72"/>
        <v>0</v>
      </c>
      <c r="BY29" s="33">
        <f t="shared" si="72"/>
        <v>0</v>
      </c>
      <c r="BZ29" s="33">
        <f t="shared" si="73"/>
        <v>0</v>
      </c>
      <c r="CA29" s="33">
        <f t="shared" si="73"/>
        <v>0</v>
      </c>
      <c r="CB29" s="33">
        <f t="shared" si="73"/>
        <v>0</v>
      </c>
      <c r="CC29" s="33">
        <f t="shared" si="73"/>
        <v>0</v>
      </c>
      <c r="CD29" s="33">
        <f t="shared" si="73"/>
        <v>0</v>
      </c>
      <c r="CE29" s="33">
        <f t="shared" si="73"/>
        <v>0</v>
      </c>
      <c r="CF29" s="33">
        <f t="shared" si="73"/>
        <v>0</v>
      </c>
      <c r="CG29" s="33">
        <f t="shared" si="73"/>
        <v>0</v>
      </c>
      <c r="CH29" s="33">
        <f t="shared" si="73"/>
        <v>0</v>
      </c>
      <c r="CI29" s="33">
        <f t="shared" si="73"/>
        <v>0</v>
      </c>
      <c r="CJ29" s="33">
        <f t="shared" si="73"/>
        <v>0</v>
      </c>
      <c r="CK29" s="33">
        <f t="shared" si="73"/>
        <v>0</v>
      </c>
      <c r="CL29" s="33">
        <f t="shared" si="73"/>
        <v>0</v>
      </c>
    </row>
    <row r="30" hidden="1" spans="1:90" s="2" customFormat="1" x14ac:dyDescent="0.25">
      <c r="A30" s="30"/>
      <c r="B30" s="31"/>
      <c r="C30" s="31"/>
      <c r="D30" s="31"/>
      <c r="E30" s="32"/>
      <c r="F30" s="32"/>
      <c r="G30" s="33">
        <f t="shared" si="66"/>
        <v>0</v>
      </c>
      <c r="H30" s="32"/>
      <c r="I30" s="32">
        <f t="shared" si="51"/>
        <v>0</v>
      </c>
      <c r="J30" s="39">
        <f t="shared" si="52"/>
        <v>31</v>
      </c>
      <c r="K30" s="39">
        <f t="shared" si="53"/>
        <v>31</v>
      </c>
      <c r="L30" s="32">
        <f t="shared" si="54"/>
        <v>62</v>
      </c>
      <c r="M30" s="32">
        <f t="shared" si="55"/>
        <v>62</v>
      </c>
      <c r="N30" s="39">
        <f t="shared" si="56"/>
        <v>91</v>
      </c>
      <c r="O30" s="39">
        <f t="shared" si="57"/>
        <v>91</v>
      </c>
      <c r="P30" s="32">
        <f t="shared" si="58"/>
        <v>122</v>
      </c>
      <c r="Q30" s="32">
        <f t="shared" si="59"/>
        <v>122</v>
      </c>
      <c r="R30" s="33">
        <f t="shared" si="67"/>
        <v>0</v>
      </c>
      <c r="S30" s="33">
        <f t="shared" si="67"/>
        <v>0</v>
      </c>
      <c r="T30" s="33">
        <f t="shared" si="67"/>
        <v>0</v>
      </c>
      <c r="U30" s="33">
        <f t="shared" si="67"/>
        <v>0</v>
      </c>
      <c r="V30" s="33">
        <f t="shared" si="67"/>
        <v>0</v>
      </c>
      <c r="W30" s="33">
        <f t="shared" si="67"/>
        <v>0</v>
      </c>
      <c r="X30" s="33">
        <f t="shared" si="67"/>
        <v>0</v>
      </c>
      <c r="Y30" s="33">
        <f t="shared" si="67"/>
        <v>0</v>
      </c>
      <c r="Z30" s="33">
        <f t="shared" si="67"/>
        <v>0</v>
      </c>
      <c r="AA30" s="33">
        <f t="shared" si="67"/>
        <v>0</v>
      </c>
      <c r="AB30" s="33">
        <f t="shared" si="68"/>
        <v>0</v>
      </c>
      <c r="AC30" s="33">
        <f t="shared" si="68"/>
        <v>0</v>
      </c>
      <c r="AD30" s="33">
        <f t="shared" si="68"/>
        <v>0</v>
      </c>
      <c r="AE30" s="33">
        <f t="shared" si="68"/>
        <v>0</v>
      </c>
      <c r="AF30" s="33">
        <f t="shared" si="68"/>
        <v>0</v>
      </c>
      <c r="AG30" s="33">
        <f t="shared" si="68"/>
        <v>0</v>
      </c>
      <c r="AH30" s="33">
        <f t="shared" si="68"/>
        <v>0</v>
      </c>
      <c r="AI30" s="33">
        <f t="shared" si="68"/>
        <v>0</v>
      </c>
      <c r="AJ30" s="33">
        <f t="shared" si="68"/>
        <v>0</v>
      </c>
      <c r="AK30" s="33">
        <f t="shared" si="68"/>
        <v>0</v>
      </c>
      <c r="AL30" s="33">
        <f t="shared" si="69"/>
        <v>0</v>
      </c>
      <c r="AM30" s="33">
        <f t="shared" si="69"/>
        <v>0</v>
      </c>
      <c r="AN30" s="33">
        <f t="shared" si="69"/>
        <v>0</v>
      </c>
      <c r="AO30" s="33">
        <f t="shared" si="69"/>
        <v>0</v>
      </c>
      <c r="AP30" s="33">
        <f t="shared" si="69"/>
        <v>0</v>
      </c>
      <c r="AQ30" s="33">
        <f t="shared" si="69"/>
        <v>0</v>
      </c>
      <c r="AR30" s="33">
        <f t="shared" si="69"/>
        <v>0</v>
      </c>
      <c r="AS30" s="33">
        <f t="shared" si="69"/>
        <v>0</v>
      </c>
      <c r="AT30" s="33">
        <f t="shared" si="69"/>
        <v>0</v>
      </c>
      <c r="AU30" s="33">
        <f t="shared" si="69"/>
        <v>0</v>
      </c>
      <c r="AV30" s="33">
        <f t="shared" si="70"/>
        <v>0</v>
      </c>
      <c r="AW30" s="33">
        <f t="shared" si="70"/>
        <v>0</v>
      </c>
      <c r="AX30" s="33">
        <f t="shared" si="70"/>
        <v>0</v>
      </c>
      <c r="AY30" s="33">
        <f t="shared" si="70"/>
        <v>0</v>
      </c>
      <c r="AZ30" s="33">
        <f t="shared" si="70"/>
        <v>0</v>
      </c>
      <c r="BA30" s="33">
        <f t="shared" si="70"/>
        <v>0</v>
      </c>
      <c r="BB30" s="33">
        <f t="shared" si="70"/>
        <v>0</v>
      </c>
      <c r="BC30" s="33">
        <f t="shared" si="70"/>
        <v>0</v>
      </c>
      <c r="BD30" s="33">
        <f t="shared" si="70"/>
        <v>0</v>
      </c>
      <c r="BE30" s="33">
        <f t="shared" si="70"/>
        <v>0</v>
      </c>
      <c r="BF30" s="33">
        <f t="shared" si="71"/>
        <v>0</v>
      </c>
      <c r="BG30" s="33">
        <f t="shared" si="71"/>
        <v>0</v>
      </c>
      <c r="BH30" s="33">
        <f t="shared" si="71"/>
        <v>0</v>
      </c>
      <c r="BI30" s="33">
        <f t="shared" si="71"/>
        <v>0</v>
      </c>
      <c r="BJ30" s="33">
        <f t="shared" si="71"/>
        <v>0</v>
      </c>
      <c r="BK30" s="33">
        <f t="shared" si="71"/>
        <v>0</v>
      </c>
      <c r="BL30" s="33">
        <f t="shared" si="71"/>
        <v>0</v>
      </c>
      <c r="BM30" s="33">
        <f t="shared" si="71"/>
        <v>0</v>
      </c>
      <c r="BN30" s="33">
        <f t="shared" si="71"/>
        <v>0</v>
      </c>
      <c r="BO30" s="33">
        <f t="shared" si="71"/>
        <v>0</v>
      </c>
      <c r="BP30" s="33">
        <f t="shared" si="72"/>
        <v>0</v>
      </c>
      <c r="BQ30" s="33">
        <f t="shared" si="72"/>
        <v>0</v>
      </c>
      <c r="BR30" s="33">
        <f t="shared" si="72"/>
        <v>0</v>
      </c>
      <c r="BS30" s="33">
        <f t="shared" si="72"/>
        <v>0</v>
      </c>
      <c r="BT30" s="33">
        <f t="shared" si="72"/>
        <v>0</v>
      </c>
      <c r="BU30" s="33">
        <f t="shared" si="72"/>
        <v>0</v>
      </c>
      <c r="BV30" s="33">
        <f t="shared" si="72"/>
        <v>0</v>
      </c>
      <c r="BW30" s="33">
        <f t="shared" si="72"/>
        <v>0</v>
      </c>
      <c r="BX30" s="33">
        <f t="shared" si="72"/>
        <v>0</v>
      </c>
      <c r="BY30" s="33">
        <f t="shared" si="72"/>
        <v>0</v>
      </c>
      <c r="BZ30" s="33">
        <f t="shared" si="73"/>
        <v>0</v>
      </c>
      <c r="CA30" s="33">
        <f t="shared" si="73"/>
        <v>0</v>
      </c>
      <c r="CB30" s="33">
        <f t="shared" si="73"/>
        <v>0</v>
      </c>
      <c r="CC30" s="33">
        <f t="shared" si="73"/>
        <v>0</v>
      </c>
      <c r="CD30" s="33">
        <f t="shared" si="73"/>
        <v>0</v>
      </c>
      <c r="CE30" s="33">
        <f t="shared" si="73"/>
        <v>0</v>
      </c>
      <c r="CF30" s="33">
        <f t="shared" si="73"/>
        <v>0</v>
      </c>
      <c r="CG30" s="33">
        <f t="shared" si="73"/>
        <v>0</v>
      </c>
      <c r="CH30" s="33">
        <f t="shared" si="73"/>
        <v>0</v>
      </c>
      <c r="CI30" s="33">
        <f t="shared" si="73"/>
        <v>0</v>
      </c>
      <c r="CJ30" s="33">
        <f t="shared" si="73"/>
        <v>0</v>
      </c>
      <c r="CK30" s="33">
        <f t="shared" si="73"/>
        <v>0</v>
      </c>
      <c r="CL30" s="33">
        <f t="shared" si="73"/>
        <v>0</v>
      </c>
    </row>
    <row r="31" hidden="1" spans="1:90" s="2" customFormat="1" x14ac:dyDescent="0.25">
      <c r="A31" s="30"/>
      <c r="B31" s="31"/>
      <c r="C31" s="31"/>
      <c r="D31" s="31"/>
      <c r="E31" s="32"/>
      <c r="F31" s="32"/>
      <c r="G31" s="33">
        <f t="shared" si="66"/>
        <v>0</v>
      </c>
      <c r="H31" s="32"/>
      <c r="I31" s="32">
        <f t="shared" si="51"/>
        <v>0</v>
      </c>
      <c r="J31" s="39">
        <f t="shared" si="52"/>
        <v>31</v>
      </c>
      <c r="K31" s="39">
        <f t="shared" si="53"/>
        <v>31</v>
      </c>
      <c r="L31" s="32">
        <f t="shared" si="54"/>
        <v>62</v>
      </c>
      <c r="M31" s="32">
        <f t="shared" si="55"/>
        <v>62</v>
      </c>
      <c r="N31" s="39">
        <f t="shared" si="56"/>
        <v>91</v>
      </c>
      <c r="O31" s="39">
        <f t="shared" si="57"/>
        <v>91</v>
      </c>
      <c r="P31" s="32">
        <f t="shared" si="58"/>
        <v>122</v>
      </c>
      <c r="Q31" s="32">
        <f t="shared" si="59"/>
        <v>122</v>
      </c>
      <c r="R31" s="33">
        <f t="shared" si="67"/>
        <v>0</v>
      </c>
      <c r="S31" s="33">
        <f t="shared" si="67"/>
        <v>0</v>
      </c>
      <c r="T31" s="33">
        <f t="shared" si="67"/>
        <v>0</v>
      </c>
      <c r="U31" s="33">
        <f t="shared" si="67"/>
        <v>0</v>
      </c>
      <c r="V31" s="33">
        <f t="shared" si="67"/>
        <v>0</v>
      </c>
      <c r="W31" s="33">
        <f t="shared" si="67"/>
        <v>0</v>
      </c>
      <c r="X31" s="33">
        <f t="shared" si="67"/>
        <v>0</v>
      </c>
      <c r="Y31" s="33">
        <f t="shared" si="67"/>
        <v>0</v>
      </c>
      <c r="Z31" s="33">
        <f t="shared" si="67"/>
        <v>0</v>
      </c>
      <c r="AA31" s="33">
        <f t="shared" si="67"/>
        <v>0</v>
      </c>
      <c r="AB31" s="33">
        <f t="shared" si="68"/>
        <v>0</v>
      </c>
      <c r="AC31" s="33">
        <f t="shared" si="68"/>
        <v>0</v>
      </c>
      <c r="AD31" s="33">
        <f t="shared" si="68"/>
        <v>0</v>
      </c>
      <c r="AE31" s="33">
        <f t="shared" si="68"/>
        <v>0</v>
      </c>
      <c r="AF31" s="33">
        <f t="shared" si="68"/>
        <v>0</v>
      </c>
      <c r="AG31" s="33">
        <f t="shared" si="68"/>
        <v>0</v>
      </c>
      <c r="AH31" s="33">
        <f t="shared" si="68"/>
        <v>0</v>
      </c>
      <c r="AI31" s="33">
        <f t="shared" si="68"/>
        <v>0</v>
      </c>
      <c r="AJ31" s="33">
        <f t="shared" si="68"/>
        <v>0</v>
      </c>
      <c r="AK31" s="33">
        <f t="shared" si="68"/>
        <v>0</v>
      </c>
      <c r="AL31" s="33">
        <f t="shared" si="69"/>
        <v>0</v>
      </c>
      <c r="AM31" s="33">
        <f t="shared" si="69"/>
        <v>0</v>
      </c>
      <c r="AN31" s="33">
        <f t="shared" si="69"/>
        <v>0</v>
      </c>
      <c r="AO31" s="33">
        <f t="shared" si="69"/>
        <v>0</v>
      </c>
      <c r="AP31" s="33">
        <f t="shared" si="69"/>
        <v>0</v>
      </c>
      <c r="AQ31" s="33">
        <f t="shared" si="69"/>
        <v>0</v>
      </c>
      <c r="AR31" s="33">
        <f t="shared" si="69"/>
        <v>0</v>
      </c>
      <c r="AS31" s="33">
        <f t="shared" si="69"/>
        <v>0</v>
      </c>
      <c r="AT31" s="33">
        <f t="shared" si="69"/>
        <v>0</v>
      </c>
      <c r="AU31" s="33">
        <f t="shared" si="69"/>
        <v>0</v>
      </c>
      <c r="AV31" s="33">
        <f t="shared" si="70"/>
        <v>0</v>
      </c>
      <c r="AW31" s="33">
        <f t="shared" si="70"/>
        <v>0</v>
      </c>
      <c r="AX31" s="33">
        <f t="shared" si="70"/>
        <v>0</v>
      </c>
      <c r="AY31" s="33">
        <f t="shared" si="70"/>
        <v>0</v>
      </c>
      <c r="AZ31" s="33">
        <f t="shared" si="70"/>
        <v>0</v>
      </c>
      <c r="BA31" s="33">
        <f t="shared" si="70"/>
        <v>0</v>
      </c>
      <c r="BB31" s="33">
        <f t="shared" si="70"/>
        <v>0</v>
      </c>
      <c r="BC31" s="33">
        <f t="shared" si="70"/>
        <v>0</v>
      </c>
      <c r="BD31" s="33">
        <f t="shared" si="70"/>
        <v>0</v>
      </c>
      <c r="BE31" s="33">
        <f t="shared" si="70"/>
        <v>0</v>
      </c>
      <c r="BF31" s="33">
        <f t="shared" si="71"/>
        <v>0</v>
      </c>
      <c r="BG31" s="33">
        <f t="shared" si="71"/>
        <v>0</v>
      </c>
      <c r="BH31" s="33">
        <f t="shared" si="71"/>
        <v>0</v>
      </c>
      <c r="BI31" s="33">
        <f t="shared" si="71"/>
        <v>0</v>
      </c>
      <c r="BJ31" s="33">
        <f t="shared" si="71"/>
        <v>0</v>
      </c>
      <c r="BK31" s="33">
        <f t="shared" si="71"/>
        <v>0</v>
      </c>
      <c r="BL31" s="33">
        <f t="shared" si="71"/>
        <v>0</v>
      </c>
      <c r="BM31" s="33">
        <f t="shared" si="71"/>
        <v>0</v>
      </c>
      <c r="BN31" s="33">
        <f t="shared" si="71"/>
        <v>0</v>
      </c>
      <c r="BO31" s="33">
        <f t="shared" si="71"/>
        <v>0</v>
      </c>
      <c r="BP31" s="33">
        <f t="shared" si="72"/>
        <v>0</v>
      </c>
      <c r="BQ31" s="33">
        <f t="shared" si="72"/>
        <v>0</v>
      </c>
      <c r="BR31" s="33">
        <f t="shared" si="72"/>
        <v>0</v>
      </c>
      <c r="BS31" s="33">
        <f t="shared" si="72"/>
        <v>0</v>
      </c>
      <c r="BT31" s="33">
        <f t="shared" si="72"/>
        <v>0</v>
      </c>
      <c r="BU31" s="33">
        <f t="shared" si="72"/>
        <v>0</v>
      </c>
      <c r="BV31" s="33">
        <f t="shared" si="72"/>
        <v>0</v>
      </c>
      <c r="BW31" s="33">
        <f t="shared" si="72"/>
        <v>0</v>
      </c>
      <c r="BX31" s="33">
        <f t="shared" si="72"/>
        <v>0</v>
      </c>
      <c r="BY31" s="33">
        <f t="shared" si="72"/>
        <v>0</v>
      </c>
      <c r="BZ31" s="33">
        <f t="shared" si="73"/>
        <v>0</v>
      </c>
      <c r="CA31" s="33">
        <f t="shared" si="73"/>
        <v>0</v>
      </c>
      <c r="CB31" s="33">
        <f t="shared" si="73"/>
        <v>0</v>
      </c>
      <c r="CC31" s="33">
        <f t="shared" si="73"/>
        <v>0</v>
      </c>
      <c r="CD31" s="33">
        <f t="shared" si="73"/>
        <v>0</v>
      </c>
      <c r="CE31" s="33">
        <f t="shared" si="73"/>
        <v>0</v>
      </c>
      <c r="CF31" s="33">
        <f t="shared" si="73"/>
        <v>0</v>
      </c>
      <c r="CG31" s="33">
        <f t="shared" si="73"/>
        <v>0</v>
      </c>
      <c r="CH31" s="33">
        <f t="shared" si="73"/>
        <v>0</v>
      </c>
      <c r="CI31" s="33">
        <f t="shared" si="73"/>
        <v>0</v>
      </c>
      <c r="CJ31" s="33">
        <f t="shared" si="73"/>
        <v>0</v>
      </c>
      <c r="CK31" s="33">
        <f t="shared" si="73"/>
        <v>0</v>
      </c>
      <c r="CL31" s="33">
        <f t="shared" si="73"/>
        <v>0</v>
      </c>
    </row>
    <row r="32" hidden="1" spans="1:90" s="2" customFormat="1" x14ac:dyDescent="0.25">
      <c r="A32" s="30"/>
      <c r="B32" s="31"/>
      <c r="C32" s="31"/>
      <c r="D32" s="31"/>
      <c r="E32" s="39"/>
      <c r="F32" s="39"/>
      <c r="G32" s="33">
        <f t="shared" si="66"/>
        <v>0</v>
      </c>
      <c r="H32" s="32"/>
      <c r="I32" s="32">
        <f t="shared" si="51"/>
        <v>0</v>
      </c>
      <c r="J32" s="39">
        <f t="shared" si="52"/>
        <v>31</v>
      </c>
      <c r="K32" s="39">
        <f t="shared" si="53"/>
        <v>31</v>
      </c>
      <c r="L32" s="32">
        <f t="shared" si="54"/>
        <v>62</v>
      </c>
      <c r="M32" s="32">
        <f t="shared" si="55"/>
        <v>62</v>
      </c>
      <c r="N32" s="39">
        <f t="shared" si="56"/>
        <v>91</v>
      </c>
      <c r="O32" s="39">
        <f t="shared" si="57"/>
        <v>91</v>
      </c>
      <c r="P32" s="32">
        <f t="shared" si="58"/>
        <v>122</v>
      </c>
      <c r="Q32" s="32">
        <f t="shared" si="59"/>
        <v>122</v>
      </c>
      <c r="R32" s="33">
        <f t="shared" si="67"/>
        <v>0</v>
      </c>
      <c r="S32" s="33">
        <f t="shared" si="67"/>
        <v>0</v>
      </c>
      <c r="T32" s="33">
        <f t="shared" si="67"/>
        <v>0</v>
      </c>
      <c r="U32" s="33">
        <f t="shared" si="67"/>
        <v>0</v>
      </c>
      <c r="V32" s="33">
        <f t="shared" si="67"/>
        <v>0</v>
      </c>
      <c r="W32" s="33">
        <f t="shared" si="67"/>
        <v>0</v>
      </c>
      <c r="X32" s="33">
        <f t="shared" si="67"/>
        <v>0</v>
      </c>
      <c r="Y32" s="33">
        <f t="shared" si="67"/>
        <v>0</v>
      </c>
      <c r="Z32" s="33">
        <f t="shared" si="67"/>
        <v>0</v>
      </c>
      <c r="AA32" s="33">
        <f t="shared" si="67"/>
        <v>0</v>
      </c>
      <c r="AB32" s="33">
        <f t="shared" si="68"/>
        <v>0</v>
      </c>
      <c r="AC32" s="33">
        <f t="shared" si="68"/>
        <v>0</v>
      </c>
      <c r="AD32" s="33">
        <f t="shared" si="68"/>
        <v>0</v>
      </c>
      <c r="AE32" s="33">
        <f t="shared" si="68"/>
        <v>0</v>
      </c>
      <c r="AF32" s="33">
        <f t="shared" si="68"/>
        <v>0</v>
      </c>
      <c r="AG32" s="33">
        <f t="shared" si="68"/>
        <v>0</v>
      </c>
      <c r="AH32" s="33">
        <f t="shared" si="68"/>
        <v>0</v>
      </c>
      <c r="AI32" s="33">
        <f t="shared" si="68"/>
        <v>0</v>
      </c>
      <c r="AJ32" s="33">
        <f t="shared" si="68"/>
        <v>0</v>
      </c>
      <c r="AK32" s="33">
        <f t="shared" si="68"/>
        <v>0</v>
      </c>
      <c r="AL32" s="33">
        <f t="shared" si="69"/>
        <v>0</v>
      </c>
      <c r="AM32" s="33">
        <f t="shared" si="69"/>
        <v>0</v>
      </c>
      <c r="AN32" s="33">
        <f t="shared" si="69"/>
        <v>0</v>
      </c>
      <c r="AO32" s="33">
        <f t="shared" si="69"/>
        <v>0</v>
      </c>
      <c r="AP32" s="33">
        <f t="shared" si="69"/>
        <v>0</v>
      </c>
      <c r="AQ32" s="33">
        <f t="shared" si="69"/>
        <v>0</v>
      </c>
      <c r="AR32" s="33">
        <f t="shared" si="69"/>
        <v>0</v>
      </c>
      <c r="AS32" s="33">
        <f t="shared" si="69"/>
        <v>0</v>
      </c>
      <c r="AT32" s="33">
        <f t="shared" si="69"/>
        <v>0</v>
      </c>
      <c r="AU32" s="33">
        <f t="shared" si="69"/>
        <v>0</v>
      </c>
      <c r="AV32" s="33">
        <f t="shared" si="70"/>
        <v>0</v>
      </c>
      <c r="AW32" s="33">
        <f t="shared" si="70"/>
        <v>0</v>
      </c>
      <c r="AX32" s="33">
        <f t="shared" si="70"/>
        <v>0</v>
      </c>
      <c r="AY32" s="33">
        <f t="shared" si="70"/>
        <v>0</v>
      </c>
      <c r="AZ32" s="33">
        <f t="shared" si="70"/>
        <v>0</v>
      </c>
      <c r="BA32" s="33">
        <f t="shared" si="70"/>
        <v>0</v>
      </c>
      <c r="BB32" s="33">
        <f t="shared" si="70"/>
        <v>0</v>
      </c>
      <c r="BC32" s="33">
        <f t="shared" si="70"/>
        <v>0</v>
      </c>
      <c r="BD32" s="33">
        <f t="shared" si="70"/>
        <v>0</v>
      </c>
      <c r="BE32" s="33">
        <f t="shared" si="70"/>
        <v>0</v>
      </c>
      <c r="BF32" s="33">
        <f t="shared" si="71"/>
        <v>0</v>
      </c>
      <c r="BG32" s="33">
        <f t="shared" si="71"/>
        <v>0</v>
      </c>
      <c r="BH32" s="33">
        <f t="shared" si="71"/>
        <v>0</v>
      </c>
      <c r="BI32" s="33">
        <f t="shared" si="71"/>
        <v>0</v>
      </c>
      <c r="BJ32" s="33">
        <f t="shared" si="71"/>
        <v>0</v>
      </c>
      <c r="BK32" s="33">
        <f t="shared" si="71"/>
        <v>0</v>
      </c>
      <c r="BL32" s="33">
        <f t="shared" si="71"/>
        <v>0</v>
      </c>
      <c r="BM32" s="33">
        <f t="shared" si="71"/>
        <v>0</v>
      </c>
      <c r="BN32" s="33">
        <f t="shared" si="71"/>
        <v>0</v>
      </c>
      <c r="BO32" s="33">
        <f t="shared" si="71"/>
        <v>0</v>
      </c>
      <c r="BP32" s="33">
        <f t="shared" si="72"/>
        <v>0</v>
      </c>
      <c r="BQ32" s="33">
        <f t="shared" si="72"/>
        <v>0</v>
      </c>
      <c r="BR32" s="33">
        <f t="shared" si="72"/>
        <v>0</v>
      </c>
      <c r="BS32" s="33">
        <f t="shared" si="72"/>
        <v>0</v>
      </c>
      <c r="BT32" s="33">
        <f t="shared" si="72"/>
        <v>0</v>
      </c>
      <c r="BU32" s="33">
        <f t="shared" si="72"/>
        <v>0</v>
      </c>
      <c r="BV32" s="33">
        <f t="shared" si="72"/>
        <v>0</v>
      </c>
      <c r="BW32" s="33">
        <f t="shared" si="72"/>
        <v>0</v>
      </c>
      <c r="BX32" s="33">
        <f t="shared" si="72"/>
        <v>0</v>
      </c>
      <c r="BY32" s="33">
        <f t="shared" si="72"/>
        <v>0</v>
      </c>
      <c r="BZ32" s="33">
        <f t="shared" si="73"/>
        <v>0</v>
      </c>
      <c r="CA32" s="33">
        <f t="shared" si="73"/>
        <v>0</v>
      </c>
      <c r="CB32" s="33">
        <f t="shared" si="73"/>
        <v>0</v>
      </c>
      <c r="CC32" s="33">
        <f t="shared" si="73"/>
        <v>0</v>
      </c>
      <c r="CD32" s="33">
        <f t="shared" si="73"/>
        <v>0</v>
      </c>
      <c r="CE32" s="33">
        <f t="shared" si="73"/>
        <v>0</v>
      </c>
      <c r="CF32" s="33">
        <f t="shared" si="73"/>
        <v>0</v>
      </c>
      <c r="CG32" s="33">
        <f t="shared" si="73"/>
        <v>0</v>
      </c>
      <c r="CH32" s="33">
        <f t="shared" si="73"/>
        <v>0</v>
      </c>
      <c r="CI32" s="33">
        <f t="shared" si="73"/>
        <v>0</v>
      </c>
      <c r="CJ32" s="33">
        <f t="shared" si="73"/>
        <v>0</v>
      </c>
      <c r="CK32" s="33">
        <f t="shared" si="73"/>
        <v>0</v>
      </c>
      <c r="CL32" s="33">
        <f t="shared" si="73"/>
        <v>0</v>
      </c>
    </row>
    <row r="33" hidden="1" spans="1:90" s="2" customFormat="1" x14ac:dyDescent="0.25">
      <c r="A33" s="30"/>
      <c r="B33" s="31"/>
      <c r="C33" s="31"/>
      <c r="D33" s="31"/>
      <c r="E33" s="39"/>
      <c r="F33" s="39"/>
      <c r="G33" s="33">
        <f t="shared" si="66"/>
        <v>0</v>
      </c>
      <c r="H33" s="32"/>
      <c r="I33" s="32">
        <f t="shared" si="51"/>
        <v>0</v>
      </c>
      <c r="J33" s="39">
        <f t="shared" si="52"/>
        <v>31</v>
      </c>
      <c r="K33" s="39">
        <f t="shared" si="53"/>
        <v>31</v>
      </c>
      <c r="L33" s="32">
        <f t="shared" si="54"/>
        <v>62</v>
      </c>
      <c r="M33" s="32">
        <f t="shared" si="55"/>
        <v>62</v>
      </c>
      <c r="N33" s="39">
        <f t="shared" si="56"/>
        <v>91</v>
      </c>
      <c r="O33" s="39">
        <f t="shared" si="57"/>
        <v>91</v>
      </c>
      <c r="P33" s="32">
        <f t="shared" si="58"/>
        <v>122</v>
      </c>
      <c r="Q33" s="32">
        <f t="shared" si="59"/>
        <v>122</v>
      </c>
      <c r="R33" s="33">
        <f t="shared" si="67"/>
        <v>0</v>
      </c>
      <c r="S33" s="33">
        <f t="shared" si="67"/>
        <v>0</v>
      </c>
      <c r="T33" s="33">
        <f t="shared" si="67"/>
        <v>0</v>
      </c>
      <c r="U33" s="33">
        <f t="shared" si="67"/>
        <v>0</v>
      </c>
      <c r="V33" s="33">
        <f t="shared" si="67"/>
        <v>0</v>
      </c>
      <c r="W33" s="33">
        <f t="shared" si="67"/>
        <v>0</v>
      </c>
      <c r="X33" s="33">
        <f t="shared" si="67"/>
        <v>0</v>
      </c>
      <c r="Y33" s="33">
        <f t="shared" si="67"/>
        <v>0</v>
      </c>
      <c r="Z33" s="33">
        <f t="shared" si="67"/>
        <v>0</v>
      </c>
      <c r="AA33" s="33">
        <f t="shared" si="67"/>
        <v>0</v>
      </c>
      <c r="AB33" s="33">
        <f t="shared" si="68"/>
        <v>0</v>
      </c>
      <c r="AC33" s="33">
        <f t="shared" si="68"/>
        <v>0</v>
      </c>
      <c r="AD33" s="33">
        <f t="shared" si="68"/>
        <v>0</v>
      </c>
      <c r="AE33" s="33">
        <f t="shared" si="68"/>
        <v>0</v>
      </c>
      <c r="AF33" s="33">
        <f t="shared" si="68"/>
        <v>0</v>
      </c>
      <c r="AG33" s="33">
        <f t="shared" si="68"/>
        <v>0</v>
      </c>
      <c r="AH33" s="33">
        <f t="shared" si="68"/>
        <v>0</v>
      </c>
      <c r="AI33" s="33">
        <f t="shared" si="68"/>
        <v>0</v>
      </c>
      <c r="AJ33" s="33">
        <f t="shared" si="68"/>
        <v>0</v>
      </c>
      <c r="AK33" s="33">
        <f t="shared" si="68"/>
        <v>0</v>
      </c>
      <c r="AL33" s="33">
        <f t="shared" si="69"/>
        <v>0</v>
      </c>
      <c r="AM33" s="33">
        <f t="shared" si="69"/>
        <v>0</v>
      </c>
      <c r="AN33" s="33">
        <f t="shared" si="69"/>
        <v>0</v>
      </c>
      <c r="AO33" s="33">
        <f t="shared" si="69"/>
        <v>0</v>
      </c>
      <c r="AP33" s="33">
        <f t="shared" si="69"/>
        <v>0</v>
      </c>
      <c r="AQ33" s="33">
        <f t="shared" si="69"/>
        <v>0</v>
      </c>
      <c r="AR33" s="33">
        <f t="shared" si="69"/>
        <v>0</v>
      </c>
      <c r="AS33" s="33">
        <f t="shared" si="69"/>
        <v>0</v>
      </c>
      <c r="AT33" s="33">
        <f t="shared" si="69"/>
        <v>0</v>
      </c>
      <c r="AU33" s="33">
        <f t="shared" si="69"/>
        <v>0</v>
      </c>
      <c r="AV33" s="33">
        <f t="shared" si="70"/>
        <v>0</v>
      </c>
      <c r="AW33" s="33">
        <f t="shared" si="70"/>
        <v>0</v>
      </c>
      <c r="AX33" s="33">
        <f t="shared" si="70"/>
        <v>0</v>
      </c>
      <c r="AY33" s="33">
        <f t="shared" si="70"/>
        <v>0</v>
      </c>
      <c r="AZ33" s="33">
        <f t="shared" si="70"/>
        <v>0</v>
      </c>
      <c r="BA33" s="33">
        <f t="shared" si="70"/>
        <v>0</v>
      </c>
      <c r="BB33" s="33">
        <f t="shared" si="70"/>
        <v>0</v>
      </c>
      <c r="BC33" s="33">
        <f t="shared" si="70"/>
        <v>0</v>
      </c>
      <c r="BD33" s="33">
        <f t="shared" si="70"/>
        <v>0</v>
      </c>
      <c r="BE33" s="33">
        <f t="shared" si="70"/>
        <v>0</v>
      </c>
      <c r="BF33" s="33">
        <f t="shared" si="71"/>
        <v>0</v>
      </c>
      <c r="BG33" s="33">
        <f t="shared" si="71"/>
        <v>0</v>
      </c>
      <c r="BH33" s="33">
        <f t="shared" si="71"/>
        <v>0</v>
      </c>
      <c r="BI33" s="33">
        <f t="shared" si="71"/>
        <v>0</v>
      </c>
      <c r="BJ33" s="33">
        <f t="shared" si="71"/>
        <v>0</v>
      </c>
      <c r="BK33" s="33">
        <f t="shared" si="71"/>
        <v>0</v>
      </c>
      <c r="BL33" s="33">
        <f t="shared" si="71"/>
        <v>0</v>
      </c>
      <c r="BM33" s="33">
        <f t="shared" si="71"/>
        <v>0</v>
      </c>
      <c r="BN33" s="33">
        <f t="shared" si="71"/>
        <v>0</v>
      </c>
      <c r="BO33" s="33">
        <f t="shared" si="71"/>
        <v>0</v>
      </c>
      <c r="BP33" s="33">
        <f t="shared" si="72"/>
        <v>0</v>
      </c>
      <c r="BQ33" s="33">
        <f t="shared" si="72"/>
        <v>0</v>
      </c>
      <c r="BR33" s="33">
        <f t="shared" si="72"/>
        <v>0</v>
      </c>
      <c r="BS33" s="33">
        <f t="shared" si="72"/>
        <v>0</v>
      </c>
      <c r="BT33" s="33">
        <f t="shared" si="72"/>
        <v>0</v>
      </c>
      <c r="BU33" s="33">
        <f t="shared" si="72"/>
        <v>0</v>
      </c>
      <c r="BV33" s="33">
        <f t="shared" si="72"/>
        <v>0</v>
      </c>
      <c r="BW33" s="33">
        <f t="shared" si="72"/>
        <v>0</v>
      </c>
      <c r="BX33" s="33">
        <f t="shared" si="72"/>
        <v>0</v>
      </c>
      <c r="BY33" s="33">
        <f t="shared" si="72"/>
        <v>0</v>
      </c>
      <c r="BZ33" s="33">
        <f t="shared" si="73"/>
        <v>0</v>
      </c>
      <c r="CA33" s="33">
        <f t="shared" si="73"/>
        <v>0</v>
      </c>
      <c r="CB33" s="33">
        <f t="shared" si="73"/>
        <v>0</v>
      </c>
      <c r="CC33" s="33">
        <f t="shared" si="73"/>
        <v>0</v>
      </c>
      <c r="CD33" s="33">
        <f t="shared" si="73"/>
        <v>0</v>
      </c>
      <c r="CE33" s="33">
        <f t="shared" si="73"/>
        <v>0</v>
      </c>
      <c r="CF33" s="33">
        <f t="shared" si="73"/>
        <v>0</v>
      </c>
      <c r="CG33" s="33">
        <f t="shared" si="73"/>
        <v>0</v>
      </c>
      <c r="CH33" s="33">
        <f t="shared" si="73"/>
        <v>0</v>
      </c>
      <c r="CI33" s="33">
        <f t="shared" si="73"/>
        <v>0</v>
      </c>
      <c r="CJ33" s="33">
        <f t="shared" si="73"/>
        <v>0</v>
      </c>
      <c r="CK33" s="33">
        <f t="shared" si="73"/>
        <v>0</v>
      </c>
      <c r="CL33" s="33">
        <f t="shared" si="73"/>
        <v>0</v>
      </c>
    </row>
    <row r="34" hidden="1" spans="1:90" s="2" customFormat="1" x14ac:dyDescent="0.25">
      <c r="A34" s="30"/>
      <c r="B34" s="31"/>
      <c r="C34" s="31"/>
      <c r="D34" s="31"/>
      <c r="E34" s="32"/>
      <c r="F34" s="32"/>
      <c r="G34" s="33">
        <f t="shared" si="66"/>
        <v>0</v>
      </c>
      <c r="H34" s="32"/>
      <c r="I34" s="32">
        <f t="shared" si="51"/>
        <v>0</v>
      </c>
      <c r="J34" s="39">
        <f t="shared" si="52"/>
        <v>31</v>
      </c>
      <c r="K34" s="39">
        <f t="shared" si="53"/>
        <v>31</v>
      </c>
      <c r="L34" s="32">
        <f t="shared" si="54"/>
        <v>62</v>
      </c>
      <c r="M34" s="32">
        <f t="shared" si="55"/>
        <v>62</v>
      </c>
      <c r="N34" s="39">
        <f t="shared" si="56"/>
        <v>91</v>
      </c>
      <c r="O34" s="39">
        <f t="shared" si="57"/>
        <v>91</v>
      </c>
      <c r="P34" s="32">
        <f t="shared" si="58"/>
        <v>122</v>
      </c>
      <c r="Q34" s="32">
        <f t="shared" si="59"/>
        <v>122</v>
      </c>
      <c r="R34" s="33">
        <f t="shared" si="67"/>
        <v>0</v>
      </c>
      <c r="S34" s="33">
        <f t="shared" si="67"/>
        <v>0</v>
      </c>
      <c r="T34" s="33">
        <f t="shared" si="67"/>
        <v>0</v>
      </c>
      <c r="U34" s="33">
        <f t="shared" si="67"/>
        <v>0</v>
      </c>
      <c r="V34" s="33">
        <f t="shared" si="67"/>
        <v>0</v>
      </c>
      <c r="W34" s="33">
        <f t="shared" si="67"/>
        <v>0</v>
      </c>
      <c r="X34" s="33">
        <f t="shared" si="67"/>
        <v>0</v>
      </c>
      <c r="Y34" s="33">
        <f t="shared" si="67"/>
        <v>0</v>
      </c>
      <c r="Z34" s="33">
        <f t="shared" si="67"/>
        <v>0</v>
      </c>
      <c r="AA34" s="33">
        <f t="shared" si="67"/>
        <v>0</v>
      </c>
      <c r="AB34" s="33">
        <f t="shared" si="68"/>
        <v>0</v>
      </c>
      <c r="AC34" s="33">
        <f t="shared" si="68"/>
        <v>0</v>
      </c>
      <c r="AD34" s="33">
        <f t="shared" si="68"/>
        <v>0</v>
      </c>
      <c r="AE34" s="33">
        <f t="shared" si="68"/>
        <v>0</v>
      </c>
      <c r="AF34" s="33">
        <f t="shared" si="68"/>
        <v>0</v>
      </c>
      <c r="AG34" s="33">
        <f t="shared" si="68"/>
        <v>0</v>
      </c>
      <c r="AH34" s="33">
        <f t="shared" si="68"/>
        <v>0</v>
      </c>
      <c r="AI34" s="33">
        <f t="shared" si="68"/>
        <v>0</v>
      </c>
      <c r="AJ34" s="33">
        <f t="shared" si="68"/>
        <v>0</v>
      </c>
      <c r="AK34" s="33">
        <f t="shared" si="68"/>
        <v>0</v>
      </c>
      <c r="AL34" s="33">
        <f t="shared" si="69"/>
        <v>0</v>
      </c>
      <c r="AM34" s="33">
        <f t="shared" si="69"/>
        <v>0</v>
      </c>
      <c r="AN34" s="33">
        <f t="shared" si="69"/>
        <v>0</v>
      </c>
      <c r="AO34" s="33">
        <f t="shared" si="69"/>
        <v>0</v>
      </c>
      <c r="AP34" s="33">
        <f t="shared" si="69"/>
        <v>0</v>
      </c>
      <c r="AQ34" s="33">
        <f t="shared" si="69"/>
        <v>0</v>
      </c>
      <c r="AR34" s="33">
        <f t="shared" si="69"/>
        <v>0</v>
      </c>
      <c r="AS34" s="33">
        <f t="shared" si="69"/>
        <v>0</v>
      </c>
      <c r="AT34" s="33">
        <f t="shared" si="69"/>
        <v>0</v>
      </c>
      <c r="AU34" s="33">
        <f t="shared" si="69"/>
        <v>0</v>
      </c>
      <c r="AV34" s="33">
        <f t="shared" si="70"/>
        <v>0</v>
      </c>
      <c r="AW34" s="33">
        <f t="shared" si="70"/>
        <v>0</v>
      </c>
      <c r="AX34" s="33">
        <f t="shared" si="70"/>
        <v>0</v>
      </c>
      <c r="AY34" s="33">
        <f t="shared" si="70"/>
        <v>0</v>
      </c>
      <c r="AZ34" s="33">
        <f t="shared" si="70"/>
        <v>0</v>
      </c>
      <c r="BA34" s="33">
        <f t="shared" si="70"/>
        <v>0</v>
      </c>
      <c r="BB34" s="33">
        <f t="shared" si="70"/>
        <v>0</v>
      </c>
      <c r="BC34" s="33">
        <f t="shared" si="70"/>
        <v>0</v>
      </c>
      <c r="BD34" s="33">
        <f t="shared" si="70"/>
        <v>0</v>
      </c>
      <c r="BE34" s="33">
        <f t="shared" si="70"/>
        <v>0</v>
      </c>
      <c r="BF34" s="33">
        <f t="shared" si="71"/>
        <v>0</v>
      </c>
      <c r="BG34" s="33">
        <f t="shared" si="71"/>
        <v>0</v>
      </c>
      <c r="BH34" s="33">
        <f t="shared" si="71"/>
        <v>0</v>
      </c>
      <c r="BI34" s="33">
        <f t="shared" si="71"/>
        <v>0</v>
      </c>
      <c r="BJ34" s="33">
        <f t="shared" si="71"/>
        <v>0</v>
      </c>
      <c r="BK34" s="33">
        <f t="shared" si="71"/>
        <v>0</v>
      </c>
      <c r="BL34" s="33">
        <f t="shared" si="71"/>
        <v>0</v>
      </c>
      <c r="BM34" s="33">
        <f t="shared" si="71"/>
        <v>0</v>
      </c>
      <c r="BN34" s="33">
        <f t="shared" si="71"/>
        <v>0</v>
      </c>
      <c r="BO34" s="33">
        <f t="shared" si="71"/>
        <v>0</v>
      </c>
      <c r="BP34" s="33">
        <f t="shared" si="72"/>
        <v>0</v>
      </c>
      <c r="BQ34" s="33">
        <f t="shared" si="72"/>
        <v>0</v>
      </c>
      <c r="BR34" s="33">
        <f t="shared" si="72"/>
        <v>0</v>
      </c>
      <c r="BS34" s="33">
        <f t="shared" si="72"/>
        <v>0</v>
      </c>
      <c r="BT34" s="33">
        <f t="shared" si="72"/>
        <v>0</v>
      </c>
      <c r="BU34" s="33">
        <f t="shared" si="72"/>
        <v>0</v>
      </c>
      <c r="BV34" s="33">
        <f t="shared" si="72"/>
        <v>0</v>
      </c>
      <c r="BW34" s="33">
        <f t="shared" si="72"/>
        <v>0</v>
      </c>
      <c r="BX34" s="33">
        <f t="shared" si="72"/>
        <v>0</v>
      </c>
      <c r="BY34" s="33">
        <f t="shared" si="72"/>
        <v>0</v>
      </c>
      <c r="BZ34" s="33">
        <f t="shared" si="73"/>
        <v>0</v>
      </c>
      <c r="CA34" s="33">
        <f t="shared" si="73"/>
        <v>0</v>
      </c>
      <c r="CB34" s="33">
        <f t="shared" si="73"/>
        <v>0</v>
      </c>
      <c r="CC34" s="33">
        <f t="shared" si="73"/>
        <v>0</v>
      </c>
      <c r="CD34" s="33">
        <f t="shared" si="73"/>
        <v>0</v>
      </c>
      <c r="CE34" s="33">
        <f t="shared" si="73"/>
        <v>0</v>
      </c>
      <c r="CF34" s="33">
        <f t="shared" si="73"/>
        <v>0</v>
      </c>
      <c r="CG34" s="33">
        <f t="shared" si="73"/>
        <v>0</v>
      </c>
      <c r="CH34" s="33">
        <f t="shared" si="73"/>
        <v>0</v>
      </c>
      <c r="CI34" s="33">
        <f t="shared" si="73"/>
        <v>0</v>
      </c>
      <c r="CJ34" s="33">
        <f t="shared" si="73"/>
        <v>0</v>
      </c>
      <c r="CK34" s="33">
        <f t="shared" si="73"/>
        <v>0</v>
      </c>
      <c r="CL34" s="33">
        <f t="shared" si="73"/>
        <v>0</v>
      </c>
    </row>
    <row r="35" ht="21.75" customHeight="1" hidden="1" spans="1:90" x14ac:dyDescent="0.25">
      <c r="A35" s="130" t="s">
        <v>433</v>
      </c>
      <c r="B35" s="131"/>
      <c r="C35" s="131"/>
      <c r="D35" s="131"/>
      <c r="E35" s="96"/>
      <c r="F35" s="96"/>
      <c r="G35" s="96"/>
      <c r="H35" s="96"/>
      <c r="I35" s="32">
        <f t="shared" si="51"/>
        <v>0</v>
      </c>
      <c r="J35" s="39">
        <f t="shared" si="52"/>
        <v>31</v>
      </c>
      <c r="K35" s="39">
        <f t="shared" si="53"/>
        <v>31</v>
      </c>
      <c r="L35" s="32">
        <f t="shared" si="54"/>
        <v>62</v>
      </c>
      <c r="M35" s="32">
        <f t="shared" si="55"/>
        <v>62</v>
      </c>
      <c r="N35" s="39">
        <f t="shared" si="56"/>
        <v>91</v>
      </c>
      <c r="O35" s="39">
        <f t="shared" si="57"/>
        <v>91</v>
      </c>
      <c r="P35" s="32">
        <f t="shared" si="58"/>
        <v>122</v>
      </c>
      <c r="Q35" s="32">
        <f t="shared" si="59"/>
        <v>122</v>
      </c>
      <c r="R35" s="29">
        <f>$A$2-DAY($A$2)+1</f>
        <v>46054</v>
      </c>
      <c r="S35" s="29">
        <f t="shared" ref="S35:AX35" si="74">DATE(YEAR(R35),MONTH(R35)+1,DAY(R35))</f>
        <v>46082</v>
      </c>
      <c r="T35" s="29">
        <f t="shared" si="74"/>
        <v>46113</v>
      </c>
      <c r="U35" s="29">
        <f t="shared" si="74"/>
        <v>46143</v>
      </c>
      <c r="V35" s="29">
        <f t="shared" si="74"/>
        <v>46174</v>
      </c>
      <c r="W35" s="29">
        <f t="shared" si="74"/>
        <v>46204</v>
      </c>
      <c r="X35" s="29">
        <f t="shared" si="74"/>
        <v>46235</v>
      </c>
      <c r="Y35" s="29">
        <f t="shared" si="74"/>
        <v>46266</v>
      </c>
      <c r="Z35" s="29">
        <f t="shared" si="74"/>
        <v>46296</v>
      </c>
      <c r="AA35" s="29">
        <f t="shared" si="74"/>
        <v>46327</v>
      </c>
      <c r="AB35" s="29">
        <f t="shared" si="74"/>
        <v>46357</v>
      </c>
      <c r="AC35" s="29">
        <f t="shared" si="74"/>
        <v>46388</v>
      </c>
      <c r="AD35" s="29">
        <f t="shared" si="74"/>
        <v>46419</v>
      </c>
      <c r="AE35" s="29">
        <f t="shared" si="74"/>
        <v>46447</v>
      </c>
      <c r="AF35" s="29">
        <f t="shared" si="74"/>
        <v>46478</v>
      </c>
      <c r="AG35" s="29">
        <f t="shared" si="74"/>
        <v>46508</v>
      </c>
      <c r="AH35" s="29">
        <f t="shared" si="74"/>
        <v>46539</v>
      </c>
      <c r="AI35" s="29">
        <f t="shared" si="74"/>
        <v>46569</v>
      </c>
      <c r="AJ35" s="29">
        <f t="shared" si="74"/>
        <v>46600</v>
      </c>
      <c r="AK35" s="29">
        <f t="shared" si="74"/>
        <v>46631</v>
      </c>
      <c r="AL35" s="29">
        <f t="shared" si="74"/>
        <v>46661</v>
      </c>
      <c r="AM35" s="29">
        <f t="shared" si="74"/>
        <v>46692</v>
      </c>
      <c r="AN35" s="29">
        <f t="shared" si="74"/>
        <v>46722</v>
      </c>
      <c r="AO35" s="29">
        <f t="shared" si="74"/>
        <v>46753</v>
      </c>
      <c r="AP35" s="29">
        <f t="shared" si="74"/>
        <v>46784</v>
      </c>
      <c r="AQ35" s="29">
        <f t="shared" si="74"/>
        <v>46813</v>
      </c>
      <c r="AR35" s="29">
        <f t="shared" si="74"/>
        <v>46844</v>
      </c>
      <c r="AS35" s="29">
        <f t="shared" si="74"/>
        <v>46874</v>
      </c>
      <c r="AT35" s="29">
        <f t="shared" si="74"/>
        <v>46905</v>
      </c>
      <c r="AU35" s="29">
        <f t="shared" si="74"/>
        <v>46935</v>
      </c>
      <c r="AV35" s="29">
        <f t="shared" si="74"/>
        <v>46966</v>
      </c>
      <c r="AW35" s="29">
        <f t="shared" si="74"/>
        <v>46997</v>
      </c>
      <c r="AX35" s="29">
        <f t="shared" si="74"/>
        <v>47027</v>
      </c>
      <c r="AY35" s="29">
        <f t="shared" ref="AY35:CD35" si="75">DATE(YEAR(AX35),MONTH(AX35)+1,DAY(AX35))</f>
        <v>47058</v>
      </c>
      <c r="AZ35" s="29">
        <f t="shared" si="75"/>
        <v>47088</v>
      </c>
      <c r="BA35" s="29">
        <f t="shared" si="75"/>
        <v>47119</v>
      </c>
      <c r="BB35" s="29">
        <f t="shared" si="75"/>
        <v>47150</v>
      </c>
      <c r="BC35" s="29">
        <f t="shared" si="75"/>
        <v>47178</v>
      </c>
      <c r="BD35" s="29">
        <f t="shared" si="75"/>
        <v>47209</v>
      </c>
      <c r="BE35" s="29">
        <f t="shared" si="75"/>
        <v>47239</v>
      </c>
      <c r="BF35" s="29">
        <f t="shared" si="75"/>
        <v>47270</v>
      </c>
      <c r="BG35" s="29">
        <f t="shared" si="75"/>
        <v>47300</v>
      </c>
      <c r="BH35" s="29">
        <f t="shared" si="75"/>
        <v>47331</v>
      </c>
      <c r="BI35" s="29">
        <f t="shared" si="75"/>
        <v>47362</v>
      </c>
      <c r="BJ35" s="29">
        <f t="shared" si="75"/>
        <v>47392</v>
      </c>
      <c r="BK35" s="29">
        <f t="shared" si="75"/>
        <v>47423</v>
      </c>
      <c r="BL35" s="29">
        <f t="shared" si="75"/>
        <v>47453</v>
      </c>
      <c r="BM35" s="29">
        <f t="shared" si="75"/>
        <v>47484</v>
      </c>
      <c r="BN35" s="29">
        <f t="shared" si="75"/>
        <v>47515</v>
      </c>
      <c r="BO35" s="29">
        <f t="shared" si="75"/>
        <v>47543</v>
      </c>
      <c r="BP35" s="29">
        <f t="shared" si="75"/>
        <v>47574</v>
      </c>
      <c r="BQ35" s="29">
        <f t="shared" si="75"/>
        <v>47604</v>
      </c>
      <c r="BR35" s="29">
        <f t="shared" si="75"/>
        <v>47635</v>
      </c>
      <c r="BS35" s="29">
        <f t="shared" si="75"/>
        <v>47665</v>
      </c>
      <c r="BT35" s="29">
        <f t="shared" si="75"/>
        <v>47696</v>
      </c>
      <c r="BU35" s="29">
        <f t="shared" si="75"/>
        <v>47727</v>
      </c>
      <c r="BV35" s="29">
        <f t="shared" si="75"/>
        <v>47757</v>
      </c>
      <c r="BW35" s="29">
        <f t="shared" si="75"/>
        <v>47788</v>
      </c>
      <c r="BX35" s="29">
        <f t="shared" si="75"/>
        <v>47818</v>
      </c>
      <c r="BY35" s="29">
        <f t="shared" si="75"/>
        <v>47849</v>
      </c>
      <c r="BZ35" s="29">
        <f t="shared" si="75"/>
        <v>47880</v>
      </c>
      <c r="CA35" s="29">
        <f t="shared" si="75"/>
        <v>47908</v>
      </c>
      <c r="CB35" s="29">
        <f t="shared" si="75"/>
        <v>47939</v>
      </c>
      <c r="CC35" s="29">
        <f t="shared" si="75"/>
        <v>47969</v>
      </c>
      <c r="CD35" s="29">
        <f t="shared" si="75"/>
        <v>48000</v>
      </c>
      <c r="CE35" s="29">
        <f t="shared" ref="CE35:CL35" si="76">DATE(YEAR(CD35),MONTH(CD35)+1,DAY(CD35))</f>
        <v>48030</v>
      </c>
      <c r="CF35" s="29">
        <f t="shared" si="76"/>
        <v>48061</v>
      </c>
      <c r="CG35" s="29">
        <f t="shared" si="76"/>
        <v>48092</v>
      </c>
      <c r="CH35" s="29">
        <f t="shared" si="76"/>
        <v>48122</v>
      </c>
      <c r="CI35" s="29">
        <f t="shared" si="76"/>
        <v>48153</v>
      </c>
      <c r="CJ35" s="29">
        <f t="shared" si="76"/>
        <v>48183</v>
      </c>
      <c r="CK35" s="29">
        <f t="shared" si="76"/>
        <v>48214</v>
      </c>
      <c r="CL35" s="29">
        <f t="shared" si="76"/>
        <v>48245</v>
      </c>
    </row>
    <row r="36" hidden="1" spans="1:90" s="2" customFormat="1" x14ac:dyDescent="0.25">
      <c r="A36" s="30" t="s">
        <v>434</v>
      </c>
      <c r="B36" s="31">
        <v>15</v>
      </c>
      <c r="C36" s="31">
        <v>12</v>
      </c>
      <c r="D36" s="31">
        <v>2</v>
      </c>
      <c r="E36" s="32"/>
      <c r="F36" s="32"/>
      <c r="G36" s="33">
        <f t="shared" ref="G36:G43" si="77">F36-E36</f>
        <v>0</v>
      </c>
      <c r="H36" s="32">
        <v>42430</v>
      </c>
      <c r="I36" s="32">
        <f t="shared" si="51"/>
        <v>42887</v>
      </c>
      <c r="J36" s="39">
        <f t="shared" si="52"/>
        <v>42917</v>
      </c>
      <c r="K36" s="39">
        <f t="shared" si="53"/>
        <v>42979</v>
      </c>
      <c r="L36" s="32">
        <f t="shared" si="54"/>
        <v>43009</v>
      </c>
      <c r="M36" s="32">
        <f t="shared" si="55"/>
        <v>43009</v>
      </c>
      <c r="N36" s="39">
        <f t="shared" si="56"/>
        <v>43040</v>
      </c>
      <c r="O36" s="39">
        <f t="shared" si="57"/>
        <v>43405</v>
      </c>
      <c r="P36" s="32">
        <f t="shared" si="58"/>
        <v>43435</v>
      </c>
      <c r="Q36" s="32">
        <f t="shared" si="59"/>
        <v>43435</v>
      </c>
      <c r="R36" s="45">
        <f t="shared" ref="R36:AA43" si="78">IF((AND($E36&lt;=R$4,$F36&gt;=R$4)),"P/L",IF((AND($H36&lt;=R$4,$I36&gt;=R$4)),"XO",IF((AND($J36&lt;=R$4,$K36&gt;=R$4)),"3",IF((AND($L36&lt;=R$4,$M36&gt;=R$4)),"C",IF((AND($N36&lt;=R$4,$O36&gt;=R$4)),"CO",IF((AND($P36&lt;=R$4,$Q36&gt;=R$4)),"C",0))))))</f>
        <v>0</v>
      </c>
      <c r="S36" s="45">
        <f t="shared" si="78"/>
        <v>0</v>
      </c>
      <c r="T36" s="45">
        <f t="shared" si="78"/>
        <v>0</v>
      </c>
      <c r="U36" s="45">
        <f t="shared" si="78"/>
        <v>0</v>
      </c>
      <c r="V36" s="45">
        <f t="shared" si="78"/>
        <v>0</v>
      </c>
      <c r="W36" s="45">
        <f t="shared" si="78"/>
        <v>0</v>
      </c>
      <c r="X36" s="45">
        <f t="shared" si="78"/>
        <v>0</v>
      </c>
      <c r="Y36" s="45">
        <f t="shared" si="78"/>
        <v>0</v>
      </c>
      <c r="Z36" s="45">
        <f t="shared" si="78"/>
        <v>0</v>
      </c>
      <c r="AA36" s="45">
        <f t="shared" si="78"/>
        <v>0</v>
      </c>
      <c r="AB36" s="45">
        <f t="shared" ref="AB36:AK43" si="79">IF((AND($E36&lt;=AB$4,$F36&gt;=AB$4)),"P/L",IF((AND($H36&lt;=AB$4,$I36&gt;=AB$4)),"XO",IF((AND($J36&lt;=AB$4,$K36&gt;=AB$4)),"3",IF((AND($L36&lt;=AB$4,$M36&gt;=AB$4)),"C",IF((AND($N36&lt;=AB$4,$O36&gt;=AB$4)),"CO",IF((AND($P36&lt;=AB$4,$Q36&gt;=AB$4)),"C",0))))))</f>
        <v>0</v>
      </c>
      <c r="AC36" s="45">
        <f t="shared" si="79"/>
        <v>0</v>
      </c>
      <c r="AD36" s="45">
        <f t="shared" si="79"/>
        <v>0</v>
      </c>
      <c r="AE36" s="45">
        <f t="shared" si="79"/>
        <v>0</v>
      </c>
      <c r="AF36" s="45">
        <f t="shared" si="79"/>
        <v>0</v>
      </c>
      <c r="AG36" s="45">
        <f t="shared" si="79"/>
        <v>0</v>
      </c>
      <c r="AH36" s="45">
        <f t="shared" si="79"/>
        <v>0</v>
      </c>
      <c r="AI36" s="45">
        <f t="shared" si="79"/>
        <v>0</v>
      </c>
      <c r="AJ36" s="45">
        <f t="shared" si="79"/>
        <v>0</v>
      </c>
      <c r="AK36" s="45">
        <f t="shared" si="79"/>
        <v>0</v>
      </c>
      <c r="AL36" s="45">
        <f t="shared" ref="AL36:AU43" si="80">IF((AND($E36&lt;=AL$4,$F36&gt;=AL$4)),"P/L",IF((AND($H36&lt;=AL$4,$I36&gt;=AL$4)),"XO",IF((AND($J36&lt;=AL$4,$K36&gt;=AL$4)),"3",IF((AND($L36&lt;=AL$4,$M36&gt;=AL$4)),"C",IF((AND($N36&lt;=AL$4,$O36&gt;=AL$4)),"CO",IF((AND($P36&lt;=AL$4,$Q36&gt;=AL$4)),"C",0))))))</f>
        <v>0</v>
      </c>
      <c r="AM36" s="45">
        <f t="shared" si="80"/>
        <v>0</v>
      </c>
      <c r="AN36" s="45">
        <f t="shared" si="80"/>
        <v>0</v>
      </c>
      <c r="AO36" s="45">
        <f t="shared" si="80"/>
        <v>0</v>
      </c>
      <c r="AP36" s="45">
        <f t="shared" si="80"/>
        <v>0</v>
      </c>
      <c r="AQ36" s="45">
        <f t="shared" si="80"/>
        <v>0</v>
      </c>
      <c r="AR36" s="45">
        <f t="shared" si="80"/>
        <v>0</v>
      </c>
      <c r="AS36" s="45">
        <f t="shared" si="80"/>
        <v>0</v>
      </c>
      <c r="AT36" s="45">
        <f t="shared" si="80"/>
        <v>0</v>
      </c>
      <c r="AU36" s="45">
        <f t="shared" si="80"/>
        <v>0</v>
      </c>
      <c r="AV36" s="45">
        <f t="shared" ref="AV36:BE43" si="81">IF((AND($E36&lt;=AV$4,$F36&gt;=AV$4)),"P/L",IF((AND($H36&lt;=AV$4,$I36&gt;=AV$4)),"XO",IF((AND($J36&lt;=AV$4,$K36&gt;=AV$4)),"3",IF((AND($L36&lt;=AV$4,$M36&gt;=AV$4)),"C",IF((AND($N36&lt;=AV$4,$O36&gt;=AV$4)),"CO",IF((AND($P36&lt;=AV$4,$Q36&gt;=AV$4)),"C",0))))))</f>
        <v>0</v>
      </c>
      <c r="AW36" s="45">
        <f t="shared" si="81"/>
        <v>0</v>
      </c>
      <c r="AX36" s="45">
        <f t="shared" si="81"/>
        <v>0</v>
      </c>
      <c r="AY36" s="45">
        <f t="shared" si="81"/>
        <v>0</v>
      </c>
      <c r="AZ36" s="45">
        <f t="shared" si="81"/>
        <v>0</v>
      </c>
      <c r="BA36" s="45">
        <f t="shared" si="81"/>
        <v>0</v>
      </c>
      <c r="BB36" s="45">
        <f t="shared" si="81"/>
        <v>0</v>
      </c>
      <c r="BC36" s="45">
        <f t="shared" si="81"/>
        <v>0</v>
      </c>
      <c r="BD36" s="45">
        <f t="shared" si="81"/>
        <v>0</v>
      </c>
      <c r="BE36" s="45">
        <f t="shared" si="81"/>
        <v>0</v>
      </c>
      <c r="BF36" s="45">
        <f t="shared" ref="BF36:BO43" si="82">IF((AND($E36&lt;=BF$4,$F36&gt;=BF$4)),"P/L",IF((AND($H36&lt;=BF$4,$I36&gt;=BF$4)),"XO",IF((AND($J36&lt;=BF$4,$K36&gt;=BF$4)),"3",IF((AND($L36&lt;=BF$4,$M36&gt;=BF$4)),"C",IF((AND($N36&lt;=BF$4,$O36&gt;=BF$4)),"CO",IF((AND($P36&lt;=BF$4,$Q36&gt;=BF$4)),"C",0))))))</f>
        <v>0</v>
      </c>
      <c r="BG36" s="45">
        <f t="shared" si="82"/>
        <v>0</v>
      </c>
      <c r="BH36" s="45">
        <f t="shared" si="82"/>
        <v>0</v>
      </c>
      <c r="BI36" s="45">
        <f t="shared" si="82"/>
        <v>0</v>
      </c>
      <c r="BJ36" s="45">
        <f t="shared" si="82"/>
        <v>0</v>
      </c>
      <c r="BK36" s="45">
        <f t="shared" si="82"/>
        <v>0</v>
      </c>
      <c r="BL36" s="45">
        <f t="shared" si="82"/>
        <v>0</v>
      </c>
      <c r="BM36" s="45">
        <f t="shared" si="82"/>
        <v>0</v>
      </c>
      <c r="BN36" s="45">
        <f t="shared" si="82"/>
        <v>0</v>
      </c>
      <c r="BO36" s="45">
        <f t="shared" si="82"/>
        <v>0</v>
      </c>
      <c r="BP36" s="45">
        <f t="shared" ref="BP36:BY43" si="83">IF((AND($E36&lt;=BP$4,$F36&gt;=BP$4)),"P/L",IF((AND($H36&lt;=BP$4,$I36&gt;=BP$4)),"XO",IF((AND($J36&lt;=BP$4,$K36&gt;=BP$4)),"3",IF((AND($L36&lt;=BP$4,$M36&gt;=BP$4)),"C",IF((AND($N36&lt;=BP$4,$O36&gt;=BP$4)),"CO",IF((AND($P36&lt;=BP$4,$Q36&gt;=BP$4)),"C",0))))))</f>
        <v>0</v>
      </c>
      <c r="BQ36" s="45">
        <f t="shared" si="83"/>
        <v>0</v>
      </c>
      <c r="BR36" s="45">
        <f t="shared" si="83"/>
        <v>0</v>
      </c>
      <c r="BS36" s="45">
        <f t="shared" si="83"/>
        <v>0</v>
      </c>
      <c r="BT36" s="45">
        <f t="shared" si="83"/>
        <v>0</v>
      </c>
      <c r="BU36" s="45">
        <f t="shared" si="83"/>
        <v>0</v>
      </c>
      <c r="BV36" s="45">
        <f t="shared" si="83"/>
        <v>0</v>
      </c>
      <c r="BW36" s="45">
        <f t="shared" si="83"/>
        <v>0</v>
      </c>
      <c r="BX36" s="45">
        <f t="shared" si="83"/>
        <v>0</v>
      </c>
      <c r="BY36" s="45">
        <f t="shared" si="83"/>
        <v>0</v>
      </c>
      <c r="BZ36" s="45">
        <f t="shared" ref="BZ36:CL43" si="84">IF((AND($E36&lt;=BZ$4,$F36&gt;=BZ$4)),"P/L",IF((AND($H36&lt;=BZ$4,$I36&gt;=BZ$4)),"XO",IF((AND($J36&lt;=BZ$4,$K36&gt;=BZ$4)),"3",IF((AND($L36&lt;=BZ$4,$M36&gt;=BZ$4)),"C",IF((AND($N36&lt;=BZ$4,$O36&gt;=BZ$4)),"CO",IF((AND($P36&lt;=BZ$4,$Q36&gt;=BZ$4)),"C",0))))))</f>
        <v>0</v>
      </c>
      <c r="CA36" s="45">
        <f t="shared" si="84"/>
        <v>0</v>
      </c>
      <c r="CB36" s="45">
        <f t="shared" si="84"/>
        <v>0</v>
      </c>
      <c r="CC36" s="45">
        <f t="shared" si="84"/>
        <v>0</v>
      </c>
      <c r="CD36" s="45">
        <f t="shared" si="84"/>
        <v>0</v>
      </c>
      <c r="CE36" s="45">
        <f t="shared" si="84"/>
        <v>0</v>
      </c>
      <c r="CF36" s="45">
        <f t="shared" si="84"/>
        <v>0</v>
      </c>
      <c r="CG36" s="45">
        <f t="shared" si="84"/>
        <v>0</v>
      </c>
      <c r="CH36" s="45">
        <f t="shared" si="84"/>
        <v>0</v>
      </c>
      <c r="CI36" s="45">
        <f t="shared" si="84"/>
        <v>0</v>
      </c>
      <c r="CJ36" s="45">
        <f t="shared" si="84"/>
        <v>0</v>
      </c>
      <c r="CK36" s="45">
        <f t="shared" si="84"/>
        <v>0</v>
      </c>
      <c r="CL36" s="45">
        <f t="shared" si="84"/>
        <v>0</v>
      </c>
    </row>
    <row r="37" hidden="1" spans="1:90" x14ac:dyDescent="0.25">
      <c r="A37" s="30" t="s">
        <v>435</v>
      </c>
      <c r="B37" s="31">
        <v>13</v>
      </c>
      <c r="C37" s="31">
        <v>15</v>
      </c>
      <c r="D37" s="31">
        <v>2</v>
      </c>
      <c r="E37" s="32"/>
      <c r="F37" s="32"/>
      <c r="G37" s="33">
        <f t="shared" si="77"/>
        <v>0</v>
      </c>
      <c r="H37" s="32">
        <v>42917</v>
      </c>
      <c r="I37" s="32">
        <f t="shared" si="51"/>
        <v>43313</v>
      </c>
      <c r="J37" s="39">
        <f t="shared" si="52"/>
        <v>43344</v>
      </c>
      <c r="K37" s="39">
        <f t="shared" si="53"/>
        <v>43405</v>
      </c>
      <c r="L37" s="32">
        <f t="shared" si="54"/>
        <v>43435</v>
      </c>
      <c r="M37" s="32">
        <f t="shared" si="55"/>
        <v>43435</v>
      </c>
      <c r="N37" s="39">
        <f t="shared" si="56"/>
        <v>43466</v>
      </c>
      <c r="O37" s="39">
        <f t="shared" si="57"/>
        <v>43922</v>
      </c>
      <c r="P37" s="32">
        <f t="shared" si="58"/>
        <v>43952</v>
      </c>
      <c r="Q37" s="32">
        <f t="shared" si="59"/>
        <v>43952</v>
      </c>
      <c r="R37" s="33">
        <f t="shared" si="78"/>
        <v>0</v>
      </c>
      <c r="S37" s="33">
        <f t="shared" si="78"/>
        <v>0</v>
      </c>
      <c r="T37" s="33">
        <f t="shared" si="78"/>
        <v>0</v>
      </c>
      <c r="U37" s="33">
        <f t="shared" si="78"/>
        <v>0</v>
      </c>
      <c r="V37" s="33">
        <f t="shared" si="78"/>
        <v>0</v>
      </c>
      <c r="W37" s="33">
        <f t="shared" si="78"/>
        <v>0</v>
      </c>
      <c r="X37" s="33">
        <f t="shared" si="78"/>
        <v>0</v>
      </c>
      <c r="Y37" s="33">
        <f t="shared" si="78"/>
        <v>0</v>
      </c>
      <c r="Z37" s="33">
        <f t="shared" si="78"/>
        <v>0</v>
      </c>
      <c r="AA37" s="33">
        <f t="shared" si="78"/>
        <v>0</v>
      </c>
      <c r="AB37" s="33">
        <f t="shared" si="79"/>
        <v>0</v>
      </c>
      <c r="AC37" s="33">
        <f t="shared" si="79"/>
        <v>0</v>
      </c>
      <c r="AD37" s="33">
        <f t="shared" si="79"/>
        <v>0</v>
      </c>
      <c r="AE37" s="33">
        <f t="shared" si="79"/>
        <v>0</v>
      </c>
      <c r="AF37" s="33">
        <f t="shared" si="79"/>
        <v>0</v>
      </c>
      <c r="AG37" s="33">
        <f t="shared" si="79"/>
        <v>0</v>
      </c>
      <c r="AH37" s="33">
        <f t="shared" si="79"/>
        <v>0</v>
      </c>
      <c r="AI37" s="33">
        <f t="shared" si="79"/>
        <v>0</v>
      </c>
      <c r="AJ37" s="33">
        <f t="shared" si="79"/>
        <v>0</v>
      </c>
      <c r="AK37" s="33">
        <f t="shared" si="79"/>
        <v>0</v>
      </c>
      <c r="AL37" s="33">
        <f t="shared" si="80"/>
        <v>0</v>
      </c>
      <c r="AM37" s="33">
        <f t="shared" si="80"/>
        <v>0</v>
      </c>
      <c r="AN37" s="33">
        <f t="shared" si="80"/>
        <v>0</v>
      </c>
      <c r="AO37" s="33">
        <f t="shared" si="80"/>
        <v>0</v>
      </c>
      <c r="AP37" s="33">
        <f t="shared" si="80"/>
        <v>0</v>
      </c>
      <c r="AQ37" s="33">
        <f t="shared" si="80"/>
        <v>0</v>
      </c>
      <c r="AR37" s="33">
        <f t="shared" si="80"/>
        <v>0</v>
      </c>
      <c r="AS37" s="33">
        <f t="shared" si="80"/>
        <v>0</v>
      </c>
      <c r="AT37" s="33">
        <f t="shared" si="80"/>
        <v>0</v>
      </c>
      <c r="AU37" s="33">
        <f t="shared" si="80"/>
        <v>0</v>
      </c>
      <c r="AV37" s="33">
        <f t="shared" si="81"/>
        <v>0</v>
      </c>
      <c r="AW37" s="33">
        <f t="shared" si="81"/>
        <v>0</v>
      </c>
      <c r="AX37" s="33">
        <f t="shared" si="81"/>
        <v>0</v>
      </c>
      <c r="AY37" s="33">
        <f t="shared" si="81"/>
        <v>0</v>
      </c>
      <c r="AZ37" s="33">
        <f t="shared" si="81"/>
        <v>0</v>
      </c>
      <c r="BA37" s="33">
        <f t="shared" si="81"/>
        <v>0</v>
      </c>
      <c r="BB37" s="33">
        <f t="shared" si="81"/>
        <v>0</v>
      </c>
      <c r="BC37" s="33">
        <f t="shared" si="81"/>
        <v>0</v>
      </c>
      <c r="BD37" s="33">
        <f t="shared" si="81"/>
        <v>0</v>
      </c>
      <c r="BE37" s="33">
        <f t="shared" si="81"/>
        <v>0</v>
      </c>
      <c r="BF37" s="33">
        <f t="shared" si="82"/>
        <v>0</v>
      </c>
      <c r="BG37" s="33">
        <f t="shared" si="82"/>
        <v>0</v>
      </c>
      <c r="BH37" s="33">
        <f t="shared" si="82"/>
        <v>0</v>
      </c>
      <c r="BI37" s="33">
        <f t="shared" si="82"/>
        <v>0</v>
      </c>
      <c r="BJ37" s="33">
        <f t="shared" si="82"/>
        <v>0</v>
      </c>
      <c r="BK37" s="33">
        <f t="shared" si="82"/>
        <v>0</v>
      </c>
      <c r="BL37" s="33">
        <f t="shared" si="82"/>
        <v>0</v>
      </c>
      <c r="BM37" s="33">
        <f t="shared" si="82"/>
        <v>0</v>
      </c>
      <c r="BN37" s="33">
        <f t="shared" si="82"/>
        <v>0</v>
      </c>
      <c r="BO37" s="33">
        <f t="shared" si="82"/>
        <v>0</v>
      </c>
      <c r="BP37" s="33">
        <f t="shared" si="83"/>
        <v>0</v>
      </c>
      <c r="BQ37" s="33">
        <f t="shared" si="83"/>
        <v>0</v>
      </c>
      <c r="BR37" s="33">
        <f t="shared" si="83"/>
        <v>0</v>
      </c>
      <c r="BS37" s="33">
        <f t="shared" si="83"/>
        <v>0</v>
      </c>
      <c r="BT37" s="33">
        <f t="shared" si="83"/>
        <v>0</v>
      </c>
      <c r="BU37" s="33">
        <f t="shared" si="83"/>
        <v>0</v>
      </c>
      <c r="BV37" s="33">
        <f t="shared" si="83"/>
        <v>0</v>
      </c>
      <c r="BW37" s="33">
        <f t="shared" si="83"/>
        <v>0</v>
      </c>
      <c r="BX37" s="33">
        <f t="shared" si="83"/>
        <v>0</v>
      </c>
      <c r="BY37" s="33">
        <f t="shared" si="83"/>
        <v>0</v>
      </c>
      <c r="BZ37" s="33">
        <f t="shared" si="84"/>
        <v>0</v>
      </c>
      <c r="CA37" s="33">
        <f t="shared" si="84"/>
        <v>0</v>
      </c>
      <c r="CB37" s="33">
        <f t="shared" si="84"/>
        <v>0</v>
      </c>
      <c r="CC37" s="33">
        <f t="shared" si="84"/>
        <v>0</v>
      </c>
      <c r="CD37" s="33">
        <f t="shared" si="84"/>
        <v>0</v>
      </c>
      <c r="CE37" s="33">
        <f t="shared" si="84"/>
        <v>0</v>
      </c>
      <c r="CF37" s="33">
        <f t="shared" si="84"/>
        <v>0</v>
      </c>
      <c r="CG37" s="33">
        <f t="shared" si="84"/>
        <v>0</v>
      </c>
      <c r="CH37" s="33">
        <f t="shared" si="84"/>
        <v>0</v>
      </c>
      <c r="CI37" s="33">
        <f t="shared" si="84"/>
        <v>0</v>
      </c>
      <c r="CJ37" s="33">
        <f t="shared" si="84"/>
        <v>0</v>
      </c>
      <c r="CK37" s="33">
        <f t="shared" si="84"/>
        <v>0</v>
      </c>
      <c r="CL37" s="33">
        <f t="shared" si="84"/>
        <v>0</v>
      </c>
    </row>
    <row r="38" hidden="1" spans="1:90" x14ac:dyDescent="0.25">
      <c r="A38" s="30"/>
      <c r="B38" s="31"/>
      <c r="C38" s="31"/>
      <c r="D38" s="31"/>
      <c r="E38" s="32"/>
      <c r="F38" s="32"/>
      <c r="G38" s="33">
        <f t="shared" si="77"/>
        <v>0</v>
      </c>
      <c r="H38" s="32"/>
      <c r="I38" s="32">
        <f t="shared" si="51"/>
        <v>0</v>
      </c>
      <c r="J38" s="39">
        <f t="shared" si="52"/>
        <v>31</v>
      </c>
      <c r="K38" s="39">
        <f t="shared" si="53"/>
        <v>31</v>
      </c>
      <c r="L38" s="32">
        <f t="shared" si="54"/>
        <v>62</v>
      </c>
      <c r="M38" s="32">
        <f t="shared" si="55"/>
        <v>62</v>
      </c>
      <c r="N38" s="39">
        <f t="shared" si="56"/>
        <v>91</v>
      </c>
      <c r="O38" s="39">
        <f t="shared" si="57"/>
        <v>91</v>
      </c>
      <c r="P38" s="32">
        <f t="shared" si="58"/>
        <v>122</v>
      </c>
      <c r="Q38" s="32">
        <f t="shared" si="59"/>
        <v>122</v>
      </c>
      <c r="R38" s="33">
        <f t="shared" si="78"/>
        <v>0</v>
      </c>
      <c r="S38" s="33">
        <f t="shared" si="78"/>
        <v>0</v>
      </c>
      <c r="T38" s="33">
        <f t="shared" si="78"/>
        <v>0</v>
      </c>
      <c r="U38" s="33">
        <f t="shared" si="78"/>
        <v>0</v>
      </c>
      <c r="V38" s="33">
        <f t="shared" si="78"/>
        <v>0</v>
      </c>
      <c r="W38" s="33">
        <f t="shared" si="78"/>
        <v>0</v>
      </c>
      <c r="X38" s="33">
        <f t="shared" si="78"/>
        <v>0</v>
      </c>
      <c r="Y38" s="33">
        <f t="shared" si="78"/>
        <v>0</v>
      </c>
      <c r="Z38" s="33">
        <f t="shared" si="78"/>
        <v>0</v>
      </c>
      <c r="AA38" s="33">
        <f t="shared" si="78"/>
        <v>0</v>
      </c>
      <c r="AB38" s="33">
        <f t="shared" si="79"/>
        <v>0</v>
      </c>
      <c r="AC38" s="33">
        <f t="shared" si="79"/>
        <v>0</v>
      </c>
      <c r="AD38" s="33">
        <f t="shared" si="79"/>
        <v>0</v>
      </c>
      <c r="AE38" s="33">
        <f t="shared" si="79"/>
        <v>0</v>
      </c>
      <c r="AF38" s="33">
        <f t="shared" si="79"/>
        <v>0</v>
      </c>
      <c r="AG38" s="33">
        <f t="shared" si="79"/>
        <v>0</v>
      </c>
      <c r="AH38" s="33">
        <f t="shared" si="79"/>
        <v>0</v>
      </c>
      <c r="AI38" s="33">
        <f t="shared" si="79"/>
        <v>0</v>
      </c>
      <c r="AJ38" s="33">
        <f t="shared" si="79"/>
        <v>0</v>
      </c>
      <c r="AK38" s="33">
        <f t="shared" si="79"/>
        <v>0</v>
      </c>
      <c r="AL38" s="33">
        <f t="shared" si="80"/>
        <v>0</v>
      </c>
      <c r="AM38" s="33">
        <f t="shared" si="80"/>
        <v>0</v>
      </c>
      <c r="AN38" s="33">
        <f t="shared" si="80"/>
        <v>0</v>
      </c>
      <c r="AO38" s="33">
        <f t="shared" si="80"/>
        <v>0</v>
      </c>
      <c r="AP38" s="33">
        <f t="shared" si="80"/>
        <v>0</v>
      </c>
      <c r="AQ38" s="33">
        <f t="shared" si="80"/>
        <v>0</v>
      </c>
      <c r="AR38" s="33">
        <f t="shared" si="80"/>
        <v>0</v>
      </c>
      <c r="AS38" s="33">
        <f t="shared" si="80"/>
        <v>0</v>
      </c>
      <c r="AT38" s="33">
        <f t="shared" si="80"/>
        <v>0</v>
      </c>
      <c r="AU38" s="33">
        <f t="shared" si="80"/>
        <v>0</v>
      </c>
      <c r="AV38" s="33">
        <f t="shared" si="81"/>
        <v>0</v>
      </c>
      <c r="AW38" s="33">
        <f t="shared" si="81"/>
        <v>0</v>
      </c>
      <c r="AX38" s="33">
        <f t="shared" si="81"/>
        <v>0</v>
      </c>
      <c r="AY38" s="33">
        <f t="shared" si="81"/>
        <v>0</v>
      </c>
      <c r="AZ38" s="33">
        <f t="shared" si="81"/>
        <v>0</v>
      </c>
      <c r="BA38" s="33">
        <f t="shared" si="81"/>
        <v>0</v>
      </c>
      <c r="BB38" s="33">
        <f t="shared" si="81"/>
        <v>0</v>
      </c>
      <c r="BC38" s="33">
        <f t="shared" si="81"/>
        <v>0</v>
      </c>
      <c r="BD38" s="33">
        <f t="shared" si="81"/>
        <v>0</v>
      </c>
      <c r="BE38" s="33">
        <f t="shared" si="81"/>
        <v>0</v>
      </c>
      <c r="BF38" s="33">
        <f t="shared" si="82"/>
        <v>0</v>
      </c>
      <c r="BG38" s="33">
        <f t="shared" si="82"/>
        <v>0</v>
      </c>
      <c r="BH38" s="33">
        <f t="shared" si="82"/>
        <v>0</v>
      </c>
      <c r="BI38" s="33">
        <f t="shared" si="82"/>
        <v>0</v>
      </c>
      <c r="BJ38" s="33">
        <f t="shared" si="82"/>
        <v>0</v>
      </c>
      <c r="BK38" s="33">
        <f t="shared" si="82"/>
        <v>0</v>
      </c>
      <c r="BL38" s="33">
        <f t="shared" si="82"/>
        <v>0</v>
      </c>
      <c r="BM38" s="33">
        <f t="shared" si="82"/>
        <v>0</v>
      </c>
      <c r="BN38" s="33">
        <f t="shared" si="82"/>
        <v>0</v>
      </c>
      <c r="BO38" s="33">
        <f t="shared" si="82"/>
        <v>0</v>
      </c>
      <c r="BP38" s="33">
        <f t="shared" si="83"/>
        <v>0</v>
      </c>
      <c r="BQ38" s="33">
        <f t="shared" si="83"/>
        <v>0</v>
      </c>
      <c r="BR38" s="33">
        <f t="shared" si="83"/>
        <v>0</v>
      </c>
      <c r="BS38" s="33">
        <f t="shared" si="83"/>
        <v>0</v>
      </c>
      <c r="BT38" s="33">
        <f t="shared" si="83"/>
        <v>0</v>
      </c>
      <c r="BU38" s="33">
        <f t="shared" si="83"/>
        <v>0</v>
      </c>
      <c r="BV38" s="33">
        <f t="shared" si="83"/>
        <v>0</v>
      </c>
      <c r="BW38" s="33">
        <f t="shared" si="83"/>
        <v>0</v>
      </c>
      <c r="BX38" s="33">
        <f t="shared" si="83"/>
        <v>0</v>
      </c>
      <c r="BY38" s="33">
        <f t="shared" si="83"/>
        <v>0</v>
      </c>
      <c r="BZ38" s="33">
        <f t="shared" si="84"/>
        <v>0</v>
      </c>
      <c r="CA38" s="33">
        <f t="shared" si="84"/>
        <v>0</v>
      </c>
      <c r="CB38" s="33">
        <f t="shared" si="84"/>
        <v>0</v>
      </c>
      <c r="CC38" s="33">
        <f t="shared" si="84"/>
        <v>0</v>
      </c>
      <c r="CD38" s="33">
        <f t="shared" si="84"/>
        <v>0</v>
      </c>
      <c r="CE38" s="33">
        <f t="shared" si="84"/>
        <v>0</v>
      </c>
      <c r="CF38" s="33">
        <f t="shared" si="84"/>
        <v>0</v>
      </c>
      <c r="CG38" s="33">
        <f t="shared" si="84"/>
        <v>0</v>
      </c>
      <c r="CH38" s="33">
        <f t="shared" si="84"/>
        <v>0</v>
      </c>
      <c r="CI38" s="33">
        <f t="shared" si="84"/>
        <v>0</v>
      </c>
      <c r="CJ38" s="33">
        <f t="shared" si="84"/>
        <v>0</v>
      </c>
      <c r="CK38" s="33">
        <f t="shared" si="84"/>
        <v>0</v>
      </c>
      <c r="CL38" s="33">
        <f t="shared" si="84"/>
        <v>0</v>
      </c>
    </row>
    <row r="39" hidden="1" spans="1:90" s="2" customFormat="1" x14ac:dyDescent="0.25">
      <c r="A39" s="30"/>
      <c r="B39" s="31"/>
      <c r="C39" s="31"/>
      <c r="D39" s="31"/>
      <c r="E39" s="32"/>
      <c r="F39" s="32"/>
      <c r="G39" s="33">
        <f t="shared" si="77"/>
        <v>0</v>
      </c>
      <c r="H39" s="32"/>
      <c r="I39" s="32">
        <f t="shared" si="51"/>
        <v>0</v>
      </c>
      <c r="J39" s="39">
        <f t="shared" si="52"/>
        <v>31</v>
      </c>
      <c r="K39" s="39">
        <f t="shared" si="53"/>
        <v>31</v>
      </c>
      <c r="L39" s="32">
        <f t="shared" si="54"/>
        <v>62</v>
      </c>
      <c r="M39" s="32">
        <f t="shared" si="55"/>
        <v>62</v>
      </c>
      <c r="N39" s="39">
        <f t="shared" si="56"/>
        <v>91</v>
      </c>
      <c r="O39" s="39">
        <f t="shared" si="57"/>
        <v>91</v>
      </c>
      <c r="P39" s="32">
        <f t="shared" si="58"/>
        <v>122</v>
      </c>
      <c r="Q39" s="32">
        <f t="shared" si="59"/>
        <v>122</v>
      </c>
      <c r="R39" s="33">
        <f t="shared" si="78"/>
        <v>0</v>
      </c>
      <c r="S39" s="33">
        <f t="shared" si="78"/>
        <v>0</v>
      </c>
      <c r="T39" s="33">
        <f t="shared" si="78"/>
        <v>0</v>
      </c>
      <c r="U39" s="33">
        <f t="shared" si="78"/>
        <v>0</v>
      </c>
      <c r="V39" s="33">
        <f t="shared" si="78"/>
        <v>0</v>
      </c>
      <c r="W39" s="33">
        <f t="shared" si="78"/>
        <v>0</v>
      </c>
      <c r="X39" s="33">
        <f t="shared" si="78"/>
        <v>0</v>
      </c>
      <c r="Y39" s="33">
        <f t="shared" si="78"/>
        <v>0</v>
      </c>
      <c r="Z39" s="33">
        <f t="shared" si="78"/>
        <v>0</v>
      </c>
      <c r="AA39" s="33">
        <f t="shared" si="78"/>
        <v>0</v>
      </c>
      <c r="AB39" s="33">
        <f t="shared" si="79"/>
        <v>0</v>
      </c>
      <c r="AC39" s="33">
        <f t="shared" si="79"/>
        <v>0</v>
      </c>
      <c r="AD39" s="33">
        <f t="shared" si="79"/>
        <v>0</v>
      </c>
      <c r="AE39" s="33">
        <f t="shared" si="79"/>
        <v>0</v>
      </c>
      <c r="AF39" s="33">
        <f t="shared" si="79"/>
        <v>0</v>
      </c>
      <c r="AG39" s="33">
        <f t="shared" si="79"/>
        <v>0</v>
      </c>
      <c r="AH39" s="33">
        <f t="shared" si="79"/>
        <v>0</v>
      </c>
      <c r="AI39" s="33">
        <f t="shared" si="79"/>
        <v>0</v>
      </c>
      <c r="AJ39" s="33">
        <f t="shared" si="79"/>
        <v>0</v>
      </c>
      <c r="AK39" s="33">
        <f t="shared" si="79"/>
        <v>0</v>
      </c>
      <c r="AL39" s="33">
        <f t="shared" si="80"/>
        <v>0</v>
      </c>
      <c r="AM39" s="33">
        <f t="shared" si="80"/>
        <v>0</v>
      </c>
      <c r="AN39" s="33">
        <f t="shared" si="80"/>
        <v>0</v>
      </c>
      <c r="AO39" s="33">
        <f t="shared" si="80"/>
        <v>0</v>
      </c>
      <c r="AP39" s="33">
        <f t="shared" si="80"/>
        <v>0</v>
      </c>
      <c r="AQ39" s="33">
        <f t="shared" si="80"/>
        <v>0</v>
      </c>
      <c r="AR39" s="33">
        <f t="shared" si="80"/>
        <v>0</v>
      </c>
      <c r="AS39" s="33">
        <f t="shared" si="80"/>
        <v>0</v>
      </c>
      <c r="AT39" s="33">
        <f t="shared" si="80"/>
        <v>0</v>
      </c>
      <c r="AU39" s="33">
        <f t="shared" si="80"/>
        <v>0</v>
      </c>
      <c r="AV39" s="33">
        <f t="shared" si="81"/>
        <v>0</v>
      </c>
      <c r="AW39" s="33">
        <f t="shared" si="81"/>
        <v>0</v>
      </c>
      <c r="AX39" s="33">
        <f t="shared" si="81"/>
        <v>0</v>
      </c>
      <c r="AY39" s="33">
        <f t="shared" si="81"/>
        <v>0</v>
      </c>
      <c r="AZ39" s="33">
        <f t="shared" si="81"/>
        <v>0</v>
      </c>
      <c r="BA39" s="33">
        <f t="shared" si="81"/>
        <v>0</v>
      </c>
      <c r="BB39" s="33">
        <f t="shared" si="81"/>
        <v>0</v>
      </c>
      <c r="BC39" s="33">
        <f t="shared" si="81"/>
        <v>0</v>
      </c>
      <c r="BD39" s="33">
        <f t="shared" si="81"/>
        <v>0</v>
      </c>
      <c r="BE39" s="33">
        <f t="shared" si="81"/>
        <v>0</v>
      </c>
      <c r="BF39" s="33">
        <f t="shared" si="82"/>
        <v>0</v>
      </c>
      <c r="BG39" s="33">
        <f t="shared" si="82"/>
        <v>0</v>
      </c>
      <c r="BH39" s="33">
        <f t="shared" si="82"/>
        <v>0</v>
      </c>
      <c r="BI39" s="33">
        <f t="shared" si="82"/>
        <v>0</v>
      </c>
      <c r="BJ39" s="33">
        <f t="shared" si="82"/>
        <v>0</v>
      </c>
      <c r="BK39" s="33">
        <f t="shared" si="82"/>
        <v>0</v>
      </c>
      <c r="BL39" s="33">
        <f t="shared" si="82"/>
        <v>0</v>
      </c>
      <c r="BM39" s="33">
        <f t="shared" si="82"/>
        <v>0</v>
      </c>
      <c r="BN39" s="33">
        <f t="shared" si="82"/>
        <v>0</v>
      </c>
      <c r="BO39" s="33">
        <f t="shared" si="82"/>
        <v>0</v>
      </c>
      <c r="BP39" s="33">
        <f t="shared" si="83"/>
        <v>0</v>
      </c>
      <c r="BQ39" s="33">
        <f t="shared" si="83"/>
        <v>0</v>
      </c>
      <c r="BR39" s="33">
        <f t="shared" si="83"/>
        <v>0</v>
      </c>
      <c r="BS39" s="33">
        <f t="shared" si="83"/>
        <v>0</v>
      </c>
      <c r="BT39" s="33">
        <f t="shared" si="83"/>
        <v>0</v>
      </c>
      <c r="BU39" s="33">
        <f t="shared" si="83"/>
        <v>0</v>
      </c>
      <c r="BV39" s="33">
        <f t="shared" si="83"/>
        <v>0</v>
      </c>
      <c r="BW39" s="33">
        <f t="shared" si="83"/>
        <v>0</v>
      </c>
      <c r="BX39" s="33">
        <f t="shared" si="83"/>
        <v>0</v>
      </c>
      <c r="BY39" s="33">
        <f t="shared" si="83"/>
        <v>0</v>
      </c>
      <c r="BZ39" s="33">
        <f t="shared" si="84"/>
        <v>0</v>
      </c>
      <c r="CA39" s="33">
        <f t="shared" si="84"/>
        <v>0</v>
      </c>
      <c r="CB39" s="33">
        <f t="shared" si="84"/>
        <v>0</v>
      </c>
      <c r="CC39" s="33">
        <f t="shared" si="84"/>
        <v>0</v>
      </c>
      <c r="CD39" s="33">
        <f t="shared" si="84"/>
        <v>0</v>
      </c>
      <c r="CE39" s="33">
        <f t="shared" si="84"/>
        <v>0</v>
      </c>
      <c r="CF39" s="33">
        <f t="shared" si="84"/>
        <v>0</v>
      </c>
      <c r="CG39" s="33">
        <f t="shared" si="84"/>
        <v>0</v>
      </c>
      <c r="CH39" s="33">
        <f t="shared" si="84"/>
        <v>0</v>
      </c>
      <c r="CI39" s="33">
        <f t="shared" si="84"/>
        <v>0</v>
      </c>
      <c r="CJ39" s="33">
        <f t="shared" si="84"/>
        <v>0</v>
      </c>
      <c r="CK39" s="33">
        <f t="shared" si="84"/>
        <v>0</v>
      </c>
      <c r="CL39" s="33">
        <f t="shared" si="84"/>
        <v>0</v>
      </c>
    </row>
    <row r="40" hidden="1" spans="1:90" s="2" customFormat="1" x14ac:dyDescent="0.25">
      <c r="A40" s="30"/>
      <c r="B40" s="31"/>
      <c r="C40" s="31"/>
      <c r="D40" s="31"/>
      <c r="E40" s="32"/>
      <c r="F40" s="32"/>
      <c r="G40" s="33">
        <f t="shared" si="77"/>
        <v>0</v>
      </c>
      <c r="H40" s="32"/>
      <c r="I40" s="32">
        <f t="shared" si="51"/>
        <v>0</v>
      </c>
      <c r="J40" s="39">
        <f t="shared" si="52"/>
        <v>31</v>
      </c>
      <c r="K40" s="39">
        <f t="shared" si="53"/>
        <v>31</v>
      </c>
      <c r="L40" s="32">
        <f t="shared" si="54"/>
        <v>62</v>
      </c>
      <c r="M40" s="32">
        <f t="shared" si="55"/>
        <v>62</v>
      </c>
      <c r="N40" s="39">
        <f t="shared" si="56"/>
        <v>91</v>
      </c>
      <c r="O40" s="39">
        <f t="shared" si="57"/>
        <v>91</v>
      </c>
      <c r="P40" s="32">
        <f t="shared" si="58"/>
        <v>122</v>
      </c>
      <c r="Q40" s="32">
        <f t="shared" si="59"/>
        <v>122</v>
      </c>
      <c r="R40" s="33">
        <f t="shared" si="78"/>
        <v>0</v>
      </c>
      <c r="S40" s="33">
        <f t="shared" si="78"/>
        <v>0</v>
      </c>
      <c r="T40" s="33">
        <f t="shared" si="78"/>
        <v>0</v>
      </c>
      <c r="U40" s="33">
        <f t="shared" si="78"/>
        <v>0</v>
      </c>
      <c r="V40" s="33">
        <f t="shared" si="78"/>
        <v>0</v>
      </c>
      <c r="W40" s="33">
        <f t="shared" si="78"/>
        <v>0</v>
      </c>
      <c r="X40" s="33">
        <f t="shared" si="78"/>
        <v>0</v>
      </c>
      <c r="Y40" s="33">
        <f t="shared" si="78"/>
        <v>0</v>
      </c>
      <c r="Z40" s="33">
        <f t="shared" si="78"/>
        <v>0</v>
      </c>
      <c r="AA40" s="33">
        <f t="shared" si="78"/>
        <v>0</v>
      </c>
      <c r="AB40" s="33">
        <f t="shared" si="79"/>
        <v>0</v>
      </c>
      <c r="AC40" s="33">
        <f t="shared" si="79"/>
        <v>0</v>
      </c>
      <c r="AD40" s="33">
        <f t="shared" si="79"/>
        <v>0</v>
      </c>
      <c r="AE40" s="33">
        <f t="shared" si="79"/>
        <v>0</v>
      </c>
      <c r="AF40" s="33">
        <f t="shared" si="79"/>
        <v>0</v>
      </c>
      <c r="AG40" s="33">
        <f t="shared" si="79"/>
        <v>0</v>
      </c>
      <c r="AH40" s="33">
        <f t="shared" si="79"/>
        <v>0</v>
      </c>
      <c r="AI40" s="33">
        <f t="shared" si="79"/>
        <v>0</v>
      </c>
      <c r="AJ40" s="33">
        <f t="shared" si="79"/>
        <v>0</v>
      </c>
      <c r="AK40" s="33">
        <f t="shared" si="79"/>
        <v>0</v>
      </c>
      <c r="AL40" s="33">
        <f t="shared" si="80"/>
        <v>0</v>
      </c>
      <c r="AM40" s="33">
        <f t="shared" si="80"/>
        <v>0</v>
      </c>
      <c r="AN40" s="33">
        <f t="shared" si="80"/>
        <v>0</v>
      </c>
      <c r="AO40" s="33">
        <f t="shared" si="80"/>
        <v>0</v>
      </c>
      <c r="AP40" s="33">
        <f t="shared" si="80"/>
        <v>0</v>
      </c>
      <c r="AQ40" s="33">
        <f t="shared" si="80"/>
        <v>0</v>
      </c>
      <c r="AR40" s="33">
        <f t="shared" si="80"/>
        <v>0</v>
      </c>
      <c r="AS40" s="33">
        <f t="shared" si="80"/>
        <v>0</v>
      </c>
      <c r="AT40" s="33">
        <f t="shared" si="80"/>
        <v>0</v>
      </c>
      <c r="AU40" s="33">
        <f t="shared" si="80"/>
        <v>0</v>
      </c>
      <c r="AV40" s="33">
        <f t="shared" si="81"/>
        <v>0</v>
      </c>
      <c r="AW40" s="33">
        <f t="shared" si="81"/>
        <v>0</v>
      </c>
      <c r="AX40" s="33">
        <f t="shared" si="81"/>
        <v>0</v>
      </c>
      <c r="AY40" s="33">
        <f t="shared" si="81"/>
        <v>0</v>
      </c>
      <c r="AZ40" s="33">
        <f t="shared" si="81"/>
        <v>0</v>
      </c>
      <c r="BA40" s="33">
        <f t="shared" si="81"/>
        <v>0</v>
      </c>
      <c r="BB40" s="33">
        <f t="shared" si="81"/>
        <v>0</v>
      </c>
      <c r="BC40" s="33">
        <f t="shared" si="81"/>
        <v>0</v>
      </c>
      <c r="BD40" s="33">
        <f t="shared" si="81"/>
        <v>0</v>
      </c>
      <c r="BE40" s="33">
        <f t="shared" si="81"/>
        <v>0</v>
      </c>
      <c r="BF40" s="33">
        <f t="shared" si="82"/>
        <v>0</v>
      </c>
      <c r="BG40" s="33">
        <f t="shared" si="82"/>
        <v>0</v>
      </c>
      <c r="BH40" s="33">
        <f t="shared" si="82"/>
        <v>0</v>
      </c>
      <c r="BI40" s="33">
        <f t="shared" si="82"/>
        <v>0</v>
      </c>
      <c r="BJ40" s="33">
        <f t="shared" si="82"/>
        <v>0</v>
      </c>
      <c r="BK40" s="33">
        <f t="shared" si="82"/>
        <v>0</v>
      </c>
      <c r="BL40" s="33">
        <f t="shared" si="82"/>
        <v>0</v>
      </c>
      <c r="BM40" s="33">
        <f t="shared" si="82"/>
        <v>0</v>
      </c>
      <c r="BN40" s="33">
        <f t="shared" si="82"/>
        <v>0</v>
      </c>
      <c r="BO40" s="33">
        <f t="shared" si="82"/>
        <v>0</v>
      </c>
      <c r="BP40" s="33">
        <f t="shared" si="83"/>
        <v>0</v>
      </c>
      <c r="BQ40" s="33">
        <f t="shared" si="83"/>
        <v>0</v>
      </c>
      <c r="BR40" s="33">
        <f t="shared" si="83"/>
        <v>0</v>
      </c>
      <c r="BS40" s="33">
        <f t="shared" si="83"/>
        <v>0</v>
      </c>
      <c r="BT40" s="33">
        <f t="shared" si="83"/>
        <v>0</v>
      </c>
      <c r="BU40" s="33">
        <f t="shared" si="83"/>
        <v>0</v>
      </c>
      <c r="BV40" s="33">
        <f t="shared" si="83"/>
        <v>0</v>
      </c>
      <c r="BW40" s="33">
        <f t="shared" si="83"/>
        <v>0</v>
      </c>
      <c r="BX40" s="33">
        <f t="shared" si="83"/>
        <v>0</v>
      </c>
      <c r="BY40" s="33">
        <f t="shared" si="83"/>
        <v>0</v>
      </c>
      <c r="BZ40" s="33">
        <f t="shared" si="84"/>
        <v>0</v>
      </c>
      <c r="CA40" s="33">
        <f t="shared" si="84"/>
        <v>0</v>
      </c>
      <c r="CB40" s="33">
        <f t="shared" si="84"/>
        <v>0</v>
      </c>
      <c r="CC40" s="33">
        <f t="shared" si="84"/>
        <v>0</v>
      </c>
      <c r="CD40" s="33">
        <f t="shared" si="84"/>
        <v>0</v>
      </c>
      <c r="CE40" s="33">
        <f t="shared" si="84"/>
        <v>0</v>
      </c>
      <c r="CF40" s="33">
        <f t="shared" si="84"/>
        <v>0</v>
      </c>
      <c r="CG40" s="33">
        <f t="shared" si="84"/>
        <v>0</v>
      </c>
      <c r="CH40" s="33">
        <f t="shared" si="84"/>
        <v>0</v>
      </c>
      <c r="CI40" s="33">
        <f t="shared" si="84"/>
        <v>0</v>
      </c>
      <c r="CJ40" s="33">
        <f t="shared" si="84"/>
        <v>0</v>
      </c>
      <c r="CK40" s="33">
        <f t="shared" si="84"/>
        <v>0</v>
      </c>
      <c r="CL40" s="33">
        <f t="shared" si="84"/>
        <v>0</v>
      </c>
    </row>
    <row r="41" hidden="1" spans="1:90" s="2" customFormat="1" x14ac:dyDescent="0.25">
      <c r="A41" s="30"/>
      <c r="B41" s="31"/>
      <c r="C41" s="31"/>
      <c r="D41" s="31"/>
      <c r="E41" s="39"/>
      <c r="F41" s="39"/>
      <c r="G41" s="33">
        <f t="shared" si="77"/>
        <v>0</v>
      </c>
      <c r="H41" s="32"/>
      <c r="I41" s="32">
        <f t="shared" si="51"/>
        <v>0</v>
      </c>
      <c r="J41" s="39">
        <f t="shared" si="52"/>
        <v>31</v>
      </c>
      <c r="K41" s="39">
        <f t="shared" si="53"/>
        <v>31</v>
      </c>
      <c r="L41" s="32">
        <f t="shared" si="54"/>
        <v>62</v>
      </c>
      <c r="M41" s="32">
        <f t="shared" si="55"/>
        <v>62</v>
      </c>
      <c r="N41" s="39">
        <f t="shared" si="56"/>
        <v>91</v>
      </c>
      <c r="O41" s="39">
        <f t="shared" si="57"/>
        <v>91</v>
      </c>
      <c r="P41" s="32">
        <f t="shared" si="58"/>
        <v>122</v>
      </c>
      <c r="Q41" s="32">
        <f t="shared" si="59"/>
        <v>122</v>
      </c>
      <c r="R41" s="33">
        <f t="shared" si="78"/>
        <v>0</v>
      </c>
      <c r="S41" s="33">
        <f t="shared" si="78"/>
        <v>0</v>
      </c>
      <c r="T41" s="33">
        <f t="shared" si="78"/>
        <v>0</v>
      </c>
      <c r="U41" s="33">
        <f t="shared" si="78"/>
        <v>0</v>
      </c>
      <c r="V41" s="33">
        <f t="shared" si="78"/>
        <v>0</v>
      </c>
      <c r="W41" s="33">
        <f t="shared" si="78"/>
        <v>0</v>
      </c>
      <c r="X41" s="33">
        <f t="shared" si="78"/>
        <v>0</v>
      </c>
      <c r="Y41" s="33">
        <f t="shared" si="78"/>
        <v>0</v>
      </c>
      <c r="Z41" s="33">
        <f t="shared" si="78"/>
        <v>0</v>
      </c>
      <c r="AA41" s="33">
        <f t="shared" si="78"/>
        <v>0</v>
      </c>
      <c r="AB41" s="33">
        <f t="shared" si="79"/>
        <v>0</v>
      </c>
      <c r="AC41" s="33">
        <f t="shared" si="79"/>
        <v>0</v>
      </c>
      <c r="AD41" s="33">
        <f t="shared" si="79"/>
        <v>0</v>
      </c>
      <c r="AE41" s="33">
        <f t="shared" si="79"/>
        <v>0</v>
      </c>
      <c r="AF41" s="33">
        <f t="shared" si="79"/>
        <v>0</v>
      </c>
      <c r="AG41" s="33">
        <f t="shared" si="79"/>
        <v>0</v>
      </c>
      <c r="AH41" s="33">
        <f t="shared" si="79"/>
        <v>0</v>
      </c>
      <c r="AI41" s="33">
        <f t="shared" si="79"/>
        <v>0</v>
      </c>
      <c r="AJ41" s="33">
        <f t="shared" si="79"/>
        <v>0</v>
      </c>
      <c r="AK41" s="33">
        <f t="shared" si="79"/>
        <v>0</v>
      </c>
      <c r="AL41" s="33">
        <f t="shared" si="80"/>
        <v>0</v>
      </c>
      <c r="AM41" s="33">
        <f t="shared" si="80"/>
        <v>0</v>
      </c>
      <c r="AN41" s="33">
        <f t="shared" si="80"/>
        <v>0</v>
      </c>
      <c r="AO41" s="33">
        <f t="shared" si="80"/>
        <v>0</v>
      </c>
      <c r="AP41" s="33">
        <f t="shared" si="80"/>
        <v>0</v>
      </c>
      <c r="AQ41" s="33">
        <f t="shared" si="80"/>
        <v>0</v>
      </c>
      <c r="AR41" s="33">
        <f t="shared" si="80"/>
        <v>0</v>
      </c>
      <c r="AS41" s="33">
        <f t="shared" si="80"/>
        <v>0</v>
      </c>
      <c r="AT41" s="33">
        <f t="shared" si="80"/>
        <v>0</v>
      </c>
      <c r="AU41" s="33">
        <f t="shared" si="80"/>
        <v>0</v>
      </c>
      <c r="AV41" s="33">
        <f t="shared" si="81"/>
        <v>0</v>
      </c>
      <c r="AW41" s="33">
        <f t="shared" si="81"/>
        <v>0</v>
      </c>
      <c r="AX41" s="33">
        <f t="shared" si="81"/>
        <v>0</v>
      </c>
      <c r="AY41" s="33">
        <f t="shared" si="81"/>
        <v>0</v>
      </c>
      <c r="AZ41" s="33">
        <f t="shared" si="81"/>
        <v>0</v>
      </c>
      <c r="BA41" s="33">
        <f t="shared" si="81"/>
        <v>0</v>
      </c>
      <c r="BB41" s="33">
        <f t="shared" si="81"/>
        <v>0</v>
      </c>
      <c r="BC41" s="33">
        <f t="shared" si="81"/>
        <v>0</v>
      </c>
      <c r="BD41" s="33">
        <f t="shared" si="81"/>
        <v>0</v>
      </c>
      <c r="BE41" s="33">
        <f t="shared" si="81"/>
        <v>0</v>
      </c>
      <c r="BF41" s="33">
        <f t="shared" si="82"/>
        <v>0</v>
      </c>
      <c r="BG41" s="33">
        <f t="shared" si="82"/>
        <v>0</v>
      </c>
      <c r="BH41" s="33">
        <f t="shared" si="82"/>
        <v>0</v>
      </c>
      <c r="BI41" s="33">
        <f t="shared" si="82"/>
        <v>0</v>
      </c>
      <c r="BJ41" s="33">
        <f t="shared" si="82"/>
        <v>0</v>
      </c>
      <c r="BK41" s="33">
        <f t="shared" si="82"/>
        <v>0</v>
      </c>
      <c r="BL41" s="33">
        <f t="shared" si="82"/>
        <v>0</v>
      </c>
      <c r="BM41" s="33">
        <f t="shared" si="82"/>
        <v>0</v>
      </c>
      <c r="BN41" s="33">
        <f t="shared" si="82"/>
        <v>0</v>
      </c>
      <c r="BO41" s="33">
        <f t="shared" si="82"/>
        <v>0</v>
      </c>
      <c r="BP41" s="33">
        <f t="shared" si="83"/>
        <v>0</v>
      </c>
      <c r="BQ41" s="33">
        <f t="shared" si="83"/>
        <v>0</v>
      </c>
      <c r="BR41" s="33">
        <f t="shared" si="83"/>
        <v>0</v>
      </c>
      <c r="BS41" s="33">
        <f t="shared" si="83"/>
        <v>0</v>
      </c>
      <c r="BT41" s="33">
        <f t="shared" si="83"/>
        <v>0</v>
      </c>
      <c r="BU41" s="33">
        <f t="shared" si="83"/>
        <v>0</v>
      </c>
      <c r="BV41" s="33">
        <f t="shared" si="83"/>
        <v>0</v>
      </c>
      <c r="BW41" s="33">
        <f t="shared" si="83"/>
        <v>0</v>
      </c>
      <c r="BX41" s="33">
        <f t="shared" si="83"/>
        <v>0</v>
      </c>
      <c r="BY41" s="33">
        <f t="shared" si="83"/>
        <v>0</v>
      </c>
      <c r="BZ41" s="33">
        <f t="shared" si="84"/>
        <v>0</v>
      </c>
      <c r="CA41" s="33">
        <f t="shared" si="84"/>
        <v>0</v>
      </c>
      <c r="CB41" s="33">
        <f t="shared" si="84"/>
        <v>0</v>
      </c>
      <c r="CC41" s="33">
        <f t="shared" si="84"/>
        <v>0</v>
      </c>
      <c r="CD41" s="33">
        <f t="shared" si="84"/>
        <v>0</v>
      </c>
      <c r="CE41" s="33">
        <f t="shared" si="84"/>
        <v>0</v>
      </c>
      <c r="CF41" s="33">
        <f t="shared" si="84"/>
        <v>0</v>
      </c>
      <c r="CG41" s="33">
        <f t="shared" si="84"/>
        <v>0</v>
      </c>
      <c r="CH41" s="33">
        <f t="shared" si="84"/>
        <v>0</v>
      </c>
      <c r="CI41" s="33">
        <f t="shared" si="84"/>
        <v>0</v>
      </c>
      <c r="CJ41" s="33">
        <f t="shared" si="84"/>
        <v>0</v>
      </c>
      <c r="CK41" s="33">
        <f t="shared" si="84"/>
        <v>0</v>
      </c>
      <c r="CL41" s="33">
        <f t="shared" si="84"/>
        <v>0</v>
      </c>
    </row>
    <row r="42" hidden="1" spans="1:90" s="2" customFormat="1" x14ac:dyDescent="0.25">
      <c r="A42" s="30"/>
      <c r="B42" s="31"/>
      <c r="C42" s="31"/>
      <c r="D42" s="31"/>
      <c r="E42" s="39"/>
      <c r="F42" s="39"/>
      <c r="G42" s="33">
        <f t="shared" si="77"/>
        <v>0</v>
      </c>
      <c r="H42" s="32"/>
      <c r="I42" s="32">
        <f t="shared" si="51"/>
        <v>0</v>
      </c>
      <c r="J42" s="39">
        <f t="shared" si="52"/>
        <v>31</v>
      </c>
      <c r="K42" s="39">
        <f t="shared" si="53"/>
        <v>31</v>
      </c>
      <c r="L42" s="32">
        <f t="shared" si="54"/>
        <v>62</v>
      </c>
      <c r="M42" s="32">
        <f t="shared" si="55"/>
        <v>62</v>
      </c>
      <c r="N42" s="39">
        <f t="shared" si="56"/>
        <v>91</v>
      </c>
      <c r="O42" s="39">
        <f t="shared" si="57"/>
        <v>91</v>
      </c>
      <c r="P42" s="32">
        <f t="shared" si="58"/>
        <v>122</v>
      </c>
      <c r="Q42" s="32">
        <f t="shared" si="59"/>
        <v>122</v>
      </c>
      <c r="R42" s="33">
        <f t="shared" si="78"/>
        <v>0</v>
      </c>
      <c r="S42" s="33">
        <f t="shared" si="78"/>
        <v>0</v>
      </c>
      <c r="T42" s="33">
        <f t="shared" si="78"/>
        <v>0</v>
      </c>
      <c r="U42" s="33">
        <f t="shared" si="78"/>
        <v>0</v>
      </c>
      <c r="V42" s="33">
        <f t="shared" si="78"/>
        <v>0</v>
      </c>
      <c r="W42" s="33">
        <f t="shared" si="78"/>
        <v>0</v>
      </c>
      <c r="X42" s="33">
        <f t="shared" si="78"/>
        <v>0</v>
      </c>
      <c r="Y42" s="33">
        <f t="shared" si="78"/>
        <v>0</v>
      </c>
      <c r="Z42" s="33">
        <f t="shared" si="78"/>
        <v>0</v>
      </c>
      <c r="AA42" s="33">
        <f t="shared" si="78"/>
        <v>0</v>
      </c>
      <c r="AB42" s="33">
        <f t="shared" si="79"/>
        <v>0</v>
      </c>
      <c r="AC42" s="33">
        <f t="shared" si="79"/>
        <v>0</v>
      </c>
      <c r="AD42" s="33">
        <f t="shared" si="79"/>
        <v>0</v>
      </c>
      <c r="AE42" s="33">
        <f t="shared" si="79"/>
        <v>0</v>
      </c>
      <c r="AF42" s="33">
        <f t="shared" si="79"/>
        <v>0</v>
      </c>
      <c r="AG42" s="33">
        <f t="shared" si="79"/>
        <v>0</v>
      </c>
      <c r="AH42" s="33">
        <f t="shared" si="79"/>
        <v>0</v>
      </c>
      <c r="AI42" s="33">
        <f t="shared" si="79"/>
        <v>0</v>
      </c>
      <c r="AJ42" s="33">
        <f t="shared" si="79"/>
        <v>0</v>
      </c>
      <c r="AK42" s="33">
        <f t="shared" si="79"/>
        <v>0</v>
      </c>
      <c r="AL42" s="33">
        <f t="shared" si="80"/>
        <v>0</v>
      </c>
      <c r="AM42" s="33">
        <f t="shared" si="80"/>
        <v>0</v>
      </c>
      <c r="AN42" s="33">
        <f t="shared" si="80"/>
        <v>0</v>
      </c>
      <c r="AO42" s="33">
        <f t="shared" si="80"/>
        <v>0</v>
      </c>
      <c r="AP42" s="33">
        <f t="shared" si="80"/>
        <v>0</v>
      </c>
      <c r="AQ42" s="33">
        <f t="shared" si="80"/>
        <v>0</v>
      </c>
      <c r="AR42" s="33">
        <f t="shared" si="80"/>
        <v>0</v>
      </c>
      <c r="AS42" s="33">
        <f t="shared" si="80"/>
        <v>0</v>
      </c>
      <c r="AT42" s="33">
        <f t="shared" si="80"/>
        <v>0</v>
      </c>
      <c r="AU42" s="33">
        <f t="shared" si="80"/>
        <v>0</v>
      </c>
      <c r="AV42" s="33">
        <f t="shared" si="81"/>
        <v>0</v>
      </c>
      <c r="AW42" s="33">
        <f t="shared" si="81"/>
        <v>0</v>
      </c>
      <c r="AX42" s="33">
        <f t="shared" si="81"/>
        <v>0</v>
      </c>
      <c r="AY42" s="33">
        <f t="shared" si="81"/>
        <v>0</v>
      </c>
      <c r="AZ42" s="33">
        <f t="shared" si="81"/>
        <v>0</v>
      </c>
      <c r="BA42" s="33">
        <f t="shared" si="81"/>
        <v>0</v>
      </c>
      <c r="BB42" s="33">
        <f t="shared" si="81"/>
        <v>0</v>
      </c>
      <c r="BC42" s="33">
        <f t="shared" si="81"/>
        <v>0</v>
      </c>
      <c r="BD42" s="33">
        <f t="shared" si="81"/>
        <v>0</v>
      </c>
      <c r="BE42" s="33">
        <f t="shared" si="81"/>
        <v>0</v>
      </c>
      <c r="BF42" s="33">
        <f t="shared" si="82"/>
        <v>0</v>
      </c>
      <c r="BG42" s="33">
        <f t="shared" si="82"/>
        <v>0</v>
      </c>
      <c r="BH42" s="33">
        <f t="shared" si="82"/>
        <v>0</v>
      </c>
      <c r="BI42" s="33">
        <f t="shared" si="82"/>
        <v>0</v>
      </c>
      <c r="BJ42" s="33">
        <f t="shared" si="82"/>
        <v>0</v>
      </c>
      <c r="BK42" s="33">
        <f t="shared" si="82"/>
        <v>0</v>
      </c>
      <c r="BL42" s="33">
        <f t="shared" si="82"/>
        <v>0</v>
      </c>
      <c r="BM42" s="33">
        <f t="shared" si="82"/>
        <v>0</v>
      </c>
      <c r="BN42" s="33">
        <f t="shared" si="82"/>
        <v>0</v>
      </c>
      <c r="BO42" s="33">
        <f t="shared" si="82"/>
        <v>0</v>
      </c>
      <c r="BP42" s="33">
        <f t="shared" si="83"/>
        <v>0</v>
      </c>
      <c r="BQ42" s="33">
        <f t="shared" si="83"/>
        <v>0</v>
      </c>
      <c r="BR42" s="33">
        <f t="shared" si="83"/>
        <v>0</v>
      </c>
      <c r="BS42" s="33">
        <f t="shared" si="83"/>
        <v>0</v>
      </c>
      <c r="BT42" s="33">
        <f t="shared" si="83"/>
        <v>0</v>
      </c>
      <c r="BU42" s="33">
        <f t="shared" si="83"/>
        <v>0</v>
      </c>
      <c r="BV42" s="33">
        <f t="shared" si="83"/>
        <v>0</v>
      </c>
      <c r="BW42" s="33">
        <f t="shared" si="83"/>
        <v>0</v>
      </c>
      <c r="BX42" s="33">
        <f t="shared" si="83"/>
        <v>0</v>
      </c>
      <c r="BY42" s="33">
        <f t="shared" si="83"/>
        <v>0</v>
      </c>
      <c r="BZ42" s="33">
        <f t="shared" si="84"/>
        <v>0</v>
      </c>
      <c r="CA42" s="33">
        <f t="shared" si="84"/>
        <v>0</v>
      </c>
      <c r="CB42" s="33">
        <f t="shared" si="84"/>
        <v>0</v>
      </c>
      <c r="CC42" s="33">
        <f t="shared" si="84"/>
        <v>0</v>
      </c>
      <c r="CD42" s="33">
        <f t="shared" si="84"/>
        <v>0</v>
      </c>
      <c r="CE42" s="33">
        <f t="shared" si="84"/>
        <v>0</v>
      </c>
      <c r="CF42" s="33">
        <f t="shared" si="84"/>
        <v>0</v>
      </c>
      <c r="CG42" s="33">
        <f t="shared" si="84"/>
        <v>0</v>
      </c>
      <c r="CH42" s="33">
        <f t="shared" si="84"/>
        <v>0</v>
      </c>
      <c r="CI42" s="33">
        <f t="shared" si="84"/>
        <v>0</v>
      </c>
      <c r="CJ42" s="33">
        <f t="shared" si="84"/>
        <v>0</v>
      </c>
      <c r="CK42" s="33">
        <f t="shared" si="84"/>
        <v>0</v>
      </c>
      <c r="CL42" s="33">
        <f t="shared" si="84"/>
        <v>0</v>
      </c>
    </row>
    <row r="43" hidden="1" spans="1:90" s="2" customFormat="1" x14ac:dyDescent="0.25">
      <c r="A43" s="30"/>
      <c r="B43" s="31"/>
      <c r="C43" s="31"/>
      <c r="D43" s="31"/>
      <c r="E43" s="32"/>
      <c r="F43" s="32"/>
      <c r="G43" s="33">
        <f t="shared" si="77"/>
        <v>0</v>
      </c>
      <c r="H43" s="32"/>
      <c r="I43" s="32">
        <f t="shared" si="51"/>
        <v>0</v>
      </c>
      <c r="J43" s="39">
        <f t="shared" si="52"/>
        <v>31</v>
      </c>
      <c r="K43" s="39">
        <f t="shared" si="53"/>
        <v>31</v>
      </c>
      <c r="L43" s="32">
        <f t="shared" si="54"/>
        <v>62</v>
      </c>
      <c r="M43" s="32">
        <f t="shared" si="55"/>
        <v>62</v>
      </c>
      <c r="N43" s="39">
        <f t="shared" si="56"/>
        <v>91</v>
      </c>
      <c r="O43" s="39">
        <f t="shared" si="57"/>
        <v>91</v>
      </c>
      <c r="P43" s="32">
        <f t="shared" si="58"/>
        <v>122</v>
      </c>
      <c r="Q43" s="32">
        <f t="shared" si="59"/>
        <v>122</v>
      </c>
      <c r="R43" s="33">
        <f t="shared" si="78"/>
        <v>0</v>
      </c>
      <c r="S43" s="33">
        <f t="shared" si="78"/>
        <v>0</v>
      </c>
      <c r="T43" s="33">
        <f t="shared" si="78"/>
        <v>0</v>
      </c>
      <c r="U43" s="33">
        <f t="shared" si="78"/>
        <v>0</v>
      </c>
      <c r="V43" s="33">
        <f t="shared" si="78"/>
        <v>0</v>
      </c>
      <c r="W43" s="33">
        <f t="shared" si="78"/>
        <v>0</v>
      </c>
      <c r="X43" s="33">
        <f t="shared" si="78"/>
        <v>0</v>
      </c>
      <c r="Y43" s="33">
        <f t="shared" si="78"/>
        <v>0</v>
      </c>
      <c r="Z43" s="33">
        <f t="shared" si="78"/>
        <v>0</v>
      </c>
      <c r="AA43" s="33">
        <f t="shared" si="78"/>
        <v>0</v>
      </c>
      <c r="AB43" s="33">
        <f t="shared" si="79"/>
        <v>0</v>
      </c>
      <c r="AC43" s="33">
        <f t="shared" si="79"/>
        <v>0</v>
      </c>
      <c r="AD43" s="33">
        <f t="shared" si="79"/>
        <v>0</v>
      </c>
      <c r="AE43" s="33">
        <f t="shared" si="79"/>
        <v>0</v>
      </c>
      <c r="AF43" s="33">
        <f t="shared" si="79"/>
        <v>0</v>
      </c>
      <c r="AG43" s="33">
        <f t="shared" si="79"/>
        <v>0</v>
      </c>
      <c r="AH43" s="33">
        <f t="shared" si="79"/>
        <v>0</v>
      </c>
      <c r="AI43" s="33">
        <f t="shared" si="79"/>
        <v>0</v>
      </c>
      <c r="AJ43" s="33">
        <f t="shared" si="79"/>
        <v>0</v>
      </c>
      <c r="AK43" s="33">
        <f t="shared" si="79"/>
        <v>0</v>
      </c>
      <c r="AL43" s="33">
        <f t="shared" si="80"/>
        <v>0</v>
      </c>
      <c r="AM43" s="33">
        <f t="shared" si="80"/>
        <v>0</v>
      </c>
      <c r="AN43" s="33">
        <f t="shared" si="80"/>
        <v>0</v>
      </c>
      <c r="AO43" s="33">
        <f t="shared" si="80"/>
        <v>0</v>
      </c>
      <c r="AP43" s="33">
        <f t="shared" si="80"/>
        <v>0</v>
      </c>
      <c r="AQ43" s="33">
        <f t="shared" si="80"/>
        <v>0</v>
      </c>
      <c r="AR43" s="33">
        <f t="shared" si="80"/>
        <v>0</v>
      </c>
      <c r="AS43" s="33">
        <f t="shared" si="80"/>
        <v>0</v>
      </c>
      <c r="AT43" s="33">
        <f t="shared" si="80"/>
        <v>0</v>
      </c>
      <c r="AU43" s="33">
        <f t="shared" si="80"/>
        <v>0</v>
      </c>
      <c r="AV43" s="33">
        <f t="shared" si="81"/>
        <v>0</v>
      </c>
      <c r="AW43" s="33">
        <f t="shared" si="81"/>
        <v>0</v>
      </c>
      <c r="AX43" s="33">
        <f t="shared" si="81"/>
        <v>0</v>
      </c>
      <c r="AY43" s="33">
        <f t="shared" si="81"/>
        <v>0</v>
      </c>
      <c r="AZ43" s="33">
        <f t="shared" si="81"/>
        <v>0</v>
      </c>
      <c r="BA43" s="33">
        <f t="shared" si="81"/>
        <v>0</v>
      </c>
      <c r="BB43" s="33">
        <f t="shared" si="81"/>
        <v>0</v>
      </c>
      <c r="BC43" s="33">
        <f t="shared" si="81"/>
        <v>0</v>
      </c>
      <c r="BD43" s="33">
        <f t="shared" si="81"/>
        <v>0</v>
      </c>
      <c r="BE43" s="33">
        <f t="shared" si="81"/>
        <v>0</v>
      </c>
      <c r="BF43" s="33">
        <f t="shared" si="82"/>
        <v>0</v>
      </c>
      <c r="BG43" s="33">
        <f t="shared" si="82"/>
        <v>0</v>
      </c>
      <c r="BH43" s="33">
        <f t="shared" si="82"/>
        <v>0</v>
      </c>
      <c r="BI43" s="33">
        <f t="shared" si="82"/>
        <v>0</v>
      </c>
      <c r="BJ43" s="33">
        <f t="shared" si="82"/>
        <v>0</v>
      </c>
      <c r="BK43" s="33">
        <f t="shared" si="82"/>
        <v>0</v>
      </c>
      <c r="BL43" s="33">
        <f t="shared" si="82"/>
        <v>0</v>
      </c>
      <c r="BM43" s="33">
        <f t="shared" si="82"/>
        <v>0</v>
      </c>
      <c r="BN43" s="33">
        <f t="shared" si="82"/>
        <v>0</v>
      </c>
      <c r="BO43" s="33">
        <f t="shared" si="82"/>
        <v>0</v>
      </c>
      <c r="BP43" s="33">
        <f t="shared" si="83"/>
        <v>0</v>
      </c>
      <c r="BQ43" s="33">
        <f t="shared" si="83"/>
        <v>0</v>
      </c>
      <c r="BR43" s="33">
        <f t="shared" si="83"/>
        <v>0</v>
      </c>
      <c r="BS43" s="33">
        <f t="shared" si="83"/>
        <v>0</v>
      </c>
      <c r="BT43" s="33">
        <f t="shared" si="83"/>
        <v>0</v>
      </c>
      <c r="BU43" s="33">
        <f t="shared" si="83"/>
        <v>0</v>
      </c>
      <c r="BV43" s="33">
        <f t="shared" si="83"/>
        <v>0</v>
      </c>
      <c r="BW43" s="33">
        <f t="shared" si="83"/>
        <v>0</v>
      </c>
      <c r="BX43" s="33">
        <f t="shared" si="83"/>
        <v>0</v>
      </c>
      <c r="BY43" s="33">
        <f t="shared" si="83"/>
        <v>0</v>
      </c>
      <c r="BZ43" s="33">
        <f t="shared" si="84"/>
        <v>0</v>
      </c>
      <c r="CA43" s="33">
        <f t="shared" si="84"/>
        <v>0</v>
      </c>
      <c r="CB43" s="33">
        <f t="shared" si="84"/>
        <v>0</v>
      </c>
      <c r="CC43" s="33">
        <f t="shared" si="84"/>
        <v>0</v>
      </c>
      <c r="CD43" s="33">
        <f t="shared" si="84"/>
        <v>0</v>
      </c>
      <c r="CE43" s="33">
        <f t="shared" si="84"/>
        <v>0</v>
      </c>
      <c r="CF43" s="33">
        <f t="shared" si="84"/>
        <v>0</v>
      </c>
      <c r="CG43" s="33">
        <f t="shared" si="84"/>
        <v>0</v>
      </c>
      <c r="CH43" s="33">
        <f t="shared" si="84"/>
        <v>0</v>
      </c>
      <c r="CI43" s="33">
        <f t="shared" si="84"/>
        <v>0</v>
      </c>
      <c r="CJ43" s="33">
        <f t="shared" si="84"/>
        <v>0</v>
      </c>
      <c r="CK43" s="33">
        <f t="shared" si="84"/>
        <v>0</v>
      </c>
      <c r="CL43" s="33">
        <f t="shared" si="84"/>
        <v>0</v>
      </c>
    </row>
    <row r="44" ht="21.75" customHeight="1" hidden="1" spans="1:90" x14ac:dyDescent="0.25">
      <c r="A44" s="130" t="s">
        <v>436</v>
      </c>
      <c r="B44" s="131"/>
      <c r="C44" s="131"/>
      <c r="D44" s="131"/>
      <c r="E44" s="96"/>
      <c r="F44" s="96"/>
      <c r="G44" s="96"/>
      <c r="H44" s="96"/>
      <c r="I44" s="32">
        <f t="shared" si="51"/>
        <v>0</v>
      </c>
      <c r="J44" s="39">
        <f t="shared" si="52"/>
        <v>31</v>
      </c>
      <c r="K44" s="39">
        <f t="shared" si="53"/>
        <v>31</v>
      </c>
      <c r="L44" s="32">
        <f t="shared" si="54"/>
        <v>62</v>
      </c>
      <c r="M44" s="32">
        <f t="shared" si="55"/>
        <v>62</v>
      </c>
      <c r="N44" s="39">
        <f t="shared" si="56"/>
        <v>91</v>
      </c>
      <c r="O44" s="39">
        <f t="shared" si="57"/>
        <v>91</v>
      </c>
      <c r="P44" s="32">
        <f t="shared" si="58"/>
        <v>122</v>
      </c>
      <c r="Q44" s="32">
        <f t="shared" si="59"/>
        <v>122</v>
      </c>
      <c r="R44" s="29">
        <f>$A$2-DAY($A$2)+1</f>
        <v>46054</v>
      </c>
      <c r="S44" s="29">
        <f t="shared" ref="S44:AX44" si="85">DATE(YEAR(R44),MONTH(R44)+1,DAY(R44))</f>
        <v>46082</v>
      </c>
      <c r="T44" s="29">
        <f t="shared" si="85"/>
        <v>46113</v>
      </c>
      <c r="U44" s="29">
        <f t="shared" si="85"/>
        <v>46143</v>
      </c>
      <c r="V44" s="29">
        <f t="shared" si="85"/>
        <v>46174</v>
      </c>
      <c r="W44" s="29">
        <f t="shared" si="85"/>
        <v>46204</v>
      </c>
      <c r="X44" s="29">
        <f t="shared" si="85"/>
        <v>46235</v>
      </c>
      <c r="Y44" s="29">
        <f t="shared" si="85"/>
        <v>46266</v>
      </c>
      <c r="Z44" s="29">
        <f t="shared" si="85"/>
        <v>46296</v>
      </c>
      <c r="AA44" s="29">
        <f t="shared" si="85"/>
        <v>46327</v>
      </c>
      <c r="AB44" s="29">
        <f t="shared" si="85"/>
        <v>46357</v>
      </c>
      <c r="AC44" s="29">
        <f t="shared" si="85"/>
        <v>46388</v>
      </c>
      <c r="AD44" s="29">
        <f t="shared" si="85"/>
        <v>46419</v>
      </c>
      <c r="AE44" s="29">
        <f t="shared" si="85"/>
        <v>46447</v>
      </c>
      <c r="AF44" s="29">
        <f t="shared" si="85"/>
        <v>46478</v>
      </c>
      <c r="AG44" s="29">
        <f t="shared" si="85"/>
        <v>46508</v>
      </c>
      <c r="AH44" s="29">
        <f t="shared" si="85"/>
        <v>46539</v>
      </c>
      <c r="AI44" s="29">
        <f t="shared" si="85"/>
        <v>46569</v>
      </c>
      <c r="AJ44" s="29">
        <f t="shared" si="85"/>
        <v>46600</v>
      </c>
      <c r="AK44" s="29">
        <f t="shared" si="85"/>
        <v>46631</v>
      </c>
      <c r="AL44" s="29">
        <f t="shared" si="85"/>
        <v>46661</v>
      </c>
      <c r="AM44" s="29">
        <f t="shared" si="85"/>
        <v>46692</v>
      </c>
      <c r="AN44" s="29">
        <f t="shared" si="85"/>
        <v>46722</v>
      </c>
      <c r="AO44" s="29">
        <f t="shared" si="85"/>
        <v>46753</v>
      </c>
      <c r="AP44" s="29">
        <f t="shared" si="85"/>
        <v>46784</v>
      </c>
      <c r="AQ44" s="29">
        <f t="shared" si="85"/>
        <v>46813</v>
      </c>
      <c r="AR44" s="29">
        <f t="shared" si="85"/>
        <v>46844</v>
      </c>
      <c r="AS44" s="29">
        <f t="shared" si="85"/>
        <v>46874</v>
      </c>
      <c r="AT44" s="29">
        <f t="shared" si="85"/>
        <v>46905</v>
      </c>
      <c r="AU44" s="29">
        <f t="shared" si="85"/>
        <v>46935</v>
      </c>
      <c r="AV44" s="29">
        <f t="shared" si="85"/>
        <v>46966</v>
      </c>
      <c r="AW44" s="29">
        <f t="shared" si="85"/>
        <v>46997</v>
      </c>
      <c r="AX44" s="29">
        <f t="shared" si="85"/>
        <v>47027</v>
      </c>
      <c r="AY44" s="29">
        <f t="shared" ref="AY44:CD44" si="86">DATE(YEAR(AX44),MONTH(AX44)+1,DAY(AX44))</f>
        <v>47058</v>
      </c>
      <c r="AZ44" s="29">
        <f t="shared" si="86"/>
        <v>47088</v>
      </c>
      <c r="BA44" s="29">
        <f t="shared" si="86"/>
        <v>47119</v>
      </c>
      <c r="BB44" s="29">
        <f t="shared" si="86"/>
        <v>47150</v>
      </c>
      <c r="BC44" s="29">
        <f t="shared" si="86"/>
        <v>47178</v>
      </c>
      <c r="BD44" s="29">
        <f t="shared" si="86"/>
        <v>47209</v>
      </c>
      <c r="BE44" s="29">
        <f t="shared" si="86"/>
        <v>47239</v>
      </c>
      <c r="BF44" s="29">
        <f t="shared" si="86"/>
        <v>47270</v>
      </c>
      <c r="BG44" s="29">
        <f t="shared" si="86"/>
        <v>47300</v>
      </c>
      <c r="BH44" s="29">
        <f t="shared" si="86"/>
        <v>47331</v>
      </c>
      <c r="BI44" s="29">
        <f t="shared" si="86"/>
        <v>47362</v>
      </c>
      <c r="BJ44" s="29">
        <f t="shared" si="86"/>
        <v>47392</v>
      </c>
      <c r="BK44" s="29">
        <f t="shared" si="86"/>
        <v>47423</v>
      </c>
      <c r="BL44" s="29">
        <f t="shared" si="86"/>
        <v>47453</v>
      </c>
      <c r="BM44" s="29">
        <f t="shared" si="86"/>
        <v>47484</v>
      </c>
      <c r="BN44" s="29">
        <f t="shared" si="86"/>
        <v>47515</v>
      </c>
      <c r="BO44" s="29">
        <f t="shared" si="86"/>
        <v>47543</v>
      </c>
      <c r="BP44" s="29">
        <f t="shared" si="86"/>
        <v>47574</v>
      </c>
      <c r="BQ44" s="29">
        <f t="shared" si="86"/>
        <v>47604</v>
      </c>
      <c r="BR44" s="29">
        <f t="shared" si="86"/>
        <v>47635</v>
      </c>
      <c r="BS44" s="29">
        <f t="shared" si="86"/>
        <v>47665</v>
      </c>
      <c r="BT44" s="29">
        <f t="shared" si="86"/>
        <v>47696</v>
      </c>
      <c r="BU44" s="29">
        <f t="shared" si="86"/>
        <v>47727</v>
      </c>
      <c r="BV44" s="29">
        <f t="shared" si="86"/>
        <v>47757</v>
      </c>
      <c r="BW44" s="29">
        <f t="shared" si="86"/>
        <v>47788</v>
      </c>
      <c r="BX44" s="29">
        <f t="shared" si="86"/>
        <v>47818</v>
      </c>
      <c r="BY44" s="29">
        <f t="shared" si="86"/>
        <v>47849</v>
      </c>
      <c r="BZ44" s="29">
        <f t="shared" si="86"/>
        <v>47880</v>
      </c>
      <c r="CA44" s="29">
        <f t="shared" si="86"/>
        <v>47908</v>
      </c>
      <c r="CB44" s="29">
        <f t="shared" si="86"/>
        <v>47939</v>
      </c>
      <c r="CC44" s="29">
        <f t="shared" si="86"/>
        <v>47969</v>
      </c>
      <c r="CD44" s="29">
        <f t="shared" si="86"/>
        <v>48000</v>
      </c>
      <c r="CE44" s="29">
        <f t="shared" ref="CE44:CL44" si="87">DATE(YEAR(CD44),MONTH(CD44)+1,DAY(CD44))</f>
        <v>48030</v>
      </c>
      <c r="CF44" s="29">
        <f t="shared" si="87"/>
        <v>48061</v>
      </c>
      <c r="CG44" s="29">
        <f t="shared" si="87"/>
        <v>48092</v>
      </c>
      <c r="CH44" s="29">
        <f t="shared" si="87"/>
        <v>48122</v>
      </c>
      <c r="CI44" s="29">
        <f t="shared" si="87"/>
        <v>48153</v>
      </c>
      <c r="CJ44" s="29">
        <f t="shared" si="87"/>
        <v>48183</v>
      </c>
      <c r="CK44" s="29">
        <f t="shared" si="87"/>
        <v>48214</v>
      </c>
      <c r="CL44" s="29">
        <f t="shared" si="87"/>
        <v>48245</v>
      </c>
    </row>
    <row r="45" hidden="1" spans="1:90" s="2" customFormat="1" x14ac:dyDescent="0.25">
      <c r="A45" s="30" t="s">
        <v>437</v>
      </c>
      <c r="B45" s="31">
        <v>15</v>
      </c>
      <c r="C45" s="31">
        <v>14</v>
      </c>
      <c r="D45" s="31">
        <v>2</v>
      </c>
      <c r="E45" s="32"/>
      <c r="F45" s="32"/>
      <c r="G45" s="33">
        <f t="shared" ref="G45:G52" si="88">F45-E45</f>
        <v>0</v>
      </c>
      <c r="H45" s="32">
        <v>42248</v>
      </c>
      <c r="I45" s="32">
        <f t="shared" si="51"/>
        <v>42705</v>
      </c>
      <c r="J45" s="39">
        <f t="shared" si="52"/>
        <v>42736</v>
      </c>
      <c r="K45" s="39">
        <f t="shared" si="53"/>
        <v>42795</v>
      </c>
      <c r="L45" s="32">
        <f t="shared" si="54"/>
        <v>42826</v>
      </c>
      <c r="M45" s="32">
        <f t="shared" si="55"/>
        <v>42826</v>
      </c>
      <c r="N45" s="39">
        <f t="shared" si="56"/>
        <v>42856</v>
      </c>
      <c r="O45" s="39">
        <f t="shared" si="57"/>
        <v>43282</v>
      </c>
      <c r="P45" s="32">
        <f t="shared" si="58"/>
        <v>43313</v>
      </c>
      <c r="Q45" s="32">
        <f t="shared" si="59"/>
        <v>43313</v>
      </c>
      <c r="R45" s="45">
        <f t="shared" ref="R45:AA52" si="89">IF((AND($E45&lt;=R$4,$F45&gt;=R$4)),"P/L",IF((AND($H45&lt;=R$4,$I45&gt;=R$4)),"XO",IF((AND($J45&lt;=R$4,$K45&gt;=R$4)),"3",IF((AND($L45&lt;=R$4,$M45&gt;=R$4)),"C",IF((AND($N45&lt;=R$4,$O45&gt;=R$4)),"CO",IF((AND($P45&lt;=R$4,$Q45&gt;=R$4)),"C",0))))))</f>
        <v>0</v>
      </c>
      <c r="S45" s="45">
        <f t="shared" si="89"/>
        <v>0</v>
      </c>
      <c r="T45" s="45">
        <f t="shared" si="89"/>
        <v>0</v>
      </c>
      <c r="U45" s="45">
        <f t="shared" si="89"/>
        <v>0</v>
      </c>
      <c r="V45" s="45">
        <f t="shared" si="89"/>
        <v>0</v>
      </c>
      <c r="W45" s="45">
        <f t="shared" si="89"/>
        <v>0</v>
      </c>
      <c r="X45" s="45">
        <f t="shared" si="89"/>
        <v>0</v>
      </c>
      <c r="Y45" s="45">
        <f t="shared" si="89"/>
        <v>0</v>
      </c>
      <c r="Z45" s="45">
        <f t="shared" si="89"/>
        <v>0</v>
      </c>
      <c r="AA45" s="45">
        <f t="shared" si="89"/>
        <v>0</v>
      </c>
      <c r="AB45" s="45">
        <f t="shared" ref="AB45:AK52" si="90">IF((AND($E45&lt;=AB$4,$F45&gt;=AB$4)),"P/L",IF((AND($H45&lt;=AB$4,$I45&gt;=AB$4)),"XO",IF((AND($J45&lt;=AB$4,$K45&gt;=AB$4)),"3",IF((AND($L45&lt;=AB$4,$M45&gt;=AB$4)),"C",IF((AND($N45&lt;=AB$4,$O45&gt;=AB$4)),"CO",IF((AND($P45&lt;=AB$4,$Q45&gt;=AB$4)),"C",0))))))</f>
        <v>0</v>
      </c>
      <c r="AC45" s="45">
        <f t="shared" si="90"/>
        <v>0</v>
      </c>
      <c r="AD45" s="45">
        <f t="shared" si="90"/>
        <v>0</v>
      </c>
      <c r="AE45" s="45">
        <f t="shared" si="90"/>
        <v>0</v>
      </c>
      <c r="AF45" s="45">
        <f t="shared" si="90"/>
        <v>0</v>
      </c>
      <c r="AG45" s="45">
        <f t="shared" si="90"/>
        <v>0</v>
      </c>
      <c r="AH45" s="45">
        <f t="shared" si="90"/>
        <v>0</v>
      </c>
      <c r="AI45" s="45">
        <f t="shared" si="90"/>
        <v>0</v>
      </c>
      <c r="AJ45" s="45">
        <f t="shared" si="90"/>
        <v>0</v>
      </c>
      <c r="AK45" s="45">
        <f t="shared" si="90"/>
        <v>0</v>
      </c>
      <c r="AL45" s="45">
        <f t="shared" ref="AL45:AU52" si="91">IF((AND($E45&lt;=AL$4,$F45&gt;=AL$4)),"P/L",IF((AND($H45&lt;=AL$4,$I45&gt;=AL$4)),"XO",IF((AND($J45&lt;=AL$4,$K45&gt;=AL$4)),"3",IF((AND($L45&lt;=AL$4,$M45&gt;=AL$4)),"C",IF((AND($N45&lt;=AL$4,$O45&gt;=AL$4)),"CO",IF((AND($P45&lt;=AL$4,$Q45&gt;=AL$4)),"C",0))))))</f>
        <v>0</v>
      </c>
      <c r="AM45" s="45">
        <f t="shared" si="91"/>
        <v>0</v>
      </c>
      <c r="AN45" s="45">
        <f t="shared" si="91"/>
        <v>0</v>
      </c>
      <c r="AO45" s="45">
        <f t="shared" si="91"/>
        <v>0</v>
      </c>
      <c r="AP45" s="45">
        <f t="shared" si="91"/>
        <v>0</v>
      </c>
      <c r="AQ45" s="45">
        <f t="shared" si="91"/>
        <v>0</v>
      </c>
      <c r="AR45" s="45">
        <f t="shared" si="91"/>
        <v>0</v>
      </c>
      <c r="AS45" s="45">
        <f t="shared" si="91"/>
        <v>0</v>
      </c>
      <c r="AT45" s="45">
        <f t="shared" si="91"/>
        <v>0</v>
      </c>
      <c r="AU45" s="45">
        <f t="shared" si="91"/>
        <v>0</v>
      </c>
      <c r="AV45" s="45">
        <f t="shared" ref="AV45:BE52" si="92">IF((AND($E45&lt;=AV$4,$F45&gt;=AV$4)),"P/L",IF((AND($H45&lt;=AV$4,$I45&gt;=AV$4)),"XO",IF((AND($J45&lt;=AV$4,$K45&gt;=AV$4)),"3",IF((AND($L45&lt;=AV$4,$M45&gt;=AV$4)),"C",IF((AND($N45&lt;=AV$4,$O45&gt;=AV$4)),"CO",IF((AND($P45&lt;=AV$4,$Q45&gt;=AV$4)),"C",0))))))</f>
        <v>0</v>
      </c>
      <c r="AW45" s="45">
        <f t="shared" si="92"/>
        <v>0</v>
      </c>
      <c r="AX45" s="45">
        <f t="shared" si="92"/>
        <v>0</v>
      </c>
      <c r="AY45" s="45">
        <f t="shared" si="92"/>
        <v>0</v>
      </c>
      <c r="AZ45" s="45">
        <f t="shared" si="92"/>
        <v>0</v>
      </c>
      <c r="BA45" s="45">
        <f t="shared" si="92"/>
        <v>0</v>
      </c>
      <c r="BB45" s="45">
        <f t="shared" si="92"/>
        <v>0</v>
      </c>
      <c r="BC45" s="45">
        <f t="shared" si="92"/>
        <v>0</v>
      </c>
      <c r="BD45" s="45">
        <f t="shared" si="92"/>
        <v>0</v>
      </c>
      <c r="BE45" s="45">
        <f t="shared" si="92"/>
        <v>0</v>
      </c>
      <c r="BF45" s="45">
        <f t="shared" ref="BF45:BO52" si="93">IF((AND($E45&lt;=BF$4,$F45&gt;=BF$4)),"P/L",IF((AND($H45&lt;=BF$4,$I45&gt;=BF$4)),"XO",IF((AND($J45&lt;=BF$4,$K45&gt;=BF$4)),"3",IF((AND($L45&lt;=BF$4,$M45&gt;=BF$4)),"C",IF((AND($N45&lt;=BF$4,$O45&gt;=BF$4)),"CO",IF((AND($P45&lt;=BF$4,$Q45&gt;=BF$4)),"C",0))))))</f>
        <v>0</v>
      </c>
      <c r="BG45" s="45">
        <f t="shared" si="93"/>
        <v>0</v>
      </c>
      <c r="BH45" s="45">
        <f t="shared" si="93"/>
        <v>0</v>
      </c>
      <c r="BI45" s="45">
        <f t="shared" si="93"/>
        <v>0</v>
      </c>
      <c r="BJ45" s="45">
        <f t="shared" si="93"/>
        <v>0</v>
      </c>
      <c r="BK45" s="45">
        <f t="shared" si="93"/>
        <v>0</v>
      </c>
      <c r="BL45" s="45">
        <f t="shared" si="93"/>
        <v>0</v>
      </c>
      <c r="BM45" s="45">
        <f t="shared" si="93"/>
        <v>0</v>
      </c>
      <c r="BN45" s="45">
        <f t="shared" si="93"/>
        <v>0</v>
      </c>
      <c r="BO45" s="45">
        <f t="shared" si="93"/>
        <v>0</v>
      </c>
      <c r="BP45" s="45">
        <f t="shared" ref="BP45:BY52" si="94">IF((AND($E45&lt;=BP$4,$F45&gt;=BP$4)),"P/L",IF((AND($H45&lt;=BP$4,$I45&gt;=BP$4)),"XO",IF((AND($J45&lt;=BP$4,$K45&gt;=BP$4)),"3",IF((AND($L45&lt;=BP$4,$M45&gt;=BP$4)),"C",IF((AND($N45&lt;=BP$4,$O45&gt;=BP$4)),"CO",IF((AND($P45&lt;=BP$4,$Q45&gt;=BP$4)),"C",0))))))</f>
        <v>0</v>
      </c>
      <c r="BQ45" s="45">
        <f t="shared" si="94"/>
        <v>0</v>
      </c>
      <c r="BR45" s="45">
        <f t="shared" si="94"/>
        <v>0</v>
      </c>
      <c r="BS45" s="45">
        <f t="shared" si="94"/>
        <v>0</v>
      </c>
      <c r="BT45" s="45">
        <f t="shared" si="94"/>
        <v>0</v>
      </c>
      <c r="BU45" s="45">
        <f t="shared" si="94"/>
        <v>0</v>
      </c>
      <c r="BV45" s="45">
        <f t="shared" si="94"/>
        <v>0</v>
      </c>
      <c r="BW45" s="45">
        <f t="shared" si="94"/>
        <v>0</v>
      </c>
      <c r="BX45" s="45">
        <f t="shared" si="94"/>
        <v>0</v>
      </c>
      <c r="BY45" s="45">
        <f t="shared" si="94"/>
        <v>0</v>
      </c>
      <c r="BZ45" s="45">
        <f t="shared" ref="BZ45:CL52" si="95">IF((AND($E45&lt;=BZ$4,$F45&gt;=BZ$4)),"P/L",IF((AND($H45&lt;=BZ$4,$I45&gt;=BZ$4)),"XO",IF((AND($J45&lt;=BZ$4,$K45&gt;=BZ$4)),"3",IF((AND($L45&lt;=BZ$4,$M45&gt;=BZ$4)),"C",IF((AND($N45&lt;=BZ$4,$O45&gt;=BZ$4)),"CO",IF((AND($P45&lt;=BZ$4,$Q45&gt;=BZ$4)),"C",0))))))</f>
        <v>0</v>
      </c>
      <c r="CA45" s="45">
        <f t="shared" si="95"/>
        <v>0</v>
      </c>
      <c r="CB45" s="45">
        <f t="shared" si="95"/>
        <v>0</v>
      </c>
      <c r="CC45" s="45">
        <f t="shared" si="95"/>
        <v>0</v>
      </c>
      <c r="CD45" s="45">
        <f t="shared" si="95"/>
        <v>0</v>
      </c>
      <c r="CE45" s="45">
        <f t="shared" si="95"/>
        <v>0</v>
      </c>
      <c r="CF45" s="45">
        <f t="shared" si="95"/>
        <v>0</v>
      </c>
      <c r="CG45" s="45">
        <f t="shared" si="95"/>
        <v>0</v>
      </c>
      <c r="CH45" s="45">
        <f t="shared" si="95"/>
        <v>0</v>
      </c>
      <c r="CI45" s="45">
        <f t="shared" si="95"/>
        <v>0</v>
      </c>
      <c r="CJ45" s="45">
        <f t="shared" si="95"/>
        <v>0</v>
      </c>
      <c r="CK45" s="45">
        <f t="shared" si="95"/>
        <v>0</v>
      </c>
      <c r="CL45" s="45">
        <f t="shared" si="95"/>
        <v>0</v>
      </c>
    </row>
    <row r="46" hidden="1" spans="1:90" x14ac:dyDescent="0.25">
      <c r="A46" s="30" t="s">
        <v>438</v>
      </c>
      <c r="B46" s="31">
        <v>16</v>
      </c>
      <c r="C46" s="31">
        <v>14</v>
      </c>
      <c r="D46" s="31">
        <v>1</v>
      </c>
      <c r="E46" s="32"/>
      <c r="F46" s="32"/>
      <c r="G46" s="33">
        <f t="shared" si="88"/>
        <v>0</v>
      </c>
      <c r="H46" s="32">
        <v>42736</v>
      </c>
      <c r="I46" s="32">
        <f t="shared" si="51"/>
        <v>43221</v>
      </c>
      <c r="J46" s="39">
        <f t="shared" si="52"/>
        <v>43252</v>
      </c>
      <c r="K46" s="39">
        <f t="shared" si="53"/>
        <v>43282</v>
      </c>
      <c r="L46" s="32">
        <f t="shared" si="54"/>
        <v>43313</v>
      </c>
      <c r="M46" s="32">
        <f t="shared" si="55"/>
        <v>43313</v>
      </c>
      <c r="N46" s="39">
        <f t="shared" si="56"/>
        <v>43344</v>
      </c>
      <c r="O46" s="39">
        <f t="shared" si="57"/>
        <v>43770</v>
      </c>
      <c r="P46" s="32">
        <f t="shared" si="58"/>
        <v>43800</v>
      </c>
      <c r="Q46" s="32">
        <f t="shared" si="59"/>
        <v>43800</v>
      </c>
      <c r="R46" s="33">
        <f t="shared" si="89"/>
        <v>0</v>
      </c>
      <c r="S46" s="33">
        <f t="shared" si="89"/>
        <v>0</v>
      </c>
      <c r="T46" s="33">
        <f t="shared" si="89"/>
        <v>0</v>
      </c>
      <c r="U46" s="33">
        <f t="shared" si="89"/>
        <v>0</v>
      </c>
      <c r="V46" s="33">
        <f t="shared" si="89"/>
        <v>0</v>
      </c>
      <c r="W46" s="33">
        <f t="shared" si="89"/>
        <v>0</v>
      </c>
      <c r="X46" s="33">
        <f t="shared" si="89"/>
        <v>0</v>
      </c>
      <c r="Y46" s="33">
        <f t="shared" si="89"/>
        <v>0</v>
      </c>
      <c r="Z46" s="33">
        <f t="shared" si="89"/>
        <v>0</v>
      </c>
      <c r="AA46" s="33">
        <f t="shared" si="89"/>
        <v>0</v>
      </c>
      <c r="AB46" s="33">
        <f t="shared" si="90"/>
        <v>0</v>
      </c>
      <c r="AC46" s="33">
        <f t="shared" si="90"/>
        <v>0</v>
      </c>
      <c r="AD46" s="33">
        <f t="shared" si="90"/>
        <v>0</v>
      </c>
      <c r="AE46" s="33">
        <f t="shared" si="90"/>
        <v>0</v>
      </c>
      <c r="AF46" s="33">
        <f t="shared" si="90"/>
        <v>0</v>
      </c>
      <c r="AG46" s="33">
        <f t="shared" si="90"/>
        <v>0</v>
      </c>
      <c r="AH46" s="33">
        <f t="shared" si="90"/>
        <v>0</v>
      </c>
      <c r="AI46" s="33">
        <f t="shared" si="90"/>
        <v>0</v>
      </c>
      <c r="AJ46" s="33">
        <f t="shared" si="90"/>
        <v>0</v>
      </c>
      <c r="AK46" s="33">
        <f t="shared" si="90"/>
        <v>0</v>
      </c>
      <c r="AL46" s="33">
        <f t="shared" si="91"/>
        <v>0</v>
      </c>
      <c r="AM46" s="33">
        <f t="shared" si="91"/>
        <v>0</v>
      </c>
      <c r="AN46" s="33">
        <f t="shared" si="91"/>
        <v>0</v>
      </c>
      <c r="AO46" s="33">
        <f t="shared" si="91"/>
        <v>0</v>
      </c>
      <c r="AP46" s="33">
        <f t="shared" si="91"/>
        <v>0</v>
      </c>
      <c r="AQ46" s="33">
        <f t="shared" si="91"/>
        <v>0</v>
      </c>
      <c r="AR46" s="33">
        <f t="shared" si="91"/>
        <v>0</v>
      </c>
      <c r="AS46" s="33">
        <f t="shared" si="91"/>
        <v>0</v>
      </c>
      <c r="AT46" s="33">
        <f t="shared" si="91"/>
        <v>0</v>
      </c>
      <c r="AU46" s="33">
        <f t="shared" si="91"/>
        <v>0</v>
      </c>
      <c r="AV46" s="33">
        <f t="shared" si="92"/>
        <v>0</v>
      </c>
      <c r="AW46" s="33">
        <f t="shared" si="92"/>
        <v>0</v>
      </c>
      <c r="AX46" s="33">
        <f t="shared" si="92"/>
        <v>0</v>
      </c>
      <c r="AY46" s="33">
        <f t="shared" si="92"/>
        <v>0</v>
      </c>
      <c r="AZ46" s="33">
        <f t="shared" si="92"/>
        <v>0</v>
      </c>
      <c r="BA46" s="33">
        <f t="shared" si="92"/>
        <v>0</v>
      </c>
      <c r="BB46" s="33">
        <f t="shared" si="92"/>
        <v>0</v>
      </c>
      <c r="BC46" s="33">
        <f t="shared" si="92"/>
        <v>0</v>
      </c>
      <c r="BD46" s="33">
        <f t="shared" si="92"/>
        <v>0</v>
      </c>
      <c r="BE46" s="33">
        <f t="shared" si="92"/>
        <v>0</v>
      </c>
      <c r="BF46" s="33">
        <f t="shared" si="93"/>
        <v>0</v>
      </c>
      <c r="BG46" s="33">
        <f t="shared" si="93"/>
        <v>0</v>
      </c>
      <c r="BH46" s="33">
        <f t="shared" si="93"/>
        <v>0</v>
      </c>
      <c r="BI46" s="33">
        <f t="shared" si="93"/>
        <v>0</v>
      </c>
      <c r="BJ46" s="33">
        <f t="shared" si="93"/>
        <v>0</v>
      </c>
      <c r="BK46" s="33">
        <f t="shared" si="93"/>
        <v>0</v>
      </c>
      <c r="BL46" s="33">
        <f t="shared" si="93"/>
        <v>0</v>
      </c>
      <c r="BM46" s="33">
        <f t="shared" si="93"/>
        <v>0</v>
      </c>
      <c r="BN46" s="33">
        <f t="shared" si="93"/>
        <v>0</v>
      </c>
      <c r="BO46" s="33">
        <f t="shared" si="93"/>
        <v>0</v>
      </c>
      <c r="BP46" s="33">
        <f t="shared" si="94"/>
        <v>0</v>
      </c>
      <c r="BQ46" s="33">
        <f t="shared" si="94"/>
        <v>0</v>
      </c>
      <c r="BR46" s="33">
        <f t="shared" si="94"/>
        <v>0</v>
      </c>
      <c r="BS46" s="33">
        <f t="shared" si="94"/>
        <v>0</v>
      </c>
      <c r="BT46" s="33">
        <f t="shared" si="94"/>
        <v>0</v>
      </c>
      <c r="BU46" s="33">
        <f t="shared" si="94"/>
        <v>0</v>
      </c>
      <c r="BV46" s="33">
        <f t="shared" si="94"/>
        <v>0</v>
      </c>
      <c r="BW46" s="33">
        <f t="shared" si="94"/>
        <v>0</v>
      </c>
      <c r="BX46" s="33">
        <f t="shared" si="94"/>
        <v>0</v>
      </c>
      <c r="BY46" s="33">
        <f t="shared" si="94"/>
        <v>0</v>
      </c>
      <c r="BZ46" s="33">
        <f t="shared" si="95"/>
        <v>0</v>
      </c>
      <c r="CA46" s="33">
        <f t="shared" si="95"/>
        <v>0</v>
      </c>
      <c r="CB46" s="33">
        <f t="shared" si="95"/>
        <v>0</v>
      </c>
      <c r="CC46" s="33">
        <f t="shared" si="95"/>
        <v>0</v>
      </c>
      <c r="CD46" s="33">
        <f t="shared" si="95"/>
        <v>0</v>
      </c>
      <c r="CE46" s="33">
        <f t="shared" si="95"/>
        <v>0</v>
      </c>
      <c r="CF46" s="33">
        <f t="shared" si="95"/>
        <v>0</v>
      </c>
      <c r="CG46" s="33">
        <f t="shared" si="95"/>
        <v>0</v>
      </c>
      <c r="CH46" s="33">
        <f t="shared" si="95"/>
        <v>0</v>
      </c>
      <c r="CI46" s="33">
        <f t="shared" si="95"/>
        <v>0</v>
      </c>
      <c r="CJ46" s="33">
        <f t="shared" si="95"/>
        <v>0</v>
      </c>
      <c r="CK46" s="33">
        <f t="shared" si="95"/>
        <v>0</v>
      </c>
      <c r="CL46" s="33">
        <f t="shared" si="95"/>
        <v>0</v>
      </c>
    </row>
    <row r="47" hidden="1" spans="1:90" x14ac:dyDescent="0.25">
      <c r="A47" s="30" t="s">
        <v>439</v>
      </c>
      <c r="B47" s="31">
        <v>14</v>
      </c>
      <c r="C47" s="31">
        <v>14</v>
      </c>
      <c r="D47" s="31">
        <v>2</v>
      </c>
      <c r="E47" s="32"/>
      <c r="F47" s="32"/>
      <c r="G47" s="33">
        <f t="shared" si="88"/>
        <v>0</v>
      </c>
      <c r="H47" s="32">
        <v>43252</v>
      </c>
      <c r="I47" s="32">
        <f t="shared" si="51"/>
        <v>43678</v>
      </c>
      <c r="J47" s="39">
        <f t="shared" si="52"/>
        <v>43709</v>
      </c>
      <c r="K47" s="39">
        <f t="shared" si="53"/>
        <v>43770</v>
      </c>
      <c r="L47" s="32">
        <f t="shared" si="54"/>
        <v>43800</v>
      </c>
      <c r="M47" s="32">
        <f t="shared" si="55"/>
        <v>43800</v>
      </c>
      <c r="N47" s="39">
        <f t="shared" si="56"/>
        <v>43831</v>
      </c>
      <c r="O47" s="39">
        <f t="shared" si="57"/>
        <v>44256</v>
      </c>
      <c r="P47" s="32">
        <f t="shared" si="58"/>
        <v>44287</v>
      </c>
      <c r="Q47" s="32">
        <f t="shared" si="59"/>
        <v>44287</v>
      </c>
      <c r="R47" s="33">
        <f t="shared" si="89"/>
        <v>0</v>
      </c>
      <c r="S47" s="33">
        <f t="shared" si="89"/>
        <v>0</v>
      </c>
      <c r="T47" s="33">
        <f t="shared" si="89"/>
        <v>0</v>
      </c>
      <c r="U47" s="33">
        <f t="shared" si="89"/>
        <v>0</v>
      </c>
      <c r="V47" s="33">
        <f t="shared" si="89"/>
        <v>0</v>
      </c>
      <c r="W47" s="33">
        <f t="shared" si="89"/>
        <v>0</v>
      </c>
      <c r="X47" s="33">
        <f t="shared" si="89"/>
        <v>0</v>
      </c>
      <c r="Y47" s="33">
        <f t="shared" si="89"/>
        <v>0</v>
      </c>
      <c r="Z47" s="33">
        <f t="shared" si="89"/>
        <v>0</v>
      </c>
      <c r="AA47" s="33">
        <f t="shared" si="89"/>
        <v>0</v>
      </c>
      <c r="AB47" s="33">
        <f t="shared" si="90"/>
        <v>0</v>
      </c>
      <c r="AC47" s="33">
        <f t="shared" si="90"/>
        <v>0</v>
      </c>
      <c r="AD47" s="33">
        <f t="shared" si="90"/>
        <v>0</v>
      </c>
      <c r="AE47" s="33">
        <f t="shared" si="90"/>
        <v>0</v>
      </c>
      <c r="AF47" s="33">
        <f t="shared" si="90"/>
        <v>0</v>
      </c>
      <c r="AG47" s="33">
        <f t="shared" si="90"/>
        <v>0</v>
      </c>
      <c r="AH47" s="33">
        <f t="shared" si="90"/>
        <v>0</v>
      </c>
      <c r="AI47" s="33">
        <f t="shared" si="90"/>
        <v>0</v>
      </c>
      <c r="AJ47" s="33">
        <f t="shared" si="90"/>
        <v>0</v>
      </c>
      <c r="AK47" s="33">
        <f t="shared" si="90"/>
        <v>0</v>
      </c>
      <c r="AL47" s="33">
        <f t="shared" si="91"/>
        <v>0</v>
      </c>
      <c r="AM47" s="33">
        <f t="shared" si="91"/>
        <v>0</v>
      </c>
      <c r="AN47" s="33">
        <f t="shared" si="91"/>
        <v>0</v>
      </c>
      <c r="AO47" s="33">
        <f t="shared" si="91"/>
        <v>0</v>
      </c>
      <c r="AP47" s="33">
        <f t="shared" si="91"/>
        <v>0</v>
      </c>
      <c r="AQ47" s="33">
        <f t="shared" si="91"/>
        <v>0</v>
      </c>
      <c r="AR47" s="33">
        <f t="shared" si="91"/>
        <v>0</v>
      </c>
      <c r="AS47" s="33">
        <f t="shared" si="91"/>
        <v>0</v>
      </c>
      <c r="AT47" s="33">
        <f t="shared" si="91"/>
        <v>0</v>
      </c>
      <c r="AU47" s="33">
        <f t="shared" si="91"/>
        <v>0</v>
      </c>
      <c r="AV47" s="33">
        <f t="shared" si="92"/>
        <v>0</v>
      </c>
      <c r="AW47" s="33">
        <f t="shared" si="92"/>
        <v>0</v>
      </c>
      <c r="AX47" s="33">
        <f t="shared" si="92"/>
        <v>0</v>
      </c>
      <c r="AY47" s="33">
        <f t="shared" si="92"/>
        <v>0</v>
      </c>
      <c r="AZ47" s="33">
        <f t="shared" si="92"/>
        <v>0</v>
      </c>
      <c r="BA47" s="33">
        <f t="shared" si="92"/>
        <v>0</v>
      </c>
      <c r="BB47" s="33">
        <f t="shared" si="92"/>
        <v>0</v>
      </c>
      <c r="BC47" s="33">
        <f t="shared" si="92"/>
        <v>0</v>
      </c>
      <c r="BD47" s="33">
        <f t="shared" si="92"/>
        <v>0</v>
      </c>
      <c r="BE47" s="33">
        <f t="shared" si="92"/>
        <v>0</v>
      </c>
      <c r="BF47" s="33">
        <f t="shared" si="93"/>
        <v>0</v>
      </c>
      <c r="BG47" s="33">
        <f t="shared" si="93"/>
        <v>0</v>
      </c>
      <c r="BH47" s="33">
        <f t="shared" si="93"/>
        <v>0</v>
      </c>
      <c r="BI47" s="33">
        <f t="shared" si="93"/>
        <v>0</v>
      </c>
      <c r="BJ47" s="33">
        <f t="shared" si="93"/>
        <v>0</v>
      </c>
      <c r="BK47" s="33">
        <f t="shared" si="93"/>
        <v>0</v>
      </c>
      <c r="BL47" s="33">
        <f t="shared" si="93"/>
        <v>0</v>
      </c>
      <c r="BM47" s="33">
        <f t="shared" si="93"/>
        <v>0</v>
      </c>
      <c r="BN47" s="33">
        <f t="shared" si="93"/>
        <v>0</v>
      </c>
      <c r="BO47" s="33">
        <f t="shared" si="93"/>
        <v>0</v>
      </c>
      <c r="BP47" s="33">
        <f t="shared" si="94"/>
        <v>0</v>
      </c>
      <c r="BQ47" s="33">
        <f t="shared" si="94"/>
        <v>0</v>
      </c>
      <c r="BR47" s="33">
        <f t="shared" si="94"/>
        <v>0</v>
      </c>
      <c r="BS47" s="33">
        <f t="shared" si="94"/>
        <v>0</v>
      </c>
      <c r="BT47" s="33">
        <f t="shared" si="94"/>
        <v>0</v>
      </c>
      <c r="BU47" s="33">
        <f t="shared" si="94"/>
        <v>0</v>
      </c>
      <c r="BV47" s="33">
        <f t="shared" si="94"/>
        <v>0</v>
      </c>
      <c r="BW47" s="33">
        <f t="shared" si="94"/>
        <v>0</v>
      </c>
      <c r="BX47" s="33">
        <f t="shared" si="94"/>
        <v>0</v>
      </c>
      <c r="BY47" s="33">
        <f t="shared" si="94"/>
        <v>0</v>
      </c>
      <c r="BZ47" s="33">
        <f t="shared" si="95"/>
        <v>0</v>
      </c>
      <c r="CA47" s="33">
        <f t="shared" si="95"/>
        <v>0</v>
      </c>
      <c r="CB47" s="33">
        <f t="shared" si="95"/>
        <v>0</v>
      </c>
      <c r="CC47" s="33">
        <f t="shared" si="95"/>
        <v>0</v>
      </c>
      <c r="CD47" s="33">
        <f t="shared" si="95"/>
        <v>0</v>
      </c>
      <c r="CE47" s="33">
        <f t="shared" si="95"/>
        <v>0</v>
      </c>
      <c r="CF47" s="33">
        <f t="shared" si="95"/>
        <v>0</v>
      </c>
      <c r="CG47" s="33">
        <f t="shared" si="95"/>
        <v>0</v>
      </c>
      <c r="CH47" s="33">
        <f t="shared" si="95"/>
        <v>0</v>
      </c>
      <c r="CI47" s="33">
        <f t="shared" si="95"/>
        <v>0</v>
      </c>
      <c r="CJ47" s="33">
        <f t="shared" si="95"/>
        <v>0</v>
      </c>
      <c r="CK47" s="33">
        <f t="shared" si="95"/>
        <v>0</v>
      </c>
      <c r="CL47" s="33">
        <f t="shared" si="95"/>
        <v>0</v>
      </c>
    </row>
    <row r="48" hidden="1" spans="1:90" s="2" customFormat="1" x14ac:dyDescent="0.25">
      <c r="A48" s="30"/>
      <c r="B48" s="31"/>
      <c r="C48" s="31"/>
      <c r="D48" s="31"/>
      <c r="E48" s="32"/>
      <c r="F48" s="32"/>
      <c r="G48" s="33">
        <f t="shared" si="88"/>
        <v>0</v>
      </c>
      <c r="H48" s="32"/>
      <c r="I48" s="32">
        <f t="shared" si="51"/>
        <v>0</v>
      </c>
      <c r="J48" s="39">
        <f t="shared" si="52"/>
        <v>31</v>
      </c>
      <c r="K48" s="39">
        <f t="shared" si="53"/>
        <v>31</v>
      </c>
      <c r="L48" s="32">
        <f t="shared" si="54"/>
        <v>62</v>
      </c>
      <c r="M48" s="32">
        <f t="shared" si="55"/>
        <v>62</v>
      </c>
      <c r="N48" s="39">
        <f t="shared" si="56"/>
        <v>91</v>
      </c>
      <c r="O48" s="39">
        <f t="shared" si="57"/>
        <v>91</v>
      </c>
      <c r="P48" s="32">
        <f t="shared" si="58"/>
        <v>122</v>
      </c>
      <c r="Q48" s="32">
        <f t="shared" si="59"/>
        <v>122</v>
      </c>
      <c r="R48" s="33">
        <f t="shared" si="89"/>
        <v>0</v>
      </c>
      <c r="S48" s="33">
        <f t="shared" si="89"/>
        <v>0</v>
      </c>
      <c r="T48" s="33">
        <f t="shared" si="89"/>
        <v>0</v>
      </c>
      <c r="U48" s="33">
        <f t="shared" si="89"/>
        <v>0</v>
      </c>
      <c r="V48" s="33">
        <f t="shared" si="89"/>
        <v>0</v>
      </c>
      <c r="W48" s="33">
        <f t="shared" si="89"/>
        <v>0</v>
      </c>
      <c r="X48" s="33">
        <f t="shared" si="89"/>
        <v>0</v>
      </c>
      <c r="Y48" s="33">
        <f t="shared" si="89"/>
        <v>0</v>
      </c>
      <c r="Z48" s="33">
        <f t="shared" si="89"/>
        <v>0</v>
      </c>
      <c r="AA48" s="33">
        <f t="shared" si="89"/>
        <v>0</v>
      </c>
      <c r="AB48" s="33">
        <f t="shared" si="90"/>
        <v>0</v>
      </c>
      <c r="AC48" s="33">
        <f t="shared" si="90"/>
        <v>0</v>
      </c>
      <c r="AD48" s="33">
        <f t="shared" si="90"/>
        <v>0</v>
      </c>
      <c r="AE48" s="33">
        <f t="shared" si="90"/>
        <v>0</v>
      </c>
      <c r="AF48" s="33">
        <f t="shared" si="90"/>
        <v>0</v>
      </c>
      <c r="AG48" s="33">
        <f t="shared" si="90"/>
        <v>0</v>
      </c>
      <c r="AH48" s="33">
        <f t="shared" si="90"/>
        <v>0</v>
      </c>
      <c r="AI48" s="33">
        <f t="shared" si="90"/>
        <v>0</v>
      </c>
      <c r="AJ48" s="33">
        <f t="shared" si="90"/>
        <v>0</v>
      </c>
      <c r="AK48" s="33">
        <f t="shared" si="90"/>
        <v>0</v>
      </c>
      <c r="AL48" s="33">
        <f t="shared" si="91"/>
        <v>0</v>
      </c>
      <c r="AM48" s="33">
        <f t="shared" si="91"/>
        <v>0</v>
      </c>
      <c r="AN48" s="33">
        <f t="shared" si="91"/>
        <v>0</v>
      </c>
      <c r="AO48" s="33">
        <f t="shared" si="91"/>
        <v>0</v>
      </c>
      <c r="AP48" s="33">
        <f t="shared" si="91"/>
        <v>0</v>
      </c>
      <c r="AQ48" s="33">
        <f t="shared" si="91"/>
        <v>0</v>
      </c>
      <c r="AR48" s="33">
        <f t="shared" si="91"/>
        <v>0</v>
      </c>
      <c r="AS48" s="33">
        <f t="shared" si="91"/>
        <v>0</v>
      </c>
      <c r="AT48" s="33">
        <f t="shared" si="91"/>
        <v>0</v>
      </c>
      <c r="AU48" s="33">
        <f t="shared" si="91"/>
        <v>0</v>
      </c>
      <c r="AV48" s="33">
        <f t="shared" si="92"/>
        <v>0</v>
      </c>
      <c r="AW48" s="33">
        <f t="shared" si="92"/>
        <v>0</v>
      </c>
      <c r="AX48" s="33">
        <f t="shared" si="92"/>
        <v>0</v>
      </c>
      <c r="AY48" s="33">
        <f t="shared" si="92"/>
        <v>0</v>
      </c>
      <c r="AZ48" s="33">
        <f t="shared" si="92"/>
        <v>0</v>
      </c>
      <c r="BA48" s="33">
        <f t="shared" si="92"/>
        <v>0</v>
      </c>
      <c r="BB48" s="33">
        <f t="shared" si="92"/>
        <v>0</v>
      </c>
      <c r="BC48" s="33">
        <f t="shared" si="92"/>
        <v>0</v>
      </c>
      <c r="BD48" s="33">
        <f t="shared" si="92"/>
        <v>0</v>
      </c>
      <c r="BE48" s="33">
        <f t="shared" si="92"/>
        <v>0</v>
      </c>
      <c r="BF48" s="33">
        <f t="shared" si="93"/>
        <v>0</v>
      </c>
      <c r="BG48" s="33">
        <f t="shared" si="93"/>
        <v>0</v>
      </c>
      <c r="BH48" s="33">
        <f t="shared" si="93"/>
        <v>0</v>
      </c>
      <c r="BI48" s="33">
        <f t="shared" si="93"/>
        <v>0</v>
      </c>
      <c r="BJ48" s="33">
        <f t="shared" si="93"/>
        <v>0</v>
      </c>
      <c r="BK48" s="33">
        <f t="shared" si="93"/>
        <v>0</v>
      </c>
      <c r="BL48" s="33">
        <f t="shared" si="93"/>
        <v>0</v>
      </c>
      <c r="BM48" s="33">
        <f t="shared" si="93"/>
        <v>0</v>
      </c>
      <c r="BN48" s="33">
        <f t="shared" si="93"/>
        <v>0</v>
      </c>
      <c r="BO48" s="33">
        <f t="shared" si="93"/>
        <v>0</v>
      </c>
      <c r="BP48" s="33">
        <f t="shared" si="94"/>
        <v>0</v>
      </c>
      <c r="BQ48" s="33">
        <f t="shared" si="94"/>
        <v>0</v>
      </c>
      <c r="BR48" s="33">
        <f t="shared" si="94"/>
        <v>0</v>
      </c>
      <c r="BS48" s="33">
        <f t="shared" si="94"/>
        <v>0</v>
      </c>
      <c r="BT48" s="33">
        <f t="shared" si="94"/>
        <v>0</v>
      </c>
      <c r="BU48" s="33">
        <f t="shared" si="94"/>
        <v>0</v>
      </c>
      <c r="BV48" s="33">
        <f t="shared" si="94"/>
        <v>0</v>
      </c>
      <c r="BW48" s="33">
        <f t="shared" si="94"/>
        <v>0</v>
      </c>
      <c r="BX48" s="33">
        <f t="shared" si="94"/>
        <v>0</v>
      </c>
      <c r="BY48" s="33">
        <f t="shared" si="94"/>
        <v>0</v>
      </c>
      <c r="BZ48" s="33">
        <f t="shared" si="95"/>
        <v>0</v>
      </c>
      <c r="CA48" s="33">
        <f t="shared" si="95"/>
        <v>0</v>
      </c>
      <c r="CB48" s="33">
        <f t="shared" si="95"/>
        <v>0</v>
      </c>
      <c r="CC48" s="33">
        <f t="shared" si="95"/>
        <v>0</v>
      </c>
      <c r="CD48" s="33">
        <f t="shared" si="95"/>
        <v>0</v>
      </c>
      <c r="CE48" s="33">
        <f t="shared" si="95"/>
        <v>0</v>
      </c>
      <c r="CF48" s="33">
        <f t="shared" si="95"/>
        <v>0</v>
      </c>
      <c r="CG48" s="33">
        <f t="shared" si="95"/>
        <v>0</v>
      </c>
      <c r="CH48" s="33">
        <f t="shared" si="95"/>
        <v>0</v>
      </c>
      <c r="CI48" s="33">
        <f t="shared" si="95"/>
        <v>0</v>
      </c>
      <c r="CJ48" s="33">
        <f t="shared" si="95"/>
        <v>0</v>
      </c>
      <c r="CK48" s="33">
        <f t="shared" si="95"/>
        <v>0</v>
      </c>
      <c r="CL48" s="33">
        <f t="shared" si="95"/>
        <v>0</v>
      </c>
    </row>
    <row r="49" hidden="1" spans="1:90" s="2" customFormat="1" x14ac:dyDescent="0.25">
      <c r="A49" s="30"/>
      <c r="B49" s="31"/>
      <c r="C49" s="31"/>
      <c r="D49" s="31"/>
      <c r="E49" s="32"/>
      <c r="F49" s="32"/>
      <c r="G49" s="33">
        <f t="shared" si="88"/>
        <v>0</v>
      </c>
      <c r="H49" s="32"/>
      <c r="I49" s="32">
        <f t="shared" si="51"/>
        <v>0</v>
      </c>
      <c r="J49" s="39">
        <f t="shared" si="52"/>
        <v>31</v>
      </c>
      <c r="K49" s="39">
        <f t="shared" si="53"/>
        <v>31</v>
      </c>
      <c r="L49" s="32">
        <f t="shared" si="54"/>
        <v>62</v>
      </c>
      <c r="M49" s="32">
        <f t="shared" si="55"/>
        <v>62</v>
      </c>
      <c r="N49" s="39">
        <f t="shared" si="56"/>
        <v>91</v>
      </c>
      <c r="O49" s="39">
        <f t="shared" si="57"/>
        <v>91</v>
      </c>
      <c r="P49" s="32">
        <f t="shared" si="58"/>
        <v>122</v>
      </c>
      <c r="Q49" s="32">
        <f t="shared" si="59"/>
        <v>122</v>
      </c>
      <c r="R49" s="33">
        <f t="shared" si="89"/>
        <v>0</v>
      </c>
      <c r="S49" s="33">
        <f t="shared" si="89"/>
        <v>0</v>
      </c>
      <c r="T49" s="33">
        <f t="shared" si="89"/>
        <v>0</v>
      </c>
      <c r="U49" s="33">
        <f t="shared" si="89"/>
        <v>0</v>
      </c>
      <c r="V49" s="33">
        <f t="shared" si="89"/>
        <v>0</v>
      </c>
      <c r="W49" s="33">
        <f t="shared" si="89"/>
        <v>0</v>
      </c>
      <c r="X49" s="33">
        <f t="shared" si="89"/>
        <v>0</v>
      </c>
      <c r="Y49" s="33">
        <f t="shared" si="89"/>
        <v>0</v>
      </c>
      <c r="Z49" s="33">
        <f t="shared" si="89"/>
        <v>0</v>
      </c>
      <c r="AA49" s="33">
        <f t="shared" si="89"/>
        <v>0</v>
      </c>
      <c r="AB49" s="33">
        <f t="shared" si="90"/>
        <v>0</v>
      </c>
      <c r="AC49" s="33">
        <f t="shared" si="90"/>
        <v>0</v>
      </c>
      <c r="AD49" s="33">
        <f t="shared" si="90"/>
        <v>0</v>
      </c>
      <c r="AE49" s="33">
        <f t="shared" si="90"/>
        <v>0</v>
      </c>
      <c r="AF49" s="33">
        <f t="shared" si="90"/>
        <v>0</v>
      </c>
      <c r="AG49" s="33">
        <f t="shared" si="90"/>
        <v>0</v>
      </c>
      <c r="AH49" s="33">
        <f t="shared" si="90"/>
        <v>0</v>
      </c>
      <c r="AI49" s="33">
        <f t="shared" si="90"/>
        <v>0</v>
      </c>
      <c r="AJ49" s="33">
        <f t="shared" si="90"/>
        <v>0</v>
      </c>
      <c r="AK49" s="33">
        <f t="shared" si="90"/>
        <v>0</v>
      </c>
      <c r="AL49" s="33">
        <f t="shared" si="91"/>
        <v>0</v>
      </c>
      <c r="AM49" s="33">
        <f t="shared" si="91"/>
        <v>0</v>
      </c>
      <c r="AN49" s="33">
        <f t="shared" si="91"/>
        <v>0</v>
      </c>
      <c r="AO49" s="33">
        <f t="shared" si="91"/>
        <v>0</v>
      </c>
      <c r="AP49" s="33">
        <f t="shared" si="91"/>
        <v>0</v>
      </c>
      <c r="AQ49" s="33">
        <f t="shared" si="91"/>
        <v>0</v>
      </c>
      <c r="AR49" s="33">
        <f t="shared" si="91"/>
        <v>0</v>
      </c>
      <c r="AS49" s="33">
        <f t="shared" si="91"/>
        <v>0</v>
      </c>
      <c r="AT49" s="33">
        <f t="shared" si="91"/>
        <v>0</v>
      </c>
      <c r="AU49" s="33">
        <f t="shared" si="91"/>
        <v>0</v>
      </c>
      <c r="AV49" s="33">
        <f t="shared" si="92"/>
        <v>0</v>
      </c>
      <c r="AW49" s="33">
        <f t="shared" si="92"/>
        <v>0</v>
      </c>
      <c r="AX49" s="33">
        <f t="shared" si="92"/>
        <v>0</v>
      </c>
      <c r="AY49" s="33">
        <f t="shared" si="92"/>
        <v>0</v>
      </c>
      <c r="AZ49" s="33">
        <f t="shared" si="92"/>
        <v>0</v>
      </c>
      <c r="BA49" s="33">
        <f t="shared" si="92"/>
        <v>0</v>
      </c>
      <c r="BB49" s="33">
        <f t="shared" si="92"/>
        <v>0</v>
      </c>
      <c r="BC49" s="33">
        <f t="shared" si="92"/>
        <v>0</v>
      </c>
      <c r="BD49" s="33">
        <f t="shared" si="92"/>
        <v>0</v>
      </c>
      <c r="BE49" s="33">
        <f t="shared" si="92"/>
        <v>0</v>
      </c>
      <c r="BF49" s="33">
        <f t="shared" si="93"/>
        <v>0</v>
      </c>
      <c r="BG49" s="33">
        <f t="shared" si="93"/>
        <v>0</v>
      </c>
      <c r="BH49" s="33">
        <f t="shared" si="93"/>
        <v>0</v>
      </c>
      <c r="BI49" s="33">
        <f t="shared" si="93"/>
        <v>0</v>
      </c>
      <c r="BJ49" s="33">
        <f t="shared" si="93"/>
        <v>0</v>
      </c>
      <c r="BK49" s="33">
        <f t="shared" si="93"/>
        <v>0</v>
      </c>
      <c r="BL49" s="33">
        <f t="shared" si="93"/>
        <v>0</v>
      </c>
      <c r="BM49" s="33">
        <f t="shared" si="93"/>
        <v>0</v>
      </c>
      <c r="BN49" s="33">
        <f t="shared" si="93"/>
        <v>0</v>
      </c>
      <c r="BO49" s="33">
        <f t="shared" si="93"/>
        <v>0</v>
      </c>
      <c r="BP49" s="33">
        <f t="shared" si="94"/>
        <v>0</v>
      </c>
      <c r="BQ49" s="33">
        <f t="shared" si="94"/>
        <v>0</v>
      </c>
      <c r="BR49" s="33">
        <f t="shared" si="94"/>
        <v>0</v>
      </c>
      <c r="BS49" s="33">
        <f t="shared" si="94"/>
        <v>0</v>
      </c>
      <c r="BT49" s="33">
        <f t="shared" si="94"/>
        <v>0</v>
      </c>
      <c r="BU49" s="33">
        <f t="shared" si="94"/>
        <v>0</v>
      </c>
      <c r="BV49" s="33">
        <f t="shared" si="94"/>
        <v>0</v>
      </c>
      <c r="BW49" s="33">
        <f t="shared" si="94"/>
        <v>0</v>
      </c>
      <c r="BX49" s="33">
        <f t="shared" si="94"/>
        <v>0</v>
      </c>
      <c r="BY49" s="33">
        <f t="shared" si="94"/>
        <v>0</v>
      </c>
      <c r="BZ49" s="33">
        <f t="shared" si="95"/>
        <v>0</v>
      </c>
      <c r="CA49" s="33">
        <f t="shared" si="95"/>
        <v>0</v>
      </c>
      <c r="CB49" s="33">
        <f t="shared" si="95"/>
        <v>0</v>
      </c>
      <c r="CC49" s="33">
        <f t="shared" si="95"/>
        <v>0</v>
      </c>
      <c r="CD49" s="33">
        <f t="shared" si="95"/>
        <v>0</v>
      </c>
      <c r="CE49" s="33">
        <f t="shared" si="95"/>
        <v>0</v>
      </c>
      <c r="CF49" s="33">
        <f t="shared" si="95"/>
        <v>0</v>
      </c>
      <c r="CG49" s="33">
        <f t="shared" si="95"/>
        <v>0</v>
      </c>
      <c r="CH49" s="33">
        <f t="shared" si="95"/>
        <v>0</v>
      </c>
      <c r="CI49" s="33">
        <f t="shared" si="95"/>
        <v>0</v>
      </c>
      <c r="CJ49" s="33">
        <f t="shared" si="95"/>
        <v>0</v>
      </c>
      <c r="CK49" s="33">
        <f t="shared" si="95"/>
        <v>0</v>
      </c>
      <c r="CL49" s="33">
        <f t="shared" si="95"/>
        <v>0</v>
      </c>
    </row>
    <row r="50" hidden="1" spans="1:90" s="2" customFormat="1" x14ac:dyDescent="0.25">
      <c r="A50" s="30"/>
      <c r="B50" s="31"/>
      <c r="C50" s="31"/>
      <c r="D50" s="31"/>
      <c r="E50" s="39"/>
      <c r="F50" s="39"/>
      <c r="G50" s="33">
        <f t="shared" si="88"/>
        <v>0</v>
      </c>
      <c r="H50" s="32"/>
      <c r="I50" s="32">
        <f t="shared" si="51"/>
        <v>0</v>
      </c>
      <c r="J50" s="39">
        <f t="shared" si="52"/>
        <v>31</v>
      </c>
      <c r="K50" s="39">
        <f t="shared" si="53"/>
        <v>31</v>
      </c>
      <c r="L50" s="32">
        <f t="shared" si="54"/>
        <v>62</v>
      </c>
      <c r="M50" s="32">
        <f t="shared" si="55"/>
        <v>62</v>
      </c>
      <c r="N50" s="39">
        <f t="shared" si="56"/>
        <v>91</v>
      </c>
      <c r="O50" s="39">
        <f t="shared" si="57"/>
        <v>91</v>
      </c>
      <c r="P50" s="32">
        <f t="shared" si="58"/>
        <v>122</v>
      </c>
      <c r="Q50" s="32">
        <f t="shared" si="59"/>
        <v>122</v>
      </c>
      <c r="R50" s="33">
        <f t="shared" si="89"/>
        <v>0</v>
      </c>
      <c r="S50" s="33">
        <f t="shared" si="89"/>
        <v>0</v>
      </c>
      <c r="T50" s="33">
        <f t="shared" si="89"/>
        <v>0</v>
      </c>
      <c r="U50" s="33">
        <f t="shared" si="89"/>
        <v>0</v>
      </c>
      <c r="V50" s="33">
        <f t="shared" si="89"/>
        <v>0</v>
      </c>
      <c r="W50" s="33">
        <f t="shared" si="89"/>
        <v>0</v>
      </c>
      <c r="X50" s="33">
        <f t="shared" si="89"/>
        <v>0</v>
      </c>
      <c r="Y50" s="33">
        <f t="shared" si="89"/>
        <v>0</v>
      </c>
      <c r="Z50" s="33">
        <f t="shared" si="89"/>
        <v>0</v>
      </c>
      <c r="AA50" s="33">
        <f t="shared" si="89"/>
        <v>0</v>
      </c>
      <c r="AB50" s="33">
        <f t="shared" si="90"/>
        <v>0</v>
      </c>
      <c r="AC50" s="33">
        <f t="shared" si="90"/>
        <v>0</v>
      </c>
      <c r="AD50" s="33">
        <f t="shared" si="90"/>
        <v>0</v>
      </c>
      <c r="AE50" s="33">
        <f t="shared" si="90"/>
        <v>0</v>
      </c>
      <c r="AF50" s="33">
        <f t="shared" si="90"/>
        <v>0</v>
      </c>
      <c r="AG50" s="33">
        <f t="shared" si="90"/>
        <v>0</v>
      </c>
      <c r="AH50" s="33">
        <f t="shared" si="90"/>
        <v>0</v>
      </c>
      <c r="AI50" s="33">
        <f t="shared" si="90"/>
        <v>0</v>
      </c>
      <c r="AJ50" s="33">
        <f t="shared" si="90"/>
        <v>0</v>
      </c>
      <c r="AK50" s="33">
        <f t="shared" si="90"/>
        <v>0</v>
      </c>
      <c r="AL50" s="33">
        <f t="shared" si="91"/>
        <v>0</v>
      </c>
      <c r="AM50" s="33">
        <f t="shared" si="91"/>
        <v>0</v>
      </c>
      <c r="AN50" s="33">
        <f t="shared" si="91"/>
        <v>0</v>
      </c>
      <c r="AO50" s="33">
        <f t="shared" si="91"/>
        <v>0</v>
      </c>
      <c r="AP50" s="33">
        <f t="shared" si="91"/>
        <v>0</v>
      </c>
      <c r="AQ50" s="33">
        <f t="shared" si="91"/>
        <v>0</v>
      </c>
      <c r="AR50" s="33">
        <f t="shared" si="91"/>
        <v>0</v>
      </c>
      <c r="AS50" s="33">
        <f t="shared" si="91"/>
        <v>0</v>
      </c>
      <c r="AT50" s="33">
        <f t="shared" si="91"/>
        <v>0</v>
      </c>
      <c r="AU50" s="33">
        <f t="shared" si="91"/>
        <v>0</v>
      </c>
      <c r="AV50" s="33">
        <f t="shared" si="92"/>
        <v>0</v>
      </c>
      <c r="AW50" s="33">
        <f t="shared" si="92"/>
        <v>0</v>
      </c>
      <c r="AX50" s="33">
        <f t="shared" si="92"/>
        <v>0</v>
      </c>
      <c r="AY50" s="33">
        <f t="shared" si="92"/>
        <v>0</v>
      </c>
      <c r="AZ50" s="33">
        <f t="shared" si="92"/>
        <v>0</v>
      </c>
      <c r="BA50" s="33">
        <f t="shared" si="92"/>
        <v>0</v>
      </c>
      <c r="BB50" s="33">
        <f t="shared" si="92"/>
        <v>0</v>
      </c>
      <c r="BC50" s="33">
        <f t="shared" si="92"/>
        <v>0</v>
      </c>
      <c r="BD50" s="33">
        <f t="shared" si="92"/>
        <v>0</v>
      </c>
      <c r="BE50" s="33">
        <f t="shared" si="92"/>
        <v>0</v>
      </c>
      <c r="BF50" s="33">
        <f t="shared" si="93"/>
        <v>0</v>
      </c>
      <c r="BG50" s="33">
        <f t="shared" si="93"/>
        <v>0</v>
      </c>
      <c r="BH50" s="33">
        <f t="shared" si="93"/>
        <v>0</v>
      </c>
      <c r="BI50" s="33">
        <f t="shared" si="93"/>
        <v>0</v>
      </c>
      <c r="BJ50" s="33">
        <f t="shared" si="93"/>
        <v>0</v>
      </c>
      <c r="BK50" s="33">
        <f t="shared" si="93"/>
        <v>0</v>
      </c>
      <c r="BL50" s="33">
        <f t="shared" si="93"/>
        <v>0</v>
      </c>
      <c r="BM50" s="33">
        <f t="shared" si="93"/>
        <v>0</v>
      </c>
      <c r="BN50" s="33">
        <f t="shared" si="93"/>
        <v>0</v>
      </c>
      <c r="BO50" s="33">
        <f t="shared" si="93"/>
        <v>0</v>
      </c>
      <c r="BP50" s="33">
        <f t="shared" si="94"/>
        <v>0</v>
      </c>
      <c r="BQ50" s="33">
        <f t="shared" si="94"/>
        <v>0</v>
      </c>
      <c r="BR50" s="33">
        <f t="shared" si="94"/>
        <v>0</v>
      </c>
      <c r="BS50" s="33">
        <f t="shared" si="94"/>
        <v>0</v>
      </c>
      <c r="BT50" s="33">
        <f t="shared" si="94"/>
        <v>0</v>
      </c>
      <c r="BU50" s="33">
        <f t="shared" si="94"/>
        <v>0</v>
      </c>
      <c r="BV50" s="33">
        <f t="shared" si="94"/>
        <v>0</v>
      </c>
      <c r="BW50" s="33">
        <f t="shared" si="94"/>
        <v>0</v>
      </c>
      <c r="BX50" s="33">
        <f t="shared" si="94"/>
        <v>0</v>
      </c>
      <c r="BY50" s="33">
        <f t="shared" si="94"/>
        <v>0</v>
      </c>
      <c r="BZ50" s="33">
        <f t="shared" si="95"/>
        <v>0</v>
      </c>
      <c r="CA50" s="33">
        <f t="shared" si="95"/>
        <v>0</v>
      </c>
      <c r="CB50" s="33">
        <f t="shared" si="95"/>
        <v>0</v>
      </c>
      <c r="CC50" s="33">
        <f t="shared" si="95"/>
        <v>0</v>
      </c>
      <c r="CD50" s="33">
        <f t="shared" si="95"/>
        <v>0</v>
      </c>
      <c r="CE50" s="33">
        <f t="shared" si="95"/>
        <v>0</v>
      </c>
      <c r="CF50" s="33">
        <f t="shared" si="95"/>
        <v>0</v>
      </c>
      <c r="CG50" s="33">
        <f t="shared" si="95"/>
        <v>0</v>
      </c>
      <c r="CH50" s="33">
        <f t="shared" si="95"/>
        <v>0</v>
      </c>
      <c r="CI50" s="33">
        <f t="shared" si="95"/>
        <v>0</v>
      </c>
      <c r="CJ50" s="33">
        <f t="shared" si="95"/>
        <v>0</v>
      </c>
      <c r="CK50" s="33">
        <f t="shared" si="95"/>
        <v>0</v>
      </c>
      <c r="CL50" s="33">
        <f t="shared" si="95"/>
        <v>0</v>
      </c>
    </row>
    <row r="51" hidden="1" spans="1:90" s="2" customFormat="1" x14ac:dyDescent="0.25">
      <c r="A51" s="30"/>
      <c r="B51" s="31"/>
      <c r="C51" s="31"/>
      <c r="D51" s="31"/>
      <c r="E51" s="39"/>
      <c r="F51" s="39"/>
      <c r="G51" s="33">
        <f t="shared" si="88"/>
        <v>0</v>
      </c>
      <c r="H51" s="32"/>
      <c r="I51" s="32">
        <f t="shared" si="51"/>
        <v>0</v>
      </c>
      <c r="J51" s="39">
        <f t="shared" si="52"/>
        <v>31</v>
      </c>
      <c r="K51" s="39">
        <f t="shared" si="53"/>
        <v>31</v>
      </c>
      <c r="L51" s="32">
        <f t="shared" si="54"/>
        <v>62</v>
      </c>
      <c r="M51" s="32">
        <f t="shared" si="55"/>
        <v>62</v>
      </c>
      <c r="N51" s="39">
        <f t="shared" si="56"/>
        <v>91</v>
      </c>
      <c r="O51" s="39">
        <f t="shared" si="57"/>
        <v>91</v>
      </c>
      <c r="P51" s="32">
        <f t="shared" si="58"/>
        <v>122</v>
      </c>
      <c r="Q51" s="32">
        <f t="shared" si="59"/>
        <v>122</v>
      </c>
      <c r="R51" s="33">
        <f t="shared" si="89"/>
        <v>0</v>
      </c>
      <c r="S51" s="33">
        <f t="shared" si="89"/>
        <v>0</v>
      </c>
      <c r="T51" s="33">
        <f t="shared" si="89"/>
        <v>0</v>
      </c>
      <c r="U51" s="33">
        <f t="shared" si="89"/>
        <v>0</v>
      </c>
      <c r="V51" s="33">
        <f t="shared" si="89"/>
        <v>0</v>
      </c>
      <c r="W51" s="33">
        <f t="shared" si="89"/>
        <v>0</v>
      </c>
      <c r="X51" s="33">
        <f t="shared" si="89"/>
        <v>0</v>
      </c>
      <c r="Y51" s="33">
        <f t="shared" si="89"/>
        <v>0</v>
      </c>
      <c r="Z51" s="33">
        <f t="shared" si="89"/>
        <v>0</v>
      </c>
      <c r="AA51" s="33">
        <f t="shared" si="89"/>
        <v>0</v>
      </c>
      <c r="AB51" s="33">
        <f t="shared" si="90"/>
        <v>0</v>
      </c>
      <c r="AC51" s="33">
        <f t="shared" si="90"/>
        <v>0</v>
      </c>
      <c r="AD51" s="33">
        <f t="shared" si="90"/>
        <v>0</v>
      </c>
      <c r="AE51" s="33">
        <f t="shared" si="90"/>
        <v>0</v>
      </c>
      <c r="AF51" s="33">
        <f t="shared" si="90"/>
        <v>0</v>
      </c>
      <c r="AG51" s="33">
        <f t="shared" si="90"/>
        <v>0</v>
      </c>
      <c r="AH51" s="33">
        <f t="shared" si="90"/>
        <v>0</v>
      </c>
      <c r="AI51" s="33">
        <f t="shared" si="90"/>
        <v>0</v>
      </c>
      <c r="AJ51" s="33">
        <f t="shared" si="90"/>
        <v>0</v>
      </c>
      <c r="AK51" s="33">
        <f t="shared" si="90"/>
        <v>0</v>
      </c>
      <c r="AL51" s="33">
        <f t="shared" si="91"/>
        <v>0</v>
      </c>
      <c r="AM51" s="33">
        <f t="shared" si="91"/>
        <v>0</v>
      </c>
      <c r="AN51" s="33">
        <f t="shared" si="91"/>
        <v>0</v>
      </c>
      <c r="AO51" s="33">
        <f t="shared" si="91"/>
        <v>0</v>
      </c>
      <c r="AP51" s="33">
        <f t="shared" si="91"/>
        <v>0</v>
      </c>
      <c r="AQ51" s="33">
        <f t="shared" si="91"/>
        <v>0</v>
      </c>
      <c r="AR51" s="33">
        <f t="shared" si="91"/>
        <v>0</v>
      </c>
      <c r="AS51" s="33">
        <f t="shared" si="91"/>
        <v>0</v>
      </c>
      <c r="AT51" s="33">
        <f t="shared" si="91"/>
        <v>0</v>
      </c>
      <c r="AU51" s="33">
        <f t="shared" si="91"/>
        <v>0</v>
      </c>
      <c r="AV51" s="33">
        <f t="shared" si="92"/>
        <v>0</v>
      </c>
      <c r="AW51" s="33">
        <f t="shared" si="92"/>
        <v>0</v>
      </c>
      <c r="AX51" s="33">
        <f t="shared" si="92"/>
        <v>0</v>
      </c>
      <c r="AY51" s="33">
        <f t="shared" si="92"/>
        <v>0</v>
      </c>
      <c r="AZ51" s="33">
        <f t="shared" si="92"/>
        <v>0</v>
      </c>
      <c r="BA51" s="33">
        <f t="shared" si="92"/>
        <v>0</v>
      </c>
      <c r="BB51" s="33">
        <f t="shared" si="92"/>
        <v>0</v>
      </c>
      <c r="BC51" s="33">
        <f t="shared" si="92"/>
        <v>0</v>
      </c>
      <c r="BD51" s="33">
        <f t="shared" si="92"/>
        <v>0</v>
      </c>
      <c r="BE51" s="33">
        <f t="shared" si="92"/>
        <v>0</v>
      </c>
      <c r="BF51" s="33">
        <f t="shared" si="93"/>
        <v>0</v>
      </c>
      <c r="BG51" s="33">
        <f t="shared" si="93"/>
        <v>0</v>
      </c>
      <c r="BH51" s="33">
        <f t="shared" si="93"/>
        <v>0</v>
      </c>
      <c r="BI51" s="33">
        <f t="shared" si="93"/>
        <v>0</v>
      </c>
      <c r="BJ51" s="33">
        <f t="shared" si="93"/>
        <v>0</v>
      </c>
      <c r="BK51" s="33">
        <f t="shared" si="93"/>
        <v>0</v>
      </c>
      <c r="BL51" s="33">
        <f t="shared" si="93"/>
        <v>0</v>
      </c>
      <c r="BM51" s="33">
        <f t="shared" si="93"/>
        <v>0</v>
      </c>
      <c r="BN51" s="33">
        <f t="shared" si="93"/>
        <v>0</v>
      </c>
      <c r="BO51" s="33">
        <f t="shared" si="93"/>
        <v>0</v>
      </c>
      <c r="BP51" s="33">
        <f t="shared" si="94"/>
        <v>0</v>
      </c>
      <c r="BQ51" s="33">
        <f t="shared" si="94"/>
        <v>0</v>
      </c>
      <c r="BR51" s="33">
        <f t="shared" si="94"/>
        <v>0</v>
      </c>
      <c r="BS51" s="33">
        <f t="shared" si="94"/>
        <v>0</v>
      </c>
      <c r="BT51" s="33">
        <f t="shared" si="94"/>
        <v>0</v>
      </c>
      <c r="BU51" s="33">
        <f t="shared" si="94"/>
        <v>0</v>
      </c>
      <c r="BV51" s="33">
        <f t="shared" si="94"/>
        <v>0</v>
      </c>
      <c r="BW51" s="33">
        <f t="shared" si="94"/>
        <v>0</v>
      </c>
      <c r="BX51" s="33">
        <f t="shared" si="94"/>
        <v>0</v>
      </c>
      <c r="BY51" s="33">
        <f t="shared" si="94"/>
        <v>0</v>
      </c>
      <c r="BZ51" s="33">
        <f t="shared" si="95"/>
        <v>0</v>
      </c>
      <c r="CA51" s="33">
        <f t="shared" si="95"/>
        <v>0</v>
      </c>
      <c r="CB51" s="33">
        <f t="shared" si="95"/>
        <v>0</v>
      </c>
      <c r="CC51" s="33">
        <f t="shared" si="95"/>
        <v>0</v>
      </c>
      <c r="CD51" s="33">
        <f t="shared" si="95"/>
        <v>0</v>
      </c>
      <c r="CE51" s="33">
        <f t="shared" si="95"/>
        <v>0</v>
      </c>
      <c r="CF51" s="33">
        <f t="shared" si="95"/>
        <v>0</v>
      </c>
      <c r="CG51" s="33">
        <f t="shared" si="95"/>
        <v>0</v>
      </c>
      <c r="CH51" s="33">
        <f t="shared" si="95"/>
        <v>0</v>
      </c>
      <c r="CI51" s="33">
        <f t="shared" si="95"/>
        <v>0</v>
      </c>
      <c r="CJ51" s="33">
        <f t="shared" si="95"/>
        <v>0</v>
      </c>
      <c r="CK51" s="33">
        <f t="shared" si="95"/>
        <v>0</v>
      </c>
      <c r="CL51" s="33">
        <f t="shared" si="95"/>
        <v>0</v>
      </c>
    </row>
    <row r="52" hidden="1" spans="1:90" s="2" customFormat="1" x14ac:dyDescent="0.25">
      <c r="A52" s="30"/>
      <c r="B52" s="31"/>
      <c r="C52" s="31"/>
      <c r="D52" s="31"/>
      <c r="E52" s="32"/>
      <c r="F52" s="32"/>
      <c r="G52" s="33">
        <f t="shared" si="88"/>
        <v>0</v>
      </c>
      <c r="H52" s="32"/>
      <c r="I52" s="32">
        <f t="shared" si="51"/>
        <v>0</v>
      </c>
      <c r="J52" s="39">
        <f t="shared" si="52"/>
        <v>31</v>
      </c>
      <c r="K52" s="39">
        <f t="shared" si="53"/>
        <v>31</v>
      </c>
      <c r="L52" s="32">
        <f t="shared" si="54"/>
        <v>62</v>
      </c>
      <c r="M52" s="32">
        <f t="shared" si="55"/>
        <v>62</v>
      </c>
      <c r="N52" s="39">
        <f t="shared" si="56"/>
        <v>91</v>
      </c>
      <c r="O52" s="39">
        <f t="shared" si="57"/>
        <v>91</v>
      </c>
      <c r="P52" s="32">
        <f t="shared" si="58"/>
        <v>122</v>
      </c>
      <c r="Q52" s="32">
        <f t="shared" si="59"/>
        <v>122</v>
      </c>
      <c r="R52" s="33">
        <f t="shared" si="89"/>
        <v>0</v>
      </c>
      <c r="S52" s="33">
        <f t="shared" si="89"/>
        <v>0</v>
      </c>
      <c r="T52" s="33">
        <f t="shared" si="89"/>
        <v>0</v>
      </c>
      <c r="U52" s="33">
        <f t="shared" si="89"/>
        <v>0</v>
      </c>
      <c r="V52" s="33">
        <f t="shared" si="89"/>
        <v>0</v>
      </c>
      <c r="W52" s="33">
        <f t="shared" si="89"/>
        <v>0</v>
      </c>
      <c r="X52" s="33">
        <f t="shared" si="89"/>
        <v>0</v>
      </c>
      <c r="Y52" s="33">
        <f t="shared" si="89"/>
        <v>0</v>
      </c>
      <c r="Z52" s="33">
        <f t="shared" si="89"/>
        <v>0</v>
      </c>
      <c r="AA52" s="33">
        <f t="shared" si="89"/>
        <v>0</v>
      </c>
      <c r="AB52" s="33">
        <f t="shared" si="90"/>
        <v>0</v>
      </c>
      <c r="AC52" s="33">
        <f t="shared" si="90"/>
        <v>0</v>
      </c>
      <c r="AD52" s="33">
        <f t="shared" si="90"/>
        <v>0</v>
      </c>
      <c r="AE52" s="33">
        <f t="shared" si="90"/>
        <v>0</v>
      </c>
      <c r="AF52" s="33">
        <f t="shared" si="90"/>
        <v>0</v>
      </c>
      <c r="AG52" s="33">
        <f t="shared" si="90"/>
        <v>0</v>
      </c>
      <c r="AH52" s="33">
        <f t="shared" si="90"/>
        <v>0</v>
      </c>
      <c r="AI52" s="33">
        <f t="shared" si="90"/>
        <v>0</v>
      </c>
      <c r="AJ52" s="33">
        <f t="shared" si="90"/>
        <v>0</v>
      </c>
      <c r="AK52" s="33">
        <f t="shared" si="90"/>
        <v>0</v>
      </c>
      <c r="AL52" s="33">
        <f t="shared" si="91"/>
        <v>0</v>
      </c>
      <c r="AM52" s="33">
        <f t="shared" si="91"/>
        <v>0</v>
      </c>
      <c r="AN52" s="33">
        <f t="shared" si="91"/>
        <v>0</v>
      </c>
      <c r="AO52" s="33">
        <f t="shared" si="91"/>
        <v>0</v>
      </c>
      <c r="AP52" s="33">
        <f t="shared" si="91"/>
        <v>0</v>
      </c>
      <c r="AQ52" s="33">
        <f t="shared" si="91"/>
        <v>0</v>
      </c>
      <c r="AR52" s="33">
        <f t="shared" si="91"/>
        <v>0</v>
      </c>
      <c r="AS52" s="33">
        <f t="shared" si="91"/>
        <v>0</v>
      </c>
      <c r="AT52" s="33">
        <f t="shared" si="91"/>
        <v>0</v>
      </c>
      <c r="AU52" s="33">
        <f t="shared" si="91"/>
        <v>0</v>
      </c>
      <c r="AV52" s="33">
        <f t="shared" si="92"/>
        <v>0</v>
      </c>
      <c r="AW52" s="33">
        <f t="shared" si="92"/>
        <v>0</v>
      </c>
      <c r="AX52" s="33">
        <f t="shared" si="92"/>
        <v>0</v>
      </c>
      <c r="AY52" s="33">
        <f t="shared" si="92"/>
        <v>0</v>
      </c>
      <c r="AZ52" s="33">
        <f t="shared" si="92"/>
        <v>0</v>
      </c>
      <c r="BA52" s="33">
        <f t="shared" si="92"/>
        <v>0</v>
      </c>
      <c r="BB52" s="33">
        <f t="shared" si="92"/>
        <v>0</v>
      </c>
      <c r="BC52" s="33">
        <f t="shared" si="92"/>
        <v>0</v>
      </c>
      <c r="BD52" s="33">
        <f t="shared" si="92"/>
        <v>0</v>
      </c>
      <c r="BE52" s="33">
        <f t="shared" si="92"/>
        <v>0</v>
      </c>
      <c r="BF52" s="33">
        <f t="shared" si="93"/>
        <v>0</v>
      </c>
      <c r="BG52" s="33">
        <f t="shared" si="93"/>
        <v>0</v>
      </c>
      <c r="BH52" s="33">
        <f t="shared" si="93"/>
        <v>0</v>
      </c>
      <c r="BI52" s="33">
        <f t="shared" si="93"/>
        <v>0</v>
      </c>
      <c r="BJ52" s="33">
        <f t="shared" si="93"/>
        <v>0</v>
      </c>
      <c r="BK52" s="33">
        <f t="shared" si="93"/>
        <v>0</v>
      </c>
      <c r="BL52" s="33">
        <f t="shared" si="93"/>
        <v>0</v>
      </c>
      <c r="BM52" s="33">
        <f t="shared" si="93"/>
        <v>0</v>
      </c>
      <c r="BN52" s="33">
        <f t="shared" si="93"/>
        <v>0</v>
      </c>
      <c r="BO52" s="33">
        <f t="shared" si="93"/>
        <v>0</v>
      </c>
      <c r="BP52" s="33">
        <f t="shared" si="94"/>
        <v>0</v>
      </c>
      <c r="BQ52" s="33">
        <f t="shared" si="94"/>
        <v>0</v>
      </c>
      <c r="BR52" s="33">
        <f t="shared" si="94"/>
        <v>0</v>
      </c>
      <c r="BS52" s="33">
        <f t="shared" si="94"/>
        <v>0</v>
      </c>
      <c r="BT52" s="33">
        <f t="shared" si="94"/>
        <v>0</v>
      </c>
      <c r="BU52" s="33">
        <f t="shared" si="94"/>
        <v>0</v>
      </c>
      <c r="BV52" s="33">
        <f t="shared" si="94"/>
        <v>0</v>
      </c>
      <c r="BW52" s="33">
        <f t="shared" si="94"/>
        <v>0</v>
      </c>
      <c r="BX52" s="33">
        <f t="shared" si="94"/>
        <v>0</v>
      </c>
      <c r="BY52" s="33">
        <f t="shared" si="94"/>
        <v>0</v>
      </c>
      <c r="BZ52" s="33">
        <f t="shared" si="95"/>
        <v>0</v>
      </c>
      <c r="CA52" s="33">
        <f t="shared" si="95"/>
        <v>0</v>
      </c>
      <c r="CB52" s="33">
        <f t="shared" si="95"/>
        <v>0</v>
      </c>
      <c r="CC52" s="33">
        <f t="shared" si="95"/>
        <v>0</v>
      </c>
      <c r="CD52" s="33">
        <f t="shared" si="95"/>
        <v>0</v>
      </c>
      <c r="CE52" s="33">
        <f t="shared" si="95"/>
        <v>0</v>
      </c>
      <c r="CF52" s="33">
        <f t="shared" si="95"/>
        <v>0</v>
      </c>
      <c r="CG52" s="33">
        <f t="shared" si="95"/>
        <v>0</v>
      </c>
      <c r="CH52" s="33">
        <f t="shared" si="95"/>
        <v>0</v>
      </c>
      <c r="CI52" s="33">
        <f t="shared" si="95"/>
        <v>0</v>
      </c>
      <c r="CJ52" s="33">
        <f t="shared" si="95"/>
        <v>0</v>
      </c>
      <c r="CK52" s="33">
        <f t="shared" si="95"/>
        <v>0</v>
      </c>
      <c r="CL52" s="33">
        <f t="shared" si="95"/>
        <v>0</v>
      </c>
    </row>
    <row r="53" ht="21.75" customHeight="1" hidden="1" spans="1:90" x14ac:dyDescent="0.25">
      <c r="A53" s="130" t="s">
        <v>164</v>
      </c>
      <c r="B53" s="131"/>
      <c r="C53" s="131"/>
      <c r="D53" s="131"/>
      <c r="E53" s="96"/>
      <c r="F53" s="96"/>
      <c r="G53" s="96"/>
      <c r="H53" s="96"/>
      <c r="I53" s="32">
        <f t="shared" si="51"/>
        <v>0</v>
      </c>
      <c r="J53" s="39">
        <f t="shared" si="52"/>
        <v>31</v>
      </c>
      <c r="K53" s="39">
        <f t="shared" si="53"/>
        <v>31</v>
      </c>
      <c r="L53" s="32">
        <f t="shared" si="54"/>
        <v>62</v>
      </c>
      <c r="M53" s="32">
        <f t="shared" si="55"/>
        <v>62</v>
      </c>
      <c r="N53" s="39">
        <f t="shared" si="56"/>
        <v>91</v>
      </c>
      <c r="O53" s="39">
        <f t="shared" si="57"/>
        <v>91</v>
      </c>
      <c r="P53" s="32">
        <f t="shared" si="58"/>
        <v>122</v>
      </c>
      <c r="Q53" s="32">
        <f t="shared" si="59"/>
        <v>122</v>
      </c>
      <c r="R53" s="29">
        <f>$A$2-DAY($A$2)+1</f>
        <v>46054</v>
      </c>
      <c r="S53" s="29">
        <f t="shared" ref="S53:AX53" si="96">DATE(YEAR(R53),MONTH(R53)+1,DAY(R53))</f>
        <v>46082</v>
      </c>
      <c r="T53" s="29">
        <f t="shared" si="96"/>
        <v>46113</v>
      </c>
      <c r="U53" s="29">
        <f t="shared" si="96"/>
        <v>46143</v>
      </c>
      <c r="V53" s="29">
        <f t="shared" si="96"/>
        <v>46174</v>
      </c>
      <c r="W53" s="29">
        <f t="shared" si="96"/>
        <v>46204</v>
      </c>
      <c r="X53" s="29">
        <f t="shared" si="96"/>
        <v>46235</v>
      </c>
      <c r="Y53" s="29">
        <f t="shared" si="96"/>
        <v>46266</v>
      </c>
      <c r="Z53" s="29">
        <f t="shared" si="96"/>
        <v>46296</v>
      </c>
      <c r="AA53" s="29">
        <f t="shared" si="96"/>
        <v>46327</v>
      </c>
      <c r="AB53" s="29">
        <f t="shared" si="96"/>
        <v>46357</v>
      </c>
      <c r="AC53" s="29">
        <f t="shared" si="96"/>
        <v>46388</v>
      </c>
      <c r="AD53" s="29">
        <f t="shared" si="96"/>
        <v>46419</v>
      </c>
      <c r="AE53" s="29">
        <f t="shared" si="96"/>
        <v>46447</v>
      </c>
      <c r="AF53" s="29">
        <f t="shared" si="96"/>
        <v>46478</v>
      </c>
      <c r="AG53" s="29">
        <f t="shared" si="96"/>
        <v>46508</v>
      </c>
      <c r="AH53" s="29">
        <f t="shared" si="96"/>
        <v>46539</v>
      </c>
      <c r="AI53" s="29">
        <f t="shared" si="96"/>
        <v>46569</v>
      </c>
      <c r="AJ53" s="29">
        <f t="shared" si="96"/>
        <v>46600</v>
      </c>
      <c r="AK53" s="29">
        <f t="shared" si="96"/>
        <v>46631</v>
      </c>
      <c r="AL53" s="29">
        <f t="shared" si="96"/>
        <v>46661</v>
      </c>
      <c r="AM53" s="29">
        <f t="shared" si="96"/>
        <v>46692</v>
      </c>
      <c r="AN53" s="29">
        <f t="shared" si="96"/>
        <v>46722</v>
      </c>
      <c r="AO53" s="29">
        <f t="shared" si="96"/>
        <v>46753</v>
      </c>
      <c r="AP53" s="29">
        <f t="shared" si="96"/>
        <v>46784</v>
      </c>
      <c r="AQ53" s="29">
        <f t="shared" si="96"/>
        <v>46813</v>
      </c>
      <c r="AR53" s="29">
        <f t="shared" si="96"/>
        <v>46844</v>
      </c>
      <c r="AS53" s="29">
        <f t="shared" si="96"/>
        <v>46874</v>
      </c>
      <c r="AT53" s="29">
        <f t="shared" si="96"/>
        <v>46905</v>
      </c>
      <c r="AU53" s="29">
        <f t="shared" si="96"/>
        <v>46935</v>
      </c>
      <c r="AV53" s="29">
        <f t="shared" si="96"/>
        <v>46966</v>
      </c>
      <c r="AW53" s="29">
        <f t="shared" si="96"/>
        <v>46997</v>
      </c>
      <c r="AX53" s="29">
        <f t="shared" si="96"/>
        <v>47027</v>
      </c>
      <c r="AY53" s="29">
        <f t="shared" ref="AY53:CD53" si="97">DATE(YEAR(AX53),MONTH(AX53)+1,DAY(AX53))</f>
        <v>47058</v>
      </c>
      <c r="AZ53" s="29">
        <f t="shared" si="97"/>
        <v>47088</v>
      </c>
      <c r="BA53" s="29">
        <f t="shared" si="97"/>
        <v>47119</v>
      </c>
      <c r="BB53" s="29">
        <f t="shared" si="97"/>
        <v>47150</v>
      </c>
      <c r="BC53" s="29">
        <f t="shared" si="97"/>
        <v>47178</v>
      </c>
      <c r="BD53" s="29">
        <f t="shared" si="97"/>
        <v>47209</v>
      </c>
      <c r="BE53" s="29">
        <f t="shared" si="97"/>
        <v>47239</v>
      </c>
      <c r="BF53" s="29">
        <f t="shared" si="97"/>
        <v>47270</v>
      </c>
      <c r="BG53" s="29">
        <f t="shared" si="97"/>
        <v>47300</v>
      </c>
      <c r="BH53" s="29">
        <f t="shared" si="97"/>
        <v>47331</v>
      </c>
      <c r="BI53" s="29">
        <f t="shared" si="97"/>
        <v>47362</v>
      </c>
      <c r="BJ53" s="29">
        <f t="shared" si="97"/>
        <v>47392</v>
      </c>
      <c r="BK53" s="29">
        <f t="shared" si="97"/>
        <v>47423</v>
      </c>
      <c r="BL53" s="29">
        <f t="shared" si="97"/>
        <v>47453</v>
      </c>
      <c r="BM53" s="29">
        <f t="shared" si="97"/>
        <v>47484</v>
      </c>
      <c r="BN53" s="29">
        <f t="shared" si="97"/>
        <v>47515</v>
      </c>
      <c r="BO53" s="29">
        <f t="shared" si="97"/>
        <v>47543</v>
      </c>
      <c r="BP53" s="29">
        <f t="shared" si="97"/>
        <v>47574</v>
      </c>
      <c r="BQ53" s="29">
        <f t="shared" si="97"/>
        <v>47604</v>
      </c>
      <c r="BR53" s="29">
        <f t="shared" si="97"/>
        <v>47635</v>
      </c>
      <c r="BS53" s="29">
        <f t="shared" si="97"/>
        <v>47665</v>
      </c>
      <c r="BT53" s="29">
        <f t="shared" si="97"/>
        <v>47696</v>
      </c>
      <c r="BU53" s="29">
        <f t="shared" si="97"/>
        <v>47727</v>
      </c>
      <c r="BV53" s="29">
        <f t="shared" si="97"/>
        <v>47757</v>
      </c>
      <c r="BW53" s="29">
        <f t="shared" si="97"/>
        <v>47788</v>
      </c>
      <c r="BX53" s="29">
        <f t="shared" si="97"/>
        <v>47818</v>
      </c>
      <c r="BY53" s="29">
        <f t="shared" si="97"/>
        <v>47849</v>
      </c>
      <c r="BZ53" s="29">
        <f t="shared" si="97"/>
        <v>47880</v>
      </c>
      <c r="CA53" s="29">
        <f t="shared" si="97"/>
        <v>47908</v>
      </c>
      <c r="CB53" s="29">
        <f t="shared" si="97"/>
        <v>47939</v>
      </c>
      <c r="CC53" s="29">
        <f t="shared" si="97"/>
        <v>47969</v>
      </c>
      <c r="CD53" s="29">
        <f t="shared" si="97"/>
        <v>48000</v>
      </c>
      <c r="CE53" s="29">
        <f t="shared" ref="CE53:CL53" si="98">DATE(YEAR(CD53),MONTH(CD53)+1,DAY(CD53))</f>
        <v>48030</v>
      </c>
      <c r="CF53" s="29">
        <f t="shared" si="98"/>
        <v>48061</v>
      </c>
      <c r="CG53" s="29">
        <f t="shared" si="98"/>
        <v>48092</v>
      </c>
      <c r="CH53" s="29">
        <f t="shared" si="98"/>
        <v>48122</v>
      </c>
      <c r="CI53" s="29">
        <f t="shared" si="98"/>
        <v>48153</v>
      </c>
      <c r="CJ53" s="29">
        <f t="shared" si="98"/>
        <v>48183</v>
      </c>
      <c r="CK53" s="29">
        <f t="shared" si="98"/>
        <v>48214</v>
      </c>
      <c r="CL53" s="29">
        <f t="shared" si="98"/>
        <v>48245</v>
      </c>
    </row>
    <row r="54" hidden="1" spans="1:90" s="2" customFormat="1" x14ac:dyDescent="0.25">
      <c r="A54" s="30" t="s">
        <v>165</v>
      </c>
      <c r="B54" s="31">
        <v>17</v>
      </c>
      <c r="C54" s="31">
        <v>19</v>
      </c>
      <c r="D54" s="31">
        <v>2</v>
      </c>
      <c r="E54" s="32"/>
      <c r="F54" s="32"/>
      <c r="G54" s="33">
        <f t="shared" ref="G54:G61" si="99">F54-E54</f>
        <v>0</v>
      </c>
      <c r="H54" s="32">
        <v>41730</v>
      </c>
      <c r="I54" s="32">
        <f t="shared" si="51"/>
        <v>42248</v>
      </c>
      <c r="J54" s="39">
        <f t="shared" si="52"/>
        <v>42278</v>
      </c>
      <c r="K54" s="39">
        <f t="shared" si="53"/>
        <v>42339</v>
      </c>
      <c r="L54" s="32">
        <f t="shared" si="54"/>
        <v>42370</v>
      </c>
      <c r="M54" s="32">
        <f t="shared" si="55"/>
        <v>42370</v>
      </c>
      <c r="N54" s="39">
        <f t="shared" si="56"/>
        <v>42401</v>
      </c>
      <c r="O54" s="39">
        <f t="shared" si="57"/>
        <v>42979</v>
      </c>
      <c r="P54" s="32">
        <f t="shared" si="58"/>
        <v>43009</v>
      </c>
      <c r="Q54" s="32">
        <f t="shared" si="59"/>
        <v>43009</v>
      </c>
      <c r="R54" s="45">
        <f t="shared" ref="R54:AA61" si="100">IF((AND($E54&lt;=R$4,$F54&gt;=R$4)),"P/L",IF((AND($H54&lt;=R$4,$I54&gt;=R$4)),"XO",IF((AND($J54&lt;=R$4,$K54&gt;=R$4)),"3",IF((AND($L54&lt;=R$4,$M54&gt;=R$4)),"C",IF((AND($N54&lt;=R$4,$O54&gt;=R$4)),"CO",IF((AND($P54&lt;=R$4,$Q54&gt;=R$4)),"C",0))))))</f>
        <v>0</v>
      </c>
      <c r="S54" s="45">
        <f t="shared" si="100"/>
        <v>0</v>
      </c>
      <c r="T54" s="45">
        <f t="shared" si="100"/>
        <v>0</v>
      </c>
      <c r="U54" s="45">
        <f t="shared" si="100"/>
        <v>0</v>
      </c>
      <c r="V54" s="45">
        <f t="shared" si="100"/>
        <v>0</v>
      </c>
      <c r="W54" s="45">
        <f t="shared" si="100"/>
        <v>0</v>
      </c>
      <c r="X54" s="45">
        <f t="shared" si="100"/>
        <v>0</v>
      </c>
      <c r="Y54" s="45">
        <f t="shared" si="100"/>
        <v>0</v>
      </c>
      <c r="Z54" s="45">
        <f t="shared" si="100"/>
        <v>0</v>
      </c>
      <c r="AA54" s="45">
        <f t="shared" si="100"/>
        <v>0</v>
      </c>
      <c r="AB54" s="45">
        <f t="shared" ref="AB54:AK61" si="101">IF((AND($E54&lt;=AB$4,$F54&gt;=AB$4)),"P/L",IF((AND($H54&lt;=AB$4,$I54&gt;=AB$4)),"XO",IF((AND($J54&lt;=AB$4,$K54&gt;=AB$4)),"3",IF((AND($L54&lt;=AB$4,$M54&gt;=AB$4)),"C",IF((AND($N54&lt;=AB$4,$O54&gt;=AB$4)),"CO",IF((AND($P54&lt;=AB$4,$Q54&gt;=AB$4)),"C",0))))))</f>
        <v>0</v>
      </c>
      <c r="AC54" s="45">
        <f t="shared" si="101"/>
        <v>0</v>
      </c>
      <c r="AD54" s="45">
        <f t="shared" si="101"/>
        <v>0</v>
      </c>
      <c r="AE54" s="45">
        <f t="shared" si="101"/>
        <v>0</v>
      </c>
      <c r="AF54" s="45">
        <f t="shared" si="101"/>
        <v>0</v>
      </c>
      <c r="AG54" s="45">
        <f t="shared" si="101"/>
        <v>0</v>
      </c>
      <c r="AH54" s="45">
        <f t="shared" si="101"/>
        <v>0</v>
      </c>
      <c r="AI54" s="45">
        <f t="shared" si="101"/>
        <v>0</v>
      </c>
      <c r="AJ54" s="45">
        <f t="shared" si="101"/>
        <v>0</v>
      </c>
      <c r="AK54" s="45">
        <f t="shared" si="101"/>
        <v>0</v>
      </c>
      <c r="AL54" s="45">
        <f t="shared" ref="AL54:AU61" si="102">IF((AND($E54&lt;=AL$4,$F54&gt;=AL$4)),"P/L",IF((AND($H54&lt;=AL$4,$I54&gt;=AL$4)),"XO",IF((AND($J54&lt;=AL$4,$K54&gt;=AL$4)),"3",IF((AND($L54&lt;=AL$4,$M54&gt;=AL$4)),"C",IF((AND($N54&lt;=AL$4,$O54&gt;=AL$4)),"CO",IF((AND($P54&lt;=AL$4,$Q54&gt;=AL$4)),"C",0))))))</f>
        <v>0</v>
      </c>
      <c r="AM54" s="45">
        <f t="shared" si="102"/>
        <v>0</v>
      </c>
      <c r="AN54" s="45">
        <f t="shared" si="102"/>
        <v>0</v>
      </c>
      <c r="AO54" s="45">
        <f t="shared" si="102"/>
        <v>0</v>
      </c>
      <c r="AP54" s="45">
        <f t="shared" si="102"/>
        <v>0</v>
      </c>
      <c r="AQ54" s="45">
        <f t="shared" si="102"/>
        <v>0</v>
      </c>
      <c r="AR54" s="45">
        <f t="shared" si="102"/>
        <v>0</v>
      </c>
      <c r="AS54" s="45">
        <f t="shared" si="102"/>
        <v>0</v>
      </c>
      <c r="AT54" s="45">
        <f t="shared" si="102"/>
        <v>0</v>
      </c>
      <c r="AU54" s="45">
        <f t="shared" si="102"/>
        <v>0</v>
      </c>
      <c r="AV54" s="45">
        <f t="shared" ref="AV54:BE61" si="103">IF((AND($E54&lt;=AV$4,$F54&gt;=AV$4)),"P/L",IF((AND($H54&lt;=AV$4,$I54&gt;=AV$4)),"XO",IF((AND($J54&lt;=AV$4,$K54&gt;=AV$4)),"3",IF((AND($L54&lt;=AV$4,$M54&gt;=AV$4)),"C",IF((AND($N54&lt;=AV$4,$O54&gt;=AV$4)),"CO",IF((AND($P54&lt;=AV$4,$Q54&gt;=AV$4)),"C",0))))))</f>
        <v>0</v>
      </c>
      <c r="AW54" s="45">
        <f t="shared" si="103"/>
        <v>0</v>
      </c>
      <c r="AX54" s="45">
        <f t="shared" si="103"/>
        <v>0</v>
      </c>
      <c r="AY54" s="45">
        <f t="shared" si="103"/>
        <v>0</v>
      </c>
      <c r="AZ54" s="45">
        <f t="shared" si="103"/>
        <v>0</v>
      </c>
      <c r="BA54" s="45">
        <f t="shared" si="103"/>
        <v>0</v>
      </c>
      <c r="BB54" s="45">
        <f t="shared" si="103"/>
        <v>0</v>
      </c>
      <c r="BC54" s="45">
        <f t="shared" si="103"/>
        <v>0</v>
      </c>
      <c r="BD54" s="45">
        <f t="shared" si="103"/>
        <v>0</v>
      </c>
      <c r="BE54" s="45">
        <f t="shared" si="103"/>
        <v>0</v>
      </c>
      <c r="BF54" s="45">
        <f t="shared" ref="BF54:BO61" si="104">IF((AND($E54&lt;=BF$4,$F54&gt;=BF$4)),"P/L",IF((AND($H54&lt;=BF$4,$I54&gt;=BF$4)),"XO",IF((AND($J54&lt;=BF$4,$K54&gt;=BF$4)),"3",IF((AND($L54&lt;=BF$4,$M54&gt;=BF$4)),"C",IF((AND($N54&lt;=BF$4,$O54&gt;=BF$4)),"CO",IF((AND($P54&lt;=BF$4,$Q54&gt;=BF$4)),"C",0))))))</f>
        <v>0</v>
      </c>
      <c r="BG54" s="45">
        <f t="shared" si="104"/>
        <v>0</v>
      </c>
      <c r="BH54" s="45">
        <f t="shared" si="104"/>
        <v>0</v>
      </c>
      <c r="BI54" s="45">
        <f t="shared" si="104"/>
        <v>0</v>
      </c>
      <c r="BJ54" s="45">
        <f t="shared" si="104"/>
        <v>0</v>
      </c>
      <c r="BK54" s="45">
        <f t="shared" si="104"/>
        <v>0</v>
      </c>
      <c r="BL54" s="45">
        <f t="shared" si="104"/>
        <v>0</v>
      </c>
      <c r="BM54" s="45">
        <f t="shared" si="104"/>
        <v>0</v>
      </c>
      <c r="BN54" s="45">
        <f t="shared" si="104"/>
        <v>0</v>
      </c>
      <c r="BO54" s="45">
        <f t="shared" si="104"/>
        <v>0</v>
      </c>
      <c r="BP54" s="45">
        <f t="shared" ref="BP54:BY61" si="105">IF((AND($E54&lt;=BP$4,$F54&gt;=BP$4)),"P/L",IF((AND($H54&lt;=BP$4,$I54&gt;=BP$4)),"XO",IF((AND($J54&lt;=BP$4,$K54&gt;=BP$4)),"3",IF((AND($L54&lt;=BP$4,$M54&gt;=BP$4)),"C",IF((AND($N54&lt;=BP$4,$O54&gt;=BP$4)),"CO",IF((AND($P54&lt;=BP$4,$Q54&gt;=BP$4)),"C",0))))))</f>
        <v>0</v>
      </c>
      <c r="BQ54" s="45">
        <f t="shared" si="105"/>
        <v>0</v>
      </c>
      <c r="BR54" s="45">
        <f t="shared" si="105"/>
        <v>0</v>
      </c>
      <c r="BS54" s="45">
        <f t="shared" si="105"/>
        <v>0</v>
      </c>
      <c r="BT54" s="45">
        <f t="shared" si="105"/>
        <v>0</v>
      </c>
      <c r="BU54" s="45">
        <f t="shared" si="105"/>
        <v>0</v>
      </c>
      <c r="BV54" s="45">
        <f t="shared" si="105"/>
        <v>0</v>
      </c>
      <c r="BW54" s="45">
        <f t="shared" si="105"/>
        <v>0</v>
      </c>
      <c r="BX54" s="45">
        <f t="shared" si="105"/>
        <v>0</v>
      </c>
      <c r="BY54" s="45">
        <f t="shared" si="105"/>
        <v>0</v>
      </c>
      <c r="BZ54" s="45">
        <f t="shared" ref="BZ54:CL61" si="106">IF((AND($E54&lt;=BZ$4,$F54&gt;=BZ$4)),"P/L",IF((AND($H54&lt;=BZ$4,$I54&gt;=BZ$4)),"XO",IF((AND($J54&lt;=BZ$4,$K54&gt;=BZ$4)),"3",IF((AND($L54&lt;=BZ$4,$M54&gt;=BZ$4)),"C",IF((AND($N54&lt;=BZ$4,$O54&gt;=BZ$4)),"CO",IF((AND($P54&lt;=BZ$4,$Q54&gt;=BZ$4)),"C",0))))))</f>
        <v>0</v>
      </c>
      <c r="CA54" s="45">
        <f t="shared" si="106"/>
        <v>0</v>
      </c>
      <c r="CB54" s="45">
        <f t="shared" si="106"/>
        <v>0</v>
      </c>
      <c r="CC54" s="45">
        <f t="shared" si="106"/>
        <v>0</v>
      </c>
      <c r="CD54" s="45">
        <f t="shared" si="106"/>
        <v>0</v>
      </c>
      <c r="CE54" s="45">
        <f t="shared" si="106"/>
        <v>0</v>
      </c>
      <c r="CF54" s="45">
        <f t="shared" si="106"/>
        <v>0</v>
      </c>
      <c r="CG54" s="45">
        <f t="shared" si="106"/>
        <v>0</v>
      </c>
      <c r="CH54" s="45">
        <f t="shared" si="106"/>
        <v>0</v>
      </c>
      <c r="CI54" s="45">
        <f t="shared" si="106"/>
        <v>0</v>
      </c>
      <c r="CJ54" s="45">
        <f t="shared" si="106"/>
        <v>0</v>
      </c>
      <c r="CK54" s="45">
        <f t="shared" si="106"/>
        <v>0</v>
      </c>
      <c r="CL54" s="45">
        <f t="shared" si="106"/>
        <v>0</v>
      </c>
    </row>
    <row r="55" hidden="1" spans="1:90" x14ac:dyDescent="0.25">
      <c r="A55" s="30" t="s">
        <v>166</v>
      </c>
      <c r="B55" s="31">
        <v>20</v>
      </c>
      <c r="C55" s="31">
        <v>14</v>
      </c>
      <c r="D55" s="31">
        <v>2</v>
      </c>
      <c r="E55" s="32"/>
      <c r="F55" s="32"/>
      <c r="G55" s="33">
        <f t="shared" si="99"/>
        <v>0</v>
      </c>
      <c r="H55" s="32">
        <v>42278</v>
      </c>
      <c r="I55" s="32">
        <f t="shared" si="51"/>
        <v>42887</v>
      </c>
      <c r="J55" s="39">
        <f t="shared" si="52"/>
        <v>42917</v>
      </c>
      <c r="K55" s="39">
        <f t="shared" si="53"/>
        <v>42979</v>
      </c>
      <c r="L55" s="32">
        <f t="shared" si="54"/>
        <v>43009</v>
      </c>
      <c r="M55" s="32">
        <f t="shared" si="55"/>
        <v>43009</v>
      </c>
      <c r="N55" s="39">
        <f t="shared" si="56"/>
        <v>43040</v>
      </c>
      <c r="O55" s="39">
        <f t="shared" si="57"/>
        <v>43466</v>
      </c>
      <c r="P55" s="32">
        <f t="shared" si="58"/>
        <v>43497</v>
      </c>
      <c r="Q55" s="32">
        <f t="shared" si="59"/>
        <v>43497</v>
      </c>
      <c r="R55" s="33">
        <f t="shared" si="100"/>
        <v>0</v>
      </c>
      <c r="S55" s="33">
        <f t="shared" si="100"/>
        <v>0</v>
      </c>
      <c r="T55" s="33">
        <f t="shared" si="100"/>
        <v>0</v>
      </c>
      <c r="U55" s="33">
        <f t="shared" si="100"/>
        <v>0</v>
      </c>
      <c r="V55" s="33">
        <f t="shared" si="100"/>
        <v>0</v>
      </c>
      <c r="W55" s="33">
        <f t="shared" si="100"/>
        <v>0</v>
      </c>
      <c r="X55" s="33">
        <f t="shared" si="100"/>
        <v>0</v>
      </c>
      <c r="Y55" s="33">
        <f t="shared" si="100"/>
        <v>0</v>
      </c>
      <c r="Z55" s="33">
        <f t="shared" si="100"/>
        <v>0</v>
      </c>
      <c r="AA55" s="33">
        <f t="shared" si="100"/>
        <v>0</v>
      </c>
      <c r="AB55" s="33">
        <f t="shared" si="101"/>
        <v>0</v>
      </c>
      <c r="AC55" s="33">
        <f t="shared" si="101"/>
        <v>0</v>
      </c>
      <c r="AD55" s="33">
        <f t="shared" si="101"/>
        <v>0</v>
      </c>
      <c r="AE55" s="33">
        <f t="shared" si="101"/>
        <v>0</v>
      </c>
      <c r="AF55" s="33">
        <f t="shared" si="101"/>
        <v>0</v>
      </c>
      <c r="AG55" s="33">
        <f t="shared" si="101"/>
        <v>0</v>
      </c>
      <c r="AH55" s="33">
        <f t="shared" si="101"/>
        <v>0</v>
      </c>
      <c r="AI55" s="33">
        <f t="shared" si="101"/>
        <v>0</v>
      </c>
      <c r="AJ55" s="33">
        <f t="shared" si="101"/>
        <v>0</v>
      </c>
      <c r="AK55" s="33">
        <f t="shared" si="101"/>
        <v>0</v>
      </c>
      <c r="AL55" s="33">
        <f t="shared" si="102"/>
        <v>0</v>
      </c>
      <c r="AM55" s="33">
        <f t="shared" si="102"/>
        <v>0</v>
      </c>
      <c r="AN55" s="33">
        <f t="shared" si="102"/>
        <v>0</v>
      </c>
      <c r="AO55" s="33">
        <f t="shared" si="102"/>
        <v>0</v>
      </c>
      <c r="AP55" s="33">
        <f t="shared" si="102"/>
        <v>0</v>
      </c>
      <c r="AQ55" s="33">
        <f t="shared" si="102"/>
        <v>0</v>
      </c>
      <c r="AR55" s="33">
        <f t="shared" si="102"/>
        <v>0</v>
      </c>
      <c r="AS55" s="33">
        <f t="shared" si="102"/>
        <v>0</v>
      </c>
      <c r="AT55" s="33">
        <f t="shared" si="102"/>
        <v>0</v>
      </c>
      <c r="AU55" s="33">
        <f t="shared" si="102"/>
        <v>0</v>
      </c>
      <c r="AV55" s="33">
        <f t="shared" si="103"/>
        <v>0</v>
      </c>
      <c r="AW55" s="33">
        <f t="shared" si="103"/>
        <v>0</v>
      </c>
      <c r="AX55" s="33">
        <f t="shared" si="103"/>
        <v>0</v>
      </c>
      <c r="AY55" s="33">
        <f t="shared" si="103"/>
        <v>0</v>
      </c>
      <c r="AZ55" s="33">
        <f t="shared" si="103"/>
        <v>0</v>
      </c>
      <c r="BA55" s="33">
        <f t="shared" si="103"/>
        <v>0</v>
      </c>
      <c r="BB55" s="33">
        <f t="shared" si="103"/>
        <v>0</v>
      </c>
      <c r="BC55" s="33">
        <f t="shared" si="103"/>
        <v>0</v>
      </c>
      <c r="BD55" s="33">
        <f t="shared" si="103"/>
        <v>0</v>
      </c>
      <c r="BE55" s="33">
        <f t="shared" si="103"/>
        <v>0</v>
      </c>
      <c r="BF55" s="33">
        <f t="shared" si="104"/>
        <v>0</v>
      </c>
      <c r="BG55" s="33">
        <f t="shared" si="104"/>
        <v>0</v>
      </c>
      <c r="BH55" s="33">
        <f t="shared" si="104"/>
        <v>0</v>
      </c>
      <c r="BI55" s="33">
        <f t="shared" si="104"/>
        <v>0</v>
      </c>
      <c r="BJ55" s="33">
        <f t="shared" si="104"/>
        <v>0</v>
      </c>
      <c r="BK55" s="33">
        <f t="shared" si="104"/>
        <v>0</v>
      </c>
      <c r="BL55" s="33">
        <f t="shared" si="104"/>
        <v>0</v>
      </c>
      <c r="BM55" s="33">
        <f t="shared" si="104"/>
        <v>0</v>
      </c>
      <c r="BN55" s="33">
        <f t="shared" si="104"/>
        <v>0</v>
      </c>
      <c r="BO55" s="33">
        <f t="shared" si="104"/>
        <v>0</v>
      </c>
      <c r="BP55" s="33">
        <f t="shared" si="105"/>
        <v>0</v>
      </c>
      <c r="BQ55" s="33">
        <f t="shared" si="105"/>
        <v>0</v>
      </c>
      <c r="BR55" s="33">
        <f t="shared" si="105"/>
        <v>0</v>
      </c>
      <c r="BS55" s="33">
        <f t="shared" si="105"/>
        <v>0</v>
      </c>
      <c r="BT55" s="33">
        <f t="shared" si="105"/>
        <v>0</v>
      </c>
      <c r="BU55" s="33">
        <f t="shared" si="105"/>
        <v>0</v>
      </c>
      <c r="BV55" s="33">
        <f t="shared" si="105"/>
        <v>0</v>
      </c>
      <c r="BW55" s="33">
        <f t="shared" si="105"/>
        <v>0</v>
      </c>
      <c r="BX55" s="33">
        <f t="shared" si="105"/>
        <v>0</v>
      </c>
      <c r="BY55" s="33">
        <f t="shared" si="105"/>
        <v>0</v>
      </c>
      <c r="BZ55" s="33">
        <f t="shared" si="106"/>
        <v>0</v>
      </c>
      <c r="CA55" s="33">
        <f t="shared" si="106"/>
        <v>0</v>
      </c>
      <c r="CB55" s="33">
        <f t="shared" si="106"/>
        <v>0</v>
      </c>
      <c r="CC55" s="33">
        <f t="shared" si="106"/>
        <v>0</v>
      </c>
      <c r="CD55" s="33">
        <f t="shared" si="106"/>
        <v>0</v>
      </c>
      <c r="CE55" s="33">
        <f t="shared" si="106"/>
        <v>0</v>
      </c>
      <c r="CF55" s="33">
        <f t="shared" si="106"/>
        <v>0</v>
      </c>
      <c r="CG55" s="33">
        <f t="shared" si="106"/>
        <v>0</v>
      </c>
      <c r="CH55" s="33">
        <f t="shared" si="106"/>
        <v>0</v>
      </c>
      <c r="CI55" s="33">
        <f t="shared" si="106"/>
        <v>0</v>
      </c>
      <c r="CJ55" s="33">
        <f t="shared" si="106"/>
        <v>0</v>
      </c>
      <c r="CK55" s="33">
        <f t="shared" si="106"/>
        <v>0</v>
      </c>
      <c r="CL55" s="33">
        <f t="shared" si="106"/>
        <v>0</v>
      </c>
    </row>
    <row r="56" hidden="1" spans="1:90" x14ac:dyDescent="0.25">
      <c r="A56" s="30" t="s">
        <v>167</v>
      </c>
      <c r="B56" s="31">
        <v>15</v>
      </c>
      <c r="C56" s="31">
        <v>14</v>
      </c>
      <c r="D56" s="31">
        <v>2</v>
      </c>
      <c r="E56" s="32"/>
      <c r="F56" s="32"/>
      <c r="G56" s="33">
        <f t="shared" si="99"/>
        <v>0</v>
      </c>
      <c r="H56" s="32">
        <v>42917</v>
      </c>
      <c r="I56" s="32">
        <f t="shared" si="51"/>
        <v>43374</v>
      </c>
      <c r="J56" s="39">
        <f t="shared" si="52"/>
        <v>43405</v>
      </c>
      <c r="K56" s="39">
        <f t="shared" si="53"/>
        <v>43466</v>
      </c>
      <c r="L56" s="32">
        <f t="shared" si="54"/>
        <v>43497</v>
      </c>
      <c r="M56" s="32">
        <f t="shared" si="55"/>
        <v>43497</v>
      </c>
      <c r="N56" s="39">
        <f t="shared" si="56"/>
        <v>43525</v>
      </c>
      <c r="O56" s="39">
        <f t="shared" si="57"/>
        <v>43952</v>
      </c>
      <c r="P56" s="32">
        <f t="shared" si="58"/>
        <v>43983</v>
      </c>
      <c r="Q56" s="32">
        <f t="shared" si="59"/>
        <v>43983</v>
      </c>
      <c r="R56" s="33">
        <f t="shared" si="100"/>
        <v>0</v>
      </c>
      <c r="S56" s="33">
        <f t="shared" si="100"/>
        <v>0</v>
      </c>
      <c r="T56" s="33">
        <f t="shared" si="100"/>
        <v>0</v>
      </c>
      <c r="U56" s="33">
        <f t="shared" si="100"/>
        <v>0</v>
      </c>
      <c r="V56" s="33">
        <f t="shared" si="100"/>
        <v>0</v>
      </c>
      <c r="W56" s="33">
        <f t="shared" si="100"/>
        <v>0</v>
      </c>
      <c r="X56" s="33">
        <f t="shared" si="100"/>
        <v>0</v>
      </c>
      <c r="Y56" s="33">
        <f t="shared" si="100"/>
        <v>0</v>
      </c>
      <c r="Z56" s="33">
        <f t="shared" si="100"/>
        <v>0</v>
      </c>
      <c r="AA56" s="33">
        <f t="shared" si="100"/>
        <v>0</v>
      </c>
      <c r="AB56" s="33">
        <f t="shared" si="101"/>
        <v>0</v>
      </c>
      <c r="AC56" s="33">
        <f t="shared" si="101"/>
        <v>0</v>
      </c>
      <c r="AD56" s="33">
        <f t="shared" si="101"/>
        <v>0</v>
      </c>
      <c r="AE56" s="33">
        <f t="shared" si="101"/>
        <v>0</v>
      </c>
      <c r="AF56" s="33">
        <f t="shared" si="101"/>
        <v>0</v>
      </c>
      <c r="AG56" s="33">
        <f t="shared" si="101"/>
        <v>0</v>
      </c>
      <c r="AH56" s="33">
        <f t="shared" si="101"/>
        <v>0</v>
      </c>
      <c r="AI56" s="33">
        <f t="shared" si="101"/>
        <v>0</v>
      </c>
      <c r="AJ56" s="33">
        <f t="shared" si="101"/>
        <v>0</v>
      </c>
      <c r="AK56" s="33">
        <f t="shared" si="101"/>
        <v>0</v>
      </c>
      <c r="AL56" s="33">
        <f t="shared" si="102"/>
        <v>0</v>
      </c>
      <c r="AM56" s="33">
        <f t="shared" si="102"/>
        <v>0</v>
      </c>
      <c r="AN56" s="33">
        <f t="shared" si="102"/>
        <v>0</v>
      </c>
      <c r="AO56" s="33">
        <f t="shared" si="102"/>
        <v>0</v>
      </c>
      <c r="AP56" s="33">
        <f t="shared" si="102"/>
        <v>0</v>
      </c>
      <c r="AQ56" s="33">
        <f t="shared" si="102"/>
        <v>0</v>
      </c>
      <c r="AR56" s="33">
        <f t="shared" si="102"/>
        <v>0</v>
      </c>
      <c r="AS56" s="33">
        <f t="shared" si="102"/>
        <v>0</v>
      </c>
      <c r="AT56" s="33">
        <f t="shared" si="102"/>
        <v>0</v>
      </c>
      <c r="AU56" s="33">
        <f t="shared" si="102"/>
        <v>0</v>
      </c>
      <c r="AV56" s="33">
        <f t="shared" si="103"/>
        <v>0</v>
      </c>
      <c r="AW56" s="33">
        <f t="shared" si="103"/>
        <v>0</v>
      </c>
      <c r="AX56" s="33">
        <f t="shared" si="103"/>
        <v>0</v>
      </c>
      <c r="AY56" s="33">
        <f t="shared" si="103"/>
        <v>0</v>
      </c>
      <c r="AZ56" s="33">
        <f t="shared" si="103"/>
        <v>0</v>
      </c>
      <c r="BA56" s="33">
        <f t="shared" si="103"/>
        <v>0</v>
      </c>
      <c r="BB56" s="33">
        <f t="shared" si="103"/>
        <v>0</v>
      </c>
      <c r="BC56" s="33">
        <f t="shared" si="103"/>
        <v>0</v>
      </c>
      <c r="BD56" s="33">
        <f t="shared" si="103"/>
        <v>0</v>
      </c>
      <c r="BE56" s="33">
        <f t="shared" si="103"/>
        <v>0</v>
      </c>
      <c r="BF56" s="33">
        <f t="shared" si="104"/>
        <v>0</v>
      </c>
      <c r="BG56" s="33">
        <f t="shared" si="104"/>
        <v>0</v>
      </c>
      <c r="BH56" s="33">
        <f t="shared" si="104"/>
        <v>0</v>
      </c>
      <c r="BI56" s="33">
        <f t="shared" si="104"/>
        <v>0</v>
      </c>
      <c r="BJ56" s="33">
        <f t="shared" si="104"/>
        <v>0</v>
      </c>
      <c r="BK56" s="33">
        <f t="shared" si="104"/>
        <v>0</v>
      </c>
      <c r="BL56" s="33">
        <f t="shared" si="104"/>
        <v>0</v>
      </c>
      <c r="BM56" s="33">
        <f t="shared" si="104"/>
        <v>0</v>
      </c>
      <c r="BN56" s="33">
        <f t="shared" si="104"/>
        <v>0</v>
      </c>
      <c r="BO56" s="33">
        <f t="shared" si="104"/>
        <v>0</v>
      </c>
      <c r="BP56" s="33">
        <f t="shared" si="105"/>
        <v>0</v>
      </c>
      <c r="BQ56" s="33">
        <f t="shared" si="105"/>
        <v>0</v>
      </c>
      <c r="BR56" s="33">
        <f t="shared" si="105"/>
        <v>0</v>
      </c>
      <c r="BS56" s="33">
        <f t="shared" si="105"/>
        <v>0</v>
      </c>
      <c r="BT56" s="33">
        <f t="shared" si="105"/>
        <v>0</v>
      </c>
      <c r="BU56" s="33">
        <f t="shared" si="105"/>
        <v>0</v>
      </c>
      <c r="BV56" s="33">
        <f t="shared" si="105"/>
        <v>0</v>
      </c>
      <c r="BW56" s="33">
        <f t="shared" si="105"/>
        <v>0</v>
      </c>
      <c r="BX56" s="33">
        <f t="shared" si="105"/>
        <v>0</v>
      </c>
      <c r="BY56" s="33">
        <f t="shared" si="105"/>
        <v>0</v>
      </c>
      <c r="BZ56" s="33">
        <f t="shared" si="106"/>
        <v>0</v>
      </c>
      <c r="CA56" s="33">
        <f t="shared" si="106"/>
        <v>0</v>
      </c>
      <c r="CB56" s="33">
        <f t="shared" si="106"/>
        <v>0</v>
      </c>
      <c r="CC56" s="33">
        <f t="shared" si="106"/>
        <v>0</v>
      </c>
      <c r="CD56" s="33">
        <f t="shared" si="106"/>
        <v>0</v>
      </c>
      <c r="CE56" s="33">
        <f t="shared" si="106"/>
        <v>0</v>
      </c>
      <c r="CF56" s="33">
        <f t="shared" si="106"/>
        <v>0</v>
      </c>
      <c r="CG56" s="33">
        <f t="shared" si="106"/>
        <v>0</v>
      </c>
      <c r="CH56" s="33">
        <f t="shared" si="106"/>
        <v>0</v>
      </c>
      <c r="CI56" s="33">
        <f t="shared" si="106"/>
        <v>0</v>
      </c>
      <c r="CJ56" s="33">
        <f t="shared" si="106"/>
        <v>0</v>
      </c>
      <c r="CK56" s="33">
        <f t="shared" si="106"/>
        <v>0</v>
      </c>
      <c r="CL56" s="33">
        <f t="shared" si="106"/>
        <v>0</v>
      </c>
    </row>
    <row r="57" hidden="1" spans="1:90" s="2" customFormat="1" x14ac:dyDescent="0.25">
      <c r="A57" s="30"/>
      <c r="B57" s="31"/>
      <c r="C57" s="31"/>
      <c r="D57" s="31"/>
      <c r="E57" s="32"/>
      <c r="F57" s="32"/>
      <c r="G57" s="33">
        <f t="shared" si="99"/>
        <v>0</v>
      </c>
      <c r="H57" s="32"/>
      <c r="I57" s="32">
        <f t="shared" si="51"/>
        <v>0</v>
      </c>
      <c r="J57" s="39">
        <f t="shared" si="52"/>
        <v>31</v>
      </c>
      <c r="K57" s="39">
        <f t="shared" si="53"/>
        <v>31</v>
      </c>
      <c r="L57" s="32">
        <f t="shared" si="54"/>
        <v>62</v>
      </c>
      <c r="M57" s="32">
        <f t="shared" si="55"/>
        <v>62</v>
      </c>
      <c r="N57" s="39">
        <f t="shared" si="56"/>
        <v>91</v>
      </c>
      <c r="O57" s="39">
        <f t="shared" si="57"/>
        <v>91</v>
      </c>
      <c r="P57" s="32">
        <f t="shared" si="58"/>
        <v>122</v>
      </c>
      <c r="Q57" s="32">
        <f t="shared" si="59"/>
        <v>122</v>
      </c>
      <c r="R57" s="33">
        <f t="shared" si="100"/>
        <v>0</v>
      </c>
      <c r="S57" s="33">
        <f t="shared" si="100"/>
        <v>0</v>
      </c>
      <c r="T57" s="33">
        <f t="shared" si="100"/>
        <v>0</v>
      </c>
      <c r="U57" s="33">
        <f t="shared" si="100"/>
        <v>0</v>
      </c>
      <c r="V57" s="33">
        <f t="shared" si="100"/>
        <v>0</v>
      </c>
      <c r="W57" s="33">
        <f t="shared" si="100"/>
        <v>0</v>
      </c>
      <c r="X57" s="33">
        <f t="shared" si="100"/>
        <v>0</v>
      </c>
      <c r="Y57" s="33">
        <f t="shared" si="100"/>
        <v>0</v>
      </c>
      <c r="Z57" s="33">
        <f t="shared" si="100"/>
        <v>0</v>
      </c>
      <c r="AA57" s="33">
        <f t="shared" si="100"/>
        <v>0</v>
      </c>
      <c r="AB57" s="33">
        <f t="shared" si="101"/>
        <v>0</v>
      </c>
      <c r="AC57" s="33">
        <f t="shared" si="101"/>
        <v>0</v>
      </c>
      <c r="AD57" s="33">
        <f t="shared" si="101"/>
        <v>0</v>
      </c>
      <c r="AE57" s="33">
        <f t="shared" si="101"/>
        <v>0</v>
      </c>
      <c r="AF57" s="33">
        <f t="shared" si="101"/>
        <v>0</v>
      </c>
      <c r="AG57" s="33">
        <f t="shared" si="101"/>
        <v>0</v>
      </c>
      <c r="AH57" s="33">
        <f t="shared" si="101"/>
        <v>0</v>
      </c>
      <c r="AI57" s="33">
        <f t="shared" si="101"/>
        <v>0</v>
      </c>
      <c r="AJ57" s="33">
        <f t="shared" si="101"/>
        <v>0</v>
      </c>
      <c r="AK57" s="33">
        <f t="shared" si="101"/>
        <v>0</v>
      </c>
      <c r="AL57" s="33">
        <f t="shared" si="102"/>
        <v>0</v>
      </c>
      <c r="AM57" s="33">
        <f t="shared" si="102"/>
        <v>0</v>
      </c>
      <c r="AN57" s="33">
        <f t="shared" si="102"/>
        <v>0</v>
      </c>
      <c r="AO57" s="33">
        <f t="shared" si="102"/>
        <v>0</v>
      </c>
      <c r="AP57" s="33">
        <f t="shared" si="102"/>
        <v>0</v>
      </c>
      <c r="AQ57" s="33">
        <f t="shared" si="102"/>
        <v>0</v>
      </c>
      <c r="AR57" s="33">
        <f t="shared" si="102"/>
        <v>0</v>
      </c>
      <c r="AS57" s="33">
        <f t="shared" si="102"/>
        <v>0</v>
      </c>
      <c r="AT57" s="33">
        <f t="shared" si="102"/>
        <v>0</v>
      </c>
      <c r="AU57" s="33">
        <f t="shared" si="102"/>
        <v>0</v>
      </c>
      <c r="AV57" s="33">
        <f t="shared" si="103"/>
        <v>0</v>
      </c>
      <c r="AW57" s="33">
        <f t="shared" si="103"/>
        <v>0</v>
      </c>
      <c r="AX57" s="33">
        <f t="shared" si="103"/>
        <v>0</v>
      </c>
      <c r="AY57" s="33">
        <f t="shared" si="103"/>
        <v>0</v>
      </c>
      <c r="AZ57" s="33">
        <f t="shared" si="103"/>
        <v>0</v>
      </c>
      <c r="BA57" s="33">
        <f t="shared" si="103"/>
        <v>0</v>
      </c>
      <c r="BB57" s="33">
        <f t="shared" si="103"/>
        <v>0</v>
      </c>
      <c r="BC57" s="33">
        <f t="shared" si="103"/>
        <v>0</v>
      </c>
      <c r="BD57" s="33">
        <f t="shared" si="103"/>
        <v>0</v>
      </c>
      <c r="BE57" s="33">
        <f t="shared" si="103"/>
        <v>0</v>
      </c>
      <c r="BF57" s="33">
        <f t="shared" si="104"/>
        <v>0</v>
      </c>
      <c r="BG57" s="33">
        <f t="shared" si="104"/>
        <v>0</v>
      </c>
      <c r="BH57" s="33">
        <f t="shared" si="104"/>
        <v>0</v>
      </c>
      <c r="BI57" s="33">
        <f t="shared" si="104"/>
        <v>0</v>
      </c>
      <c r="BJ57" s="33">
        <f t="shared" si="104"/>
        <v>0</v>
      </c>
      <c r="BK57" s="33">
        <f t="shared" si="104"/>
        <v>0</v>
      </c>
      <c r="BL57" s="33">
        <f t="shared" si="104"/>
        <v>0</v>
      </c>
      <c r="BM57" s="33">
        <f t="shared" si="104"/>
        <v>0</v>
      </c>
      <c r="BN57" s="33">
        <f t="shared" si="104"/>
        <v>0</v>
      </c>
      <c r="BO57" s="33">
        <f t="shared" si="104"/>
        <v>0</v>
      </c>
      <c r="BP57" s="33">
        <f t="shared" si="105"/>
        <v>0</v>
      </c>
      <c r="BQ57" s="33">
        <f t="shared" si="105"/>
        <v>0</v>
      </c>
      <c r="BR57" s="33">
        <f t="shared" si="105"/>
        <v>0</v>
      </c>
      <c r="BS57" s="33">
        <f t="shared" si="105"/>
        <v>0</v>
      </c>
      <c r="BT57" s="33">
        <f t="shared" si="105"/>
        <v>0</v>
      </c>
      <c r="BU57" s="33">
        <f t="shared" si="105"/>
        <v>0</v>
      </c>
      <c r="BV57" s="33">
        <f t="shared" si="105"/>
        <v>0</v>
      </c>
      <c r="BW57" s="33">
        <f t="shared" si="105"/>
        <v>0</v>
      </c>
      <c r="BX57" s="33">
        <f t="shared" si="105"/>
        <v>0</v>
      </c>
      <c r="BY57" s="33">
        <f t="shared" si="105"/>
        <v>0</v>
      </c>
      <c r="BZ57" s="33">
        <f t="shared" si="106"/>
        <v>0</v>
      </c>
      <c r="CA57" s="33">
        <f t="shared" si="106"/>
        <v>0</v>
      </c>
      <c r="CB57" s="33">
        <f t="shared" si="106"/>
        <v>0</v>
      </c>
      <c r="CC57" s="33">
        <f t="shared" si="106"/>
        <v>0</v>
      </c>
      <c r="CD57" s="33">
        <f t="shared" si="106"/>
        <v>0</v>
      </c>
      <c r="CE57" s="33">
        <f t="shared" si="106"/>
        <v>0</v>
      </c>
      <c r="CF57" s="33">
        <f t="shared" si="106"/>
        <v>0</v>
      </c>
      <c r="CG57" s="33">
        <f t="shared" si="106"/>
        <v>0</v>
      </c>
      <c r="CH57" s="33">
        <f t="shared" si="106"/>
        <v>0</v>
      </c>
      <c r="CI57" s="33">
        <f t="shared" si="106"/>
        <v>0</v>
      </c>
      <c r="CJ57" s="33">
        <f t="shared" si="106"/>
        <v>0</v>
      </c>
      <c r="CK57" s="33">
        <f t="shared" si="106"/>
        <v>0</v>
      </c>
      <c r="CL57" s="33">
        <f t="shared" si="106"/>
        <v>0</v>
      </c>
    </row>
    <row r="58" hidden="1" spans="1:90" s="2" customFormat="1" x14ac:dyDescent="0.25">
      <c r="A58" s="30"/>
      <c r="B58" s="31"/>
      <c r="C58" s="31"/>
      <c r="D58" s="31"/>
      <c r="E58" s="32"/>
      <c r="F58" s="32"/>
      <c r="G58" s="33">
        <f t="shared" si="99"/>
        <v>0</v>
      </c>
      <c r="H58" s="32"/>
      <c r="I58" s="32">
        <f t="shared" si="51"/>
        <v>0</v>
      </c>
      <c r="J58" s="39">
        <f t="shared" si="52"/>
        <v>31</v>
      </c>
      <c r="K58" s="39">
        <f t="shared" si="53"/>
        <v>31</v>
      </c>
      <c r="L58" s="32">
        <f t="shared" si="54"/>
        <v>62</v>
      </c>
      <c r="M58" s="32">
        <f t="shared" si="55"/>
        <v>62</v>
      </c>
      <c r="N58" s="39">
        <f t="shared" si="56"/>
        <v>91</v>
      </c>
      <c r="O58" s="39">
        <f t="shared" si="57"/>
        <v>91</v>
      </c>
      <c r="P58" s="32">
        <f t="shared" si="58"/>
        <v>122</v>
      </c>
      <c r="Q58" s="32">
        <f t="shared" si="59"/>
        <v>122</v>
      </c>
      <c r="R58" s="33">
        <f t="shared" si="100"/>
        <v>0</v>
      </c>
      <c r="S58" s="33">
        <f t="shared" si="100"/>
        <v>0</v>
      </c>
      <c r="T58" s="33">
        <f t="shared" si="100"/>
        <v>0</v>
      </c>
      <c r="U58" s="33">
        <f t="shared" si="100"/>
        <v>0</v>
      </c>
      <c r="V58" s="33">
        <f t="shared" si="100"/>
        <v>0</v>
      </c>
      <c r="W58" s="33">
        <f t="shared" si="100"/>
        <v>0</v>
      </c>
      <c r="X58" s="33">
        <f t="shared" si="100"/>
        <v>0</v>
      </c>
      <c r="Y58" s="33">
        <f t="shared" si="100"/>
        <v>0</v>
      </c>
      <c r="Z58" s="33">
        <f t="shared" si="100"/>
        <v>0</v>
      </c>
      <c r="AA58" s="33">
        <f t="shared" si="100"/>
        <v>0</v>
      </c>
      <c r="AB58" s="33">
        <f t="shared" si="101"/>
        <v>0</v>
      </c>
      <c r="AC58" s="33">
        <f t="shared" si="101"/>
        <v>0</v>
      </c>
      <c r="AD58" s="33">
        <f t="shared" si="101"/>
        <v>0</v>
      </c>
      <c r="AE58" s="33">
        <f t="shared" si="101"/>
        <v>0</v>
      </c>
      <c r="AF58" s="33">
        <f t="shared" si="101"/>
        <v>0</v>
      </c>
      <c r="AG58" s="33">
        <f t="shared" si="101"/>
        <v>0</v>
      </c>
      <c r="AH58" s="33">
        <f t="shared" si="101"/>
        <v>0</v>
      </c>
      <c r="AI58" s="33">
        <f t="shared" si="101"/>
        <v>0</v>
      </c>
      <c r="AJ58" s="33">
        <f t="shared" si="101"/>
        <v>0</v>
      </c>
      <c r="AK58" s="33">
        <f t="shared" si="101"/>
        <v>0</v>
      </c>
      <c r="AL58" s="33">
        <f t="shared" si="102"/>
        <v>0</v>
      </c>
      <c r="AM58" s="33">
        <f t="shared" si="102"/>
        <v>0</v>
      </c>
      <c r="AN58" s="33">
        <f t="shared" si="102"/>
        <v>0</v>
      </c>
      <c r="AO58" s="33">
        <f t="shared" si="102"/>
        <v>0</v>
      </c>
      <c r="AP58" s="33">
        <f t="shared" si="102"/>
        <v>0</v>
      </c>
      <c r="AQ58" s="33">
        <f t="shared" si="102"/>
        <v>0</v>
      </c>
      <c r="AR58" s="33">
        <f t="shared" si="102"/>
        <v>0</v>
      </c>
      <c r="AS58" s="33">
        <f t="shared" si="102"/>
        <v>0</v>
      </c>
      <c r="AT58" s="33">
        <f t="shared" si="102"/>
        <v>0</v>
      </c>
      <c r="AU58" s="33">
        <f t="shared" si="102"/>
        <v>0</v>
      </c>
      <c r="AV58" s="33">
        <f t="shared" si="103"/>
        <v>0</v>
      </c>
      <c r="AW58" s="33">
        <f t="shared" si="103"/>
        <v>0</v>
      </c>
      <c r="AX58" s="33">
        <f t="shared" si="103"/>
        <v>0</v>
      </c>
      <c r="AY58" s="33">
        <f t="shared" si="103"/>
        <v>0</v>
      </c>
      <c r="AZ58" s="33">
        <f t="shared" si="103"/>
        <v>0</v>
      </c>
      <c r="BA58" s="33">
        <f t="shared" si="103"/>
        <v>0</v>
      </c>
      <c r="BB58" s="33">
        <f t="shared" si="103"/>
        <v>0</v>
      </c>
      <c r="BC58" s="33">
        <f t="shared" si="103"/>
        <v>0</v>
      </c>
      <c r="BD58" s="33">
        <f t="shared" si="103"/>
        <v>0</v>
      </c>
      <c r="BE58" s="33">
        <f t="shared" si="103"/>
        <v>0</v>
      </c>
      <c r="BF58" s="33">
        <f t="shared" si="104"/>
        <v>0</v>
      </c>
      <c r="BG58" s="33">
        <f t="shared" si="104"/>
        <v>0</v>
      </c>
      <c r="BH58" s="33">
        <f t="shared" si="104"/>
        <v>0</v>
      </c>
      <c r="BI58" s="33">
        <f t="shared" si="104"/>
        <v>0</v>
      </c>
      <c r="BJ58" s="33">
        <f t="shared" si="104"/>
        <v>0</v>
      </c>
      <c r="BK58" s="33">
        <f t="shared" si="104"/>
        <v>0</v>
      </c>
      <c r="BL58" s="33">
        <f t="shared" si="104"/>
        <v>0</v>
      </c>
      <c r="BM58" s="33">
        <f t="shared" si="104"/>
        <v>0</v>
      </c>
      <c r="BN58" s="33">
        <f t="shared" si="104"/>
        <v>0</v>
      </c>
      <c r="BO58" s="33">
        <f t="shared" si="104"/>
        <v>0</v>
      </c>
      <c r="BP58" s="33">
        <f t="shared" si="105"/>
        <v>0</v>
      </c>
      <c r="BQ58" s="33">
        <f t="shared" si="105"/>
        <v>0</v>
      </c>
      <c r="BR58" s="33">
        <f t="shared" si="105"/>
        <v>0</v>
      </c>
      <c r="BS58" s="33">
        <f t="shared" si="105"/>
        <v>0</v>
      </c>
      <c r="BT58" s="33">
        <f t="shared" si="105"/>
        <v>0</v>
      </c>
      <c r="BU58" s="33">
        <f t="shared" si="105"/>
        <v>0</v>
      </c>
      <c r="BV58" s="33">
        <f t="shared" si="105"/>
        <v>0</v>
      </c>
      <c r="BW58" s="33">
        <f t="shared" si="105"/>
        <v>0</v>
      </c>
      <c r="BX58" s="33">
        <f t="shared" si="105"/>
        <v>0</v>
      </c>
      <c r="BY58" s="33">
        <f t="shared" si="105"/>
        <v>0</v>
      </c>
      <c r="BZ58" s="33">
        <f t="shared" si="106"/>
        <v>0</v>
      </c>
      <c r="CA58" s="33">
        <f t="shared" si="106"/>
        <v>0</v>
      </c>
      <c r="CB58" s="33">
        <f t="shared" si="106"/>
        <v>0</v>
      </c>
      <c r="CC58" s="33">
        <f t="shared" si="106"/>
        <v>0</v>
      </c>
      <c r="CD58" s="33">
        <f t="shared" si="106"/>
        <v>0</v>
      </c>
      <c r="CE58" s="33">
        <f t="shared" si="106"/>
        <v>0</v>
      </c>
      <c r="CF58" s="33">
        <f t="shared" si="106"/>
        <v>0</v>
      </c>
      <c r="CG58" s="33">
        <f t="shared" si="106"/>
        <v>0</v>
      </c>
      <c r="CH58" s="33">
        <f t="shared" si="106"/>
        <v>0</v>
      </c>
      <c r="CI58" s="33">
        <f t="shared" si="106"/>
        <v>0</v>
      </c>
      <c r="CJ58" s="33">
        <f t="shared" si="106"/>
        <v>0</v>
      </c>
      <c r="CK58" s="33">
        <f t="shared" si="106"/>
        <v>0</v>
      </c>
      <c r="CL58" s="33">
        <f t="shared" si="106"/>
        <v>0</v>
      </c>
    </row>
    <row r="59" hidden="1" spans="1:90" s="2" customFormat="1" x14ac:dyDescent="0.25">
      <c r="A59" s="30"/>
      <c r="B59" s="31"/>
      <c r="C59" s="31"/>
      <c r="D59" s="31"/>
      <c r="E59" s="39"/>
      <c r="F59" s="39"/>
      <c r="G59" s="33">
        <f t="shared" si="99"/>
        <v>0</v>
      </c>
      <c r="H59" s="32"/>
      <c r="I59" s="32">
        <f t="shared" si="51"/>
        <v>0</v>
      </c>
      <c r="J59" s="39">
        <f t="shared" si="52"/>
        <v>31</v>
      </c>
      <c r="K59" s="39">
        <f t="shared" si="53"/>
        <v>31</v>
      </c>
      <c r="L59" s="32">
        <f t="shared" si="54"/>
        <v>62</v>
      </c>
      <c r="M59" s="32">
        <f t="shared" si="55"/>
        <v>62</v>
      </c>
      <c r="N59" s="39">
        <f t="shared" si="56"/>
        <v>91</v>
      </c>
      <c r="O59" s="39">
        <f t="shared" si="57"/>
        <v>91</v>
      </c>
      <c r="P59" s="32">
        <f t="shared" si="58"/>
        <v>122</v>
      </c>
      <c r="Q59" s="32">
        <f t="shared" si="59"/>
        <v>122</v>
      </c>
      <c r="R59" s="33">
        <f t="shared" si="100"/>
        <v>0</v>
      </c>
      <c r="S59" s="33">
        <f t="shared" si="100"/>
        <v>0</v>
      </c>
      <c r="T59" s="33">
        <f t="shared" si="100"/>
        <v>0</v>
      </c>
      <c r="U59" s="33">
        <f t="shared" si="100"/>
        <v>0</v>
      </c>
      <c r="V59" s="33">
        <f t="shared" si="100"/>
        <v>0</v>
      </c>
      <c r="W59" s="33">
        <f t="shared" si="100"/>
        <v>0</v>
      </c>
      <c r="X59" s="33">
        <f t="shared" si="100"/>
        <v>0</v>
      </c>
      <c r="Y59" s="33">
        <f t="shared" si="100"/>
        <v>0</v>
      </c>
      <c r="Z59" s="33">
        <f t="shared" si="100"/>
        <v>0</v>
      </c>
      <c r="AA59" s="33">
        <f t="shared" si="100"/>
        <v>0</v>
      </c>
      <c r="AB59" s="33">
        <f t="shared" si="101"/>
        <v>0</v>
      </c>
      <c r="AC59" s="33">
        <f t="shared" si="101"/>
        <v>0</v>
      </c>
      <c r="AD59" s="33">
        <f t="shared" si="101"/>
        <v>0</v>
      </c>
      <c r="AE59" s="33">
        <f t="shared" si="101"/>
        <v>0</v>
      </c>
      <c r="AF59" s="33">
        <f t="shared" si="101"/>
        <v>0</v>
      </c>
      <c r="AG59" s="33">
        <f t="shared" si="101"/>
        <v>0</v>
      </c>
      <c r="AH59" s="33">
        <f t="shared" si="101"/>
        <v>0</v>
      </c>
      <c r="AI59" s="33">
        <f t="shared" si="101"/>
        <v>0</v>
      </c>
      <c r="AJ59" s="33">
        <f t="shared" si="101"/>
        <v>0</v>
      </c>
      <c r="AK59" s="33">
        <f t="shared" si="101"/>
        <v>0</v>
      </c>
      <c r="AL59" s="33">
        <f t="shared" si="102"/>
        <v>0</v>
      </c>
      <c r="AM59" s="33">
        <f t="shared" si="102"/>
        <v>0</v>
      </c>
      <c r="AN59" s="33">
        <f t="shared" si="102"/>
        <v>0</v>
      </c>
      <c r="AO59" s="33">
        <f t="shared" si="102"/>
        <v>0</v>
      </c>
      <c r="AP59" s="33">
        <f t="shared" si="102"/>
        <v>0</v>
      </c>
      <c r="AQ59" s="33">
        <f t="shared" si="102"/>
        <v>0</v>
      </c>
      <c r="AR59" s="33">
        <f t="shared" si="102"/>
        <v>0</v>
      </c>
      <c r="AS59" s="33">
        <f t="shared" si="102"/>
        <v>0</v>
      </c>
      <c r="AT59" s="33">
        <f t="shared" si="102"/>
        <v>0</v>
      </c>
      <c r="AU59" s="33">
        <f t="shared" si="102"/>
        <v>0</v>
      </c>
      <c r="AV59" s="33">
        <f t="shared" si="103"/>
        <v>0</v>
      </c>
      <c r="AW59" s="33">
        <f t="shared" si="103"/>
        <v>0</v>
      </c>
      <c r="AX59" s="33">
        <f t="shared" si="103"/>
        <v>0</v>
      </c>
      <c r="AY59" s="33">
        <f t="shared" si="103"/>
        <v>0</v>
      </c>
      <c r="AZ59" s="33">
        <f t="shared" si="103"/>
        <v>0</v>
      </c>
      <c r="BA59" s="33">
        <f t="shared" si="103"/>
        <v>0</v>
      </c>
      <c r="BB59" s="33">
        <f t="shared" si="103"/>
        <v>0</v>
      </c>
      <c r="BC59" s="33">
        <f t="shared" si="103"/>
        <v>0</v>
      </c>
      <c r="BD59" s="33">
        <f t="shared" si="103"/>
        <v>0</v>
      </c>
      <c r="BE59" s="33">
        <f t="shared" si="103"/>
        <v>0</v>
      </c>
      <c r="BF59" s="33">
        <f t="shared" si="104"/>
        <v>0</v>
      </c>
      <c r="BG59" s="33">
        <f t="shared" si="104"/>
        <v>0</v>
      </c>
      <c r="BH59" s="33">
        <f t="shared" si="104"/>
        <v>0</v>
      </c>
      <c r="BI59" s="33">
        <f t="shared" si="104"/>
        <v>0</v>
      </c>
      <c r="BJ59" s="33">
        <f t="shared" si="104"/>
        <v>0</v>
      </c>
      <c r="BK59" s="33">
        <f t="shared" si="104"/>
        <v>0</v>
      </c>
      <c r="BL59" s="33">
        <f t="shared" si="104"/>
        <v>0</v>
      </c>
      <c r="BM59" s="33">
        <f t="shared" si="104"/>
        <v>0</v>
      </c>
      <c r="BN59" s="33">
        <f t="shared" si="104"/>
        <v>0</v>
      </c>
      <c r="BO59" s="33">
        <f t="shared" si="104"/>
        <v>0</v>
      </c>
      <c r="BP59" s="33">
        <f t="shared" si="105"/>
        <v>0</v>
      </c>
      <c r="BQ59" s="33">
        <f t="shared" si="105"/>
        <v>0</v>
      </c>
      <c r="BR59" s="33">
        <f t="shared" si="105"/>
        <v>0</v>
      </c>
      <c r="BS59" s="33">
        <f t="shared" si="105"/>
        <v>0</v>
      </c>
      <c r="BT59" s="33">
        <f t="shared" si="105"/>
        <v>0</v>
      </c>
      <c r="BU59" s="33">
        <f t="shared" si="105"/>
        <v>0</v>
      </c>
      <c r="BV59" s="33">
        <f t="shared" si="105"/>
        <v>0</v>
      </c>
      <c r="BW59" s="33">
        <f t="shared" si="105"/>
        <v>0</v>
      </c>
      <c r="BX59" s="33">
        <f t="shared" si="105"/>
        <v>0</v>
      </c>
      <c r="BY59" s="33">
        <f t="shared" si="105"/>
        <v>0</v>
      </c>
      <c r="BZ59" s="33">
        <f t="shared" si="106"/>
        <v>0</v>
      </c>
      <c r="CA59" s="33">
        <f t="shared" si="106"/>
        <v>0</v>
      </c>
      <c r="CB59" s="33">
        <f t="shared" si="106"/>
        <v>0</v>
      </c>
      <c r="CC59" s="33">
        <f t="shared" si="106"/>
        <v>0</v>
      </c>
      <c r="CD59" s="33">
        <f t="shared" si="106"/>
        <v>0</v>
      </c>
      <c r="CE59" s="33">
        <f t="shared" si="106"/>
        <v>0</v>
      </c>
      <c r="CF59" s="33">
        <f t="shared" si="106"/>
        <v>0</v>
      </c>
      <c r="CG59" s="33">
        <f t="shared" si="106"/>
        <v>0</v>
      </c>
      <c r="CH59" s="33">
        <f t="shared" si="106"/>
        <v>0</v>
      </c>
      <c r="CI59" s="33">
        <f t="shared" si="106"/>
        <v>0</v>
      </c>
      <c r="CJ59" s="33">
        <f t="shared" si="106"/>
        <v>0</v>
      </c>
      <c r="CK59" s="33">
        <f t="shared" si="106"/>
        <v>0</v>
      </c>
      <c r="CL59" s="33">
        <f t="shared" si="106"/>
        <v>0</v>
      </c>
    </row>
    <row r="60" hidden="1" spans="1:90" s="2" customFormat="1" x14ac:dyDescent="0.25">
      <c r="A60" s="30"/>
      <c r="B60" s="31"/>
      <c r="C60" s="31"/>
      <c r="D60" s="31"/>
      <c r="E60" s="39"/>
      <c r="F60" s="39"/>
      <c r="G60" s="33">
        <f t="shared" si="99"/>
        <v>0</v>
      </c>
      <c r="H60" s="32"/>
      <c r="I60" s="32">
        <f t="shared" si="51"/>
        <v>0</v>
      </c>
      <c r="J60" s="39">
        <f t="shared" si="52"/>
        <v>31</v>
      </c>
      <c r="K60" s="39">
        <f t="shared" si="53"/>
        <v>31</v>
      </c>
      <c r="L60" s="32">
        <f t="shared" si="54"/>
        <v>62</v>
      </c>
      <c r="M60" s="32">
        <f t="shared" si="55"/>
        <v>62</v>
      </c>
      <c r="N60" s="39">
        <f t="shared" si="56"/>
        <v>91</v>
      </c>
      <c r="O60" s="39">
        <f t="shared" si="57"/>
        <v>91</v>
      </c>
      <c r="P60" s="32">
        <f t="shared" si="58"/>
        <v>122</v>
      </c>
      <c r="Q60" s="32">
        <f t="shared" si="59"/>
        <v>122</v>
      </c>
      <c r="R60" s="33">
        <f t="shared" si="100"/>
        <v>0</v>
      </c>
      <c r="S60" s="33">
        <f t="shared" si="100"/>
        <v>0</v>
      </c>
      <c r="T60" s="33">
        <f t="shared" si="100"/>
        <v>0</v>
      </c>
      <c r="U60" s="33">
        <f t="shared" si="100"/>
        <v>0</v>
      </c>
      <c r="V60" s="33">
        <f t="shared" si="100"/>
        <v>0</v>
      </c>
      <c r="W60" s="33">
        <f t="shared" si="100"/>
        <v>0</v>
      </c>
      <c r="X60" s="33">
        <f t="shared" si="100"/>
        <v>0</v>
      </c>
      <c r="Y60" s="33">
        <f t="shared" si="100"/>
        <v>0</v>
      </c>
      <c r="Z60" s="33">
        <f t="shared" si="100"/>
        <v>0</v>
      </c>
      <c r="AA60" s="33">
        <f t="shared" si="100"/>
        <v>0</v>
      </c>
      <c r="AB60" s="33">
        <f t="shared" si="101"/>
        <v>0</v>
      </c>
      <c r="AC60" s="33">
        <f t="shared" si="101"/>
        <v>0</v>
      </c>
      <c r="AD60" s="33">
        <f t="shared" si="101"/>
        <v>0</v>
      </c>
      <c r="AE60" s="33">
        <f t="shared" si="101"/>
        <v>0</v>
      </c>
      <c r="AF60" s="33">
        <f t="shared" si="101"/>
        <v>0</v>
      </c>
      <c r="AG60" s="33">
        <f t="shared" si="101"/>
        <v>0</v>
      </c>
      <c r="AH60" s="33">
        <f t="shared" si="101"/>
        <v>0</v>
      </c>
      <c r="AI60" s="33">
        <f t="shared" si="101"/>
        <v>0</v>
      </c>
      <c r="AJ60" s="33">
        <f t="shared" si="101"/>
        <v>0</v>
      </c>
      <c r="AK60" s="33">
        <f t="shared" si="101"/>
        <v>0</v>
      </c>
      <c r="AL60" s="33">
        <f t="shared" si="102"/>
        <v>0</v>
      </c>
      <c r="AM60" s="33">
        <f t="shared" si="102"/>
        <v>0</v>
      </c>
      <c r="AN60" s="33">
        <f t="shared" si="102"/>
        <v>0</v>
      </c>
      <c r="AO60" s="33">
        <f t="shared" si="102"/>
        <v>0</v>
      </c>
      <c r="AP60" s="33">
        <f t="shared" si="102"/>
        <v>0</v>
      </c>
      <c r="AQ60" s="33">
        <f t="shared" si="102"/>
        <v>0</v>
      </c>
      <c r="AR60" s="33">
        <f t="shared" si="102"/>
        <v>0</v>
      </c>
      <c r="AS60" s="33">
        <f t="shared" si="102"/>
        <v>0</v>
      </c>
      <c r="AT60" s="33">
        <f t="shared" si="102"/>
        <v>0</v>
      </c>
      <c r="AU60" s="33">
        <f t="shared" si="102"/>
        <v>0</v>
      </c>
      <c r="AV60" s="33">
        <f t="shared" si="103"/>
        <v>0</v>
      </c>
      <c r="AW60" s="33">
        <f t="shared" si="103"/>
        <v>0</v>
      </c>
      <c r="AX60" s="33">
        <f t="shared" si="103"/>
        <v>0</v>
      </c>
      <c r="AY60" s="33">
        <f t="shared" si="103"/>
        <v>0</v>
      </c>
      <c r="AZ60" s="33">
        <f t="shared" si="103"/>
        <v>0</v>
      </c>
      <c r="BA60" s="33">
        <f t="shared" si="103"/>
        <v>0</v>
      </c>
      <c r="BB60" s="33">
        <f t="shared" si="103"/>
        <v>0</v>
      </c>
      <c r="BC60" s="33">
        <f t="shared" si="103"/>
        <v>0</v>
      </c>
      <c r="BD60" s="33">
        <f t="shared" si="103"/>
        <v>0</v>
      </c>
      <c r="BE60" s="33">
        <f t="shared" si="103"/>
        <v>0</v>
      </c>
      <c r="BF60" s="33">
        <f t="shared" si="104"/>
        <v>0</v>
      </c>
      <c r="BG60" s="33">
        <f t="shared" si="104"/>
        <v>0</v>
      </c>
      <c r="BH60" s="33">
        <f t="shared" si="104"/>
        <v>0</v>
      </c>
      <c r="BI60" s="33">
        <f t="shared" si="104"/>
        <v>0</v>
      </c>
      <c r="BJ60" s="33">
        <f t="shared" si="104"/>
        <v>0</v>
      </c>
      <c r="BK60" s="33">
        <f t="shared" si="104"/>
        <v>0</v>
      </c>
      <c r="BL60" s="33">
        <f t="shared" si="104"/>
        <v>0</v>
      </c>
      <c r="BM60" s="33">
        <f t="shared" si="104"/>
        <v>0</v>
      </c>
      <c r="BN60" s="33">
        <f t="shared" si="104"/>
        <v>0</v>
      </c>
      <c r="BO60" s="33">
        <f t="shared" si="104"/>
        <v>0</v>
      </c>
      <c r="BP60" s="33">
        <f t="shared" si="105"/>
        <v>0</v>
      </c>
      <c r="BQ60" s="33">
        <f t="shared" si="105"/>
        <v>0</v>
      </c>
      <c r="BR60" s="33">
        <f t="shared" si="105"/>
        <v>0</v>
      </c>
      <c r="BS60" s="33">
        <f t="shared" si="105"/>
        <v>0</v>
      </c>
      <c r="BT60" s="33">
        <f t="shared" si="105"/>
        <v>0</v>
      </c>
      <c r="BU60" s="33">
        <f t="shared" si="105"/>
        <v>0</v>
      </c>
      <c r="BV60" s="33">
        <f t="shared" si="105"/>
        <v>0</v>
      </c>
      <c r="BW60" s="33">
        <f t="shared" si="105"/>
        <v>0</v>
      </c>
      <c r="BX60" s="33">
        <f t="shared" si="105"/>
        <v>0</v>
      </c>
      <c r="BY60" s="33">
        <f t="shared" si="105"/>
        <v>0</v>
      </c>
      <c r="BZ60" s="33">
        <f t="shared" si="106"/>
        <v>0</v>
      </c>
      <c r="CA60" s="33">
        <f t="shared" si="106"/>
        <v>0</v>
      </c>
      <c r="CB60" s="33">
        <f t="shared" si="106"/>
        <v>0</v>
      </c>
      <c r="CC60" s="33">
        <f t="shared" si="106"/>
        <v>0</v>
      </c>
      <c r="CD60" s="33">
        <f t="shared" si="106"/>
        <v>0</v>
      </c>
      <c r="CE60" s="33">
        <f t="shared" si="106"/>
        <v>0</v>
      </c>
      <c r="CF60" s="33">
        <f t="shared" si="106"/>
        <v>0</v>
      </c>
      <c r="CG60" s="33">
        <f t="shared" si="106"/>
        <v>0</v>
      </c>
      <c r="CH60" s="33">
        <f t="shared" si="106"/>
        <v>0</v>
      </c>
      <c r="CI60" s="33">
        <f t="shared" si="106"/>
        <v>0</v>
      </c>
      <c r="CJ60" s="33">
        <f t="shared" si="106"/>
        <v>0</v>
      </c>
      <c r="CK60" s="33">
        <f t="shared" si="106"/>
        <v>0</v>
      </c>
      <c r="CL60" s="33">
        <f t="shared" si="106"/>
        <v>0</v>
      </c>
    </row>
    <row r="61" hidden="1" spans="1:90" s="2" customFormat="1" x14ac:dyDescent="0.25">
      <c r="A61" s="30"/>
      <c r="B61" s="31"/>
      <c r="C61" s="31"/>
      <c r="D61" s="31"/>
      <c r="E61" s="32"/>
      <c r="F61" s="32"/>
      <c r="G61" s="33">
        <f t="shared" si="99"/>
        <v>0</v>
      </c>
      <c r="H61" s="32"/>
      <c r="I61" s="32">
        <f t="shared" si="51"/>
        <v>0</v>
      </c>
      <c r="J61" s="39">
        <f t="shared" si="52"/>
        <v>31</v>
      </c>
      <c r="K61" s="39">
        <f t="shared" si="53"/>
        <v>31</v>
      </c>
      <c r="L61" s="32">
        <f t="shared" si="54"/>
        <v>62</v>
      </c>
      <c r="M61" s="32">
        <f t="shared" si="55"/>
        <v>62</v>
      </c>
      <c r="N61" s="39">
        <f t="shared" si="56"/>
        <v>91</v>
      </c>
      <c r="O61" s="39">
        <f t="shared" si="57"/>
        <v>91</v>
      </c>
      <c r="P61" s="32">
        <f t="shared" si="58"/>
        <v>122</v>
      </c>
      <c r="Q61" s="32">
        <f t="shared" si="59"/>
        <v>122</v>
      </c>
      <c r="R61" s="33">
        <f t="shared" si="100"/>
        <v>0</v>
      </c>
      <c r="S61" s="33">
        <f t="shared" si="100"/>
        <v>0</v>
      </c>
      <c r="T61" s="33">
        <f t="shared" si="100"/>
        <v>0</v>
      </c>
      <c r="U61" s="33">
        <f t="shared" si="100"/>
        <v>0</v>
      </c>
      <c r="V61" s="33">
        <f t="shared" si="100"/>
        <v>0</v>
      </c>
      <c r="W61" s="33">
        <f t="shared" si="100"/>
        <v>0</v>
      </c>
      <c r="X61" s="33">
        <f t="shared" si="100"/>
        <v>0</v>
      </c>
      <c r="Y61" s="33">
        <f t="shared" si="100"/>
        <v>0</v>
      </c>
      <c r="Z61" s="33">
        <f t="shared" si="100"/>
        <v>0</v>
      </c>
      <c r="AA61" s="33">
        <f t="shared" si="100"/>
        <v>0</v>
      </c>
      <c r="AB61" s="33">
        <f t="shared" si="101"/>
        <v>0</v>
      </c>
      <c r="AC61" s="33">
        <f t="shared" si="101"/>
        <v>0</v>
      </c>
      <c r="AD61" s="33">
        <f t="shared" si="101"/>
        <v>0</v>
      </c>
      <c r="AE61" s="33">
        <f t="shared" si="101"/>
        <v>0</v>
      </c>
      <c r="AF61" s="33">
        <f t="shared" si="101"/>
        <v>0</v>
      </c>
      <c r="AG61" s="33">
        <f t="shared" si="101"/>
        <v>0</v>
      </c>
      <c r="AH61" s="33">
        <f t="shared" si="101"/>
        <v>0</v>
      </c>
      <c r="AI61" s="33">
        <f t="shared" si="101"/>
        <v>0</v>
      </c>
      <c r="AJ61" s="33">
        <f t="shared" si="101"/>
        <v>0</v>
      </c>
      <c r="AK61" s="33">
        <f t="shared" si="101"/>
        <v>0</v>
      </c>
      <c r="AL61" s="33">
        <f t="shared" si="102"/>
        <v>0</v>
      </c>
      <c r="AM61" s="33">
        <f t="shared" si="102"/>
        <v>0</v>
      </c>
      <c r="AN61" s="33">
        <f t="shared" si="102"/>
        <v>0</v>
      </c>
      <c r="AO61" s="33">
        <f t="shared" si="102"/>
        <v>0</v>
      </c>
      <c r="AP61" s="33">
        <f t="shared" si="102"/>
        <v>0</v>
      </c>
      <c r="AQ61" s="33">
        <f t="shared" si="102"/>
        <v>0</v>
      </c>
      <c r="AR61" s="33">
        <f t="shared" si="102"/>
        <v>0</v>
      </c>
      <c r="AS61" s="33">
        <f t="shared" si="102"/>
        <v>0</v>
      </c>
      <c r="AT61" s="33">
        <f t="shared" si="102"/>
        <v>0</v>
      </c>
      <c r="AU61" s="33">
        <f t="shared" si="102"/>
        <v>0</v>
      </c>
      <c r="AV61" s="33">
        <f t="shared" si="103"/>
        <v>0</v>
      </c>
      <c r="AW61" s="33">
        <f t="shared" si="103"/>
        <v>0</v>
      </c>
      <c r="AX61" s="33">
        <f t="shared" si="103"/>
        <v>0</v>
      </c>
      <c r="AY61" s="33">
        <f t="shared" si="103"/>
        <v>0</v>
      </c>
      <c r="AZ61" s="33">
        <f t="shared" si="103"/>
        <v>0</v>
      </c>
      <c r="BA61" s="33">
        <f t="shared" si="103"/>
        <v>0</v>
      </c>
      <c r="BB61" s="33">
        <f t="shared" si="103"/>
        <v>0</v>
      </c>
      <c r="BC61" s="33">
        <f t="shared" si="103"/>
        <v>0</v>
      </c>
      <c r="BD61" s="33">
        <f t="shared" si="103"/>
        <v>0</v>
      </c>
      <c r="BE61" s="33">
        <f t="shared" si="103"/>
        <v>0</v>
      </c>
      <c r="BF61" s="33">
        <f t="shared" si="104"/>
        <v>0</v>
      </c>
      <c r="BG61" s="33">
        <f t="shared" si="104"/>
        <v>0</v>
      </c>
      <c r="BH61" s="33">
        <f t="shared" si="104"/>
        <v>0</v>
      </c>
      <c r="BI61" s="33">
        <f t="shared" si="104"/>
        <v>0</v>
      </c>
      <c r="BJ61" s="33">
        <f t="shared" si="104"/>
        <v>0</v>
      </c>
      <c r="BK61" s="33">
        <f t="shared" si="104"/>
        <v>0</v>
      </c>
      <c r="BL61" s="33">
        <f t="shared" si="104"/>
        <v>0</v>
      </c>
      <c r="BM61" s="33">
        <f t="shared" si="104"/>
        <v>0</v>
      </c>
      <c r="BN61" s="33">
        <f t="shared" si="104"/>
        <v>0</v>
      </c>
      <c r="BO61" s="33">
        <f t="shared" si="104"/>
        <v>0</v>
      </c>
      <c r="BP61" s="33">
        <f t="shared" si="105"/>
        <v>0</v>
      </c>
      <c r="BQ61" s="33">
        <f t="shared" si="105"/>
        <v>0</v>
      </c>
      <c r="BR61" s="33">
        <f t="shared" si="105"/>
        <v>0</v>
      </c>
      <c r="BS61" s="33">
        <f t="shared" si="105"/>
        <v>0</v>
      </c>
      <c r="BT61" s="33">
        <f t="shared" si="105"/>
        <v>0</v>
      </c>
      <c r="BU61" s="33">
        <f t="shared" si="105"/>
        <v>0</v>
      </c>
      <c r="BV61" s="33">
        <f t="shared" si="105"/>
        <v>0</v>
      </c>
      <c r="BW61" s="33">
        <f t="shared" si="105"/>
        <v>0</v>
      </c>
      <c r="BX61" s="33">
        <f t="shared" si="105"/>
        <v>0</v>
      </c>
      <c r="BY61" s="33">
        <f t="shared" si="105"/>
        <v>0</v>
      </c>
      <c r="BZ61" s="33">
        <f t="shared" si="106"/>
        <v>0</v>
      </c>
      <c r="CA61" s="33">
        <f t="shared" si="106"/>
        <v>0</v>
      </c>
      <c r="CB61" s="33">
        <f t="shared" si="106"/>
        <v>0</v>
      </c>
      <c r="CC61" s="33">
        <f t="shared" si="106"/>
        <v>0</v>
      </c>
      <c r="CD61" s="33">
        <f t="shared" si="106"/>
        <v>0</v>
      </c>
      <c r="CE61" s="33">
        <f t="shared" si="106"/>
        <v>0</v>
      </c>
      <c r="CF61" s="33">
        <f t="shared" si="106"/>
        <v>0</v>
      </c>
      <c r="CG61" s="33">
        <f t="shared" si="106"/>
        <v>0</v>
      </c>
      <c r="CH61" s="33">
        <f t="shared" si="106"/>
        <v>0</v>
      </c>
      <c r="CI61" s="33">
        <f t="shared" si="106"/>
        <v>0</v>
      </c>
      <c r="CJ61" s="33">
        <f t="shared" si="106"/>
        <v>0</v>
      </c>
      <c r="CK61" s="33">
        <f t="shared" si="106"/>
        <v>0</v>
      </c>
      <c r="CL61" s="33">
        <f t="shared" si="106"/>
        <v>0</v>
      </c>
    </row>
    <row r="62" spans="1:90" s="2" customFormat="1" x14ac:dyDescent="0.25">
      <c r="A62" s="40" t="s">
        <v>440</v>
      </c>
      <c r="B62" s="31">
        <v>17</v>
      </c>
      <c r="C62" s="31">
        <v>16</v>
      </c>
      <c r="D62" s="31">
        <v>1</v>
      </c>
      <c r="E62" s="32"/>
      <c r="F62" s="32"/>
      <c r="G62" s="33"/>
      <c r="H62" s="32">
        <v>46508</v>
      </c>
      <c r="I62" s="32">
        <f t="shared" si="51"/>
        <v>47027</v>
      </c>
      <c r="J62" s="39">
        <f t="shared" si="52"/>
        <v>47058</v>
      </c>
      <c r="K62" s="39">
        <f t="shared" si="53"/>
        <v>47088</v>
      </c>
      <c r="L62" s="32">
        <f t="shared" si="54"/>
        <v>47119</v>
      </c>
      <c r="M62" s="32">
        <f t="shared" si="55"/>
        <v>47119</v>
      </c>
      <c r="N62" s="39">
        <f t="shared" si="56"/>
        <v>47150</v>
      </c>
      <c r="O62" s="39">
        <f t="shared" si="57"/>
        <v>47635</v>
      </c>
      <c r="P62" s="32">
        <f t="shared" si="58"/>
        <v>47665</v>
      </c>
      <c r="Q62" s="32">
        <f t="shared" si="59"/>
        <v>47665</v>
      </c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</row>
    <row r="63" ht="21.75" customHeight="1" spans="1:90" x14ac:dyDescent="0.25">
      <c r="A63" s="25" t="s">
        <v>441</v>
      </c>
      <c r="B63" s="26"/>
      <c r="C63" s="26"/>
      <c r="D63" s="26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8"/>
      <c r="P63" s="27"/>
      <c r="Q63" s="27"/>
      <c r="R63" s="29">
        <f>$A$2-DAY($A$2)+1</f>
        <v>46054</v>
      </c>
      <c r="S63" s="29">
        <f t="shared" ref="S63:AX63" si="107">DATE(YEAR(R63),MONTH(R63)+1,DAY(R63))</f>
        <v>46082</v>
      </c>
      <c r="T63" s="29">
        <f t="shared" si="107"/>
        <v>46113</v>
      </c>
      <c r="U63" s="29">
        <f t="shared" si="107"/>
        <v>46143</v>
      </c>
      <c r="V63" s="29">
        <f t="shared" si="107"/>
        <v>46174</v>
      </c>
      <c r="W63" s="29">
        <f t="shared" si="107"/>
        <v>46204</v>
      </c>
      <c r="X63" s="29">
        <f t="shared" si="107"/>
        <v>46235</v>
      </c>
      <c r="Y63" s="29">
        <f t="shared" si="107"/>
        <v>46266</v>
      </c>
      <c r="Z63" s="29">
        <f t="shared" si="107"/>
        <v>46296</v>
      </c>
      <c r="AA63" s="29">
        <f t="shared" si="107"/>
        <v>46327</v>
      </c>
      <c r="AB63" s="29">
        <f t="shared" si="107"/>
        <v>46357</v>
      </c>
      <c r="AC63" s="29">
        <f t="shared" si="107"/>
        <v>46388</v>
      </c>
      <c r="AD63" s="29">
        <f t="shared" si="107"/>
        <v>46419</v>
      </c>
      <c r="AE63" s="29">
        <f t="shared" si="107"/>
        <v>46447</v>
      </c>
      <c r="AF63" s="29">
        <f t="shared" si="107"/>
        <v>46478</v>
      </c>
      <c r="AG63" s="29">
        <f t="shared" si="107"/>
        <v>46508</v>
      </c>
      <c r="AH63" s="29">
        <f t="shared" si="107"/>
        <v>46539</v>
      </c>
      <c r="AI63" s="29">
        <f t="shared" si="107"/>
        <v>46569</v>
      </c>
      <c r="AJ63" s="29">
        <f t="shared" si="107"/>
        <v>46600</v>
      </c>
      <c r="AK63" s="29">
        <f t="shared" si="107"/>
        <v>46631</v>
      </c>
      <c r="AL63" s="29">
        <f t="shared" si="107"/>
        <v>46661</v>
      </c>
      <c r="AM63" s="29">
        <f t="shared" si="107"/>
        <v>46692</v>
      </c>
      <c r="AN63" s="29">
        <f t="shared" si="107"/>
        <v>46722</v>
      </c>
      <c r="AO63" s="29">
        <f t="shared" si="107"/>
        <v>46753</v>
      </c>
      <c r="AP63" s="29">
        <f t="shared" si="107"/>
        <v>46784</v>
      </c>
      <c r="AQ63" s="29">
        <f t="shared" si="107"/>
        <v>46813</v>
      </c>
      <c r="AR63" s="29">
        <f t="shared" si="107"/>
        <v>46844</v>
      </c>
      <c r="AS63" s="29">
        <f t="shared" si="107"/>
        <v>46874</v>
      </c>
      <c r="AT63" s="29">
        <f t="shared" si="107"/>
        <v>46905</v>
      </c>
      <c r="AU63" s="29">
        <f t="shared" si="107"/>
        <v>46935</v>
      </c>
      <c r="AV63" s="29">
        <f t="shared" si="107"/>
        <v>46966</v>
      </c>
      <c r="AW63" s="29">
        <f t="shared" si="107"/>
        <v>46997</v>
      </c>
      <c r="AX63" s="29">
        <f t="shared" si="107"/>
        <v>47027</v>
      </c>
      <c r="AY63" s="29">
        <f t="shared" ref="AY63:CD63" si="108">DATE(YEAR(AX63),MONTH(AX63)+1,DAY(AX63))</f>
        <v>47058</v>
      </c>
      <c r="AZ63" s="29">
        <f t="shared" si="108"/>
        <v>47088</v>
      </c>
      <c r="BA63" s="29">
        <f t="shared" si="108"/>
        <v>47119</v>
      </c>
      <c r="BB63" s="29">
        <f t="shared" si="108"/>
        <v>47150</v>
      </c>
      <c r="BC63" s="29">
        <f t="shared" si="108"/>
        <v>47178</v>
      </c>
      <c r="BD63" s="29">
        <f t="shared" si="108"/>
        <v>47209</v>
      </c>
      <c r="BE63" s="29">
        <f t="shared" si="108"/>
        <v>47239</v>
      </c>
      <c r="BF63" s="29">
        <f t="shared" si="108"/>
        <v>47270</v>
      </c>
      <c r="BG63" s="29">
        <f t="shared" si="108"/>
        <v>47300</v>
      </c>
      <c r="BH63" s="29">
        <f t="shared" si="108"/>
        <v>47331</v>
      </c>
      <c r="BI63" s="29">
        <f t="shared" si="108"/>
        <v>47362</v>
      </c>
      <c r="BJ63" s="29">
        <f t="shared" si="108"/>
        <v>47392</v>
      </c>
      <c r="BK63" s="29">
        <f t="shared" si="108"/>
        <v>47423</v>
      </c>
      <c r="BL63" s="29">
        <f t="shared" si="108"/>
        <v>47453</v>
      </c>
      <c r="BM63" s="29">
        <f t="shared" si="108"/>
        <v>47484</v>
      </c>
      <c r="BN63" s="29">
        <f t="shared" si="108"/>
        <v>47515</v>
      </c>
      <c r="BO63" s="29">
        <f t="shared" si="108"/>
        <v>47543</v>
      </c>
      <c r="BP63" s="29">
        <f t="shared" si="108"/>
        <v>47574</v>
      </c>
      <c r="BQ63" s="29">
        <f t="shared" si="108"/>
        <v>47604</v>
      </c>
      <c r="BR63" s="29">
        <f t="shared" si="108"/>
        <v>47635</v>
      </c>
      <c r="BS63" s="29">
        <f t="shared" si="108"/>
        <v>47665</v>
      </c>
      <c r="BT63" s="29">
        <f t="shared" si="108"/>
        <v>47696</v>
      </c>
      <c r="BU63" s="29">
        <f t="shared" si="108"/>
        <v>47727</v>
      </c>
      <c r="BV63" s="29">
        <f t="shared" si="108"/>
        <v>47757</v>
      </c>
      <c r="BW63" s="29">
        <f t="shared" si="108"/>
        <v>47788</v>
      </c>
      <c r="BX63" s="29">
        <f t="shared" si="108"/>
        <v>47818</v>
      </c>
      <c r="BY63" s="29">
        <f t="shared" si="108"/>
        <v>47849</v>
      </c>
      <c r="BZ63" s="29">
        <f t="shared" si="108"/>
        <v>47880</v>
      </c>
      <c r="CA63" s="29">
        <f t="shared" si="108"/>
        <v>47908</v>
      </c>
      <c r="CB63" s="29">
        <f t="shared" si="108"/>
        <v>47939</v>
      </c>
      <c r="CC63" s="29">
        <f t="shared" si="108"/>
        <v>47969</v>
      </c>
      <c r="CD63" s="29">
        <f t="shared" si="108"/>
        <v>48000</v>
      </c>
      <c r="CE63" s="29">
        <f t="shared" ref="CE63:CL63" si="109">DATE(YEAR(CD63),MONTH(CD63)+1,DAY(CD63))</f>
        <v>48030</v>
      </c>
      <c r="CF63" s="29">
        <f t="shared" si="109"/>
        <v>48061</v>
      </c>
      <c r="CG63" s="29">
        <f t="shared" si="109"/>
        <v>48092</v>
      </c>
      <c r="CH63" s="29">
        <f t="shared" si="109"/>
        <v>48122</v>
      </c>
      <c r="CI63" s="29">
        <f t="shared" si="109"/>
        <v>48153</v>
      </c>
      <c r="CJ63" s="29">
        <f t="shared" si="109"/>
        <v>48183</v>
      </c>
      <c r="CK63" s="29">
        <f t="shared" si="109"/>
        <v>48214</v>
      </c>
      <c r="CL63" s="29">
        <f t="shared" si="109"/>
        <v>48245</v>
      </c>
    </row>
    <row r="64" spans="1:90" x14ac:dyDescent="0.25">
      <c r="A64" s="30" t="s">
        <v>442</v>
      </c>
      <c r="B64" s="31"/>
      <c r="C64" s="31">
        <v>16</v>
      </c>
      <c r="D64" s="31"/>
      <c r="E64" s="32"/>
      <c r="F64" s="32"/>
      <c r="G64" s="33"/>
      <c r="H64" s="32"/>
      <c r="I64" s="32"/>
      <c r="J64" s="32"/>
      <c r="K64" s="32"/>
      <c r="L64" s="36">
        <v>45833</v>
      </c>
      <c r="M64" s="36">
        <v>45833</v>
      </c>
      <c r="N64" s="32"/>
      <c r="O64" s="39"/>
      <c r="P64" s="36">
        <v>46079</v>
      </c>
      <c r="Q64" s="36">
        <v>46079</v>
      </c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</row>
    <row r="65" hidden="1" spans="1:90" x14ac:dyDescent="0.25">
      <c r="A65" s="42" t="s">
        <v>443</v>
      </c>
      <c r="B65" s="31">
        <v>0</v>
      </c>
      <c r="C65" s="31">
        <v>17</v>
      </c>
      <c r="D65" s="31">
        <v>1</v>
      </c>
      <c r="E65" s="32"/>
      <c r="F65" s="32"/>
      <c r="G65" s="33"/>
      <c r="H65" s="32"/>
      <c r="I65" s="32"/>
      <c r="J65" s="32"/>
      <c r="K65" s="32"/>
      <c r="L65" s="32"/>
      <c r="M65" s="32"/>
      <c r="N65" s="32"/>
      <c r="O65" s="32">
        <v>45802</v>
      </c>
      <c r="P65" s="32">
        <v>46321</v>
      </c>
      <c r="Q65" s="32">
        <v>46352</v>
      </c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</row>
    <row r="66" spans="1:90" x14ac:dyDescent="0.25">
      <c r="A66" s="40" t="s">
        <v>444</v>
      </c>
      <c r="B66" s="31"/>
      <c r="C66" s="31"/>
      <c r="D66" s="31"/>
      <c r="E66" s="32"/>
      <c r="F66" s="32"/>
      <c r="G66" s="33"/>
      <c r="H66" s="32"/>
      <c r="I66" s="32"/>
      <c r="J66" s="32"/>
      <c r="K66" s="32"/>
      <c r="L66" s="36">
        <v>46079</v>
      </c>
      <c r="M66" s="36">
        <v>46079</v>
      </c>
      <c r="N66" s="32"/>
      <c r="O66" s="32"/>
      <c r="P66" s="36">
        <v>46595</v>
      </c>
      <c r="Q66" s="36">
        <v>46595</v>
      </c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</row>
    <row r="67" spans="1:90" x14ac:dyDescent="0.25">
      <c r="A67" s="136" t="s">
        <v>445</v>
      </c>
      <c r="B67" s="31">
        <v>19</v>
      </c>
      <c r="C67" s="31"/>
      <c r="D67" s="31"/>
      <c r="E67" s="32"/>
      <c r="F67" s="32"/>
      <c r="G67" s="33"/>
      <c r="H67" s="36">
        <v>45860</v>
      </c>
      <c r="I67" s="36">
        <f>IF(H67="",0,DATE(YEAR(H67),MONTH(H67)+B67,DAY(H67)))</f>
        <v>46440</v>
      </c>
      <c r="J67" s="39"/>
      <c r="K67" s="39"/>
      <c r="L67" s="32"/>
      <c r="M67" s="32"/>
      <c r="N67" s="39"/>
      <c r="O67" s="39"/>
      <c r="P67" s="32"/>
      <c r="Q67" s="32"/>
      <c r="R67" s="33" t="str">
        <f t="shared" ref="R67:Z67" si="110">IF((AND($E67&lt;=R$4,$F67&gt;=R$4)),"P/L",IF((AND($H67&lt;=R$4,$I67&gt;=R$4)),"XO",IF((AND($J67&lt;=R$4,$K67&gt;=R$4)),"3",IF((AND($L67&lt;=R$4,$M67&gt;=R$4)),"C",IF((AND($N67&lt;=R$4,$O67&gt;=R$4)),"CO",IF((AND($P67&lt;=R$4,$Q67&gt;=R$4)),"C",0))))))</f>
        <v>XO</v>
      </c>
      <c r="S67" s="33" t="str">
        <f t="shared" si="110"/>
        <v>XO</v>
      </c>
      <c r="T67" s="33" t="str">
        <f t="shared" si="110"/>
        <v>XO</v>
      </c>
      <c r="U67" s="33" t="str">
        <f t="shared" si="110"/>
        <v>XO</v>
      </c>
      <c r="V67" s="33" t="str">
        <f t="shared" si="110"/>
        <v>XO</v>
      </c>
      <c r="W67" s="33" t="str">
        <f t="shared" si="110"/>
        <v>XO</v>
      </c>
      <c r="X67" s="33" t="str">
        <f t="shared" si="110"/>
        <v>XO</v>
      </c>
      <c r="Y67" s="33" t="str">
        <f t="shared" si="110"/>
        <v>XO</v>
      </c>
      <c r="Z67" s="33" t="str">
        <f t="shared" si="110"/>
        <v>XO</v>
      </c>
      <c r="AA67" s="33"/>
      <c r="AB67" s="33" t="str">
        <f t="shared" ref="AB67:AH67" si="111">IF((AND($E67&lt;=AB$4,$F67&gt;=AB$4)),"P/L",IF((AND($H67&lt;=AB$4,$I67&gt;=AB$4)),"XO",IF((AND($J67&lt;=AB$4,$K67&gt;=AB$4)),"3",IF((AND($L67&lt;=AB$4,$M67&gt;=AB$4)),"C",IF((AND($N67&lt;=AB$4,$O67&gt;=AB$4)),"CO",IF((AND($P67&lt;=AB$4,$Q67&gt;=AB$4)),"C",0))))))</f>
        <v>XO</v>
      </c>
      <c r="AC67" s="33" t="str">
        <f t="shared" si="111"/>
        <v>XO</v>
      </c>
      <c r="AD67" s="33" t="str">
        <f t="shared" si="111"/>
        <v>XO</v>
      </c>
      <c r="AE67" s="33">
        <f t="shared" si="111"/>
        <v>0</v>
      </c>
      <c r="AF67" s="33">
        <f t="shared" si="111"/>
        <v>0</v>
      </c>
      <c r="AG67" s="33">
        <f t="shared" si="111"/>
        <v>0</v>
      </c>
      <c r="AH67" s="33">
        <f t="shared" si="111"/>
        <v>0</v>
      </c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</row>
    <row r="68" spans="1:90" x14ac:dyDescent="0.25">
      <c r="A68" s="30" t="s">
        <v>446</v>
      </c>
      <c r="B68" s="31">
        <v>17</v>
      </c>
      <c r="C68" s="31">
        <v>16</v>
      </c>
      <c r="D68" s="31"/>
      <c r="E68" s="32"/>
      <c r="F68" s="32"/>
      <c r="G68" s="33"/>
      <c r="H68" s="36">
        <v>46445</v>
      </c>
      <c r="I68" s="36">
        <v>46565</v>
      </c>
      <c r="J68" s="39"/>
      <c r="K68" s="39"/>
      <c r="L68" s="36">
        <v>46595</v>
      </c>
      <c r="M68" s="36">
        <v>46595</v>
      </c>
      <c r="N68" s="39">
        <f>IF(K68="","",(DATE(YEAR(K68),MONTH(K68)+2,DAY(K68))))</f>
      </c>
      <c r="O68" s="39">
        <f>IF(N68="","",(DATE(YEAR(N68),MONTH(N68)+C68,DAY(N68))))</f>
      </c>
      <c r="P68" s="32">
        <f>IF(O68="","",DATE(YEAR(O68), MONTH(O68)+1,DAY(O68)))</f>
      </c>
      <c r="Q68" s="32">
        <f>IF(O68="","",DATE(YEAR(P68),MONTH(P68),DAY(P68)))</f>
      </c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</row>
    <row r="69" spans="1:90" x14ac:dyDescent="0.25">
      <c r="A69" s="40" t="s">
        <v>15</v>
      </c>
      <c r="B69" s="31"/>
      <c r="C69" s="31"/>
      <c r="D69" s="31"/>
      <c r="E69" s="32"/>
      <c r="F69" s="32"/>
      <c r="G69" s="33"/>
      <c r="H69" s="37">
        <v>46564</v>
      </c>
      <c r="I69" s="36"/>
      <c r="J69" s="39"/>
      <c r="K69" s="39"/>
      <c r="L69" s="32"/>
      <c r="M69" s="32"/>
      <c r="N69" s="39"/>
      <c r="O69" s="39"/>
      <c r="P69" s="32"/>
      <c r="Q69" s="32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</row>
    <row r="70" ht="23.25" customHeight="1" spans="1:90" x14ac:dyDescent="0.25">
      <c r="A70" s="25" t="s">
        <v>447</v>
      </c>
      <c r="B70" s="26"/>
      <c r="C70" s="26"/>
      <c r="D70" s="26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8"/>
      <c r="P70" s="27"/>
      <c r="Q70" s="27"/>
      <c r="R70" s="29">
        <f>$A$2-DAY($A$2)+1</f>
        <v>46054</v>
      </c>
      <c r="S70" s="29">
        <f t="shared" ref="S70:AX70" si="112">DATE(YEAR(R70),MONTH(R70)+1,DAY(R70))</f>
        <v>46082</v>
      </c>
      <c r="T70" s="29">
        <f t="shared" si="112"/>
        <v>46113</v>
      </c>
      <c r="U70" s="29">
        <f t="shared" si="112"/>
        <v>46143</v>
      </c>
      <c r="V70" s="29">
        <f t="shared" si="112"/>
        <v>46174</v>
      </c>
      <c r="W70" s="29">
        <f t="shared" si="112"/>
        <v>46204</v>
      </c>
      <c r="X70" s="29">
        <f t="shared" si="112"/>
        <v>46235</v>
      </c>
      <c r="Y70" s="29">
        <f t="shared" si="112"/>
        <v>46266</v>
      </c>
      <c r="Z70" s="29">
        <f t="shared" si="112"/>
        <v>46296</v>
      </c>
      <c r="AA70" s="29">
        <f t="shared" si="112"/>
        <v>46327</v>
      </c>
      <c r="AB70" s="29">
        <f t="shared" si="112"/>
        <v>46357</v>
      </c>
      <c r="AC70" s="29">
        <f t="shared" si="112"/>
        <v>46388</v>
      </c>
      <c r="AD70" s="29">
        <f t="shared" si="112"/>
        <v>46419</v>
      </c>
      <c r="AE70" s="29">
        <f t="shared" si="112"/>
        <v>46447</v>
      </c>
      <c r="AF70" s="29">
        <f t="shared" si="112"/>
        <v>46478</v>
      </c>
      <c r="AG70" s="29">
        <f t="shared" si="112"/>
        <v>46508</v>
      </c>
      <c r="AH70" s="29">
        <f t="shared" si="112"/>
        <v>46539</v>
      </c>
      <c r="AI70" s="29">
        <f t="shared" si="112"/>
        <v>46569</v>
      </c>
      <c r="AJ70" s="29">
        <f t="shared" si="112"/>
        <v>46600</v>
      </c>
      <c r="AK70" s="29">
        <f t="shared" si="112"/>
        <v>46631</v>
      </c>
      <c r="AL70" s="29">
        <f t="shared" si="112"/>
        <v>46661</v>
      </c>
      <c r="AM70" s="29">
        <f t="shared" si="112"/>
        <v>46692</v>
      </c>
      <c r="AN70" s="29">
        <f t="shared" si="112"/>
        <v>46722</v>
      </c>
      <c r="AO70" s="29">
        <f t="shared" si="112"/>
        <v>46753</v>
      </c>
      <c r="AP70" s="29">
        <f t="shared" si="112"/>
        <v>46784</v>
      </c>
      <c r="AQ70" s="29">
        <f t="shared" si="112"/>
        <v>46813</v>
      </c>
      <c r="AR70" s="29">
        <f t="shared" si="112"/>
        <v>46844</v>
      </c>
      <c r="AS70" s="29">
        <f t="shared" si="112"/>
        <v>46874</v>
      </c>
      <c r="AT70" s="29">
        <f t="shared" si="112"/>
        <v>46905</v>
      </c>
      <c r="AU70" s="29">
        <f t="shared" si="112"/>
        <v>46935</v>
      </c>
      <c r="AV70" s="29">
        <f t="shared" si="112"/>
        <v>46966</v>
      </c>
      <c r="AW70" s="29">
        <f t="shared" si="112"/>
        <v>46997</v>
      </c>
      <c r="AX70" s="29">
        <f t="shared" si="112"/>
        <v>47027</v>
      </c>
      <c r="AY70" s="29">
        <f t="shared" ref="AY70:CD70" si="113">DATE(YEAR(AX70),MONTH(AX70)+1,DAY(AX70))</f>
        <v>47058</v>
      </c>
      <c r="AZ70" s="29">
        <f t="shared" si="113"/>
        <v>47088</v>
      </c>
      <c r="BA70" s="29">
        <f t="shared" si="113"/>
        <v>47119</v>
      </c>
      <c r="BB70" s="29">
        <f t="shared" si="113"/>
        <v>47150</v>
      </c>
      <c r="BC70" s="29">
        <f t="shared" si="113"/>
        <v>47178</v>
      </c>
      <c r="BD70" s="29">
        <f t="shared" si="113"/>
        <v>47209</v>
      </c>
      <c r="BE70" s="29">
        <f t="shared" si="113"/>
        <v>47239</v>
      </c>
      <c r="BF70" s="29">
        <f t="shared" si="113"/>
        <v>47270</v>
      </c>
      <c r="BG70" s="29">
        <f t="shared" si="113"/>
        <v>47300</v>
      </c>
      <c r="BH70" s="29">
        <f t="shared" si="113"/>
        <v>47331</v>
      </c>
      <c r="BI70" s="29">
        <f t="shared" si="113"/>
        <v>47362</v>
      </c>
      <c r="BJ70" s="29">
        <f t="shared" si="113"/>
        <v>47392</v>
      </c>
      <c r="BK70" s="29">
        <f t="shared" si="113"/>
        <v>47423</v>
      </c>
      <c r="BL70" s="29">
        <f t="shared" si="113"/>
        <v>47453</v>
      </c>
      <c r="BM70" s="29">
        <f t="shared" si="113"/>
        <v>47484</v>
      </c>
      <c r="BN70" s="29">
        <f t="shared" si="113"/>
        <v>47515</v>
      </c>
      <c r="BO70" s="29">
        <f t="shared" si="113"/>
        <v>47543</v>
      </c>
      <c r="BP70" s="29">
        <f t="shared" si="113"/>
        <v>47574</v>
      </c>
      <c r="BQ70" s="29">
        <f t="shared" si="113"/>
        <v>47604</v>
      </c>
      <c r="BR70" s="29">
        <f t="shared" si="113"/>
        <v>47635</v>
      </c>
      <c r="BS70" s="29">
        <f t="shared" si="113"/>
        <v>47665</v>
      </c>
      <c r="BT70" s="29">
        <f t="shared" si="113"/>
        <v>47696</v>
      </c>
      <c r="BU70" s="29">
        <f t="shared" si="113"/>
        <v>47727</v>
      </c>
      <c r="BV70" s="29">
        <f t="shared" si="113"/>
        <v>47757</v>
      </c>
      <c r="BW70" s="29">
        <f t="shared" si="113"/>
        <v>47788</v>
      </c>
      <c r="BX70" s="29">
        <f t="shared" si="113"/>
        <v>47818</v>
      </c>
      <c r="BY70" s="29">
        <f t="shared" si="113"/>
        <v>47849</v>
      </c>
      <c r="BZ70" s="29">
        <f t="shared" si="113"/>
        <v>47880</v>
      </c>
      <c r="CA70" s="29">
        <f t="shared" si="113"/>
        <v>47908</v>
      </c>
      <c r="CB70" s="29">
        <f t="shared" si="113"/>
        <v>47939</v>
      </c>
      <c r="CC70" s="29">
        <f t="shared" si="113"/>
        <v>47969</v>
      </c>
      <c r="CD70" s="29">
        <f t="shared" si="113"/>
        <v>48000</v>
      </c>
      <c r="CE70" s="29">
        <f t="shared" ref="CE70:CL70" si="114">DATE(YEAR(CD70),MONTH(CD70)+1,DAY(CD70))</f>
        <v>48030</v>
      </c>
      <c r="CF70" s="29">
        <f t="shared" si="114"/>
        <v>48061</v>
      </c>
      <c r="CG70" s="29">
        <f t="shared" si="114"/>
        <v>48092</v>
      </c>
      <c r="CH70" s="29">
        <f t="shared" si="114"/>
        <v>48122</v>
      </c>
      <c r="CI70" s="29">
        <f t="shared" si="114"/>
        <v>48153</v>
      </c>
      <c r="CJ70" s="29">
        <f t="shared" si="114"/>
        <v>48183</v>
      </c>
      <c r="CK70" s="29">
        <f t="shared" si="114"/>
        <v>48214</v>
      </c>
      <c r="CL70" s="29">
        <f t="shared" si="114"/>
        <v>48245</v>
      </c>
    </row>
    <row r="71" hidden="1" spans="1:90" s="2" customFormat="1" x14ac:dyDescent="0.25">
      <c r="A71" s="30" t="s">
        <v>448</v>
      </c>
      <c r="B71" s="31">
        <v>0</v>
      </c>
      <c r="C71" s="31">
        <v>16</v>
      </c>
      <c r="D71" s="31">
        <v>1</v>
      </c>
      <c r="E71" s="32"/>
      <c r="F71" s="32"/>
      <c r="G71" s="33">
        <f>F71-E71</f>
        <v>0</v>
      </c>
      <c r="H71" s="32"/>
      <c r="I71" s="32"/>
      <c r="J71" s="32">
        <f>IF(I71="","",(DATE(YEAR(I71),MONTH(I71)+1,DAY(I71))))</f>
      </c>
      <c r="K71" s="32">
        <f>IF(J71="","",(DATE(YEAR(J71),MONTH(J71)+D71,DAY(J71))))</f>
      </c>
      <c r="L71" s="32"/>
      <c r="M71" s="32"/>
      <c r="N71" s="32">
        <v>45346</v>
      </c>
      <c r="O71" s="34">
        <v>45467</v>
      </c>
      <c r="P71" s="34">
        <v>45467</v>
      </c>
      <c r="Q71" s="34">
        <f>IF(O71="","",DATE(YEAR(P71),MONTH(P71),DAY(P71)))</f>
        <v>45467</v>
      </c>
      <c r="R71" s="45">
        <f t="shared" ref="R71:AA72" si="115">IF((AND($E71&lt;=R$4,$F71&gt;=R$4)),"P/L",IF((AND($H71&lt;=R$4,$I71&gt;=R$4)),"XO",IF((AND($J71&lt;=R$4,$K71&gt;=R$4)),"3",IF((AND($L71&lt;=R$4,$M71&gt;=R$4)),"C",IF((AND($N71&lt;=R$4,$O71&gt;=R$4)),"CO",IF((AND($P71&lt;=R$4,$Q71&gt;=R$4)),"C",0))))))</f>
        <v>0</v>
      </c>
      <c r="S71" s="45">
        <f t="shared" si="115"/>
        <v>0</v>
      </c>
      <c r="T71" s="45">
        <f t="shared" si="115"/>
        <v>0</v>
      </c>
      <c r="U71" s="45">
        <f t="shared" si="115"/>
        <v>0</v>
      </c>
      <c r="V71" s="45">
        <f t="shared" si="115"/>
        <v>0</v>
      </c>
      <c r="W71" s="45">
        <f t="shared" si="115"/>
        <v>0</v>
      </c>
      <c r="X71" s="45">
        <f t="shared" si="115"/>
        <v>0</v>
      </c>
      <c r="Y71" s="45">
        <f t="shared" si="115"/>
        <v>0</v>
      </c>
      <c r="Z71" s="45">
        <f t="shared" si="115"/>
        <v>0</v>
      </c>
      <c r="AA71" s="45">
        <f t="shared" si="115"/>
        <v>0</v>
      </c>
      <c r="AB71" s="45">
        <f t="shared" ref="AB71:AK72" si="116">IF((AND($E71&lt;=AB$4,$F71&gt;=AB$4)),"P/L",IF((AND($H71&lt;=AB$4,$I71&gt;=AB$4)),"XO",IF((AND($J71&lt;=AB$4,$K71&gt;=AB$4)),"3",IF((AND($L71&lt;=AB$4,$M71&gt;=AB$4)),"C",IF((AND($N71&lt;=AB$4,$O71&gt;=AB$4)),"CO",IF((AND($P71&lt;=AB$4,$Q71&gt;=AB$4)),"C",0))))))</f>
        <v>0</v>
      </c>
      <c r="AC71" s="45">
        <f t="shared" si="116"/>
        <v>0</v>
      </c>
      <c r="AD71" s="45">
        <f t="shared" si="116"/>
        <v>0</v>
      </c>
      <c r="AE71" s="45">
        <f t="shared" si="116"/>
        <v>0</v>
      </c>
      <c r="AF71" s="45">
        <f t="shared" si="116"/>
        <v>0</v>
      </c>
      <c r="AG71" s="45">
        <f t="shared" si="116"/>
        <v>0</v>
      </c>
      <c r="AH71" s="45">
        <f t="shared" si="116"/>
        <v>0</v>
      </c>
      <c r="AI71" s="45">
        <f t="shared" si="116"/>
        <v>0</v>
      </c>
      <c r="AJ71" s="45">
        <f t="shared" si="116"/>
        <v>0</v>
      </c>
      <c r="AK71" s="45">
        <f t="shared" si="116"/>
        <v>0</v>
      </c>
      <c r="AL71" s="45">
        <f t="shared" ref="AL71:AU72" si="117">IF((AND($E71&lt;=AL$4,$F71&gt;=AL$4)),"P/L",IF((AND($H71&lt;=AL$4,$I71&gt;=AL$4)),"XO",IF((AND($J71&lt;=AL$4,$K71&gt;=AL$4)),"3",IF((AND($L71&lt;=AL$4,$M71&gt;=AL$4)),"C",IF((AND($N71&lt;=AL$4,$O71&gt;=AL$4)),"CO",IF((AND($P71&lt;=AL$4,$Q71&gt;=AL$4)),"C",0))))))</f>
        <v>0</v>
      </c>
      <c r="AM71" s="45">
        <f t="shared" si="117"/>
        <v>0</v>
      </c>
      <c r="AN71" s="45">
        <f t="shared" si="117"/>
        <v>0</v>
      </c>
      <c r="AO71" s="45">
        <f t="shared" si="117"/>
        <v>0</v>
      </c>
      <c r="AP71" s="45">
        <f t="shared" si="117"/>
        <v>0</v>
      </c>
      <c r="AQ71" s="45">
        <f t="shared" si="117"/>
        <v>0</v>
      </c>
      <c r="AR71" s="45">
        <f t="shared" si="117"/>
        <v>0</v>
      </c>
      <c r="AS71" s="45">
        <f t="shared" si="117"/>
        <v>0</v>
      </c>
      <c r="AT71" s="45">
        <f t="shared" si="117"/>
        <v>0</v>
      </c>
      <c r="AU71" s="45">
        <f t="shared" si="117"/>
        <v>0</v>
      </c>
      <c r="AV71" s="45">
        <f t="shared" ref="AV71:BE72" si="118">IF((AND($E71&lt;=AV$4,$F71&gt;=AV$4)),"P/L",IF((AND($H71&lt;=AV$4,$I71&gt;=AV$4)),"XO",IF((AND($J71&lt;=AV$4,$K71&gt;=AV$4)),"3",IF((AND($L71&lt;=AV$4,$M71&gt;=AV$4)),"C",IF((AND($N71&lt;=AV$4,$O71&gt;=AV$4)),"CO",IF((AND($P71&lt;=AV$4,$Q71&gt;=AV$4)),"C",0))))))</f>
        <v>0</v>
      </c>
      <c r="AW71" s="45">
        <f t="shared" si="118"/>
        <v>0</v>
      </c>
      <c r="AX71" s="45">
        <f t="shared" si="118"/>
        <v>0</v>
      </c>
      <c r="AY71" s="45">
        <f t="shared" si="118"/>
        <v>0</v>
      </c>
      <c r="AZ71" s="45">
        <f t="shared" si="118"/>
        <v>0</v>
      </c>
      <c r="BA71" s="45">
        <f t="shared" si="118"/>
        <v>0</v>
      </c>
      <c r="BB71" s="45">
        <f t="shared" si="118"/>
        <v>0</v>
      </c>
      <c r="BC71" s="45">
        <f t="shared" si="118"/>
        <v>0</v>
      </c>
      <c r="BD71" s="45">
        <f t="shared" si="118"/>
        <v>0</v>
      </c>
      <c r="BE71" s="45">
        <f t="shared" si="118"/>
        <v>0</v>
      </c>
      <c r="BF71" s="45">
        <f t="shared" ref="BF71:BO72" si="119">IF((AND($E71&lt;=BF$4,$F71&gt;=BF$4)),"P/L",IF((AND($H71&lt;=BF$4,$I71&gt;=BF$4)),"XO",IF((AND($J71&lt;=BF$4,$K71&gt;=BF$4)),"3",IF((AND($L71&lt;=BF$4,$M71&gt;=BF$4)),"C",IF((AND($N71&lt;=BF$4,$O71&gt;=BF$4)),"CO",IF((AND($P71&lt;=BF$4,$Q71&gt;=BF$4)),"C",0))))))</f>
        <v>0</v>
      </c>
      <c r="BG71" s="45">
        <f t="shared" si="119"/>
        <v>0</v>
      </c>
      <c r="BH71" s="45">
        <f t="shared" si="119"/>
        <v>0</v>
      </c>
      <c r="BI71" s="45">
        <f t="shared" si="119"/>
        <v>0</v>
      </c>
      <c r="BJ71" s="45">
        <f t="shared" si="119"/>
        <v>0</v>
      </c>
      <c r="BK71" s="45">
        <f t="shared" si="119"/>
        <v>0</v>
      </c>
      <c r="BL71" s="45">
        <f t="shared" si="119"/>
        <v>0</v>
      </c>
      <c r="BM71" s="45">
        <f t="shared" si="119"/>
        <v>0</v>
      </c>
      <c r="BN71" s="45">
        <f t="shared" si="119"/>
        <v>0</v>
      </c>
      <c r="BO71" s="45">
        <f t="shared" si="119"/>
        <v>0</v>
      </c>
      <c r="BP71" s="45">
        <f t="shared" ref="BP71:BY72" si="120">IF((AND($E71&lt;=BP$4,$F71&gt;=BP$4)),"P/L",IF((AND($H71&lt;=BP$4,$I71&gt;=BP$4)),"XO",IF((AND($J71&lt;=BP$4,$K71&gt;=BP$4)),"3",IF((AND($L71&lt;=BP$4,$M71&gt;=BP$4)),"C",IF((AND($N71&lt;=BP$4,$O71&gt;=BP$4)),"CO",IF((AND($P71&lt;=BP$4,$Q71&gt;=BP$4)),"C",0))))))</f>
        <v>0</v>
      </c>
      <c r="BQ71" s="45">
        <f t="shared" si="120"/>
        <v>0</v>
      </c>
      <c r="BR71" s="45">
        <f t="shared" si="120"/>
        <v>0</v>
      </c>
      <c r="BS71" s="45">
        <f t="shared" si="120"/>
        <v>0</v>
      </c>
      <c r="BT71" s="45">
        <f t="shared" si="120"/>
        <v>0</v>
      </c>
      <c r="BU71" s="45">
        <f t="shared" si="120"/>
        <v>0</v>
      </c>
      <c r="BV71" s="45">
        <f t="shared" si="120"/>
        <v>0</v>
      </c>
      <c r="BW71" s="45">
        <f t="shared" si="120"/>
        <v>0</v>
      </c>
      <c r="BX71" s="45">
        <f t="shared" si="120"/>
        <v>0</v>
      </c>
      <c r="BY71" s="45">
        <f t="shared" si="120"/>
        <v>0</v>
      </c>
      <c r="BZ71" s="45">
        <f t="shared" ref="BZ71:CL72" si="121">IF((AND($E71&lt;=BZ$4,$F71&gt;=BZ$4)),"P/L",IF((AND($H71&lt;=BZ$4,$I71&gt;=BZ$4)),"XO",IF((AND($J71&lt;=BZ$4,$K71&gt;=BZ$4)),"3",IF((AND($L71&lt;=BZ$4,$M71&gt;=BZ$4)),"C",IF((AND($N71&lt;=BZ$4,$O71&gt;=BZ$4)),"CO",IF((AND($P71&lt;=BZ$4,$Q71&gt;=BZ$4)),"C",0))))))</f>
        <v>0</v>
      </c>
      <c r="CA71" s="45">
        <f t="shared" si="121"/>
        <v>0</v>
      </c>
      <c r="CB71" s="45">
        <f t="shared" si="121"/>
        <v>0</v>
      </c>
      <c r="CC71" s="45">
        <f t="shared" si="121"/>
        <v>0</v>
      </c>
      <c r="CD71" s="45">
        <f t="shared" si="121"/>
        <v>0</v>
      </c>
      <c r="CE71" s="45">
        <f t="shared" si="121"/>
        <v>0</v>
      </c>
      <c r="CF71" s="45">
        <f t="shared" si="121"/>
        <v>0</v>
      </c>
      <c r="CG71" s="45">
        <f t="shared" si="121"/>
        <v>0</v>
      </c>
      <c r="CH71" s="45">
        <f t="shared" si="121"/>
        <v>0</v>
      </c>
      <c r="CI71" s="45">
        <f t="shared" si="121"/>
        <v>0</v>
      </c>
      <c r="CJ71" s="45">
        <f t="shared" si="121"/>
        <v>0</v>
      </c>
      <c r="CK71" s="45">
        <f t="shared" si="121"/>
        <v>0</v>
      </c>
      <c r="CL71" s="45">
        <f t="shared" si="121"/>
        <v>0</v>
      </c>
    </row>
    <row r="72" spans="1:90" s="2" customFormat="1" x14ac:dyDescent="0.25">
      <c r="A72" s="30" t="s">
        <v>449</v>
      </c>
      <c r="B72" s="31">
        <v>0</v>
      </c>
      <c r="C72" s="31">
        <v>16</v>
      </c>
      <c r="D72" s="31">
        <v>1</v>
      </c>
      <c r="E72" s="32"/>
      <c r="F72" s="32"/>
      <c r="G72" s="33">
        <f>F72-E72</f>
        <v>0</v>
      </c>
      <c r="H72" s="32"/>
      <c r="I72" s="32"/>
      <c r="J72" s="32">
        <f>IF(I72="","",(DATE(YEAR(I72),MONTH(I72)+1,DAY(I72))))</f>
      </c>
      <c r="K72" s="32">
        <f>IF(J72="","",(DATE(YEAR(J72),MONTH(J72)+D72,DAY(J72))))</f>
      </c>
      <c r="L72" s="32"/>
      <c r="M72" s="34">
        <v>45467</v>
      </c>
      <c r="N72" s="34">
        <v>45467</v>
      </c>
      <c r="O72" s="32">
        <f>IF(N72="","",(DATE(YEAR(N72),MONTH(N72)+C72,DAY(N72))))</f>
        <v>45954</v>
      </c>
      <c r="P72" s="32">
        <f>IF(O72="","",DATE(YEAR(O72), MONTH(O72)+1,DAY(O72)))</f>
        <v>45985</v>
      </c>
      <c r="Q72" s="32">
        <f>IF(O72="","",DATE(YEAR(P72),MONTH(P72),DAY(P72)))</f>
        <v>45985</v>
      </c>
      <c r="R72" s="45">
        <f t="shared" si="115"/>
        <v>0</v>
      </c>
      <c r="S72" s="45">
        <f t="shared" si="115"/>
        <v>0</v>
      </c>
      <c r="T72" s="45">
        <f t="shared" si="115"/>
        <v>0</v>
      </c>
      <c r="U72" s="45">
        <f t="shared" si="115"/>
        <v>0</v>
      </c>
      <c r="V72" s="45">
        <f t="shared" si="115"/>
        <v>0</v>
      </c>
      <c r="W72" s="45">
        <f t="shared" si="115"/>
        <v>0</v>
      </c>
      <c r="X72" s="45">
        <f t="shared" si="115"/>
        <v>0</v>
      </c>
      <c r="Y72" s="45">
        <f t="shared" si="115"/>
        <v>0</v>
      </c>
      <c r="Z72" s="45">
        <f t="shared" si="115"/>
        <v>0</v>
      </c>
      <c r="AA72" s="45">
        <f t="shared" si="115"/>
        <v>0</v>
      </c>
      <c r="AB72" s="45">
        <f t="shared" si="116"/>
        <v>0</v>
      </c>
      <c r="AC72" s="45">
        <f t="shared" si="116"/>
        <v>0</v>
      </c>
      <c r="AD72" s="45">
        <f t="shared" si="116"/>
        <v>0</v>
      </c>
      <c r="AE72" s="45">
        <f t="shared" si="116"/>
        <v>0</v>
      </c>
      <c r="AF72" s="45">
        <f t="shared" si="116"/>
        <v>0</v>
      </c>
      <c r="AG72" s="45">
        <f t="shared" si="116"/>
        <v>0</v>
      </c>
      <c r="AH72" s="45">
        <f t="shared" si="116"/>
        <v>0</v>
      </c>
      <c r="AI72" s="45">
        <f t="shared" si="116"/>
        <v>0</v>
      </c>
      <c r="AJ72" s="45">
        <f t="shared" si="116"/>
        <v>0</v>
      </c>
      <c r="AK72" s="45">
        <f t="shared" si="116"/>
        <v>0</v>
      </c>
      <c r="AL72" s="45">
        <f t="shared" si="117"/>
        <v>0</v>
      </c>
      <c r="AM72" s="45">
        <f t="shared" si="117"/>
        <v>0</v>
      </c>
      <c r="AN72" s="45">
        <f t="shared" si="117"/>
        <v>0</v>
      </c>
      <c r="AO72" s="45">
        <f t="shared" si="117"/>
        <v>0</v>
      </c>
      <c r="AP72" s="45">
        <f t="shared" si="117"/>
        <v>0</v>
      </c>
      <c r="AQ72" s="45">
        <f t="shared" si="117"/>
        <v>0</v>
      </c>
      <c r="AR72" s="45">
        <f t="shared" si="117"/>
        <v>0</v>
      </c>
      <c r="AS72" s="45">
        <f t="shared" si="117"/>
        <v>0</v>
      </c>
      <c r="AT72" s="45">
        <f t="shared" si="117"/>
        <v>0</v>
      </c>
      <c r="AU72" s="45">
        <f t="shared" si="117"/>
        <v>0</v>
      </c>
      <c r="AV72" s="45">
        <f t="shared" si="118"/>
        <v>0</v>
      </c>
      <c r="AW72" s="45">
        <f t="shared" si="118"/>
        <v>0</v>
      </c>
      <c r="AX72" s="45">
        <f t="shared" si="118"/>
        <v>0</v>
      </c>
      <c r="AY72" s="45">
        <f t="shared" si="118"/>
        <v>0</v>
      </c>
      <c r="AZ72" s="45">
        <f t="shared" si="118"/>
        <v>0</v>
      </c>
      <c r="BA72" s="45">
        <f t="shared" si="118"/>
        <v>0</v>
      </c>
      <c r="BB72" s="45">
        <f t="shared" si="118"/>
        <v>0</v>
      </c>
      <c r="BC72" s="45">
        <f t="shared" si="118"/>
        <v>0</v>
      </c>
      <c r="BD72" s="45">
        <f t="shared" si="118"/>
        <v>0</v>
      </c>
      <c r="BE72" s="45">
        <f t="shared" si="118"/>
        <v>0</v>
      </c>
      <c r="BF72" s="45">
        <f t="shared" si="119"/>
        <v>0</v>
      </c>
      <c r="BG72" s="45">
        <f t="shared" si="119"/>
        <v>0</v>
      </c>
      <c r="BH72" s="45">
        <f t="shared" si="119"/>
        <v>0</v>
      </c>
      <c r="BI72" s="45">
        <f t="shared" si="119"/>
        <v>0</v>
      </c>
      <c r="BJ72" s="45">
        <f t="shared" si="119"/>
        <v>0</v>
      </c>
      <c r="BK72" s="45">
        <f t="shared" si="119"/>
        <v>0</v>
      </c>
      <c r="BL72" s="45">
        <f t="shared" si="119"/>
        <v>0</v>
      </c>
      <c r="BM72" s="45">
        <f t="shared" si="119"/>
        <v>0</v>
      </c>
      <c r="BN72" s="45">
        <f t="shared" si="119"/>
        <v>0</v>
      </c>
      <c r="BO72" s="45">
        <f t="shared" si="119"/>
        <v>0</v>
      </c>
      <c r="BP72" s="45">
        <f t="shared" si="120"/>
        <v>0</v>
      </c>
      <c r="BQ72" s="45">
        <f t="shared" si="120"/>
        <v>0</v>
      </c>
      <c r="BR72" s="45">
        <f t="shared" si="120"/>
        <v>0</v>
      </c>
      <c r="BS72" s="45">
        <f t="shared" si="120"/>
        <v>0</v>
      </c>
      <c r="BT72" s="45">
        <f t="shared" si="120"/>
        <v>0</v>
      </c>
      <c r="BU72" s="45">
        <f t="shared" si="120"/>
        <v>0</v>
      </c>
      <c r="BV72" s="45">
        <f t="shared" si="120"/>
        <v>0</v>
      </c>
      <c r="BW72" s="45">
        <f t="shared" si="120"/>
        <v>0</v>
      </c>
      <c r="BX72" s="45">
        <f t="shared" si="120"/>
        <v>0</v>
      </c>
      <c r="BY72" s="45">
        <f t="shared" si="120"/>
        <v>0</v>
      </c>
      <c r="BZ72" s="45">
        <f t="shared" si="121"/>
        <v>0</v>
      </c>
      <c r="CA72" s="45">
        <f t="shared" si="121"/>
        <v>0</v>
      </c>
      <c r="CB72" s="45">
        <f t="shared" si="121"/>
        <v>0</v>
      </c>
      <c r="CC72" s="45">
        <f t="shared" si="121"/>
        <v>0</v>
      </c>
      <c r="CD72" s="45">
        <f t="shared" si="121"/>
        <v>0</v>
      </c>
      <c r="CE72" s="45">
        <f t="shared" si="121"/>
        <v>0</v>
      </c>
      <c r="CF72" s="45">
        <f t="shared" si="121"/>
        <v>0</v>
      </c>
      <c r="CG72" s="45">
        <f t="shared" si="121"/>
        <v>0</v>
      </c>
      <c r="CH72" s="45">
        <f t="shared" si="121"/>
        <v>0</v>
      </c>
      <c r="CI72" s="45">
        <f t="shared" si="121"/>
        <v>0</v>
      </c>
      <c r="CJ72" s="45">
        <f t="shared" si="121"/>
        <v>0</v>
      </c>
      <c r="CK72" s="45">
        <f t="shared" si="121"/>
        <v>0</v>
      </c>
      <c r="CL72" s="45">
        <f t="shared" si="121"/>
        <v>0</v>
      </c>
    </row>
    <row r="73" spans="1:90" x14ac:dyDescent="0.25">
      <c r="A73" s="40" t="s">
        <v>450</v>
      </c>
      <c r="B73" s="31">
        <v>17</v>
      </c>
      <c r="C73" s="31"/>
      <c r="D73" s="31"/>
      <c r="E73" s="32"/>
      <c r="F73" s="32"/>
      <c r="G73" s="33">
        <f>F73-E73</f>
        <v>0</v>
      </c>
      <c r="H73" s="32">
        <v>45891</v>
      </c>
      <c r="I73" s="37">
        <f>IF(H73="",0,DATE(YEAR(H73),MONTH(H73)+B73,DAY(H73)))</f>
        <v>46409</v>
      </c>
      <c r="J73" s="39">
        <f>IF(I73="","",(DATE(YEAR(I73),MONTH(I73)+1,DAY(I73))))</f>
        <v>46440</v>
      </c>
      <c r="K73" s="39">
        <f>IF(J73="","",(DATE(YEAR(J73),MONTH(J73)+D73,DAY(J73))))</f>
        <v>46440</v>
      </c>
      <c r="L73" s="32">
        <f>IF(N73="","",DATE(YEAR(N73), MONTH(N73)-1,DAY(N73)))</f>
        <v>46468</v>
      </c>
      <c r="M73" s="32">
        <f>IF(N73="","",DATE(YEAR(L73),MONTH(L73),DAY(L73)))</f>
        <v>46468</v>
      </c>
      <c r="N73" s="39">
        <f>IF(K73="","",(DATE(YEAR(K73),MONTH(K73)+2,DAY(K73))))</f>
        <v>46499</v>
      </c>
      <c r="O73" s="39">
        <f>IF(N73="","",(DATE(YEAR(N73),MONTH(N73)+C73,DAY(N73))))</f>
        <v>46499</v>
      </c>
      <c r="P73" s="32">
        <f>IF(O73="","",DATE(YEAR(O73), MONTH(O73)+1,DAY(O73)))</f>
        <v>46529</v>
      </c>
      <c r="Q73" s="32">
        <f>IF(O73="","",DATE(YEAR(P73),MONTH(P73),DAY(P73)))</f>
        <v>46529</v>
      </c>
      <c r="R73" s="33" t="e">
        <f>IF((AND($E73&lt;=R$4,$F73&gt;=R$4)),"P/L",IF((AND(#REF!&lt;=R$4,$H73&gt;=R$4)),"XO",IF((AND($I73&lt;=R$4,$J73&gt;=R$4)),"3",IF((AND($K73&lt;=R$4,$L73&gt;=R$4)),"C",IF((AND($M73&lt;=R$4,$N73&gt;=R$4)),"CO",IF((AND($O73&lt;=R$4,$P73&gt;=R$4)),"C",0))))))</f>
        <v>#REF!</v>
      </c>
      <c r="S73" s="33" t="e">
        <f>IF((AND($E73&lt;=S$4,$F73&gt;=S$4)),"P/L",IF((AND(#REF!&lt;=S$4,$H73&gt;=S$4)),"XO",IF((AND($I73&lt;=S$4,$J73&gt;=S$4)),"3",IF((AND($K73&lt;=S$4,$L73&gt;=S$4)),"C",IF((AND($M73&lt;=S$4,$N73&gt;=S$4)),"CO",IF((AND($O73&lt;=S$4,$P73&gt;=S$4)),"C",0))))))</f>
        <v>#REF!</v>
      </c>
      <c r="T73" s="33" t="e">
        <f>IF((AND($E73&lt;=T$4,$F73&gt;=T$4)),"P/L",IF((AND(#REF!&lt;=T$4,$H73&gt;=T$4)),"XO",IF((AND($I73&lt;=T$4,$J73&gt;=T$4)),"3",IF((AND($K73&lt;=T$4,$L73&gt;=T$4)),"C",IF((AND($M73&lt;=T$4,$N73&gt;=T$4)),"CO",IF((AND($O73&lt;=T$4,$P73&gt;=T$4)),"C",0))))))</f>
        <v>#REF!</v>
      </c>
      <c r="U73" s="33" t="e">
        <f>IF((AND($E73&lt;=U$4,$F73&gt;=U$4)),"P/L",IF((AND(#REF!&lt;=U$4,$H73&gt;=U$4)),"XO",IF((AND($I73&lt;=U$4,$J73&gt;=U$4)),"3",IF((AND($K73&lt;=U$4,$L73&gt;=U$4)),"C",IF((AND($M73&lt;=U$4,$N73&gt;=U$4)),"CO",IF((AND($O73&lt;=U$4,$P73&gt;=U$4)),"C",0))))))</f>
        <v>#REF!</v>
      </c>
      <c r="V73" s="33" t="e">
        <f>IF((AND($E73&lt;=V$4,$F73&gt;=V$4)),"P/L",IF((AND(#REF!&lt;=V$4,$H73&gt;=V$4)),"XO",IF((AND($I73&lt;=V$4,$J73&gt;=V$4)),"3",IF((AND($K73&lt;=V$4,$L73&gt;=V$4)),"C",IF((AND($M73&lt;=V$4,$N73&gt;=V$4)),"CO",IF((AND($O73&lt;=V$4,$P73&gt;=V$4)),"C",0))))))</f>
        <v>#REF!</v>
      </c>
      <c r="W73" s="33" t="e">
        <f>IF((AND($E73&lt;=W$4,$F73&gt;=W$4)),"P/L",IF((AND(#REF!&lt;=W$4,$H73&gt;=W$4)),"XO",IF((AND($I73&lt;=W$4,$J73&gt;=W$4)),"3",IF((AND($K73&lt;=W$4,$L73&gt;=W$4)),"C",IF((AND($M73&lt;=W$4,$N73&gt;=W$4)),"CO",IF((AND($O73&lt;=W$4,$P73&gt;=W$4)),"C",0))))))</f>
        <v>#REF!</v>
      </c>
      <c r="X73" s="33" t="e">
        <f>IF((AND($E73&lt;=X$4,$F73&gt;=X$4)),"P/L",IF((AND(#REF!&lt;=X$4,$H73&gt;=X$4)),"XO",IF((AND($I73&lt;=X$4,$J73&gt;=X$4)),"3",IF((AND($K73&lt;=X$4,$L73&gt;=X$4)),"C",IF((AND($M73&lt;=X$4,$N73&gt;=X$4)),"CO",IF((AND($O73&lt;=X$4,$P73&gt;=X$4)),"C",0))))))</f>
        <v>#REF!</v>
      </c>
      <c r="Y73" s="33" t="e">
        <f>IF((AND($E73&lt;=Y$4,$F73&gt;=Y$4)),"P/L",IF((AND(#REF!&lt;=Y$4,$H73&gt;=Y$4)),"XO",IF((AND($I73&lt;=Y$4,$J73&gt;=Y$4)),"3",IF((AND($K73&lt;=Y$4,$L73&gt;=Y$4)),"C",IF((AND($M73&lt;=Y$4,$N73&gt;=Y$4)),"CO",IF((AND($O73&lt;=Y$4,$P73&gt;=Y$4)),"C",0))))))</f>
        <v>#REF!</v>
      </c>
      <c r="Z73" s="33" t="e">
        <f>IF((AND($E73&lt;=Z$4,$F73&gt;=Z$4)),"P/L",IF((AND(#REF!&lt;=Z$4,$H73&gt;=Z$4)),"XO",IF((AND($I73&lt;=Z$4,$J73&gt;=Z$4)),"3",IF((AND($K73&lt;=Z$4,$L73&gt;=Z$4)),"C",IF((AND($M73&lt;=Z$4,$N73&gt;=Z$4)),"CO",IF((AND($O73&lt;=Z$4,$P73&gt;=Z$4)),"C",0))))))</f>
        <v>#REF!</v>
      </c>
      <c r="AA73" s="33" t="e">
        <f>IF((AND($E73&lt;=AA$4,$F73&gt;=AA$4)),"P/L",IF((AND(#REF!&lt;=AA$4,$H73&gt;=AA$4)),"XO",IF((AND($I73&lt;=AA$4,$J73&gt;=AA$4)),"3",IF((AND($K73&lt;=AA$4,$L73&gt;=AA$4)),"C",IF((AND($M73&lt;=AA$4,$N73&gt;=AA$4)),"CO",IF((AND($O73&lt;=AA$4,$P73&gt;=AA$4)),"C",0))))))</f>
        <v>#REF!</v>
      </c>
      <c r="AB73" s="33" t="e">
        <f>IF((AND($E73&lt;=AB$4,$F73&gt;=AB$4)),"P/L",IF((AND(#REF!&lt;=AB$4,$H73&gt;=AB$4)),"XO",IF((AND($I73&lt;=AB$4,$J73&gt;=AB$4)),"3",IF((AND($K73&lt;=AB$4,$L73&gt;=AB$4)),"C",IF((AND($M73&lt;=AB$4,$N73&gt;=AB$4)),"CO",IF((AND($O73&lt;=AB$4,$P73&gt;=AB$4)),"C",0))))))</f>
        <v>#REF!</v>
      </c>
      <c r="AC73" s="33" t="e">
        <f>IF((AND($E73&lt;=AC$4,$F73&gt;=AC$4)),"P/L",IF((AND(#REF!&lt;=AC$4,$H73&gt;=AC$4)),"XO",IF((AND($I73&lt;=AC$4,$J73&gt;=AC$4)),"3",IF((AND($K73&lt;=AC$4,$L73&gt;=AC$4)),"C",IF((AND($M73&lt;=AC$4,$N73&gt;=AC$4)),"CO",IF((AND($O73&lt;=AC$4,$P73&gt;=AC$4)),"C",0))))))</f>
        <v>#REF!</v>
      </c>
      <c r="AD73" s="33" t="e">
        <f>IF((AND($E73&lt;=AD$4,$F73&gt;=AD$4)),"P/L",IF((AND(#REF!&lt;=AD$4,$H73&gt;=AD$4)),"XO",IF((AND($I73&lt;=AD$4,$J73&gt;=AD$4)),"3",IF((AND($K73&lt;=AD$4,$L73&gt;=AD$4)),"C",IF((AND($M73&lt;=AD$4,$N73&gt;=AD$4)),"CO",IF((AND($O73&lt;=AD$4,$P73&gt;=AD$4)),"C",0))))))</f>
        <v>#REF!</v>
      </c>
      <c r="AE73" s="33" t="e">
        <f>IF((AND($E73&lt;=AE$4,$F73&gt;=AE$4)),"P/L",IF((AND(#REF!&lt;=AE$4,$H73&gt;=AE$4)),"XO",IF((AND($I73&lt;=AE$4,$J73&gt;=AE$4)),"3",IF((AND($K73&lt;=AE$4,$L73&gt;=AE$4)),"C",IF((AND($M73&lt;=AE$4,$N73&gt;=AE$4)),"CO",IF((AND($O73&lt;=AE$4,$P73&gt;=AE$4)),"C",0))))))</f>
        <v>#REF!</v>
      </c>
      <c r="AF73" s="33" t="e">
        <f>IF((AND($E73&lt;=AF$4,$F73&gt;=AF$4)),"P/L",IF((AND(#REF!&lt;=AF$4,$H73&gt;=AF$4)),"XO",IF((AND($I73&lt;=AF$4,$J73&gt;=AF$4)),"3",IF((AND($K73&lt;=AF$4,$L73&gt;=AF$4)),"C",IF((AND($M73&lt;=AF$4,$N73&gt;=AF$4)),"CO",IF((AND($O73&lt;=AF$4,$P73&gt;=AF$4)),"C",0))))))</f>
        <v>#REF!</v>
      </c>
      <c r="AG73" s="33" t="e">
        <f>IF((AND($E73&lt;=AG$4,$F73&gt;=AG$4)),"P/L",IF((AND(#REF!&lt;=AG$4,$H73&gt;=AG$4)),"XO",IF((AND($I73&lt;=AG$4,$J73&gt;=AG$4)),"3",IF((AND($K73&lt;=AG$4,$L73&gt;=AG$4)),"C",IF((AND($M73&lt;=AG$4,$N73&gt;=AG$4)),"CO",IF((AND($O73&lt;=AG$4,$P73&gt;=AG$4)),"C",0))))))</f>
        <v>#REF!</v>
      </c>
      <c r="AH73" s="33" t="e">
        <f>IF((AND($E73&lt;=AH$4,$F73&gt;=AH$4)),"P/L",IF((AND(#REF!&lt;=AH$4,$H73&gt;=AH$4)),"XO",IF((AND($I73&lt;=AH$4,$J73&gt;=AH$4)),"3",IF((AND($K73&lt;=AH$4,$L73&gt;=AH$4)),"C",IF((AND($M73&lt;=AH$4,$N73&gt;=AH$4)),"CO",IF((AND($O73&lt;=AH$4,$P73&gt;=AH$4)),"C",0))))))</f>
        <v>#REF!</v>
      </c>
      <c r="AI73" s="33" t="e">
        <f>IF((AND($E73&lt;=AI$4,$F73&gt;=AI$4)),"P/L",IF((AND(#REF!&lt;=AI$4,$H73&gt;=AI$4)),"XO",IF((AND($I73&lt;=AI$4,$J73&gt;=AI$4)),"3",IF((AND($K73&lt;=AI$4,$L73&gt;=AI$4)),"C",IF((AND($M73&lt;=AI$4,$N73&gt;=AI$4)),"CO",IF((AND($O73&lt;=AI$4,$P73&gt;=AI$4)),"C",0))))))</f>
        <v>#REF!</v>
      </c>
      <c r="AJ73" s="33" t="e">
        <f>IF((AND($E73&lt;=AJ$4,$F73&gt;=AJ$4)),"P/L",IF((AND(#REF!&lt;=AJ$4,$H73&gt;=AJ$4)),"XO",IF((AND($I73&lt;=AJ$4,$J73&gt;=AJ$4)),"3",IF((AND($K73&lt;=AJ$4,$L73&gt;=AJ$4)),"C",IF((AND($M73&lt;=AJ$4,$N73&gt;=AJ$4)),"CO",IF((AND($O73&lt;=AJ$4,$P73&gt;=AJ$4)),"C",0))))))</f>
        <v>#REF!</v>
      </c>
      <c r="AK73" s="33" t="e">
        <f>IF((AND($E73&lt;=AK$4,$F73&gt;=AK$4)),"P/L",IF((AND(#REF!&lt;=AK$4,$H73&gt;=AK$4)),"XO",IF((AND($I73&lt;=AK$4,$J73&gt;=AK$4)),"3",IF((AND($K73&lt;=AK$4,$L73&gt;=AK$4)),"C",IF((AND($M73&lt;=AK$4,$N73&gt;=AK$4)),"CO",IF((AND($O73&lt;=AK$4,$P73&gt;=AK$4)),"C",0))))))</f>
        <v>#REF!</v>
      </c>
      <c r="AL73" s="33" t="e">
        <f>IF((AND($E73&lt;=AL$4,$F73&gt;=AL$4)),"P/L",IF((AND(#REF!&lt;=AL$4,$H73&gt;=AL$4)),"XO",IF((AND($I73&lt;=AL$4,$J73&gt;=AL$4)),"3",IF((AND($K73&lt;=AL$4,$L73&gt;=AL$4)),"C",IF((AND($M73&lt;=AL$4,$N73&gt;=AL$4)),"CO",IF((AND($O73&lt;=AL$4,$P73&gt;=AL$4)),"C",0))))))</f>
        <v>#REF!</v>
      </c>
      <c r="AM73" s="33" t="e">
        <f>IF((AND($E73&lt;=AM$4,$F73&gt;=AM$4)),"P/L",IF((AND(#REF!&lt;=AM$4,$H73&gt;=AM$4)),"XO",IF((AND($I73&lt;=AM$4,$J73&gt;=AM$4)),"3",IF((AND($K73&lt;=AM$4,$L73&gt;=AM$4)),"C",IF((AND($M73&lt;=AM$4,$N73&gt;=AM$4)),"CO",IF((AND($O73&lt;=AM$4,$P73&gt;=AM$4)),"C",0))))))</f>
        <v>#REF!</v>
      </c>
      <c r="AN73" s="33" t="e">
        <f>IF((AND($E73&lt;=AN$4,$F73&gt;=AN$4)),"P/L",IF((AND(#REF!&lt;=AN$4,$H73&gt;=AN$4)),"XO",IF((AND($I73&lt;=AN$4,$J73&gt;=AN$4)),"3",IF((AND($K73&lt;=AN$4,$L73&gt;=AN$4)),"C",IF((AND($M73&lt;=AN$4,$N73&gt;=AN$4)),"CO",IF((AND($O73&lt;=AN$4,$P73&gt;=AN$4)),"C",0))))))</f>
        <v>#REF!</v>
      </c>
      <c r="AO73" s="33" t="e">
        <f>IF((AND($E73&lt;=AO$4,$F73&gt;=AO$4)),"P/L",IF((AND(#REF!&lt;=AO$4,$H73&gt;=AO$4)),"XO",IF((AND($I73&lt;=AO$4,$J73&gt;=AO$4)),"3",IF((AND($K73&lt;=AO$4,$L73&gt;=AO$4)),"C",IF((AND($M73&lt;=AO$4,$N73&gt;=AO$4)),"CO",IF((AND($O73&lt;=AO$4,$P73&gt;=AO$4)),"C",0))))))</f>
        <v>#REF!</v>
      </c>
      <c r="AP73" s="33" t="e">
        <f>IF((AND($E73&lt;=AP$4,$F73&gt;=AP$4)),"P/L",IF((AND(#REF!&lt;=AP$4,$H73&gt;=AP$4)),"XO",IF((AND($I73&lt;=AP$4,$J73&gt;=AP$4)),"3",IF((AND($K73&lt;=AP$4,$L73&gt;=AP$4)),"C",IF((AND($M73&lt;=AP$4,$N73&gt;=AP$4)),"CO",IF((AND($O73&lt;=AP$4,$P73&gt;=AP$4)),"C",0))))))</f>
        <v>#REF!</v>
      </c>
      <c r="AQ73" s="33" t="e">
        <f>IF((AND($E73&lt;=AQ$4,$F73&gt;=AQ$4)),"P/L",IF((AND(#REF!&lt;=AQ$4,$H73&gt;=AQ$4)),"XO",IF((AND($I73&lt;=AQ$4,$J73&gt;=AQ$4)),"3",IF((AND($K73&lt;=AQ$4,$L73&gt;=AQ$4)),"C",IF((AND($M73&lt;=AQ$4,$N73&gt;=AQ$4)),"CO",IF((AND($O73&lt;=AQ$4,$P73&gt;=AQ$4)),"C",0))))))</f>
        <v>#REF!</v>
      </c>
      <c r="AR73" s="33" t="e">
        <f>IF((AND($E73&lt;=AR$4,$F73&gt;=AR$4)),"P/L",IF((AND(#REF!&lt;=AR$4,$H73&gt;=AR$4)),"XO",IF((AND($I73&lt;=AR$4,$J73&gt;=AR$4)),"3",IF((AND($K73&lt;=AR$4,$L73&gt;=AR$4)),"C",IF((AND($M73&lt;=AR$4,$N73&gt;=AR$4)),"CO",IF((AND($O73&lt;=AR$4,$P73&gt;=AR$4)),"C",0))))))</f>
        <v>#REF!</v>
      </c>
      <c r="AS73" s="33" t="e">
        <f>IF((AND($E73&lt;=AS$4,$F73&gt;=AS$4)),"P/L",IF((AND(#REF!&lt;=AS$4,$H73&gt;=AS$4)),"XO",IF((AND($I73&lt;=AS$4,$J73&gt;=AS$4)),"3",IF((AND($K73&lt;=AS$4,$L73&gt;=AS$4)),"C",IF((AND($M73&lt;=AS$4,$N73&gt;=AS$4)),"CO",IF((AND($O73&lt;=AS$4,$P73&gt;=AS$4)),"C",0))))))</f>
        <v>#REF!</v>
      </c>
      <c r="AT73" s="33" t="e">
        <f>IF((AND($E73&lt;=AT$4,$F73&gt;=AT$4)),"P/L",IF((AND(#REF!&lt;=AT$4,$H73&gt;=AT$4)),"XO",IF((AND($I73&lt;=AT$4,$J73&gt;=AT$4)),"3",IF((AND($K73&lt;=AT$4,$L73&gt;=AT$4)),"C",IF((AND($M73&lt;=AT$4,$N73&gt;=AT$4)),"CO",IF((AND($O73&lt;=AT$4,$P73&gt;=AT$4)),"C",0))))))</f>
        <v>#REF!</v>
      </c>
      <c r="AU73" s="33" t="e">
        <f>IF((AND($E73&lt;=AU$4,$F73&gt;=AU$4)),"P/L",IF((AND(#REF!&lt;=AU$4,$H73&gt;=AU$4)),"XO",IF((AND($I73&lt;=AU$4,$J73&gt;=AU$4)),"3",IF((AND($K73&lt;=AU$4,$L73&gt;=AU$4)),"C",IF((AND($M73&lt;=AU$4,$N73&gt;=AU$4)),"CO",IF((AND($O73&lt;=AU$4,$P73&gt;=AU$4)),"C",0))))))</f>
        <v>#REF!</v>
      </c>
      <c r="AV73" s="33" t="e">
        <f>IF((AND($E73&lt;=AV$4,$F73&gt;=AV$4)),"P/L",IF((AND(#REF!&lt;=AV$4,$H73&gt;=AV$4)),"XO",IF((AND($I73&lt;=AV$4,$J73&gt;=AV$4)),"3",IF((AND($K73&lt;=AV$4,$L73&gt;=AV$4)),"C",IF((AND($M73&lt;=AV$4,$N73&gt;=AV$4)),"CO",IF((AND($O73&lt;=AV$4,$P73&gt;=AV$4)),"C",0))))))</f>
        <v>#REF!</v>
      </c>
      <c r="AW73" s="33" t="e">
        <f>IF((AND($E73&lt;=AW$4,$F73&gt;=AW$4)),"P/L",IF((AND(#REF!&lt;=AW$4,$H73&gt;=AW$4)),"XO",IF((AND($I73&lt;=AW$4,$J73&gt;=AW$4)),"3",IF((AND($K73&lt;=AW$4,$L73&gt;=AW$4)),"C",IF((AND($M73&lt;=AW$4,$N73&gt;=AW$4)),"CO",IF((AND($O73&lt;=AW$4,$P73&gt;=AW$4)),"C",0))))))</f>
        <v>#REF!</v>
      </c>
      <c r="AX73" s="33" t="e">
        <f>IF((AND($E73&lt;=AX$4,$F73&gt;=AX$4)),"P/L",IF((AND(#REF!&lt;=AX$4,$H73&gt;=AX$4)),"XO",IF((AND($I73&lt;=AX$4,$J73&gt;=AX$4)),"3",IF((AND($K73&lt;=AX$4,$L73&gt;=AX$4)),"C",IF((AND($M73&lt;=AX$4,$N73&gt;=AX$4)),"CO",IF((AND($O73&lt;=AX$4,$P73&gt;=AX$4)),"C",0))))))</f>
        <v>#REF!</v>
      </c>
      <c r="AY73" s="33" t="e">
        <f>IF((AND($E73&lt;=AY$4,$F73&gt;=AY$4)),"P/L",IF((AND(#REF!&lt;=AY$4,$H73&gt;=AY$4)),"XO",IF((AND($I73&lt;=AY$4,$J73&gt;=AY$4)),"3",IF((AND($K73&lt;=AY$4,$L73&gt;=AY$4)),"C",IF((AND($M73&lt;=AY$4,$N73&gt;=AY$4)),"CO",IF((AND($O73&lt;=AY$4,$P73&gt;=AY$4)),"C",0))))))</f>
        <v>#REF!</v>
      </c>
      <c r="AZ73" s="33" t="e">
        <f>IF((AND($E73&lt;=AZ$4,$F73&gt;=AZ$4)),"P/L",IF((AND(#REF!&lt;=AZ$4,$H73&gt;=AZ$4)),"XO",IF((AND($I73&lt;=AZ$4,$J73&gt;=AZ$4)),"3",IF((AND($K73&lt;=AZ$4,$L73&gt;=AZ$4)),"C",IF((AND($M73&lt;=AZ$4,$N73&gt;=AZ$4)),"CO",IF((AND($O73&lt;=AZ$4,$P73&gt;=AZ$4)),"C",0))))))</f>
        <v>#REF!</v>
      </c>
      <c r="BA73" s="33" t="e">
        <f>IF((AND($E73&lt;=BA$4,$F73&gt;=BA$4)),"P/L",IF((AND(#REF!&lt;=BA$4,$H73&gt;=BA$4)),"XO",IF((AND($I73&lt;=BA$4,$J73&gt;=BA$4)),"3",IF((AND($K73&lt;=BA$4,$L73&gt;=BA$4)),"C",IF((AND($M73&lt;=BA$4,$N73&gt;=BA$4)),"CO",IF((AND($O73&lt;=BA$4,$P73&gt;=BA$4)),"C",0))))))</f>
        <v>#REF!</v>
      </c>
      <c r="BB73" s="33" t="e">
        <f>IF((AND($E73&lt;=BB$4,$F73&gt;=BB$4)),"P/L",IF((AND(#REF!&lt;=BB$4,$H73&gt;=BB$4)),"XO",IF((AND($I73&lt;=BB$4,$J73&gt;=BB$4)),"3",IF((AND($K73&lt;=BB$4,$L73&gt;=BB$4)),"C",IF((AND($M73&lt;=BB$4,$N73&gt;=BB$4)),"CO",IF((AND($O73&lt;=BB$4,$P73&gt;=BB$4)),"C",0))))))</f>
        <v>#REF!</v>
      </c>
      <c r="BC73" s="33" t="e">
        <f>IF((AND($E73&lt;=BC$4,$F73&gt;=BC$4)),"P/L",IF((AND(#REF!&lt;=BC$4,$H73&gt;=BC$4)),"XO",IF((AND($I73&lt;=BC$4,$J73&gt;=BC$4)),"3",IF((AND($K73&lt;=BC$4,$L73&gt;=BC$4)),"C",IF((AND($M73&lt;=BC$4,$N73&gt;=BC$4)),"CO",IF((AND($O73&lt;=BC$4,$P73&gt;=BC$4)),"C",0))))))</f>
        <v>#REF!</v>
      </c>
      <c r="BD73" s="33" t="e">
        <f>IF((AND($E73&lt;=BD$4,$F73&gt;=BD$4)),"P/L",IF((AND(#REF!&lt;=BD$4,$H73&gt;=BD$4)),"XO",IF((AND($I73&lt;=BD$4,$J73&gt;=BD$4)),"3",IF((AND($K73&lt;=BD$4,$L73&gt;=BD$4)),"C",IF((AND($M73&lt;=BD$4,$N73&gt;=BD$4)),"CO",IF((AND($O73&lt;=BD$4,$P73&gt;=BD$4)),"C",0))))))</f>
        <v>#REF!</v>
      </c>
      <c r="BE73" s="33" t="e">
        <f>IF((AND($E73&lt;=BE$4,$F73&gt;=BE$4)),"P/L",IF((AND(#REF!&lt;=BE$4,$H73&gt;=BE$4)),"XO",IF((AND($I73&lt;=BE$4,$J73&gt;=BE$4)),"3",IF((AND($K73&lt;=BE$4,$L73&gt;=BE$4)),"C",IF((AND($M73&lt;=BE$4,$N73&gt;=BE$4)),"CO",IF((AND($O73&lt;=BE$4,$P73&gt;=BE$4)),"C",0))))))</f>
        <v>#REF!</v>
      </c>
      <c r="BF73" s="33" t="e">
        <f>IF((AND($E73&lt;=BF$4,$F73&gt;=BF$4)),"P/L",IF((AND(#REF!&lt;=BF$4,$H73&gt;=BF$4)),"XO",IF((AND($I73&lt;=BF$4,$J73&gt;=BF$4)),"3",IF((AND($K73&lt;=BF$4,$L73&gt;=BF$4)),"C",IF((AND($M73&lt;=BF$4,$N73&gt;=BF$4)),"CO",IF((AND($O73&lt;=BF$4,$P73&gt;=BF$4)),"C",0))))))</f>
        <v>#REF!</v>
      </c>
      <c r="BG73" s="33" t="e">
        <f>IF((AND($E73&lt;=BG$4,$F73&gt;=BG$4)),"P/L",IF((AND(#REF!&lt;=BG$4,$H73&gt;=BG$4)),"XO",IF((AND($I73&lt;=BG$4,$J73&gt;=BG$4)),"3",IF((AND($K73&lt;=BG$4,$L73&gt;=BG$4)),"C",IF((AND($M73&lt;=BG$4,$N73&gt;=BG$4)),"CO",IF((AND($O73&lt;=BG$4,$P73&gt;=BG$4)),"C",0))))))</f>
        <v>#REF!</v>
      </c>
      <c r="BH73" s="33" t="e">
        <f>IF((AND($E73&lt;=BH$4,$F73&gt;=BH$4)),"P/L",IF((AND(#REF!&lt;=BH$4,$H73&gt;=BH$4)),"XO",IF((AND($I73&lt;=BH$4,$J73&gt;=BH$4)),"3",IF((AND($K73&lt;=BH$4,$L73&gt;=BH$4)),"C",IF((AND($M73&lt;=BH$4,$N73&gt;=BH$4)),"CO",IF((AND($O73&lt;=BH$4,$P73&gt;=BH$4)),"C",0))))))</f>
        <v>#REF!</v>
      </c>
      <c r="BI73" s="33" t="e">
        <f>IF((AND($E73&lt;=BI$4,$F73&gt;=BI$4)),"P/L",IF((AND(#REF!&lt;=BI$4,$H73&gt;=BI$4)),"XO",IF((AND($I73&lt;=BI$4,$J73&gt;=BI$4)),"3",IF((AND($K73&lt;=BI$4,$L73&gt;=BI$4)),"C",IF((AND($M73&lt;=BI$4,$N73&gt;=BI$4)),"CO",IF((AND($O73&lt;=BI$4,$P73&gt;=BI$4)),"C",0))))))</f>
        <v>#REF!</v>
      </c>
      <c r="BJ73" s="33" t="e">
        <f>IF((AND($E73&lt;=BJ$4,$F73&gt;=BJ$4)),"P/L",IF((AND(#REF!&lt;=BJ$4,$H73&gt;=BJ$4)),"XO",IF((AND($I73&lt;=BJ$4,$J73&gt;=BJ$4)),"3",IF((AND($K73&lt;=BJ$4,$L73&gt;=BJ$4)),"C",IF((AND($M73&lt;=BJ$4,$N73&gt;=BJ$4)),"CO",IF((AND($O73&lt;=BJ$4,$P73&gt;=BJ$4)),"C",0))))))</f>
        <v>#REF!</v>
      </c>
      <c r="BK73" s="33" t="e">
        <f>IF((AND($E73&lt;=BK$4,$F73&gt;=BK$4)),"P/L",IF((AND(#REF!&lt;=BK$4,$H73&gt;=BK$4)),"XO",IF((AND($I73&lt;=BK$4,$J73&gt;=BK$4)),"3",IF((AND($K73&lt;=BK$4,$L73&gt;=BK$4)),"C",IF((AND($M73&lt;=BK$4,$N73&gt;=BK$4)),"CO",IF((AND($O73&lt;=BK$4,$P73&gt;=BK$4)),"C",0))))))</f>
        <v>#REF!</v>
      </c>
      <c r="BL73" s="33" t="e">
        <f>IF((AND($E73&lt;=BL$4,$F73&gt;=BL$4)),"P/L",IF((AND(#REF!&lt;=BL$4,$H73&gt;=BL$4)),"XO",IF((AND($I73&lt;=BL$4,$J73&gt;=BL$4)),"3",IF((AND($K73&lt;=BL$4,$L73&gt;=BL$4)),"C",IF((AND($M73&lt;=BL$4,$N73&gt;=BL$4)),"CO",IF((AND($O73&lt;=BL$4,$P73&gt;=BL$4)),"C",0))))))</f>
        <v>#REF!</v>
      </c>
      <c r="BM73" s="33" t="e">
        <f>IF((AND($E73&lt;=BM$4,$F73&gt;=BM$4)),"P/L",IF((AND(#REF!&lt;=BM$4,$H73&gt;=BM$4)),"XO",IF((AND($I73&lt;=BM$4,$J73&gt;=BM$4)),"3",IF((AND($K73&lt;=BM$4,$L73&gt;=BM$4)),"C",IF((AND($M73&lt;=BM$4,$N73&gt;=BM$4)),"CO",IF((AND($O73&lt;=BM$4,$P73&gt;=BM$4)),"C",0))))))</f>
        <v>#REF!</v>
      </c>
      <c r="BN73" s="33" t="e">
        <f>IF((AND($E73&lt;=BN$4,$F73&gt;=BN$4)),"P/L",IF((AND(#REF!&lt;=BN$4,$H73&gt;=BN$4)),"XO",IF((AND($I73&lt;=BN$4,$J73&gt;=BN$4)),"3",IF((AND($K73&lt;=BN$4,$L73&gt;=BN$4)),"C",IF((AND($M73&lt;=BN$4,$N73&gt;=BN$4)),"CO",IF((AND($O73&lt;=BN$4,$P73&gt;=BN$4)),"C",0))))))</f>
        <v>#REF!</v>
      </c>
      <c r="BO73" s="33" t="e">
        <f>IF((AND($E73&lt;=BO$4,$F73&gt;=BO$4)),"P/L",IF((AND(#REF!&lt;=BO$4,$H73&gt;=BO$4)),"XO",IF((AND($I73&lt;=BO$4,$J73&gt;=BO$4)),"3",IF((AND($K73&lt;=BO$4,$L73&gt;=BO$4)),"C",IF((AND($M73&lt;=BO$4,$N73&gt;=BO$4)),"CO",IF((AND($O73&lt;=BO$4,$P73&gt;=BO$4)),"C",0))))))</f>
        <v>#REF!</v>
      </c>
      <c r="BP73" s="33" t="e">
        <f>IF((AND($E73&lt;=BP$4,$F73&gt;=BP$4)),"P/L",IF((AND(#REF!&lt;=BP$4,$H73&gt;=BP$4)),"XO",IF((AND($I73&lt;=BP$4,$J73&gt;=BP$4)),"3",IF((AND($K73&lt;=BP$4,$L73&gt;=BP$4)),"C",IF((AND($M73&lt;=BP$4,$N73&gt;=BP$4)),"CO",IF((AND($O73&lt;=BP$4,$P73&gt;=BP$4)),"C",0))))))</f>
        <v>#REF!</v>
      </c>
      <c r="BQ73" s="33" t="e">
        <f>IF((AND($E73&lt;=BQ$4,$F73&gt;=BQ$4)),"P/L",IF((AND(#REF!&lt;=BQ$4,$H73&gt;=BQ$4)),"XO",IF((AND($I73&lt;=BQ$4,$J73&gt;=BQ$4)),"3",IF((AND($K73&lt;=BQ$4,$L73&gt;=BQ$4)),"C",IF((AND($M73&lt;=BQ$4,$N73&gt;=BQ$4)),"CO",IF((AND($O73&lt;=BQ$4,$P73&gt;=BQ$4)),"C",0))))))</f>
        <v>#REF!</v>
      </c>
      <c r="BR73" s="33" t="e">
        <f>IF((AND($E73&lt;=BR$4,$F73&gt;=BR$4)),"P/L",IF((AND(#REF!&lt;=BR$4,$H73&gt;=BR$4)),"XO",IF((AND($I73&lt;=BR$4,$J73&gt;=BR$4)),"3",IF((AND($K73&lt;=BR$4,$L73&gt;=BR$4)),"C",IF((AND($M73&lt;=BR$4,$N73&gt;=BR$4)),"CO",IF((AND($O73&lt;=BR$4,$P73&gt;=BR$4)),"C",0))))))</f>
        <v>#REF!</v>
      </c>
      <c r="BS73" s="33" t="e">
        <f>IF((AND($E73&lt;=BS$4,$F73&gt;=BS$4)),"P/L",IF((AND(#REF!&lt;=BS$4,$H73&gt;=BS$4)),"XO",IF((AND($I73&lt;=BS$4,$J73&gt;=BS$4)),"3",IF((AND($K73&lt;=BS$4,$L73&gt;=BS$4)),"C",IF((AND($M73&lt;=BS$4,$N73&gt;=BS$4)),"CO",IF((AND($O73&lt;=BS$4,$P73&gt;=BS$4)),"C",0))))))</f>
        <v>#REF!</v>
      </c>
      <c r="BT73" s="33" t="e">
        <f>IF((AND($E73&lt;=BT$4,$F73&gt;=BT$4)),"P/L",IF((AND(#REF!&lt;=BT$4,$H73&gt;=BT$4)),"XO",IF((AND($I73&lt;=BT$4,$J73&gt;=BT$4)),"3",IF((AND($K73&lt;=BT$4,$L73&gt;=BT$4)),"C",IF((AND($M73&lt;=BT$4,$N73&gt;=BT$4)),"CO",IF((AND($O73&lt;=BT$4,$P73&gt;=BT$4)),"C",0))))))</f>
        <v>#REF!</v>
      </c>
      <c r="BU73" s="33" t="e">
        <f>IF((AND($E73&lt;=BU$4,$F73&gt;=BU$4)),"P/L",IF((AND(#REF!&lt;=BU$4,$H73&gt;=BU$4)),"XO",IF((AND($I73&lt;=BU$4,$J73&gt;=BU$4)),"3",IF((AND($K73&lt;=BU$4,$L73&gt;=BU$4)),"C",IF((AND($M73&lt;=BU$4,$N73&gt;=BU$4)),"CO",IF((AND($O73&lt;=BU$4,$P73&gt;=BU$4)),"C",0))))))</f>
        <v>#REF!</v>
      </c>
      <c r="BV73" s="33" t="e">
        <f>IF((AND($E73&lt;=BV$4,$F73&gt;=BV$4)),"P/L",IF((AND(#REF!&lt;=BV$4,$H73&gt;=BV$4)),"XO",IF((AND($I73&lt;=BV$4,$J73&gt;=BV$4)),"3",IF((AND($K73&lt;=BV$4,$L73&gt;=BV$4)),"C",IF((AND($M73&lt;=BV$4,$N73&gt;=BV$4)),"CO",IF((AND($O73&lt;=BV$4,$P73&gt;=BV$4)),"C",0))))))</f>
        <v>#REF!</v>
      </c>
      <c r="BW73" s="33" t="e">
        <f>IF((AND($E73&lt;=BW$4,$F73&gt;=BW$4)),"P/L",IF((AND(#REF!&lt;=BW$4,$H73&gt;=BW$4)),"XO",IF((AND($I73&lt;=BW$4,$J73&gt;=BW$4)),"3",IF((AND($K73&lt;=BW$4,$L73&gt;=BW$4)),"C",IF((AND($M73&lt;=BW$4,$N73&gt;=BW$4)),"CO",IF((AND($O73&lt;=BW$4,$P73&gt;=BW$4)),"C",0))))))</f>
        <v>#REF!</v>
      </c>
      <c r="BX73" s="33" t="e">
        <f>IF((AND($E73&lt;=BX$4,$F73&gt;=BX$4)),"P/L",IF((AND(#REF!&lt;=BX$4,$H73&gt;=BX$4)),"XO",IF((AND($I73&lt;=BX$4,$J73&gt;=BX$4)),"3",IF((AND($K73&lt;=BX$4,$L73&gt;=BX$4)),"C",IF((AND($M73&lt;=BX$4,$N73&gt;=BX$4)),"CO",IF((AND($O73&lt;=BX$4,$P73&gt;=BX$4)),"C",0))))))</f>
        <v>#REF!</v>
      </c>
      <c r="BY73" s="33" t="e">
        <f>IF((AND($E73&lt;=BY$4,$F73&gt;=BY$4)),"P/L",IF((AND(#REF!&lt;=BY$4,$H73&gt;=BY$4)),"XO",IF((AND($I73&lt;=BY$4,$J73&gt;=BY$4)),"3",IF((AND($K73&lt;=BY$4,$L73&gt;=BY$4)),"C",IF((AND($M73&lt;=BY$4,$N73&gt;=BY$4)),"CO",IF((AND($O73&lt;=BY$4,$P73&gt;=BY$4)),"C",0))))))</f>
        <v>#REF!</v>
      </c>
      <c r="BZ73" s="33" t="e">
        <f>IF((AND($E73&lt;=BZ$4,$F73&gt;=BZ$4)),"P/L",IF((AND(#REF!&lt;=BZ$4,$H73&gt;=BZ$4)),"XO",IF((AND($I73&lt;=BZ$4,$J73&gt;=BZ$4)),"3",IF((AND($K73&lt;=BZ$4,$L73&gt;=BZ$4)),"C",IF((AND($M73&lt;=BZ$4,$N73&gt;=BZ$4)),"CO",IF((AND($O73&lt;=BZ$4,$P73&gt;=BZ$4)),"C",0))))))</f>
        <v>#REF!</v>
      </c>
      <c r="CA73" s="33" t="e">
        <f>IF((AND($E73&lt;=CA$4,$F73&gt;=CA$4)),"P/L",IF((AND(#REF!&lt;=CA$4,$H73&gt;=CA$4)),"XO",IF((AND($I73&lt;=CA$4,$J73&gt;=CA$4)),"3",IF((AND($K73&lt;=CA$4,$L73&gt;=CA$4)),"C",IF((AND($M73&lt;=CA$4,$N73&gt;=CA$4)),"CO",IF((AND($O73&lt;=CA$4,$P73&gt;=CA$4)),"C",0))))))</f>
        <v>#REF!</v>
      </c>
      <c r="CB73" s="33" t="e">
        <f>IF((AND($E73&lt;=CB$4,$F73&gt;=CB$4)),"P/L",IF((AND(#REF!&lt;=CB$4,$H73&gt;=CB$4)),"XO",IF((AND($I73&lt;=CB$4,$J73&gt;=CB$4)),"3",IF((AND($K73&lt;=CB$4,$L73&gt;=CB$4)),"C",IF((AND($M73&lt;=CB$4,$N73&gt;=CB$4)),"CO",IF((AND($O73&lt;=CB$4,$P73&gt;=CB$4)),"C",0))))))</f>
        <v>#REF!</v>
      </c>
      <c r="CC73" s="33" t="e">
        <f>IF((AND($E73&lt;=CC$4,$F73&gt;=CC$4)),"P/L",IF((AND(#REF!&lt;=CC$4,$H73&gt;=CC$4)),"XO",IF((AND($I73&lt;=CC$4,$J73&gt;=CC$4)),"3",IF((AND($K73&lt;=CC$4,$L73&gt;=CC$4)),"C",IF((AND($M73&lt;=CC$4,$N73&gt;=CC$4)),"CO",IF((AND($O73&lt;=CC$4,$P73&gt;=CC$4)),"C",0))))))</f>
        <v>#REF!</v>
      </c>
      <c r="CD73" s="33" t="e">
        <f>IF((AND($E73&lt;=CD$4,$F73&gt;=CD$4)),"P/L",IF((AND(#REF!&lt;=CD$4,$H73&gt;=CD$4)),"XO",IF((AND($I73&lt;=CD$4,$J73&gt;=CD$4)),"3",IF((AND($K73&lt;=CD$4,$L73&gt;=CD$4)),"C",IF((AND($M73&lt;=CD$4,$N73&gt;=CD$4)),"CO",IF((AND($O73&lt;=CD$4,$P73&gt;=CD$4)),"C",0))))))</f>
        <v>#REF!</v>
      </c>
      <c r="CE73" s="33" t="e">
        <f>IF((AND($E73&lt;=CE$4,$F73&gt;=CE$4)),"P/L",IF((AND(#REF!&lt;=CE$4,$H73&gt;=CE$4)),"XO",IF((AND($I73&lt;=CE$4,$J73&gt;=CE$4)),"3",IF((AND($K73&lt;=CE$4,$L73&gt;=CE$4)),"C",IF((AND($M73&lt;=CE$4,$N73&gt;=CE$4)),"CO",IF((AND($O73&lt;=CE$4,$P73&gt;=CE$4)),"C",0))))))</f>
        <v>#REF!</v>
      </c>
      <c r="CF73" s="33" t="e">
        <f>IF((AND($E73&lt;=CF$4,$F73&gt;=CF$4)),"P/L",IF((AND(#REF!&lt;=CF$4,$H73&gt;=CF$4)),"XO",IF((AND($I73&lt;=CF$4,$J73&gt;=CF$4)),"3",IF((AND($K73&lt;=CF$4,$L73&gt;=CF$4)),"C",IF((AND($M73&lt;=CF$4,$N73&gt;=CF$4)),"CO",IF((AND($O73&lt;=CF$4,$P73&gt;=CF$4)),"C",0))))))</f>
        <v>#REF!</v>
      </c>
      <c r="CG73" s="33" t="e">
        <f>IF((AND($E73&lt;=CG$4,$F73&gt;=CG$4)),"P/L",IF((AND(#REF!&lt;=CG$4,$H73&gt;=CG$4)),"XO",IF((AND($I73&lt;=CG$4,$J73&gt;=CG$4)),"3",IF((AND($K73&lt;=CG$4,$L73&gt;=CG$4)),"C",IF((AND($M73&lt;=CG$4,$N73&gt;=CG$4)),"CO",IF((AND($O73&lt;=CG$4,$P73&gt;=CG$4)),"C",0))))))</f>
        <v>#REF!</v>
      </c>
      <c r="CH73" s="33" t="e">
        <f>IF((AND($E73&lt;=CH$4,$F73&gt;=CH$4)),"P/L",IF((AND(#REF!&lt;=CH$4,$H73&gt;=CH$4)),"XO",IF((AND($I73&lt;=CH$4,$J73&gt;=CH$4)),"3",IF((AND($K73&lt;=CH$4,$L73&gt;=CH$4)),"C",IF((AND($M73&lt;=CH$4,$N73&gt;=CH$4)),"CO",IF((AND($O73&lt;=CH$4,$P73&gt;=CH$4)),"C",0))))))</f>
        <v>#REF!</v>
      </c>
      <c r="CI73" s="33" t="e">
        <f>IF((AND($E73&lt;=CI$4,$F73&gt;=CI$4)),"P/L",IF((AND(#REF!&lt;=CI$4,$H73&gt;=CI$4)),"XO",IF((AND($I73&lt;=CI$4,$J73&gt;=CI$4)),"3",IF((AND($K73&lt;=CI$4,$L73&gt;=CI$4)),"C",IF((AND($M73&lt;=CI$4,$N73&gt;=CI$4)),"CO",IF((AND($O73&lt;=CI$4,$P73&gt;=CI$4)),"C",0))))))</f>
        <v>#REF!</v>
      </c>
      <c r="CJ73" s="33" t="e">
        <f>IF((AND($E73&lt;=CJ$4,$F73&gt;=CJ$4)),"P/L",IF((AND(#REF!&lt;=CJ$4,$H73&gt;=CJ$4)),"XO",IF((AND($I73&lt;=CJ$4,$J73&gt;=CJ$4)),"3",IF((AND($K73&lt;=CJ$4,$L73&gt;=CJ$4)),"C",IF((AND($M73&lt;=CJ$4,$N73&gt;=CJ$4)),"CO",IF((AND($O73&lt;=CJ$4,$P73&gt;=CJ$4)),"C",0))))))</f>
        <v>#REF!</v>
      </c>
      <c r="CK73" s="33" t="e">
        <f>IF((AND($E73&lt;=CK$4,$F73&gt;=CK$4)),"P/L",IF((AND(#REF!&lt;=CK$4,$H73&gt;=CK$4)),"XO",IF((AND($I73&lt;=CK$4,$J73&gt;=CK$4)),"3",IF((AND($K73&lt;=CK$4,$L73&gt;=CK$4)),"C",IF((AND($M73&lt;=CK$4,$N73&gt;=CK$4)),"CO",IF((AND($O73&lt;=CK$4,$P73&gt;=CK$4)),"C",0))))))</f>
        <v>#REF!</v>
      </c>
      <c r="CL73" s="33" t="e">
        <f>IF((AND($E73&lt;=CL$4,$F73&gt;=CL$4)),"P/L",IF((AND(#REF!&lt;=CL$4,$H73&gt;=CL$4)),"XO",IF((AND($I73&lt;=CL$4,$J73&gt;=CL$4)),"3",IF((AND($K73&lt;=CL$4,$L73&gt;=CL$4)),"C",IF((AND($M73&lt;=CL$4,$N73&gt;=CL$4)),"CO",IF((AND($O73&lt;=CL$4,$P73&gt;=CL$4)),"C",0))))))</f>
        <v>#REF!</v>
      </c>
    </row>
    <row r="74" spans="1:90" x14ac:dyDescent="0.25">
      <c r="A74" s="44" t="s">
        <v>15</v>
      </c>
      <c r="B74" s="31">
        <v>17</v>
      </c>
      <c r="C74" s="31"/>
      <c r="D74" s="31"/>
      <c r="E74" s="32"/>
      <c r="F74" s="32"/>
      <c r="G74" s="33"/>
      <c r="H74" s="32">
        <v>46410</v>
      </c>
      <c r="I74" s="37">
        <f>IF(H74="",0,DATE(YEAR(H74),MONTH(H74)+B74,DAY(H74)))</f>
        <v>46927</v>
      </c>
      <c r="J74" s="39">
        <f>IF(I74="","",(DATE(YEAR(I74),MONTH(I74)+1,DAY(I74))))</f>
        <v>46957</v>
      </c>
      <c r="K74" s="39">
        <f>IF(J74="","",(DATE(YEAR(J74),MONTH(J74)+D74,DAY(J74))))</f>
        <v>46957</v>
      </c>
      <c r="L74" s="32">
        <f>IF(N74="","",DATE(YEAR(N74), MONTH(N74)-1,DAY(N74)))</f>
        <v>46988</v>
      </c>
      <c r="M74" s="32">
        <f>IF(N74="","",DATE(YEAR(L74),MONTH(L74),DAY(L74)))</f>
        <v>46988</v>
      </c>
      <c r="N74" s="39">
        <f>IF(K74="","",(DATE(YEAR(K74),MONTH(K74)+2,DAY(K74))))</f>
        <v>47019</v>
      </c>
      <c r="O74" s="39">
        <f>IF(N74="","",(DATE(YEAR(N74),MONTH(N74)+C74,DAY(N74))))</f>
        <v>47019</v>
      </c>
      <c r="P74" s="32">
        <f>IF(O74="","",DATE(YEAR(O74), MONTH(O74)+1,DAY(O74)))</f>
        <v>47049</v>
      </c>
      <c r="Q74" s="32">
        <f>IF(O74="","",DATE(YEAR(P74),MONTH(P74),DAY(P74)))</f>
        <v>47049</v>
      </c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</row>
    <row r="75" ht="21.75" customHeight="1" spans="1:90" x14ac:dyDescent="0.25">
      <c r="A75" s="25" t="s">
        <v>451</v>
      </c>
      <c r="B75" s="26"/>
      <c r="C75" s="26"/>
      <c r="D75" s="26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8"/>
      <c r="P75" s="27"/>
      <c r="Q75" s="27"/>
      <c r="R75" s="29">
        <f>$A$2-DAY($A$2)+1</f>
        <v>46054</v>
      </c>
      <c r="S75" s="29">
        <f t="shared" ref="S75:AX75" si="122">DATE(YEAR(R75),MONTH(R75)+1,DAY(R75))</f>
        <v>46082</v>
      </c>
      <c r="T75" s="29">
        <f t="shared" si="122"/>
        <v>46113</v>
      </c>
      <c r="U75" s="29">
        <f t="shared" si="122"/>
        <v>46143</v>
      </c>
      <c r="V75" s="29">
        <f t="shared" si="122"/>
        <v>46174</v>
      </c>
      <c r="W75" s="29">
        <f t="shared" si="122"/>
        <v>46204</v>
      </c>
      <c r="X75" s="29">
        <f t="shared" si="122"/>
        <v>46235</v>
      </c>
      <c r="Y75" s="29">
        <f t="shared" si="122"/>
        <v>46266</v>
      </c>
      <c r="Z75" s="29">
        <f t="shared" si="122"/>
        <v>46296</v>
      </c>
      <c r="AA75" s="29">
        <f t="shared" si="122"/>
        <v>46327</v>
      </c>
      <c r="AB75" s="29">
        <f t="shared" si="122"/>
        <v>46357</v>
      </c>
      <c r="AC75" s="29">
        <f t="shared" si="122"/>
        <v>46388</v>
      </c>
      <c r="AD75" s="29">
        <f t="shared" si="122"/>
        <v>46419</v>
      </c>
      <c r="AE75" s="29">
        <f t="shared" si="122"/>
        <v>46447</v>
      </c>
      <c r="AF75" s="29">
        <f t="shared" si="122"/>
        <v>46478</v>
      </c>
      <c r="AG75" s="29">
        <f t="shared" si="122"/>
        <v>46508</v>
      </c>
      <c r="AH75" s="29">
        <f t="shared" si="122"/>
        <v>46539</v>
      </c>
      <c r="AI75" s="29">
        <f t="shared" si="122"/>
        <v>46569</v>
      </c>
      <c r="AJ75" s="29">
        <f t="shared" si="122"/>
        <v>46600</v>
      </c>
      <c r="AK75" s="29">
        <f t="shared" si="122"/>
        <v>46631</v>
      </c>
      <c r="AL75" s="29">
        <f t="shared" si="122"/>
        <v>46661</v>
      </c>
      <c r="AM75" s="29">
        <f t="shared" si="122"/>
        <v>46692</v>
      </c>
      <c r="AN75" s="29">
        <f t="shared" si="122"/>
        <v>46722</v>
      </c>
      <c r="AO75" s="29">
        <f t="shared" si="122"/>
        <v>46753</v>
      </c>
      <c r="AP75" s="29">
        <f t="shared" si="122"/>
        <v>46784</v>
      </c>
      <c r="AQ75" s="29">
        <f t="shared" si="122"/>
        <v>46813</v>
      </c>
      <c r="AR75" s="29">
        <f t="shared" si="122"/>
        <v>46844</v>
      </c>
      <c r="AS75" s="29">
        <f t="shared" si="122"/>
        <v>46874</v>
      </c>
      <c r="AT75" s="29">
        <f t="shared" si="122"/>
        <v>46905</v>
      </c>
      <c r="AU75" s="29">
        <f t="shared" si="122"/>
        <v>46935</v>
      </c>
      <c r="AV75" s="29">
        <f t="shared" si="122"/>
        <v>46966</v>
      </c>
      <c r="AW75" s="29">
        <f t="shared" si="122"/>
        <v>46997</v>
      </c>
      <c r="AX75" s="29">
        <f t="shared" si="122"/>
        <v>47027</v>
      </c>
      <c r="AY75" s="29">
        <f t="shared" ref="AY75:CD75" si="123">DATE(YEAR(AX75),MONTH(AX75)+1,DAY(AX75))</f>
        <v>47058</v>
      </c>
      <c r="AZ75" s="29">
        <f t="shared" si="123"/>
        <v>47088</v>
      </c>
      <c r="BA75" s="29">
        <f t="shared" si="123"/>
        <v>47119</v>
      </c>
      <c r="BB75" s="29">
        <f t="shared" si="123"/>
        <v>47150</v>
      </c>
      <c r="BC75" s="29">
        <f t="shared" si="123"/>
        <v>47178</v>
      </c>
      <c r="BD75" s="29">
        <f t="shared" si="123"/>
        <v>47209</v>
      </c>
      <c r="BE75" s="29">
        <f t="shared" si="123"/>
        <v>47239</v>
      </c>
      <c r="BF75" s="29">
        <f t="shared" si="123"/>
        <v>47270</v>
      </c>
      <c r="BG75" s="29">
        <f t="shared" si="123"/>
        <v>47300</v>
      </c>
      <c r="BH75" s="29">
        <f t="shared" si="123"/>
        <v>47331</v>
      </c>
      <c r="BI75" s="29">
        <f t="shared" si="123"/>
        <v>47362</v>
      </c>
      <c r="BJ75" s="29">
        <f t="shared" si="123"/>
        <v>47392</v>
      </c>
      <c r="BK75" s="29">
        <f t="shared" si="123"/>
        <v>47423</v>
      </c>
      <c r="BL75" s="29">
        <f t="shared" si="123"/>
        <v>47453</v>
      </c>
      <c r="BM75" s="29">
        <f t="shared" si="123"/>
        <v>47484</v>
      </c>
      <c r="BN75" s="29">
        <f t="shared" si="123"/>
        <v>47515</v>
      </c>
      <c r="BO75" s="29">
        <f t="shared" si="123"/>
        <v>47543</v>
      </c>
      <c r="BP75" s="29">
        <f t="shared" si="123"/>
        <v>47574</v>
      </c>
      <c r="BQ75" s="29">
        <f t="shared" si="123"/>
        <v>47604</v>
      </c>
      <c r="BR75" s="29">
        <f t="shared" si="123"/>
        <v>47635</v>
      </c>
      <c r="BS75" s="29">
        <f t="shared" si="123"/>
        <v>47665</v>
      </c>
      <c r="BT75" s="29">
        <f t="shared" si="123"/>
        <v>47696</v>
      </c>
      <c r="BU75" s="29">
        <f t="shared" si="123"/>
        <v>47727</v>
      </c>
      <c r="BV75" s="29">
        <f t="shared" si="123"/>
        <v>47757</v>
      </c>
      <c r="BW75" s="29">
        <f t="shared" si="123"/>
        <v>47788</v>
      </c>
      <c r="BX75" s="29">
        <f t="shared" si="123"/>
        <v>47818</v>
      </c>
      <c r="BY75" s="29">
        <f t="shared" si="123"/>
        <v>47849</v>
      </c>
      <c r="BZ75" s="29">
        <f t="shared" si="123"/>
        <v>47880</v>
      </c>
      <c r="CA75" s="29">
        <f t="shared" si="123"/>
        <v>47908</v>
      </c>
      <c r="CB75" s="29">
        <f t="shared" si="123"/>
        <v>47939</v>
      </c>
      <c r="CC75" s="29">
        <f t="shared" si="123"/>
        <v>47969</v>
      </c>
      <c r="CD75" s="29">
        <f t="shared" si="123"/>
        <v>48000</v>
      </c>
      <c r="CE75" s="29">
        <f t="shared" ref="CE75:CL75" si="124">DATE(YEAR(CD75),MONTH(CD75)+1,DAY(CD75))</f>
        <v>48030</v>
      </c>
      <c r="CF75" s="29">
        <f t="shared" si="124"/>
        <v>48061</v>
      </c>
      <c r="CG75" s="29">
        <f t="shared" si="124"/>
        <v>48092</v>
      </c>
      <c r="CH75" s="29">
        <f t="shared" si="124"/>
        <v>48122</v>
      </c>
      <c r="CI75" s="29">
        <f t="shared" si="124"/>
        <v>48153</v>
      </c>
      <c r="CJ75" s="29">
        <f t="shared" si="124"/>
        <v>48183</v>
      </c>
      <c r="CK75" s="29">
        <f t="shared" si="124"/>
        <v>48214</v>
      </c>
      <c r="CL75" s="29">
        <f t="shared" si="124"/>
        <v>48245</v>
      </c>
    </row>
    <row r="76" hidden="1" spans="1:90" x14ac:dyDescent="0.25">
      <c r="A76" s="40" t="s">
        <v>452</v>
      </c>
      <c r="B76" s="31">
        <v>20</v>
      </c>
      <c r="C76" s="31">
        <v>16</v>
      </c>
      <c r="D76" s="31">
        <v>1</v>
      </c>
      <c r="E76" s="32"/>
      <c r="F76" s="32"/>
      <c r="G76" s="33">
        <f>F76-E76</f>
        <v>0</v>
      </c>
      <c r="H76" s="32">
        <v>44075</v>
      </c>
      <c r="I76" s="32">
        <f>IF(H76="",0,DATE(YEAR(H76),MONTH(H76)+B76,DAY(H76)))</f>
        <v>44682</v>
      </c>
      <c r="J76" s="32">
        <f>IF(I76="","",(DATE(YEAR(I76),MONTH(I76)+1,DAY(I76))))</f>
        <v>44713</v>
      </c>
      <c r="K76" s="32">
        <f>IF(J76="","",(DATE(YEAR(J76),MONTH(J76)+D76,DAY(J76))))</f>
        <v>44743</v>
      </c>
      <c r="L76" s="32">
        <f>IF(N76="","",DATE(YEAR(N76), MONTH(N76)-1,DAY(N76)))</f>
        <v>44774</v>
      </c>
      <c r="M76" s="32">
        <f>IF(N76="","",DATE(YEAR(L76),MONTH(L76),DAY(L76)))</f>
        <v>44774</v>
      </c>
      <c r="N76" s="32">
        <f>IF(K76="","",(DATE(YEAR(K76),MONTH(K76)+2,DAY(K76))))</f>
        <v>44805</v>
      </c>
      <c r="O76" s="34">
        <v>45436</v>
      </c>
      <c r="P76" s="32">
        <f>IF(O76="","",DATE(YEAR(O76), MONTH(O76)+1,DAY(O76)))</f>
        <v>45467</v>
      </c>
      <c r="Q76" s="32">
        <f>IF(O76="","",DATE(YEAR(P76),MONTH(P76),DAY(P76)))</f>
        <v>45467</v>
      </c>
      <c r="R76" s="33">
        <f t="shared" ref="R76:AA76" si="125">IF((AND($E76&lt;=R$4,$F76&gt;=R$4)),"P/L",IF((AND($H76&lt;=R$4,$I76&gt;=R$4)),"XO",IF((AND($J76&lt;=R$4,$K76&gt;=R$4)),"3",IF((AND($L76&lt;=R$4,$M76&gt;=R$4)),"C",IF((AND($N76&lt;=R$4,$O76&gt;=R$4)),"CO",IF((AND($P76&lt;=R$4,$Q76&gt;=R$4)),"C",0))))))</f>
        <v>0</v>
      </c>
      <c r="S76" s="33">
        <f t="shared" si="125"/>
        <v>0</v>
      </c>
      <c r="T76" s="33">
        <f t="shared" si="125"/>
        <v>0</v>
      </c>
      <c r="U76" s="33">
        <f t="shared" si="125"/>
        <v>0</v>
      </c>
      <c r="V76" s="33">
        <f t="shared" si="125"/>
        <v>0</v>
      </c>
      <c r="W76" s="33">
        <f t="shared" si="125"/>
        <v>0</v>
      </c>
      <c r="X76" s="33">
        <f t="shared" si="125"/>
        <v>0</v>
      </c>
      <c r="Y76" s="33">
        <f t="shared" si="125"/>
        <v>0</v>
      </c>
      <c r="Z76" s="33">
        <f t="shared" si="125"/>
        <v>0</v>
      </c>
      <c r="AA76" s="33">
        <f t="shared" si="125"/>
        <v>0</v>
      </c>
      <c r="AB76" s="33">
        <f t="shared" ref="AB76:AK76" si="126">IF((AND($E76&lt;=AB$4,$F76&gt;=AB$4)),"P/L",IF((AND($H76&lt;=AB$4,$I76&gt;=AB$4)),"XO",IF((AND($J76&lt;=AB$4,$K76&gt;=AB$4)),"3",IF((AND($L76&lt;=AB$4,$M76&gt;=AB$4)),"C",IF((AND($N76&lt;=AB$4,$O76&gt;=AB$4)),"CO",IF((AND($P76&lt;=AB$4,$Q76&gt;=AB$4)),"C",0))))))</f>
        <v>0</v>
      </c>
      <c r="AC76" s="33">
        <f t="shared" si="126"/>
        <v>0</v>
      </c>
      <c r="AD76" s="33">
        <f t="shared" si="126"/>
        <v>0</v>
      </c>
      <c r="AE76" s="33">
        <f t="shared" si="126"/>
        <v>0</v>
      </c>
      <c r="AF76" s="33">
        <f t="shared" si="126"/>
        <v>0</v>
      </c>
      <c r="AG76" s="33">
        <f t="shared" si="126"/>
        <v>0</v>
      </c>
      <c r="AH76" s="33">
        <f t="shared" si="126"/>
        <v>0</v>
      </c>
      <c r="AI76" s="33">
        <f t="shared" si="126"/>
        <v>0</v>
      </c>
      <c r="AJ76" s="33">
        <f t="shared" si="126"/>
        <v>0</v>
      </c>
      <c r="AK76" s="33">
        <f t="shared" si="126"/>
        <v>0</v>
      </c>
      <c r="AL76" s="33">
        <f t="shared" ref="AL76:AU76" si="127">IF((AND($E76&lt;=AL$4,$F76&gt;=AL$4)),"P/L",IF((AND($H76&lt;=AL$4,$I76&gt;=AL$4)),"XO",IF((AND($J76&lt;=AL$4,$K76&gt;=AL$4)),"3",IF((AND($L76&lt;=AL$4,$M76&gt;=AL$4)),"C",IF((AND($N76&lt;=AL$4,$O76&gt;=AL$4)),"CO",IF((AND($P76&lt;=AL$4,$Q76&gt;=AL$4)),"C",0))))))</f>
        <v>0</v>
      </c>
      <c r="AM76" s="33">
        <f t="shared" si="127"/>
        <v>0</v>
      </c>
      <c r="AN76" s="33">
        <f t="shared" si="127"/>
        <v>0</v>
      </c>
      <c r="AO76" s="33">
        <f t="shared" si="127"/>
        <v>0</v>
      </c>
      <c r="AP76" s="33">
        <f t="shared" si="127"/>
        <v>0</v>
      </c>
      <c r="AQ76" s="33">
        <f t="shared" si="127"/>
        <v>0</v>
      </c>
      <c r="AR76" s="33">
        <f t="shared" si="127"/>
        <v>0</v>
      </c>
      <c r="AS76" s="33">
        <f t="shared" si="127"/>
        <v>0</v>
      </c>
      <c r="AT76" s="33">
        <f t="shared" si="127"/>
        <v>0</v>
      </c>
      <c r="AU76" s="33">
        <f t="shared" si="127"/>
        <v>0</v>
      </c>
      <c r="AV76" s="33">
        <f t="shared" ref="AV76:BE76" si="128">IF((AND($E76&lt;=AV$4,$F76&gt;=AV$4)),"P/L",IF((AND($H76&lt;=AV$4,$I76&gt;=AV$4)),"XO",IF((AND($J76&lt;=AV$4,$K76&gt;=AV$4)),"3",IF((AND($L76&lt;=AV$4,$M76&gt;=AV$4)),"C",IF((AND($N76&lt;=AV$4,$O76&gt;=AV$4)),"CO",IF((AND($P76&lt;=AV$4,$Q76&gt;=AV$4)),"C",0))))))</f>
        <v>0</v>
      </c>
      <c r="AW76" s="33">
        <f t="shared" si="128"/>
        <v>0</v>
      </c>
      <c r="AX76" s="33">
        <f t="shared" si="128"/>
        <v>0</v>
      </c>
      <c r="AY76" s="33">
        <f t="shared" si="128"/>
        <v>0</v>
      </c>
      <c r="AZ76" s="33">
        <f t="shared" si="128"/>
        <v>0</v>
      </c>
      <c r="BA76" s="33">
        <f t="shared" si="128"/>
        <v>0</v>
      </c>
      <c r="BB76" s="33">
        <f t="shared" si="128"/>
        <v>0</v>
      </c>
      <c r="BC76" s="33">
        <f t="shared" si="128"/>
        <v>0</v>
      </c>
      <c r="BD76" s="33">
        <f t="shared" si="128"/>
        <v>0</v>
      </c>
      <c r="BE76" s="33">
        <f t="shared" si="128"/>
        <v>0</v>
      </c>
      <c r="BF76" s="33">
        <f t="shared" ref="BF76:BO76" si="129">IF((AND($E76&lt;=BF$4,$F76&gt;=BF$4)),"P/L",IF((AND($H76&lt;=BF$4,$I76&gt;=BF$4)),"XO",IF((AND($J76&lt;=BF$4,$K76&gt;=BF$4)),"3",IF((AND($L76&lt;=BF$4,$M76&gt;=BF$4)),"C",IF((AND($N76&lt;=BF$4,$O76&gt;=BF$4)),"CO",IF((AND($P76&lt;=BF$4,$Q76&gt;=BF$4)),"C",0))))))</f>
        <v>0</v>
      </c>
      <c r="BG76" s="33">
        <f t="shared" si="129"/>
        <v>0</v>
      </c>
      <c r="BH76" s="33">
        <f t="shared" si="129"/>
        <v>0</v>
      </c>
      <c r="BI76" s="33">
        <f t="shared" si="129"/>
        <v>0</v>
      </c>
      <c r="BJ76" s="33">
        <f t="shared" si="129"/>
        <v>0</v>
      </c>
      <c r="BK76" s="33">
        <f t="shared" si="129"/>
        <v>0</v>
      </c>
      <c r="BL76" s="33">
        <f t="shared" si="129"/>
        <v>0</v>
      </c>
      <c r="BM76" s="33">
        <f t="shared" si="129"/>
        <v>0</v>
      </c>
      <c r="BN76" s="33">
        <f t="shared" si="129"/>
        <v>0</v>
      </c>
      <c r="BO76" s="33">
        <f t="shared" si="129"/>
        <v>0</v>
      </c>
      <c r="BP76" s="33">
        <f t="shared" ref="BP76:BY76" si="130">IF((AND($E76&lt;=BP$4,$F76&gt;=BP$4)),"P/L",IF((AND($H76&lt;=BP$4,$I76&gt;=BP$4)),"XO",IF((AND($J76&lt;=BP$4,$K76&gt;=BP$4)),"3",IF((AND($L76&lt;=BP$4,$M76&gt;=BP$4)),"C",IF((AND($N76&lt;=BP$4,$O76&gt;=BP$4)),"CO",IF((AND($P76&lt;=BP$4,$Q76&gt;=BP$4)),"C",0))))))</f>
        <v>0</v>
      </c>
      <c r="BQ76" s="33">
        <f t="shared" si="130"/>
        <v>0</v>
      </c>
      <c r="BR76" s="33">
        <f t="shared" si="130"/>
        <v>0</v>
      </c>
      <c r="BS76" s="33">
        <f t="shared" si="130"/>
        <v>0</v>
      </c>
      <c r="BT76" s="33">
        <f t="shared" si="130"/>
        <v>0</v>
      </c>
      <c r="BU76" s="33">
        <f t="shared" si="130"/>
        <v>0</v>
      </c>
      <c r="BV76" s="33">
        <f t="shared" si="130"/>
        <v>0</v>
      </c>
      <c r="BW76" s="33">
        <f t="shared" si="130"/>
        <v>0</v>
      </c>
      <c r="BX76" s="33">
        <f t="shared" si="130"/>
        <v>0</v>
      </c>
      <c r="BY76" s="33">
        <f t="shared" si="130"/>
        <v>0</v>
      </c>
      <c r="BZ76" s="33">
        <f t="shared" ref="BZ76:CL76" si="131">IF((AND($E76&lt;=BZ$4,$F76&gt;=BZ$4)),"P/L",IF((AND($H76&lt;=BZ$4,$I76&gt;=BZ$4)),"XO",IF((AND($J76&lt;=BZ$4,$K76&gt;=BZ$4)),"3",IF((AND($L76&lt;=BZ$4,$M76&gt;=BZ$4)),"C",IF((AND($N76&lt;=BZ$4,$O76&gt;=BZ$4)),"CO",IF((AND($P76&lt;=BZ$4,$Q76&gt;=BZ$4)),"C",0))))))</f>
        <v>0</v>
      </c>
      <c r="CA76" s="33">
        <f t="shared" si="131"/>
        <v>0</v>
      </c>
      <c r="CB76" s="33">
        <f t="shared" si="131"/>
        <v>0</v>
      </c>
      <c r="CC76" s="33">
        <f t="shared" si="131"/>
        <v>0</v>
      </c>
      <c r="CD76" s="33">
        <f t="shared" si="131"/>
        <v>0</v>
      </c>
      <c r="CE76" s="33">
        <f t="shared" si="131"/>
        <v>0</v>
      </c>
      <c r="CF76" s="33">
        <f t="shared" si="131"/>
        <v>0</v>
      </c>
      <c r="CG76" s="33">
        <f t="shared" si="131"/>
        <v>0</v>
      </c>
      <c r="CH76" s="33">
        <f t="shared" si="131"/>
        <v>0</v>
      </c>
      <c r="CI76" s="33">
        <f t="shared" si="131"/>
        <v>0</v>
      </c>
      <c r="CJ76" s="33">
        <f t="shared" si="131"/>
        <v>0</v>
      </c>
      <c r="CK76" s="33">
        <f t="shared" si="131"/>
        <v>0</v>
      </c>
      <c r="CL76" s="33">
        <f t="shared" si="131"/>
        <v>0</v>
      </c>
    </row>
    <row r="77" hidden="1" spans="1:90" s="2" customFormat="1" x14ac:dyDescent="0.25">
      <c r="A77" s="30" t="s">
        <v>453</v>
      </c>
      <c r="B77" s="31">
        <v>18</v>
      </c>
      <c r="C77" s="31">
        <v>16</v>
      </c>
      <c r="D77" s="31">
        <v>1</v>
      </c>
      <c r="E77" s="32"/>
      <c r="F77" s="32"/>
      <c r="G77" s="33"/>
      <c r="H77" s="34">
        <v>44887</v>
      </c>
      <c r="I77" s="34">
        <f>IF(H77="",0,DATE(YEAR(H77),MONTH(H77)+B77,DAY(H77)))</f>
        <v>45434</v>
      </c>
      <c r="J77" s="137">
        <f>IF(I77="","",(DATE(YEAR(I77),MONTH(I77)+1,DAY(I77))))</f>
        <v>45465</v>
      </c>
      <c r="K77" s="39">
        <f>IF(J77="","",(DATE(YEAR(J77),MONTH(J77)+D77,DAY(J77))))</f>
        <v>45495</v>
      </c>
      <c r="L77" s="32">
        <f>IF(N77="","",DATE(YEAR(N77), MONTH(N77)-1,DAY(N77)))</f>
        <v>45526</v>
      </c>
      <c r="M77" s="32">
        <f>IF(N77="","",DATE(YEAR(L77),MONTH(L77),DAY(L77)))</f>
        <v>45526</v>
      </c>
      <c r="N77" s="39">
        <f>IF(K77="","",(DATE(YEAR(K77),MONTH(K77)+2,DAY(K77))))</f>
        <v>45557</v>
      </c>
      <c r="O77" s="137">
        <f>IF(N77="","",(DATE(YEAR(N77),MONTH(N77)+C77,DAY(N77))))</f>
        <v>46044</v>
      </c>
      <c r="P77" s="32">
        <f>IF(O77="","",DATE(YEAR(O77), MONTH(O77)+1,DAY(O77)))</f>
        <v>46075</v>
      </c>
      <c r="Q77" s="32">
        <f>IF(O77="","",DATE(YEAR(P77),MONTH(P77),DAY(P77)))</f>
        <v>46075</v>
      </c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</row>
    <row r="78" spans="1:90" s="2" customFormat="1" x14ac:dyDescent="0.25">
      <c r="A78" s="30" t="s">
        <v>454</v>
      </c>
      <c r="B78" s="31"/>
      <c r="C78" s="31"/>
      <c r="D78" s="31"/>
      <c r="E78" s="32"/>
      <c r="F78" s="32"/>
      <c r="G78" s="33"/>
      <c r="H78" s="32"/>
      <c r="I78" s="32"/>
      <c r="J78" s="39"/>
      <c r="K78" s="39"/>
      <c r="L78" s="36">
        <v>46048</v>
      </c>
      <c r="M78" s="36">
        <v>46048</v>
      </c>
      <c r="N78" s="39"/>
      <c r="O78" s="39"/>
      <c r="P78" s="36">
        <v>46565</v>
      </c>
      <c r="Q78" s="36">
        <v>46565</v>
      </c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</row>
    <row r="79" hidden="1" spans="1:90" s="2" customFormat="1" x14ac:dyDescent="0.25">
      <c r="A79" s="44" t="s">
        <v>455</v>
      </c>
      <c r="B79" s="31">
        <v>17</v>
      </c>
      <c r="C79" s="31">
        <v>16</v>
      </c>
      <c r="D79" s="31">
        <v>1</v>
      </c>
      <c r="E79" s="32"/>
      <c r="F79" s="32"/>
      <c r="G79" s="33">
        <f>F79-E79</f>
        <v>0</v>
      </c>
      <c r="H79" s="34">
        <v>45406</v>
      </c>
      <c r="I79" s="34">
        <f>IF(H79="",0,DATE(YEAR(H79),MONTH(H79)+B79,DAY(H79)))</f>
        <v>45924</v>
      </c>
      <c r="J79" s="39">
        <f>IF(I79="","",(DATE(YEAR(I79),MONTH(I79)+1,DAY(I79))))</f>
        <v>45954</v>
      </c>
      <c r="K79" s="39">
        <f>IF(J79="","",(DATE(YEAR(J79),MONTH(J79)+D79,DAY(J79))))</f>
        <v>45985</v>
      </c>
      <c r="L79" s="32">
        <f>IF(N79="","",DATE(YEAR(N79), MONTH(N79)-1,DAY(N79)))</f>
        <v>46015</v>
      </c>
      <c r="M79" s="34">
        <f>IF(N79="","",DATE(YEAR(L79),MONTH(L79),DAY(L79)))</f>
        <v>46015</v>
      </c>
      <c r="N79" s="137">
        <f>IF(K79="","",(DATE(YEAR(K79),MONTH(K79)+2,DAY(K79))))</f>
        <v>46046</v>
      </c>
      <c r="O79" s="39">
        <f>IF(N79="","",(DATE(YEAR(N79),MONTH(N79)+C79,DAY(N79))))</f>
        <v>46531</v>
      </c>
      <c r="P79" s="32">
        <f>IF(O79="","",DATE(YEAR(O79), MONTH(O79)+1,DAY(O79)))</f>
        <v>46562</v>
      </c>
      <c r="Q79" s="32">
        <f>IF(O79="","",DATE(YEAR(P79),MONTH(P79),DAY(P79)))</f>
        <v>46562</v>
      </c>
      <c r="R79" s="33" t="str">
        <f t="shared" ref="R79:AW79" si="132">IF((AND($E79&lt;=R$4,$F79&gt;=R$4)),"P/L",IF((AND($H79&lt;=R$4,$I79&gt;=R$4)),"XO",IF((AND($J79&lt;=R$4,$K79&gt;=R$4)),"3",IF((AND($L79&lt;=R$4,$M79&gt;=R$4)),"C",IF((AND($N79&lt;=R$4,$O79&gt;=R$4)),"CO",IF((AND($P79&lt;=R$4,$Q79&gt;=R$4)),"C",0))))))</f>
        <v>CO</v>
      </c>
      <c r="S79" s="33" t="str">
        <f t="shared" si="132"/>
        <v>CO</v>
      </c>
      <c r="T79" s="33" t="str">
        <f t="shared" si="132"/>
        <v>CO</v>
      </c>
      <c r="U79" s="33" t="str">
        <f t="shared" si="132"/>
        <v>CO</v>
      </c>
      <c r="V79" s="33" t="str">
        <f t="shared" si="132"/>
        <v>CO</v>
      </c>
      <c r="W79" s="33" t="str">
        <f t="shared" si="132"/>
        <v>CO</v>
      </c>
      <c r="X79" s="33" t="str">
        <f t="shared" si="132"/>
        <v>CO</v>
      </c>
      <c r="Y79" s="33" t="str">
        <f t="shared" si="132"/>
        <v>CO</v>
      </c>
      <c r="Z79" s="33" t="str">
        <f t="shared" si="132"/>
        <v>CO</v>
      </c>
      <c r="AA79" s="33" t="str">
        <f t="shared" si="132"/>
        <v>CO</v>
      </c>
      <c r="AB79" s="33" t="str">
        <f t="shared" si="132"/>
        <v>CO</v>
      </c>
      <c r="AC79" s="33" t="str">
        <f t="shared" si="132"/>
        <v>CO</v>
      </c>
      <c r="AD79" s="33" t="str">
        <f t="shared" si="132"/>
        <v>CO</v>
      </c>
      <c r="AE79" s="33" t="str">
        <f t="shared" si="132"/>
        <v>CO</v>
      </c>
      <c r="AF79" s="33" t="str">
        <f t="shared" si="132"/>
        <v>CO</v>
      </c>
      <c r="AG79" s="33" t="str">
        <f t="shared" si="132"/>
        <v>CO</v>
      </c>
      <c r="AH79" s="33">
        <f t="shared" si="132"/>
        <v>0</v>
      </c>
      <c r="AI79" s="33">
        <f t="shared" si="132"/>
        <v>0</v>
      </c>
      <c r="AJ79" s="33">
        <f t="shared" si="132"/>
        <v>0</v>
      </c>
      <c r="AK79" s="33">
        <f t="shared" si="132"/>
        <v>0</v>
      </c>
      <c r="AL79" s="33">
        <f t="shared" si="132"/>
        <v>0</v>
      </c>
      <c r="AM79" s="33">
        <f t="shared" si="132"/>
        <v>0</v>
      </c>
      <c r="AN79" s="33">
        <f t="shared" si="132"/>
        <v>0</v>
      </c>
      <c r="AO79" s="33">
        <f t="shared" si="132"/>
        <v>0</v>
      </c>
      <c r="AP79" s="33">
        <f t="shared" si="132"/>
        <v>0</v>
      </c>
      <c r="AQ79" s="33">
        <f t="shared" si="132"/>
        <v>0</v>
      </c>
      <c r="AR79" s="33">
        <f t="shared" si="132"/>
        <v>0</v>
      </c>
      <c r="AS79" s="33">
        <f t="shared" si="132"/>
        <v>0</v>
      </c>
      <c r="AT79" s="33">
        <f t="shared" si="132"/>
        <v>0</v>
      </c>
      <c r="AU79" s="33">
        <f t="shared" si="132"/>
        <v>0</v>
      </c>
      <c r="AV79" s="33">
        <f t="shared" si="132"/>
        <v>0</v>
      </c>
      <c r="AW79" s="33">
        <f t="shared" si="132"/>
        <v>0</v>
      </c>
      <c r="AX79" s="33">
        <f t="shared" ref="AX79:CC79" si="133">IF((AND($E79&lt;=AX$4,$F79&gt;=AX$4)),"P/L",IF((AND($H79&lt;=AX$4,$I79&gt;=AX$4)),"XO",IF((AND($J79&lt;=AX$4,$K79&gt;=AX$4)),"3",IF((AND($L79&lt;=AX$4,$M79&gt;=AX$4)),"C",IF((AND($N79&lt;=AX$4,$O79&gt;=AX$4)),"CO",IF((AND($P79&lt;=AX$4,$Q79&gt;=AX$4)),"C",0))))))</f>
        <v>0</v>
      </c>
      <c r="AY79" s="33">
        <f t="shared" si="133"/>
        <v>0</v>
      </c>
      <c r="AZ79" s="33">
        <f t="shared" si="133"/>
        <v>0</v>
      </c>
      <c r="BA79" s="33">
        <f t="shared" si="133"/>
        <v>0</v>
      </c>
      <c r="BB79" s="33">
        <f t="shared" si="133"/>
        <v>0</v>
      </c>
      <c r="BC79" s="33">
        <f t="shared" si="133"/>
        <v>0</v>
      </c>
      <c r="BD79" s="33">
        <f t="shared" si="133"/>
        <v>0</v>
      </c>
      <c r="BE79" s="33">
        <f t="shared" si="133"/>
        <v>0</v>
      </c>
      <c r="BF79" s="33">
        <f t="shared" si="133"/>
        <v>0</v>
      </c>
      <c r="BG79" s="33">
        <f t="shared" si="133"/>
        <v>0</v>
      </c>
      <c r="BH79" s="33">
        <f t="shared" si="133"/>
        <v>0</v>
      </c>
      <c r="BI79" s="33">
        <f t="shared" si="133"/>
        <v>0</v>
      </c>
      <c r="BJ79" s="33">
        <f t="shared" si="133"/>
        <v>0</v>
      </c>
      <c r="BK79" s="33">
        <f t="shared" si="133"/>
        <v>0</v>
      </c>
      <c r="BL79" s="33">
        <f t="shared" si="133"/>
        <v>0</v>
      </c>
      <c r="BM79" s="33">
        <f t="shared" si="133"/>
        <v>0</v>
      </c>
      <c r="BN79" s="33">
        <f t="shared" si="133"/>
        <v>0</v>
      </c>
      <c r="BO79" s="33">
        <f t="shared" si="133"/>
        <v>0</v>
      </c>
      <c r="BP79" s="33">
        <f t="shared" si="133"/>
        <v>0</v>
      </c>
      <c r="BQ79" s="33">
        <f t="shared" si="133"/>
        <v>0</v>
      </c>
      <c r="BR79" s="33">
        <f t="shared" si="133"/>
        <v>0</v>
      </c>
      <c r="BS79" s="33">
        <f t="shared" si="133"/>
        <v>0</v>
      </c>
      <c r="BT79" s="33">
        <f t="shared" si="133"/>
        <v>0</v>
      </c>
      <c r="BU79" s="33">
        <f t="shared" si="133"/>
        <v>0</v>
      </c>
      <c r="BV79" s="33">
        <f t="shared" si="133"/>
        <v>0</v>
      </c>
      <c r="BW79" s="33">
        <f t="shared" si="133"/>
        <v>0</v>
      </c>
      <c r="BX79" s="33">
        <f t="shared" si="133"/>
        <v>0</v>
      </c>
      <c r="BY79" s="33">
        <f t="shared" si="133"/>
        <v>0</v>
      </c>
      <c r="BZ79" s="33">
        <f t="shared" si="133"/>
        <v>0</v>
      </c>
      <c r="CA79" s="33">
        <f t="shared" si="133"/>
        <v>0</v>
      </c>
      <c r="CB79" s="33">
        <f t="shared" si="133"/>
        <v>0</v>
      </c>
      <c r="CC79" s="33">
        <f t="shared" si="133"/>
        <v>0</v>
      </c>
      <c r="CD79" s="33">
        <f t="shared" ref="CD79:CL79" si="134">IF((AND($E79&lt;=CD$4,$F79&gt;=CD$4)),"P/L",IF((AND($H79&lt;=CD$4,$I79&gt;=CD$4)),"XO",IF((AND($J79&lt;=CD$4,$K79&gt;=CD$4)),"3",IF((AND($L79&lt;=CD$4,$M79&gt;=CD$4)),"C",IF((AND($N79&lt;=CD$4,$O79&gt;=CD$4)),"CO",IF((AND($P79&lt;=CD$4,$Q79&gt;=CD$4)),"C",0))))))</f>
        <v>0</v>
      </c>
      <c r="CE79" s="33">
        <f t="shared" si="134"/>
        <v>0</v>
      </c>
      <c r="CF79" s="33">
        <f t="shared" si="134"/>
        <v>0</v>
      </c>
      <c r="CG79" s="33">
        <f t="shared" si="134"/>
        <v>0</v>
      </c>
      <c r="CH79" s="33">
        <f t="shared" si="134"/>
        <v>0</v>
      </c>
      <c r="CI79" s="33">
        <f t="shared" si="134"/>
        <v>0</v>
      </c>
      <c r="CJ79" s="33">
        <f t="shared" si="134"/>
        <v>0</v>
      </c>
      <c r="CK79" s="33">
        <f t="shared" si="134"/>
        <v>0</v>
      </c>
      <c r="CL79" s="33">
        <f t="shared" si="134"/>
        <v>0</v>
      </c>
    </row>
    <row r="80" spans="1:90" s="2" customFormat="1" x14ac:dyDescent="0.25">
      <c r="A80" s="30" t="s">
        <v>456</v>
      </c>
      <c r="B80" s="31">
        <v>15</v>
      </c>
      <c r="C80" s="31">
        <v>16</v>
      </c>
      <c r="D80" s="31">
        <v>0</v>
      </c>
      <c r="E80" s="32"/>
      <c r="F80" s="32"/>
      <c r="G80" s="33"/>
      <c r="H80" s="36">
        <v>45802</v>
      </c>
      <c r="I80" s="36">
        <f>IF(H80="",0,DATE(YEAR(H80),MONTH(H80)+B80,DAY(H80)))</f>
        <v>46259</v>
      </c>
      <c r="J80" s="39">
        <f>IF(I80="","",(DATE(YEAR(I80),MONTH(I80)+1,DAY(I80))))</f>
        <v>46290</v>
      </c>
      <c r="K80" s="39">
        <f>IF(J80="","",(DATE(YEAR(J80),MONTH(J80)+D80,DAY(J80))))</f>
        <v>46290</v>
      </c>
      <c r="L80" s="36">
        <f>IF(N80="","",DATE(YEAR(N80), MONTH(N80)-1,DAY(N80)))</f>
        <v>46320</v>
      </c>
      <c r="M80" s="36">
        <v>46321</v>
      </c>
      <c r="N80" s="137">
        <f>IF(K80="","",(DATE(YEAR(K80),MONTH(K80)+2,DAY(K80))))</f>
        <v>46351</v>
      </c>
      <c r="O80" s="39">
        <f>IF(N80="","",(DATE(YEAR(N80),MONTH(N80)+C80,DAY(N80))))</f>
        <v>46837</v>
      </c>
      <c r="P80" s="32">
        <f>IF(O80="","",DATE(YEAR(O80), MONTH(O80)+1,DAY(O80)))</f>
        <v>46868</v>
      </c>
      <c r="Q80" s="32">
        <f>IF(O80="","",DATE(YEAR(P80),MONTH(P80),DAY(P80)))</f>
        <v>46868</v>
      </c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</row>
    <row r="81" hidden="1" spans="1:90" x14ac:dyDescent="0.25">
      <c r="A81" s="40" t="s">
        <v>457</v>
      </c>
      <c r="B81" s="31"/>
      <c r="C81" s="31"/>
      <c r="D81" s="31"/>
      <c r="E81" s="32"/>
      <c r="F81" s="32"/>
      <c r="G81" s="33"/>
      <c r="H81" s="37">
        <v>45926</v>
      </c>
      <c r="I81" s="34">
        <f t="shared" ref="I81:I144" si="135">IF(H81="",0,DATE(YEAR(H81),MONTH(H81)+B81,DAY(H81)))</f>
        <v>45926</v>
      </c>
      <c r="J81" s="39">
        <f t="shared" ref="J81:J144" si="136">IF(I81="","",(DATE(YEAR(I81),MONTH(I81)+1,DAY(I81))))</f>
        <v>45956</v>
      </c>
      <c r="K81" s="39">
        <f t="shared" ref="K81:K144" si="137">IF(J81="","",(DATE(YEAR(J81),MONTH(J81)+D81,DAY(J81))))</f>
        <v>45956</v>
      </c>
      <c r="L81" s="32">
        <f t="shared" ref="L81:L144" si="138">IF(N81="","",DATE(YEAR(N81), MONTH(N81)-1,DAY(N81)))</f>
        <v>45987</v>
      </c>
      <c r="M81" s="34">
        <f t="shared" ref="M81:M144" si="139">IF(N81="","",DATE(YEAR(L81),MONTH(L81),DAY(L81)))</f>
        <v>45987</v>
      </c>
      <c r="N81" s="137">
        <f t="shared" ref="N81:N144" si="140">IF(K81="","",(DATE(YEAR(K81),MONTH(K81)+2,DAY(K81))))</f>
        <v>46017</v>
      </c>
      <c r="O81" s="39">
        <f t="shared" ref="O81:O144" si="141">IF(N81="","",(DATE(YEAR(N81),MONTH(N81)+C81,DAY(N81))))</f>
        <v>46017</v>
      </c>
      <c r="P81" s="32">
        <f t="shared" ref="P81:P144" si="142">IF(O81="","",DATE(YEAR(O81), MONTH(O81)+1,DAY(O81)))</f>
        <v>46048</v>
      </c>
      <c r="Q81" s="32">
        <f t="shared" ref="Q81:Q144" si="143">IF(O81="","",DATE(YEAR(P81),MONTH(P81),DAY(P81)))</f>
        <v>46048</v>
      </c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</row>
    <row r="82" ht="21.75" customHeight="1" hidden="1" spans="1:90" x14ac:dyDescent="0.25">
      <c r="A82" s="130" t="s">
        <v>458</v>
      </c>
      <c r="B82" s="131"/>
      <c r="C82" s="131"/>
      <c r="D82" s="131"/>
      <c r="E82" s="96"/>
      <c r="F82" s="96"/>
      <c r="G82" s="96"/>
      <c r="H82" s="37">
        <v>45927</v>
      </c>
      <c r="I82" s="34">
        <f t="shared" si="135"/>
        <v>45927</v>
      </c>
      <c r="J82" s="39">
        <f t="shared" si="136"/>
        <v>45957</v>
      </c>
      <c r="K82" s="39">
        <f t="shared" si="137"/>
        <v>45957</v>
      </c>
      <c r="L82" s="32">
        <f t="shared" si="138"/>
        <v>45988</v>
      </c>
      <c r="M82" s="34">
        <f t="shared" si="139"/>
        <v>45988</v>
      </c>
      <c r="N82" s="137">
        <f t="shared" si="140"/>
        <v>46018</v>
      </c>
      <c r="O82" s="39">
        <f t="shared" si="141"/>
        <v>46018</v>
      </c>
      <c r="P82" s="32">
        <f t="shared" si="142"/>
        <v>46049</v>
      </c>
      <c r="Q82" s="32">
        <f t="shared" si="143"/>
        <v>46049</v>
      </c>
      <c r="R82" s="29">
        <f>$A$2-DAY($A$2)+1</f>
        <v>46054</v>
      </c>
      <c r="S82" s="29">
        <f t="shared" ref="S82:AX82" si="144">DATE(YEAR(R82),MONTH(R82)+1,DAY(R82))</f>
        <v>46082</v>
      </c>
      <c r="T82" s="29">
        <f t="shared" si="144"/>
        <v>46113</v>
      </c>
      <c r="U82" s="29">
        <f t="shared" si="144"/>
        <v>46143</v>
      </c>
      <c r="V82" s="29">
        <f t="shared" si="144"/>
        <v>46174</v>
      </c>
      <c r="W82" s="29">
        <f t="shared" si="144"/>
        <v>46204</v>
      </c>
      <c r="X82" s="29">
        <f t="shared" si="144"/>
        <v>46235</v>
      </c>
      <c r="Y82" s="29">
        <f t="shared" si="144"/>
        <v>46266</v>
      </c>
      <c r="Z82" s="29">
        <f t="shared" si="144"/>
        <v>46296</v>
      </c>
      <c r="AA82" s="29">
        <f t="shared" si="144"/>
        <v>46327</v>
      </c>
      <c r="AB82" s="29">
        <f t="shared" si="144"/>
        <v>46357</v>
      </c>
      <c r="AC82" s="29">
        <f t="shared" si="144"/>
        <v>46388</v>
      </c>
      <c r="AD82" s="29">
        <f t="shared" si="144"/>
        <v>46419</v>
      </c>
      <c r="AE82" s="29">
        <f t="shared" si="144"/>
        <v>46447</v>
      </c>
      <c r="AF82" s="29">
        <f t="shared" si="144"/>
        <v>46478</v>
      </c>
      <c r="AG82" s="29">
        <f t="shared" si="144"/>
        <v>46508</v>
      </c>
      <c r="AH82" s="29">
        <f t="shared" si="144"/>
        <v>46539</v>
      </c>
      <c r="AI82" s="29">
        <f t="shared" si="144"/>
        <v>46569</v>
      </c>
      <c r="AJ82" s="29">
        <f t="shared" si="144"/>
        <v>46600</v>
      </c>
      <c r="AK82" s="29">
        <f t="shared" si="144"/>
        <v>46631</v>
      </c>
      <c r="AL82" s="29">
        <f t="shared" si="144"/>
        <v>46661</v>
      </c>
      <c r="AM82" s="29">
        <f t="shared" si="144"/>
        <v>46692</v>
      </c>
      <c r="AN82" s="29">
        <f t="shared" si="144"/>
        <v>46722</v>
      </c>
      <c r="AO82" s="29">
        <f t="shared" si="144"/>
        <v>46753</v>
      </c>
      <c r="AP82" s="29">
        <f t="shared" si="144"/>
        <v>46784</v>
      </c>
      <c r="AQ82" s="29">
        <f t="shared" si="144"/>
        <v>46813</v>
      </c>
      <c r="AR82" s="29">
        <f t="shared" si="144"/>
        <v>46844</v>
      </c>
      <c r="AS82" s="29">
        <f t="shared" si="144"/>
        <v>46874</v>
      </c>
      <c r="AT82" s="29">
        <f t="shared" si="144"/>
        <v>46905</v>
      </c>
      <c r="AU82" s="29">
        <f t="shared" si="144"/>
        <v>46935</v>
      </c>
      <c r="AV82" s="29">
        <f t="shared" si="144"/>
        <v>46966</v>
      </c>
      <c r="AW82" s="29">
        <f t="shared" si="144"/>
        <v>46997</v>
      </c>
      <c r="AX82" s="29">
        <f t="shared" si="144"/>
        <v>47027</v>
      </c>
      <c r="AY82" s="29">
        <f t="shared" ref="AY82:CD82" si="145">DATE(YEAR(AX82),MONTH(AX82)+1,DAY(AX82))</f>
        <v>47058</v>
      </c>
      <c r="AZ82" s="29">
        <f t="shared" si="145"/>
        <v>47088</v>
      </c>
      <c r="BA82" s="29">
        <f t="shared" si="145"/>
        <v>47119</v>
      </c>
      <c r="BB82" s="29">
        <f t="shared" si="145"/>
        <v>47150</v>
      </c>
      <c r="BC82" s="29">
        <f t="shared" si="145"/>
        <v>47178</v>
      </c>
      <c r="BD82" s="29">
        <f t="shared" si="145"/>
        <v>47209</v>
      </c>
      <c r="BE82" s="29">
        <f t="shared" si="145"/>
        <v>47239</v>
      </c>
      <c r="BF82" s="29">
        <f t="shared" si="145"/>
        <v>47270</v>
      </c>
      <c r="BG82" s="29">
        <f t="shared" si="145"/>
        <v>47300</v>
      </c>
      <c r="BH82" s="29">
        <f t="shared" si="145"/>
        <v>47331</v>
      </c>
      <c r="BI82" s="29">
        <f t="shared" si="145"/>
        <v>47362</v>
      </c>
      <c r="BJ82" s="29">
        <f t="shared" si="145"/>
        <v>47392</v>
      </c>
      <c r="BK82" s="29">
        <f t="shared" si="145"/>
        <v>47423</v>
      </c>
      <c r="BL82" s="29">
        <f t="shared" si="145"/>
        <v>47453</v>
      </c>
      <c r="BM82" s="29">
        <f t="shared" si="145"/>
        <v>47484</v>
      </c>
      <c r="BN82" s="29">
        <f t="shared" si="145"/>
        <v>47515</v>
      </c>
      <c r="BO82" s="29">
        <f t="shared" si="145"/>
        <v>47543</v>
      </c>
      <c r="BP82" s="29">
        <f t="shared" si="145"/>
        <v>47574</v>
      </c>
      <c r="BQ82" s="29">
        <f t="shared" si="145"/>
        <v>47604</v>
      </c>
      <c r="BR82" s="29">
        <f t="shared" si="145"/>
        <v>47635</v>
      </c>
      <c r="BS82" s="29">
        <f t="shared" si="145"/>
        <v>47665</v>
      </c>
      <c r="BT82" s="29">
        <f t="shared" si="145"/>
        <v>47696</v>
      </c>
      <c r="BU82" s="29">
        <f t="shared" si="145"/>
        <v>47727</v>
      </c>
      <c r="BV82" s="29">
        <f t="shared" si="145"/>
        <v>47757</v>
      </c>
      <c r="BW82" s="29">
        <f t="shared" si="145"/>
        <v>47788</v>
      </c>
      <c r="BX82" s="29">
        <f t="shared" si="145"/>
        <v>47818</v>
      </c>
      <c r="BY82" s="29">
        <f t="shared" si="145"/>
        <v>47849</v>
      </c>
      <c r="BZ82" s="29">
        <f t="shared" si="145"/>
        <v>47880</v>
      </c>
      <c r="CA82" s="29">
        <f t="shared" si="145"/>
        <v>47908</v>
      </c>
      <c r="CB82" s="29">
        <f t="shared" si="145"/>
        <v>47939</v>
      </c>
      <c r="CC82" s="29">
        <f t="shared" si="145"/>
        <v>47969</v>
      </c>
      <c r="CD82" s="29">
        <f t="shared" si="145"/>
        <v>48000</v>
      </c>
      <c r="CE82" s="29">
        <f t="shared" ref="CE82:CL82" si="146">DATE(YEAR(CD82),MONTH(CD82)+1,DAY(CD82))</f>
        <v>48030</v>
      </c>
      <c r="CF82" s="29">
        <f t="shared" si="146"/>
        <v>48061</v>
      </c>
      <c r="CG82" s="29">
        <f t="shared" si="146"/>
        <v>48092</v>
      </c>
      <c r="CH82" s="29">
        <f t="shared" si="146"/>
        <v>48122</v>
      </c>
      <c r="CI82" s="29">
        <f t="shared" si="146"/>
        <v>48153</v>
      </c>
      <c r="CJ82" s="29">
        <f t="shared" si="146"/>
        <v>48183</v>
      </c>
      <c r="CK82" s="29">
        <f t="shared" si="146"/>
        <v>48214</v>
      </c>
      <c r="CL82" s="29">
        <f t="shared" si="146"/>
        <v>48245</v>
      </c>
    </row>
    <row r="83" hidden="1" spans="1:90" s="2" customFormat="1" x14ac:dyDescent="0.25">
      <c r="A83" s="30" t="s">
        <v>459</v>
      </c>
      <c r="B83" s="31"/>
      <c r="C83" s="31">
        <v>19</v>
      </c>
      <c r="D83" s="31"/>
      <c r="E83" s="32"/>
      <c r="F83" s="32"/>
      <c r="G83" s="33">
        <f t="shared" ref="G83:G90" si="147">F83-E83</f>
        <v>0</v>
      </c>
      <c r="H83" s="37">
        <v>45928</v>
      </c>
      <c r="I83" s="34">
        <f t="shared" si="135"/>
        <v>45928</v>
      </c>
      <c r="J83" s="39">
        <f t="shared" si="136"/>
        <v>45958</v>
      </c>
      <c r="K83" s="39">
        <f t="shared" si="137"/>
        <v>45958</v>
      </c>
      <c r="L83" s="32">
        <f t="shared" si="138"/>
        <v>45989</v>
      </c>
      <c r="M83" s="34">
        <f t="shared" si="139"/>
        <v>45989</v>
      </c>
      <c r="N83" s="137">
        <f t="shared" si="140"/>
        <v>46019</v>
      </c>
      <c r="O83" s="39">
        <f t="shared" si="141"/>
        <v>46596</v>
      </c>
      <c r="P83" s="32">
        <f t="shared" si="142"/>
        <v>46627</v>
      </c>
      <c r="Q83" s="32">
        <f t="shared" si="143"/>
        <v>46627</v>
      </c>
      <c r="R83" s="45" t="str">
        <f t="shared" ref="R83:AA90" si="148">IF((AND($E83&lt;=R$4,$F83&gt;=R$4)),"P/L",IF((AND($H83&lt;=R$4,$I83&gt;=R$4)),"XO",IF((AND($J83&lt;=R$4,$K83&gt;=R$4)),"3",IF((AND($L83&lt;=R$4,$M83&gt;=R$4)),"C",IF((AND($N83&lt;=R$4,$O83&gt;=R$4)),"CO",IF((AND($P83&lt;=R$4,$Q83&gt;=R$4)),"C",0))))))</f>
        <v>CO</v>
      </c>
      <c r="S83" s="45" t="str">
        <f t="shared" si="148"/>
        <v>CO</v>
      </c>
      <c r="T83" s="45" t="str">
        <f t="shared" si="148"/>
        <v>CO</v>
      </c>
      <c r="U83" s="45" t="str">
        <f t="shared" si="148"/>
        <v>CO</v>
      </c>
      <c r="V83" s="45" t="str">
        <f t="shared" si="148"/>
        <v>CO</v>
      </c>
      <c r="W83" s="45" t="str">
        <f t="shared" si="148"/>
        <v>CO</v>
      </c>
      <c r="X83" s="45" t="str">
        <f t="shared" si="148"/>
        <v>CO</v>
      </c>
      <c r="Y83" s="45" t="str">
        <f t="shared" si="148"/>
        <v>CO</v>
      </c>
      <c r="Z83" s="45" t="str">
        <f t="shared" si="148"/>
        <v>CO</v>
      </c>
      <c r="AA83" s="45" t="str">
        <f t="shared" si="148"/>
        <v>CO</v>
      </c>
      <c r="AB83" s="45" t="str">
        <f t="shared" ref="AB83:AK90" si="149">IF((AND($E83&lt;=AB$4,$F83&gt;=AB$4)),"P/L",IF((AND($H83&lt;=AB$4,$I83&gt;=AB$4)),"XO",IF((AND($J83&lt;=AB$4,$K83&gt;=AB$4)),"3",IF((AND($L83&lt;=AB$4,$M83&gt;=AB$4)),"C",IF((AND($N83&lt;=AB$4,$O83&gt;=AB$4)),"CO",IF((AND($P83&lt;=AB$4,$Q83&gt;=AB$4)),"C",0))))))</f>
        <v>CO</v>
      </c>
      <c r="AC83" s="45" t="str">
        <f t="shared" si="149"/>
        <v>CO</v>
      </c>
      <c r="AD83" s="45" t="str">
        <f t="shared" si="149"/>
        <v>CO</v>
      </c>
      <c r="AE83" s="45" t="str">
        <f t="shared" si="149"/>
        <v>CO</v>
      </c>
      <c r="AF83" s="45" t="str">
        <f t="shared" si="149"/>
        <v>CO</v>
      </c>
      <c r="AG83" s="45" t="str">
        <f t="shared" si="149"/>
        <v>CO</v>
      </c>
      <c r="AH83" s="45" t="str">
        <f t="shared" si="149"/>
        <v>CO</v>
      </c>
      <c r="AI83" s="45" t="str">
        <f t="shared" si="149"/>
        <v>CO</v>
      </c>
      <c r="AJ83" s="45">
        <f t="shared" si="149"/>
        <v>0</v>
      </c>
      <c r="AK83" s="45">
        <f t="shared" si="149"/>
        <v>0</v>
      </c>
      <c r="AL83" s="45">
        <f t="shared" ref="AL83:AU90" si="150">IF((AND($E83&lt;=AL$4,$F83&gt;=AL$4)),"P/L",IF((AND($H83&lt;=AL$4,$I83&gt;=AL$4)),"XO",IF((AND($J83&lt;=AL$4,$K83&gt;=AL$4)),"3",IF((AND($L83&lt;=AL$4,$M83&gt;=AL$4)),"C",IF((AND($N83&lt;=AL$4,$O83&gt;=AL$4)),"CO",IF((AND($P83&lt;=AL$4,$Q83&gt;=AL$4)),"C",0))))))</f>
        <v>0</v>
      </c>
      <c r="AM83" s="45">
        <f t="shared" si="150"/>
        <v>0</v>
      </c>
      <c r="AN83" s="45">
        <f t="shared" si="150"/>
        <v>0</v>
      </c>
      <c r="AO83" s="45">
        <f t="shared" si="150"/>
        <v>0</v>
      </c>
      <c r="AP83" s="45">
        <f t="shared" si="150"/>
        <v>0</v>
      </c>
      <c r="AQ83" s="45">
        <f t="shared" si="150"/>
        <v>0</v>
      </c>
      <c r="AR83" s="45">
        <f t="shared" si="150"/>
        <v>0</v>
      </c>
      <c r="AS83" s="45">
        <f t="shared" si="150"/>
        <v>0</v>
      </c>
      <c r="AT83" s="45">
        <f t="shared" si="150"/>
        <v>0</v>
      </c>
      <c r="AU83" s="45">
        <f t="shared" si="150"/>
        <v>0</v>
      </c>
      <c r="AV83" s="45">
        <f t="shared" ref="AV83:BE90" si="151">IF((AND($E83&lt;=AV$4,$F83&gt;=AV$4)),"P/L",IF((AND($H83&lt;=AV$4,$I83&gt;=AV$4)),"XO",IF((AND($J83&lt;=AV$4,$K83&gt;=AV$4)),"3",IF((AND($L83&lt;=AV$4,$M83&gt;=AV$4)),"C",IF((AND($N83&lt;=AV$4,$O83&gt;=AV$4)),"CO",IF((AND($P83&lt;=AV$4,$Q83&gt;=AV$4)),"C",0))))))</f>
        <v>0</v>
      </c>
      <c r="AW83" s="45">
        <f t="shared" si="151"/>
        <v>0</v>
      </c>
      <c r="AX83" s="45">
        <f t="shared" si="151"/>
        <v>0</v>
      </c>
      <c r="AY83" s="45">
        <f t="shared" si="151"/>
        <v>0</v>
      </c>
      <c r="AZ83" s="45">
        <f t="shared" si="151"/>
        <v>0</v>
      </c>
      <c r="BA83" s="45">
        <f t="shared" si="151"/>
        <v>0</v>
      </c>
      <c r="BB83" s="45">
        <f t="shared" si="151"/>
        <v>0</v>
      </c>
      <c r="BC83" s="45">
        <f t="shared" si="151"/>
        <v>0</v>
      </c>
      <c r="BD83" s="45">
        <f t="shared" si="151"/>
        <v>0</v>
      </c>
      <c r="BE83" s="45">
        <f t="shared" si="151"/>
        <v>0</v>
      </c>
      <c r="BF83" s="45">
        <f t="shared" ref="BF83:BO90" si="152">IF((AND($E83&lt;=BF$4,$F83&gt;=BF$4)),"P/L",IF((AND($H83&lt;=BF$4,$I83&gt;=BF$4)),"XO",IF((AND($J83&lt;=BF$4,$K83&gt;=BF$4)),"3",IF((AND($L83&lt;=BF$4,$M83&gt;=BF$4)),"C",IF((AND($N83&lt;=BF$4,$O83&gt;=BF$4)),"CO",IF((AND($P83&lt;=BF$4,$Q83&gt;=BF$4)),"C",0))))))</f>
        <v>0</v>
      </c>
      <c r="BG83" s="45">
        <f t="shared" si="152"/>
        <v>0</v>
      </c>
      <c r="BH83" s="45">
        <f t="shared" si="152"/>
        <v>0</v>
      </c>
      <c r="BI83" s="45">
        <f t="shared" si="152"/>
        <v>0</v>
      </c>
      <c r="BJ83" s="45">
        <f t="shared" si="152"/>
        <v>0</v>
      </c>
      <c r="BK83" s="45">
        <f t="shared" si="152"/>
        <v>0</v>
      </c>
      <c r="BL83" s="45">
        <f t="shared" si="152"/>
        <v>0</v>
      </c>
      <c r="BM83" s="45">
        <f t="shared" si="152"/>
        <v>0</v>
      </c>
      <c r="BN83" s="45">
        <f t="shared" si="152"/>
        <v>0</v>
      </c>
      <c r="BO83" s="45">
        <f t="shared" si="152"/>
        <v>0</v>
      </c>
      <c r="BP83" s="45">
        <f t="shared" ref="BP83:BY90" si="153">IF((AND($E83&lt;=BP$4,$F83&gt;=BP$4)),"P/L",IF((AND($H83&lt;=BP$4,$I83&gt;=BP$4)),"XO",IF((AND($J83&lt;=BP$4,$K83&gt;=BP$4)),"3",IF((AND($L83&lt;=BP$4,$M83&gt;=BP$4)),"C",IF((AND($N83&lt;=BP$4,$O83&gt;=BP$4)),"CO",IF((AND($P83&lt;=BP$4,$Q83&gt;=BP$4)),"C",0))))))</f>
        <v>0</v>
      </c>
      <c r="BQ83" s="45">
        <f t="shared" si="153"/>
        <v>0</v>
      </c>
      <c r="BR83" s="45">
        <f t="shared" si="153"/>
        <v>0</v>
      </c>
      <c r="BS83" s="45">
        <f t="shared" si="153"/>
        <v>0</v>
      </c>
      <c r="BT83" s="45">
        <f t="shared" si="153"/>
        <v>0</v>
      </c>
      <c r="BU83" s="45">
        <f t="shared" si="153"/>
        <v>0</v>
      </c>
      <c r="BV83" s="45">
        <f t="shared" si="153"/>
        <v>0</v>
      </c>
      <c r="BW83" s="45">
        <f t="shared" si="153"/>
        <v>0</v>
      </c>
      <c r="BX83" s="45">
        <f t="shared" si="153"/>
        <v>0</v>
      </c>
      <c r="BY83" s="45">
        <f t="shared" si="153"/>
        <v>0</v>
      </c>
      <c r="BZ83" s="45">
        <f t="shared" ref="BZ83:CL90" si="154">IF((AND($E83&lt;=BZ$4,$F83&gt;=BZ$4)),"P/L",IF((AND($H83&lt;=BZ$4,$I83&gt;=BZ$4)),"XO",IF((AND($J83&lt;=BZ$4,$K83&gt;=BZ$4)),"3",IF((AND($L83&lt;=BZ$4,$M83&gt;=BZ$4)),"C",IF((AND($N83&lt;=BZ$4,$O83&gt;=BZ$4)),"CO",IF((AND($P83&lt;=BZ$4,$Q83&gt;=BZ$4)),"C",0))))))</f>
        <v>0</v>
      </c>
      <c r="CA83" s="45">
        <f t="shared" si="154"/>
        <v>0</v>
      </c>
      <c r="CB83" s="45">
        <f t="shared" si="154"/>
        <v>0</v>
      </c>
      <c r="CC83" s="45">
        <f t="shared" si="154"/>
        <v>0</v>
      </c>
      <c r="CD83" s="45">
        <f t="shared" si="154"/>
        <v>0</v>
      </c>
      <c r="CE83" s="45">
        <f t="shared" si="154"/>
        <v>0</v>
      </c>
      <c r="CF83" s="45">
        <f t="shared" si="154"/>
        <v>0</v>
      </c>
      <c r="CG83" s="45">
        <f t="shared" si="154"/>
        <v>0</v>
      </c>
      <c r="CH83" s="45">
        <f t="shared" si="154"/>
        <v>0</v>
      </c>
      <c r="CI83" s="45">
        <f t="shared" si="154"/>
        <v>0</v>
      </c>
      <c r="CJ83" s="45">
        <f t="shared" si="154"/>
        <v>0</v>
      </c>
      <c r="CK83" s="45">
        <f t="shared" si="154"/>
        <v>0</v>
      </c>
      <c r="CL83" s="45">
        <f t="shared" si="154"/>
        <v>0</v>
      </c>
    </row>
    <row r="84" hidden="1" spans="1:90" x14ac:dyDescent="0.25">
      <c r="A84" s="30" t="s">
        <v>460</v>
      </c>
      <c r="B84" s="31">
        <v>16</v>
      </c>
      <c r="C84" s="31">
        <v>15</v>
      </c>
      <c r="D84" s="31">
        <v>2</v>
      </c>
      <c r="E84" s="32"/>
      <c r="F84" s="32"/>
      <c r="G84" s="33">
        <f t="shared" si="147"/>
        <v>0</v>
      </c>
      <c r="H84" s="37">
        <v>45929</v>
      </c>
      <c r="I84" s="34">
        <f t="shared" si="135"/>
        <v>46416</v>
      </c>
      <c r="J84" s="39">
        <f t="shared" si="136"/>
        <v>46447</v>
      </c>
      <c r="K84" s="39">
        <f t="shared" si="137"/>
        <v>46508</v>
      </c>
      <c r="L84" s="32">
        <f t="shared" si="138"/>
        <v>46539</v>
      </c>
      <c r="M84" s="34">
        <f t="shared" si="139"/>
        <v>46539</v>
      </c>
      <c r="N84" s="137">
        <f t="shared" si="140"/>
        <v>46569</v>
      </c>
      <c r="O84" s="39">
        <f t="shared" si="141"/>
        <v>47027</v>
      </c>
      <c r="P84" s="32">
        <f t="shared" si="142"/>
        <v>47058</v>
      </c>
      <c r="Q84" s="32">
        <f t="shared" si="143"/>
        <v>47058</v>
      </c>
      <c r="R84" s="33" t="str">
        <f t="shared" si="148"/>
        <v>XO</v>
      </c>
      <c r="S84" s="33" t="str">
        <f t="shared" si="148"/>
        <v>XO</v>
      </c>
      <c r="T84" s="33" t="str">
        <f t="shared" si="148"/>
        <v>XO</v>
      </c>
      <c r="U84" s="33" t="str">
        <f t="shared" si="148"/>
        <v>XO</v>
      </c>
      <c r="V84" s="33" t="str">
        <f t="shared" si="148"/>
        <v>XO</v>
      </c>
      <c r="W84" s="33" t="str">
        <f t="shared" si="148"/>
        <v>XO</v>
      </c>
      <c r="X84" s="33" t="str">
        <f t="shared" si="148"/>
        <v>XO</v>
      </c>
      <c r="Y84" s="33" t="str">
        <f t="shared" si="148"/>
        <v>XO</v>
      </c>
      <c r="Z84" s="33" t="str">
        <f t="shared" si="148"/>
        <v>XO</v>
      </c>
      <c r="AA84" s="33" t="str">
        <f t="shared" si="148"/>
        <v>XO</v>
      </c>
      <c r="AB84" s="33" t="str">
        <f t="shared" si="149"/>
        <v>XO</v>
      </c>
      <c r="AC84" s="33" t="str">
        <f t="shared" si="149"/>
        <v>XO</v>
      </c>
      <c r="AD84" s="33">
        <f t="shared" si="149"/>
        <v>0</v>
      </c>
      <c r="AE84" s="33" t="str">
        <f t="shared" si="149"/>
        <v>3</v>
      </c>
      <c r="AF84" s="33" t="str">
        <f t="shared" si="149"/>
        <v>3</v>
      </c>
      <c r="AG84" s="33" t="str">
        <f t="shared" si="149"/>
        <v>3</v>
      </c>
      <c r="AH84" s="33" t="str">
        <f t="shared" si="149"/>
        <v>C</v>
      </c>
      <c r="AI84" s="33" t="str">
        <f t="shared" si="149"/>
        <v>CO</v>
      </c>
      <c r="AJ84" s="33" t="str">
        <f t="shared" si="149"/>
        <v>CO</v>
      </c>
      <c r="AK84" s="33" t="str">
        <f t="shared" si="149"/>
        <v>CO</v>
      </c>
      <c r="AL84" s="33" t="str">
        <f t="shared" si="150"/>
        <v>CO</v>
      </c>
      <c r="AM84" s="33" t="str">
        <f t="shared" si="150"/>
        <v>CO</v>
      </c>
      <c r="AN84" s="33" t="str">
        <f t="shared" si="150"/>
        <v>CO</v>
      </c>
      <c r="AO84" s="33" t="str">
        <f t="shared" si="150"/>
        <v>CO</v>
      </c>
      <c r="AP84" s="33" t="str">
        <f t="shared" si="150"/>
        <v>CO</v>
      </c>
      <c r="AQ84" s="33" t="str">
        <f t="shared" si="150"/>
        <v>CO</v>
      </c>
      <c r="AR84" s="33" t="str">
        <f t="shared" si="150"/>
        <v>CO</v>
      </c>
      <c r="AS84" s="33" t="str">
        <f t="shared" si="150"/>
        <v>CO</v>
      </c>
      <c r="AT84" s="33" t="str">
        <f t="shared" si="150"/>
        <v>CO</v>
      </c>
      <c r="AU84" s="33" t="str">
        <f t="shared" si="150"/>
        <v>CO</v>
      </c>
      <c r="AV84" s="33" t="str">
        <f t="shared" si="151"/>
        <v>CO</v>
      </c>
      <c r="AW84" s="33" t="str">
        <f t="shared" si="151"/>
        <v>CO</v>
      </c>
      <c r="AX84" s="33" t="str">
        <f t="shared" si="151"/>
        <v>CO</v>
      </c>
      <c r="AY84" s="33" t="str">
        <f t="shared" si="151"/>
        <v>C</v>
      </c>
      <c r="AZ84" s="33">
        <f t="shared" si="151"/>
        <v>0</v>
      </c>
      <c r="BA84" s="33">
        <f t="shared" si="151"/>
        <v>0</v>
      </c>
      <c r="BB84" s="33">
        <f t="shared" si="151"/>
        <v>0</v>
      </c>
      <c r="BC84" s="33">
        <f t="shared" si="151"/>
        <v>0</v>
      </c>
      <c r="BD84" s="33">
        <f t="shared" si="151"/>
        <v>0</v>
      </c>
      <c r="BE84" s="33">
        <f t="shared" si="151"/>
        <v>0</v>
      </c>
      <c r="BF84" s="33">
        <f t="shared" si="152"/>
        <v>0</v>
      </c>
      <c r="BG84" s="33">
        <f t="shared" si="152"/>
        <v>0</v>
      </c>
      <c r="BH84" s="33">
        <f t="shared" si="152"/>
        <v>0</v>
      </c>
      <c r="BI84" s="33">
        <f t="shared" si="152"/>
        <v>0</v>
      </c>
      <c r="BJ84" s="33">
        <f t="shared" si="152"/>
        <v>0</v>
      </c>
      <c r="BK84" s="33">
        <f t="shared" si="152"/>
        <v>0</v>
      </c>
      <c r="BL84" s="33">
        <f t="shared" si="152"/>
        <v>0</v>
      </c>
      <c r="BM84" s="33">
        <f t="shared" si="152"/>
        <v>0</v>
      </c>
      <c r="BN84" s="33">
        <f t="shared" si="152"/>
        <v>0</v>
      </c>
      <c r="BO84" s="33">
        <f t="shared" si="152"/>
        <v>0</v>
      </c>
      <c r="BP84" s="33">
        <f t="shared" si="153"/>
        <v>0</v>
      </c>
      <c r="BQ84" s="33">
        <f t="shared" si="153"/>
        <v>0</v>
      </c>
      <c r="BR84" s="33">
        <f t="shared" si="153"/>
        <v>0</v>
      </c>
      <c r="BS84" s="33">
        <f t="shared" si="153"/>
        <v>0</v>
      </c>
      <c r="BT84" s="33">
        <f t="shared" si="153"/>
        <v>0</v>
      </c>
      <c r="BU84" s="33">
        <f t="shared" si="153"/>
        <v>0</v>
      </c>
      <c r="BV84" s="33">
        <f t="shared" si="153"/>
        <v>0</v>
      </c>
      <c r="BW84" s="33">
        <f t="shared" si="153"/>
        <v>0</v>
      </c>
      <c r="BX84" s="33">
        <f t="shared" si="153"/>
        <v>0</v>
      </c>
      <c r="BY84" s="33">
        <f t="shared" si="153"/>
        <v>0</v>
      </c>
      <c r="BZ84" s="33">
        <f t="shared" si="154"/>
        <v>0</v>
      </c>
      <c r="CA84" s="33">
        <f t="shared" si="154"/>
        <v>0</v>
      </c>
      <c r="CB84" s="33">
        <f t="shared" si="154"/>
        <v>0</v>
      </c>
      <c r="CC84" s="33">
        <f t="shared" si="154"/>
        <v>0</v>
      </c>
      <c r="CD84" s="33">
        <f t="shared" si="154"/>
        <v>0</v>
      </c>
      <c r="CE84" s="33">
        <f t="shared" si="154"/>
        <v>0</v>
      </c>
      <c r="CF84" s="33">
        <f t="shared" si="154"/>
        <v>0</v>
      </c>
      <c r="CG84" s="33">
        <f t="shared" si="154"/>
        <v>0</v>
      </c>
      <c r="CH84" s="33">
        <f t="shared" si="154"/>
        <v>0</v>
      </c>
      <c r="CI84" s="33">
        <f t="shared" si="154"/>
        <v>0</v>
      </c>
      <c r="CJ84" s="33">
        <f t="shared" si="154"/>
        <v>0</v>
      </c>
      <c r="CK84" s="33">
        <f t="shared" si="154"/>
        <v>0</v>
      </c>
      <c r="CL84" s="33">
        <f t="shared" si="154"/>
        <v>0</v>
      </c>
    </row>
    <row r="85" hidden="1" spans="1:90" x14ac:dyDescent="0.25">
      <c r="A85" s="30"/>
      <c r="B85" s="31"/>
      <c r="C85" s="31"/>
      <c r="D85" s="31"/>
      <c r="E85" s="32"/>
      <c r="F85" s="32"/>
      <c r="G85" s="33">
        <f t="shared" si="147"/>
        <v>0</v>
      </c>
      <c r="H85" s="37">
        <v>45930</v>
      </c>
      <c r="I85" s="34">
        <f t="shared" si="135"/>
        <v>45930</v>
      </c>
      <c r="J85" s="39">
        <f t="shared" si="136"/>
        <v>45960</v>
      </c>
      <c r="K85" s="39">
        <f t="shared" si="137"/>
        <v>45960</v>
      </c>
      <c r="L85" s="32">
        <f t="shared" si="138"/>
        <v>45991</v>
      </c>
      <c r="M85" s="34">
        <f t="shared" si="139"/>
        <v>45991</v>
      </c>
      <c r="N85" s="137">
        <f t="shared" si="140"/>
        <v>46021</v>
      </c>
      <c r="O85" s="39">
        <f t="shared" si="141"/>
        <v>46021</v>
      </c>
      <c r="P85" s="32">
        <f t="shared" si="142"/>
        <v>46052</v>
      </c>
      <c r="Q85" s="32">
        <f t="shared" si="143"/>
        <v>46052</v>
      </c>
      <c r="R85" s="33">
        <f t="shared" si="148"/>
        <v>0</v>
      </c>
      <c r="S85" s="33">
        <f t="shared" si="148"/>
        <v>0</v>
      </c>
      <c r="T85" s="33">
        <f t="shared" si="148"/>
        <v>0</v>
      </c>
      <c r="U85" s="33">
        <f t="shared" si="148"/>
        <v>0</v>
      </c>
      <c r="V85" s="33">
        <f t="shared" si="148"/>
        <v>0</v>
      </c>
      <c r="W85" s="33">
        <f t="shared" si="148"/>
        <v>0</v>
      </c>
      <c r="X85" s="33">
        <f t="shared" si="148"/>
        <v>0</v>
      </c>
      <c r="Y85" s="33">
        <f t="shared" si="148"/>
        <v>0</v>
      </c>
      <c r="Z85" s="33">
        <f t="shared" si="148"/>
        <v>0</v>
      </c>
      <c r="AA85" s="33">
        <f t="shared" si="148"/>
        <v>0</v>
      </c>
      <c r="AB85" s="33">
        <f t="shared" si="149"/>
        <v>0</v>
      </c>
      <c r="AC85" s="33">
        <f t="shared" si="149"/>
        <v>0</v>
      </c>
      <c r="AD85" s="33">
        <f t="shared" si="149"/>
        <v>0</v>
      </c>
      <c r="AE85" s="33">
        <f t="shared" si="149"/>
        <v>0</v>
      </c>
      <c r="AF85" s="33">
        <f t="shared" si="149"/>
        <v>0</v>
      </c>
      <c r="AG85" s="33">
        <f t="shared" si="149"/>
        <v>0</v>
      </c>
      <c r="AH85" s="33">
        <f t="shared" si="149"/>
        <v>0</v>
      </c>
      <c r="AI85" s="33">
        <f t="shared" si="149"/>
        <v>0</v>
      </c>
      <c r="AJ85" s="33">
        <f t="shared" si="149"/>
        <v>0</v>
      </c>
      <c r="AK85" s="33">
        <f t="shared" si="149"/>
        <v>0</v>
      </c>
      <c r="AL85" s="33">
        <f t="shared" si="150"/>
        <v>0</v>
      </c>
      <c r="AM85" s="33">
        <f t="shared" si="150"/>
        <v>0</v>
      </c>
      <c r="AN85" s="33">
        <f t="shared" si="150"/>
        <v>0</v>
      </c>
      <c r="AO85" s="33">
        <f t="shared" si="150"/>
        <v>0</v>
      </c>
      <c r="AP85" s="33">
        <f t="shared" si="150"/>
        <v>0</v>
      </c>
      <c r="AQ85" s="33">
        <f t="shared" si="150"/>
        <v>0</v>
      </c>
      <c r="AR85" s="33">
        <f t="shared" si="150"/>
        <v>0</v>
      </c>
      <c r="AS85" s="33">
        <f t="shared" si="150"/>
        <v>0</v>
      </c>
      <c r="AT85" s="33">
        <f t="shared" si="150"/>
        <v>0</v>
      </c>
      <c r="AU85" s="33">
        <f t="shared" si="150"/>
        <v>0</v>
      </c>
      <c r="AV85" s="33">
        <f t="shared" si="151"/>
        <v>0</v>
      </c>
      <c r="AW85" s="33">
        <f t="shared" si="151"/>
        <v>0</v>
      </c>
      <c r="AX85" s="33">
        <f t="shared" si="151"/>
        <v>0</v>
      </c>
      <c r="AY85" s="33">
        <f t="shared" si="151"/>
        <v>0</v>
      </c>
      <c r="AZ85" s="33">
        <f t="shared" si="151"/>
        <v>0</v>
      </c>
      <c r="BA85" s="33">
        <f t="shared" si="151"/>
        <v>0</v>
      </c>
      <c r="BB85" s="33">
        <f t="shared" si="151"/>
        <v>0</v>
      </c>
      <c r="BC85" s="33">
        <f t="shared" si="151"/>
        <v>0</v>
      </c>
      <c r="BD85" s="33">
        <f t="shared" si="151"/>
        <v>0</v>
      </c>
      <c r="BE85" s="33">
        <f t="shared" si="151"/>
        <v>0</v>
      </c>
      <c r="BF85" s="33">
        <f t="shared" si="152"/>
        <v>0</v>
      </c>
      <c r="BG85" s="33">
        <f t="shared" si="152"/>
        <v>0</v>
      </c>
      <c r="BH85" s="33">
        <f t="shared" si="152"/>
        <v>0</v>
      </c>
      <c r="BI85" s="33">
        <f t="shared" si="152"/>
        <v>0</v>
      </c>
      <c r="BJ85" s="33">
        <f t="shared" si="152"/>
        <v>0</v>
      </c>
      <c r="BK85" s="33">
        <f t="shared" si="152"/>
        <v>0</v>
      </c>
      <c r="BL85" s="33">
        <f t="shared" si="152"/>
        <v>0</v>
      </c>
      <c r="BM85" s="33">
        <f t="shared" si="152"/>
        <v>0</v>
      </c>
      <c r="BN85" s="33">
        <f t="shared" si="152"/>
        <v>0</v>
      </c>
      <c r="BO85" s="33">
        <f t="shared" si="152"/>
        <v>0</v>
      </c>
      <c r="BP85" s="33">
        <f t="shared" si="153"/>
        <v>0</v>
      </c>
      <c r="BQ85" s="33">
        <f t="shared" si="153"/>
        <v>0</v>
      </c>
      <c r="BR85" s="33">
        <f t="shared" si="153"/>
        <v>0</v>
      </c>
      <c r="BS85" s="33">
        <f t="shared" si="153"/>
        <v>0</v>
      </c>
      <c r="BT85" s="33">
        <f t="shared" si="153"/>
        <v>0</v>
      </c>
      <c r="BU85" s="33">
        <f t="shared" si="153"/>
        <v>0</v>
      </c>
      <c r="BV85" s="33">
        <f t="shared" si="153"/>
        <v>0</v>
      </c>
      <c r="BW85" s="33">
        <f t="shared" si="153"/>
        <v>0</v>
      </c>
      <c r="BX85" s="33">
        <f t="shared" si="153"/>
        <v>0</v>
      </c>
      <c r="BY85" s="33">
        <f t="shared" si="153"/>
        <v>0</v>
      </c>
      <c r="BZ85" s="33">
        <f t="shared" si="154"/>
        <v>0</v>
      </c>
      <c r="CA85" s="33">
        <f t="shared" si="154"/>
        <v>0</v>
      </c>
      <c r="CB85" s="33">
        <f t="shared" si="154"/>
        <v>0</v>
      </c>
      <c r="CC85" s="33">
        <f t="shared" si="154"/>
        <v>0</v>
      </c>
      <c r="CD85" s="33">
        <f t="shared" si="154"/>
        <v>0</v>
      </c>
      <c r="CE85" s="33">
        <f t="shared" si="154"/>
        <v>0</v>
      </c>
      <c r="CF85" s="33">
        <f t="shared" si="154"/>
        <v>0</v>
      </c>
      <c r="CG85" s="33">
        <f t="shared" si="154"/>
        <v>0</v>
      </c>
      <c r="CH85" s="33">
        <f t="shared" si="154"/>
        <v>0</v>
      </c>
      <c r="CI85" s="33">
        <f t="shared" si="154"/>
        <v>0</v>
      </c>
      <c r="CJ85" s="33">
        <f t="shared" si="154"/>
        <v>0</v>
      </c>
      <c r="CK85" s="33">
        <f t="shared" si="154"/>
        <v>0</v>
      </c>
      <c r="CL85" s="33">
        <f t="shared" si="154"/>
        <v>0</v>
      </c>
    </row>
    <row r="86" hidden="1" spans="1:90" s="2" customFormat="1" x14ac:dyDescent="0.25">
      <c r="A86" s="30"/>
      <c r="B86" s="31"/>
      <c r="C86" s="31"/>
      <c r="D86" s="31"/>
      <c r="E86" s="32"/>
      <c r="F86" s="32"/>
      <c r="G86" s="33">
        <f t="shared" si="147"/>
        <v>0</v>
      </c>
      <c r="H86" s="37">
        <v>45931</v>
      </c>
      <c r="I86" s="34">
        <f t="shared" si="135"/>
        <v>45931</v>
      </c>
      <c r="J86" s="39">
        <f t="shared" si="136"/>
        <v>45962</v>
      </c>
      <c r="K86" s="39">
        <f t="shared" si="137"/>
        <v>45962</v>
      </c>
      <c r="L86" s="32">
        <f t="shared" si="138"/>
        <v>45992</v>
      </c>
      <c r="M86" s="34">
        <f t="shared" si="139"/>
        <v>45992</v>
      </c>
      <c r="N86" s="137">
        <f t="shared" si="140"/>
        <v>46023</v>
      </c>
      <c r="O86" s="39">
        <f t="shared" si="141"/>
        <v>46023</v>
      </c>
      <c r="P86" s="32">
        <f t="shared" si="142"/>
        <v>46054</v>
      </c>
      <c r="Q86" s="32">
        <f t="shared" si="143"/>
        <v>46054</v>
      </c>
      <c r="R86" s="33" t="str">
        <f t="shared" si="148"/>
        <v>C</v>
      </c>
      <c r="S86" s="33">
        <f t="shared" si="148"/>
        <v>0</v>
      </c>
      <c r="T86" s="33">
        <f t="shared" si="148"/>
        <v>0</v>
      </c>
      <c r="U86" s="33">
        <f t="shared" si="148"/>
        <v>0</v>
      </c>
      <c r="V86" s="33">
        <f t="shared" si="148"/>
        <v>0</v>
      </c>
      <c r="W86" s="33">
        <f t="shared" si="148"/>
        <v>0</v>
      </c>
      <c r="X86" s="33">
        <f t="shared" si="148"/>
        <v>0</v>
      </c>
      <c r="Y86" s="33">
        <f t="shared" si="148"/>
        <v>0</v>
      </c>
      <c r="Z86" s="33">
        <f t="shared" si="148"/>
        <v>0</v>
      </c>
      <c r="AA86" s="33">
        <f t="shared" si="148"/>
        <v>0</v>
      </c>
      <c r="AB86" s="33">
        <f t="shared" si="149"/>
        <v>0</v>
      </c>
      <c r="AC86" s="33">
        <f t="shared" si="149"/>
        <v>0</v>
      </c>
      <c r="AD86" s="33">
        <f t="shared" si="149"/>
        <v>0</v>
      </c>
      <c r="AE86" s="33">
        <f t="shared" si="149"/>
        <v>0</v>
      </c>
      <c r="AF86" s="33">
        <f t="shared" si="149"/>
        <v>0</v>
      </c>
      <c r="AG86" s="33">
        <f t="shared" si="149"/>
        <v>0</v>
      </c>
      <c r="AH86" s="33">
        <f t="shared" si="149"/>
        <v>0</v>
      </c>
      <c r="AI86" s="33">
        <f t="shared" si="149"/>
        <v>0</v>
      </c>
      <c r="AJ86" s="33">
        <f t="shared" si="149"/>
        <v>0</v>
      </c>
      <c r="AK86" s="33">
        <f t="shared" si="149"/>
        <v>0</v>
      </c>
      <c r="AL86" s="33">
        <f t="shared" si="150"/>
        <v>0</v>
      </c>
      <c r="AM86" s="33">
        <f t="shared" si="150"/>
        <v>0</v>
      </c>
      <c r="AN86" s="33">
        <f t="shared" si="150"/>
        <v>0</v>
      </c>
      <c r="AO86" s="33">
        <f t="shared" si="150"/>
        <v>0</v>
      </c>
      <c r="AP86" s="33">
        <f t="shared" si="150"/>
        <v>0</v>
      </c>
      <c r="AQ86" s="33">
        <f t="shared" si="150"/>
        <v>0</v>
      </c>
      <c r="AR86" s="33">
        <f t="shared" si="150"/>
        <v>0</v>
      </c>
      <c r="AS86" s="33">
        <f t="shared" si="150"/>
        <v>0</v>
      </c>
      <c r="AT86" s="33">
        <f t="shared" si="150"/>
        <v>0</v>
      </c>
      <c r="AU86" s="33">
        <f t="shared" si="150"/>
        <v>0</v>
      </c>
      <c r="AV86" s="33">
        <f t="shared" si="151"/>
        <v>0</v>
      </c>
      <c r="AW86" s="33">
        <f t="shared" si="151"/>
        <v>0</v>
      </c>
      <c r="AX86" s="33">
        <f t="shared" si="151"/>
        <v>0</v>
      </c>
      <c r="AY86" s="33">
        <f t="shared" si="151"/>
        <v>0</v>
      </c>
      <c r="AZ86" s="33">
        <f t="shared" si="151"/>
        <v>0</v>
      </c>
      <c r="BA86" s="33">
        <f t="shared" si="151"/>
        <v>0</v>
      </c>
      <c r="BB86" s="33">
        <f t="shared" si="151"/>
        <v>0</v>
      </c>
      <c r="BC86" s="33">
        <f t="shared" si="151"/>
        <v>0</v>
      </c>
      <c r="BD86" s="33">
        <f t="shared" si="151"/>
        <v>0</v>
      </c>
      <c r="BE86" s="33">
        <f t="shared" si="151"/>
        <v>0</v>
      </c>
      <c r="BF86" s="33">
        <f t="shared" si="152"/>
        <v>0</v>
      </c>
      <c r="BG86" s="33">
        <f t="shared" si="152"/>
        <v>0</v>
      </c>
      <c r="BH86" s="33">
        <f t="shared" si="152"/>
        <v>0</v>
      </c>
      <c r="BI86" s="33">
        <f t="shared" si="152"/>
        <v>0</v>
      </c>
      <c r="BJ86" s="33">
        <f t="shared" si="152"/>
        <v>0</v>
      </c>
      <c r="BK86" s="33">
        <f t="shared" si="152"/>
        <v>0</v>
      </c>
      <c r="BL86" s="33">
        <f t="shared" si="152"/>
        <v>0</v>
      </c>
      <c r="BM86" s="33">
        <f t="shared" si="152"/>
        <v>0</v>
      </c>
      <c r="BN86" s="33">
        <f t="shared" si="152"/>
        <v>0</v>
      </c>
      <c r="BO86" s="33">
        <f t="shared" si="152"/>
        <v>0</v>
      </c>
      <c r="BP86" s="33">
        <f t="shared" si="153"/>
        <v>0</v>
      </c>
      <c r="BQ86" s="33">
        <f t="shared" si="153"/>
        <v>0</v>
      </c>
      <c r="BR86" s="33">
        <f t="shared" si="153"/>
        <v>0</v>
      </c>
      <c r="BS86" s="33">
        <f t="shared" si="153"/>
        <v>0</v>
      </c>
      <c r="BT86" s="33">
        <f t="shared" si="153"/>
        <v>0</v>
      </c>
      <c r="BU86" s="33">
        <f t="shared" si="153"/>
        <v>0</v>
      </c>
      <c r="BV86" s="33">
        <f t="shared" si="153"/>
        <v>0</v>
      </c>
      <c r="BW86" s="33">
        <f t="shared" si="153"/>
        <v>0</v>
      </c>
      <c r="BX86" s="33">
        <f t="shared" si="153"/>
        <v>0</v>
      </c>
      <c r="BY86" s="33">
        <f t="shared" si="153"/>
        <v>0</v>
      </c>
      <c r="BZ86" s="33">
        <f t="shared" si="154"/>
        <v>0</v>
      </c>
      <c r="CA86" s="33">
        <f t="shared" si="154"/>
        <v>0</v>
      </c>
      <c r="CB86" s="33">
        <f t="shared" si="154"/>
        <v>0</v>
      </c>
      <c r="CC86" s="33">
        <f t="shared" si="154"/>
        <v>0</v>
      </c>
      <c r="CD86" s="33">
        <f t="shared" si="154"/>
        <v>0</v>
      </c>
      <c r="CE86" s="33">
        <f t="shared" si="154"/>
        <v>0</v>
      </c>
      <c r="CF86" s="33">
        <f t="shared" si="154"/>
        <v>0</v>
      </c>
      <c r="CG86" s="33">
        <f t="shared" si="154"/>
        <v>0</v>
      </c>
      <c r="CH86" s="33">
        <f t="shared" si="154"/>
        <v>0</v>
      </c>
      <c r="CI86" s="33">
        <f t="shared" si="154"/>
        <v>0</v>
      </c>
      <c r="CJ86" s="33">
        <f t="shared" si="154"/>
        <v>0</v>
      </c>
      <c r="CK86" s="33">
        <f t="shared" si="154"/>
        <v>0</v>
      </c>
      <c r="CL86" s="33">
        <f t="shared" si="154"/>
        <v>0</v>
      </c>
    </row>
    <row r="87" hidden="1" spans="1:90" s="2" customFormat="1" x14ac:dyDescent="0.25">
      <c r="A87" s="30"/>
      <c r="B87" s="31"/>
      <c r="C87" s="31"/>
      <c r="D87" s="31"/>
      <c r="E87" s="32"/>
      <c r="F87" s="32"/>
      <c r="G87" s="33">
        <f t="shared" si="147"/>
        <v>0</v>
      </c>
      <c r="H87" s="37">
        <v>45932</v>
      </c>
      <c r="I87" s="34">
        <f t="shared" si="135"/>
        <v>45932</v>
      </c>
      <c r="J87" s="39">
        <f t="shared" si="136"/>
        <v>45963</v>
      </c>
      <c r="K87" s="39">
        <f t="shared" si="137"/>
        <v>45963</v>
      </c>
      <c r="L87" s="32">
        <f t="shared" si="138"/>
        <v>45993</v>
      </c>
      <c r="M87" s="34">
        <f t="shared" si="139"/>
        <v>45993</v>
      </c>
      <c r="N87" s="137">
        <f t="shared" si="140"/>
        <v>46024</v>
      </c>
      <c r="O87" s="39">
        <f t="shared" si="141"/>
        <v>46024</v>
      </c>
      <c r="P87" s="32">
        <f t="shared" si="142"/>
        <v>46055</v>
      </c>
      <c r="Q87" s="32">
        <f t="shared" si="143"/>
        <v>46055</v>
      </c>
      <c r="R87" s="33">
        <f t="shared" si="148"/>
        <v>0</v>
      </c>
      <c r="S87" s="33">
        <f t="shared" si="148"/>
        <v>0</v>
      </c>
      <c r="T87" s="33">
        <f t="shared" si="148"/>
        <v>0</v>
      </c>
      <c r="U87" s="33">
        <f t="shared" si="148"/>
        <v>0</v>
      </c>
      <c r="V87" s="33">
        <f t="shared" si="148"/>
        <v>0</v>
      </c>
      <c r="W87" s="33">
        <f t="shared" si="148"/>
        <v>0</v>
      </c>
      <c r="X87" s="33">
        <f t="shared" si="148"/>
        <v>0</v>
      </c>
      <c r="Y87" s="33">
        <f t="shared" si="148"/>
        <v>0</v>
      </c>
      <c r="Z87" s="33">
        <f t="shared" si="148"/>
        <v>0</v>
      </c>
      <c r="AA87" s="33">
        <f t="shared" si="148"/>
        <v>0</v>
      </c>
      <c r="AB87" s="33">
        <f t="shared" si="149"/>
        <v>0</v>
      </c>
      <c r="AC87" s="33">
        <f t="shared" si="149"/>
        <v>0</v>
      </c>
      <c r="AD87" s="33">
        <f t="shared" si="149"/>
        <v>0</v>
      </c>
      <c r="AE87" s="33">
        <f t="shared" si="149"/>
        <v>0</v>
      </c>
      <c r="AF87" s="33">
        <f t="shared" si="149"/>
        <v>0</v>
      </c>
      <c r="AG87" s="33">
        <f t="shared" si="149"/>
        <v>0</v>
      </c>
      <c r="AH87" s="33">
        <f t="shared" si="149"/>
        <v>0</v>
      </c>
      <c r="AI87" s="33">
        <f t="shared" si="149"/>
        <v>0</v>
      </c>
      <c r="AJ87" s="33">
        <f t="shared" si="149"/>
        <v>0</v>
      </c>
      <c r="AK87" s="33">
        <f t="shared" si="149"/>
        <v>0</v>
      </c>
      <c r="AL87" s="33">
        <f t="shared" si="150"/>
        <v>0</v>
      </c>
      <c r="AM87" s="33">
        <f t="shared" si="150"/>
        <v>0</v>
      </c>
      <c r="AN87" s="33">
        <f t="shared" si="150"/>
        <v>0</v>
      </c>
      <c r="AO87" s="33">
        <f t="shared" si="150"/>
        <v>0</v>
      </c>
      <c r="AP87" s="33">
        <f t="shared" si="150"/>
        <v>0</v>
      </c>
      <c r="AQ87" s="33">
        <f t="shared" si="150"/>
        <v>0</v>
      </c>
      <c r="AR87" s="33">
        <f t="shared" si="150"/>
        <v>0</v>
      </c>
      <c r="AS87" s="33">
        <f t="shared" si="150"/>
        <v>0</v>
      </c>
      <c r="AT87" s="33">
        <f t="shared" si="150"/>
        <v>0</v>
      </c>
      <c r="AU87" s="33">
        <f t="shared" si="150"/>
        <v>0</v>
      </c>
      <c r="AV87" s="33">
        <f t="shared" si="151"/>
        <v>0</v>
      </c>
      <c r="AW87" s="33">
        <f t="shared" si="151"/>
        <v>0</v>
      </c>
      <c r="AX87" s="33">
        <f t="shared" si="151"/>
        <v>0</v>
      </c>
      <c r="AY87" s="33">
        <f t="shared" si="151"/>
        <v>0</v>
      </c>
      <c r="AZ87" s="33">
        <f t="shared" si="151"/>
        <v>0</v>
      </c>
      <c r="BA87" s="33">
        <f t="shared" si="151"/>
        <v>0</v>
      </c>
      <c r="BB87" s="33">
        <f t="shared" si="151"/>
        <v>0</v>
      </c>
      <c r="BC87" s="33">
        <f t="shared" si="151"/>
        <v>0</v>
      </c>
      <c r="BD87" s="33">
        <f t="shared" si="151"/>
        <v>0</v>
      </c>
      <c r="BE87" s="33">
        <f t="shared" si="151"/>
        <v>0</v>
      </c>
      <c r="BF87" s="33">
        <f t="shared" si="152"/>
        <v>0</v>
      </c>
      <c r="BG87" s="33">
        <f t="shared" si="152"/>
        <v>0</v>
      </c>
      <c r="BH87" s="33">
        <f t="shared" si="152"/>
        <v>0</v>
      </c>
      <c r="BI87" s="33">
        <f t="shared" si="152"/>
        <v>0</v>
      </c>
      <c r="BJ87" s="33">
        <f t="shared" si="152"/>
        <v>0</v>
      </c>
      <c r="BK87" s="33">
        <f t="shared" si="152"/>
        <v>0</v>
      </c>
      <c r="BL87" s="33">
        <f t="shared" si="152"/>
        <v>0</v>
      </c>
      <c r="BM87" s="33">
        <f t="shared" si="152"/>
        <v>0</v>
      </c>
      <c r="BN87" s="33">
        <f t="shared" si="152"/>
        <v>0</v>
      </c>
      <c r="BO87" s="33">
        <f t="shared" si="152"/>
        <v>0</v>
      </c>
      <c r="BP87" s="33">
        <f t="shared" si="153"/>
        <v>0</v>
      </c>
      <c r="BQ87" s="33">
        <f t="shared" si="153"/>
        <v>0</v>
      </c>
      <c r="BR87" s="33">
        <f t="shared" si="153"/>
        <v>0</v>
      </c>
      <c r="BS87" s="33">
        <f t="shared" si="153"/>
        <v>0</v>
      </c>
      <c r="BT87" s="33">
        <f t="shared" si="153"/>
        <v>0</v>
      </c>
      <c r="BU87" s="33">
        <f t="shared" si="153"/>
        <v>0</v>
      </c>
      <c r="BV87" s="33">
        <f t="shared" si="153"/>
        <v>0</v>
      </c>
      <c r="BW87" s="33">
        <f t="shared" si="153"/>
        <v>0</v>
      </c>
      <c r="BX87" s="33">
        <f t="shared" si="153"/>
        <v>0</v>
      </c>
      <c r="BY87" s="33">
        <f t="shared" si="153"/>
        <v>0</v>
      </c>
      <c r="BZ87" s="33">
        <f t="shared" si="154"/>
        <v>0</v>
      </c>
      <c r="CA87" s="33">
        <f t="shared" si="154"/>
        <v>0</v>
      </c>
      <c r="CB87" s="33">
        <f t="shared" si="154"/>
        <v>0</v>
      </c>
      <c r="CC87" s="33">
        <f t="shared" si="154"/>
        <v>0</v>
      </c>
      <c r="CD87" s="33">
        <f t="shared" si="154"/>
        <v>0</v>
      </c>
      <c r="CE87" s="33">
        <f t="shared" si="154"/>
        <v>0</v>
      </c>
      <c r="CF87" s="33">
        <f t="shared" si="154"/>
        <v>0</v>
      </c>
      <c r="CG87" s="33">
        <f t="shared" si="154"/>
        <v>0</v>
      </c>
      <c r="CH87" s="33">
        <f t="shared" si="154"/>
        <v>0</v>
      </c>
      <c r="CI87" s="33">
        <f t="shared" si="154"/>
        <v>0</v>
      </c>
      <c r="CJ87" s="33">
        <f t="shared" si="154"/>
        <v>0</v>
      </c>
      <c r="CK87" s="33">
        <f t="shared" si="154"/>
        <v>0</v>
      </c>
      <c r="CL87" s="33">
        <f t="shared" si="154"/>
        <v>0</v>
      </c>
    </row>
    <row r="88" hidden="1" spans="1:90" s="2" customFormat="1" x14ac:dyDescent="0.25">
      <c r="A88" s="30"/>
      <c r="B88" s="31"/>
      <c r="C88" s="31"/>
      <c r="D88" s="31"/>
      <c r="E88" s="39"/>
      <c r="F88" s="39"/>
      <c r="G88" s="33">
        <f t="shared" si="147"/>
        <v>0</v>
      </c>
      <c r="H88" s="37">
        <v>45933</v>
      </c>
      <c r="I88" s="34">
        <f t="shared" si="135"/>
        <v>45933</v>
      </c>
      <c r="J88" s="39">
        <f t="shared" si="136"/>
        <v>45964</v>
      </c>
      <c r="K88" s="39">
        <f t="shared" si="137"/>
        <v>45964</v>
      </c>
      <c r="L88" s="32">
        <f t="shared" si="138"/>
        <v>45994</v>
      </c>
      <c r="M88" s="34">
        <f t="shared" si="139"/>
        <v>45994</v>
      </c>
      <c r="N88" s="137">
        <f t="shared" si="140"/>
        <v>46025</v>
      </c>
      <c r="O88" s="39">
        <f t="shared" si="141"/>
        <v>46025</v>
      </c>
      <c r="P88" s="32">
        <f t="shared" si="142"/>
        <v>46056</v>
      </c>
      <c r="Q88" s="32">
        <f t="shared" si="143"/>
        <v>46056</v>
      </c>
      <c r="R88" s="33">
        <f t="shared" si="148"/>
        <v>0</v>
      </c>
      <c r="S88" s="33">
        <f t="shared" si="148"/>
        <v>0</v>
      </c>
      <c r="T88" s="33">
        <f t="shared" si="148"/>
        <v>0</v>
      </c>
      <c r="U88" s="33">
        <f t="shared" si="148"/>
        <v>0</v>
      </c>
      <c r="V88" s="33">
        <f t="shared" si="148"/>
        <v>0</v>
      </c>
      <c r="W88" s="33">
        <f t="shared" si="148"/>
        <v>0</v>
      </c>
      <c r="X88" s="33">
        <f t="shared" si="148"/>
        <v>0</v>
      </c>
      <c r="Y88" s="33">
        <f t="shared" si="148"/>
        <v>0</v>
      </c>
      <c r="Z88" s="33">
        <f t="shared" si="148"/>
        <v>0</v>
      </c>
      <c r="AA88" s="33">
        <f t="shared" si="148"/>
        <v>0</v>
      </c>
      <c r="AB88" s="33">
        <f t="shared" si="149"/>
        <v>0</v>
      </c>
      <c r="AC88" s="33">
        <f t="shared" si="149"/>
        <v>0</v>
      </c>
      <c r="AD88" s="33">
        <f t="shared" si="149"/>
        <v>0</v>
      </c>
      <c r="AE88" s="33">
        <f t="shared" si="149"/>
        <v>0</v>
      </c>
      <c r="AF88" s="33">
        <f t="shared" si="149"/>
        <v>0</v>
      </c>
      <c r="AG88" s="33">
        <f t="shared" si="149"/>
        <v>0</v>
      </c>
      <c r="AH88" s="33">
        <f t="shared" si="149"/>
        <v>0</v>
      </c>
      <c r="AI88" s="33">
        <f t="shared" si="149"/>
        <v>0</v>
      </c>
      <c r="AJ88" s="33">
        <f t="shared" si="149"/>
        <v>0</v>
      </c>
      <c r="AK88" s="33">
        <f t="shared" si="149"/>
        <v>0</v>
      </c>
      <c r="AL88" s="33">
        <f t="shared" si="150"/>
        <v>0</v>
      </c>
      <c r="AM88" s="33">
        <f t="shared" si="150"/>
        <v>0</v>
      </c>
      <c r="AN88" s="33">
        <f t="shared" si="150"/>
        <v>0</v>
      </c>
      <c r="AO88" s="33">
        <f t="shared" si="150"/>
        <v>0</v>
      </c>
      <c r="AP88" s="33">
        <f t="shared" si="150"/>
        <v>0</v>
      </c>
      <c r="AQ88" s="33">
        <f t="shared" si="150"/>
        <v>0</v>
      </c>
      <c r="AR88" s="33">
        <f t="shared" si="150"/>
        <v>0</v>
      </c>
      <c r="AS88" s="33">
        <f t="shared" si="150"/>
        <v>0</v>
      </c>
      <c r="AT88" s="33">
        <f t="shared" si="150"/>
        <v>0</v>
      </c>
      <c r="AU88" s="33">
        <f t="shared" si="150"/>
        <v>0</v>
      </c>
      <c r="AV88" s="33">
        <f t="shared" si="151"/>
        <v>0</v>
      </c>
      <c r="AW88" s="33">
        <f t="shared" si="151"/>
        <v>0</v>
      </c>
      <c r="AX88" s="33">
        <f t="shared" si="151"/>
        <v>0</v>
      </c>
      <c r="AY88" s="33">
        <f t="shared" si="151"/>
        <v>0</v>
      </c>
      <c r="AZ88" s="33">
        <f t="shared" si="151"/>
        <v>0</v>
      </c>
      <c r="BA88" s="33">
        <f t="shared" si="151"/>
        <v>0</v>
      </c>
      <c r="BB88" s="33">
        <f t="shared" si="151"/>
        <v>0</v>
      </c>
      <c r="BC88" s="33">
        <f t="shared" si="151"/>
        <v>0</v>
      </c>
      <c r="BD88" s="33">
        <f t="shared" si="151"/>
        <v>0</v>
      </c>
      <c r="BE88" s="33">
        <f t="shared" si="151"/>
        <v>0</v>
      </c>
      <c r="BF88" s="33">
        <f t="shared" si="152"/>
        <v>0</v>
      </c>
      <c r="BG88" s="33">
        <f t="shared" si="152"/>
        <v>0</v>
      </c>
      <c r="BH88" s="33">
        <f t="shared" si="152"/>
        <v>0</v>
      </c>
      <c r="BI88" s="33">
        <f t="shared" si="152"/>
        <v>0</v>
      </c>
      <c r="BJ88" s="33">
        <f t="shared" si="152"/>
        <v>0</v>
      </c>
      <c r="BK88" s="33">
        <f t="shared" si="152"/>
        <v>0</v>
      </c>
      <c r="BL88" s="33">
        <f t="shared" si="152"/>
        <v>0</v>
      </c>
      <c r="BM88" s="33">
        <f t="shared" si="152"/>
        <v>0</v>
      </c>
      <c r="BN88" s="33">
        <f t="shared" si="152"/>
        <v>0</v>
      </c>
      <c r="BO88" s="33">
        <f t="shared" si="152"/>
        <v>0</v>
      </c>
      <c r="BP88" s="33">
        <f t="shared" si="153"/>
        <v>0</v>
      </c>
      <c r="BQ88" s="33">
        <f t="shared" si="153"/>
        <v>0</v>
      </c>
      <c r="BR88" s="33">
        <f t="shared" si="153"/>
        <v>0</v>
      </c>
      <c r="BS88" s="33">
        <f t="shared" si="153"/>
        <v>0</v>
      </c>
      <c r="BT88" s="33">
        <f t="shared" si="153"/>
        <v>0</v>
      </c>
      <c r="BU88" s="33">
        <f t="shared" si="153"/>
        <v>0</v>
      </c>
      <c r="BV88" s="33">
        <f t="shared" si="153"/>
        <v>0</v>
      </c>
      <c r="BW88" s="33">
        <f t="shared" si="153"/>
        <v>0</v>
      </c>
      <c r="BX88" s="33">
        <f t="shared" si="153"/>
        <v>0</v>
      </c>
      <c r="BY88" s="33">
        <f t="shared" si="153"/>
        <v>0</v>
      </c>
      <c r="BZ88" s="33">
        <f t="shared" si="154"/>
        <v>0</v>
      </c>
      <c r="CA88" s="33">
        <f t="shared" si="154"/>
        <v>0</v>
      </c>
      <c r="CB88" s="33">
        <f t="shared" si="154"/>
        <v>0</v>
      </c>
      <c r="CC88" s="33">
        <f t="shared" si="154"/>
        <v>0</v>
      </c>
      <c r="CD88" s="33">
        <f t="shared" si="154"/>
        <v>0</v>
      </c>
      <c r="CE88" s="33">
        <f t="shared" si="154"/>
        <v>0</v>
      </c>
      <c r="CF88" s="33">
        <f t="shared" si="154"/>
        <v>0</v>
      </c>
      <c r="CG88" s="33">
        <f t="shared" si="154"/>
        <v>0</v>
      </c>
      <c r="CH88" s="33">
        <f t="shared" si="154"/>
        <v>0</v>
      </c>
      <c r="CI88" s="33">
        <f t="shared" si="154"/>
        <v>0</v>
      </c>
      <c r="CJ88" s="33">
        <f t="shared" si="154"/>
        <v>0</v>
      </c>
      <c r="CK88" s="33">
        <f t="shared" si="154"/>
        <v>0</v>
      </c>
      <c r="CL88" s="33">
        <f t="shared" si="154"/>
        <v>0</v>
      </c>
    </row>
    <row r="89" hidden="1" spans="1:90" s="2" customFormat="1" x14ac:dyDescent="0.25">
      <c r="A89" s="30"/>
      <c r="B89" s="31"/>
      <c r="C89" s="31"/>
      <c r="D89" s="31"/>
      <c r="E89" s="39"/>
      <c r="F89" s="39"/>
      <c r="G89" s="33">
        <f t="shared" si="147"/>
        <v>0</v>
      </c>
      <c r="H89" s="37">
        <v>45934</v>
      </c>
      <c r="I89" s="34">
        <f t="shared" si="135"/>
        <v>45934</v>
      </c>
      <c r="J89" s="39">
        <f t="shared" si="136"/>
        <v>45965</v>
      </c>
      <c r="K89" s="39">
        <f t="shared" si="137"/>
        <v>45965</v>
      </c>
      <c r="L89" s="32">
        <f t="shared" si="138"/>
        <v>45995</v>
      </c>
      <c r="M89" s="34">
        <f t="shared" si="139"/>
        <v>45995</v>
      </c>
      <c r="N89" s="137">
        <f t="shared" si="140"/>
        <v>46026</v>
      </c>
      <c r="O89" s="39">
        <f t="shared" si="141"/>
        <v>46026</v>
      </c>
      <c r="P89" s="32">
        <f t="shared" si="142"/>
        <v>46057</v>
      </c>
      <c r="Q89" s="32">
        <f t="shared" si="143"/>
        <v>46057</v>
      </c>
      <c r="R89" s="33">
        <f t="shared" si="148"/>
        <v>0</v>
      </c>
      <c r="S89" s="33">
        <f t="shared" si="148"/>
        <v>0</v>
      </c>
      <c r="T89" s="33">
        <f t="shared" si="148"/>
        <v>0</v>
      </c>
      <c r="U89" s="33">
        <f t="shared" si="148"/>
        <v>0</v>
      </c>
      <c r="V89" s="33">
        <f t="shared" si="148"/>
        <v>0</v>
      </c>
      <c r="W89" s="33">
        <f t="shared" si="148"/>
        <v>0</v>
      </c>
      <c r="X89" s="33">
        <f t="shared" si="148"/>
        <v>0</v>
      </c>
      <c r="Y89" s="33">
        <f t="shared" si="148"/>
        <v>0</v>
      </c>
      <c r="Z89" s="33">
        <f t="shared" si="148"/>
        <v>0</v>
      </c>
      <c r="AA89" s="33">
        <f t="shared" si="148"/>
        <v>0</v>
      </c>
      <c r="AB89" s="33">
        <f t="shared" si="149"/>
        <v>0</v>
      </c>
      <c r="AC89" s="33">
        <f t="shared" si="149"/>
        <v>0</v>
      </c>
      <c r="AD89" s="33">
        <f t="shared" si="149"/>
        <v>0</v>
      </c>
      <c r="AE89" s="33">
        <f t="shared" si="149"/>
        <v>0</v>
      </c>
      <c r="AF89" s="33">
        <f t="shared" si="149"/>
        <v>0</v>
      </c>
      <c r="AG89" s="33">
        <f t="shared" si="149"/>
        <v>0</v>
      </c>
      <c r="AH89" s="33">
        <f t="shared" si="149"/>
        <v>0</v>
      </c>
      <c r="AI89" s="33">
        <f t="shared" si="149"/>
        <v>0</v>
      </c>
      <c r="AJ89" s="33">
        <f t="shared" si="149"/>
        <v>0</v>
      </c>
      <c r="AK89" s="33">
        <f t="shared" si="149"/>
        <v>0</v>
      </c>
      <c r="AL89" s="33">
        <f t="shared" si="150"/>
        <v>0</v>
      </c>
      <c r="AM89" s="33">
        <f t="shared" si="150"/>
        <v>0</v>
      </c>
      <c r="AN89" s="33">
        <f t="shared" si="150"/>
        <v>0</v>
      </c>
      <c r="AO89" s="33">
        <f t="shared" si="150"/>
        <v>0</v>
      </c>
      <c r="AP89" s="33">
        <f t="shared" si="150"/>
        <v>0</v>
      </c>
      <c r="AQ89" s="33">
        <f t="shared" si="150"/>
        <v>0</v>
      </c>
      <c r="AR89" s="33">
        <f t="shared" si="150"/>
        <v>0</v>
      </c>
      <c r="AS89" s="33">
        <f t="shared" si="150"/>
        <v>0</v>
      </c>
      <c r="AT89" s="33">
        <f t="shared" si="150"/>
        <v>0</v>
      </c>
      <c r="AU89" s="33">
        <f t="shared" si="150"/>
        <v>0</v>
      </c>
      <c r="AV89" s="33">
        <f t="shared" si="151"/>
        <v>0</v>
      </c>
      <c r="AW89" s="33">
        <f t="shared" si="151"/>
        <v>0</v>
      </c>
      <c r="AX89" s="33">
        <f t="shared" si="151"/>
        <v>0</v>
      </c>
      <c r="AY89" s="33">
        <f t="shared" si="151"/>
        <v>0</v>
      </c>
      <c r="AZ89" s="33">
        <f t="shared" si="151"/>
        <v>0</v>
      </c>
      <c r="BA89" s="33">
        <f t="shared" si="151"/>
        <v>0</v>
      </c>
      <c r="BB89" s="33">
        <f t="shared" si="151"/>
        <v>0</v>
      </c>
      <c r="BC89" s="33">
        <f t="shared" si="151"/>
        <v>0</v>
      </c>
      <c r="BD89" s="33">
        <f t="shared" si="151"/>
        <v>0</v>
      </c>
      <c r="BE89" s="33">
        <f t="shared" si="151"/>
        <v>0</v>
      </c>
      <c r="BF89" s="33">
        <f t="shared" si="152"/>
        <v>0</v>
      </c>
      <c r="BG89" s="33">
        <f t="shared" si="152"/>
        <v>0</v>
      </c>
      <c r="BH89" s="33">
        <f t="shared" si="152"/>
        <v>0</v>
      </c>
      <c r="BI89" s="33">
        <f t="shared" si="152"/>
        <v>0</v>
      </c>
      <c r="BJ89" s="33">
        <f t="shared" si="152"/>
        <v>0</v>
      </c>
      <c r="BK89" s="33">
        <f t="shared" si="152"/>
        <v>0</v>
      </c>
      <c r="BL89" s="33">
        <f t="shared" si="152"/>
        <v>0</v>
      </c>
      <c r="BM89" s="33">
        <f t="shared" si="152"/>
        <v>0</v>
      </c>
      <c r="BN89" s="33">
        <f t="shared" si="152"/>
        <v>0</v>
      </c>
      <c r="BO89" s="33">
        <f t="shared" si="152"/>
        <v>0</v>
      </c>
      <c r="BP89" s="33">
        <f t="shared" si="153"/>
        <v>0</v>
      </c>
      <c r="BQ89" s="33">
        <f t="shared" si="153"/>
        <v>0</v>
      </c>
      <c r="BR89" s="33">
        <f t="shared" si="153"/>
        <v>0</v>
      </c>
      <c r="BS89" s="33">
        <f t="shared" si="153"/>
        <v>0</v>
      </c>
      <c r="BT89" s="33">
        <f t="shared" si="153"/>
        <v>0</v>
      </c>
      <c r="BU89" s="33">
        <f t="shared" si="153"/>
        <v>0</v>
      </c>
      <c r="BV89" s="33">
        <f t="shared" si="153"/>
        <v>0</v>
      </c>
      <c r="BW89" s="33">
        <f t="shared" si="153"/>
        <v>0</v>
      </c>
      <c r="BX89" s="33">
        <f t="shared" si="153"/>
        <v>0</v>
      </c>
      <c r="BY89" s="33">
        <f t="shared" si="153"/>
        <v>0</v>
      </c>
      <c r="BZ89" s="33">
        <f t="shared" si="154"/>
        <v>0</v>
      </c>
      <c r="CA89" s="33">
        <f t="shared" si="154"/>
        <v>0</v>
      </c>
      <c r="CB89" s="33">
        <f t="shared" si="154"/>
        <v>0</v>
      </c>
      <c r="CC89" s="33">
        <f t="shared" si="154"/>
        <v>0</v>
      </c>
      <c r="CD89" s="33">
        <f t="shared" si="154"/>
        <v>0</v>
      </c>
      <c r="CE89" s="33">
        <f t="shared" si="154"/>
        <v>0</v>
      </c>
      <c r="CF89" s="33">
        <f t="shared" si="154"/>
        <v>0</v>
      </c>
      <c r="CG89" s="33">
        <f t="shared" si="154"/>
        <v>0</v>
      </c>
      <c r="CH89" s="33">
        <f t="shared" si="154"/>
        <v>0</v>
      </c>
      <c r="CI89" s="33">
        <f t="shared" si="154"/>
        <v>0</v>
      </c>
      <c r="CJ89" s="33">
        <f t="shared" si="154"/>
        <v>0</v>
      </c>
      <c r="CK89" s="33">
        <f t="shared" si="154"/>
        <v>0</v>
      </c>
      <c r="CL89" s="33">
        <f t="shared" si="154"/>
        <v>0</v>
      </c>
    </row>
    <row r="90" hidden="1" spans="1:90" s="2" customFormat="1" x14ac:dyDescent="0.25">
      <c r="A90" s="30"/>
      <c r="B90" s="31"/>
      <c r="C90" s="31"/>
      <c r="D90" s="31"/>
      <c r="E90" s="32"/>
      <c r="F90" s="32"/>
      <c r="G90" s="33">
        <f t="shared" si="147"/>
        <v>0</v>
      </c>
      <c r="H90" s="37">
        <v>45935</v>
      </c>
      <c r="I90" s="34">
        <f t="shared" si="135"/>
        <v>45935</v>
      </c>
      <c r="J90" s="39">
        <f t="shared" si="136"/>
        <v>45966</v>
      </c>
      <c r="K90" s="39">
        <f t="shared" si="137"/>
        <v>45966</v>
      </c>
      <c r="L90" s="32">
        <f t="shared" si="138"/>
        <v>45996</v>
      </c>
      <c r="M90" s="34">
        <f t="shared" si="139"/>
        <v>45996</v>
      </c>
      <c r="N90" s="137">
        <f t="shared" si="140"/>
        <v>46027</v>
      </c>
      <c r="O90" s="39">
        <f t="shared" si="141"/>
        <v>46027</v>
      </c>
      <c r="P90" s="32">
        <f t="shared" si="142"/>
        <v>46058</v>
      </c>
      <c r="Q90" s="32">
        <f t="shared" si="143"/>
        <v>46058</v>
      </c>
      <c r="R90" s="33">
        <f t="shared" si="148"/>
        <v>0</v>
      </c>
      <c r="S90" s="33">
        <f t="shared" si="148"/>
        <v>0</v>
      </c>
      <c r="T90" s="33">
        <f t="shared" si="148"/>
        <v>0</v>
      </c>
      <c r="U90" s="33">
        <f t="shared" si="148"/>
        <v>0</v>
      </c>
      <c r="V90" s="33">
        <f t="shared" si="148"/>
        <v>0</v>
      </c>
      <c r="W90" s="33">
        <f t="shared" si="148"/>
        <v>0</v>
      </c>
      <c r="X90" s="33">
        <f t="shared" si="148"/>
        <v>0</v>
      </c>
      <c r="Y90" s="33">
        <f t="shared" si="148"/>
        <v>0</v>
      </c>
      <c r="Z90" s="33">
        <f t="shared" si="148"/>
        <v>0</v>
      </c>
      <c r="AA90" s="33">
        <f t="shared" si="148"/>
        <v>0</v>
      </c>
      <c r="AB90" s="33">
        <f t="shared" si="149"/>
        <v>0</v>
      </c>
      <c r="AC90" s="33">
        <f t="shared" si="149"/>
        <v>0</v>
      </c>
      <c r="AD90" s="33">
        <f t="shared" si="149"/>
        <v>0</v>
      </c>
      <c r="AE90" s="33">
        <f t="shared" si="149"/>
        <v>0</v>
      </c>
      <c r="AF90" s="33">
        <f t="shared" si="149"/>
        <v>0</v>
      </c>
      <c r="AG90" s="33">
        <f t="shared" si="149"/>
        <v>0</v>
      </c>
      <c r="AH90" s="33">
        <f t="shared" si="149"/>
        <v>0</v>
      </c>
      <c r="AI90" s="33">
        <f t="shared" si="149"/>
        <v>0</v>
      </c>
      <c r="AJ90" s="33">
        <f t="shared" si="149"/>
        <v>0</v>
      </c>
      <c r="AK90" s="33">
        <f t="shared" si="149"/>
        <v>0</v>
      </c>
      <c r="AL90" s="33">
        <f t="shared" si="150"/>
        <v>0</v>
      </c>
      <c r="AM90" s="33">
        <f t="shared" si="150"/>
        <v>0</v>
      </c>
      <c r="AN90" s="33">
        <f t="shared" si="150"/>
        <v>0</v>
      </c>
      <c r="AO90" s="33">
        <f t="shared" si="150"/>
        <v>0</v>
      </c>
      <c r="AP90" s="33">
        <f t="shared" si="150"/>
        <v>0</v>
      </c>
      <c r="AQ90" s="33">
        <f t="shared" si="150"/>
        <v>0</v>
      </c>
      <c r="AR90" s="33">
        <f t="shared" si="150"/>
        <v>0</v>
      </c>
      <c r="AS90" s="33">
        <f t="shared" si="150"/>
        <v>0</v>
      </c>
      <c r="AT90" s="33">
        <f t="shared" si="150"/>
        <v>0</v>
      </c>
      <c r="AU90" s="33">
        <f t="shared" si="150"/>
        <v>0</v>
      </c>
      <c r="AV90" s="33">
        <f t="shared" si="151"/>
        <v>0</v>
      </c>
      <c r="AW90" s="33">
        <f t="shared" si="151"/>
        <v>0</v>
      </c>
      <c r="AX90" s="33">
        <f t="shared" si="151"/>
        <v>0</v>
      </c>
      <c r="AY90" s="33">
        <f t="shared" si="151"/>
        <v>0</v>
      </c>
      <c r="AZ90" s="33">
        <f t="shared" si="151"/>
        <v>0</v>
      </c>
      <c r="BA90" s="33">
        <f t="shared" si="151"/>
        <v>0</v>
      </c>
      <c r="BB90" s="33">
        <f t="shared" si="151"/>
        <v>0</v>
      </c>
      <c r="BC90" s="33">
        <f t="shared" si="151"/>
        <v>0</v>
      </c>
      <c r="BD90" s="33">
        <f t="shared" si="151"/>
        <v>0</v>
      </c>
      <c r="BE90" s="33">
        <f t="shared" si="151"/>
        <v>0</v>
      </c>
      <c r="BF90" s="33">
        <f t="shared" si="152"/>
        <v>0</v>
      </c>
      <c r="BG90" s="33">
        <f t="shared" si="152"/>
        <v>0</v>
      </c>
      <c r="BH90" s="33">
        <f t="shared" si="152"/>
        <v>0</v>
      </c>
      <c r="BI90" s="33">
        <f t="shared" si="152"/>
        <v>0</v>
      </c>
      <c r="BJ90" s="33">
        <f t="shared" si="152"/>
        <v>0</v>
      </c>
      <c r="BK90" s="33">
        <f t="shared" si="152"/>
        <v>0</v>
      </c>
      <c r="BL90" s="33">
        <f t="shared" si="152"/>
        <v>0</v>
      </c>
      <c r="BM90" s="33">
        <f t="shared" si="152"/>
        <v>0</v>
      </c>
      <c r="BN90" s="33">
        <f t="shared" si="152"/>
        <v>0</v>
      </c>
      <c r="BO90" s="33">
        <f t="shared" si="152"/>
        <v>0</v>
      </c>
      <c r="BP90" s="33">
        <f t="shared" si="153"/>
        <v>0</v>
      </c>
      <c r="BQ90" s="33">
        <f t="shared" si="153"/>
        <v>0</v>
      </c>
      <c r="BR90" s="33">
        <f t="shared" si="153"/>
        <v>0</v>
      </c>
      <c r="BS90" s="33">
        <f t="shared" si="153"/>
        <v>0</v>
      </c>
      <c r="BT90" s="33">
        <f t="shared" si="153"/>
        <v>0</v>
      </c>
      <c r="BU90" s="33">
        <f t="shared" si="153"/>
        <v>0</v>
      </c>
      <c r="BV90" s="33">
        <f t="shared" si="153"/>
        <v>0</v>
      </c>
      <c r="BW90" s="33">
        <f t="shared" si="153"/>
        <v>0</v>
      </c>
      <c r="BX90" s="33">
        <f t="shared" si="153"/>
        <v>0</v>
      </c>
      <c r="BY90" s="33">
        <f t="shared" si="153"/>
        <v>0</v>
      </c>
      <c r="BZ90" s="33">
        <f t="shared" si="154"/>
        <v>0</v>
      </c>
      <c r="CA90" s="33">
        <f t="shared" si="154"/>
        <v>0</v>
      </c>
      <c r="CB90" s="33">
        <f t="shared" si="154"/>
        <v>0</v>
      </c>
      <c r="CC90" s="33">
        <f t="shared" si="154"/>
        <v>0</v>
      </c>
      <c r="CD90" s="33">
        <f t="shared" si="154"/>
        <v>0</v>
      </c>
      <c r="CE90" s="33">
        <f t="shared" si="154"/>
        <v>0</v>
      </c>
      <c r="CF90" s="33">
        <f t="shared" si="154"/>
        <v>0</v>
      </c>
      <c r="CG90" s="33">
        <f t="shared" si="154"/>
        <v>0</v>
      </c>
      <c r="CH90" s="33">
        <f t="shared" si="154"/>
        <v>0</v>
      </c>
      <c r="CI90" s="33">
        <f t="shared" si="154"/>
        <v>0</v>
      </c>
      <c r="CJ90" s="33">
        <f t="shared" si="154"/>
        <v>0</v>
      </c>
      <c r="CK90" s="33">
        <f t="shared" si="154"/>
        <v>0</v>
      </c>
      <c r="CL90" s="33">
        <f t="shared" si="154"/>
        <v>0</v>
      </c>
    </row>
    <row r="91" ht="21.75" customHeight="1" hidden="1" spans="1:90" x14ac:dyDescent="0.25">
      <c r="A91" s="130" t="s">
        <v>461</v>
      </c>
      <c r="B91" s="131"/>
      <c r="C91" s="131"/>
      <c r="D91" s="131"/>
      <c r="E91" s="96"/>
      <c r="F91" s="96"/>
      <c r="G91" s="96"/>
      <c r="H91" s="37">
        <v>45936</v>
      </c>
      <c r="I91" s="34">
        <f t="shared" si="135"/>
        <v>45936</v>
      </c>
      <c r="J91" s="39">
        <f t="shared" si="136"/>
        <v>45967</v>
      </c>
      <c r="K91" s="39">
        <f t="shared" si="137"/>
        <v>45967</v>
      </c>
      <c r="L91" s="32">
        <f t="shared" si="138"/>
        <v>45997</v>
      </c>
      <c r="M91" s="34">
        <f t="shared" si="139"/>
        <v>45997</v>
      </c>
      <c r="N91" s="137">
        <f t="shared" si="140"/>
        <v>46028</v>
      </c>
      <c r="O91" s="39">
        <f t="shared" si="141"/>
        <v>46028</v>
      </c>
      <c r="P91" s="32">
        <f t="shared" si="142"/>
        <v>46059</v>
      </c>
      <c r="Q91" s="32">
        <f t="shared" si="143"/>
        <v>46059</v>
      </c>
      <c r="R91" s="29">
        <f>$A$2-DAY($A$2)+1</f>
        <v>46054</v>
      </c>
      <c r="S91" s="29">
        <f t="shared" ref="S91:AX91" si="155">DATE(YEAR(R91),MONTH(R91)+1,DAY(R91))</f>
        <v>46082</v>
      </c>
      <c r="T91" s="29">
        <f t="shared" si="155"/>
        <v>46113</v>
      </c>
      <c r="U91" s="29">
        <f t="shared" si="155"/>
        <v>46143</v>
      </c>
      <c r="V91" s="29">
        <f t="shared" si="155"/>
        <v>46174</v>
      </c>
      <c r="W91" s="29">
        <f t="shared" si="155"/>
        <v>46204</v>
      </c>
      <c r="X91" s="29">
        <f t="shared" si="155"/>
        <v>46235</v>
      </c>
      <c r="Y91" s="29">
        <f t="shared" si="155"/>
        <v>46266</v>
      </c>
      <c r="Z91" s="29">
        <f t="shared" si="155"/>
        <v>46296</v>
      </c>
      <c r="AA91" s="29">
        <f t="shared" si="155"/>
        <v>46327</v>
      </c>
      <c r="AB91" s="29">
        <f t="shared" si="155"/>
        <v>46357</v>
      </c>
      <c r="AC91" s="29">
        <f t="shared" si="155"/>
        <v>46388</v>
      </c>
      <c r="AD91" s="29">
        <f t="shared" si="155"/>
        <v>46419</v>
      </c>
      <c r="AE91" s="29">
        <f t="shared" si="155"/>
        <v>46447</v>
      </c>
      <c r="AF91" s="29">
        <f t="shared" si="155"/>
        <v>46478</v>
      </c>
      <c r="AG91" s="29">
        <f t="shared" si="155"/>
        <v>46508</v>
      </c>
      <c r="AH91" s="29">
        <f t="shared" si="155"/>
        <v>46539</v>
      </c>
      <c r="AI91" s="29">
        <f t="shared" si="155"/>
        <v>46569</v>
      </c>
      <c r="AJ91" s="29">
        <f t="shared" si="155"/>
        <v>46600</v>
      </c>
      <c r="AK91" s="29">
        <f t="shared" si="155"/>
        <v>46631</v>
      </c>
      <c r="AL91" s="29">
        <f t="shared" si="155"/>
        <v>46661</v>
      </c>
      <c r="AM91" s="29">
        <f t="shared" si="155"/>
        <v>46692</v>
      </c>
      <c r="AN91" s="29">
        <f t="shared" si="155"/>
        <v>46722</v>
      </c>
      <c r="AO91" s="29">
        <f t="shared" si="155"/>
        <v>46753</v>
      </c>
      <c r="AP91" s="29">
        <f t="shared" si="155"/>
        <v>46784</v>
      </c>
      <c r="AQ91" s="29">
        <f t="shared" si="155"/>
        <v>46813</v>
      </c>
      <c r="AR91" s="29">
        <f t="shared" si="155"/>
        <v>46844</v>
      </c>
      <c r="AS91" s="29">
        <f t="shared" si="155"/>
        <v>46874</v>
      </c>
      <c r="AT91" s="29">
        <f t="shared" si="155"/>
        <v>46905</v>
      </c>
      <c r="AU91" s="29">
        <f t="shared" si="155"/>
        <v>46935</v>
      </c>
      <c r="AV91" s="29">
        <f t="shared" si="155"/>
        <v>46966</v>
      </c>
      <c r="AW91" s="29">
        <f t="shared" si="155"/>
        <v>46997</v>
      </c>
      <c r="AX91" s="29">
        <f t="shared" si="155"/>
        <v>47027</v>
      </c>
      <c r="AY91" s="29">
        <f t="shared" ref="AY91:CD91" si="156">DATE(YEAR(AX91),MONTH(AX91)+1,DAY(AX91))</f>
        <v>47058</v>
      </c>
      <c r="AZ91" s="29">
        <f t="shared" si="156"/>
        <v>47088</v>
      </c>
      <c r="BA91" s="29">
        <f t="shared" si="156"/>
        <v>47119</v>
      </c>
      <c r="BB91" s="29">
        <f t="shared" si="156"/>
        <v>47150</v>
      </c>
      <c r="BC91" s="29">
        <f t="shared" si="156"/>
        <v>47178</v>
      </c>
      <c r="BD91" s="29">
        <f t="shared" si="156"/>
        <v>47209</v>
      </c>
      <c r="BE91" s="29">
        <f t="shared" si="156"/>
        <v>47239</v>
      </c>
      <c r="BF91" s="29">
        <f t="shared" si="156"/>
        <v>47270</v>
      </c>
      <c r="BG91" s="29">
        <f t="shared" si="156"/>
        <v>47300</v>
      </c>
      <c r="BH91" s="29">
        <f t="shared" si="156"/>
        <v>47331</v>
      </c>
      <c r="BI91" s="29">
        <f t="shared" si="156"/>
        <v>47362</v>
      </c>
      <c r="BJ91" s="29">
        <f t="shared" si="156"/>
        <v>47392</v>
      </c>
      <c r="BK91" s="29">
        <f t="shared" si="156"/>
        <v>47423</v>
      </c>
      <c r="BL91" s="29">
        <f t="shared" si="156"/>
        <v>47453</v>
      </c>
      <c r="BM91" s="29">
        <f t="shared" si="156"/>
        <v>47484</v>
      </c>
      <c r="BN91" s="29">
        <f t="shared" si="156"/>
        <v>47515</v>
      </c>
      <c r="BO91" s="29">
        <f t="shared" si="156"/>
        <v>47543</v>
      </c>
      <c r="BP91" s="29">
        <f t="shared" si="156"/>
        <v>47574</v>
      </c>
      <c r="BQ91" s="29">
        <f t="shared" si="156"/>
        <v>47604</v>
      </c>
      <c r="BR91" s="29">
        <f t="shared" si="156"/>
        <v>47635</v>
      </c>
      <c r="BS91" s="29">
        <f t="shared" si="156"/>
        <v>47665</v>
      </c>
      <c r="BT91" s="29">
        <f t="shared" si="156"/>
        <v>47696</v>
      </c>
      <c r="BU91" s="29">
        <f t="shared" si="156"/>
        <v>47727</v>
      </c>
      <c r="BV91" s="29">
        <f t="shared" si="156"/>
        <v>47757</v>
      </c>
      <c r="BW91" s="29">
        <f t="shared" si="156"/>
        <v>47788</v>
      </c>
      <c r="BX91" s="29">
        <f t="shared" si="156"/>
        <v>47818</v>
      </c>
      <c r="BY91" s="29">
        <f t="shared" si="156"/>
        <v>47849</v>
      </c>
      <c r="BZ91" s="29">
        <f t="shared" si="156"/>
        <v>47880</v>
      </c>
      <c r="CA91" s="29">
        <f t="shared" si="156"/>
        <v>47908</v>
      </c>
      <c r="CB91" s="29">
        <f t="shared" si="156"/>
        <v>47939</v>
      </c>
      <c r="CC91" s="29">
        <f t="shared" si="156"/>
        <v>47969</v>
      </c>
      <c r="CD91" s="29">
        <f t="shared" si="156"/>
        <v>48000</v>
      </c>
      <c r="CE91" s="29">
        <f t="shared" ref="CE91:CL91" si="157">DATE(YEAR(CD91),MONTH(CD91)+1,DAY(CD91))</f>
        <v>48030</v>
      </c>
      <c r="CF91" s="29">
        <f t="shared" si="157"/>
        <v>48061</v>
      </c>
      <c r="CG91" s="29">
        <f t="shared" si="157"/>
        <v>48092</v>
      </c>
      <c r="CH91" s="29">
        <f t="shared" si="157"/>
        <v>48122</v>
      </c>
      <c r="CI91" s="29">
        <f t="shared" si="157"/>
        <v>48153</v>
      </c>
      <c r="CJ91" s="29">
        <f t="shared" si="157"/>
        <v>48183</v>
      </c>
      <c r="CK91" s="29">
        <f t="shared" si="157"/>
        <v>48214</v>
      </c>
      <c r="CL91" s="29">
        <f t="shared" si="157"/>
        <v>48245</v>
      </c>
    </row>
    <row r="92" hidden="1" spans="1:90" s="2" customFormat="1" x14ac:dyDescent="0.25">
      <c r="A92" s="30" t="s">
        <v>462</v>
      </c>
      <c r="B92" s="31">
        <v>11</v>
      </c>
      <c r="C92" s="31">
        <v>15</v>
      </c>
      <c r="D92" s="31">
        <v>2</v>
      </c>
      <c r="E92" s="32"/>
      <c r="F92" s="32"/>
      <c r="G92" s="33">
        <f t="shared" ref="G92:G99" si="158">F92-E92</f>
        <v>0</v>
      </c>
      <c r="H92" s="37">
        <v>45937</v>
      </c>
      <c r="I92" s="34">
        <f t="shared" si="135"/>
        <v>46272</v>
      </c>
      <c r="J92" s="39">
        <f t="shared" si="136"/>
        <v>46302</v>
      </c>
      <c r="K92" s="39">
        <f t="shared" si="137"/>
        <v>46363</v>
      </c>
      <c r="L92" s="32">
        <f t="shared" si="138"/>
        <v>46394</v>
      </c>
      <c r="M92" s="34">
        <f t="shared" si="139"/>
        <v>46394</v>
      </c>
      <c r="N92" s="137">
        <f t="shared" si="140"/>
        <v>46425</v>
      </c>
      <c r="O92" s="39">
        <f t="shared" si="141"/>
        <v>46880</v>
      </c>
      <c r="P92" s="32">
        <f t="shared" si="142"/>
        <v>46911</v>
      </c>
      <c r="Q92" s="32">
        <f t="shared" si="143"/>
        <v>46911</v>
      </c>
      <c r="R92" s="45" t="str">
        <f t="shared" ref="R92:AA99" si="159">IF((AND($E92&lt;=R$4,$F92&gt;=R$4)),"P/L",IF((AND($H92&lt;=R$4,$I92&gt;=R$4)),"XO",IF((AND($J92&lt;=R$4,$K92&gt;=R$4)),"3",IF((AND($L92&lt;=R$4,$M92&gt;=R$4)),"C",IF((AND($N92&lt;=R$4,$O92&gt;=R$4)),"CO",IF((AND($P92&lt;=R$4,$Q92&gt;=R$4)),"C",0))))))</f>
        <v>XO</v>
      </c>
      <c r="S92" s="45" t="str">
        <f t="shared" si="159"/>
        <v>XO</v>
      </c>
      <c r="T92" s="45" t="str">
        <f t="shared" si="159"/>
        <v>XO</v>
      </c>
      <c r="U92" s="45" t="str">
        <f t="shared" si="159"/>
        <v>XO</v>
      </c>
      <c r="V92" s="45" t="str">
        <f t="shared" si="159"/>
        <v>XO</v>
      </c>
      <c r="W92" s="45" t="str">
        <f t="shared" si="159"/>
        <v>XO</v>
      </c>
      <c r="X92" s="45" t="str">
        <f t="shared" si="159"/>
        <v>XO</v>
      </c>
      <c r="Y92" s="45" t="str">
        <f t="shared" si="159"/>
        <v>XO</v>
      </c>
      <c r="Z92" s="45">
        <f t="shared" si="159"/>
        <v>0</v>
      </c>
      <c r="AA92" s="45" t="str">
        <f t="shared" si="159"/>
        <v>3</v>
      </c>
      <c r="AB92" s="45" t="str">
        <f t="shared" ref="AB92:AK99" si="160">IF((AND($E92&lt;=AB$4,$F92&gt;=AB$4)),"P/L",IF((AND($H92&lt;=AB$4,$I92&gt;=AB$4)),"XO",IF((AND($J92&lt;=AB$4,$K92&gt;=AB$4)),"3",IF((AND($L92&lt;=AB$4,$M92&gt;=AB$4)),"C",IF((AND($N92&lt;=AB$4,$O92&gt;=AB$4)),"CO",IF((AND($P92&lt;=AB$4,$Q92&gt;=AB$4)),"C",0))))))</f>
        <v>3</v>
      </c>
      <c r="AC92" s="45">
        <f t="shared" si="160"/>
        <v>0</v>
      </c>
      <c r="AD92" s="45">
        <f t="shared" si="160"/>
        <v>0</v>
      </c>
      <c r="AE92" s="45" t="str">
        <f t="shared" si="160"/>
        <v>CO</v>
      </c>
      <c r="AF92" s="45" t="str">
        <f t="shared" si="160"/>
        <v>CO</v>
      </c>
      <c r="AG92" s="45" t="str">
        <f t="shared" si="160"/>
        <v>CO</v>
      </c>
      <c r="AH92" s="45" t="str">
        <f t="shared" si="160"/>
        <v>CO</v>
      </c>
      <c r="AI92" s="45" t="str">
        <f t="shared" si="160"/>
        <v>CO</v>
      </c>
      <c r="AJ92" s="45" t="str">
        <f t="shared" si="160"/>
        <v>CO</v>
      </c>
      <c r="AK92" s="45" t="str">
        <f t="shared" si="160"/>
        <v>CO</v>
      </c>
      <c r="AL92" s="45" t="str">
        <f t="shared" ref="AL92:AU99" si="161">IF((AND($E92&lt;=AL$4,$F92&gt;=AL$4)),"P/L",IF((AND($H92&lt;=AL$4,$I92&gt;=AL$4)),"XO",IF((AND($J92&lt;=AL$4,$K92&gt;=AL$4)),"3",IF((AND($L92&lt;=AL$4,$M92&gt;=AL$4)),"C",IF((AND($N92&lt;=AL$4,$O92&gt;=AL$4)),"CO",IF((AND($P92&lt;=AL$4,$Q92&gt;=AL$4)),"C",0))))))</f>
        <v>CO</v>
      </c>
      <c r="AM92" s="45" t="str">
        <f t="shared" si="161"/>
        <v>CO</v>
      </c>
      <c r="AN92" s="45" t="str">
        <f t="shared" si="161"/>
        <v>CO</v>
      </c>
      <c r="AO92" s="45" t="str">
        <f t="shared" si="161"/>
        <v>CO</v>
      </c>
      <c r="AP92" s="45" t="str">
        <f t="shared" si="161"/>
        <v>CO</v>
      </c>
      <c r="AQ92" s="45" t="str">
        <f t="shared" si="161"/>
        <v>CO</v>
      </c>
      <c r="AR92" s="45" t="str">
        <f t="shared" si="161"/>
        <v>CO</v>
      </c>
      <c r="AS92" s="45" t="str">
        <f t="shared" si="161"/>
        <v>CO</v>
      </c>
      <c r="AT92" s="45">
        <f t="shared" si="161"/>
        <v>0</v>
      </c>
      <c r="AU92" s="45">
        <f t="shared" si="161"/>
        <v>0</v>
      </c>
      <c r="AV92" s="45">
        <f t="shared" ref="AV92:BE99" si="162">IF((AND($E92&lt;=AV$4,$F92&gt;=AV$4)),"P/L",IF((AND($H92&lt;=AV$4,$I92&gt;=AV$4)),"XO",IF((AND($J92&lt;=AV$4,$K92&gt;=AV$4)),"3",IF((AND($L92&lt;=AV$4,$M92&gt;=AV$4)),"C",IF((AND($N92&lt;=AV$4,$O92&gt;=AV$4)),"CO",IF((AND($P92&lt;=AV$4,$Q92&gt;=AV$4)),"C",0))))))</f>
        <v>0</v>
      </c>
      <c r="AW92" s="45">
        <f t="shared" si="162"/>
        <v>0</v>
      </c>
      <c r="AX92" s="45">
        <f t="shared" si="162"/>
        <v>0</v>
      </c>
      <c r="AY92" s="45">
        <f t="shared" si="162"/>
        <v>0</v>
      </c>
      <c r="AZ92" s="45">
        <f t="shared" si="162"/>
        <v>0</v>
      </c>
      <c r="BA92" s="45">
        <f t="shared" si="162"/>
        <v>0</v>
      </c>
      <c r="BB92" s="45">
        <f t="shared" si="162"/>
        <v>0</v>
      </c>
      <c r="BC92" s="45">
        <f t="shared" si="162"/>
        <v>0</v>
      </c>
      <c r="BD92" s="45">
        <f t="shared" si="162"/>
        <v>0</v>
      </c>
      <c r="BE92" s="45">
        <f t="shared" si="162"/>
        <v>0</v>
      </c>
      <c r="BF92" s="45">
        <f t="shared" ref="BF92:BO99" si="163">IF((AND($E92&lt;=BF$4,$F92&gt;=BF$4)),"P/L",IF((AND($H92&lt;=BF$4,$I92&gt;=BF$4)),"XO",IF((AND($J92&lt;=BF$4,$K92&gt;=BF$4)),"3",IF((AND($L92&lt;=BF$4,$M92&gt;=BF$4)),"C",IF((AND($N92&lt;=BF$4,$O92&gt;=BF$4)),"CO",IF((AND($P92&lt;=BF$4,$Q92&gt;=BF$4)),"C",0))))))</f>
        <v>0</v>
      </c>
      <c r="BG92" s="45">
        <f t="shared" si="163"/>
        <v>0</v>
      </c>
      <c r="BH92" s="45">
        <f t="shared" si="163"/>
        <v>0</v>
      </c>
      <c r="BI92" s="45">
        <f t="shared" si="163"/>
        <v>0</v>
      </c>
      <c r="BJ92" s="45">
        <f t="shared" si="163"/>
        <v>0</v>
      </c>
      <c r="BK92" s="45">
        <f t="shared" si="163"/>
        <v>0</v>
      </c>
      <c r="BL92" s="45">
        <f t="shared" si="163"/>
        <v>0</v>
      </c>
      <c r="BM92" s="45">
        <f t="shared" si="163"/>
        <v>0</v>
      </c>
      <c r="BN92" s="45">
        <f t="shared" si="163"/>
        <v>0</v>
      </c>
      <c r="BO92" s="45">
        <f t="shared" si="163"/>
        <v>0</v>
      </c>
      <c r="BP92" s="45">
        <f t="shared" ref="BP92:BY99" si="164">IF((AND($E92&lt;=BP$4,$F92&gt;=BP$4)),"P/L",IF((AND($H92&lt;=BP$4,$I92&gt;=BP$4)),"XO",IF((AND($J92&lt;=BP$4,$K92&gt;=BP$4)),"3",IF((AND($L92&lt;=BP$4,$M92&gt;=BP$4)),"C",IF((AND($N92&lt;=BP$4,$O92&gt;=BP$4)),"CO",IF((AND($P92&lt;=BP$4,$Q92&gt;=BP$4)),"C",0))))))</f>
        <v>0</v>
      </c>
      <c r="BQ92" s="45">
        <f t="shared" si="164"/>
        <v>0</v>
      </c>
      <c r="BR92" s="45">
        <f t="shared" si="164"/>
        <v>0</v>
      </c>
      <c r="BS92" s="45">
        <f t="shared" si="164"/>
        <v>0</v>
      </c>
      <c r="BT92" s="45">
        <f t="shared" si="164"/>
        <v>0</v>
      </c>
      <c r="BU92" s="45">
        <f t="shared" si="164"/>
        <v>0</v>
      </c>
      <c r="BV92" s="45">
        <f t="shared" si="164"/>
        <v>0</v>
      </c>
      <c r="BW92" s="45">
        <f t="shared" si="164"/>
        <v>0</v>
      </c>
      <c r="BX92" s="45">
        <f t="shared" si="164"/>
        <v>0</v>
      </c>
      <c r="BY92" s="45">
        <f t="shared" si="164"/>
        <v>0</v>
      </c>
      <c r="BZ92" s="45">
        <f t="shared" ref="BZ92:CL99" si="165">IF((AND($E92&lt;=BZ$4,$F92&gt;=BZ$4)),"P/L",IF((AND($H92&lt;=BZ$4,$I92&gt;=BZ$4)),"XO",IF((AND($J92&lt;=BZ$4,$K92&gt;=BZ$4)),"3",IF((AND($L92&lt;=BZ$4,$M92&gt;=BZ$4)),"C",IF((AND($N92&lt;=BZ$4,$O92&gt;=BZ$4)),"CO",IF((AND($P92&lt;=BZ$4,$Q92&gt;=BZ$4)),"C",0))))))</f>
        <v>0</v>
      </c>
      <c r="CA92" s="45">
        <f t="shared" si="165"/>
        <v>0</v>
      </c>
      <c r="CB92" s="45">
        <f t="shared" si="165"/>
        <v>0</v>
      </c>
      <c r="CC92" s="45">
        <f t="shared" si="165"/>
        <v>0</v>
      </c>
      <c r="CD92" s="45">
        <f t="shared" si="165"/>
        <v>0</v>
      </c>
      <c r="CE92" s="45">
        <f t="shared" si="165"/>
        <v>0</v>
      </c>
      <c r="CF92" s="45">
        <f t="shared" si="165"/>
        <v>0</v>
      </c>
      <c r="CG92" s="45">
        <f t="shared" si="165"/>
        <v>0</v>
      </c>
      <c r="CH92" s="45">
        <f t="shared" si="165"/>
        <v>0</v>
      </c>
      <c r="CI92" s="45">
        <f t="shared" si="165"/>
        <v>0</v>
      </c>
      <c r="CJ92" s="45">
        <f t="shared" si="165"/>
        <v>0</v>
      </c>
      <c r="CK92" s="45">
        <f t="shared" si="165"/>
        <v>0</v>
      </c>
      <c r="CL92" s="45">
        <f t="shared" si="165"/>
        <v>0</v>
      </c>
    </row>
    <row r="93" hidden="1" spans="1:90" x14ac:dyDescent="0.25">
      <c r="A93" s="30" t="s">
        <v>463</v>
      </c>
      <c r="B93" s="31">
        <v>16</v>
      </c>
      <c r="C93" s="31">
        <v>15</v>
      </c>
      <c r="D93" s="31">
        <v>2</v>
      </c>
      <c r="E93" s="32"/>
      <c r="F93" s="32"/>
      <c r="G93" s="33">
        <f t="shared" si="158"/>
        <v>0</v>
      </c>
      <c r="H93" s="37">
        <v>45938</v>
      </c>
      <c r="I93" s="34">
        <f t="shared" si="135"/>
        <v>46426</v>
      </c>
      <c r="J93" s="39">
        <f t="shared" si="136"/>
        <v>46454</v>
      </c>
      <c r="K93" s="39">
        <f t="shared" si="137"/>
        <v>46515</v>
      </c>
      <c r="L93" s="32">
        <f t="shared" si="138"/>
        <v>46546</v>
      </c>
      <c r="M93" s="34">
        <f t="shared" si="139"/>
        <v>46546</v>
      </c>
      <c r="N93" s="137">
        <f t="shared" si="140"/>
        <v>46576</v>
      </c>
      <c r="O93" s="39">
        <f t="shared" si="141"/>
        <v>47034</v>
      </c>
      <c r="P93" s="32">
        <f t="shared" si="142"/>
        <v>47065</v>
      </c>
      <c r="Q93" s="32">
        <f t="shared" si="143"/>
        <v>47065</v>
      </c>
      <c r="R93" s="33" t="str">
        <f t="shared" si="159"/>
        <v>XO</v>
      </c>
      <c r="S93" s="33" t="str">
        <f t="shared" si="159"/>
        <v>XO</v>
      </c>
      <c r="T93" s="33" t="str">
        <f t="shared" si="159"/>
        <v>XO</v>
      </c>
      <c r="U93" s="33" t="str">
        <f t="shared" si="159"/>
        <v>XO</v>
      </c>
      <c r="V93" s="33" t="str">
        <f t="shared" si="159"/>
        <v>XO</v>
      </c>
      <c r="W93" s="33" t="str">
        <f t="shared" si="159"/>
        <v>XO</v>
      </c>
      <c r="X93" s="33" t="str">
        <f t="shared" si="159"/>
        <v>XO</v>
      </c>
      <c r="Y93" s="33" t="str">
        <f t="shared" si="159"/>
        <v>XO</v>
      </c>
      <c r="Z93" s="33" t="str">
        <f t="shared" si="159"/>
        <v>XO</v>
      </c>
      <c r="AA93" s="33" t="str">
        <f t="shared" si="159"/>
        <v>XO</v>
      </c>
      <c r="AB93" s="33" t="str">
        <f t="shared" si="160"/>
        <v>XO</v>
      </c>
      <c r="AC93" s="33" t="str">
        <f t="shared" si="160"/>
        <v>XO</v>
      </c>
      <c r="AD93" s="33" t="str">
        <f t="shared" si="160"/>
        <v>XO</v>
      </c>
      <c r="AE93" s="33">
        <f t="shared" si="160"/>
        <v>0</v>
      </c>
      <c r="AF93" s="33" t="str">
        <f t="shared" si="160"/>
        <v>3</v>
      </c>
      <c r="AG93" s="33" t="str">
        <f t="shared" si="160"/>
        <v>3</v>
      </c>
      <c r="AH93" s="33">
        <f t="shared" si="160"/>
        <v>0</v>
      </c>
      <c r="AI93" s="33">
        <f t="shared" si="160"/>
        <v>0</v>
      </c>
      <c r="AJ93" s="33" t="str">
        <f t="shared" si="160"/>
        <v>CO</v>
      </c>
      <c r="AK93" s="33" t="str">
        <f t="shared" si="160"/>
        <v>CO</v>
      </c>
      <c r="AL93" s="33" t="str">
        <f t="shared" si="161"/>
        <v>CO</v>
      </c>
      <c r="AM93" s="33" t="str">
        <f t="shared" si="161"/>
        <v>CO</v>
      </c>
      <c r="AN93" s="33" t="str">
        <f t="shared" si="161"/>
        <v>CO</v>
      </c>
      <c r="AO93" s="33" t="str">
        <f t="shared" si="161"/>
        <v>CO</v>
      </c>
      <c r="AP93" s="33" t="str">
        <f t="shared" si="161"/>
        <v>CO</v>
      </c>
      <c r="AQ93" s="33" t="str">
        <f t="shared" si="161"/>
        <v>CO</v>
      </c>
      <c r="AR93" s="33" t="str">
        <f t="shared" si="161"/>
        <v>CO</v>
      </c>
      <c r="AS93" s="33" t="str">
        <f t="shared" si="161"/>
        <v>CO</v>
      </c>
      <c r="AT93" s="33" t="str">
        <f t="shared" si="161"/>
        <v>CO</v>
      </c>
      <c r="AU93" s="33" t="str">
        <f t="shared" si="161"/>
        <v>CO</v>
      </c>
      <c r="AV93" s="33" t="str">
        <f t="shared" si="162"/>
        <v>CO</v>
      </c>
      <c r="AW93" s="33" t="str">
        <f t="shared" si="162"/>
        <v>CO</v>
      </c>
      <c r="AX93" s="33" t="str">
        <f t="shared" si="162"/>
        <v>CO</v>
      </c>
      <c r="AY93" s="33">
        <f t="shared" si="162"/>
        <v>0</v>
      </c>
      <c r="AZ93" s="33">
        <f t="shared" si="162"/>
        <v>0</v>
      </c>
      <c r="BA93" s="33">
        <f t="shared" si="162"/>
        <v>0</v>
      </c>
      <c r="BB93" s="33">
        <f t="shared" si="162"/>
        <v>0</v>
      </c>
      <c r="BC93" s="33">
        <f t="shared" si="162"/>
        <v>0</v>
      </c>
      <c r="BD93" s="33">
        <f t="shared" si="162"/>
        <v>0</v>
      </c>
      <c r="BE93" s="33">
        <f t="shared" si="162"/>
        <v>0</v>
      </c>
      <c r="BF93" s="33">
        <f t="shared" si="163"/>
        <v>0</v>
      </c>
      <c r="BG93" s="33">
        <f t="shared" si="163"/>
        <v>0</v>
      </c>
      <c r="BH93" s="33">
        <f t="shared" si="163"/>
        <v>0</v>
      </c>
      <c r="BI93" s="33">
        <f t="shared" si="163"/>
        <v>0</v>
      </c>
      <c r="BJ93" s="33">
        <f t="shared" si="163"/>
        <v>0</v>
      </c>
      <c r="BK93" s="33">
        <f t="shared" si="163"/>
        <v>0</v>
      </c>
      <c r="BL93" s="33">
        <f t="shared" si="163"/>
        <v>0</v>
      </c>
      <c r="BM93" s="33">
        <f t="shared" si="163"/>
        <v>0</v>
      </c>
      <c r="BN93" s="33">
        <f t="shared" si="163"/>
        <v>0</v>
      </c>
      <c r="BO93" s="33">
        <f t="shared" si="163"/>
        <v>0</v>
      </c>
      <c r="BP93" s="33">
        <f t="shared" si="164"/>
        <v>0</v>
      </c>
      <c r="BQ93" s="33">
        <f t="shared" si="164"/>
        <v>0</v>
      </c>
      <c r="BR93" s="33">
        <f t="shared" si="164"/>
        <v>0</v>
      </c>
      <c r="BS93" s="33">
        <f t="shared" si="164"/>
        <v>0</v>
      </c>
      <c r="BT93" s="33">
        <f t="shared" si="164"/>
        <v>0</v>
      </c>
      <c r="BU93" s="33">
        <f t="shared" si="164"/>
        <v>0</v>
      </c>
      <c r="BV93" s="33">
        <f t="shared" si="164"/>
        <v>0</v>
      </c>
      <c r="BW93" s="33">
        <f t="shared" si="164"/>
        <v>0</v>
      </c>
      <c r="BX93" s="33">
        <f t="shared" si="164"/>
        <v>0</v>
      </c>
      <c r="BY93" s="33">
        <f t="shared" si="164"/>
        <v>0</v>
      </c>
      <c r="BZ93" s="33">
        <f t="shared" si="165"/>
        <v>0</v>
      </c>
      <c r="CA93" s="33">
        <f t="shared" si="165"/>
        <v>0</v>
      </c>
      <c r="CB93" s="33">
        <f t="shared" si="165"/>
        <v>0</v>
      </c>
      <c r="CC93" s="33">
        <f t="shared" si="165"/>
        <v>0</v>
      </c>
      <c r="CD93" s="33">
        <f t="shared" si="165"/>
        <v>0</v>
      </c>
      <c r="CE93" s="33">
        <f t="shared" si="165"/>
        <v>0</v>
      </c>
      <c r="CF93" s="33">
        <f t="shared" si="165"/>
        <v>0</v>
      </c>
      <c r="CG93" s="33">
        <f t="shared" si="165"/>
        <v>0</v>
      </c>
      <c r="CH93" s="33">
        <f t="shared" si="165"/>
        <v>0</v>
      </c>
      <c r="CI93" s="33">
        <f t="shared" si="165"/>
        <v>0</v>
      </c>
      <c r="CJ93" s="33">
        <f t="shared" si="165"/>
        <v>0</v>
      </c>
      <c r="CK93" s="33">
        <f t="shared" si="165"/>
        <v>0</v>
      </c>
      <c r="CL93" s="33">
        <f t="shared" si="165"/>
        <v>0</v>
      </c>
    </row>
    <row r="94" hidden="1" spans="1:90" x14ac:dyDescent="0.25">
      <c r="A94" s="30" t="s">
        <v>464</v>
      </c>
      <c r="B94" s="31">
        <v>16</v>
      </c>
      <c r="C94" s="31">
        <v>15</v>
      </c>
      <c r="D94" s="31">
        <v>2</v>
      </c>
      <c r="E94" s="32"/>
      <c r="F94" s="32"/>
      <c r="G94" s="33">
        <f t="shared" si="158"/>
        <v>0</v>
      </c>
      <c r="H94" s="37">
        <v>45939</v>
      </c>
      <c r="I94" s="34">
        <f t="shared" si="135"/>
        <v>46427</v>
      </c>
      <c r="J94" s="39">
        <f t="shared" si="136"/>
        <v>46455</v>
      </c>
      <c r="K94" s="39">
        <f t="shared" si="137"/>
        <v>46516</v>
      </c>
      <c r="L94" s="32">
        <f t="shared" si="138"/>
        <v>46547</v>
      </c>
      <c r="M94" s="34">
        <f t="shared" si="139"/>
        <v>46547</v>
      </c>
      <c r="N94" s="137">
        <f t="shared" si="140"/>
        <v>46577</v>
      </c>
      <c r="O94" s="39">
        <f t="shared" si="141"/>
        <v>47035</v>
      </c>
      <c r="P94" s="32">
        <f t="shared" si="142"/>
        <v>47066</v>
      </c>
      <c r="Q94" s="32">
        <f t="shared" si="143"/>
        <v>47066</v>
      </c>
      <c r="R94" s="33" t="str">
        <f t="shared" si="159"/>
        <v>XO</v>
      </c>
      <c r="S94" s="33" t="str">
        <f t="shared" si="159"/>
        <v>XO</v>
      </c>
      <c r="T94" s="33" t="str">
        <f t="shared" si="159"/>
        <v>XO</v>
      </c>
      <c r="U94" s="33" t="str">
        <f t="shared" si="159"/>
        <v>XO</v>
      </c>
      <c r="V94" s="33" t="str">
        <f t="shared" si="159"/>
        <v>XO</v>
      </c>
      <c r="W94" s="33" t="str">
        <f t="shared" si="159"/>
        <v>XO</v>
      </c>
      <c r="X94" s="33" t="str">
        <f t="shared" si="159"/>
        <v>XO</v>
      </c>
      <c r="Y94" s="33" t="str">
        <f t="shared" si="159"/>
        <v>XO</v>
      </c>
      <c r="Z94" s="33" t="str">
        <f t="shared" si="159"/>
        <v>XO</v>
      </c>
      <c r="AA94" s="33" t="str">
        <f t="shared" si="159"/>
        <v>XO</v>
      </c>
      <c r="AB94" s="33" t="str">
        <f t="shared" si="160"/>
        <v>XO</v>
      </c>
      <c r="AC94" s="33" t="str">
        <f t="shared" si="160"/>
        <v>XO</v>
      </c>
      <c r="AD94" s="33" t="str">
        <f t="shared" si="160"/>
        <v>XO</v>
      </c>
      <c r="AE94" s="33">
        <f t="shared" si="160"/>
        <v>0</v>
      </c>
      <c r="AF94" s="33" t="str">
        <f t="shared" si="160"/>
        <v>3</v>
      </c>
      <c r="AG94" s="33" t="str">
        <f t="shared" si="160"/>
        <v>3</v>
      </c>
      <c r="AH94" s="33">
        <f t="shared" si="160"/>
        <v>0</v>
      </c>
      <c r="AI94" s="33">
        <f t="shared" si="160"/>
        <v>0</v>
      </c>
      <c r="AJ94" s="33" t="str">
        <f t="shared" si="160"/>
        <v>CO</v>
      </c>
      <c r="AK94" s="33" t="str">
        <f t="shared" si="160"/>
        <v>CO</v>
      </c>
      <c r="AL94" s="33" t="str">
        <f t="shared" si="161"/>
        <v>CO</v>
      </c>
      <c r="AM94" s="33" t="str">
        <f t="shared" si="161"/>
        <v>CO</v>
      </c>
      <c r="AN94" s="33" t="str">
        <f t="shared" si="161"/>
        <v>CO</v>
      </c>
      <c r="AO94" s="33" t="str">
        <f t="shared" si="161"/>
        <v>CO</v>
      </c>
      <c r="AP94" s="33" t="str">
        <f t="shared" si="161"/>
        <v>CO</v>
      </c>
      <c r="AQ94" s="33" t="str">
        <f t="shared" si="161"/>
        <v>CO</v>
      </c>
      <c r="AR94" s="33" t="str">
        <f t="shared" si="161"/>
        <v>CO</v>
      </c>
      <c r="AS94" s="33" t="str">
        <f t="shared" si="161"/>
        <v>CO</v>
      </c>
      <c r="AT94" s="33" t="str">
        <f t="shared" si="161"/>
        <v>CO</v>
      </c>
      <c r="AU94" s="33" t="str">
        <f t="shared" si="161"/>
        <v>CO</v>
      </c>
      <c r="AV94" s="33" t="str">
        <f t="shared" si="162"/>
        <v>CO</v>
      </c>
      <c r="AW94" s="33" t="str">
        <f t="shared" si="162"/>
        <v>CO</v>
      </c>
      <c r="AX94" s="33" t="str">
        <f t="shared" si="162"/>
        <v>CO</v>
      </c>
      <c r="AY94" s="33">
        <f t="shared" si="162"/>
        <v>0</v>
      </c>
      <c r="AZ94" s="33">
        <f t="shared" si="162"/>
        <v>0</v>
      </c>
      <c r="BA94" s="33">
        <f t="shared" si="162"/>
        <v>0</v>
      </c>
      <c r="BB94" s="33">
        <f t="shared" si="162"/>
        <v>0</v>
      </c>
      <c r="BC94" s="33">
        <f t="shared" si="162"/>
        <v>0</v>
      </c>
      <c r="BD94" s="33">
        <f t="shared" si="162"/>
        <v>0</v>
      </c>
      <c r="BE94" s="33">
        <f t="shared" si="162"/>
        <v>0</v>
      </c>
      <c r="BF94" s="33">
        <f t="shared" si="163"/>
        <v>0</v>
      </c>
      <c r="BG94" s="33">
        <f t="shared" si="163"/>
        <v>0</v>
      </c>
      <c r="BH94" s="33">
        <f t="shared" si="163"/>
        <v>0</v>
      </c>
      <c r="BI94" s="33">
        <f t="shared" si="163"/>
        <v>0</v>
      </c>
      <c r="BJ94" s="33">
        <f t="shared" si="163"/>
        <v>0</v>
      </c>
      <c r="BK94" s="33">
        <f t="shared" si="163"/>
        <v>0</v>
      </c>
      <c r="BL94" s="33">
        <f t="shared" si="163"/>
        <v>0</v>
      </c>
      <c r="BM94" s="33">
        <f t="shared" si="163"/>
        <v>0</v>
      </c>
      <c r="BN94" s="33">
        <f t="shared" si="163"/>
        <v>0</v>
      </c>
      <c r="BO94" s="33">
        <f t="shared" si="163"/>
        <v>0</v>
      </c>
      <c r="BP94" s="33">
        <f t="shared" si="164"/>
        <v>0</v>
      </c>
      <c r="BQ94" s="33">
        <f t="shared" si="164"/>
        <v>0</v>
      </c>
      <c r="BR94" s="33">
        <f t="shared" si="164"/>
        <v>0</v>
      </c>
      <c r="BS94" s="33">
        <f t="shared" si="164"/>
        <v>0</v>
      </c>
      <c r="BT94" s="33">
        <f t="shared" si="164"/>
        <v>0</v>
      </c>
      <c r="BU94" s="33">
        <f t="shared" si="164"/>
        <v>0</v>
      </c>
      <c r="BV94" s="33">
        <f t="shared" si="164"/>
        <v>0</v>
      </c>
      <c r="BW94" s="33">
        <f t="shared" si="164"/>
        <v>0</v>
      </c>
      <c r="BX94" s="33">
        <f t="shared" si="164"/>
        <v>0</v>
      </c>
      <c r="BY94" s="33">
        <f t="shared" si="164"/>
        <v>0</v>
      </c>
      <c r="BZ94" s="33">
        <f t="shared" si="165"/>
        <v>0</v>
      </c>
      <c r="CA94" s="33">
        <f t="shared" si="165"/>
        <v>0</v>
      </c>
      <c r="CB94" s="33">
        <f t="shared" si="165"/>
        <v>0</v>
      </c>
      <c r="CC94" s="33">
        <f t="shared" si="165"/>
        <v>0</v>
      </c>
      <c r="CD94" s="33">
        <f t="shared" si="165"/>
        <v>0</v>
      </c>
      <c r="CE94" s="33">
        <f t="shared" si="165"/>
        <v>0</v>
      </c>
      <c r="CF94" s="33">
        <f t="shared" si="165"/>
        <v>0</v>
      </c>
      <c r="CG94" s="33">
        <f t="shared" si="165"/>
        <v>0</v>
      </c>
      <c r="CH94" s="33">
        <f t="shared" si="165"/>
        <v>0</v>
      </c>
      <c r="CI94" s="33">
        <f t="shared" si="165"/>
        <v>0</v>
      </c>
      <c r="CJ94" s="33">
        <f t="shared" si="165"/>
        <v>0</v>
      </c>
      <c r="CK94" s="33">
        <f t="shared" si="165"/>
        <v>0</v>
      </c>
      <c r="CL94" s="33">
        <f t="shared" si="165"/>
        <v>0</v>
      </c>
    </row>
    <row r="95" hidden="1" spans="1:90" s="2" customFormat="1" x14ac:dyDescent="0.25">
      <c r="A95" s="30"/>
      <c r="B95" s="31"/>
      <c r="C95" s="31"/>
      <c r="D95" s="31"/>
      <c r="E95" s="32"/>
      <c r="F95" s="32"/>
      <c r="G95" s="33">
        <f t="shared" si="158"/>
        <v>0</v>
      </c>
      <c r="H95" s="37">
        <v>45940</v>
      </c>
      <c r="I95" s="34">
        <f t="shared" si="135"/>
        <v>45940</v>
      </c>
      <c r="J95" s="39">
        <f t="shared" si="136"/>
        <v>45971</v>
      </c>
      <c r="K95" s="39">
        <f t="shared" si="137"/>
        <v>45971</v>
      </c>
      <c r="L95" s="32">
        <f t="shared" si="138"/>
        <v>46001</v>
      </c>
      <c r="M95" s="34">
        <f t="shared" si="139"/>
        <v>46001</v>
      </c>
      <c r="N95" s="137">
        <f t="shared" si="140"/>
        <v>46032</v>
      </c>
      <c r="O95" s="39">
        <f t="shared" si="141"/>
        <v>46032</v>
      </c>
      <c r="P95" s="32">
        <f t="shared" si="142"/>
        <v>46063</v>
      </c>
      <c r="Q95" s="32">
        <f t="shared" si="143"/>
        <v>46063</v>
      </c>
      <c r="R95" s="33">
        <f t="shared" si="159"/>
        <v>0</v>
      </c>
      <c r="S95" s="33">
        <f t="shared" si="159"/>
        <v>0</v>
      </c>
      <c r="T95" s="33">
        <f t="shared" si="159"/>
        <v>0</v>
      </c>
      <c r="U95" s="33">
        <f t="shared" si="159"/>
        <v>0</v>
      </c>
      <c r="V95" s="33">
        <f t="shared" si="159"/>
        <v>0</v>
      </c>
      <c r="W95" s="33">
        <f t="shared" si="159"/>
        <v>0</v>
      </c>
      <c r="X95" s="33">
        <f t="shared" si="159"/>
        <v>0</v>
      </c>
      <c r="Y95" s="33">
        <f t="shared" si="159"/>
        <v>0</v>
      </c>
      <c r="Z95" s="33">
        <f t="shared" si="159"/>
        <v>0</v>
      </c>
      <c r="AA95" s="33">
        <f t="shared" si="159"/>
        <v>0</v>
      </c>
      <c r="AB95" s="33">
        <f t="shared" si="160"/>
        <v>0</v>
      </c>
      <c r="AC95" s="33">
        <f t="shared" si="160"/>
        <v>0</v>
      </c>
      <c r="AD95" s="33">
        <f t="shared" si="160"/>
        <v>0</v>
      </c>
      <c r="AE95" s="33">
        <f t="shared" si="160"/>
        <v>0</v>
      </c>
      <c r="AF95" s="33">
        <f t="shared" si="160"/>
        <v>0</v>
      </c>
      <c r="AG95" s="33">
        <f t="shared" si="160"/>
        <v>0</v>
      </c>
      <c r="AH95" s="33">
        <f t="shared" si="160"/>
        <v>0</v>
      </c>
      <c r="AI95" s="33">
        <f t="shared" si="160"/>
        <v>0</v>
      </c>
      <c r="AJ95" s="33">
        <f t="shared" si="160"/>
        <v>0</v>
      </c>
      <c r="AK95" s="33">
        <f t="shared" si="160"/>
        <v>0</v>
      </c>
      <c r="AL95" s="33">
        <f t="shared" si="161"/>
        <v>0</v>
      </c>
      <c r="AM95" s="33">
        <f t="shared" si="161"/>
        <v>0</v>
      </c>
      <c r="AN95" s="33">
        <f t="shared" si="161"/>
        <v>0</v>
      </c>
      <c r="AO95" s="33">
        <f t="shared" si="161"/>
        <v>0</v>
      </c>
      <c r="AP95" s="33">
        <f t="shared" si="161"/>
        <v>0</v>
      </c>
      <c r="AQ95" s="33">
        <f t="shared" si="161"/>
        <v>0</v>
      </c>
      <c r="AR95" s="33">
        <f t="shared" si="161"/>
        <v>0</v>
      </c>
      <c r="AS95" s="33">
        <f t="shared" si="161"/>
        <v>0</v>
      </c>
      <c r="AT95" s="33">
        <f t="shared" si="161"/>
        <v>0</v>
      </c>
      <c r="AU95" s="33">
        <f t="shared" si="161"/>
        <v>0</v>
      </c>
      <c r="AV95" s="33">
        <f t="shared" si="162"/>
        <v>0</v>
      </c>
      <c r="AW95" s="33">
        <f t="shared" si="162"/>
        <v>0</v>
      </c>
      <c r="AX95" s="33">
        <f t="shared" si="162"/>
        <v>0</v>
      </c>
      <c r="AY95" s="33">
        <f t="shared" si="162"/>
        <v>0</v>
      </c>
      <c r="AZ95" s="33">
        <f t="shared" si="162"/>
        <v>0</v>
      </c>
      <c r="BA95" s="33">
        <f t="shared" si="162"/>
        <v>0</v>
      </c>
      <c r="BB95" s="33">
        <f t="shared" si="162"/>
        <v>0</v>
      </c>
      <c r="BC95" s="33">
        <f t="shared" si="162"/>
        <v>0</v>
      </c>
      <c r="BD95" s="33">
        <f t="shared" si="162"/>
        <v>0</v>
      </c>
      <c r="BE95" s="33">
        <f t="shared" si="162"/>
        <v>0</v>
      </c>
      <c r="BF95" s="33">
        <f t="shared" si="163"/>
        <v>0</v>
      </c>
      <c r="BG95" s="33">
        <f t="shared" si="163"/>
        <v>0</v>
      </c>
      <c r="BH95" s="33">
        <f t="shared" si="163"/>
        <v>0</v>
      </c>
      <c r="BI95" s="33">
        <f t="shared" si="163"/>
        <v>0</v>
      </c>
      <c r="BJ95" s="33">
        <f t="shared" si="163"/>
        <v>0</v>
      </c>
      <c r="BK95" s="33">
        <f t="shared" si="163"/>
        <v>0</v>
      </c>
      <c r="BL95" s="33">
        <f t="shared" si="163"/>
        <v>0</v>
      </c>
      <c r="BM95" s="33">
        <f t="shared" si="163"/>
        <v>0</v>
      </c>
      <c r="BN95" s="33">
        <f t="shared" si="163"/>
        <v>0</v>
      </c>
      <c r="BO95" s="33">
        <f t="shared" si="163"/>
        <v>0</v>
      </c>
      <c r="BP95" s="33">
        <f t="shared" si="164"/>
        <v>0</v>
      </c>
      <c r="BQ95" s="33">
        <f t="shared" si="164"/>
        <v>0</v>
      </c>
      <c r="BR95" s="33">
        <f t="shared" si="164"/>
        <v>0</v>
      </c>
      <c r="BS95" s="33">
        <f t="shared" si="164"/>
        <v>0</v>
      </c>
      <c r="BT95" s="33">
        <f t="shared" si="164"/>
        <v>0</v>
      </c>
      <c r="BU95" s="33">
        <f t="shared" si="164"/>
        <v>0</v>
      </c>
      <c r="BV95" s="33">
        <f t="shared" si="164"/>
        <v>0</v>
      </c>
      <c r="BW95" s="33">
        <f t="shared" si="164"/>
        <v>0</v>
      </c>
      <c r="BX95" s="33">
        <f t="shared" si="164"/>
        <v>0</v>
      </c>
      <c r="BY95" s="33">
        <f t="shared" si="164"/>
        <v>0</v>
      </c>
      <c r="BZ95" s="33">
        <f t="shared" si="165"/>
        <v>0</v>
      </c>
      <c r="CA95" s="33">
        <f t="shared" si="165"/>
        <v>0</v>
      </c>
      <c r="CB95" s="33">
        <f t="shared" si="165"/>
        <v>0</v>
      </c>
      <c r="CC95" s="33">
        <f t="shared" si="165"/>
        <v>0</v>
      </c>
      <c r="CD95" s="33">
        <f t="shared" si="165"/>
        <v>0</v>
      </c>
      <c r="CE95" s="33">
        <f t="shared" si="165"/>
        <v>0</v>
      </c>
      <c r="CF95" s="33">
        <f t="shared" si="165"/>
        <v>0</v>
      </c>
      <c r="CG95" s="33">
        <f t="shared" si="165"/>
        <v>0</v>
      </c>
      <c r="CH95" s="33">
        <f t="shared" si="165"/>
        <v>0</v>
      </c>
      <c r="CI95" s="33">
        <f t="shared" si="165"/>
        <v>0</v>
      </c>
      <c r="CJ95" s="33">
        <f t="shared" si="165"/>
        <v>0</v>
      </c>
      <c r="CK95" s="33">
        <f t="shared" si="165"/>
        <v>0</v>
      </c>
      <c r="CL95" s="33">
        <f t="shared" si="165"/>
        <v>0</v>
      </c>
    </row>
    <row r="96" hidden="1" spans="1:90" s="2" customFormat="1" x14ac:dyDescent="0.25">
      <c r="A96" s="30"/>
      <c r="B96" s="31"/>
      <c r="C96" s="31"/>
      <c r="D96" s="31"/>
      <c r="E96" s="32"/>
      <c r="F96" s="32"/>
      <c r="G96" s="33">
        <f t="shared" si="158"/>
        <v>0</v>
      </c>
      <c r="H96" s="37">
        <v>45941</v>
      </c>
      <c r="I96" s="34">
        <f t="shared" si="135"/>
        <v>45941</v>
      </c>
      <c r="J96" s="39">
        <f t="shared" si="136"/>
        <v>45972</v>
      </c>
      <c r="K96" s="39">
        <f t="shared" si="137"/>
        <v>45972</v>
      </c>
      <c r="L96" s="32">
        <f t="shared" si="138"/>
        <v>46002</v>
      </c>
      <c r="M96" s="34">
        <f t="shared" si="139"/>
        <v>46002</v>
      </c>
      <c r="N96" s="137">
        <f t="shared" si="140"/>
        <v>46033</v>
      </c>
      <c r="O96" s="39">
        <f t="shared" si="141"/>
        <v>46033</v>
      </c>
      <c r="P96" s="32">
        <f t="shared" si="142"/>
        <v>46064</v>
      </c>
      <c r="Q96" s="32">
        <f t="shared" si="143"/>
        <v>46064</v>
      </c>
      <c r="R96" s="33">
        <f t="shared" si="159"/>
        <v>0</v>
      </c>
      <c r="S96" s="33">
        <f t="shared" si="159"/>
        <v>0</v>
      </c>
      <c r="T96" s="33">
        <f t="shared" si="159"/>
        <v>0</v>
      </c>
      <c r="U96" s="33">
        <f t="shared" si="159"/>
        <v>0</v>
      </c>
      <c r="V96" s="33">
        <f t="shared" si="159"/>
        <v>0</v>
      </c>
      <c r="W96" s="33">
        <f t="shared" si="159"/>
        <v>0</v>
      </c>
      <c r="X96" s="33">
        <f t="shared" si="159"/>
        <v>0</v>
      </c>
      <c r="Y96" s="33">
        <f t="shared" si="159"/>
        <v>0</v>
      </c>
      <c r="Z96" s="33">
        <f t="shared" si="159"/>
        <v>0</v>
      </c>
      <c r="AA96" s="33">
        <f t="shared" si="159"/>
        <v>0</v>
      </c>
      <c r="AB96" s="33">
        <f t="shared" si="160"/>
        <v>0</v>
      </c>
      <c r="AC96" s="33">
        <f t="shared" si="160"/>
        <v>0</v>
      </c>
      <c r="AD96" s="33">
        <f t="shared" si="160"/>
        <v>0</v>
      </c>
      <c r="AE96" s="33">
        <f t="shared" si="160"/>
        <v>0</v>
      </c>
      <c r="AF96" s="33">
        <f t="shared" si="160"/>
        <v>0</v>
      </c>
      <c r="AG96" s="33">
        <f t="shared" si="160"/>
        <v>0</v>
      </c>
      <c r="AH96" s="33">
        <f t="shared" si="160"/>
        <v>0</v>
      </c>
      <c r="AI96" s="33">
        <f t="shared" si="160"/>
        <v>0</v>
      </c>
      <c r="AJ96" s="33">
        <f t="shared" si="160"/>
        <v>0</v>
      </c>
      <c r="AK96" s="33">
        <f t="shared" si="160"/>
        <v>0</v>
      </c>
      <c r="AL96" s="33">
        <f t="shared" si="161"/>
        <v>0</v>
      </c>
      <c r="AM96" s="33">
        <f t="shared" si="161"/>
        <v>0</v>
      </c>
      <c r="AN96" s="33">
        <f t="shared" si="161"/>
        <v>0</v>
      </c>
      <c r="AO96" s="33">
        <f t="shared" si="161"/>
        <v>0</v>
      </c>
      <c r="AP96" s="33">
        <f t="shared" si="161"/>
        <v>0</v>
      </c>
      <c r="AQ96" s="33">
        <f t="shared" si="161"/>
        <v>0</v>
      </c>
      <c r="AR96" s="33">
        <f t="shared" si="161"/>
        <v>0</v>
      </c>
      <c r="AS96" s="33">
        <f t="shared" si="161"/>
        <v>0</v>
      </c>
      <c r="AT96" s="33">
        <f t="shared" si="161"/>
        <v>0</v>
      </c>
      <c r="AU96" s="33">
        <f t="shared" si="161"/>
        <v>0</v>
      </c>
      <c r="AV96" s="33">
        <f t="shared" si="162"/>
        <v>0</v>
      </c>
      <c r="AW96" s="33">
        <f t="shared" si="162"/>
        <v>0</v>
      </c>
      <c r="AX96" s="33">
        <f t="shared" si="162"/>
        <v>0</v>
      </c>
      <c r="AY96" s="33">
        <f t="shared" si="162"/>
        <v>0</v>
      </c>
      <c r="AZ96" s="33">
        <f t="shared" si="162"/>
        <v>0</v>
      </c>
      <c r="BA96" s="33">
        <f t="shared" si="162"/>
        <v>0</v>
      </c>
      <c r="BB96" s="33">
        <f t="shared" si="162"/>
        <v>0</v>
      </c>
      <c r="BC96" s="33">
        <f t="shared" si="162"/>
        <v>0</v>
      </c>
      <c r="BD96" s="33">
        <f t="shared" si="162"/>
        <v>0</v>
      </c>
      <c r="BE96" s="33">
        <f t="shared" si="162"/>
        <v>0</v>
      </c>
      <c r="BF96" s="33">
        <f t="shared" si="163"/>
        <v>0</v>
      </c>
      <c r="BG96" s="33">
        <f t="shared" si="163"/>
        <v>0</v>
      </c>
      <c r="BH96" s="33">
        <f t="shared" si="163"/>
        <v>0</v>
      </c>
      <c r="BI96" s="33">
        <f t="shared" si="163"/>
        <v>0</v>
      </c>
      <c r="BJ96" s="33">
        <f t="shared" si="163"/>
        <v>0</v>
      </c>
      <c r="BK96" s="33">
        <f t="shared" si="163"/>
        <v>0</v>
      </c>
      <c r="BL96" s="33">
        <f t="shared" si="163"/>
        <v>0</v>
      </c>
      <c r="BM96" s="33">
        <f t="shared" si="163"/>
        <v>0</v>
      </c>
      <c r="BN96" s="33">
        <f t="shared" si="163"/>
        <v>0</v>
      </c>
      <c r="BO96" s="33">
        <f t="shared" si="163"/>
        <v>0</v>
      </c>
      <c r="BP96" s="33">
        <f t="shared" si="164"/>
        <v>0</v>
      </c>
      <c r="BQ96" s="33">
        <f t="shared" si="164"/>
        <v>0</v>
      </c>
      <c r="BR96" s="33">
        <f t="shared" si="164"/>
        <v>0</v>
      </c>
      <c r="BS96" s="33">
        <f t="shared" si="164"/>
        <v>0</v>
      </c>
      <c r="BT96" s="33">
        <f t="shared" si="164"/>
        <v>0</v>
      </c>
      <c r="BU96" s="33">
        <f t="shared" si="164"/>
        <v>0</v>
      </c>
      <c r="BV96" s="33">
        <f t="shared" si="164"/>
        <v>0</v>
      </c>
      <c r="BW96" s="33">
        <f t="shared" si="164"/>
        <v>0</v>
      </c>
      <c r="BX96" s="33">
        <f t="shared" si="164"/>
        <v>0</v>
      </c>
      <c r="BY96" s="33">
        <f t="shared" si="164"/>
        <v>0</v>
      </c>
      <c r="BZ96" s="33">
        <f t="shared" si="165"/>
        <v>0</v>
      </c>
      <c r="CA96" s="33">
        <f t="shared" si="165"/>
        <v>0</v>
      </c>
      <c r="CB96" s="33">
        <f t="shared" si="165"/>
        <v>0</v>
      </c>
      <c r="CC96" s="33">
        <f t="shared" si="165"/>
        <v>0</v>
      </c>
      <c r="CD96" s="33">
        <f t="shared" si="165"/>
        <v>0</v>
      </c>
      <c r="CE96" s="33">
        <f t="shared" si="165"/>
        <v>0</v>
      </c>
      <c r="CF96" s="33">
        <f t="shared" si="165"/>
        <v>0</v>
      </c>
      <c r="CG96" s="33">
        <f t="shared" si="165"/>
        <v>0</v>
      </c>
      <c r="CH96" s="33">
        <f t="shared" si="165"/>
        <v>0</v>
      </c>
      <c r="CI96" s="33">
        <f t="shared" si="165"/>
        <v>0</v>
      </c>
      <c r="CJ96" s="33">
        <f t="shared" si="165"/>
        <v>0</v>
      </c>
      <c r="CK96" s="33">
        <f t="shared" si="165"/>
        <v>0</v>
      </c>
      <c r="CL96" s="33">
        <f t="shared" si="165"/>
        <v>0</v>
      </c>
    </row>
    <row r="97" hidden="1" spans="1:90" s="2" customFormat="1" x14ac:dyDescent="0.25">
      <c r="A97" s="30"/>
      <c r="B97" s="31"/>
      <c r="C97" s="31"/>
      <c r="D97" s="31"/>
      <c r="E97" s="39"/>
      <c r="F97" s="39"/>
      <c r="G97" s="33">
        <f t="shared" si="158"/>
        <v>0</v>
      </c>
      <c r="H97" s="37">
        <v>45942</v>
      </c>
      <c r="I97" s="34">
        <f t="shared" si="135"/>
        <v>45942</v>
      </c>
      <c r="J97" s="39">
        <f t="shared" si="136"/>
        <v>45973</v>
      </c>
      <c r="K97" s="39">
        <f t="shared" si="137"/>
        <v>45973</v>
      </c>
      <c r="L97" s="32">
        <f t="shared" si="138"/>
        <v>46003</v>
      </c>
      <c r="M97" s="34">
        <f t="shared" si="139"/>
        <v>46003</v>
      </c>
      <c r="N97" s="137">
        <f t="shared" si="140"/>
        <v>46034</v>
      </c>
      <c r="O97" s="39">
        <f t="shared" si="141"/>
        <v>46034</v>
      </c>
      <c r="P97" s="32">
        <f t="shared" si="142"/>
        <v>46065</v>
      </c>
      <c r="Q97" s="32">
        <f t="shared" si="143"/>
        <v>46065</v>
      </c>
      <c r="R97" s="33">
        <f t="shared" si="159"/>
        <v>0</v>
      </c>
      <c r="S97" s="33">
        <f t="shared" si="159"/>
        <v>0</v>
      </c>
      <c r="T97" s="33">
        <f t="shared" si="159"/>
        <v>0</v>
      </c>
      <c r="U97" s="33">
        <f t="shared" si="159"/>
        <v>0</v>
      </c>
      <c r="V97" s="33">
        <f t="shared" si="159"/>
        <v>0</v>
      </c>
      <c r="W97" s="33">
        <f t="shared" si="159"/>
        <v>0</v>
      </c>
      <c r="X97" s="33">
        <f t="shared" si="159"/>
        <v>0</v>
      </c>
      <c r="Y97" s="33">
        <f t="shared" si="159"/>
        <v>0</v>
      </c>
      <c r="Z97" s="33">
        <f t="shared" si="159"/>
        <v>0</v>
      </c>
      <c r="AA97" s="33">
        <f t="shared" si="159"/>
        <v>0</v>
      </c>
      <c r="AB97" s="33">
        <f t="shared" si="160"/>
        <v>0</v>
      </c>
      <c r="AC97" s="33">
        <f t="shared" si="160"/>
        <v>0</v>
      </c>
      <c r="AD97" s="33">
        <f t="shared" si="160"/>
        <v>0</v>
      </c>
      <c r="AE97" s="33">
        <f t="shared" si="160"/>
        <v>0</v>
      </c>
      <c r="AF97" s="33">
        <f t="shared" si="160"/>
        <v>0</v>
      </c>
      <c r="AG97" s="33">
        <f t="shared" si="160"/>
        <v>0</v>
      </c>
      <c r="AH97" s="33">
        <f t="shared" si="160"/>
        <v>0</v>
      </c>
      <c r="AI97" s="33">
        <f t="shared" si="160"/>
        <v>0</v>
      </c>
      <c r="AJ97" s="33">
        <f t="shared" si="160"/>
        <v>0</v>
      </c>
      <c r="AK97" s="33">
        <f t="shared" si="160"/>
        <v>0</v>
      </c>
      <c r="AL97" s="33">
        <f t="shared" si="161"/>
        <v>0</v>
      </c>
      <c r="AM97" s="33">
        <f t="shared" si="161"/>
        <v>0</v>
      </c>
      <c r="AN97" s="33">
        <f t="shared" si="161"/>
        <v>0</v>
      </c>
      <c r="AO97" s="33">
        <f t="shared" si="161"/>
        <v>0</v>
      </c>
      <c r="AP97" s="33">
        <f t="shared" si="161"/>
        <v>0</v>
      </c>
      <c r="AQ97" s="33">
        <f t="shared" si="161"/>
        <v>0</v>
      </c>
      <c r="AR97" s="33">
        <f t="shared" si="161"/>
        <v>0</v>
      </c>
      <c r="AS97" s="33">
        <f t="shared" si="161"/>
        <v>0</v>
      </c>
      <c r="AT97" s="33">
        <f t="shared" si="161"/>
        <v>0</v>
      </c>
      <c r="AU97" s="33">
        <f t="shared" si="161"/>
        <v>0</v>
      </c>
      <c r="AV97" s="33">
        <f t="shared" si="162"/>
        <v>0</v>
      </c>
      <c r="AW97" s="33">
        <f t="shared" si="162"/>
        <v>0</v>
      </c>
      <c r="AX97" s="33">
        <f t="shared" si="162"/>
        <v>0</v>
      </c>
      <c r="AY97" s="33">
        <f t="shared" si="162"/>
        <v>0</v>
      </c>
      <c r="AZ97" s="33">
        <f t="shared" si="162"/>
        <v>0</v>
      </c>
      <c r="BA97" s="33">
        <f t="shared" si="162"/>
        <v>0</v>
      </c>
      <c r="BB97" s="33">
        <f t="shared" si="162"/>
        <v>0</v>
      </c>
      <c r="BC97" s="33">
        <f t="shared" si="162"/>
        <v>0</v>
      </c>
      <c r="BD97" s="33">
        <f t="shared" si="162"/>
        <v>0</v>
      </c>
      <c r="BE97" s="33">
        <f t="shared" si="162"/>
        <v>0</v>
      </c>
      <c r="BF97" s="33">
        <f t="shared" si="163"/>
        <v>0</v>
      </c>
      <c r="BG97" s="33">
        <f t="shared" si="163"/>
        <v>0</v>
      </c>
      <c r="BH97" s="33">
        <f t="shared" si="163"/>
        <v>0</v>
      </c>
      <c r="BI97" s="33">
        <f t="shared" si="163"/>
        <v>0</v>
      </c>
      <c r="BJ97" s="33">
        <f t="shared" si="163"/>
        <v>0</v>
      </c>
      <c r="BK97" s="33">
        <f t="shared" si="163"/>
        <v>0</v>
      </c>
      <c r="BL97" s="33">
        <f t="shared" si="163"/>
        <v>0</v>
      </c>
      <c r="BM97" s="33">
        <f t="shared" si="163"/>
        <v>0</v>
      </c>
      <c r="BN97" s="33">
        <f t="shared" si="163"/>
        <v>0</v>
      </c>
      <c r="BO97" s="33">
        <f t="shared" si="163"/>
        <v>0</v>
      </c>
      <c r="BP97" s="33">
        <f t="shared" si="164"/>
        <v>0</v>
      </c>
      <c r="BQ97" s="33">
        <f t="shared" si="164"/>
        <v>0</v>
      </c>
      <c r="BR97" s="33">
        <f t="shared" si="164"/>
        <v>0</v>
      </c>
      <c r="BS97" s="33">
        <f t="shared" si="164"/>
        <v>0</v>
      </c>
      <c r="BT97" s="33">
        <f t="shared" si="164"/>
        <v>0</v>
      </c>
      <c r="BU97" s="33">
        <f t="shared" si="164"/>
        <v>0</v>
      </c>
      <c r="BV97" s="33">
        <f t="shared" si="164"/>
        <v>0</v>
      </c>
      <c r="BW97" s="33">
        <f t="shared" si="164"/>
        <v>0</v>
      </c>
      <c r="BX97" s="33">
        <f t="shared" si="164"/>
        <v>0</v>
      </c>
      <c r="BY97" s="33">
        <f t="shared" si="164"/>
        <v>0</v>
      </c>
      <c r="BZ97" s="33">
        <f t="shared" si="165"/>
        <v>0</v>
      </c>
      <c r="CA97" s="33">
        <f t="shared" si="165"/>
        <v>0</v>
      </c>
      <c r="CB97" s="33">
        <f t="shared" si="165"/>
        <v>0</v>
      </c>
      <c r="CC97" s="33">
        <f t="shared" si="165"/>
        <v>0</v>
      </c>
      <c r="CD97" s="33">
        <f t="shared" si="165"/>
        <v>0</v>
      </c>
      <c r="CE97" s="33">
        <f t="shared" si="165"/>
        <v>0</v>
      </c>
      <c r="CF97" s="33">
        <f t="shared" si="165"/>
        <v>0</v>
      </c>
      <c r="CG97" s="33">
        <f t="shared" si="165"/>
        <v>0</v>
      </c>
      <c r="CH97" s="33">
        <f t="shared" si="165"/>
        <v>0</v>
      </c>
      <c r="CI97" s="33">
        <f t="shared" si="165"/>
        <v>0</v>
      </c>
      <c r="CJ97" s="33">
        <f t="shared" si="165"/>
        <v>0</v>
      </c>
      <c r="CK97" s="33">
        <f t="shared" si="165"/>
        <v>0</v>
      </c>
      <c r="CL97" s="33">
        <f t="shared" si="165"/>
        <v>0</v>
      </c>
    </row>
    <row r="98" hidden="1" spans="1:90" s="2" customFormat="1" x14ac:dyDescent="0.25">
      <c r="A98" s="30"/>
      <c r="B98" s="31"/>
      <c r="C98" s="31"/>
      <c r="D98" s="31"/>
      <c r="E98" s="39"/>
      <c r="F98" s="39"/>
      <c r="G98" s="33">
        <f t="shared" si="158"/>
        <v>0</v>
      </c>
      <c r="H98" s="37">
        <v>45943</v>
      </c>
      <c r="I98" s="34">
        <f t="shared" si="135"/>
        <v>45943</v>
      </c>
      <c r="J98" s="39">
        <f t="shared" si="136"/>
        <v>45974</v>
      </c>
      <c r="K98" s="39">
        <f t="shared" si="137"/>
        <v>45974</v>
      </c>
      <c r="L98" s="32">
        <f t="shared" si="138"/>
        <v>46004</v>
      </c>
      <c r="M98" s="34">
        <f t="shared" si="139"/>
        <v>46004</v>
      </c>
      <c r="N98" s="137">
        <f t="shared" si="140"/>
        <v>46035</v>
      </c>
      <c r="O98" s="39">
        <f t="shared" si="141"/>
        <v>46035</v>
      </c>
      <c r="P98" s="32">
        <f t="shared" si="142"/>
        <v>46066</v>
      </c>
      <c r="Q98" s="32">
        <f t="shared" si="143"/>
        <v>46066</v>
      </c>
      <c r="R98" s="33">
        <f t="shared" si="159"/>
        <v>0</v>
      </c>
      <c r="S98" s="33">
        <f t="shared" si="159"/>
        <v>0</v>
      </c>
      <c r="T98" s="33">
        <f t="shared" si="159"/>
        <v>0</v>
      </c>
      <c r="U98" s="33">
        <f t="shared" si="159"/>
        <v>0</v>
      </c>
      <c r="V98" s="33">
        <f t="shared" si="159"/>
        <v>0</v>
      </c>
      <c r="W98" s="33">
        <f t="shared" si="159"/>
        <v>0</v>
      </c>
      <c r="X98" s="33">
        <f t="shared" si="159"/>
        <v>0</v>
      </c>
      <c r="Y98" s="33">
        <f t="shared" si="159"/>
        <v>0</v>
      </c>
      <c r="Z98" s="33">
        <f t="shared" si="159"/>
        <v>0</v>
      </c>
      <c r="AA98" s="33">
        <f t="shared" si="159"/>
        <v>0</v>
      </c>
      <c r="AB98" s="33">
        <f t="shared" si="160"/>
        <v>0</v>
      </c>
      <c r="AC98" s="33">
        <f t="shared" si="160"/>
        <v>0</v>
      </c>
      <c r="AD98" s="33">
        <f t="shared" si="160"/>
        <v>0</v>
      </c>
      <c r="AE98" s="33">
        <f t="shared" si="160"/>
        <v>0</v>
      </c>
      <c r="AF98" s="33">
        <f t="shared" si="160"/>
        <v>0</v>
      </c>
      <c r="AG98" s="33">
        <f t="shared" si="160"/>
        <v>0</v>
      </c>
      <c r="AH98" s="33">
        <f t="shared" si="160"/>
        <v>0</v>
      </c>
      <c r="AI98" s="33">
        <f t="shared" si="160"/>
        <v>0</v>
      </c>
      <c r="AJ98" s="33">
        <f t="shared" si="160"/>
        <v>0</v>
      </c>
      <c r="AK98" s="33">
        <f t="shared" si="160"/>
        <v>0</v>
      </c>
      <c r="AL98" s="33">
        <f t="shared" si="161"/>
        <v>0</v>
      </c>
      <c r="AM98" s="33">
        <f t="shared" si="161"/>
        <v>0</v>
      </c>
      <c r="AN98" s="33">
        <f t="shared" si="161"/>
        <v>0</v>
      </c>
      <c r="AO98" s="33">
        <f t="shared" si="161"/>
        <v>0</v>
      </c>
      <c r="AP98" s="33">
        <f t="shared" si="161"/>
        <v>0</v>
      </c>
      <c r="AQ98" s="33">
        <f t="shared" si="161"/>
        <v>0</v>
      </c>
      <c r="AR98" s="33">
        <f t="shared" si="161"/>
        <v>0</v>
      </c>
      <c r="AS98" s="33">
        <f t="shared" si="161"/>
        <v>0</v>
      </c>
      <c r="AT98" s="33">
        <f t="shared" si="161"/>
        <v>0</v>
      </c>
      <c r="AU98" s="33">
        <f t="shared" si="161"/>
        <v>0</v>
      </c>
      <c r="AV98" s="33">
        <f t="shared" si="162"/>
        <v>0</v>
      </c>
      <c r="AW98" s="33">
        <f t="shared" si="162"/>
        <v>0</v>
      </c>
      <c r="AX98" s="33">
        <f t="shared" si="162"/>
        <v>0</v>
      </c>
      <c r="AY98" s="33">
        <f t="shared" si="162"/>
        <v>0</v>
      </c>
      <c r="AZ98" s="33">
        <f t="shared" si="162"/>
        <v>0</v>
      </c>
      <c r="BA98" s="33">
        <f t="shared" si="162"/>
        <v>0</v>
      </c>
      <c r="BB98" s="33">
        <f t="shared" si="162"/>
        <v>0</v>
      </c>
      <c r="BC98" s="33">
        <f t="shared" si="162"/>
        <v>0</v>
      </c>
      <c r="BD98" s="33">
        <f t="shared" si="162"/>
        <v>0</v>
      </c>
      <c r="BE98" s="33">
        <f t="shared" si="162"/>
        <v>0</v>
      </c>
      <c r="BF98" s="33">
        <f t="shared" si="163"/>
        <v>0</v>
      </c>
      <c r="BG98" s="33">
        <f t="shared" si="163"/>
        <v>0</v>
      </c>
      <c r="BH98" s="33">
        <f t="shared" si="163"/>
        <v>0</v>
      </c>
      <c r="BI98" s="33">
        <f t="shared" si="163"/>
        <v>0</v>
      </c>
      <c r="BJ98" s="33">
        <f t="shared" si="163"/>
        <v>0</v>
      </c>
      <c r="BK98" s="33">
        <f t="shared" si="163"/>
        <v>0</v>
      </c>
      <c r="BL98" s="33">
        <f t="shared" si="163"/>
        <v>0</v>
      </c>
      <c r="BM98" s="33">
        <f t="shared" si="163"/>
        <v>0</v>
      </c>
      <c r="BN98" s="33">
        <f t="shared" si="163"/>
        <v>0</v>
      </c>
      <c r="BO98" s="33">
        <f t="shared" si="163"/>
        <v>0</v>
      </c>
      <c r="BP98" s="33">
        <f t="shared" si="164"/>
        <v>0</v>
      </c>
      <c r="BQ98" s="33">
        <f t="shared" si="164"/>
        <v>0</v>
      </c>
      <c r="BR98" s="33">
        <f t="shared" si="164"/>
        <v>0</v>
      </c>
      <c r="BS98" s="33">
        <f t="shared" si="164"/>
        <v>0</v>
      </c>
      <c r="BT98" s="33">
        <f t="shared" si="164"/>
        <v>0</v>
      </c>
      <c r="BU98" s="33">
        <f t="shared" si="164"/>
        <v>0</v>
      </c>
      <c r="BV98" s="33">
        <f t="shared" si="164"/>
        <v>0</v>
      </c>
      <c r="BW98" s="33">
        <f t="shared" si="164"/>
        <v>0</v>
      </c>
      <c r="BX98" s="33">
        <f t="shared" si="164"/>
        <v>0</v>
      </c>
      <c r="BY98" s="33">
        <f t="shared" si="164"/>
        <v>0</v>
      </c>
      <c r="BZ98" s="33">
        <f t="shared" si="165"/>
        <v>0</v>
      </c>
      <c r="CA98" s="33">
        <f t="shared" si="165"/>
        <v>0</v>
      </c>
      <c r="CB98" s="33">
        <f t="shared" si="165"/>
        <v>0</v>
      </c>
      <c r="CC98" s="33">
        <f t="shared" si="165"/>
        <v>0</v>
      </c>
      <c r="CD98" s="33">
        <f t="shared" si="165"/>
        <v>0</v>
      </c>
      <c r="CE98" s="33">
        <f t="shared" si="165"/>
        <v>0</v>
      </c>
      <c r="CF98" s="33">
        <f t="shared" si="165"/>
        <v>0</v>
      </c>
      <c r="CG98" s="33">
        <f t="shared" si="165"/>
        <v>0</v>
      </c>
      <c r="CH98" s="33">
        <f t="shared" si="165"/>
        <v>0</v>
      </c>
      <c r="CI98" s="33">
        <f t="shared" si="165"/>
        <v>0</v>
      </c>
      <c r="CJ98" s="33">
        <f t="shared" si="165"/>
        <v>0</v>
      </c>
      <c r="CK98" s="33">
        <f t="shared" si="165"/>
        <v>0</v>
      </c>
      <c r="CL98" s="33">
        <f t="shared" si="165"/>
        <v>0</v>
      </c>
    </row>
    <row r="99" hidden="1" spans="1:90" s="2" customFormat="1" x14ac:dyDescent="0.25">
      <c r="A99" s="30"/>
      <c r="B99" s="31"/>
      <c r="C99" s="31"/>
      <c r="D99" s="31"/>
      <c r="E99" s="32"/>
      <c r="F99" s="32"/>
      <c r="G99" s="33">
        <f t="shared" si="158"/>
        <v>0</v>
      </c>
      <c r="H99" s="37">
        <v>45944</v>
      </c>
      <c r="I99" s="34">
        <f t="shared" si="135"/>
        <v>45944</v>
      </c>
      <c r="J99" s="39">
        <f t="shared" si="136"/>
        <v>45975</v>
      </c>
      <c r="K99" s="39">
        <f t="shared" si="137"/>
        <v>45975</v>
      </c>
      <c r="L99" s="32">
        <f t="shared" si="138"/>
        <v>46005</v>
      </c>
      <c r="M99" s="34">
        <f t="shared" si="139"/>
        <v>46005</v>
      </c>
      <c r="N99" s="137">
        <f t="shared" si="140"/>
        <v>46036</v>
      </c>
      <c r="O99" s="39">
        <f t="shared" si="141"/>
        <v>46036</v>
      </c>
      <c r="P99" s="32">
        <f t="shared" si="142"/>
        <v>46067</v>
      </c>
      <c r="Q99" s="32">
        <f t="shared" si="143"/>
        <v>46067</v>
      </c>
      <c r="R99" s="33">
        <f t="shared" si="159"/>
        <v>0</v>
      </c>
      <c r="S99" s="33">
        <f t="shared" si="159"/>
        <v>0</v>
      </c>
      <c r="T99" s="33">
        <f t="shared" si="159"/>
        <v>0</v>
      </c>
      <c r="U99" s="33">
        <f t="shared" si="159"/>
        <v>0</v>
      </c>
      <c r="V99" s="33">
        <f t="shared" si="159"/>
        <v>0</v>
      </c>
      <c r="W99" s="33">
        <f t="shared" si="159"/>
        <v>0</v>
      </c>
      <c r="X99" s="33">
        <f t="shared" si="159"/>
        <v>0</v>
      </c>
      <c r="Y99" s="33">
        <f t="shared" si="159"/>
        <v>0</v>
      </c>
      <c r="Z99" s="33">
        <f t="shared" si="159"/>
        <v>0</v>
      </c>
      <c r="AA99" s="33">
        <f t="shared" si="159"/>
        <v>0</v>
      </c>
      <c r="AB99" s="33">
        <f t="shared" si="160"/>
        <v>0</v>
      </c>
      <c r="AC99" s="33">
        <f t="shared" si="160"/>
        <v>0</v>
      </c>
      <c r="AD99" s="33">
        <f t="shared" si="160"/>
        <v>0</v>
      </c>
      <c r="AE99" s="33">
        <f t="shared" si="160"/>
        <v>0</v>
      </c>
      <c r="AF99" s="33">
        <f t="shared" si="160"/>
        <v>0</v>
      </c>
      <c r="AG99" s="33">
        <f t="shared" si="160"/>
        <v>0</v>
      </c>
      <c r="AH99" s="33">
        <f t="shared" si="160"/>
        <v>0</v>
      </c>
      <c r="AI99" s="33">
        <f t="shared" si="160"/>
        <v>0</v>
      </c>
      <c r="AJ99" s="33">
        <f t="shared" si="160"/>
        <v>0</v>
      </c>
      <c r="AK99" s="33">
        <f t="shared" si="160"/>
        <v>0</v>
      </c>
      <c r="AL99" s="33">
        <f t="shared" si="161"/>
        <v>0</v>
      </c>
      <c r="AM99" s="33">
        <f t="shared" si="161"/>
        <v>0</v>
      </c>
      <c r="AN99" s="33">
        <f t="shared" si="161"/>
        <v>0</v>
      </c>
      <c r="AO99" s="33">
        <f t="shared" si="161"/>
        <v>0</v>
      </c>
      <c r="AP99" s="33">
        <f t="shared" si="161"/>
        <v>0</v>
      </c>
      <c r="AQ99" s="33">
        <f t="shared" si="161"/>
        <v>0</v>
      </c>
      <c r="AR99" s="33">
        <f t="shared" si="161"/>
        <v>0</v>
      </c>
      <c r="AS99" s="33">
        <f t="shared" si="161"/>
        <v>0</v>
      </c>
      <c r="AT99" s="33">
        <f t="shared" si="161"/>
        <v>0</v>
      </c>
      <c r="AU99" s="33">
        <f t="shared" si="161"/>
        <v>0</v>
      </c>
      <c r="AV99" s="33">
        <f t="shared" si="162"/>
        <v>0</v>
      </c>
      <c r="AW99" s="33">
        <f t="shared" si="162"/>
        <v>0</v>
      </c>
      <c r="AX99" s="33">
        <f t="shared" si="162"/>
        <v>0</v>
      </c>
      <c r="AY99" s="33">
        <f t="shared" si="162"/>
        <v>0</v>
      </c>
      <c r="AZ99" s="33">
        <f t="shared" si="162"/>
        <v>0</v>
      </c>
      <c r="BA99" s="33">
        <f t="shared" si="162"/>
        <v>0</v>
      </c>
      <c r="BB99" s="33">
        <f t="shared" si="162"/>
        <v>0</v>
      </c>
      <c r="BC99" s="33">
        <f t="shared" si="162"/>
        <v>0</v>
      </c>
      <c r="BD99" s="33">
        <f t="shared" si="162"/>
        <v>0</v>
      </c>
      <c r="BE99" s="33">
        <f t="shared" si="162"/>
        <v>0</v>
      </c>
      <c r="BF99" s="33">
        <f t="shared" si="163"/>
        <v>0</v>
      </c>
      <c r="BG99" s="33">
        <f t="shared" si="163"/>
        <v>0</v>
      </c>
      <c r="BH99" s="33">
        <f t="shared" si="163"/>
        <v>0</v>
      </c>
      <c r="BI99" s="33">
        <f t="shared" si="163"/>
        <v>0</v>
      </c>
      <c r="BJ99" s="33">
        <f t="shared" si="163"/>
        <v>0</v>
      </c>
      <c r="BK99" s="33">
        <f t="shared" si="163"/>
        <v>0</v>
      </c>
      <c r="BL99" s="33">
        <f t="shared" si="163"/>
        <v>0</v>
      </c>
      <c r="BM99" s="33">
        <f t="shared" si="163"/>
        <v>0</v>
      </c>
      <c r="BN99" s="33">
        <f t="shared" si="163"/>
        <v>0</v>
      </c>
      <c r="BO99" s="33">
        <f t="shared" si="163"/>
        <v>0</v>
      </c>
      <c r="BP99" s="33">
        <f t="shared" si="164"/>
        <v>0</v>
      </c>
      <c r="BQ99" s="33">
        <f t="shared" si="164"/>
        <v>0</v>
      </c>
      <c r="BR99" s="33">
        <f t="shared" si="164"/>
        <v>0</v>
      </c>
      <c r="BS99" s="33">
        <f t="shared" si="164"/>
        <v>0</v>
      </c>
      <c r="BT99" s="33">
        <f t="shared" si="164"/>
        <v>0</v>
      </c>
      <c r="BU99" s="33">
        <f t="shared" si="164"/>
        <v>0</v>
      </c>
      <c r="BV99" s="33">
        <f t="shared" si="164"/>
        <v>0</v>
      </c>
      <c r="BW99" s="33">
        <f t="shared" si="164"/>
        <v>0</v>
      </c>
      <c r="BX99" s="33">
        <f t="shared" si="164"/>
        <v>0</v>
      </c>
      <c r="BY99" s="33">
        <f t="shared" si="164"/>
        <v>0</v>
      </c>
      <c r="BZ99" s="33">
        <f t="shared" si="165"/>
        <v>0</v>
      </c>
      <c r="CA99" s="33">
        <f t="shared" si="165"/>
        <v>0</v>
      </c>
      <c r="CB99" s="33">
        <f t="shared" si="165"/>
        <v>0</v>
      </c>
      <c r="CC99" s="33">
        <f t="shared" si="165"/>
        <v>0</v>
      </c>
      <c r="CD99" s="33">
        <f t="shared" si="165"/>
        <v>0</v>
      </c>
      <c r="CE99" s="33">
        <f t="shared" si="165"/>
        <v>0</v>
      </c>
      <c r="CF99" s="33">
        <f t="shared" si="165"/>
        <v>0</v>
      </c>
      <c r="CG99" s="33">
        <f t="shared" si="165"/>
        <v>0</v>
      </c>
      <c r="CH99" s="33">
        <f t="shared" si="165"/>
        <v>0</v>
      </c>
      <c r="CI99" s="33">
        <f t="shared" si="165"/>
        <v>0</v>
      </c>
      <c r="CJ99" s="33">
        <f t="shared" si="165"/>
        <v>0</v>
      </c>
      <c r="CK99" s="33">
        <f t="shared" si="165"/>
        <v>0</v>
      </c>
      <c r="CL99" s="33">
        <f t="shared" si="165"/>
        <v>0</v>
      </c>
    </row>
    <row r="100" ht="21.75" customHeight="1" hidden="1" spans="1:90" x14ac:dyDescent="0.25">
      <c r="A100" s="130" t="s">
        <v>465</v>
      </c>
      <c r="B100" s="131"/>
      <c r="C100" s="131"/>
      <c r="D100" s="131"/>
      <c r="E100" s="96"/>
      <c r="F100" s="96"/>
      <c r="G100" s="96"/>
      <c r="H100" s="37">
        <v>45945</v>
      </c>
      <c r="I100" s="34">
        <f t="shared" si="135"/>
        <v>45945</v>
      </c>
      <c r="J100" s="39">
        <f t="shared" si="136"/>
        <v>45976</v>
      </c>
      <c r="K100" s="39">
        <f t="shared" si="137"/>
        <v>45976</v>
      </c>
      <c r="L100" s="32">
        <f t="shared" si="138"/>
        <v>46006</v>
      </c>
      <c r="M100" s="34">
        <f t="shared" si="139"/>
        <v>46006</v>
      </c>
      <c r="N100" s="137">
        <f t="shared" si="140"/>
        <v>46037</v>
      </c>
      <c r="O100" s="39">
        <f t="shared" si="141"/>
        <v>46037</v>
      </c>
      <c r="P100" s="32">
        <f t="shared" si="142"/>
        <v>46068</v>
      </c>
      <c r="Q100" s="32">
        <f t="shared" si="143"/>
        <v>46068</v>
      </c>
      <c r="R100" s="29">
        <f>$A$2-DAY($A$2)+1</f>
        <v>46054</v>
      </c>
      <c r="S100" s="29">
        <f t="shared" ref="S100:AX100" si="166">DATE(YEAR(R100),MONTH(R100)+1,DAY(R100))</f>
        <v>46082</v>
      </c>
      <c r="T100" s="29">
        <f t="shared" si="166"/>
        <v>46113</v>
      </c>
      <c r="U100" s="29">
        <f t="shared" si="166"/>
        <v>46143</v>
      </c>
      <c r="V100" s="29">
        <f t="shared" si="166"/>
        <v>46174</v>
      </c>
      <c r="W100" s="29">
        <f t="shared" si="166"/>
        <v>46204</v>
      </c>
      <c r="X100" s="29">
        <f t="shared" si="166"/>
        <v>46235</v>
      </c>
      <c r="Y100" s="29">
        <f t="shared" si="166"/>
        <v>46266</v>
      </c>
      <c r="Z100" s="29">
        <f t="shared" si="166"/>
        <v>46296</v>
      </c>
      <c r="AA100" s="29">
        <f t="shared" si="166"/>
        <v>46327</v>
      </c>
      <c r="AB100" s="29">
        <f t="shared" si="166"/>
        <v>46357</v>
      </c>
      <c r="AC100" s="29">
        <f t="shared" si="166"/>
        <v>46388</v>
      </c>
      <c r="AD100" s="29">
        <f t="shared" si="166"/>
        <v>46419</v>
      </c>
      <c r="AE100" s="29">
        <f t="shared" si="166"/>
        <v>46447</v>
      </c>
      <c r="AF100" s="29">
        <f t="shared" si="166"/>
        <v>46478</v>
      </c>
      <c r="AG100" s="29">
        <f t="shared" si="166"/>
        <v>46508</v>
      </c>
      <c r="AH100" s="29">
        <f t="shared" si="166"/>
        <v>46539</v>
      </c>
      <c r="AI100" s="29">
        <f t="shared" si="166"/>
        <v>46569</v>
      </c>
      <c r="AJ100" s="29">
        <f t="shared" si="166"/>
        <v>46600</v>
      </c>
      <c r="AK100" s="29">
        <f t="shared" si="166"/>
        <v>46631</v>
      </c>
      <c r="AL100" s="29">
        <f t="shared" si="166"/>
        <v>46661</v>
      </c>
      <c r="AM100" s="29">
        <f t="shared" si="166"/>
        <v>46692</v>
      </c>
      <c r="AN100" s="29">
        <f t="shared" si="166"/>
        <v>46722</v>
      </c>
      <c r="AO100" s="29">
        <f t="shared" si="166"/>
        <v>46753</v>
      </c>
      <c r="AP100" s="29">
        <f t="shared" si="166"/>
        <v>46784</v>
      </c>
      <c r="AQ100" s="29">
        <f t="shared" si="166"/>
        <v>46813</v>
      </c>
      <c r="AR100" s="29">
        <f t="shared" si="166"/>
        <v>46844</v>
      </c>
      <c r="AS100" s="29">
        <f t="shared" si="166"/>
        <v>46874</v>
      </c>
      <c r="AT100" s="29">
        <f t="shared" si="166"/>
        <v>46905</v>
      </c>
      <c r="AU100" s="29">
        <f t="shared" si="166"/>
        <v>46935</v>
      </c>
      <c r="AV100" s="29">
        <f t="shared" si="166"/>
        <v>46966</v>
      </c>
      <c r="AW100" s="29">
        <f t="shared" si="166"/>
        <v>46997</v>
      </c>
      <c r="AX100" s="29">
        <f t="shared" si="166"/>
        <v>47027</v>
      </c>
      <c r="AY100" s="29">
        <f t="shared" ref="AY100:CD100" si="167">DATE(YEAR(AX100),MONTH(AX100)+1,DAY(AX100))</f>
        <v>47058</v>
      </c>
      <c r="AZ100" s="29">
        <f t="shared" si="167"/>
        <v>47088</v>
      </c>
      <c r="BA100" s="29">
        <f t="shared" si="167"/>
        <v>47119</v>
      </c>
      <c r="BB100" s="29">
        <f t="shared" si="167"/>
        <v>47150</v>
      </c>
      <c r="BC100" s="29">
        <f t="shared" si="167"/>
        <v>47178</v>
      </c>
      <c r="BD100" s="29">
        <f t="shared" si="167"/>
        <v>47209</v>
      </c>
      <c r="BE100" s="29">
        <f t="shared" si="167"/>
        <v>47239</v>
      </c>
      <c r="BF100" s="29">
        <f t="shared" si="167"/>
        <v>47270</v>
      </c>
      <c r="BG100" s="29">
        <f t="shared" si="167"/>
        <v>47300</v>
      </c>
      <c r="BH100" s="29">
        <f t="shared" si="167"/>
        <v>47331</v>
      </c>
      <c r="BI100" s="29">
        <f t="shared" si="167"/>
        <v>47362</v>
      </c>
      <c r="BJ100" s="29">
        <f t="shared" si="167"/>
        <v>47392</v>
      </c>
      <c r="BK100" s="29">
        <f t="shared" si="167"/>
        <v>47423</v>
      </c>
      <c r="BL100" s="29">
        <f t="shared" si="167"/>
        <v>47453</v>
      </c>
      <c r="BM100" s="29">
        <f t="shared" si="167"/>
        <v>47484</v>
      </c>
      <c r="BN100" s="29">
        <f t="shared" si="167"/>
        <v>47515</v>
      </c>
      <c r="BO100" s="29">
        <f t="shared" si="167"/>
        <v>47543</v>
      </c>
      <c r="BP100" s="29">
        <f t="shared" si="167"/>
        <v>47574</v>
      </c>
      <c r="BQ100" s="29">
        <f t="shared" si="167"/>
        <v>47604</v>
      </c>
      <c r="BR100" s="29">
        <f t="shared" si="167"/>
        <v>47635</v>
      </c>
      <c r="BS100" s="29">
        <f t="shared" si="167"/>
        <v>47665</v>
      </c>
      <c r="BT100" s="29">
        <f t="shared" si="167"/>
        <v>47696</v>
      </c>
      <c r="BU100" s="29">
        <f t="shared" si="167"/>
        <v>47727</v>
      </c>
      <c r="BV100" s="29">
        <f t="shared" si="167"/>
        <v>47757</v>
      </c>
      <c r="BW100" s="29">
        <f t="shared" si="167"/>
        <v>47788</v>
      </c>
      <c r="BX100" s="29">
        <f t="shared" si="167"/>
        <v>47818</v>
      </c>
      <c r="BY100" s="29">
        <f t="shared" si="167"/>
        <v>47849</v>
      </c>
      <c r="BZ100" s="29">
        <f t="shared" si="167"/>
        <v>47880</v>
      </c>
      <c r="CA100" s="29">
        <f t="shared" si="167"/>
        <v>47908</v>
      </c>
      <c r="CB100" s="29">
        <f t="shared" si="167"/>
        <v>47939</v>
      </c>
      <c r="CC100" s="29">
        <f t="shared" si="167"/>
        <v>47969</v>
      </c>
      <c r="CD100" s="29">
        <f t="shared" si="167"/>
        <v>48000</v>
      </c>
      <c r="CE100" s="29">
        <f t="shared" ref="CE100:CL100" si="168">DATE(YEAR(CD100),MONTH(CD100)+1,DAY(CD100))</f>
        <v>48030</v>
      </c>
      <c r="CF100" s="29">
        <f t="shared" si="168"/>
        <v>48061</v>
      </c>
      <c r="CG100" s="29">
        <f t="shared" si="168"/>
        <v>48092</v>
      </c>
      <c r="CH100" s="29">
        <f t="shared" si="168"/>
        <v>48122</v>
      </c>
      <c r="CI100" s="29">
        <f t="shared" si="168"/>
        <v>48153</v>
      </c>
      <c r="CJ100" s="29">
        <f t="shared" si="168"/>
        <v>48183</v>
      </c>
      <c r="CK100" s="29">
        <f t="shared" si="168"/>
        <v>48214</v>
      </c>
      <c r="CL100" s="29">
        <f t="shared" si="168"/>
        <v>48245</v>
      </c>
    </row>
    <row r="101" hidden="1" spans="1:90" s="2" customFormat="1" x14ac:dyDescent="0.25">
      <c r="A101" s="30" t="s">
        <v>466</v>
      </c>
      <c r="B101" s="31"/>
      <c r="C101" s="31"/>
      <c r="D101" s="31"/>
      <c r="E101" s="32"/>
      <c r="F101" s="32"/>
      <c r="G101" s="33">
        <f t="shared" ref="G101:G108" si="169">F101-E101</f>
        <v>0</v>
      </c>
      <c r="H101" s="37">
        <v>45946</v>
      </c>
      <c r="I101" s="34">
        <f t="shared" si="135"/>
        <v>45946</v>
      </c>
      <c r="J101" s="39">
        <f t="shared" si="136"/>
        <v>45977</v>
      </c>
      <c r="K101" s="39">
        <f t="shared" si="137"/>
        <v>45977</v>
      </c>
      <c r="L101" s="32">
        <f t="shared" si="138"/>
        <v>46007</v>
      </c>
      <c r="M101" s="34">
        <f t="shared" si="139"/>
        <v>46007</v>
      </c>
      <c r="N101" s="137">
        <f t="shared" si="140"/>
        <v>46038</v>
      </c>
      <c r="O101" s="39">
        <f t="shared" si="141"/>
        <v>46038</v>
      </c>
      <c r="P101" s="32">
        <f t="shared" si="142"/>
        <v>46069</v>
      </c>
      <c r="Q101" s="32">
        <f t="shared" si="143"/>
        <v>46069</v>
      </c>
      <c r="R101" s="45">
        <f t="shared" ref="R101:AA108" si="170">IF((AND($E101&lt;=R$4,$F101&gt;=R$4)),"P/L",IF((AND($H101&lt;=R$4,$I101&gt;=R$4)),"XO",IF((AND($J101&lt;=R$4,$K101&gt;=R$4)),"3",IF((AND($L101&lt;=R$4,$M101&gt;=R$4)),"C",IF((AND($N101&lt;=R$4,$O101&gt;=R$4)),"CO",IF((AND($P101&lt;=R$4,$Q101&gt;=R$4)),"C",0))))))</f>
        <v>0</v>
      </c>
      <c r="S101" s="45">
        <f t="shared" si="170"/>
        <v>0</v>
      </c>
      <c r="T101" s="45">
        <f t="shared" si="170"/>
        <v>0</v>
      </c>
      <c r="U101" s="45">
        <f t="shared" si="170"/>
        <v>0</v>
      </c>
      <c r="V101" s="45">
        <f t="shared" si="170"/>
        <v>0</v>
      </c>
      <c r="W101" s="45">
        <f t="shared" si="170"/>
        <v>0</v>
      </c>
      <c r="X101" s="45">
        <f t="shared" si="170"/>
        <v>0</v>
      </c>
      <c r="Y101" s="45">
        <f t="shared" si="170"/>
        <v>0</v>
      </c>
      <c r="Z101" s="45">
        <f t="shared" si="170"/>
        <v>0</v>
      </c>
      <c r="AA101" s="45">
        <f t="shared" si="170"/>
        <v>0</v>
      </c>
      <c r="AB101" s="45">
        <f t="shared" ref="AB101:AK108" si="171">IF((AND($E101&lt;=AB$4,$F101&gt;=AB$4)),"P/L",IF((AND($H101&lt;=AB$4,$I101&gt;=AB$4)),"XO",IF((AND($J101&lt;=AB$4,$K101&gt;=AB$4)),"3",IF((AND($L101&lt;=AB$4,$M101&gt;=AB$4)),"C",IF((AND($N101&lt;=AB$4,$O101&gt;=AB$4)),"CO",IF((AND($P101&lt;=AB$4,$Q101&gt;=AB$4)),"C",0))))))</f>
        <v>0</v>
      </c>
      <c r="AC101" s="45">
        <f t="shared" si="171"/>
        <v>0</v>
      </c>
      <c r="AD101" s="45">
        <f t="shared" si="171"/>
        <v>0</v>
      </c>
      <c r="AE101" s="45">
        <f t="shared" si="171"/>
        <v>0</v>
      </c>
      <c r="AF101" s="45">
        <f t="shared" si="171"/>
        <v>0</v>
      </c>
      <c r="AG101" s="45">
        <f t="shared" si="171"/>
        <v>0</v>
      </c>
      <c r="AH101" s="45">
        <f t="shared" si="171"/>
        <v>0</v>
      </c>
      <c r="AI101" s="45">
        <f t="shared" si="171"/>
        <v>0</v>
      </c>
      <c r="AJ101" s="45">
        <f t="shared" si="171"/>
        <v>0</v>
      </c>
      <c r="AK101" s="45">
        <f t="shared" si="171"/>
        <v>0</v>
      </c>
      <c r="AL101" s="45">
        <f t="shared" ref="AL101:AU108" si="172">IF((AND($E101&lt;=AL$4,$F101&gt;=AL$4)),"P/L",IF((AND($H101&lt;=AL$4,$I101&gt;=AL$4)),"XO",IF((AND($J101&lt;=AL$4,$K101&gt;=AL$4)),"3",IF((AND($L101&lt;=AL$4,$M101&gt;=AL$4)),"C",IF((AND($N101&lt;=AL$4,$O101&gt;=AL$4)),"CO",IF((AND($P101&lt;=AL$4,$Q101&gt;=AL$4)),"C",0))))))</f>
        <v>0</v>
      </c>
      <c r="AM101" s="45">
        <f t="shared" si="172"/>
        <v>0</v>
      </c>
      <c r="AN101" s="45">
        <f t="shared" si="172"/>
        <v>0</v>
      </c>
      <c r="AO101" s="45">
        <f t="shared" si="172"/>
        <v>0</v>
      </c>
      <c r="AP101" s="45">
        <f t="shared" si="172"/>
        <v>0</v>
      </c>
      <c r="AQ101" s="45">
        <f t="shared" si="172"/>
        <v>0</v>
      </c>
      <c r="AR101" s="45">
        <f t="shared" si="172"/>
        <v>0</v>
      </c>
      <c r="AS101" s="45">
        <f t="shared" si="172"/>
        <v>0</v>
      </c>
      <c r="AT101" s="45">
        <f t="shared" si="172"/>
        <v>0</v>
      </c>
      <c r="AU101" s="45">
        <f t="shared" si="172"/>
        <v>0</v>
      </c>
      <c r="AV101" s="45">
        <f t="shared" ref="AV101:BE108" si="173">IF((AND($E101&lt;=AV$4,$F101&gt;=AV$4)),"P/L",IF((AND($H101&lt;=AV$4,$I101&gt;=AV$4)),"XO",IF((AND($J101&lt;=AV$4,$K101&gt;=AV$4)),"3",IF((AND($L101&lt;=AV$4,$M101&gt;=AV$4)),"C",IF((AND($N101&lt;=AV$4,$O101&gt;=AV$4)),"CO",IF((AND($P101&lt;=AV$4,$Q101&gt;=AV$4)),"C",0))))))</f>
        <v>0</v>
      </c>
      <c r="AW101" s="45">
        <f t="shared" si="173"/>
        <v>0</v>
      </c>
      <c r="AX101" s="45">
        <f t="shared" si="173"/>
        <v>0</v>
      </c>
      <c r="AY101" s="45">
        <f t="shared" si="173"/>
        <v>0</v>
      </c>
      <c r="AZ101" s="45">
        <f t="shared" si="173"/>
        <v>0</v>
      </c>
      <c r="BA101" s="45">
        <f t="shared" si="173"/>
        <v>0</v>
      </c>
      <c r="BB101" s="45">
        <f t="shared" si="173"/>
        <v>0</v>
      </c>
      <c r="BC101" s="45">
        <f t="shared" si="173"/>
        <v>0</v>
      </c>
      <c r="BD101" s="45">
        <f t="shared" si="173"/>
        <v>0</v>
      </c>
      <c r="BE101" s="45">
        <f t="shared" si="173"/>
        <v>0</v>
      </c>
      <c r="BF101" s="45">
        <f t="shared" ref="BF101:BO108" si="174">IF((AND($E101&lt;=BF$4,$F101&gt;=BF$4)),"P/L",IF((AND($H101&lt;=BF$4,$I101&gt;=BF$4)),"XO",IF((AND($J101&lt;=BF$4,$K101&gt;=BF$4)),"3",IF((AND($L101&lt;=BF$4,$M101&gt;=BF$4)),"C",IF((AND($N101&lt;=BF$4,$O101&gt;=BF$4)),"CO",IF((AND($P101&lt;=BF$4,$Q101&gt;=BF$4)),"C",0))))))</f>
        <v>0</v>
      </c>
      <c r="BG101" s="45">
        <f t="shared" si="174"/>
        <v>0</v>
      </c>
      <c r="BH101" s="45">
        <f t="shared" si="174"/>
        <v>0</v>
      </c>
      <c r="BI101" s="45">
        <f t="shared" si="174"/>
        <v>0</v>
      </c>
      <c r="BJ101" s="45">
        <f t="shared" si="174"/>
        <v>0</v>
      </c>
      <c r="BK101" s="45">
        <f t="shared" si="174"/>
        <v>0</v>
      </c>
      <c r="BL101" s="45">
        <f t="shared" si="174"/>
        <v>0</v>
      </c>
      <c r="BM101" s="45">
        <f t="shared" si="174"/>
        <v>0</v>
      </c>
      <c r="BN101" s="45">
        <f t="shared" si="174"/>
        <v>0</v>
      </c>
      <c r="BO101" s="45">
        <f t="shared" si="174"/>
        <v>0</v>
      </c>
      <c r="BP101" s="45">
        <f t="shared" ref="BP101:BY108" si="175">IF((AND($E101&lt;=BP$4,$F101&gt;=BP$4)),"P/L",IF((AND($H101&lt;=BP$4,$I101&gt;=BP$4)),"XO",IF((AND($J101&lt;=BP$4,$K101&gt;=BP$4)),"3",IF((AND($L101&lt;=BP$4,$M101&gt;=BP$4)),"C",IF((AND($N101&lt;=BP$4,$O101&gt;=BP$4)),"CO",IF((AND($P101&lt;=BP$4,$Q101&gt;=BP$4)),"C",0))))))</f>
        <v>0</v>
      </c>
      <c r="BQ101" s="45">
        <f t="shared" si="175"/>
        <v>0</v>
      </c>
      <c r="BR101" s="45">
        <f t="shared" si="175"/>
        <v>0</v>
      </c>
      <c r="BS101" s="45">
        <f t="shared" si="175"/>
        <v>0</v>
      </c>
      <c r="BT101" s="45">
        <f t="shared" si="175"/>
        <v>0</v>
      </c>
      <c r="BU101" s="45">
        <f t="shared" si="175"/>
        <v>0</v>
      </c>
      <c r="BV101" s="45">
        <f t="shared" si="175"/>
        <v>0</v>
      </c>
      <c r="BW101" s="45">
        <f t="shared" si="175"/>
        <v>0</v>
      </c>
      <c r="BX101" s="45">
        <f t="shared" si="175"/>
        <v>0</v>
      </c>
      <c r="BY101" s="45">
        <f t="shared" si="175"/>
        <v>0</v>
      </c>
      <c r="BZ101" s="45">
        <f t="shared" ref="BZ101:CL108" si="176">IF((AND($E101&lt;=BZ$4,$F101&gt;=BZ$4)),"P/L",IF((AND($H101&lt;=BZ$4,$I101&gt;=BZ$4)),"XO",IF((AND($J101&lt;=BZ$4,$K101&gt;=BZ$4)),"3",IF((AND($L101&lt;=BZ$4,$M101&gt;=BZ$4)),"C",IF((AND($N101&lt;=BZ$4,$O101&gt;=BZ$4)),"CO",IF((AND($P101&lt;=BZ$4,$Q101&gt;=BZ$4)),"C",0))))))</f>
        <v>0</v>
      </c>
      <c r="CA101" s="45">
        <f t="shared" si="176"/>
        <v>0</v>
      </c>
      <c r="CB101" s="45">
        <f t="shared" si="176"/>
        <v>0</v>
      </c>
      <c r="CC101" s="45">
        <f t="shared" si="176"/>
        <v>0</v>
      </c>
      <c r="CD101" s="45">
        <f t="shared" si="176"/>
        <v>0</v>
      </c>
      <c r="CE101" s="45">
        <f t="shared" si="176"/>
        <v>0</v>
      </c>
      <c r="CF101" s="45">
        <f t="shared" si="176"/>
        <v>0</v>
      </c>
      <c r="CG101" s="45">
        <f t="shared" si="176"/>
        <v>0</v>
      </c>
      <c r="CH101" s="45">
        <f t="shared" si="176"/>
        <v>0</v>
      </c>
      <c r="CI101" s="45">
        <f t="shared" si="176"/>
        <v>0</v>
      </c>
      <c r="CJ101" s="45">
        <f t="shared" si="176"/>
        <v>0</v>
      </c>
      <c r="CK101" s="45">
        <f t="shared" si="176"/>
        <v>0</v>
      </c>
      <c r="CL101" s="45">
        <f t="shared" si="176"/>
        <v>0</v>
      </c>
    </row>
    <row r="102" hidden="1" spans="1:90" x14ac:dyDescent="0.25">
      <c r="A102" s="30" t="s">
        <v>467</v>
      </c>
      <c r="B102" s="31">
        <v>8</v>
      </c>
      <c r="C102" s="31">
        <v>15</v>
      </c>
      <c r="D102" s="31">
        <v>2</v>
      </c>
      <c r="E102" s="32"/>
      <c r="F102" s="32"/>
      <c r="G102" s="33">
        <f t="shared" si="169"/>
        <v>0</v>
      </c>
      <c r="H102" s="37">
        <v>45947</v>
      </c>
      <c r="I102" s="34">
        <f t="shared" si="135"/>
        <v>46190</v>
      </c>
      <c r="J102" s="39">
        <f t="shared" si="136"/>
        <v>46220</v>
      </c>
      <c r="K102" s="39">
        <f t="shared" si="137"/>
        <v>46282</v>
      </c>
      <c r="L102" s="32">
        <f t="shared" si="138"/>
        <v>46312</v>
      </c>
      <c r="M102" s="34">
        <f t="shared" si="139"/>
        <v>46312</v>
      </c>
      <c r="N102" s="137">
        <f t="shared" si="140"/>
        <v>46343</v>
      </c>
      <c r="O102" s="39">
        <f t="shared" si="141"/>
        <v>46800</v>
      </c>
      <c r="P102" s="32">
        <f t="shared" si="142"/>
        <v>46829</v>
      </c>
      <c r="Q102" s="32">
        <f t="shared" si="143"/>
        <v>46829</v>
      </c>
      <c r="R102" s="33" t="str">
        <f t="shared" si="170"/>
        <v>XO</v>
      </c>
      <c r="S102" s="33" t="str">
        <f t="shared" si="170"/>
        <v>XO</v>
      </c>
      <c r="T102" s="33" t="str">
        <f t="shared" si="170"/>
        <v>XO</v>
      </c>
      <c r="U102" s="33" t="str">
        <f t="shared" si="170"/>
        <v>XO</v>
      </c>
      <c r="V102" s="33" t="str">
        <f t="shared" si="170"/>
        <v>XO</v>
      </c>
      <c r="W102" s="33">
        <f t="shared" si="170"/>
        <v>0</v>
      </c>
      <c r="X102" s="33" t="str">
        <f t="shared" si="170"/>
        <v>3</v>
      </c>
      <c r="Y102" s="33" t="str">
        <f t="shared" si="170"/>
        <v>3</v>
      </c>
      <c r="Z102" s="33">
        <f t="shared" si="170"/>
        <v>0</v>
      </c>
      <c r="AA102" s="33">
        <f t="shared" si="170"/>
        <v>0</v>
      </c>
      <c r="AB102" s="33" t="str">
        <f t="shared" si="171"/>
        <v>CO</v>
      </c>
      <c r="AC102" s="33" t="str">
        <f t="shared" si="171"/>
        <v>CO</v>
      </c>
      <c r="AD102" s="33" t="str">
        <f t="shared" si="171"/>
        <v>CO</v>
      </c>
      <c r="AE102" s="33" t="str">
        <f t="shared" si="171"/>
        <v>CO</v>
      </c>
      <c r="AF102" s="33" t="str">
        <f t="shared" si="171"/>
        <v>CO</v>
      </c>
      <c r="AG102" s="33" t="str">
        <f t="shared" si="171"/>
        <v>CO</v>
      </c>
      <c r="AH102" s="33" t="str">
        <f t="shared" si="171"/>
        <v>CO</v>
      </c>
      <c r="AI102" s="33" t="str">
        <f t="shared" si="171"/>
        <v>CO</v>
      </c>
      <c r="AJ102" s="33" t="str">
        <f t="shared" si="171"/>
        <v>CO</v>
      </c>
      <c r="AK102" s="33" t="str">
        <f t="shared" si="171"/>
        <v>CO</v>
      </c>
      <c r="AL102" s="33" t="str">
        <f t="shared" si="172"/>
        <v>CO</v>
      </c>
      <c r="AM102" s="33" t="str">
        <f t="shared" si="172"/>
        <v>CO</v>
      </c>
      <c r="AN102" s="33" t="str">
        <f t="shared" si="172"/>
        <v>CO</v>
      </c>
      <c r="AO102" s="33" t="str">
        <f t="shared" si="172"/>
        <v>CO</v>
      </c>
      <c r="AP102" s="33" t="str">
        <f t="shared" si="172"/>
        <v>CO</v>
      </c>
      <c r="AQ102" s="33">
        <f t="shared" si="172"/>
        <v>0</v>
      </c>
      <c r="AR102" s="33">
        <f t="shared" si="172"/>
        <v>0</v>
      </c>
      <c r="AS102" s="33">
        <f t="shared" si="172"/>
        <v>0</v>
      </c>
      <c r="AT102" s="33">
        <f t="shared" si="172"/>
        <v>0</v>
      </c>
      <c r="AU102" s="33">
        <f t="shared" si="172"/>
        <v>0</v>
      </c>
      <c r="AV102" s="33">
        <f t="shared" si="173"/>
        <v>0</v>
      </c>
      <c r="AW102" s="33">
        <f t="shared" si="173"/>
        <v>0</v>
      </c>
      <c r="AX102" s="33">
        <f t="shared" si="173"/>
        <v>0</v>
      </c>
      <c r="AY102" s="33">
        <f t="shared" si="173"/>
        <v>0</v>
      </c>
      <c r="AZ102" s="33">
        <f t="shared" si="173"/>
        <v>0</v>
      </c>
      <c r="BA102" s="33">
        <f t="shared" si="173"/>
        <v>0</v>
      </c>
      <c r="BB102" s="33">
        <f t="shared" si="173"/>
        <v>0</v>
      </c>
      <c r="BC102" s="33">
        <f t="shared" si="173"/>
        <v>0</v>
      </c>
      <c r="BD102" s="33">
        <f t="shared" si="173"/>
        <v>0</v>
      </c>
      <c r="BE102" s="33">
        <f t="shared" si="173"/>
        <v>0</v>
      </c>
      <c r="BF102" s="33">
        <f t="shared" si="174"/>
        <v>0</v>
      </c>
      <c r="BG102" s="33">
        <f t="shared" si="174"/>
        <v>0</v>
      </c>
      <c r="BH102" s="33">
        <f t="shared" si="174"/>
        <v>0</v>
      </c>
      <c r="BI102" s="33">
        <f t="shared" si="174"/>
        <v>0</v>
      </c>
      <c r="BJ102" s="33">
        <f t="shared" si="174"/>
        <v>0</v>
      </c>
      <c r="BK102" s="33">
        <f t="shared" si="174"/>
        <v>0</v>
      </c>
      <c r="BL102" s="33">
        <f t="shared" si="174"/>
        <v>0</v>
      </c>
      <c r="BM102" s="33">
        <f t="shared" si="174"/>
        <v>0</v>
      </c>
      <c r="BN102" s="33">
        <f t="shared" si="174"/>
        <v>0</v>
      </c>
      <c r="BO102" s="33">
        <f t="shared" si="174"/>
        <v>0</v>
      </c>
      <c r="BP102" s="33">
        <f t="shared" si="175"/>
        <v>0</v>
      </c>
      <c r="BQ102" s="33">
        <f t="shared" si="175"/>
        <v>0</v>
      </c>
      <c r="BR102" s="33">
        <f t="shared" si="175"/>
        <v>0</v>
      </c>
      <c r="BS102" s="33">
        <f t="shared" si="175"/>
        <v>0</v>
      </c>
      <c r="BT102" s="33">
        <f t="shared" si="175"/>
        <v>0</v>
      </c>
      <c r="BU102" s="33">
        <f t="shared" si="175"/>
        <v>0</v>
      </c>
      <c r="BV102" s="33">
        <f t="shared" si="175"/>
        <v>0</v>
      </c>
      <c r="BW102" s="33">
        <f t="shared" si="175"/>
        <v>0</v>
      </c>
      <c r="BX102" s="33">
        <f t="shared" si="175"/>
        <v>0</v>
      </c>
      <c r="BY102" s="33">
        <f t="shared" si="175"/>
        <v>0</v>
      </c>
      <c r="BZ102" s="33">
        <f t="shared" si="176"/>
        <v>0</v>
      </c>
      <c r="CA102" s="33">
        <f t="shared" si="176"/>
        <v>0</v>
      </c>
      <c r="CB102" s="33">
        <f t="shared" si="176"/>
        <v>0</v>
      </c>
      <c r="CC102" s="33">
        <f t="shared" si="176"/>
        <v>0</v>
      </c>
      <c r="CD102" s="33">
        <f t="shared" si="176"/>
        <v>0</v>
      </c>
      <c r="CE102" s="33">
        <f t="shared" si="176"/>
        <v>0</v>
      </c>
      <c r="CF102" s="33">
        <f t="shared" si="176"/>
        <v>0</v>
      </c>
      <c r="CG102" s="33">
        <f t="shared" si="176"/>
        <v>0</v>
      </c>
      <c r="CH102" s="33">
        <f t="shared" si="176"/>
        <v>0</v>
      </c>
      <c r="CI102" s="33">
        <f t="shared" si="176"/>
        <v>0</v>
      </c>
      <c r="CJ102" s="33">
        <f t="shared" si="176"/>
        <v>0</v>
      </c>
      <c r="CK102" s="33">
        <f t="shared" si="176"/>
        <v>0</v>
      </c>
      <c r="CL102" s="33">
        <f t="shared" si="176"/>
        <v>0</v>
      </c>
    </row>
    <row r="103" hidden="1" spans="1:90" x14ac:dyDescent="0.25">
      <c r="A103" s="30" t="s">
        <v>468</v>
      </c>
      <c r="B103" s="31">
        <v>15</v>
      </c>
      <c r="C103" s="31">
        <v>14</v>
      </c>
      <c r="D103" s="31">
        <v>1</v>
      </c>
      <c r="E103" s="32"/>
      <c r="F103" s="32"/>
      <c r="G103" s="33">
        <f t="shared" si="169"/>
        <v>0</v>
      </c>
      <c r="H103" s="37">
        <v>45948</v>
      </c>
      <c r="I103" s="34">
        <f t="shared" si="135"/>
        <v>46405</v>
      </c>
      <c r="J103" s="39">
        <f t="shared" si="136"/>
        <v>46436</v>
      </c>
      <c r="K103" s="39">
        <f t="shared" si="137"/>
        <v>46464</v>
      </c>
      <c r="L103" s="32">
        <f t="shared" si="138"/>
        <v>46495</v>
      </c>
      <c r="M103" s="34">
        <f t="shared" si="139"/>
        <v>46495</v>
      </c>
      <c r="N103" s="137">
        <f t="shared" si="140"/>
        <v>46525</v>
      </c>
      <c r="O103" s="39">
        <f t="shared" si="141"/>
        <v>46952</v>
      </c>
      <c r="P103" s="32">
        <f t="shared" si="142"/>
        <v>46983</v>
      </c>
      <c r="Q103" s="32">
        <f t="shared" si="143"/>
        <v>46983</v>
      </c>
      <c r="R103" s="33" t="str">
        <f t="shared" si="170"/>
        <v>XO</v>
      </c>
      <c r="S103" s="33" t="str">
        <f t="shared" si="170"/>
        <v>XO</v>
      </c>
      <c r="T103" s="33" t="str">
        <f t="shared" si="170"/>
        <v>XO</v>
      </c>
      <c r="U103" s="33" t="str">
        <f t="shared" si="170"/>
        <v>XO</v>
      </c>
      <c r="V103" s="33" t="str">
        <f t="shared" si="170"/>
        <v>XO</v>
      </c>
      <c r="W103" s="33" t="str">
        <f t="shared" si="170"/>
        <v>XO</v>
      </c>
      <c r="X103" s="33" t="str">
        <f t="shared" si="170"/>
        <v>XO</v>
      </c>
      <c r="Y103" s="33" t="str">
        <f t="shared" si="170"/>
        <v>XO</v>
      </c>
      <c r="Z103" s="33" t="str">
        <f t="shared" si="170"/>
        <v>XO</v>
      </c>
      <c r="AA103" s="33" t="str">
        <f t="shared" si="170"/>
        <v>XO</v>
      </c>
      <c r="AB103" s="33" t="str">
        <f t="shared" si="171"/>
        <v>XO</v>
      </c>
      <c r="AC103" s="33" t="str">
        <f t="shared" si="171"/>
        <v>XO</v>
      </c>
      <c r="AD103" s="33">
        <f t="shared" si="171"/>
        <v>0</v>
      </c>
      <c r="AE103" s="33" t="str">
        <f t="shared" si="171"/>
        <v>3</v>
      </c>
      <c r="AF103" s="33">
        <f t="shared" si="171"/>
        <v>0</v>
      </c>
      <c r="AG103" s="33">
        <f t="shared" si="171"/>
        <v>0</v>
      </c>
      <c r="AH103" s="33" t="str">
        <f t="shared" si="171"/>
        <v>CO</v>
      </c>
      <c r="AI103" s="33" t="str">
        <f t="shared" si="171"/>
        <v>CO</v>
      </c>
      <c r="AJ103" s="33" t="str">
        <f t="shared" si="171"/>
        <v>CO</v>
      </c>
      <c r="AK103" s="33" t="str">
        <f t="shared" si="171"/>
        <v>CO</v>
      </c>
      <c r="AL103" s="33" t="str">
        <f t="shared" si="172"/>
        <v>CO</v>
      </c>
      <c r="AM103" s="33" t="str">
        <f t="shared" si="172"/>
        <v>CO</v>
      </c>
      <c r="AN103" s="33" t="str">
        <f t="shared" si="172"/>
        <v>CO</v>
      </c>
      <c r="AO103" s="33" t="str">
        <f t="shared" si="172"/>
        <v>CO</v>
      </c>
      <c r="AP103" s="33" t="str">
        <f t="shared" si="172"/>
        <v>CO</v>
      </c>
      <c r="AQ103" s="33" t="str">
        <f t="shared" si="172"/>
        <v>CO</v>
      </c>
      <c r="AR103" s="33" t="str">
        <f t="shared" si="172"/>
        <v>CO</v>
      </c>
      <c r="AS103" s="33" t="str">
        <f t="shared" si="172"/>
        <v>CO</v>
      </c>
      <c r="AT103" s="33" t="str">
        <f t="shared" si="172"/>
        <v>CO</v>
      </c>
      <c r="AU103" s="33" t="str">
        <f t="shared" si="172"/>
        <v>CO</v>
      </c>
      <c r="AV103" s="33">
        <f t="shared" si="173"/>
        <v>0</v>
      </c>
      <c r="AW103" s="33">
        <f t="shared" si="173"/>
        <v>0</v>
      </c>
      <c r="AX103" s="33">
        <f t="shared" si="173"/>
        <v>0</v>
      </c>
      <c r="AY103" s="33">
        <f t="shared" si="173"/>
        <v>0</v>
      </c>
      <c r="AZ103" s="33">
        <f t="shared" si="173"/>
        <v>0</v>
      </c>
      <c r="BA103" s="33">
        <f t="shared" si="173"/>
        <v>0</v>
      </c>
      <c r="BB103" s="33">
        <f t="shared" si="173"/>
        <v>0</v>
      </c>
      <c r="BC103" s="33">
        <f t="shared" si="173"/>
        <v>0</v>
      </c>
      <c r="BD103" s="33">
        <f t="shared" si="173"/>
        <v>0</v>
      </c>
      <c r="BE103" s="33">
        <f t="shared" si="173"/>
        <v>0</v>
      </c>
      <c r="BF103" s="33">
        <f t="shared" si="174"/>
        <v>0</v>
      </c>
      <c r="BG103" s="33">
        <f t="shared" si="174"/>
        <v>0</v>
      </c>
      <c r="BH103" s="33">
        <f t="shared" si="174"/>
        <v>0</v>
      </c>
      <c r="BI103" s="33">
        <f t="shared" si="174"/>
        <v>0</v>
      </c>
      <c r="BJ103" s="33">
        <f t="shared" si="174"/>
        <v>0</v>
      </c>
      <c r="BK103" s="33">
        <f t="shared" si="174"/>
        <v>0</v>
      </c>
      <c r="BL103" s="33">
        <f t="shared" si="174"/>
        <v>0</v>
      </c>
      <c r="BM103" s="33">
        <f t="shared" si="174"/>
        <v>0</v>
      </c>
      <c r="BN103" s="33">
        <f t="shared" si="174"/>
        <v>0</v>
      </c>
      <c r="BO103" s="33">
        <f t="shared" si="174"/>
        <v>0</v>
      </c>
      <c r="BP103" s="33">
        <f t="shared" si="175"/>
        <v>0</v>
      </c>
      <c r="BQ103" s="33">
        <f t="shared" si="175"/>
        <v>0</v>
      </c>
      <c r="BR103" s="33">
        <f t="shared" si="175"/>
        <v>0</v>
      </c>
      <c r="BS103" s="33">
        <f t="shared" si="175"/>
        <v>0</v>
      </c>
      <c r="BT103" s="33">
        <f t="shared" si="175"/>
        <v>0</v>
      </c>
      <c r="BU103" s="33">
        <f t="shared" si="175"/>
        <v>0</v>
      </c>
      <c r="BV103" s="33">
        <f t="shared" si="175"/>
        <v>0</v>
      </c>
      <c r="BW103" s="33">
        <f t="shared" si="175"/>
        <v>0</v>
      </c>
      <c r="BX103" s="33">
        <f t="shared" si="175"/>
        <v>0</v>
      </c>
      <c r="BY103" s="33">
        <f t="shared" si="175"/>
        <v>0</v>
      </c>
      <c r="BZ103" s="33">
        <f t="shared" si="176"/>
        <v>0</v>
      </c>
      <c r="CA103" s="33">
        <f t="shared" si="176"/>
        <v>0</v>
      </c>
      <c r="CB103" s="33">
        <f t="shared" si="176"/>
        <v>0</v>
      </c>
      <c r="CC103" s="33">
        <f t="shared" si="176"/>
        <v>0</v>
      </c>
      <c r="CD103" s="33">
        <f t="shared" si="176"/>
        <v>0</v>
      </c>
      <c r="CE103" s="33">
        <f t="shared" si="176"/>
        <v>0</v>
      </c>
      <c r="CF103" s="33">
        <f t="shared" si="176"/>
        <v>0</v>
      </c>
      <c r="CG103" s="33">
        <f t="shared" si="176"/>
        <v>0</v>
      </c>
      <c r="CH103" s="33">
        <f t="shared" si="176"/>
        <v>0</v>
      </c>
      <c r="CI103" s="33">
        <f t="shared" si="176"/>
        <v>0</v>
      </c>
      <c r="CJ103" s="33">
        <f t="shared" si="176"/>
        <v>0</v>
      </c>
      <c r="CK103" s="33">
        <f t="shared" si="176"/>
        <v>0</v>
      </c>
      <c r="CL103" s="33">
        <f t="shared" si="176"/>
        <v>0</v>
      </c>
    </row>
    <row r="104" hidden="1" spans="1:90" s="2" customFormat="1" x14ac:dyDescent="0.25">
      <c r="A104" s="30" t="s">
        <v>469</v>
      </c>
      <c r="B104" s="31">
        <v>14</v>
      </c>
      <c r="C104" s="31">
        <v>15</v>
      </c>
      <c r="D104" s="31">
        <v>2</v>
      </c>
      <c r="E104" s="32"/>
      <c r="F104" s="32"/>
      <c r="G104" s="33">
        <f t="shared" si="169"/>
        <v>0</v>
      </c>
      <c r="H104" s="37">
        <v>45949</v>
      </c>
      <c r="I104" s="34">
        <f t="shared" si="135"/>
        <v>46375</v>
      </c>
      <c r="J104" s="39">
        <f t="shared" si="136"/>
        <v>46406</v>
      </c>
      <c r="K104" s="39">
        <f t="shared" si="137"/>
        <v>46465</v>
      </c>
      <c r="L104" s="32">
        <f t="shared" si="138"/>
        <v>46496</v>
      </c>
      <c r="M104" s="34">
        <f t="shared" si="139"/>
        <v>46496</v>
      </c>
      <c r="N104" s="137">
        <f t="shared" si="140"/>
        <v>46526</v>
      </c>
      <c r="O104" s="39">
        <f t="shared" si="141"/>
        <v>46984</v>
      </c>
      <c r="P104" s="32">
        <f t="shared" si="142"/>
        <v>47015</v>
      </c>
      <c r="Q104" s="32">
        <f t="shared" si="143"/>
        <v>47015</v>
      </c>
      <c r="R104" s="33" t="str">
        <f t="shared" si="170"/>
        <v>XO</v>
      </c>
      <c r="S104" s="33" t="str">
        <f t="shared" si="170"/>
        <v>XO</v>
      </c>
      <c r="T104" s="33" t="str">
        <f t="shared" si="170"/>
        <v>XO</v>
      </c>
      <c r="U104" s="33" t="str">
        <f t="shared" si="170"/>
        <v>XO</v>
      </c>
      <c r="V104" s="33" t="str">
        <f t="shared" si="170"/>
        <v>XO</v>
      </c>
      <c r="W104" s="33" t="str">
        <f t="shared" si="170"/>
        <v>XO</v>
      </c>
      <c r="X104" s="33" t="str">
        <f t="shared" si="170"/>
        <v>XO</v>
      </c>
      <c r="Y104" s="33" t="str">
        <f t="shared" si="170"/>
        <v>XO</v>
      </c>
      <c r="Z104" s="33" t="str">
        <f t="shared" si="170"/>
        <v>XO</v>
      </c>
      <c r="AA104" s="33" t="str">
        <f t="shared" si="170"/>
        <v>XO</v>
      </c>
      <c r="AB104" s="33" t="str">
        <f t="shared" si="171"/>
        <v>XO</v>
      </c>
      <c r="AC104" s="33">
        <f t="shared" si="171"/>
        <v>0</v>
      </c>
      <c r="AD104" s="33" t="str">
        <f t="shared" si="171"/>
        <v>3</v>
      </c>
      <c r="AE104" s="33" t="str">
        <f t="shared" si="171"/>
        <v>3</v>
      </c>
      <c r="AF104" s="33">
        <f t="shared" si="171"/>
        <v>0</v>
      </c>
      <c r="AG104" s="33">
        <f t="shared" si="171"/>
        <v>0</v>
      </c>
      <c r="AH104" s="33" t="str">
        <f t="shared" si="171"/>
        <v>CO</v>
      </c>
      <c r="AI104" s="33" t="str">
        <f t="shared" si="171"/>
        <v>CO</v>
      </c>
      <c r="AJ104" s="33" t="str">
        <f t="shared" si="171"/>
        <v>CO</v>
      </c>
      <c r="AK104" s="33" t="str">
        <f t="shared" si="171"/>
        <v>CO</v>
      </c>
      <c r="AL104" s="33" t="str">
        <f t="shared" si="172"/>
        <v>CO</v>
      </c>
      <c r="AM104" s="33" t="str">
        <f t="shared" si="172"/>
        <v>CO</v>
      </c>
      <c r="AN104" s="33" t="str">
        <f t="shared" si="172"/>
        <v>CO</v>
      </c>
      <c r="AO104" s="33" t="str">
        <f t="shared" si="172"/>
        <v>CO</v>
      </c>
      <c r="AP104" s="33" t="str">
        <f t="shared" si="172"/>
        <v>CO</v>
      </c>
      <c r="AQ104" s="33" t="str">
        <f t="shared" si="172"/>
        <v>CO</v>
      </c>
      <c r="AR104" s="33" t="str">
        <f t="shared" si="172"/>
        <v>CO</v>
      </c>
      <c r="AS104" s="33" t="str">
        <f t="shared" si="172"/>
        <v>CO</v>
      </c>
      <c r="AT104" s="33" t="str">
        <f t="shared" si="172"/>
        <v>CO</v>
      </c>
      <c r="AU104" s="33" t="str">
        <f t="shared" si="172"/>
        <v>CO</v>
      </c>
      <c r="AV104" s="33" t="str">
        <f t="shared" si="173"/>
        <v>CO</v>
      </c>
      <c r="AW104" s="33">
        <f t="shared" si="173"/>
        <v>0</v>
      </c>
      <c r="AX104" s="33">
        <f t="shared" si="173"/>
        <v>0</v>
      </c>
      <c r="AY104" s="33">
        <f t="shared" si="173"/>
        <v>0</v>
      </c>
      <c r="AZ104" s="33">
        <f t="shared" si="173"/>
        <v>0</v>
      </c>
      <c r="BA104" s="33">
        <f t="shared" si="173"/>
        <v>0</v>
      </c>
      <c r="BB104" s="33">
        <f t="shared" si="173"/>
        <v>0</v>
      </c>
      <c r="BC104" s="33">
        <f t="shared" si="173"/>
        <v>0</v>
      </c>
      <c r="BD104" s="33">
        <f t="shared" si="173"/>
        <v>0</v>
      </c>
      <c r="BE104" s="33">
        <f t="shared" si="173"/>
        <v>0</v>
      </c>
      <c r="BF104" s="33">
        <f t="shared" si="174"/>
        <v>0</v>
      </c>
      <c r="BG104" s="33">
        <f t="shared" si="174"/>
        <v>0</v>
      </c>
      <c r="BH104" s="33">
        <f t="shared" si="174"/>
        <v>0</v>
      </c>
      <c r="BI104" s="33">
        <f t="shared" si="174"/>
        <v>0</v>
      </c>
      <c r="BJ104" s="33">
        <f t="shared" si="174"/>
        <v>0</v>
      </c>
      <c r="BK104" s="33">
        <f t="shared" si="174"/>
        <v>0</v>
      </c>
      <c r="BL104" s="33">
        <f t="shared" si="174"/>
        <v>0</v>
      </c>
      <c r="BM104" s="33">
        <f t="shared" si="174"/>
        <v>0</v>
      </c>
      <c r="BN104" s="33">
        <f t="shared" si="174"/>
        <v>0</v>
      </c>
      <c r="BO104" s="33">
        <f t="shared" si="174"/>
        <v>0</v>
      </c>
      <c r="BP104" s="33">
        <f t="shared" si="175"/>
        <v>0</v>
      </c>
      <c r="BQ104" s="33">
        <f t="shared" si="175"/>
        <v>0</v>
      </c>
      <c r="BR104" s="33">
        <f t="shared" si="175"/>
        <v>0</v>
      </c>
      <c r="BS104" s="33">
        <f t="shared" si="175"/>
        <v>0</v>
      </c>
      <c r="BT104" s="33">
        <f t="shared" si="175"/>
        <v>0</v>
      </c>
      <c r="BU104" s="33">
        <f t="shared" si="175"/>
        <v>0</v>
      </c>
      <c r="BV104" s="33">
        <f t="shared" si="175"/>
        <v>0</v>
      </c>
      <c r="BW104" s="33">
        <f t="shared" si="175"/>
        <v>0</v>
      </c>
      <c r="BX104" s="33">
        <f t="shared" si="175"/>
        <v>0</v>
      </c>
      <c r="BY104" s="33">
        <f t="shared" si="175"/>
        <v>0</v>
      </c>
      <c r="BZ104" s="33">
        <f t="shared" si="176"/>
        <v>0</v>
      </c>
      <c r="CA104" s="33">
        <f t="shared" si="176"/>
        <v>0</v>
      </c>
      <c r="CB104" s="33">
        <f t="shared" si="176"/>
        <v>0</v>
      </c>
      <c r="CC104" s="33">
        <f t="shared" si="176"/>
        <v>0</v>
      </c>
      <c r="CD104" s="33">
        <f t="shared" si="176"/>
        <v>0</v>
      </c>
      <c r="CE104" s="33">
        <f t="shared" si="176"/>
        <v>0</v>
      </c>
      <c r="CF104" s="33">
        <f t="shared" si="176"/>
        <v>0</v>
      </c>
      <c r="CG104" s="33">
        <f t="shared" si="176"/>
        <v>0</v>
      </c>
      <c r="CH104" s="33">
        <f t="shared" si="176"/>
        <v>0</v>
      </c>
      <c r="CI104" s="33">
        <f t="shared" si="176"/>
        <v>0</v>
      </c>
      <c r="CJ104" s="33">
        <f t="shared" si="176"/>
        <v>0</v>
      </c>
      <c r="CK104" s="33">
        <f t="shared" si="176"/>
        <v>0</v>
      </c>
      <c r="CL104" s="33">
        <f t="shared" si="176"/>
        <v>0</v>
      </c>
    </row>
    <row r="105" hidden="1" spans="1:90" s="2" customFormat="1" x14ac:dyDescent="0.25">
      <c r="A105" s="30"/>
      <c r="B105" s="31"/>
      <c r="C105" s="31"/>
      <c r="D105" s="31"/>
      <c r="E105" s="32"/>
      <c r="F105" s="32"/>
      <c r="G105" s="33">
        <f t="shared" si="169"/>
        <v>0</v>
      </c>
      <c r="H105" s="37">
        <v>45950</v>
      </c>
      <c r="I105" s="34">
        <f t="shared" si="135"/>
        <v>45950</v>
      </c>
      <c r="J105" s="39">
        <f t="shared" si="136"/>
        <v>45981</v>
      </c>
      <c r="K105" s="39">
        <f t="shared" si="137"/>
        <v>45981</v>
      </c>
      <c r="L105" s="32">
        <f t="shared" si="138"/>
        <v>46011</v>
      </c>
      <c r="M105" s="34">
        <f t="shared" si="139"/>
        <v>46011</v>
      </c>
      <c r="N105" s="137">
        <f t="shared" si="140"/>
        <v>46042</v>
      </c>
      <c r="O105" s="39">
        <f t="shared" si="141"/>
        <v>46042</v>
      </c>
      <c r="P105" s="32">
        <f t="shared" si="142"/>
        <v>46073</v>
      </c>
      <c r="Q105" s="32">
        <f t="shared" si="143"/>
        <v>46073</v>
      </c>
      <c r="R105" s="33">
        <f t="shared" si="170"/>
        <v>0</v>
      </c>
      <c r="S105" s="33">
        <f t="shared" si="170"/>
        <v>0</v>
      </c>
      <c r="T105" s="33">
        <f t="shared" si="170"/>
        <v>0</v>
      </c>
      <c r="U105" s="33">
        <f t="shared" si="170"/>
        <v>0</v>
      </c>
      <c r="V105" s="33">
        <f t="shared" si="170"/>
        <v>0</v>
      </c>
      <c r="W105" s="33">
        <f t="shared" si="170"/>
        <v>0</v>
      </c>
      <c r="X105" s="33">
        <f t="shared" si="170"/>
        <v>0</v>
      </c>
      <c r="Y105" s="33">
        <f t="shared" si="170"/>
        <v>0</v>
      </c>
      <c r="Z105" s="33">
        <f t="shared" si="170"/>
        <v>0</v>
      </c>
      <c r="AA105" s="33">
        <f t="shared" si="170"/>
        <v>0</v>
      </c>
      <c r="AB105" s="33">
        <f t="shared" si="171"/>
        <v>0</v>
      </c>
      <c r="AC105" s="33">
        <f t="shared" si="171"/>
        <v>0</v>
      </c>
      <c r="AD105" s="33">
        <f t="shared" si="171"/>
        <v>0</v>
      </c>
      <c r="AE105" s="33">
        <f t="shared" si="171"/>
        <v>0</v>
      </c>
      <c r="AF105" s="33">
        <f t="shared" si="171"/>
        <v>0</v>
      </c>
      <c r="AG105" s="33">
        <f t="shared" si="171"/>
        <v>0</v>
      </c>
      <c r="AH105" s="33">
        <f t="shared" si="171"/>
        <v>0</v>
      </c>
      <c r="AI105" s="33">
        <f t="shared" si="171"/>
        <v>0</v>
      </c>
      <c r="AJ105" s="33">
        <f t="shared" si="171"/>
        <v>0</v>
      </c>
      <c r="AK105" s="33">
        <f t="shared" si="171"/>
        <v>0</v>
      </c>
      <c r="AL105" s="33">
        <f t="shared" si="172"/>
        <v>0</v>
      </c>
      <c r="AM105" s="33">
        <f t="shared" si="172"/>
        <v>0</v>
      </c>
      <c r="AN105" s="33">
        <f t="shared" si="172"/>
        <v>0</v>
      </c>
      <c r="AO105" s="33">
        <f t="shared" si="172"/>
        <v>0</v>
      </c>
      <c r="AP105" s="33">
        <f t="shared" si="172"/>
        <v>0</v>
      </c>
      <c r="AQ105" s="33">
        <f t="shared" si="172"/>
        <v>0</v>
      </c>
      <c r="AR105" s="33">
        <f t="shared" si="172"/>
        <v>0</v>
      </c>
      <c r="AS105" s="33">
        <f t="shared" si="172"/>
        <v>0</v>
      </c>
      <c r="AT105" s="33">
        <f t="shared" si="172"/>
        <v>0</v>
      </c>
      <c r="AU105" s="33">
        <f t="shared" si="172"/>
        <v>0</v>
      </c>
      <c r="AV105" s="33">
        <f t="shared" si="173"/>
        <v>0</v>
      </c>
      <c r="AW105" s="33">
        <f t="shared" si="173"/>
        <v>0</v>
      </c>
      <c r="AX105" s="33">
        <f t="shared" si="173"/>
        <v>0</v>
      </c>
      <c r="AY105" s="33">
        <f t="shared" si="173"/>
        <v>0</v>
      </c>
      <c r="AZ105" s="33">
        <f t="shared" si="173"/>
        <v>0</v>
      </c>
      <c r="BA105" s="33">
        <f t="shared" si="173"/>
        <v>0</v>
      </c>
      <c r="BB105" s="33">
        <f t="shared" si="173"/>
        <v>0</v>
      </c>
      <c r="BC105" s="33">
        <f t="shared" si="173"/>
        <v>0</v>
      </c>
      <c r="BD105" s="33">
        <f t="shared" si="173"/>
        <v>0</v>
      </c>
      <c r="BE105" s="33">
        <f t="shared" si="173"/>
        <v>0</v>
      </c>
      <c r="BF105" s="33">
        <f t="shared" si="174"/>
        <v>0</v>
      </c>
      <c r="BG105" s="33">
        <f t="shared" si="174"/>
        <v>0</v>
      </c>
      <c r="BH105" s="33">
        <f t="shared" si="174"/>
        <v>0</v>
      </c>
      <c r="BI105" s="33">
        <f t="shared" si="174"/>
        <v>0</v>
      </c>
      <c r="BJ105" s="33">
        <f t="shared" si="174"/>
        <v>0</v>
      </c>
      <c r="BK105" s="33">
        <f t="shared" si="174"/>
        <v>0</v>
      </c>
      <c r="BL105" s="33">
        <f t="shared" si="174"/>
        <v>0</v>
      </c>
      <c r="BM105" s="33">
        <f t="shared" si="174"/>
        <v>0</v>
      </c>
      <c r="BN105" s="33">
        <f t="shared" si="174"/>
        <v>0</v>
      </c>
      <c r="BO105" s="33">
        <f t="shared" si="174"/>
        <v>0</v>
      </c>
      <c r="BP105" s="33">
        <f t="shared" si="175"/>
        <v>0</v>
      </c>
      <c r="BQ105" s="33">
        <f t="shared" si="175"/>
        <v>0</v>
      </c>
      <c r="BR105" s="33">
        <f t="shared" si="175"/>
        <v>0</v>
      </c>
      <c r="BS105" s="33">
        <f t="shared" si="175"/>
        <v>0</v>
      </c>
      <c r="BT105" s="33">
        <f t="shared" si="175"/>
        <v>0</v>
      </c>
      <c r="BU105" s="33">
        <f t="shared" si="175"/>
        <v>0</v>
      </c>
      <c r="BV105" s="33">
        <f t="shared" si="175"/>
        <v>0</v>
      </c>
      <c r="BW105" s="33">
        <f t="shared" si="175"/>
        <v>0</v>
      </c>
      <c r="BX105" s="33">
        <f t="shared" si="175"/>
        <v>0</v>
      </c>
      <c r="BY105" s="33">
        <f t="shared" si="175"/>
        <v>0</v>
      </c>
      <c r="BZ105" s="33">
        <f t="shared" si="176"/>
        <v>0</v>
      </c>
      <c r="CA105" s="33">
        <f t="shared" si="176"/>
        <v>0</v>
      </c>
      <c r="CB105" s="33">
        <f t="shared" si="176"/>
        <v>0</v>
      </c>
      <c r="CC105" s="33">
        <f t="shared" si="176"/>
        <v>0</v>
      </c>
      <c r="CD105" s="33">
        <f t="shared" si="176"/>
        <v>0</v>
      </c>
      <c r="CE105" s="33">
        <f t="shared" si="176"/>
        <v>0</v>
      </c>
      <c r="CF105" s="33">
        <f t="shared" si="176"/>
        <v>0</v>
      </c>
      <c r="CG105" s="33">
        <f t="shared" si="176"/>
        <v>0</v>
      </c>
      <c r="CH105" s="33">
        <f t="shared" si="176"/>
        <v>0</v>
      </c>
      <c r="CI105" s="33">
        <f t="shared" si="176"/>
        <v>0</v>
      </c>
      <c r="CJ105" s="33">
        <f t="shared" si="176"/>
        <v>0</v>
      </c>
      <c r="CK105" s="33">
        <f t="shared" si="176"/>
        <v>0</v>
      </c>
      <c r="CL105" s="33">
        <f t="shared" si="176"/>
        <v>0</v>
      </c>
    </row>
    <row r="106" hidden="1" spans="1:90" s="2" customFormat="1" x14ac:dyDescent="0.25">
      <c r="A106" s="30"/>
      <c r="B106" s="31"/>
      <c r="C106" s="31"/>
      <c r="D106" s="31"/>
      <c r="E106" s="39"/>
      <c r="F106" s="39"/>
      <c r="G106" s="33">
        <f t="shared" si="169"/>
        <v>0</v>
      </c>
      <c r="H106" s="37">
        <v>45951</v>
      </c>
      <c r="I106" s="34">
        <f t="shared" si="135"/>
        <v>45951</v>
      </c>
      <c r="J106" s="39">
        <f t="shared" si="136"/>
        <v>45982</v>
      </c>
      <c r="K106" s="39">
        <f t="shared" si="137"/>
        <v>45982</v>
      </c>
      <c r="L106" s="32">
        <f t="shared" si="138"/>
        <v>46012</v>
      </c>
      <c r="M106" s="34">
        <f t="shared" si="139"/>
        <v>46012</v>
      </c>
      <c r="N106" s="137">
        <f t="shared" si="140"/>
        <v>46043</v>
      </c>
      <c r="O106" s="39">
        <f t="shared" si="141"/>
        <v>46043</v>
      </c>
      <c r="P106" s="32">
        <f t="shared" si="142"/>
        <v>46074</v>
      </c>
      <c r="Q106" s="32">
        <f t="shared" si="143"/>
        <v>46074</v>
      </c>
      <c r="R106" s="33">
        <f t="shared" si="170"/>
        <v>0</v>
      </c>
      <c r="S106" s="33">
        <f t="shared" si="170"/>
        <v>0</v>
      </c>
      <c r="T106" s="33">
        <f t="shared" si="170"/>
        <v>0</v>
      </c>
      <c r="U106" s="33">
        <f t="shared" si="170"/>
        <v>0</v>
      </c>
      <c r="V106" s="33">
        <f t="shared" si="170"/>
        <v>0</v>
      </c>
      <c r="W106" s="33">
        <f t="shared" si="170"/>
        <v>0</v>
      </c>
      <c r="X106" s="33">
        <f t="shared" si="170"/>
        <v>0</v>
      </c>
      <c r="Y106" s="33">
        <f t="shared" si="170"/>
        <v>0</v>
      </c>
      <c r="Z106" s="33">
        <f t="shared" si="170"/>
        <v>0</v>
      </c>
      <c r="AA106" s="33">
        <f t="shared" si="170"/>
        <v>0</v>
      </c>
      <c r="AB106" s="33">
        <f t="shared" si="171"/>
        <v>0</v>
      </c>
      <c r="AC106" s="33">
        <f t="shared" si="171"/>
        <v>0</v>
      </c>
      <c r="AD106" s="33">
        <f t="shared" si="171"/>
        <v>0</v>
      </c>
      <c r="AE106" s="33">
        <f t="shared" si="171"/>
        <v>0</v>
      </c>
      <c r="AF106" s="33">
        <f t="shared" si="171"/>
        <v>0</v>
      </c>
      <c r="AG106" s="33">
        <f t="shared" si="171"/>
        <v>0</v>
      </c>
      <c r="AH106" s="33">
        <f t="shared" si="171"/>
        <v>0</v>
      </c>
      <c r="AI106" s="33">
        <f t="shared" si="171"/>
        <v>0</v>
      </c>
      <c r="AJ106" s="33">
        <f t="shared" si="171"/>
        <v>0</v>
      </c>
      <c r="AK106" s="33">
        <f t="shared" si="171"/>
        <v>0</v>
      </c>
      <c r="AL106" s="33">
        <f t="shared" si="172"/>
        <v>0</v>
      </c>
      <c r="AM106" s="33">
        <f t="shared" si="172"/>
        <v>0</v>
      </c>
      <c r="AN106" s="33">
        <f t="shared" si="172"/>
        <v>0</v>
      </c>
      <c r="AO106" s="33">
        <f t="shared" si="172"/>
        <v>0</v>
      </c>
      <c r="AP106" s="33">
        <f t="shared" si="172"/>
        <v>0</v>
      </c>
      <c r="AQ106" s="33">
        <f t="shared" si="172"/>
        <v>0</v>
      </c>
      <c r="AR106" s="33">
        <f t="shared" si="172"/>
        <v>0</v>
      </c>
      <c r="AS106" s="33">
        <f t="shared" si="172"/>
        <v>0</v>
      </c>
      <c r="AT106" s="33">
        <f t="shared" si="172"/>
        <v>0</v>
      </c>
      <c r="AU106" s="33">
        <f t="shared" si="172"/>
        <v>0</v>
      </c>
      <c r="AV106" s="33">
        <f t="shared" si="173"/>
        <v>0</v>
      </c>
      <c r="AW106" s="33">
        <f t="shared" si="173"/>
        <v>0</v>
      </c>
      <c r="AX106" s="33">
        <f t="shared" si="173"/>
        <v>0</v>
      </c>
      <c r="AY106" s="33">
        <f t="shared" si="173"/>
        <v>0</v>
      </c>
      <c r="AZ106" s="33">
        <f t="shared" si="173"/>
        <v>0</v>
      </c>
      <c r="BA106" s="33">
        <f t="shared" si="173"/>
        <v>0</v>
      </c>
      <c r="BB106" s="33">
        <f t="shared" si="173"/>
        <v>0</v>
      </c>
      <c r="BC106" s="33">
        <f t="shared" si="173"/>
        <v>0</v>
      </c>
      <c r="BD106" s="33">
        <f t="shared" si="173"/>
        <v>0</v>
      </c>
      <c r="BE106" s="33">
        <f t="shared" si="173"/>
        <v>0</v>
      </c>
      <c r="BF106" s="33">
        <f t="shared" si="174"/>
        <v>0</v>
      </c>
      <c r="BG106" s="33">
        <f t="shared" si="174"/>
        <v>0</v>
      </c>
      <c r="BH106" s="33">
        <f t="shared" si="174"/>
        <v>0</v>
      </c>
      <c r="BI106" s="33">
        <f t="shared" si="174"/>
        <v>0</v>
      </c>
      <c r="BJ106" s="33">
        <f t="shared" si="174"/>
        <v>0</v>
      </c>
      <c r="BK106" s="33">
        <f t="shared" si="174"/>
        <v>0</v>
      </c>
      <c r="BL106" s="33">
        <f t="shared" si="174"/>
        <v>0</v>
      </c>
      <c r="BM106" s="33">
        <f t="shared" si="174"/>
        <v>0</v>
      </c>
      <c r="BN106" s="33">
        <f t="shared" si="174"/>
        <v>0</v>
      </c>
      <c r="BO106" s="33">
        <f t="shared" si="174"/>
        <v>0</v>
      </c>
      <c r="BP106" s="33">
        <f t="shared" si="175"/>
        <v>0</v>
      </c>
      <c r="BQ106" s="33">
        <f t="shared" si="175"/>
        <v>0</v>
      </c>
      <c r="BR106" s="33">
        <f t="shared" si="175"/>
        <v>0</v>
      </c>
      <c r="BS106" s="33">
        <f t="shared" si="175"/>
        <v>0</v>
      </c>
      <c r="BT106" s="33">
        <f t="shared" si="175"/>
        <v>0</v>
      </c>
      <c r="BU106" s="33">
        <f t="shared" si="175"/>
        <v>0</v>
      </c>
      <c r="BV106" s="33">
        <f t="shared" si="175"/>
        <v>0</v>
      </c>
      <c r="BW106" s="33">
        <f t="shared" si="175"/>
        <v>0</v>
      </c>
      <c r="BX106" s="33">
        <f t="shared" si="175"/>
        <v>0</v>
      </c>
      <c r="BY106" s="33">
        <f t="shared" si="175"/>
        <v>0</v>
      </c>
      <c r="BZ106" s="33">
        <f t="shared" si="176"/>
        <v>0</v>
      </c>
      <c r="CA106" s="33">
        <f t="shared" si="176"/>
        <v>0</v>
      </c>
      <c r="CB106" s="33">
        <f t="shared" si="176"/>
        <v>0</v>
      </c>
      <c r="CC106" s="33">
        <f t="shared" si="176"/>
        <v>0</v>
      </c>
      <c r="CD106" s="33">
        <f t="shared" si="176"/>
        <v>0</v>
      </c>
      <c r="CE106" s="33">
        <f t="shared" si="176"/>
        <v>0</v>
      </c>
      <c r="CF106" s="33">
        <f t="shared" si="176"/>
        <v>0</v>
      </c>
      <c r="CG106" s="33">
        <f t="shared" si="176"/>
        <v>0</v>
      </c>
      <c r="CH106" s="33">
        <f t="shared" si="176"/>
        <v>0</v>
      </c>
      <c r="CI106" s="33">
        <f t="shared" si="176"/>
        <v>0</v>
      </c>
      <c r="CJ106" s="33">
        <f t="shared" si="176"/>
        <v>0</v>
      </c>
      <c r="CK106" s="33">
        <f t="shared" si="176"/>
        <v>0</v>
      </c>
      <c r="CL106" s="33">
        <f t="shared" si="176"/>
        <v>0</v>
      </c>
    </row>
    <row r="107" hidden="1" spans="1:90" s="2" customFormat="1" x14ac:dyDescent="0.25">
      <c r="A107" s="30"/>
      <c r="B107" s="31"/>
      <c r="C107" s="31"/>
      <c r="D107" s="31"/>
      <c r="E107" s="39"/>
      <c r="F107" s="39"/>
      <c r="G107" s="33">
        <f t="shared" si="169"/>
        <v>0</v>
      </c>
      <c r="H107" s="37">
        <v>45952</v>
      </c>
      <c r="I107" s="34">
        <f t="shared" si="135"/>
        <v>45952</v>
      </c>
      <c r="J107" s="39">
        <f t="shared" si="136"/>
        <v>45983</v>
      </c>
      <c r="K107" s="39">
        <f t="shared" si="137"/>
        <v>45983</v>
      </c>
      <c r="L107" s="32">
        <f t="shared" si="138"/>
        <v>46013</v>
      </c>
      <c r="M107" s="34">
        <f t="shared" si="139"/>
        <v>46013</v>
      </c>
      <c r="N107" s="137">
        <f t="shared" si="140"/>
        <v>46044</v>
      </c>
      <c r="O107" s="39">
        <f t="shared" si="141"/>
        <v>46044</v>
      </c>
      <c r="P107" s="32">
        <f t="shared" si="142"/>
        <v>46075</v>
      </c>
      <c r="Q107" s="32">
        <f t="shared" si="143"/>
        <v>46075</v>
      </c>
      <c r="R107" s="33">
        <f t="shared" si="170"/>
        <v>0</v>
      </c>
      <c r="S107" s="33">
        <f t="shared" si="170"/>
        <v>0</v>
      </c>
      <c r="T107" s="33">
        <f t="shared" si="170"/>
        <v>0</v>
      </c>
      <c r="U107" s="33">
        <f t="shared" si="170"/>
        <v>0</v>
      </c>
      <c r="V107" s="33">
        <f t="shared" si="170"/>
        <v>0</v>
      </c>
      <c r="W107" s="33">
        <f t="shared" si="170"/>
        <v>0</v>
      </c>
      <c r="X107" s="33">
        <f t="shared" si="170"/>
        <v>0</v>
      </c>
      <c r="Y107" s="33">
        <f t="shared" si="170"/>
        <v>0</v>
      </c>
      <c r="Z107" s="33">
        <f t="shared" si="170"/>
        <v>0</v>
      </c>
      <c r="AA107" s="33">
        <f t="shared" si="170"/>
        <v>0</v>
      </c>
      <c r="AB107" s="33">
        <f t="shared" si="171"/>
        <v>0</v>
      </c>
      <c r="AC107" s="33">
        <f t="shared" si="171"/>
        <v>0</v>
      </c>
      <c r="AD107" s="33">
        <f t="shared" si="171"/>
        <v>0</v>
      </c>
      <c r="AE107" s="33">
        <f t="shared" si="171"/>
        <v>0</v>
      </c>
      <c r="AF107" s="33">
        <f t="shared" si="171"/>
        <v>0</v>
      </c>
      <c r="AG107" s="33">
        <f t="shared" si="171"/>
        <v>0</v>
      </c>
      <c r="AH107" s="33">
        <f t="shared" si="171"/>
        <v>0</v>
      </c>
      <c r="AI107" s="33">
        <f t="shared" si="171"/>
        <v>0</v>
      </c>
      <c r="AJ107" s="33">
        <f t="shared" si="171"/>
        <v>0</v>
      </c>
      <c r="AK107" s="33">
        <f t="shared" si="171"/>
        <v>0</v>
      </c>
      <c r="AL107" s="33">
        <f t="shared" si="172"/>
        <v>0</v>
      </c>
      <c r="AM107" s="33">
        <f t="shared" si="172"/>
        <v>0</v>
      </c>
      <c r="AN107" s="33">
        <f t="shared" si="172"/>
        <v>0</v>
      </c>
      <c r="AO107" s="33">
        <f t="shared" si="172"/>
        <v>0</v>
      </c>
      <c r="AP107" s="33">
        <f t="shared" si="172"/>
        <v>0</v>
      </c>
      <c r="AQ107" s="33">
        <f t="shared" si="172"/>
        <v>0</v>
      </c>
      <c r="AR107" s="33">
        <f t="shared" si="172"/>
        <v>0</v>
      </c>
      <c r="AS107" s="33">
        <f t="shared" si="172"/>
        <v>0</v>
      </c>
      <c r="AT107" s="33">
        <f t="shared" si="172"/>
        <v>0</v>
      </c>
      <c r="AU107" s="33">
        <f t="shared" si="172"/>
        <v>0</v>
      </c>
      <c r="AV107" s="33">
        <f t="shared" si="173"/>
        <v>0</v>
      </c>
      <c r="AW107" s="33">
        <f t="shared" si="173"/>
        <v>0</v>
      </c>
      <c r="AX107" s="33">
        <f t="shared" si="173"/>
        <v>0</v>
      </c>
      <c r="AY107" s="33">
        <f t="shared" si="173"/>
        <v>0</v>
      </c>
      <c r="AZ107" s="33">
        <f t="shared" si="173"/>
        <v>0</v>
      </c>
      <c r="BA107" s="33">
        <f t="shared" si="173"/>
        <v>0</v>
      </c>
      <c r="BB107" s="33">
        <f t="shared" si="173"/>
        <v>0</v>
      </c>
      <c r="BC107" s="33">
        <f t="shared" si="173"/>
        <v>0</v>
      </c>
      <c r="BD107" s="33">
        <f t="shared" si="173"/>
        <v>0</v>
      </c>
      <c r="BE107" s="33">
        <f t="shared" si="173"/>
        <v>0</v>
      </c>
      <c r="BF107" s="33">
        <f t="shared" si="174"/>
        <v>0</v>
      </c>
      <c r="BG107" s="33">
        <f t="shared" si="174"/>
        <v>0</v>
      </c>
      <c r="BH107" s="33">
        <f t="shared" si="174"/>
        <v>0</v>
      </c>
      <c r="BI107" s="33">
        <f t="shared" si="174"/>
        <v>0</v>
      </c>
      <c r="BJ107" s="33">
        <f t="shared" si="174"/>
        <v>0</v>
      </c>
      <c r="BK107" s="33">
        <f t="shared" si="174"/>
        <v>0</v>
      </c>
      <c r="BL107" s="33">
        <f t="shared" si="174"/>
        <v>0</v>
      </c>
      <c r="BM107" s="33">
        <f t="shared" si="174"/>
        <v>0</v>
      </c>
      <c r="BN107" s="33">
        <f t="shared" si="174"/>
        <v>0</v>
      </c>
      <c r="BO107" s="33">
        <f t="shared" si="174"/>
        <v>0</v>
      </c>
      <c r="BP107" s="33">
        <f t="shared" si="175"/>
        <v>0</v>
      </c>
      <c r="BQ107" s="33">
        <f t="shared" si="175"/>
        <v>0</v>
      </c>
      <c r="BR107" s="33">
        <f t="shared" si="175"/>
        <v>0</v>
      </c>
      <c r="BS107" s="33">
        <f t="shared" si="175"/>
        <v>0</v>
      </c>
      <c r="BT107" s="33">
        <f t="shared" si="175"/>
        <v>0</v>
      </c>
      <c r="BU107" s="33">
        <f t="shared" si="175"/>
        <v>0</v>
      </c>
      <c r="BV107" s="33">
        <f t="shared" si="175"/>
        <v>0</v>
      </c>
      <c r="BW107" s="33">
        <f t="shared" si="175"/>
        <v>0</v>
      </c>
      <c r="BX107" s="33">
        <f t="shared" si="175"/>
        <v>0</v>
      </c>
      <c r="BY107" s="33">
        <f t="shared" si="175"/>
        <v>0</v>
      </c>
      <c r="BZ107" s="33">
        <f t="shared" si="176"/>
        <v>0</v>
      </c>
      <c r="CA107" s="33">
        <f t="shared" si="176"/>
        <v>0</v>
      </c>
      <c r="CB107" s="33">
        <f t="shared" si="176"/>
        <v>0</v>
      </c>
      <c r="CC107" s="33">
        <f t="shared" si="176"/>
        <v>0</v>
      </c>
      <c r="CD107" s="33">
        <f t="shared" si="176"/>
        <v>0</v>
      </c>
      <c r="CE107" s="33">
        <f t="shared" si="176"/>
        <v>0</v>
      </c>
      <c r="CF107" s="33">
        <f t="shared" si="176"/>
        <v>0</v>
      </c>
      <c r="CG107" s="33">
        <f t="shared" si="176"/>
        <v>0</v>
      </c>
      <c r="CH107" s="33">
        <f t="shared" si="176"/>
        <v>0</v>
      </c>
      <c r="CI107" s="33">
        <f t="shared" si="176"/>
        <v>0</v>
      </c>
      <c r="CJ107" s="33">
        <f t="shared" si="176"/>
        <v>0</v>
      </c>
      <c r="CK107" s="33">
        <f t="shared" si="176"/>
        <v>0</v>
      </c>
      <c r="CL107" s="33">
        <f t="shared" si="176"/>
        <v>0</v>
      </c>
    </row>
    <row r="108" hidden="1" spans="1:90" s="2" customFormat="1" x14ac:dyDescent="0.25">
      <c r="A108" s="30"/>
      <c r="B108" s="31"/>
      <c r="C108" s="31"/>
      <c r="D108" s="31"/>
      <c r="E108" s="32"/>
      <c r="F108" s="32"/>
      <c r="G108" s="33">
        <f t="shared" si="169"/>
        <v>0</v>
      </c>
      <c r="H108" s="37">
        <v>45953</v>
      </c>
      <c r="I108" s="34">
        <f t="shared" si="135"/>
        <v>45953</v>
      </c>
      <c r="J108" s="39">
        <f t="shared" si="136"/>
        <v>45984</v>
      </c>
      <c r="K108" s="39">
        <f t="shared" si="137"/>
        <v>45984</v>
      </c>
      <c r="L108" s="32">
        <f t="shared" si="138"/>
        <v>46014</v>
      </c>
      <c r="M108" s="34">
        <f t="shared" si="139"/>
        <v>46014</v>
      </c>
      <c r="N108" s="137">
        <f t="shared" si="140"/>
        <v>46045</v>
      </c>
      <c r="O108" s="39">
        <f t="shared" si="141"/>
        <v>46045</v>
      </c>
      <c r="P108" s="32">
        <f t="shared" si="142"/>
        <v>46076</v>
      </c>
      <c r="Q108" s="32">
        <f t="shared" si="143"/>
        <v>46076</v>
      </c>
      <c r="R108" s="33">
        <f t="shared" si="170"/>
        <v>0</v>
      </c>
      <c r="S108" s="33">
        <f t="shared" si="170"/>
        <v>0</v>
      </c>
      <c r="T108" s="33">
        <f t="shared" si="170"/>
        <v>0</v>
      </c>
      <c r="U108" s="33">
        <f t="shared" si="170"/>
        <v>0</v>
      </c>
      <c r="V108" s="33">
        <f t="shared" si="170"/>
        <v>0</v>
      </c>
      <c r="W108" s="33">
        <f t="shared" si="170"/>
        <v>0</v>
      </c>
      <c r="X108" s="33">
        <f t="shared" si="170"/>
        <v>0</v>
      </c>
      <c r="Y108" s="33">
        <f t="shared" si="170"/>
        <v>0</v>
      </c>
      <c r="Z108" s="33">
        <f t="shared" si="170"/>
        <v>0</v>
      </c>
      <c r="AA108" s="33">
        <f t="shared" si="170"/>
        <v>0</v>
      </c>
      <c r="AB108" s="33">
        <f t="shared" si="171"/>
        <v>0</v>
      </c>
      <c r="AC108" s="33">
        <f t="shared" si="171"/>
        <v>0</v>
      </c>
      <c r="AD108" s="33">
        <f t="shared" si="171"/>
        <v>0</v>
      </c>
      <c r="AE108" s="33">
        <f t="shared" si="171"/>
        <v>0</v>
      </c>
      <c r="AF108" s="33">
        <f t="shared" si="171"/>
        <v>0</v>
      </c>
      <c r="AG108" s="33">
        <f t="shared" si="171"/>
        <v>0</v>
      </c>
      <c r="AH108" s="33">
        <f t="shared" si="171"/>
        <v>0</v>
      </c>
      <c r="AI108" s="33">
        <f t="shared" si="171"/>
        <v>0</v>
      </c>
      <c r="AJ108" s="33">
        <f t="shared" si="171"/>
        <v>0</v>
      </c>
      <c r="AK108" s="33">
        <f t="shared" si="171"/>
        <v>0</v>
      </c>
      <c r="AL108" s="33">
        <f t="shared" si="172"/>
        <v>0</v>
      </c>
      <c r="AM108" s="33">
        <f t="shared" si="172"/>
        <v>0</v>
      </c>
      <c r="AN108" s="33">
        <f t="shared" si="172"/>
        <v>0</v>
      </c>
      <c r="AO108" s="33">
        <f t="shared" si="172"/>
        <v>0</v>
      </c>
      <c r="AP108" s="33">
        <f t="shared" si="172"/>
        <v>0</v>
      </c>
      <c r="AQ108" s="33">
        <f t="shared" si="172"/>
        <v>0</v>
      </c>
      <c r="AR108" s="33">
        <f t="shared" si="172"/>
        <v>0</v>
      </c>
      <c r="AS108" s="33">
        <f t="shared" si="172"/>
        <v>0</v>
      </c>
      <c r="AT108" s="33">
        <f t="shared" si="172"/>
        <v>0</v>
      </c>
      <c r="AU108" s="33">
        <f t="shared" si="172"/>
        <v>0</v>
      </c>
      <c r="AV108" s="33">
        <f t="shared" si="173"/>
        <v>0</v>
      </c>
      <c r="AW108" s="33">
        <f t="shared" si="173"/>
        <v>0</v>
      </c>
      <c r="AX108" s="33">
        <f t="shared" si="173"/>
        <v>0</v>
      </c>
      <c r="AY108" s="33">
        <f t="shared" si="173"/>
        <v>0</v>
      </c>
      <c r="AZ108" s="33">
        <f t="shared" si="173"/>
        <v>0</v>
      </c>
      <c r="BA108" s="33">
        <f t="shared" si="173"/>
        <v>0</v>
      </c>
      <c r="BB108" s="33">
        <f t="shared" si="173"/>
        <v>0</v>
      </c>
      <c r="BC108" s="33">
        <f t="shared" si="173"/>
        <v>0</v>
      </c>
      <c r="BD108" s="33">
        <f t="shared" si="173"/>
        <v>0</v>
      </c>
      <c r="BE108" s="33">
        <f t="shared" si="173"/>
        <v>0</v>
      </c>
      <c r="BF108" s="33">
        <f t="shared" si="174"/>
        <v>0</v>
      </c>
      <c r="BG108" s="33">
        <f t="shared" si="174"/>
        <v>0</v>
      </c>
      <c r="BH108" s="33">
        <f t="shared" si="174"/>
        <v>0</v>
      </c>
      <c r="BI108" s="33">
        <f t="shared" si="174"/>
        <v>0</v>
      </c>
      <c r="BJ108" s="33">
        <f t="shared" si="174"/>
        <v>0</v>
      </c>
      <c r="BK108" s="33">
        <f t="shared" si="174"/>
        <v>0</v>
      </c>
      <c r="BL108" s="33">
        <f t="shared" si="174"/>
        <v>0</v>
      </c>
      <c r="BM108" s="33">
        <f t="shared" si="174"/>
        <v>0</v>
      </c>
      <c r="BN108" s="33">
        <f t="shared" si="174"/>
        <v>0</v>
      </c>
      <c r="BO108" s="33">
        <f t="shared" si="174"/>
        <v>0</v>
      </c>
      <c r="BP108" s="33">
        <f t="shared" si="175"/>
        <v>0</v>
      </c>
      <c r="BQ108" s="33">
        <f t="shared" si="175"/>
        <v>0</v>
      </c>
      <c r="BR108" s="33">
        <f t="shared" si="175"/>
        <v>0</v>
      </c>
      <c r="BS108" s="33">
        <f t="shared" si="175"/>
        <v>0</v>
      </c>
      <c r="BT108" s="33">
        <f t="shared" si="175"/>
        <v>0</v>
      </c>
      <c r="BU108" s="33">
        <f t="shared" si="175"/>
        <v>0</v>
      </c>
      <c r="BV108" s="33">
        <f t="shared" si="175"/>
        <v>0</v>
      </c>
      <c r="BW108" s="33">
        <f t="shared" si="175"/>
        <v>0</v>
      </c>
      <c r="BX108" s="33">
        <f t="shared" si="175"/>
        <v>0</v>
      </c>
      <c r="BY108" s="33">
        <f t="shared" si="175"/>
        <v>0</v>
      </c>
      <c r="BZ108" s="33">
        <f t="shared" si="176"/>
        <v>0</v>
      </c>
      <c r="CA108" s="33">
        <f t="shared" si="176"/>
        <v>0</v>
      </c>
      <c r="CB108" s="33">
        <f t="shared" si="176"/>
        <v>0</v>
      </c>
      <c r="CC108" s="33">
        <f t="shared" si="176"/>
        <v>0</v>
      </c>
      <c r="CD108" s="33">
        <f t="shared" si="176"/>
        <v>0</v>
      </c>
      <c r="CE108" s="33">
        <f t="shared" si="176"/>
        <v>0</v>
      </c>
      <c r="CF108" s="33">
        <f t="shared" si="176"/>
        <v>0</v>
      </c>
      <c r="CG108" s="33">
        <f t="shared" si="176"/>
        <v>0</v>
      </c>
      <c r="CH108" s="33">
        <f t="shared" si="176"/>
        <v>0</v>
      </c>
      <c r="CI108" s="33">
        <f t="shared" si="176"/>
        <v>0</v>
      </c>
      <c r="CJ108" s="33">
        <f t="shared" si="176"/>
        <v>0</v>
      </c>
      <c r="CK108" s="33">
        <f t="shared" si="176"/>
        <v>0</v>
      </c>
      <c r="CL108" s="33">
        <f t="shared" si="176"/>
        <v>0</v>
      </c>
    </row>
    <row r="109" ht="21.75" customHeight="1" hidden="1" spans="1:90" x14ac:dyDescent="0.25">
      <c r="A109" s="130" t="s">
        <v>470</v>
      </c>
      <c r="B109" s="131"/>
      <c r="C109" s="131"/>
      <c r="D109" s="131"/>
      <c r="E109" s="96"/>
      <c r="F109" s="96"/>
      <c r="G109" s="96"/>
      <c r="H109" s="37">
        <v>45954</v>
      </c>
      <c r="I109" s="34">
        <f t="shared" si="135"/>
        <v>45954</v>
      </c>
      <c r="J109" s="39">
        <f t="shared" si="136"/>
        <v>45985</v>
      </c>
      <c r="K109" s="39">
        <f t="shared" si="137"/>
        <v>45985</v>
      </c>
      <c r="L109" s="32">
        <f t="shared" si="138"/>
        <v>46015</v>
      </c>
      <c r="M109" s="34">
        <f t="shared" si="139"/>
        <v>46015</v>
      </c>
      <c r="N109" s="137">
        <f t="shared" si="140"/>
        <v>46046</v>
      </c>
      <c r="O109" s="39">
        <f t="shared" si="141"/>
        <v>46046</v>
      </c>
      <c r="P109" s="32">
        <f t="shared" si="142"/>
        <v>46077</v>
      </c>
      <c r="Q109" s="32">
        <f t="shared" si="143"/>
        <v>46077</v>
      </c>
      <c r="R109" s="29">
        <f>$A$2-DAY($A$2)+1</f>
        <v>46054</v>
      </c>
      <c r="S109" s="29">
        <f t="shared" ref="S109:AX109" si="177">DATE(YEAR(R109),MONTH(R109)+1,DAY(R109))</f>
        <v>46082</v>
      </c>
      <c r="T109" s="29">
        <f t="shared" si="177"/>
        <v>46113</v>
      </c>
      <c r="U109" s="29">
        <f t="shared" si="177"/>
        <v>46143</v>
      </c>
      <c r="V109" s="29">
        <f t="shared" si="177"/>
        <v>46174</v>
      </c>
      <c r="W109" s="29">
        <f t="shared" si="177"/>
        <v>46204</v>
      </c>
      <c r="X109" s="29">
        <f t="shared" si="177"/>
        <v>46235</v>
      </c>
      <c r="Y109" s="29">
        <f t="shared" si="177"/>
        <v>46266</v>
      </c>
      <c r="Z109" s="29">
        <f t="shared" si="177"/>
        <v>46296</v>
      </c>
      <c r="AA109" s="29">
        <f t="shared" si="177"/>
        <v>46327</v>
      </c>
      <c r="AB109" s="29">
        <f t="shared" si="177"/>
        <v>46357</v>
      </c>
      <c r="AC109" s="29">
        <f t="shared" si="177"/>
        <v>46388</v>
      </c>
      <c r="AD109" s="29">
        <f t="shared" si="177"/>
        <v>46419</v>
      </c>
      <c r="AE109" s="29">
        <f t="shared" si="177"/>
        <v>46447</v>
      </c>
      <c r="AF109" s="29">
        <f t="shared" si="177"/>
        <v>46478</v>
      </c>
      <c r="AG109" s="29">
        <f t="shared" si="177"/>
        <v>46508</v>
      </c>
      <c r="AH109" s="29">
        <f t="shared" si="177"/>
        <v>46539</v>
      </c>
      <c r="AI109" s="29">
        <f t="shared" si="177"/>
        <v>46569</v>
      </c>
      <c r="AJ109" s="29">
        <f t="shared" si="177"/>
        <v>46600</v>
      </c>
      <c r="AK109" s="29">
        <f t="shared" si="177"/>
        <v>46631</v>
      </c>
      <c r="AL109" s="29">
        <f t="shared" si="177"/>
        <v>46661</v>
      </c>
      <c r="AM109" s="29">
        <f t="shared" si="177"/>
        <v>46692</v>
      </c>
      <c r="AN109" s="29">
        <f t="shared" si="177"/>
        <v>46722</v>
      </c>
      <c r="AO109" s="29">
        <f t="shared" si="177"/>
        <v>46753</v>
      </c>
      <c r="AP109" s="29">
        <f t="shared" si="177"/>
        <v>46784</v>
      </c>
      <c r="AQ109" s="29">
        <f t="shared" si="177"/>
        <v>46813</v>
      </c>
      <c r="AR109" s="29">
        <f t="shared" si="177"/>
        <v>46844</v>
      </c>
      <c r="AS109" s="29">
        <f t="shared" si="177"/>
        <v>46874</v>
      </c>
      <c r="AT109" s="29">
        <f t="shared" si="177"/>
        <v>46905</v>
      </c>
      <c r="AU109" s="29">
        <f t="shared" si="177"/>
        <v>46935</v>
      </c>
      <c r="AV109" s="29">
        <f t="shared" si="177"/>
        <v>46966</v>
      </c>
      <c r="AW109" s="29">
        <f t="shared" si="177"/>
        <v>46997</v>
      </c>
      <c r="AX109" s="29">
        <f t="shared" si="177"/>
        <v>47027</v>
      </c>
      <c r="AY109" s="29">
        <f t="shared" ref="AY109:CD109" si="178">DATE(YEAR(AX109),MONTH(AX109)+1,DAY(AX109))</f>
        <v>47058</v>
      </c>
      <c r="AZ109" s="29">
        <f t="shared" si="178"/>
        <v>47088</v>
      </c>
      <c r="BA109" s="29">
        <f t="shared" si="178"/>
        <v>47119</v>
      </c>
      <c r="BB109" s="29">
        <f t="shared" si="178"/>
        <v>47150</v>
      </c>
      <c r="BC109" s="29">
        <f t="shared" si="178"/>
        <v>47178</v>
      </c>
      <c r="BD109" s="29">
        <f t="shared" si="178"/>
        <v>47209</v>
      </c>
      <c r="BE109" s="29">
        <f t="shared" si="178"/>
        <v>47239</v>
      </c>
      <c r="BF109" s="29">
        <f t="shared" si="178"/>
        <v>47270</v>
      </c>
      <c r="BG109" s="29">
        <f t="shared" si="178"/>
        <v>47300</v>
      </c>
      <c r="BH109" s="29">
        <f t="shared" si="178"/>
        <v>47331</v>
      </c>
      <c r="BI109" s="29">
        <f t="shared" si="178"/>
        <v>47362</v>
      </c>
      <c r="BJ109" s="29">
        <f t="shared" si="178"/>
        <v>47392</v>
      </c>
      <c r="BK109" s="29">
        <f t="shared" si="178"/>
        <v>47423</v>
      </c>
      <c r="BL109" s="29">
        <f t="shared" si="178"/>
        <v>47453</v>
      </c>
      <c r="BM109" s="29">
        <f t="shared" si="178"/>
        <v>47484</v>
      </c>
      <c r="BN109" s="29">
        <f t="shared" si="178"/>
        <v>47515</v>
      </c>
      <c r="BO109" s="29">
        <f t="shared" si="178"/>
        <v>47543</v>
      </c>
      <c r="BP109" s="29">
        <f t="shared" si="178"/>
        <v>47574</v>
      </c>
      <c r="BQ109" s="29">
        <f t="shared" si="178"/>
        <v>47604</v>
      </c>
      <c r="BR109" s="29">
        <f t="shared" si="178"/>
        <v>47635</v>
      </c>
      <c r="BS109" s="29">
        <f t="shared" si="178"/>
        <v>47665</v>
      </c>
      <c r="BT109" s="29">
        <f t="shared" si="178"/>
        <v>47696</v>
      </c>
      <c r="BU109" s="29">
        <f t="shared" si="178"/>
        <v>47727</v>
      </c>
      <c r="BV109" s="29">
        <f t="shared" si="178"/>
        <v>47757</v>
      </c>
      <c r="BW109" s="29">
        <f t="shared" si="178"/>
        <v>47788</v>
      </c>
      <c r="BX109" s="29">
        <f t="shared" si="178"/>
        <v>47818</v>
      </c>
      <c r="BY109" s="29">
        <f t="shared" si="178"/>
        <v>47849</v>
      </c>
      <c r="BZ109" s="29">
        <f t="shared" si="178"/>
        <v>47880</v>
      </c>
      <c r="CA109" s="29">
        <f t="shared" si="178"/>
        <v>47908</v>
      </c>
      <c r="CB109" s="29">
        <f t="shared" si="178"/>
        <v>47939</v>
      </c>
      <c r="CC109" s="29">
        <f t="shared" si="178"/>
        <v>47969</v>
      </c>
      <c r="CD109" s="29">
        <f t="shared" si="178"/>
        <v>48000</v>
      </c>
      <c r="CE109" s="29">
        <f t="shared" ref="CE109:CL109" si="179">DATE(YEAR(CD109),MONTH(CD109)+1,DAY(CD109))</f>
        <v>48030</v>
      </c>
      <c r="CF109" s="29">
        <f t="shared" si="179"/>
        <v>48061</v>
      </c>
      <c r="CG109" s="29">
        <f t="shared" si="179"/>
        <v>48092</v>
      </c>
      <c r="CH109" s="29">
        <f t="shared" si="179"/>
        <v>48122</v>
      </c>
      <c r="CI109" s="29">
        <f t="shared" si="179"/>
        <v>48153</v>
      </c>
      <c r="CJ109" s="29">
        <f t="shared" si="179"/>
        <v>48183</v>
      </c>
      <c r="CK109" s="29">
        <f t="shared" si="179"/>
        <v>48214</v>
      </c>
      <c r="CL109" s="29">
        <f t="shared" si="179"/>
        <v>48245</v>
      </c>
    </row>
    <row r="110" hidden="1" spans="1:90" s="2" customFormat="1" x14ac:dyDescent="0.25">
      <c r="A110" s="30" t="s">
        <v>471</v>
      </c>
      <c r="B110" s="31"/>
      <c r="C110" s="31">
        <v>15</v>
      </c>
      <c r="D110" s="31"/>
      <c r="E110" s="32"/>
      <c r="F110" s="32"/>
      <c r="G110" s="33">
        <f t="shared" ref="G110:G117" si="180">F110-E110</f>
        <v>0</v>
      </c>
      <c r="H110" s="37">
        <v>45955</v>
      </c>
      <c r="I110" s="34">
        <f t="shared" si="135"/>
        <v>45955</v>
      </c>
      <c r="J110" s="39">
        <f t="shared" si="136"/>
        <v>45986</v>
      </c>
      <c r="K110" s="39">
        <f t="shared" si="137"/>
        <v>45986</v>
      </c>
      <c r="L110" s="32">
        <f t="shared" si="138"/>
        <v>46016</v>
      </c>
      <c r="M110" s="34">
        <f t="shared" si="139"/>
        <v>46016</v>
      </c>
      <c r="N110" s="137">
        <f t="shared" si="140"/>
        <v>46047</v>
      </c>
      <c r="O110" s="39">
        <f t="shared" si="141"/>
        <v>46502</v>
      </c>
      <c r="P110" s="32">
        <f t="shared" si="142"/>
        <v>46532</v>
      </c>
      <c r="Q110" s="32">
        <f t="shared" si="143"/>
        <v>46532</v>
      </c>
      <c r="R110" s="45" t="str">
        <f t="shared" ref="R110:AA117" si="181">IF((AND($E110&lt;=R$4,$F110&gt;=R$4)),"P/L",IF((AND($H110&lt;=R$4,$I110&gt;=R$4)),"XO",IF((AND($J110&lt;=R$4,$K110&gt;=R$4)),"3",IF((AND($L110&lt;=R$4,$M110&gt;=R$4)),"C",IF((AND($N110&lt;=R$4,$O110&gt;=R$4)),"CO",IF((AND($P110&lt;=R$4,$Q110&gt;=R$4)),"C",0))))))</f>
        <v>CO</v>
      </c>
      <c r="S110" s="45" t="str">
        <f t="shared" si="181"/>
        <v>CO</v>
      </c>
      <c r="T110" s="45" t="str">
        <f t="shared" si="181"/>
        <v>CO</v>
      </c>
      <c r="U110" s="45" t="str">
        <f t="shared" si="181"/>
        <v>CO</v>
      </c>
      <c r="V110" s="45" t="str">
        <f t="shared" si="181"/>
        <v>CO</v>
      </c>
      <c r="W110" s="45" t="str">
        <f t="shared" si="181"/>
        <v>CO</v>
      </c>
      <c r="X110" s="45" t="str">
        <f t="shared" si="181"/>
        <v>CO</v>
      </c>
      <c r="Y110" s="45" t="str">
        <f t="shared" si="181"/>
        <v>CO</v>
      </c>
      <c r="Z110" s="45" t="str">
        <f t="shared" si="181"/>
        <v>CO</v>
      </c>
      <c r="AA110" s="45" t="str">
        <f t="shared" si="181"/>
        <v>CO</v>
      </c>
      <c r="AB110" s="45" t="str">
        <f t="shared" ref="AB110:AK117" si="182">IF((AND($E110&lt;=AB$4,$F110&gt;=AB$4)),"P/L",IF((AND($H110&lt;=AB$4,$I110&gt;=AB$4)),"XO",IF((AND($J110&lt;=AB$4,$K110&gt;=AB$4)),"3",IF((AND($L110&lt;=AB$4,$M110&gt;=AB$4)),"C",IF((AND($N110&lt;=AB$4,$O110&gt;=AB$4)),"CO",IF((AND($P110&lt;=AB$4,$Q110&gt;=AB$4)),"C",0))))))</f>
        <v>CO</v>
      </c>
      <c r="AC110" s="45" t="str">
        <f t="shared" si="182"/>
        <v>CO</v>
      </c>
      <c r="AD110" s="45" t="str">
        <f t="shared" si="182"/>
        <v>CO</v>
      </c>
      <c r="AE110" s="45" t="str">
        <f t="shared" si="182"/>
        <v>CO</v>
      </c>
      <c r="AF110" s="45" t="str">
        <f t="shared" si="182"/>
        <v>CO</v>
      </c>
      <c r="AG110" s="45">
        <f t="shared" si="182"/>
        <v>0</v>
      </c>
      <c r="AH110" s="45">
        <f t="shared" si="182"/>
        <v>0</v>
      </c>
      <c r="AI110" s="45">
        <f t="shared" si="182"/>
        <v>0</v>
      </c>
      <c r="AJ110" s="45">
        <f t="shared" si="182"/>
        <v>0</v>
      </c>
      <c r="AK110" s="45">
        <f t="shared" si="182"/>
        <v>0</v>
      </c>
      <c r="AL110" s="45">
        <f t="shared" ref="AL110:AU117" si="183">IF((AND($E110&lt;=AL$4,$F110&gt;=AL$4)),"P/L",IF((AND($H110&lt;=AL$4,$I110&gt;=AL$4)),"XO",IF((AND($J110&lt;=AL$4,$K110&gt;=AL$4)),"3",IF((AND($L110&lt;=AL$4,$M110&gt;=AL$4)),"C",IF((AND($N110&lt;=AL$4,$O110&gt;=AL$4)),"CO",IF((AND($P110&lt;=AL$4,$Q110&gt;=AL$4)),"C",0))))))</f>
        <v>0</v>
      </c>
      <c r="AM110" s="45">
        <f t="shared" si="183"/>
        <v>0</v>
      </c>
      <c r="AN110" s="45">
        <f t="shared" si="183"/>
        <v>0</v>
      </c>
      <c r="AO110" s="45">
        <f t="shared" si="183"/>
        <v>0</v>
      </c>
      <c r="AP110" s="45">
        <f t="shared" si="183"/>
        <v>0</v>
      </c>
      <c r="AQ110" s="45">
        <f t="shared" si="183"/>
        <v>0</v>
      </c>
      <c r="AR110" s="45">
        <f t="shared" si="183"/>
        <v>0</v>
      </c>
      <c r="AS110" s="45">
        <f t="shared" si="183"/>
        <v>0</v>
      </c>
      <c r="AT110" s="45">
        <f t="shared" si="183"/>
        <v>0</v>
      </c>
      <c r="AU110" s="45">
        <f t="shared" si="183"/>
        <v>0</v>
      </c>
      <c r="AV110" s="45">
        <f t="shared" ref="AV110:BE117" si="184">IF((AND($E110&lt;=AV$4,$F110&gt;=AV$4)),"P/L",IF((AND($H110&lt;=AV$4,$I110&gt;=AV$4)),"XO",IF((AND($J110&lt;=AV$4,$K110&gt;=AV$4)),"3",IF((AND($L110&lt;=AV$4,$M110&gt;=AV$4)),"C",IF((AND($N110&lt;=AV$4,$O110&gt;=AV$4)),"CO",IF((AND($P110&lt;=AV$4,$Q110&gt;=AV$4)),"C",0))))))</f>
        <v>0</v>
      </c>
      <c r="AW110" s="45">
        <f t="shared" si="184"/>
        <v>0</v>
      </c>
      <c r="AX110" s="45">
        <f t="shared" si="184"/>
        <v>0</v>
      </c>
      <c r="AY110" s="45">
        <f t="shared" si="184"/>
        <v>0</v>
      </c>
      <c r="AZ110" s="45">
        <f t="shared" si="184"/>
        <v>0</v>
      </c>
      <c r="BA110" s="45">
        <f t="shared" si="184"/>
        <v>0</v>
      </c>
      <c r="BB110" s="45">
        <f t="shared" si="184"/>
        <v>0</v>
      </c>
      <c r="BC110" s="45">
        <f t="shared" si="184"/>
        <v>0</v>
      </c>
      <c r="BD110" s="45">
        <f t="shared" si="184"/>
        <v>0</v>
      </c>
      <c r="BE110" s="45">
        <f t="shared" si="184"/>
        <v>0</v>
      </c>
      <c r="BF110" s="45">
        <f t="shared" ref="BF110:BO117" si="185">IF((AND($E110&lt;=BF$4,$F110&gt;=BF$4)),"P/L",IF((AND($H110&lt;=BF$4,$I110&gt;=BF$4)),"XO",IF((AND($J110&lt;=BF$4,$K110&gt;=BF$4)),"3",IF((AND($L110&lt;=BF$4,$M110&gt;=BF$4)),"C",IF((AND($N110&lt;=BF$4,$O110&gt;=BF$4)),"CO",IF((AND($P110&lt;=BF$4,$Q110&gt;=BF$4)),"C",0))))))</f>
        <v>0</v>
      </c>
      <c r="BG110" s="45">
        <f t="shared" si="185"/>
        <v>0</v>
      </c>
      <c r="BH110" s="45">
        <f t="shared" si="185"/>
        <v>0</v>
      </c>
      <c r="BI110" s="45">
        <f t="shared" si="185"/>
        <v>0</v>
      </c>
      <c r="BJ110" s="45">
        <f t="shared" si="185"/>
        <v>0</v>
      </c>
      <c r="BK110" s="45">
        <f t="shared" si="185"/>
        <v>0</v>
      </c>
      <c r="BL110" s="45">
        <f t="shared" si="185"/>
        <v>0</v>
      </c>
      <c r="BM110" s="45">
        <f t="shared" si="185"/>
        <v>0</v>
      </c>
      <c r="BN110" s="45">
        <f t="shared" si="185"/>
        <v>0</v>
      </c>
      <c r="BO110" s="45">
        <f t="shared" si="185"/>
        <v>0</v>
      </c>
      <c r="BP110" s="45">
        <f t="shared" ref="BP110:BY117" si="186">IF((AND($E110&lt;=BP$4,$F110&gt;=BP$4)),"P/L",IF((AND($H110&lt;=BP$4,$I110&gt;=BP$4)),"XO",IF((AND($J110&lt;=BP$4,$K110&gt;=BP$4)),"3",IF((AND($L110&lt;=BP$4,$M110&gt;=BP$4)),"C",IF((AND($N110&lt;=BP$4,$O110&gt;=BP$4)),"CO",IF((AND($P110&lt;=BP$4,$Q110&gt;=BP$4)),"C",0))))))</f>
        <v>0</v>
      </c>
      <c r="BQ110" s="45">
        <f t="shared" si="186"/>
        <v>0</v>
      </c>
      <c r="BR110" s="45">
        <f t="shared" si="186"/>
        <v>0</v>
      </c>
      <c r="BS110" s="45">
        <f t="shared" si="186"/>
        <v>0</v>
      </c>
      <c r="BT110" s="45">
        <f t="shared" si="186"/>
        <v>0</v>
      </c>
      <c r="BU110" s="45">
        <f t="shared" si="186"/>
        <v>0</v>
      </c>
      <c r="BV110" s="45">
        <f t="shared" si="186"/>
        <v>0</v>
      </c>
      <c r="BW110" s="45">
        <f t="shared" si="186"/>
        <v>0</v>
      </c>
      <c r="BX110" s="45">
        <f t="shared" si="186"/>
        <v>0</v>
      </c>
      <c r="BY110" s="45">
        <f t="shared" si="186"/>
        <v>0</v>
      </c>
      <c r="BZ110" s="45">
        <f t="shared" ref="BZ110:CL117" si="187">IF((AND($E110&lt;=BZ$4,$F110&gt;=BZ$4)),"P/L",IF((AND($H110&lt;=BZ$4,$I110&gt;=BZ$4)),"XO",IF((AND($J110&lt;=BZ$4,$K110&gt;=BZ$4)),"3",IF((AND($L110&lt;=BZ$4,$M110&gt;=BZ$4)),"C",IF((AND($N110&lt;=BZ$4,$O110&gt;=BZ$4)),"CO",IF((AND($P110&lt;=BZ$4,$Q110&gt;=BZ$4)),"C",0))))))</f>
        <v>0</v>
      </c>
      <c r="CA110" s="45">
        <f t="shared" si="187"/>
        <v>0</v>
      </c>
      <c r="CB110" s="45">
        <f t="shared" si="187"/>
        <v>0</v>
      </c>
      <c r="CC110" s="45">
        <f t="shared" si="187"/>
        <v>0</v>
      </c>
      <c r="CD110" s="45">
        <f t="shared" si="187"/>
        <v>0</v>
      </c>
      <c r="CE110" s="45">
        <f t="shared" si="187"/>
        <v>0</v>
      </c>
      <c r="CF110" s="45">
        <f t="shared" si="187"/>
        <v>0</v>
      </c>
      <c r="CG110" s="45">
        <f t="shared" si="187"/>
        <v>0</v>
      </c>
      <c r="CH110" s="45">
        <f t="shared" si="187"/>
        <v>0</v>
      </c>
      <c r="CI110" s="45">
        <f t="shared" si="187"/>
        <v>0</v>
      </c>
      <c r="CJ110" s="45">
        <f t="shared" si="187"/>
        <v>0</v>
      </c>
      <c r="CK110" s="45">
        <f t="shared" si="187"/>
        <v>0</v>
      </c>
      <c r="CL110" s="45">
        <f t="shared" si="187"/>
        <v>0</v>
      </c>
    </row>
    <row r="111" hidden="1" spans="1:90" x14ac:dyDescent="0.25">
      <c r="A111" s="30" t="s">
        <v>472</v>
      </c>
      <c r="B111" s="31">
        <v>15</v>
      </c>
      <c r="C111" s="31">
        <v>16</v>
      </c>
      <c r="D111" s="31">
        <v>-1</v>
      </c>
      <c r="E111" s="32"/>
      <c r="F111" s="32"/>
      <c r="G111" s="33">
        <f t="shared" si="180"/>
        <v>0</v>
      </c>
      <c r="H111" s="37">
        <v>45956</v>
      </c>
      <c r="I111" s="34">
        <f t="shared" si="135"/>
        <v>46413</v>
      </c>
      <c r="J111" s="39">
        <f t="shared" si="136"/>
        <v>46444</v>
      </c>
      <c r="K111" s="39">
        <f t="shared" si="137"/>
        <v>46413</v>
      </c>
      <c r="L111" s="32">
        <f t="shared" si="138"/>
        <v>46444</v>
      </c>
      <c r="M111" s="34">
        <f t="shared" si="139"/>
        <v>46444</v>
      </c>
      <c r="N111" s="137">
        <f t="shared" si="140"/>
        <v>46472</v>
      </c>
      <c r="O111" s="39">
        <f t="shared" si="141"/>
        <v>46960</v>
      </c>
      <c r="P111" s="32">
        <f t="shared" si="142"/>
        <v>46991</v>
      </c>
      <c r="Q111" s="32">
        <f t="shared" si="143"/>
        <v>46991</v>
      </c>
      <c r="R111" s="33" t="str">
        <f t="shared" si="181"/>
        <v>XO</v>
      </c>
      <c r="S111" s="33" t="str">
        <f t="shared" si="181"/>
        <v>XO</v>
      </c>
      <c r="T111" s="33" t="str">
        <f t="shared" si="181"/>
        <v>XO</v>
      </c>
      <c r="U111" s="33" t="str">
        <f t="shared" si="181"/>
        <v>XO</v>
      </c>
      <c r="V111" s="33" t="str">
        <f t="shared" si="181"/>
        <v>XO</v>
      </c>
      <c r="W111" s="33" t="str">
        <f t="shared" si="181"/>
        <v>XO</v>
      </c>
      <c r="X111" s="33" t="str">
        <f t="shared" si="181"/>
        <v>XO</v>
      </c>
      <c r="Y111" s="33" t="str">
        <f t="shared" si="181"/>
        <v>XO</v>
      </c>
      <c r="Z111" s="33" t="str">
        <f t="shared" si="181"/>
        <v>XO</v>
      </c>
      <c r="AA111" s="33" t="str">
        <f t="shared" si="181"/>
        <v>XO</v>
      </c>
      <c r="AB111" s="33" t="str">
        <f t="shared" si="182"/>
        <v>XO</v>
      </c>
      <c r="AC111" s="33" t="str">
        <f t="shared" si="182"/>
        <v>XO</v>
      </c>
      <c r="AD111" s="33">
        <f t="shared" si="182"/>
        <v>0</v>
      </c>
      <c r="AE111" s="33">
        <f t="shared" si="182"/>
        <v>0</v>
      </c>
      <c r="AF111" s="33" t="str">
        <f t="shared" si="182"/>
        <v>CO</v>
      </c>
      <c r="AG111" s="33" t="str">
        <f t="shared" si="182"/>
        <v>CO</v>
      </c>
      <c r="AH111" s="33" t="str">
        <f t="shared" si="182"/>
        <v>CO</v>
      </c>
      <c r="AI111" s="33" t="str">
        <f t="shared" si="182"/>
        <v>CO</v>
      </c>
      <c r="AJ111" s="33" t="str">
        <f t="shared" si="182"/>
        <v>CO</v>
      </c>
      <c r="AK111" s="33" t="str">
        <f t="shared" si="182"/>
        <v>CO</v>
      </c>
      <c r="AL111" s="33" t="str">
        <f t="shared" si="183"/>
        <v>CO</v>
      </c>
      <c r="AM111" s="33" t="str">
        <f t="shared" si="183"/>
        <v>CO</v>
      </c>
      <c r="AN111" s="33" t="str">
        <f t="shared" si="183"/>
        <v>CO</v>
      </c>
      <c r="AO111" s="33" t="str">
        <f t="shared" si="183"/>
        <v>CO</v>
      </c>
      <c r="AP111" s="33" t="str">
        <f t="shared" si="183"/>
        <v>CO</v>
      </c>
      <c r="AQ111" s="33" t="str">
        <f t="shared" si="183"/>
        <v>CO</v>
      </c>
      <c r="AR111" s="33" t="str">
        <f t="shared" si="183"/>
        <v>CO</v>
      </c>
      <c r="AS111" s="33" t="str">
        <f t="shared" si="183"/>
        <v>CO</v>
      </c>
      <c r="AT111" s="33" t="str">
        <f t="shared" si="183"/>
        <v>CO</v>
      </c>
      <c r="AU111" s="33" t="str">
        <f t="shared" si="183"/>
        <v>CO</v>
      </c>
      <c r="AV111" s="33">
        <f t="shared" si="184"/>
        <v>0</v>
      </c>
      <c r="AW111" s="33">
        <f t="shared" si="184"/>
        <v>0</v>
      </c>
      <c r="AX111" s="33">
        <f t="shared" si="184"/>
        <v>0</v>
      </c>
      <c r="AY111" s="33">
        <f t="shared" si="184"/>
        <v>0</v>
      </c>
      <c r="AZ111" s="33">
        <f t="shared" si="184"/>
        <v>0</v>
      </c>
      <c r="BA111" s="33">
        <f t="shared" si="184"/>
        <v>0</v>
      </c>
      <c r="BB111" s="33">
        <f t="shared" si="184"/>
        <v>0</v>
      </c>
      <c r="BC111" s="33">
        <f t="shared" si="184"/>
        <v>0</v>
      </c>
      <c r="BD111" s="33">
        <f t="shared" si="184"/>
        <v>0</v>
      </c>
      <c r="BE111" s="33">
        <f t="shared" si="184"/>
        <v>0</v>
      </c>
      <c r="BF111" s="33">
        <f t="shared" si="185"/>
        <v>0</v>
      </c>
      <c r="BG111" s="33">
        <f t="shared" si="185"/>
        <v>0</v>
      </c>
      <c r="BH111" s="33">
        <f t="shared" si="185"/>
        <v>0</v>
      </c>
      <c r="BI111" s="33">
        <f t="shared" si="185"/>
        <v>0</v>
      </c>
      <c r="BJ111" s="33">
        <f t="shared" si="185"/>
        <v>0</v>
      </c>
      <c r="BK111" s="33">
        <f t="shared" si="185"/>
        <v>0</v>
      </c>
      <c r="BL111" s="33">
        <f t="shared" si="185"/>
        <v>0</v>
      </c>
      <c r="BM111" s="33">
        <f t="shared" si="185"/>
        <v>0</v>
      </c>
      <c r="BN111" s="33">
        <f t="shared" si="185"/>
        <v>0</v>
      </c>
      <c r="BO111" s="33">
        <f t="shared" si="185"/>
        <v>0</v>
      </c>
      <c r="BP111" s="33">
        <f t="shared" si="186"/>
        <v>0</v>
      </c>
      <c r="BQ111" s="33">
        <f t="shared" si="186"/>
        <v>0</v>
      </c>
      <c r="BR111" s="33">
        <f t="shared" si="186"/>
        <v>0</v>
      </c>
      <c r="BS111" s="33">
        <f t="shared" si="186"/>
        <v>0</v>
      </c>
      <c r="BT111" s="33">
        <f t="shared" si="186"/>
        <v>0</v>
      </c>
      <c r="BU111" s="33">
        <f t="shared" si="186"/>
        <v>0</v>
      </c>
      <c r="BV111" s="33">
        <f t="shared" si="186"/>
        <v>0</v>
      </c>
      <c r="BW111" s="33">
        <f t="shared" si="186"/>
        <v>0</v>
      </c>
      <c r="BX111" s="33">
        <f t="shared" si="186"/>
        <v>0</v>
      </c>
      <c r="BY111" s="33">
        <f t="shared" si="186"/>
        <v>0</v>
      </c>
      <c r="BZ111" s="33">
        <f t="shared" si="187"/>
        <v>0</v>
      </c>
      <c r="CA111" s="33">
        <f t="shared" si="187"/>
        <v>0</v>
      </c>
      <c r="CB111" s="33">
        <f t="shared" si="187"/>
        <v>0</v>
      </c>
      <c r="CC111" s="33">
        <f t="shared" si="187"/>
        <v>0</v>
      </c>
      <c r="CD111" s="33">
        <f t="shared" si="187"/>
        <v>0</v>
      </c>
      <c r="CE111" s="33">
        <f t="shared" si="187"/>
        <v>0</v>
      </c>
      <c r="CF111" s="33">
        <f t="shared" si="187"/>
        <v>0</v>
      </c>
      <c r="CG111" s="33">
        <f t="shared" si="187"/>
        <v>0</v>
      </c>
      <c r="CH111" s="33">
        <f t="shared" si="187"/>
        <v>0</v>
      </c>
      <c r="CI111" s="33">
        <f t="shared" si="187"/>
        <v>0</v>
      </c>
      <c r="CJ111" s="33">
        <f t="shared" si="187"/>
        <v>0</v>
      </c>
      <c r="CK111" s="33">
        <f t="shared" si="187"/>
        <v>0</v>
      </c>
      <c r="CL111" s="33">
        <f t="shared" si="187"/>
        <v>0</v>
      </c>
    </row>
    <row r="112" hidden="1" spans="1:90" x14ac:dyDescent="0.25">
      <c r="A112" s="30" t="s">
        <v>473</v>
      </c>
      <c r="B112" s="31">
        <v>15</v>
      </c>
      <c r="C112" s="31">
        <v>14</v>
      </c>
      <c r="D112" s="31">
        <v>1</v>
      </c>
      <c r="E112" s="32"/>
      <c r="F112" s="32"/>
      <c r="G112" s="33">
        <f t="shared" si="180"/>
        <v>0</v>
      </c>
      <c r="H112" s="37">
        <v>45957</v>
      </c>
      <c r="I112" s="34">
        <f t="shared" si="135"/>
        <v>46414</v>
      </c>
      <c r="J112" s="39">
        <f t="shared" si="136"/>
        <v>46445</v>
      </c>
      <c r="K112" s="39">
        <f t="shared" si="137"/>
        <v>46473</v>
      </c>
      <c r="L112" s="32">
        <f t="shared" si="138"/>
        <v>46504</v>
      </c>
      <c r="M112" s="34">
        <f t="shared" si="139"/>
        <v>46504</v>
      </c>
      <c r="N112" s="137">
        <f t="shared" si="140"/>
        <v>46534</v>
      </c>
      <c r="O112" s="39">
        <f t="shared" si="141"/>
        <v>46961</v>
      </c>
      <c r="P112" s="32">
        <f t="shared" si="142"/>
        <v>46992</v>
      </c>
      <c r="Q112" s="32">
        <f t="shared" si="143"/>
        <v>46992</v>
      </c>
      <c r="R112" s="33" t="str">
        <f t="shared" si="181"/>
        <v>XO</v>
      </c>
      <c r="S112" s="33" t="str">
        <f t="shared" si="181"/>
        <v>XO</v>
      </c>
      <c r="T112" s="33" t="str">
        <f t="shared" si="181"/>
        <v>XO</v>
      </c>
      <c r="U112" s="33" t="str">
        <f t="shared" si="181"/>
        <v>XO</v>
      </c>
      <c r="V112" s="33" t="str">
        <f t="shared" si="181"/>
        <v>XO</v>
      </c>
      <c r="W112" s="33" t="str">
        <f t="shared" si="181"/>
        <v>XO</v>
      </c>
      <c r="X112" s="33" t="str">
        <f t="shared" si="181"/>
        <v>XO</v>
      </c>
      <c r="Y112" s="33" t="str">
        <f t="shared" si="181"/>
        <v>XO</v>
      </c>
      <c r="Z112" s="33" t="str">
        <f t="shared" si="181"/>
        <v>XO</v>
      </c>
      <c r="AA112" s="33" t="str">
        <f t="shared" si="181"/>
        <v>XO</v>
      </c>
      <c r="AB112" s="33" t="str">
        <f t="shared" si="182"/>
        <v>XO</v>
      </c>
      <c r="AC112" s="33" t="str">
        <f t="shared" si="182"/>
        <v>XO</v>
      </c>
      <c r="AD112" s="33">
        <f t="shared" si="182"/>
        <v>0</v>
      </c>
      <c r="AE112" s="33" t="str">
        <f t="shared" si="182"/>
        <v>3</v>
      </c>
      <c r="AF112" s="33">
        <f t="shared" si="182"/>
        <v>0</v>
      </c>
      <c r="AG112" s="33">
        <f t="shared" si="182"/>
        <v>0</v>
      </c>
      <c r="AH112" s="33" t="str">
        <f t="shared" si="182"/>
        <v>CO</v>
      </c>
      <c r="AI112" s="33" t="str">
        <f t="shared" si="182"/>
        <v>CO</v>
      </c>
      <c r="AJ112" s="33" t="str">
        <f t="shared" si="182"/>
        <v>CO</v>
      </c>
      <c r="AK112" s="33" t="str">
        <f t="shared" si="182"/>
        <v>CO</v>
      </c>
      <c r="AL112" s="33" t="str">
        <f t="shared" si="183"/>
        <v>CO</v>
      </c>
      <c r="AM112" s="33" t="str">
        <f t="shared" si="183"/>
        <v>CO</v>
      </c>
      <c r="AN112" s="33" t="str">
        <f t="shared" si="183"/>
        <v>CO</v>
      </c>
      <c r="AO112" s="33" t="str">
        <f t="shared" si="183"/>
        <v>CO</v>
      </c>
      <c r="AP112" s="33" t="str">
        <f t="shared" si="183"/>
        <v>CO</v>
      </c>
      <c r="AQ112" s="33" t="str">
        <f t="shared" si="183"/>
        <v>CO</v>
      </c>
      <c r="AR112" s="33" t="str">
        <f t="shared" si="183"/>
        <v>CO</v>
      </c>
      <c r="AS112" s="33" t="str">
        <f t="shared" si="183"/>
        <v>CO</v>
      </c>
      <c r="AT112" s="33" t="str">
        <f t="shared" si="183"/>
        <v>CO</v>
      </c>
      <c r="AU112" s="33" t="str">
        <f t="shared" si="183"/>
        <v>CO</v>
      </c>
      <c r="AV112" s="33">
        <f t="shared" si="184"/>
        <v>0</v>
      </c>
      <c r="AW112" s="33">
        <f t="shared" si="184"/>
        <v>0</v>
      </c>
      <c r="AX112" s="33">
        <f t="shared" si="184"/>
        <v>0</v>
      </c>
      <c r="AY112" s="33">
        <f t="shared" si="184"/>
        <v>0</v>
      </c>
      <c r="AZ112" s="33">
        <f t="shared" si="184"/>
        <v>0</v>
      </c>
      <c r="BA112" s="33">
        <f t="shared" si="184"/>
        <v>0</v>
      </c>
      <c r="BB112" s="33">
        <f t="shared" si="184"/>
        <v>0</v>
      </c>
      <c r="BC112" s="33">
        <f t="shared" si="184"/>
        <v>0</v>
      </c>
      <c r="BD112" s="33">
        <f t="shared" si="184"/>
        <v>0</v>
      </c>
      <c r="BE112" s="33">
        <f t="shared" si="184"/>
        <v>0</v>
      </c>
      <c r="BF112" s="33">
        <f t="shared" si="185"/>
        <v>0</v>
      </c>
      <c r="BG112" s="33">
        <f t="shared" si="185"/>
        <v>0</v>
      </c>
      <c r="BH112" s="33">
        <f t="shared" si="185"/>
        <v>0</v>
      </c>
      <c r="BI112" s="33">
        <f t="shared" si="185"/>
        <v>0</v>
      </c>
      <c r="BJ112" s="33">
        <f t="shared" si="185"/>
        <v>0</v>
      </c>
      <c r="BK112" s="33">
        <f t="shared" si="185"/>
        <v>0</v>
      </c>
      <c r="BL112" s="33">
        <f t="shared" si="185"/>
        <v>0</v>
      </c>
      <c r="BM112" s="33">
        <f t="shared" si="185"/>
        <v>0</v>
      </c>
      <c r="BN112" s="33">
        <f t="shared" si="185"/>
        <v>0</v>
      </c>
      <c r="BO112" s="33">
        <f t="shared" si="185"/>
        <v>0</v>
      </c>
      <c r="BP112" s="33">
        <f t="shared" si="186"/>
        <v>0</v>
      </c>
      <c r="BQ112" s="33">
        <f t="shared" si="186"/>
        <v>0</v>
      </c>
      <c r="BR112" s="33">
        <f t="shared" si="186"/>
        <v>0</v>
      </c>
      <c r="BS112" s="33">
        <f t="shared" si="186"/>
        <v>0</v>
      </c>
      <c r="BT112" s="33">
        <f t="shared" si="186"/>
        <v>0</v>
      </c>
      <c r="BU112" s="33">
        <f t="shared" si="186"/>
        <v>0</v>
      </c>
      <c r="BV112" s="33">
        <f t="shared" si="186"/>
        <v>0</v>
      </c>
      <c r="BW112" s="33">
        <f t="shared" si="186"/>
        <v>0</v>
      </c>
      <c r="BX112" s="33">
        <f t="shared" si="186"/>
        <v>0</v>
      </c>
      <c r="BY112" s="33">
        <f t="shared" si="186"/>
        <v>0</v>
      </c>
      <c r="BZ112" s="33">
        <f t="shared" si="187"/>
        <v>0</v>
      </c>
      <c r="CA112" s="33">
        <f t="shared" si="187"/>
        <v>0</v>
      </c>
      <c r="CB112" s="33">
        <f t="shared" si="187"/>
        <v>0</v>
      </c>
      <c r="CC112" s="33">
        <f t="shared" si="187"/>
        <v>0</v>
      </c>
      <c r="CD112" s="33">
        <f t="shared" si="187"/>
        <v>0</v>
      </c>
      <c r="CE112" s="33">
        <f t="shared" si="187"/>
        <v>0</v>
      </c>
      <c r="CF112" s="33">
        <f t="shared" si="187"/>
        <v>0</v>
      </c>
      <c r="CG112" s="33">
        <f t="shared" si="187"/>
        <v>0</v>
      </c>
      <c r="CH112" s="33">
        <f t="shared" si="187"/>
        <v>0</v>
      </c>
      <c r="CI112" s="33">
        <f t="shared" si="187"/>
        <v>0</v>
      </c>
      <c r="CJ112" s="33">
        <f t="shared" si="187"/>
        <v>0</v>
      </c>
      <c r="CK112" s="33">
        <f t="shared" si="187"/>
        <v>0</v>
      </c>
      <c r="CL112" s="33">
        <f t="shared" si="187"/>
        <v>0</v>
      </c>
    </row>
    <row r="113" hidden="1" spans="1:90" s="2" customFormat="1" x14ac:dyDescent="0.25">
      <c r="A113" s="30" t="s">
        <v>474</v>
      </c>
      <c r="B113" s="31">
        <v>15</v>
      </c>
      <c r="C113" s="31">
        <v>14</v>
      </c>
      <c r="D113" s="31">
        <v>2</v>
      </c>
      <c r="E113" s="32"/>
      <c r="F113" s="32"/>
      <c r="G113" s="33">
        <f t="shared" si="180"/>
        <v>0</v>
      </c>
      <c r="H113" s="37">
        <v>45958</v>
      </c>
      <c r="I113" s="34">
        <f t="shared" si="135"/>
        <v>46415</v>
      </c>
      <c r="J113" s="39">
        <f t="shared" si="136"/>
        <v>46446</v>
      </c>
      <c r="K113" s="39">
        <f t="shared" si="137"/>
        <v>46505</v>
      </c>
      <c r="L113" s="32">
        <f t="shared" si="138"/>
        <v>46535</v>
      </c>
      <c r="M113" s="34">
        <f t="shared" si="139"/>
        <v>46535</v>
      </c>
      <c r="N113" s="137">
        <f t="shared" si="140"/>
        <v>46566</v>
      </c>
      <c r="O113" s="39">
        <f t="shared" si="141"/>
        <v>46993</v>
      </c>
      <c r="P113" s="32">
        <f t="shared" si="142"/>
        <v>47024</v>
      </c>
      <c r="Q113" s="32">
        <f t="shared" si="143"/>
        <v>47024</v>
      </c>
      <c r="R113" s="33" t="str">
        <f t="shared" si="181"/>
        <v>XO</v>
      </c>
      <c r="S113" s="33" t="str">
        <f t="shared" si="181"/>
        <v>XO</v>
      </c>
      <c r="T113" s="33" t="str">
        <f t="shared" si="181"/>
        <v>XO</v>
      </c>
      <c r="U113" s="33" t="str">
        <f t="shared" si="181"/>
        <v>XO</v>
      </c>
      <c r="V113" s="33" t="str">
        <f t="shared" si="181"/>
        <v>XO</v>
      </c>
      <c r="W113" s="33" t="str">
        <f t="shared" si="181"/>
        <v>XO</v>
      </c>
      <c r="X113" s="33" t="str">
        <f t="shared" si="181"/>
        <v>XO</v>
      </c>
      <c r="Y113" s="33" t="str">
        <f t="shared" si="181"/>
        <v>XO</v>
      </c>
      <c r="Z113" s="33" t="str">
        <f t="shared" si="181"/>
        <v>XO</v>
      </c>
      <c r="AA113" s="33" t="str">
        <f t="shared" si="181"/>
        <v>XO</v>
      </c>
      <c r="AB113" s="33" t="str">
        <f t="shared" si="182"/>
        <v>XO</v>
      </c>
      <c r="AC113" s="33" t="str">
        <f t="shared" si="182"/>
        <v>XO</v>
      </c>
      <c r="AD113" s="33">
        <f t="shared" si="182"/>
        <v>0</v>
      </c>
      <c r="AE113" s="33" t="str">
        <f t="shared" si="182"/>
        <v>3</v>
      </c>
      <c r="AF113" s="33" t="str">
        <f t="shared" si="182"/>
        <v>3</v>
      </c>
      <c r="AG113" s="33">
        <f t="shared" si="182"/>
        <v>0</v>
      </c>
      <c r="AH113" s="33">
        <f t="shared" si="182"/>
        <v>0</v>
      </c>
      <c r="AI113" s="33" t="str">
        <f t="shared" si="182"/>
        <v>CO</v>
      </c>
      <c r="AJ113" s="33" t="str">
        <f t="shared" si="182"/>
        <v>CO</v>
      </c>
      <c r="AK113" s="33" t="str">
        <f t="shared" si="182"/>
        <v>CO</v>
      </c>
      <c r="AL113" s="33" t="str">
        <f t="shared" si="183"/>
        <v>CO</v>
      </c>
      <c r="AM113" s="33" t="str">
        <f t="shared" si="183"/>
        <v>CO</v>
      </c>
      <c r="AN113" s="33" t="str">
        <f t="shared" si="183"/>
        <v>CO</v>
      </c>
      <c r="AO113" s="33" t="str">
        <f t="shared" si="183"/>
        <v>CO</v>
      </c>
      <c r="AP113" s="33" t="str">
        <f t="shared" si="183"/>
        <v>CO</v>
      </c>
      <c r="AQ113" s="33" t="str">
        <f t="shared" si="183"/>
        <v>CO</v>
      </c>
      <c r="AR113" s="33" t="str">
        <f t="shared" si="183"/>
        <v>CO</v>
      </c>
      <c r="AS113" s="33" t="str">
        <f t="shared" si="183"/>
        <v>CO</v>
      </c>
      <c r="AT113" s="33" t="str">
        <f t="shared" si="183"/>
        <v>CO</v>
      </c>
      <c r="AU113" s="33" t="str">
        <f t="shared" si="183"/>
        <v>CO</v>
      </c>
      <c r="AV113" s="33" t="str">
        <f t="shared" si="184"/>
        <v>CO</v>
      </c>
      <c r="AW113" s="33">
        <f t="shared" si="184"/>
        <v>0</v>
      </c>
      <c r="AX113" s="33">
        <f t="shared" si="184"/>
        <v>0</v>
      </c>
      <c r="AY113" s="33">
        <f t="shared" si="184"/>
        <v>0</v>
      </c>
      <c r="AZ113" s="33">
        <f t="shared" si="184"/>
        <v>0</v>
      </c>
      <c r="BA113" s="33">
        <f t="shared" si="184"/>
        <v>0</v>
      </c>
      <c r="BB113" s="33">
        <f t="shared" si="184"/>
        <v>0</v>
      </c>
      <c r="BC113" s="33">
        <f t="shared" si="184"/>
        <v>0</v>
      </c>
      <c r="BD113" s="33">
        <f t="shared" si="184"/>
        <v>0</v>
      </c>
      <c r="BE113" s="33">
        <f t="shared" si="184"/>
        <v>0</v>
      </c>
      <c r="BF113" s="33">
        <f t="shared" si="185"/>
        <v>0</v>
      </c>
      <c r="BG113" s="33">
        <f t="shared" si="185"/>
        <v>0</v>
      </c>
      <c r="BH113" s="33">
        <f t="shared" si="185"/>
        <v>0</v>
      </c>
      <c r="BI113" s="33">
        <f t="shared" si="185"/>
        <v>0</v>
      </c>
      <c r="BJ113" s="33">
        <f t="shared" si="185"/>
        <v>0</v>
      </c>
      <c r="BK113" s="33">
        <f t="shared" si="185"/>
        <v>0</v>
      </c>
      <c r="BL113" s="33">
        <f t="shared" si="185"/>
        <v>0</v>
      </c>
      <c r="BM113" s="33">
        <f t="shared" si="185"/>
        <v>0</v>
      </c>
      <c r="BN113" s="33">
        <f t="shared" si="185"/>
        <v>0</v>
      </c>
      <c r="BO113" s="33">
        <f t="shared" si="185"/>
        <v>0</v>
      </c>
      <c r="BP113" s="33">
        <f t="shared" si="186"/>
        <v>0</v>
      </c>
      <c r="BQ113" s="33">
        <f t="shared" si="186"/>
        <v>0</v>
      </c>
      <c r="BR113" s="33">
        <f t="shared" si="186"/>
        <v>0</v>
      </c>
      <c r="BS113" s="33">
        <f t="shared" si="186"/>
        <v>0</v>
      </c>
      <c r="BT113" s="33">
        <f t="shared" si="186"/>
        <v>0</v>
      </c>
      <c r="BU113" s="33">
        <f t="shared" si="186"/>
        <v>0</v>
      </c>
      <c r="BV113" s="33">
        <f t="shared" si="186"/>
        <v>0</v>
      </c>
      <c r="BW113" s="33">
        <f t="shared" si="186"/>
        <v>0</v>
      </c>
      <c r="BX113" s="33">
        <f t="shared" si="186"/>
        <v>0</v>
      </c>
      <c r="BY113" s="33">
        <f t="shared" si="186"/>
        <v>0</v>
      </c>
      <c r="BZ113" s="33">
        <f t="shared" si="187"/>
        <v>0</v>
      </c>
      <c r="CA113" s="33">
        <f t="shared" si="187"/>
        <v>0</v>
      </c>
      <c r="CB113" s="33">
        <f t="shared" si="187"/>
        <v>0</v>
      </c>
      <c r="CC113" s="33">
        <f t="shared" si="187"/>
        <v>0</v>
      </c>
      <c r="CD113" s="33">
        <f t="shared" si="187"/>
        <v>0</v>
      </c>
      <c r="CE113" s="33">
        <f t="shared" si="187"/>
        <v>0</v>
      </c>
      <c r="CF113" s="33">
        <f t="shared" si="187"/>
        <v>0</v>
      </c>
      <c r="CG113" s="33">
        <f t="shared" si="187"/>
        <v>0</v>
      </c>
      <c r="CH113" s="33">
        <f t="shared" si="187"/>
        <v>0</v>
      </c>
      <c r="CI113" s="33">
        <f t="shared" si="187"/>
        <v>0</v>
      </c>
      <c r="CJ113" s="33">
        <f t="shared" si="187"/>
        <v>0</v>
      </c>
      <c r="CK113" s="33">
        <f t="shared" si="187"/>
        <v>0</v>
      </c>
      <c r="CL113" s="33">
        <f t="shared" si="187"/>
        <v>0</v>
      </c>
    </row>
    <row r="114" hidden="1" spans="1:90" s="2" customFormat="1" x14ac:dyDescent="0.25">
      <c r="A114" s="30"/>
      <c r="B114" s="31"/>
      <c r="C114" s="31"/>
      <c r="D114" s="31"/>
      <c r="E114" s="32"/>
      <c r="F114" s="32"/>
      <c r="G114" s="33">
        <f t="shared" si="180"/>
        <v>0</v>
      </c>
      <c r="H114" s="37">
        <v>45959</v>
      </c>
      <c r="I114" s="34">
        <f t="shared" si="135"/>
        <v>45959</v>
      </c>
      <c r="J114" s="39">
        <f t="shared" si="136"/>
        <v>45990</v>
      </c>
      <c r="K114" s="39">
        <f t="shared" si="137"/>
        <v>45990</v>
      </c>
      <c r="L114" s="32">
        <f t="shared" si="138"/>
        <v>46020</v>
      </c>
      <c r="M114" s="34">
        <f t="shared" si="139"/>
        <v>46020</v>
      </c>
      <c r="N114" s="137">
        <f t="shared" si="140"/>
        <v>46051</v>
      </c>
      <c r="O114" s="39">
        <f t="shared" si="141"/>
        <v>46051</v>
      </c>
      <c r="P114" s="32">
        <f t="shared" si="142"/>
        <v>46082</v>
      </c>
      <c r="Q114" s="32">
        <f t="shared" si="143"/>
        <v>46082</v>
      </c>
      <c r="R114" s="33">
        <f t="shared" si="181"/>
        <v>0</v>
      </c>
      <c r="S114" s="33" t="str">
        <f t="shared" si="181"/>
        <v>C</v>
      </c>
      <c r="T114" s="33">
        <f t="shared" si="181"/>
        <v>0</v>
      </c>
      <c r="U114" s="33">
        <f t="shared" si="181"/>
        <v>0</v>
      </c>
      <c r="V114" s="33">
        <f t="shared" si="181"/>
        <v>0</v>
      </c>
      <c r="W114" s="33">
        <f t="shared" si="181"/>
        <v>0</v>
      </c>
      <c r="X114" s="33">
        <f t="shared" si="181"/>
        <v>0</v>
      </c>
      <c r="Y114" s="33">
        <f t="shared" si="181"/>
        <v>0</v>
      </c>
      <c r="Z114" s="33">
        <f t="shared" si="181"/>
        <v>0</v>
      </c>
      <c r="AA114" s="33">
        <f t="shared" si="181"/>
        <v>0</v>
      </c>
      <c r="AB114" s="33">
        <f t="shared" si="182"/>
        <v>0</v>
      </c>
      <c r="AC114" s="33">
        <f t="shared" si="182"/>
        <v>0</v>
      </c>
      <c r="AD114" s="33">
        <f t="shared" si="182"/>
        <v>0</v>
      </c>
      <c r="AE114" s="33">
        <f t="shared" si="182"/>
        <v>0</v>
      </c>
      <c r="AF114" s="33">
        <f t="shared" si="182"/>
        <v>0</v>
      </c>
      <c r="AG114" s="33">
        <f t="shared" si="182"/>
        <v>0</v>
      </c>
      <c r="AH114" s="33">
        <f t="shared" si="182"/>
        <v>0</v>
      </c>
      <c r="AI114" s="33">
        <f t="shared" si="182"/>
        <v>0</v>
      </c>
      <c r="AJ114" s="33">
        <f t="shared" si="182"/>
        <v>0</v>
      </c>
      <c r="AK114" s="33">
        <f t="shared" si="182"/>
        <v>0</v>
      </c>
      <c r="AL114" s="33">
        <f t="shared" si="183"/>
        <v>0</v>
      </c>
      <c r="AM114" s="33">
        <f t="shared" si="183"/>
        <v>0</v>
      </c>
      <c r="AN114" s="33">
        <f t="shared" si="183"/>
        <v>0</v>
      </c>
      <c r="AO114" s="33">
        <f t="shared" si="183"/>
        <v>0</v>
      </c>
      <c r="AP114" s="33">
        <f t="shared" si="183"/>
        <v>0</v>
      </c>
      <c r="AQ114" s="33">
        <f t="shared" si="183"/>
        <v>0</v>
      </c>
      <c r="AR114" s="33">
        <f t="shared" si="183"/>
        <v>0</v>
      </c>
      <c r="AS114" s="33">
        <f t="shared" si="183"/>
        <v>0</v>
      </c>
      <c r="AT114" s="33">
        <f t="shared" si="183"/>
        <v>0</v>
      </c>
      <c r="AU114" s="33">
        <f t="shared" si="183"/>
        <v>0</v>
      </c>
      <c r="AV114" s="33">
        <f t="shared" si="184"/>
        <v>0</v>
      </c>
      <c r="AW114" s="33">
        <f t="shared" si="184"/>
        <v>0</v>
      </c>
      <c r="AX114" s="33">
        <f t="shared" si="184"/>
        <v>0</v>
      </c>
      <c r="AY114" s="33">
        <f t="shared" si="184"/>
        <v>0</v>
      </c>
      <c r="AZ114" s="33">
        <f t="shared" si="184"/>
        <v>0</v>
      </c>
      <c r="BA114" s="33">
        <f t="shared" si="184"/>
        <v>0</v>
      </c>
      <c r="BB114" s="33">
        <f t="shared" si="184"/>
        <v>0</v>
      </c>
      <c r="BC114" s="33">
        <f t="shared" si="184"/>
        <v>0</v>
      </c>
      <c r="BD114" s="33">
        <f t="shared" si="184"/>
        <v>0</v>
      </c>
      <c r="BE114" s="33">
        <f t="shared" si="184"/>
        <v>0</v>
      </c>
      <c r="BF114" s="33">
        <f t="shared" si="185"/>
        <v>0</v>
      </c>
      <c r="BG114" s="33">
        <f t="shared" si="185"/>
        <v>0</v>
      </c>
      <c r="BH114" s="33">
        <f t="shared" si="185"/>
        <v>0</v>
      </c>
      <c r="BI114" s="33">
        <f t="shared" si="185"/>
        <v>0</v>
      </c>
      <c r="BJ114" s="33">
        <f t="shared" si="185"/>
        <v>0</v>
      </c>
      <c r="BK114" s="33">
        <f t="shared" si="185"/>
        <v>0</v>
      </c>
      <c r="BL114" s="33">
        <f t="shared" si="185"/>
        <v>0</v>
      </c>
      <c r="BM114" s="33">
        <f t="shared" si="185"/>
        <v>0</v>
      </c>
      <c r="BN114" s="33">
        <f t="shared" si="185"/>
        <v>0</v>
      </c>
      <c r="BO114" s="33">
        <f t="shared" si="185"/>
        <v>0</v>
      </c>
      <c r="BP114" s="33">
        <f t="shared" si="186"/>
        <v>0</v>
      </c>
      <c r="BQ114" s="33">
        <f t="shared" si="186"/>
        <v>0</v>
      </c>
      <c r="BR114" s="33">
        <f t="shared" si="186"/>
        <v>0</v>
      </c>
      <c r="BS114" s="33">
        <f t="shared" si="186"/>
        <v>0</v>
      </c>
      <c r="BT114" s="33">
        <f t="shared" si="186"/>
        <v>0</v>
      </c>
      <c r="BU114" s="33">
        <f t="shared" si="186"/>
        <v>0</v>
      </c>
      <c r="BV114" s="33">
        <f t="shared" si="186"/>
        <v>0</v>
      </c>
      <c r="BW114" s="33">
        <f t="shared" si="186"/>
        <v>0</v>
      </c>
      <c r="BX114" s="33">
        <f t="shared" si="186"/>
        <v>0</v>
      </c>
      <c r="BY114" s="33">
        <f t="shared" si="186"/>
        <v>0</v>
      </c>
      <c r="BZ114" s="33">
        <f t="shared" si="187"/>
        <v>0</v>
      </c>
      <c r="CA114" s="33">
        <f t="shared" si="187"/>
        <v>0</v>
      </c>
      <c r="CB114" s="33">
        <f t="shared" si="187"/>
        <v>0</v>
      </c>
      <c r="CC114" s="33">
        <f t="shared" si="187"/>
        <v>0</v>
      </c>
      <c r="CD114" s="33">
        <f t="shared" si="187"/>
        <v>0</v>
      </c>
      <c r="CE114" s="33">
        <f t="shared" si="187"/>
        <v>0</v>
      </c>
      <c r="CF114" s="33">
        <f t="shared" si="187"/>
        <v>0</v>
      </c>
      <c r="CG114" s="33">
        <f t="shared" si="187"/>
        <v>0</v>
      </c>
      <c r="CH114" s="33">
        <f t="shared" si="187"/>
        <v>0</v>
      </c>
      <c r="CI114" s="33">
        <f t="shared" si="187"/>
        <v>0</v>
      </c>
      <c r="CJ114" s="33">
        <f t="shared" si="187"/>
        <v>0</v>
      </c>
      <c r="CK114" s="33">
        <f t="shared" si="187"/>
        <v>0</v>
      </c>
      <c r="CL114" s="33">
        <f t="shared" si="187"/>
        <v>0</v>
      </c>
    </row>
    <row r="115" hidden="1" spans="1:90" s="2" customFormat="1" x14ac:dyDescent="0.25">
      <c r="A115" s="30"/>
      <c r="B115" s="31"/>
      <c r="C115" s="31"/>
      <c r="D115" s="31"/>
      <c r="E115" s="39"/>
      <c r="F115" s="39"/>
      <c r="G115" s="33">
        <f t="shared" si="180"/>
        <v>0</v>
      </c>
      <c r="H115" s="37">
        <v>45960</v>
      </c>
      <c r="I115" s="34">
        <f t="shared" si="135"/>
        <v>45960</v>
      </c>
      <c r="J115" s="39">
        <f t="shared" si="136"/>
        <v>45991</v>
      </c>
      <c r="K115" s="39">
        <f t="shared" si="137"/>
        <v>45991</v>
      </c>
      <c r="L115" s="32">
        <f t="shared" si="138"/>
        <v>46021</v>
      </c>
      <c r="M115" s="34">
        <f t="shared" si="139"/>
        <v>46021</v>
      </c>
      <c r="N115" s="137">
        <f t="shared" si="140"/>
        <v>46052</v>
      </c>
      <c r="O115" s="39">
        <f t="shared" si="141"/>
        <v>46052</v>
      </c>
      <c r="P115" s="32">
        <f t="shared" si="142"/>
        <v>46083</v>
      </c>
      <c r="Q115" s="32">
        <f t="shared" si="143"/>
        <v>46083</v>
      </c>
      <c r="R115" s="33">
        <f t="shared" si="181"/>
        <v>0</v>
      </c>
      <c r="S115" s="33">
        <f t="shared" si="181"/>
        <v>0</v>
      </c>
      <c r="T115" s="33">
        <f t="shared" si="181"/>
        <v>0</v>
      </c>
      <c r="U115" s="33">
        <f t="shared" si="181"/>
        <v>0</v>
      </c>
      <c r="V115" s="33">
        <f t="shared" si="181"/>
        <v>0</v>
      </c>
      <c r="W115" s="33">
        <f t="shared" si="181"/>
        <v>0</v>
      </c>
      <c r="X115" s="33">
        <f t="shared" si="181"/>
        <v>0</v>
      </c>
      <c r="Y115" s="33">
        <f t="shared" si="181"/>
        <v>0</v>
      </c>
      <c r="Z115" s="33">
        <f t="shared" si="181"/>
        <v>0</v>
      </c>
      <c r="AA115" s="33">
        <f t="shared" si="181"/>
        <v>0</v>
      </c>
      <c r="AB115" s="33">
        <f t="shared" si="182"/>
        <v>0</v>
      </c>
      <c r="AC115" s="33">
        <f t="shared" si="182"/>
        <v>0</v>
      </c>
      <c r="AD115" s="33">
        <f t="shared" si="182"/>
        <v>0</v>
      </c>
      <c r="AE115" s="33">
        <f t="shared" si="182"/>
        <v>0</v>
      </c>
      <c r="AF115" s="33">
        <f t="shared" si="182"/>
        <v>0</v>
      </c>
      <c r="AG115" s="33">
        <f t="shared" si="182"/>
        <v>0</v>
      </c>
      <c r="AH115" s="33">
        <f t="shared" si="182"/>
        <v>0</v>
      </c>
      <c r="AI115" s="33">
        <f t="shared" si="182"/>
        <v>0</v>
      </c>
      <c r="AJ115" s="33">
        <f t="shared" si="182"/>
        <v>0</v>
      </c>
      <c r="AK115" s="33">
        <f t="shared" si="182"/>
        <v>0</v>
      </c>
      <c r="AL115" s="33">
        <f t="shared" si="183"/>
        <v>0</v>
      </c>
      <c r="AM115" s="33">
        <f t="shared" si="183"/>
        <v>0</v>
      </c>
      <c r="AN115" s="33">
        <f t="shared" si="183"/>
        <v>0</v>
      </c>
      <c r="AO115" s="33">
        <f t="shared" si="183"/>
        <v>0</v>
      </c>
      <c r="AP115" s="33">
        <f t="shared" si="183"/>
        <v>0</v>
      </c>
      <c r="AQ115" s="33">
        <f t="shared" si="183"/>
        <v>0</v>
      </c>
      <c r="AR115" s="33">
        <f t="shared" si="183"/>
        <v>0</v>
      </c>
      <c r="AS115" s="33">
        <f t="shared" si="183"/>
        <v>0</v>
      </c>
      <c r="AT115" s="33">
        <f t="shared" si="183"/>
        <v>0</v>
      </c>
      <c r="AU115" s="33">
        <f t="shared" si="183"/>
        <v>0</v>
      </c>
      <c r="AV115" s="33">
        <f t="shared" si="184"/>
        <v>0</v>
      </c>
      <c r="AW115" s="33">
        <f t="shared" si="184"/>
        <v>0</v>
      </c>
      <c r="AX115" s="33">
        <f t="shared" si="184"/>
        <v>0</v>
      </c>
      <c r="AY115" s="33">
        <f t="shared" si="184"/>
        <v>0</v>
      </c>
      <c r="AZ115" s="33">
        <f t="shared" si="184"/>
        <v>0</v>
      </c>
      <c r="BA115" s="33">
        <f t="shared" si="184"/>
        <v>0</v>
      </c>
      <c r="BB115" s="33">
        <f t="shared" si="184"/>
        <v>0</v>
      </c>
      <c r="BC115" s="33">
        <f t="shared" si="184"/>
        <v>0</v>
      </c>
      <c r="BD115" s="33">
        <f t="shared" si="184"/>
        <v>0</v>
      </c>
      <c r="BE115" s="33">
        <f t="shared" si="184"/>
        <v>0</v>
      </c>
      <c r="BF115" s="33">
        <f t="shared" si="185"/>
        <v>0</v>
      </c>
      <c r="BG115" s="33">
        <f t="shared" si="185"/>
        <v>0</v>
      </c>
      <c r="BH115" s="33">
        <f t="shared" si="185"/>
        <v>0</v>
      </c>
      <c r="BI115" s="33">
        <f t="shared" si="185"/>
        <v>0</v>
      </c>
      <c r="BJ115" s="33">
        <f t="shared" si="185"/>
        <v>0</v>
      </c>
      <c r="BK115" s="33">
        <f t="shared" si="185"/>
        <v>0</v>
      </c>
      <c r="BL115" s="33">
        <f t="shared" si="185"/>
        <v>0</v>
      </c>
      <c r="BM115" s="33">
        <f t="shared" si="185"/>
        <v>0</v>
      </c>
      <c r="BN115" s="33">
        <f t="shared" si="185"/>
        <v>0</v>
      </c>
      <c r="BO115" s="33">
        <f t="shared" si="185"/>
        <v>0</v>
      </c>
      <c r="BP115" s="33">
        <f t="shared" si="186"/>
        <v>0</v>
      </c>
      <c r="BQ115" s="33">
        <f t="shared" si="186"/>
        <v>0</v>
      </c>
      <c r="BR115" s="33">
        <f t="shared" si="186"/>
        <v>0</v>
      </c>
      <c r="BS115" s="33">
        <f t="shared" si="186"/>
        <v>0</v>
      </c>
      <c r="BT115" s="33">
        <f t="shared" si="186"/>
        <v>0</v>
      </c>
      <c r="BU115" s="33">
        <f t="shared" si="186"/>
        <v>0</v>
      </c>
      <c r="BV115" s="33">
        <f t="shared" si="186"/>
        <v>0</v>
      </c>
      <c r="BW115" s="33">
        <f t="shared" si="186"/>
        <v>0</v>
      </c>
      <c r="BX115" s="33">
        <f t="shared" si="186"/>
        <v>0</v>
      </c>
      <c r="BY115" s="33">
        <f t="shared" si="186"/>
        <v>0</v>
      </c>
      <c r="BZ115" s="33">
        <f t="shared" si="187"/>
        <v>0</v>
      </c>
      <c r="CA115" s="33">
        <f t="shared" si="187"/>
        <v>0</v>
      </c>
      <c r="CB115" s="33">
        <f t="shared" si="187"/>
        <v>0</v>
      </c>
      <c r="CC115" s="33">
        <f t="shared" si="187"/>
        <v>0</v>
      </c>
      <c r="CD115" s="33">
        <f t="shared" si="187"/>
        <v>0</v>
      </c>
      <c r="CE115" s="33">
        <f t="shared" si="187"/>
        <v>0</v>
      </c>
      <c r="CF115" s="33">
        <f t="shared" si="187"/>
        <v>0</v>
      </c>
      <c r="CG115" s="33">
        <f t="shared" si="187"/>
        <v>0</v>
      </c>
      <c r="CH115" s="33">
        <f t="shared" si="187"/>
        <v>0</v>
      </c>
      <c r="CI115" s="33">
        <f t="shared" si="187"/>
        <v>0</v>
      </c>
      <c r="CJ115" s="33">
        <f t="shared" si="187"/>
        <v>0</v>
      </c>
      <c r="CK115" s="33">
        <f t="shared" si="187"/>
        <v>0</v>
      </c>
      <c r="CL115" s="33">
        <f t="shared" si="187"/>
        <v>0</v>
      </c>
    </row>
    <row r="116" hidden="1" spans="1:90" s="2" customFormat="1" x14ac:dyDescent="0.25">
      <c r="A116" s="30"/>
      <c r="B116" s="31"/>
      <c r="C116" s="31"/>
      <c r="D116" s="31"/>
      <c r="E116" s="39"/>
      <c r="F116" s="39"/>
      <c r="G116" s="33">
        <f t="shared" si="180"/>
        <v>0</v>
      </c>
      <c r="H116" s="37">
        <v>45961</v>
      </c>
      <c r="I116" s="34">
        <f t="shared" si="135"/>
        <v>45961</v>
      </c>
      <c r="J116" s="39">
        <f t="shared" si="136"/>
        <v>45992</v>
      </c>
      <c r="K116" s="39">
        <f t="shared" si="137"/>
        <v>45992</v>
      </c>
      <c r="L116" s="32">
        <f t="shared" si="138"/>
        <v>46023</v>
      </c>
      <c r="M116" s="34">
        <f t="shared" si="139"/>
        <v>46023</v>
      </c>
      <c r="N116" s="137">
        <f t="shared" si="140"/>
        <v>46054</v>
      </c>
      <c r="O116" s="39">
        <f t="shared" si="141"/>
        <v>46054</v>
      </c>
      <c r="P116" s="32">
        <f t="shared" si="142"/>
        <v>46082</v>
      </c>
      <c r="Q116" s="32">
        <f t="shared" si="143"/>
        <v>46082</v>
      </c>
      <c r="R116" s="33" t="str">
        <f t="shared" si="181"/>
        <v>CO</v>
      </c>
      <c r="S116" s="33" t="str">
        <f t="shared" si="181"/>
        <v>C</v>
      </c>
      <c r="T116" s="33">
        <f t="shared" si="181"/>
        <v>0</v>
      </c>
      <c r="U116" s="33">
        <f t="shared" si="181"/>
        <v>0</v>
      </c>
      <c r="V116" s="33">
        <f t="shared" si="181"/>
        <v>0</v>
      </c>
      <c r="W116" s="33">
        <f t="shared" si="181"/>
        <v>0</v>
      </c>
      <c r="X116" s="33">
        <f t="shared" si="181"/>
        <v>0</v>
      </c>
      <c r="Y116" s="33">
        <f t="shared" si="181"/>
        <v>0</v>
      </c>
      <c r="Z116" s="33">
        <f t="shared" si="181"/>
        <v>0</v>
      </c>
      <c r="AA116" s="33">
        <f t="shared" si="181"/>
        <v>0</v>
      </c>
      <c r="AB116" s="33">
        <f t="shared" si="182"/>
        <v>0</v>
      </c>
      <c r="AC116" s="33">
        <f t="shared" si="182"/>
        <v>0</v>
      </c>
      <c r="AD116" s="33">
        <f t="shared" si="182"/>
        <v>0</v>
      </c>
      <c r="AE116" s="33">
        <f t="shared" si="182"/>
        <v>0</v>
      </c>
      <c r="AF116" s="33">
        <f t="shared" si="182"/>
        <v>0</v>
      </c>
      <c r="AG116" s="33">
        <f t="shared" si="182"/>
        <v>0</v>
      </c>
      <c r="AH116" s="33">
        <f t="shared" si="182"/>
        <v>0</v>
      </c>
      <c r="AI116" s="33">
        <f t="shared" si="182"/>
        <v>0</v>
      </c>
      <c r="AJ116" s="33">
        <f t="shared" si="182"/>
        <v>0</v>
      </c>
      <c r="AK116" s="33">
        <f t="shared" si="182"/>
        <v>0</v>
      </c>
      <c r="AL116" s="33">
        <f t="shared" si="183"/>
        <v>0</v>
      </c>
      <c r="AM116" s="33">
        <f t="shared" si="183"/>
        <v>0</v>
      </c>
      <c r="AN116" s="33">
        <f t="shared" si="183"/>
        <v>0</v>
      </c>
      <c r="AO116" s="33">
        <f t="shared" si="183"/>
        <v>0</v>
      </c>
      <c r="AP116" s="33">
        <f t="shared" si="183"/>
        <v>0</v>
      </c>
      <c r="AQ116" s="33">
        <f t="shared" si="183"/>
        <v>0</v>
      </c>
      <c r="AR116" s="33">
        <f t="shared" si="183"/>
        <v>0</v>
      </c>
      <c r="AS116" s="33">
        <f t="shared" si="183"/>
        <v>0</v>
      </c>
      <c r="AT116" s="33">
        <f t="shared" si="183"/>
        <v>0</v>
      </c>
      <c r="AU116" s="33">
        <f t="shared" si="183"/>
        <v>0</v>
      </c>
      <c r="AV116" s="33">
        <f t="shared" si="184"/>
        <v>0</v>
      </c>
      <c r="AW116" s="33">
        <f t="shared" si="184"/>
        <v>0</v>
      </c>
      <c r="AX116" s="33">
        <f t="shared" si="184"/>
        <v>0</v>
      </c>
      <c r="AY116" s="33">
        <f t="shared" si="184"/>
        <v>0</v>
      </c>
      <c r="AZ116" s="33">
        <f t="shared" si="184"/>
        <v>0</v>
      </c>
      <c r="BA116" s="33">
        <f t="shared" si="184"/>
        <v>0</v>
      </c>
      <c r="BB116" s="33">
        <f t="shared" si="184"/>
        <v>0</v>
      </c>
      <c r="BC116" s="33">
        <f t="shared" si="184"/>
        <v>0</v>
      </c>
      <c r="BD116" s="33">
        <f t="shared" si="184"/>
        <v>0</v>
      </c>
      <c r="BE116" s="33">
        <f t="shared" si="184"/>
        <v>0</v>
      </c>
      <c r="BF116" s="33">
        <f t="shared" si="185"/>
        <v>0</v>
      </c>
      <c r="BG116" s="33">
        <f t="shared" si="185"/>
        <v>0</v>
      </c>
      <c r="BH116" s="33">
        <f t="shared" si="185"/>
        <v>0</v>
      </c>
      <c r="BI116" s="33">
        <f t="shared" si="185"/>
        <v>0</v>
      </c>
      <c r="BJ116" s="33">
        <f t="shared" si="185"/>
        <v>0</v>
      </c>
      <c r="BK116" s="33">
        <f t="shared" si="185"/>
        <v>0</v>
      </c>
      <c r="BL116" s="33">
        <f t="shared" si="185"/>
        <v>0</v>
      </c>
      <c r="BM116" s="33">
        <f t="shared" si="185"/>
        <v>0</v>
      </c>
      <c r="BN116" s="33">
        <f t="shared" si="185"/>
        <v>0</v>
      </c>
      <c r="BO116" s="33">
        <f t="shared" si="185"/>
        <v>0</v>
      </c>
      <c r="BP116" s="33">
        <f t="shared" si="186"/>
        <v>0</v>
      </c>
      <c r="BQ116" s="33">
        <f t="shared" si="186"/>
        <v>0</v>
      </c>
      <c r="BR116" s="33">
        <f t="shared" si="186"/>
        <v>0</v>
      </c>
      <c r="BS116" s="33">
        <f t="shared" si="186"/>
        <v>0</v>
      </c>
      <c r="BT116" s="33">
        <f t="shared" si="186"/>
        <v>0</v>
      </c>
      <c r="BU116" s="33">
        <f t="shared" si="186"/>
        <v>0</v>
      </c>
      <c r="BV116" s="33">
        <f t="shared" si="186"/>
        <v>0</v>
      </c>
      <c r="BW116" s="33">
        <f t="shared" si="186"/>
        <v>0</v>
      </c>
      <c r="BX116" s="33">
        <f t="shared" si="186"/>
        <v>0</v>
      </c>
      <c r="BY116" s="33">
        <f t="shared" si="186"/>
        <v>0</v>
      </c>
      <c r="BZ116" s="33">
        <f t="shared" si="187"/>
        <v>0</v>
      </c>
      <c r="CA116" s="33">
        <f t="shared" si="187"/>
        <v>0</v>
      </c>
      <c r="CB116" s="33">
        <f t="shared" si="187"/>
        <v>0</v>
      </c>
      <c r="CC116" s="33">
        <f t="shared" si="187"/>
        <v>0</v>
      </c>
      <c r="CD116" s="33">
        <f t="shared" si="187"/>
        <v>0</v>
      </c>
      <c r="CE116" s="33">
        <f t="shared" si="187"/>
        <v>0</v>
      </c>
      <c r="CF116" s="33">
        <f t="shared" si="187"/>
        <v>0</v>
      </c>
      <c r="CG116" s="33">
        <f t="shared" si="187"/>
        <v>0</v>
      </c>
      <c r="CH116" s="33">
        <f t="shared" si="187"/>
        <v>0</v>
      </c>
      <c r="CI116" s="33">
        <f t="shared" si="187"/>
        <v>0</v>
      </c>
      <c r="CJ116" s="33">
        <f t="shared" si="187"/>
        <v>0</v>
      </c>
      <c r="CK116" s="33">
        <f t="shared" si="187"/>
        <v>0</v>
      </c>
      <c r="CL116" s="33">
        <f t="shared" si="187"/>
        <v>0</v>
      </c>
    </row>
    <row r="117" hidden="1" spans="1:90" s="2" customFormat="1" x14ac:dyDescent="0.25">
      <c r="A117" s="30"/>
      <c r="B117" s="31"/>
      <c r="C117" s="31"/>
      <c r="D117" s="31"/>
      <c r="E117" s="32"/>
      <c r="F117" s="32"/>
      <c r="G117" s="33">
        <f t="shared" si="180"/>
        <v>0</v>
      </c>
      <c r="H117" s="37">
        <v>45962</v>
      </c>
      <c r="I117" s="34">
        <f t="shared" si="135"/>
        <v>45962</v>
      </c>
      <c r="J117" s="39">
        <f t="shared" si="136"/>
        <v>45992</v>
      </c>
      <c r="K117" s="39">
        <f t="shared" si="137"/>
        <v>45992</v>
      </c>
      <c r="L117" s="32">
        <f t="shared" si="138"/>
        <v>46023</v>
      </c>
      <c r="M117" s="34">
        <f t="shared" si="139"/>
        <v>46023</v>
      </c>
      <c r="N117" s="137">
        <f t="shared" si="140"/>
        <v>46054</v>
      </c>
      <c r="O117" s="39">
        <f t="shared" si="141"/>
        <v>46054</v>
      </c>
      <c r="P117" s="32">
        <f t="shared" si="142"/>
        <v>46082</v>
      </c>
      <c r="Q117" s="32">
        <f t="shared" si="143"/>
        <v>46082</v>
      </c>
      <c r="R117" s="33" t="str">
        <f t="shared" si="181"/>
        <v>CO</v>
      </c>
      <c r="S117" s="33" t="str">
        <f t="shared" si="181"/>
        <v>C</v>
      </c>
      <c r="T117" s="33">
        <f t="shared" si="181"/>
        <v>0</v>
      </c>
      <c r="U117" s="33">
        <f t="shared" si="181"/>
        <v>0</v>
      </c>
      <c r="V117" s="33">
        <f t="shared" si="181"/>
        <v>0</v>
      </c>
      <c r="W117" s="33">
        <f t="shared" si="181"/>
        <v>0</v>
      </c>
      <c r="X117" s="33">
        <f t="shared" si="181"/>
        <v>0</v>
      </c>
      <c r="Y117" s="33">
        <f t="shared" si="181"/>
        <v>0</v>
      </c>
      <c r="Z117" s="33">
        <f t="shared" si="181"/>
        <v>0</v>
      </c>
      <c r="AA117" s="33">
        <f t="shared" si="181"/>
        <v>0</v>
      </c>
      <c r="AB117" s="33">
        <f t="shared" si="182"/>
        <v>0</v>
      </c>
      <c r="AC117" s="33">
        <f t="shared" si="182"/>
        <v>0</v>
      </c>
      <c r="AD117" s="33">
        <f t="shared" si="182"/>
        <v>0</v>
      </c>
      <c r="AE117" s="33">
        <f t="shared" si="182"/>
        <v>0</v>
      </c>
      <c r="AF117" s="33">
        <f t="shared" si="182"/>
        <v>0</v>
      </c>
      <c r="AG117" s="33">
        <f t="shared" si="182"/>
        <v>0</v>
      </c>
      <c r="AH117" s="33">
        <f t="shared" si="182"/>
        <v>0</v>
      </c>
      <c r="AI117" s="33">
        <f t="shared" si="182"/>
        <v>0</v>
      </c>
      <c r="AJ117" s="33">
        <f t="shared" si="182"/>
        <v>0</v>
      </c>
      <c r="AK117" s="33">
        <f t="shared" si="182"/>
        <v>0</v>
      </c>
      <c r="AL117" s="33">
        <f t="shared" si="183"/>
        <v>0</v>
      </c>
      <c r="AM117" s="33">
        <f t="shared" si="183"/>
        <v>0</v>
      </c>
      <c r="AN117" s="33">
        <f t="shared" si="183"/>
        <v>0</v>
      </c>
      <c r="AO117" s="33">
        <f t="shared" si="183"/>
        <v>0</v>
      </c>
      <c r="AP117" s="33">
        <f t="shared" si="183"/>
        <v>0</v>
      </c>
      <c r="AQ117" s="33">
        <f t="shared" si="183"/>
        <v>0</v>
      </c>
      <c r="AR117" s="33">
        <f t="shared" si="183"/>
        <v>0</v>
      </c>
      <c r="AS117" s="33">
        <f t="shared" si="183"/>
        <v>0</v>
      </c>
      <c r="AT117" s="33">
        <f t="shared" si="183"/>
        <v>0</v>
      </c>
      <c r="AU117" s="33">
        <f t="shared" si="183"/>
        <v>0</v>
      </c>
      <c r="AV117" s="33">
        <f t="shared" si="184"/>
        <v>0</v>
      </c>
      <c r="AW117" s="33">
        <f t="shared" si="184"/>
        <v>0</v>
      </c>
      <c r="AX117" s="33">
        <f t="shared" si="184"/>
        <v>0</v>
      </c>
      <c r="AY117" s="33">
        <f t="shared" si="184"/>
        <v>0</v>
      </c>
      <c r="AZ117" s="33">
        <f t="shared" si="184"/>
        <v>0</v>
      </c>
      <c r="BA117" s="33">
        <f t="shared" si="184"/>
        <v>0</v>
      </c>
      <c r="BB117" s="33">
        <f t="shared" si="184"/>
        <v>0</v>
      </c>
      <c r="BC117" s="33">
        <f t="shared" si="184"/>
        <v>0</v>
      </c>
      <c r="BD117" s="33">
        <f t="shared" si="184"/>
        <v>0</v>
      </c>
      <c r="BE117" s="33">
        <f t="shared" si="184"/>
        <v>0</v>
      </c>
      <c r="BF117" s="33">
        <f t="shared" si="185"/>
        <v>0</v>
      </c>
      <c r="BG117" s="33">
        <f t="shared" si="185"/>
        <v>0</v>
      </c>
      <c r="BH117" s="33">
        <f t="shared" si="185"/>
        <v>0</v>
      </c>
      <c r="BI117" s="33">
        <f t="shared" si="185"/>
        <v>0</v>
      </c>
      <c r="BJ117" s="33">
        <f t="shared" si="185"/>
        <v>0</v>
      </c>
      <c r="BK117" s="33">
        <f t="shared" si="185"/>
        <v>0</v>
      </c>
      <c r="BL117" s="33">
        <f t="shared" si="185"/>
        <v>0</v>
      </c>
      <c r="BM117" s="33">
        <f t="shared" si="185"/>
        <v>0</v>
      </c>
      <c r="BN117" s="33">
        <f t="shared" si="185"/>
        <v>0</v>
      </c>
      <c r="BO117" s="33">
        <f t="shared" si="185"/>
        <v>0</v>
      </c>
      <c r="BP117" s="33">
        <f t="shared" si="186"/>
        <v>0</v>
      </c>
      <c r="BQ117" s="33">
        <f t="shared" si="186"/>
        <v>0</v>
      </c>
      <c r="BR117" s="33">
        <f t="shared" si="186"/>
        <v>0</v>
      </c>
      <c r="BS117" s="33">
        <f t="shared" si="186"/>
        <v>0</v>
      </c>
      <c r="BT117" s="33">
        <f t="shared" si="186"/>
        <v>0</v>
      </c>
      <c r="BU117" s="33">
        <f t="shared" si="186"/>
        <v>0</v>
      </c>
      <c r="BV117" s="33">
        <f t="shared" si="186"/>
        <v>0</v>
      </c>
      <c r="BW117" s="33">
        <f t="shared" si="186"/>
        <v>0</v>
      </c>
      <c r="BX117" s="33">
        <f t="shared" si="186"/>
        <v>0</v>
      </c>
      <c r="BY117" s="33">
        <f t="shared" si="186"/>
        <v>0</v>
      </c>
      <c r="BZ117" s="33">
        <f t="shared" si="187"/>
        <v>0</v>
      </c>
      <c r="CA117" s="33">
        <f t="shared" si="187"/>
        <v>0</v>
      </c>
      <c r="CB117" s="33">
        <f t="shared" si="187"/>
        <v>0</v>
      </c>
      <c r="CC117" s="33">
        <f t="shared" si="187"/>
        <v>0</v>
      </c>
      <c r="CD117" s="33">
        <f t="shared" si="187"/>
        <v>0</v>
      </c>
      <c r="CE117" s="33">
        <f t="shared" si="187"/>
        <v>0</v>
      </c>
      <c r="CF117" s="33">
        <f t="shared" si="187"/>
        <v>0</v>
      </c>
      <c r="CG117" s="33">
        <f t="shared" si="187"/>
        <v>0</v>
      </c>
      <c r="CH117" s="33">
        <f t="shared" si="187"/>
        <v>0</v>
      </c>
      <c r="CI117" s="33">
        <f t="shared" si="187"/>
        <v>0</v>
      </c>
      <c r="CJ117" s="33">
        <f t="shared" si="187"/>
        <v>0</v>
      </c>
      <c r="CK117" s="33">
        <f t="shared" si="187"/>
        <v>0</v>
      </c>
      <c r="CL117" s="33">
        <f t="shared" si="187"/>
        <v>0</v>
      </c>
    </row>
    <row r="118" ht="21.75" customHeight="1" hidden="1" spans="1:90" x14ac:dyDescent="0.25">
      <c r="A118" s="130" t="s">
        <v>475</v>
      </c>
      <c r="B118" s="131"/>
      <c r="C118" s="131"/>
      <c r="D118" s="131"/>
      <c r="E118" s="96"/>
      <c r="F118" s="96"/>
      <c r="G118" s="96"/>
      <c r="H118" s="37">
        <v>45963</v>
      </c>
      <c r="I118" s="34">
        <f t="shared" si="135"/>
        <v>45963</v>
      </c>
      <c r="J118" s="39">
        <f t="shared" si="136"/>
        <v>45993</v>
      </c>
      <c r="K118" s="39">
        <f t="shared" si="137"/>
        <v>45993</v>
      </c>
      <c r="L118" s="32">
        <f t="shared" si="138"/>
        <v>46024</v>
      </c>
      <c r="M118" s="34">
        <f t="shared" si="139"/>
        <v>46024</v>
      </c>
      <c r="N118" s="137">
        <f t="shared" si="140"/>
        <v>46055</v>
      </c>
      <c r="O118" s="39">
        <f t="shared" si="141"/>
        <v>46055</v>
      </c>
      <c r="P118" s="32">
        <f t="shared" si="142"/>
        <v>46083</v>
      </c>
      <c r="Q118" s="32">
        <f t="shared" si="143"/>
        <v>46083</v>
      </c>
      <c r="R118" s="29">
        <f>$A$2-DAY($A$2)+1</f>
        <v>46054</v>
      </c>
      <c r="S118" s="29">
        <f t="shared" ref="S118:AX118" si="188">DATE(YEAR(R118),MONTH(R118)+1,DAY(R118))</f>
        <v>46082</v>
      </c>
      <c r="T118" s="29">
        <f t="shared" si="188"/>
        <v>46113</v>
      </c>
      <c r="U118" s="29">
        <f t="shared" si="188"/>
        <v>46143</v>
      </c>
      <c r="V118" s="29">
        <f t="shared" si="188"/>
        <v>46174</v>
      </c>
      <c r="W118" s="29">
        <f t="shared" si="188"/>
        <v>46204</v>
      </c>
      <c r="X118" s="29">
        <f t="shared" si="188"/>
        <v>46235</v>
      </c>
      <c r="Y118" s="29">
        <f t="shared" si="188"/>
        <v>46266</v>
      </c>
      <c r="Z118" s="29">
        <f t="shared" si="188"/>
        <v>46296</v>
      </c>
      <c r="AA118" s="29">
        <f t="shared" si="188"/>
        <v>46327</v>
      </c>
      <c r="AB118" s="29">
        <f t="shared" si="188"/>
        <v>46357</v>
      </c>
      <c r="AC118" s="29">
        <f t="shared" si="188"/>
        <v>46388</v>
      </c>
      <c r="AD118" s="29">
        <f t="shared" si="188"/>
        <v>46419</v>
      </c>
      <c r="AE118" s="29">
        <f t="shared" si="188"/>
        <v>46447</v>
      </c>
      <c r="AF118" s="29">
        <f t="shared" si="188"/>
        <v>46478</v>
      </c>
      <c r="AG118" s="29">
        <f t="shared" si="188"/>
        <v>46508</v>
      </c>
      <c r="AH118" s="29">
        <f t="shared" si="188"/>
        <v>46539</v>
      </c>
      <c r="AI118" s="29">
        <f t="shared" si="188"/>
        <v>46569</v>
      </c>
      <c r="AJ118" s="29">
        <f t="shared" si="188"/>
        <v>46600</v>
      </c>
      <c r="AK118" s="29">
        <f t="shared" si="188"/>
        <v>46631</v>
      </c>
      <c r="AL118" s="29">
        <f t="shared" si="188"/>
        <v>46661</v>
      </c>
      <c r="AM118" s="29">
        <f t="shared" si="188"/>
        <v>46692</v>
      </c>
      <c r="AN118" s="29">
        <f t="shared" si="188"/>
        <v>46722</v>
      </c>
      <c r="AO118" s="29">
        <f t="shared" si="188"/>
        <v>46753</v>
      </c>
      <c r="AP118" s="29">
        <f t="shared" si="188"/>
        <v>46784</v>
      </c>
      <c r="AQ118" s="29">
        <f t="shared" si="188"/>
        <v>46813</v>
      </c>
      <c r="AR118" s="29">
        <f t="shared" si="188"/>
        <v>46844</v>
      </c>
      <c r="AS118" s="29">
        <f t="shared" si="188"/>
        <v>46874</v>
      </c>
      <c r="AT118" s="29">
        <f t="shared" si="188"/>
        <v>46905</v>
      </c>
      <c r="AU118" s="29">
        <f t="shared" si="188"/>
        <v>46935</v>
      </c>
      <c r="AV118" s="29">
        <f t="shared" si="188"/>
        <v>46966</v>
      </c>
      <c r="AW118" s="29">
        <f t="shared" si="188"/>
        <v>46997</v>
      </c>
      <c r="AX118" s="29">
        <f t="shared" si="188"/>
        <v>47027</v>
      </c>
      <c r="AY118" s="29">
        <f t="shared" ref="AY118:CD118" si="189">DATE(YEAR(AX118),MONTH(AX118)+1,DAY(AX118))</f>
        <v>47058</v>
      </c>
      <c r="AZ118" s="29">
        <f t="shared" si="189"/>
        <v>47088</v>
      </c>
      <c r="BA118" s="29">
        <f t="shared" si="189"/>
        <v>47119</v>
      </c>
      <c r="BB118" s="29">
        <f t="shared" si="189"/>
        <v>47150</v>
      </c>
      <c r="BC118" s="29">
        <f t="shared" si="189"/>
        <v>47178</v>
      </c>
      <c r="BD118" s="29">
        <f t="shared" si="189"/>
        <v>47209</v>
      </c>
      <c r="BE118" s="29">
        <f t="shared" si="189"/>
        <v>47239</v>
      </c>
      <c r="BF118" s="29">
        <f t="shared" si="189"/>
        <v>47270</v>
      </c>
      <c r="BG118" s="29">
        <f t="shared" si="189"/>
        <v>47300</v>
      </c>
      <c r="BH118" s="29">
        <f t="shared" si="189"/>
        <v>47331</v>
      </c>
      <c r="BI118" s="29">
        <f t="shared" si="189"/>
        <v>47362</v>
      </c>
      <c r="BJ118" s="29">
        <f t="shared" si="189"/>
        <v>47392</v>
      </c>
      <c r="BK118" s="29">
        <f t="shared" si="189"/>
        <v>47423</v>
      </c>
      <c r="BL118" s="29">
        <f t="shared" si="189"/>
        <v>47453</v>
      </c>
      <c r="BM118" s="29">
        <f t="shared" si="189"/>
        <v>47484</v>
      </c>
      <c r="BN118" s="29">
        <f t="shared" si="189"/>
        <v>47515</v>
      </c>
      <c r="BO118" s="29">
        <f t="shared" si="189"/>
        <v>47543</v>
      </c>
      <c r="BP118" s="29">
        <f t="shared" si="189"/>
        <v>47574</v>
      </c>
      <c r="BQ118" s="29">
        <f t="shared" si="189"/>
        <v>47604</v>
      </c>
      <c r="BR118" s="29">
        <f t="shared" si="189"/>
        <v>47635</v>
      </c>
      <c r="BS118" s="29">
        <f t="shared" si="189"/>
        <v>47665</v>
      </c>
      <c r="BT118" s="29">
        <f t="shared" si="189"/>
        <v>47696</v>
      </c>
      <c r="BU118" s="29">
        <f t="shared" si="189"/>
        <v>47727</v>
      </c>
      <c r="BV118" s="29">
        <f t="shared" si="189"/>
        <v>47757</v>
      </c>
      <c r="BW118" s="29">
        <f t="shared" si="189"/>
        <v>47788</v>
      </c>
      <c r="BX118" s="29">
        <f t="shared" si="189"/>
        <v>47818</v>
      </c>
      <c r="BY118" s="29">
        <f t="shared" si="189"/>
        <v>47849</v>
      </c>
      <c r="BZ118" s="29">
        <f t="shared" si="189"/>
        <v>47880</v>
      </c>
      <c r="CA118" s="29">
        <f t="shared" si="189"/>
        <v>47908</v>
      </c>
      <c r="CB118" s="29">
        <f t="shared" si="189"/>
        <v>47939</v>
      </c>
      <c r="CC118" s="29">
        <f t="shared" si="189"/>
        <v>47969</v>
      </c>
      <c r="CD118" s="29">
        <f t="shared" si="189"/>
        <v>48000</v>
      </c>
      <c r="CE118" s="29">
        <f t="shared" ref="CE118:CL118" si="190">DATE(YEAR(CD118),MONTH(CD118)+1,DAY(CD118))</f>
        <v>48030</v>
      </c>
      <c r="CF118" s="29">
        <f t="shared" si="190"/>
        <v>48061</v>
      </c>
      <c r="CG118" s="29">
        <f t="shared" si="190"/>
        <v>48092</v>
      </c>
      <c r="CH118" s="29">
        <f t="shared" si="190"/>
        <v>48122</v>
      </c>
      <c r="CI118" s="29">
        <f t="shared" si="190"/>
        <v>48153</v>
      </c>
      <c r="CJ118" s="29">
        <f t="shared" si="190"/>
        <v>48183</v>
      </c>
      <c r="CK118" s="29">
        <f t="shared" si="190"/>
        <v>48214</v>
      </c>
      <c r="CL118" s="29">
        <f t="shared" si="190"/>
        <v>48245</v>
      </c>
    </row>
    <row r="119" hidden="1" spans="1:90" s="2" customFormat="1" x14ac:dyDescent="0.25">
      <c r="A119" s="30" t="s">
        <v>476</v>
      </c>
      <c r="B119" s="31">
        <v>15</v>
      </c>
      <c r="C119" s="31">
        <v>15</v>
      </c>
      <c r="D119" s="31">
        <v>2</v>
      </c>
      <c r="E119" s="32"/>
      <c r="F119" s="32"/>
      <c r="G119" s="33">
        <f t="shared" ref="G119:G126" si="191">F119-E119</f>
        <v>0</v>
      </c>
      <c r="H119" s="37">
        <v>45964</v>
      </c>
      <c r="I119" s="34">
        <f t="shared" si="135"/>
        <v>46421</v>
      </c>
      <c r="J119" s="39">
        <f t="shared" si="136"/>
        <v>46449</v>
      </c>
      <c r="K119" s="39">
        <f t="shared" si="137"/>
        <v>46510</v>
      </c>
      <c r="L119" s="32">
        <f t="shared" si="138"/>
        <v>46541</v>
      </c>
      <c r="M119" s="34">
        <f t="shared" si="139"/>
        <v>46541</v>
      </c>
      <c r="N119" s="137">
        <f t="shared" si="140"/>
        <v>46571</v>
      </c>
      <c r="O119" s="39">
        <f t="shared" si="141"/>
        <v>47029</v>
      </c>
      <c r="P119" s="32">
        <f t="shared" si="142"/>
        <v>47060</v>
      </c>
      <c r="Q119" s="32">
        <f t="shared" si="143"/>
        <v>47060</v>
      </c>
      <c r="R119" s="45" t="str">
        <f t="shared" ref="R119:AA126" si="192">IF((AND($E119&lt;=R$4,$F119&gt;=R$4)),"P/L",IF((AND($H119&lt;=R$4,$I119&gt;=R$4)),"XO",IF((AND($J119&lt;=R$4,$K119&gt;=R$4)),"3",IF((AND($L119&lt;=R$4,$M119&gt;=R$4)),"C",IF((AND($N119&lt;=R$4,$O119&gt;=R$4)),"CO",IF((AND($P119&lt;=R$4,$Q119&gt;=R$4)),"C",0))))))</f>
        <v>XO</v>
      </c>
      <c r="S119" s="45" t="str">
        <f t="shared" si="192"/>
        <v>XO</v>
      </c>
      <c r="T119" s="45" t="str">
        <f t="shared" si="192"/>
        <v>XO</v>
      </c>
      <c r="U119" s="45" t="str">
        <f t="shared" si="192"/>
        <v>XO</v>
      </c>
      <c r="V119" s="45" t="str">
        <f t="shared" si="192"/>
        <v>XO</v>
      </c>
      <c r="W119" s="45" t="str">
        <f t="shared" si="192"/>
        <v>XO</v>
      </c>
      <c r="X119" s="45" t="str">
        <f t="shared" si="192"/>
        <v>XO</v>
      </c>
      <c r="Y119" s="45" t="str">
        <f t="shared" si="192"/>
        <v>XO</v>
      </c>
      <c r="Z119" s="45" t="str">
        <f t="shared" si="192"/>
        <v>XO</v>
      </c>
      <c r="AA119" s="45" t="str">
        <f t="shared" si="192"/>
        <v>XO</v>
      </c>
      <c r="AB119" s="45" t="str">
        <f t="shared" ref="AB119:AK126" si="193">IF((AND($E119&lt;=AB$4,$F119&gt;=AB$4)),"P/L",IF((AND($H119&lt;=AB$4,$I119&gt;=AB$4)),"XO",IF((AND($J119&lt;=AB$4,$K119&gt;=AB$4)),"3",IF((AND($L119&lt;=AB$4,$M119&gt;=AB$4)),"C",IF((AND($N119&lt;=AB$4,$O119&gt;=AB$4)),"CO",IF((AND($P119&lt;=AB$4,$Q119&gt;=AB$4)),"C",0))))))</f>
        <v>XO</v>
      </c>
      <c r="AC119" s="45" t="str">
        <f t="shared" si="193"/>
        <v>XO</v>
      </c>
      <c r="AD119" s="45" t="str">
        <f t="shared" si="193"/>
        <v>XO</v>
      </c>
      <c r="AE119" s="45">
        <f t="shared" si="193"/>
        <v>0</v>
      </c>
      <c r="AF119" s="45" t="str">
        <f t="shared" si="193"/>
        <v>3</v>
      </c>
      <c r="AG119" s="45" t="str">
        <f t="shared" si="193"/>
        <v>3</v>
      </c>
      <c r="AH119" s="45">
        <f t="shared" si="193"/>
        <v>0</v>
      </c>
      <c r="AI119" s="45">
        <f t="shared" si="193"/>
        <v>0</v>
      </c>
      <c r="AJ119" s="45" t="str">
        <f t="shared" si="193"/>
        <v>CO</v>
      </c>
      <c r="AK119" s="45" t="str">
        <f t="shared" si="193"/>
        <v>CO</v>
      </c>
      <c r="AL119" s="45" t="str">
        <f t="shared" ref="AL119:AU126" si="194">IF((AND($E119&lt;=AL$4,$F119&gt;=AL$4)),"P/L",IF((AND($H119&lt;=AL$4,$I119&gt;=AL$4)),"XO",IF((AND($J119&lt;=AL$4,$K119&gt;=AL$4)),"3",IF((AND($L119&lt;=AL$4,$M119&gt;=AL$4)),"C",IF((AND($N119&lt;=AL$4,$O119&gt;=AL$4)),"CO",IF((AND($P119&lt;=AL$4,$Q119&gt;=AL$4)),"C",0))))))</f>
        <v>CO</v>
      </c>
      <c r="AM119" s="45" t="str">
        <f t="shared" si="194"/>
        <v>CO</v>
      </c>
      <c r="AN119" s="45" t="str">
        <f t="shared" si="194"/>
        <v>CO</v>
      </c>
      <c r="AO119" s="45" t="str">
        <f t="shared" si="194"/>
        <v>CO</v>
      </c>
      <c r="AP119" s="45" t="str">
        <f t="shared" si="194"/>
        <v>CO</v>
      </c>
      <c r="AQ119" s="45" t="str">
        <f t="shared" si="194"/>
        <v>CO</v>
      </c>
      <c r="AR119" s="45" t="str">
        <f t="shared" si="194"/>
        <v>CO</v>
      </c>
      <c r="AS119" s="45" t="str">
        <f t="shared" si="194"/>
        <v>CO</v>
      </c>
      <c r="AT119" s="45" t="str">
        <f t="shared" si="194"/>
        <v>CO</v>
      </c>
      <c r="AU119" s="45" t="str">
        <f t="shared" si="194"/>
        <v>CO</v>
      </c>
      <c r="AV119" s="45" t="str">
        <f t="shared" ref="AV119:BE126" si="195">IF((AND($E119&lt;=AV$4,$F119&gt;=AV$4)),"P/L",IF((AND($H119&lt;=AV$4,$I119&gt;=AV$4)),"XO",IF((AND($J119&lt;=AV$4,$K119&gt;=AV$4)),"3",IF((AND($L119&lt;=AV$4,$M119&gt;=AV$4)),"C",IF((AND($N119&lt;=AV$4,$O119&gt;=AV$4)),"CO",IF((AND($P119&lt;=AV$4,$Q119&gt;=AV$4)),"C",0))))))</f>
        <v>CO</v>
      </c>
      <c r="AW119" s="45" t="str">
        <f t="shared" si="195"/>
        <v>CO</v>
      </c>
      <c r="AX119" s="45" t="str">
        <f t="shared" si="195"/>
        <v>CO</v>
      </c>
      <c r="AY119" s="45">
        <f t="shared" si="195"/>
        <v>0</v>
      </c>
      <c r="AZ119" s="45">
        <f t="shared" si="195"/>
        <v>0</v>
      </c>
      <c r="BA119" s="45">
        <f t="shared" si="195"/>
        <v>0</v>
      </c>
      <c r="BB119" s="45">
        <f t="shared" si="195"/>
        <v>0</v>
      </c>
      <c r="BC119" s="45">
        <f t="shared" si="195"/>
        <v>0</v>
      </c>
      <c r="BD119" s="45">
        <f t="shared" si="195"/>
        <v>0</v>
      </c>
      <c r="BE119" s="45">
        <f t="shared" si="195"/>
        <v>0</v>
      </c>
      <c r="BF119" s="45">
        <f t="shared" ref="BF119:BO126" si="196">IF((AND($E119&lt;=BF$4,$F119&gt;=BF$4)),"P/L",IF((AND($H119&lt;=BF$4,$I119&gt;=BF$4)),"XO",IF((AND($J119&lt;=BF$4,$K119&gt;=BF$4)),"3",IF((AND($L119&lt;=BF$4,$M119&gt;=BF$4)),"C",IF((AND($N119&lt;=BF$4,$O119&gt;=BF$4)),"CO",IF((AND($P119&lt;=BF$4,$Q119&gt;=BF$4)),"C",0))))))</f>
        <v>0</v>
      </c>
      <c r="BG119" s="45">
        <f t="shared" si="196"/>
        <v>0</v>
      </c>
      <c r="BH119" s="45">
        <f t="shared" si="196"/>
        <v>0</v>
      </c>
      <c r="BI119" s="45">
        <f t="shared" si="196"/>
        <v>0</v>
      </c>
      <c r="BJ119" s="45">
        <f t="shared" si="196"/>
        <v>0</v>
      </c>
      <c r="BK119" s="45">
        <f t="shared" si="196"/>
        <v>0</v>
      </c>
      <c r="BL119" s="45">
        <f t="shared" si="196"/>
        <v>0</v>
      </c>
      <c r="BM119" s="45">
        <f t="shared" si="196"/>
        <v>0</v>
      </c>
      <c r="BN119" s="45">
        <f t="shared" si="196"/>
        <v>0</v>
      </c>
      <c r="BO119" s="45">
        <f t="shared" si="196"/>
        <v>0</v>
      </c>
      <c r="BP119" s="45">
        <f t="shared" ref="BP119:BY126" si="197">IF((AND($E119&lt;=BP$4,$F119&gt;=BP$4)),"P/L",IF((AND($H119&lt;=BP$4,$I119&gt;=BP$4)),"XO",IF((AND($J119&lt;=BP$4,$K119&gt;=BP$4)),"3",IF((AND($L119&lt;=BP$4,$M119&gt;=BP$4)),"C",IF((AND($N119&lt;=BP$4,$O119&gt;=BP$4)),"CO",IF((AND($P119&lt;=BP$4,$Q119&gt;=BP$4)),"C",0))))))</f>
        <v>0</v>
      </c>
      <c r="BQ119" s="45">
        <f t="shared" si="197"/>
        <v>0</v>
      </c>
      <c r="BR119" s="45">
        <f t="shared" si="197"/>
        <v>0</v>
      </c>
      <c r="BS119" s="45">
        <f t="shared" si="197"/>
        <v>0</v>
      </c>
      <c r="BT119" s="45">
        <f t="shared" si="197"/>
        <v>0</v>
      </c>
      <c r="BU119" s="45">
        <f t="shared" si="197"/>
        <v>0</v>
      </c>
      <c r="BV119" s="45">
        <f t="shared" si="197"/>
        <v>0</v>
      </c>
      <c r="BW119" s="45">
        <f t="shared" si="197"/>
        <v>0</v>
      </c>
      <c r="BX119" s="45">
        <f t="shared" si="197"/>
        <v>0</v>
      </c>
      <c r="BY119" s="45">
        <f t="shared" si="197"/>
        <v>0</v>
      </c>
      <c r="BZ119" s="45">
        <f t="shared" ref="BZ119:CL126" si="198">IF((AND($E119&lt;=BZ$4,$F119&gt;=BZ$4)),"P/L",IF((AND($H119&lt;=BZ$4,$I119&gt;=BZ$4)),"XO",IF((AND($J119&lt;=BZ$4,$K119&gt;=BZ$4)),"3",IF((AND($L119&lt;=BZ$4,$M119&gt;=BZ$4)),"C",IF((AND($N119&lt;=BZ$4,$O119&gt;=BZ$4)),"CO",IF((AND($P119&lt;=BZ$4,$Q119&gt;=BZ$4)),"C",0))))))</f>
        <v>0</v>
      </c>
      <c r="CA119" s="45">
        <f t="shared" si="198"/>
        <v>0</v>
      </c>
      <c r="CB119" s="45">
        <f t="shared" si="198"/>
        <v>0</v>
      </c>
      <c r="CC119" s="45">
        <f t="shared" si="198"/>
        <v>0</v>
      </c>
      <c r="CD119" s="45">
        <f t="shared" si="198"/>
        <v>0</v>
      </c>
      <c r="CE119" s="45">
        <f t="shared" si="198"/>
        <v>0</v>
      </c>
      <c r="CF119" s="45">
        <f t="shared" si="198"/>
        <v>0</v>
      </c>
      <c r="CG119" s="45">
        <f t="shared" si="198"/>
        <v>0</v>
      </c>
      <c r="CH119" s="45">
        <f t="shared" si="198"/>
        <v>0</v>
      </c>
      <c r="CI119" s="45">
        <f t="shared" si="198"/>
        <v>0</v>
      </c>
      <c r="CJ119" s="45">
        <f t="shared" si="198"/>
        <v>0</v>
      </c>
      <c r="CK119" s="45">
        <f t="shared" si="198"/>
        <v>0</v>
      </c>
      <c r="CL119" s="45">
        <f t="shared" si="198"/>
        <v>0</v>
      </c>
    </row>
    <row r="120" hidden="1" spans="1:90" x14ac:dyDescent="0.25">
      <c r="A120" s="30" t="s">
        <v>477</v>
      </c>
      <c r="B120" s="31">
        <v>16</v>
      </c>
      <c r="C120" s="31">
        <v>14</v>
      </c>
      <c r="D120" s="31">
        <v>2</v>
      </c>
      <c r="E120" s="32"/>
      <c r="F120" s="32"/>
      <c r="G120" s="33">
        <f t="shared" si="191"/>
        <v>0</v>
      </c>
      <c r="H120" s="37">
        <v>45965</v>
      </c>
      <c r="I120" s="34">
        <f t="shared" si="135"/>
        <v>46450</v>
      </c>
      <c r="J120" s="39">
        <f t="shared" si="136"/>
        <v>46481</v>
      </c>
      <c r="K120" s="39">
        <f t="shared" si="137"/>
        <v>46542</v>
      </c>
      <c r="L120" s="32">
        <f t="shared" si="138"/>
        <v>46572</v>
      </c>
      <c r="M120" s="34">
        <f t="shared" si="139"/>
        <v>46572</v>
      </c>
      <c r="N120" s="137">
        <f t="shared" si="140"/>
        <v>46603</v>
      </c>
      <c r="O120" s="39">
        <f t="shared" si="141"/>
        <v>47030</v>
      </c>
      <c r="P120" s="32">
        <f t="shared" si="142"/>
        <v>47061</v>
      </c>
      <c r="Q120" s="32">
        <f t="shared" si="143"/>
        <v>47061</v>
      </c>
      <c r="R120" s="33" t="str">
        <f t="shared" si="192"/>
        <v>XO</v>
      </c>
      <c r="S120" s="33" t="str">
        <f t="shared" si="192"/>
        <v>XO</v>
      </c>
      <c r="T120" s="33" t="str">
        <f t="shared" si="192"/>
        <v>XO</v>
      </c>
      <c r="U120" s="33" t="str">
        <f t="shared" si="192"/>
        <v>XO</v>
      </c>
      <c r="V120" s="33" t="str">
        <f t="shared" si="192"/>
        <v>XO</v>
      </c>
      <c r="W120" s="33" t="str">
        <f t="shared" si="192"/>
        <v>XO</v>
      </c>
      <c r="X120" s="33" t="str">
        <f t="shared" si="192"/>
        <v>XO</v>
      </c>
      <c r="Y120" s="33" t="str">
        <f t="shared" si="192"/>
        <v>XO</v>
      </c>
      <c r="Z120" s="33" t="str">
        <f t="shared" si="192"/>
        <v>XO</v>
      </c>
      <c r="AA120" s="33" t="str">
        <f t="shared" si="192"/>
        <v>XO</v>
      </c>
      <c r="AB120" s="33" t="str">
        <f t="shared" si="193"/>
        <v>XO</v>
      </c>
      <c r="AC120" s="33" t="str">
        <f t="shared" si="193"/>
        <v>XO</v>
      </c>
      <c r="AD120" s="33" t="str">
        <f t="shared" si="193"/>
        <v>XO</v>
      </c>
      <c r="AE120" s="33" t="str">
        <f t="shared" si="193"/>
        <v>XO</v>
      </c>
      <c r="AF120" s="33">
        <f t="shared" si="193"/>
        <v>0</v>
      </c>
      <c r="AG120" s="33" t="str">
        <f t="shared" si="193"/>
        <v>3</v>
      </c>
      <c r="AH120" s="33" t="str">
        <f t="shared" si="193"/>
        <v>3</v>
      </c>
      <c r="AI120" s="33">
        <f t="shared" si="193"/>
        <v>0</v>
      </c>
      <c r="AJ120" s="33">
        <f t="shared" si="193"/>
        <v>0</v>
      </c>
      <c r="AK120" s="33" t="str">
        <f t="shared" si="193"/>
        <v>CO</v>
      </c>
      <c r="AL120" s="33" t="str">
        <f t="shared" si="194"/>
        <v>CO</v>
      </c>
      <c r="AM120" s="33" t="str">
        <f t="shared" si="194"/>
        <v>CO</v>
      </c>
      <c r="AN120" s="33" t="str">
        <f t="shared" si="194"/>
        <v>CO</v>
      </c>
      <c r="AO120" s="33" t="str">
        <f t="shared" si="194"/>
        <v>CO</v>
      </c>
      <c r="AP120" s="33" t="str">
        <f t="shared" si="194"/>
        <v>CO</v>
      </c>
      <c r="AQ120" s="33" t="str">
        <f t="shared" si="194"/>
        <v>CO</v>
      </c>
      <c r="AR120" s="33" t="str">
        <f t="shared" si="194"/>
        <v>CO</v>
      </c>
      <c r="AS120" s="33" t="str">
        <f t="shared" si="194"/>
        <v>CO</v>
      </c>
      <c r="AT120" s="33" t="str">
        <f t="shared" si="194"/>
        <v>CO</v>
      </c>
      <c r="AU120" s="33" t="str">
        <f t="shared" si="194"/>
        <v>CO</v>
      </c>
      <c r="AV120" s="33" t="str">
        <f t="shared" si="195"/>
        <v>CO</v>
      </c>
      <c r="AW120" s="33" t="str">
        <f t="shared" si="195"/>
        <v>CO</v>
      </c>
      <c r="AX120" s="33" t="str">
        <f t="shared" si="195"/>
        <v>CO</v>
      </c>
      <c r="AY120" s="33">
        <f t="shared" si="195"/>
        <v>0</v>
      </c>
      <c r="AZ120" s="33">
        <f t="shared" si="195"/>
        <v>0</v>
      </c>
      <c r="BA120" s="33">
        <f t="shared" si="195"/>
        <v>0</v>
      </c>
      <c r="BB120" s="33">
        <f t="shared" si="195"/>
        <v>0</v>
      </c>
      <c r="BC120" s="33">
        <f t="shared" si="195"/>
        <v>0</v>
      </c>
      <c r="BD120" s="33">
        <f t="shared" si="195"/>
        <v>0</v>
      </c>
      <c r="BE120" s="33">
        <f t="shared" si="195"/>
        <v>0</v>
      </c>
      <c r="BF120" s="33">
        <f t="shared" si="196"/>
        <v>0</v>
      </c>
      <c r="BG120" s="33">
        <f t="shared" si="196"/>
        <v>0</v>
      </c>
      <c r="BH120" s="33">
        <f t="shared" si="196"/>
        <v>0</v>
      </c>
      <c r="BI120" s="33">
        <f t="shared" si="196"/>
        <v>0</v>
      </c>
      <c r="BJ120" s="33">
        <f t="shared" si="196"/>
        <v>0</v>
      </c>
      <c r="BK120" s="33">
        <f t="shared" si="196"/>
        <v>0</v>
      </c>
      <c r="BL120" s="33">
        <f t="shared" si="196"/>
        <v>0</v>
      </c>
      <c r="BM120" s="33">
        <f t="shared" si="196"/>
        <v>0</v>
      </c>
      <c r="BN120" s="33">
        <f t="shared" si="196"/>
        <v>0</v>
      </c>
      <c r="BO120" s="33">
        <f t="shared" si="196"/>
        <v>0</v>
      </c>
      <c r="BP120" s="33">
        <f t="shared" si="197"/>
        <v>0</v>
      </c>
      <c r="BQ120" s="33">
        <f t="shared" si="197"/>
        <v>0</v>
      </c>
      <c r="BR120" s="33">
        <f t="shared" si="197"/>
        <v>0</v>
      </c>
      <c r="BS120" s="33">
        <f t="shared" si="197"/>
        <v>0</v>
      </c>
      <c r="BT120" s="33">
        <f t="shared" si="197"/>
        <v>0</v>
      </c>
      <c r="BU120" s="33">
        <f t="shared" si="197"/>
        <v>0</v>
      </c>
      <c r="BV120" s="33">
        <f t="shared" si="197"/>
        <v>0</v>
      </c>
      <c r="BW120" s="33">
        <f t="shared" si="197"/>
        <v>0</v>
      </c>
      <c r="BX120" s="33">
        <f t="shared" si="197"/>
        <v>0</v>
      </c>
      <c r="BY120" s="33">
        <f t="shared" si="197"/>
        <v>0</v>
      </c>
      <c r="BZ120" s="33">
        <f t="shared" si="198"/>
        <v>0</v>
      </c>
      <c r="CA120" s="33">
        <f t="shared" si="198"/>
        <v>0</v>
      </c>
      <c r="CB120" s="33">
        <f t="shared" si="198"/>
        <v>0</v>
      </c>
      <c r="CC120" s="33">
        <f t="shared" si="198"/>
        <v>0</v>
      </c>
      <c r="CD120" s="33">
        <f t="shared" si="198"/>
        <v>0</v>
      </c>
      <c r="CE120" s="33">
        <f t="shared" si="198"/>
        <v>0</v>
      </c>
      <c r="CF120" s="33">
        <f t="shared" si="198"/>
        <v>0</v>
      </c>
      <c r="CG120" s="33">
        <f t="shared" si="198"/>
        <v>0</v>
      </c>
      <c r="CH120" s="33">
        <f t="shared" si="198"/>
        <v>0</v>
      </c>
      <c r="CI120" s="33">
        <f t="shared" si="198"/>
        <v>0</v>
      </c>
      <c r="CJ120" s="33">
        <f t="shared" si="198"/>
        <v>0</v>
      </c>
      <c r="CK120" s="33">
        <f t="shared" si="198"/>
        <v>0</v>
      </c>
      <c r="CL120" s="33">
        <f t="shared" si="198"/>
        <v>0</v>
      </c>
    </row>
    <row r="121" hidden="1" spans="1:90" x14ac:dyDescent="0.25">
      <c r="A121" s="30" t="s">
        <v>478</v>
      </c>
      <c r="B121" s="31">
        <v>14</v>
      </c>
      <c r="C121" s="31">
        <v>14</v>
      </c>
      <c r="D121" s="31">
        <v>2</v>
      </c>
      <c r="E121" s="32"/>
      <c r="F121" s="32"/>
      <c r="G121" s="33">
        <f t="shared" si="191"/>
        <v>0</v>
      </c>
      <c r="H121" s="37">
        <v>45966</v>
      </c>
      <c r="I121" s="34">
        <f t="shared" si="135"/>
        <v>46392</v>
      </c>
      <c r="J121" s="39">
        <f t="shared" si="136"/>
        <v>46423</v>
      </c>
      <c r="K121" s="39">
        <f t="shared" si="137"/>
        <v>46482</v>
      </c>
      <c r="L121" s="32">
        <f t="shared" si="138"/>
        <v>46512</v>
      </c>
      <c r="M121" s="34">
        <f t="shared" si="139"/>
        <v>46512</v>
      </c>
      <c r="N121" s="137">
        <f t="shared" si="140"/>
        <v>46543</v>
      </c>
      <c r="O121" s="39">
        <f t="shared" si="141"/>
        <v>46970</v>
      </c>
      <c r="P121" s="32">
        <f t="shared" si="142"/>
        <v>47001</v>
      </c>
      <c r="Q121" s="32">
        <f t="shared" si="143"/>
        <v>47001</v>
      </c>
      <c r="R121" s="33" t="str">
        <f t="shared" si="192"/>
        <v>XO</v>
      </c>
      <c r="S121" s="33" t="str">
        <f t="shared" si="192"/>
        <v>XO</v>
      </c>
      <c r="T121" s="33" t="str">
        <f t="shared" si="192"/>
        <v>XO</v>
      </c>
      <c r="U121" s="33" t="str">
        <f t="shared" si="192"/>
        <v>XO</v>
      </c>
      <c r="V121" s="33" t="str">
        <f t="shared" si="192"/>
        <v>XO</v>
      </c>
      <c r="W121" s="33" t="str">
        <f t="shared" si="192"/>
        <v>XO</v>
      </c>
      <c r="X121" s="33" t="str">
        <f t="shared" si="192"/>
        <v>XO</v>
      </c>
      <c r="Y121" s="33" t="str">
        <f t="shared" si="192"/>
        <v>XO</v>
      </c>
      <c r="Z121" s="33" t="str">
        <f t="shared" si="192"/>
        <v>XO</v>
      </c>
      <c r="AA121" s="33" t="str">
        <f t="shared" si="192"/>
        <v>XO</v>
      </c>
      <c r="AB121" s="33" t="str">
        <f t="shared" si="193"/>
        <v>XO</v>
      </c>
      <c r="AC121" s="33" t="str">
        <f t="shared" si="193"/>
        <v>XO</v>
      </c>
      <c r="AD121" s="33">
        <f t="shared" si="193"/>
        <v>0</v>
      </c>
      <c r="AE121" s="33" t="str">
        <f t="shared" si="193"/>
        <v>3</v>
      </c>
      <c r="AF121" s="33" t="str">
        <f t="shared" si="193"/>
        <v>3</v>
      </c>
      <c r="AG121" s="33">
        <f t="shared" si="193"/>
        <v>0</v>
      </c>
      <c r="AH121" s="33">
        <f t="shared" si="193"/>
        <v>0</v>
      </c>
      <c r="AI121" s="33" t="str">
        <f t="shared" si="193"/>
        <v>CO</v>
      </c>
      <c r="AJ121" s="33" t="str">
        <f t="shared" si="193"/>
        <v>CO</v>
      </c>
      <c r="AK121" s="33" t="str">
        <f t="shared" si="193"/>
        <v>CO</v>
      </c>
      <c r="AL121" s="33" t="str">
        <f t="shared" si="194"/>
        <v>CO</v>
      </c>
      <c r="AM121" s="33" t="str">
        <f t="shared" si="194"/>
        <v>CO</v>
      </c>
      <c r="AN121" s="33" t="str">
        <f t="shared" si="194"/>
        <v>CO</v>
      </c>
      <c r="AO121" s="33" t="str">
        <f t="shared" si="194"/>
        <v>CO</v>
      </c>
      <c r="AP121" s="33" t="str">
        <f t="shared" si="194"/>
        <v>CO</v>
      </c>
      <c r="AQ121" s="33" t="str">
        <f t="shared" si="194"/>
        <v>CO</v>
      </c>
      <c r="AR121" s="33" t="str">
        <f t="shared" si="194"/>
        <v>CO</v>
      </c>
      <c r="AS121" s="33" t="str">
        <f t="shared" si="194"/>
        <v>CO</v>
      </c>
      <c r="AT121" s="33" t="str">
        <f t="shared" si="194"/>
        <v>CO</v>
      </c>
      <c r="AU121" s="33" t="str">
        <f t="shared" si="194"/>
        <v>CO</v>
      </c>
      <c r="AV121" s="33" t="str">
        <f t="shared" si="195"/>
        <v>CO</v>
      </c>
      <c r="AW121" s="33">
        <f t="shared" si="195"/>
        <v>0</v>
      </c>
      <c r="AX121" s="33">
        <f t="shared" si="195"/>
        <v>0</v>
      </c>
      <c r="AY121" s="33">
        <f t="shared" si="195"/>
        <v>0</v>
      </c>
      <c r="AZ121" s="33">
        <f t="shared" si="195"/>
        <v>0</v>
      </c>
      <c r="BA121" s="33">
        <f t="shared" si="195"/>
        <v>0</v>
      </c>
      <c r="BB121" s="33">
        <f t="shared" si="195"/>
        <v>0</v>
      </c>
      <c r="BC121" s="33">
        <f t="shared" si="195"/>
        <v>0</v>
      </c>
      <c r="BD121" s="33">
        <f t="shared" si="195"/>
        <v>0</v>
      </c>
      <c r="BE121" s="33">
        <f t="shared" si="195"/>
        <v>0</v>
      </c>
      <c r="BF121" s="33">
        <f t="shared" si="196"/>
        <v>0</v>
      </c>
      <c r="BG121" s="33">
        <f t="shared" si="196"/>
        <v>0</v>
      </c>
      <c r="BH121" s="33">
        <f t="shared" si="196"/>
        <v>0</v>
      </c>
      <c r="BI121" s="33">
        <f t="shared" si="196"/>
        <v>0</v>
      </c>
      <c r="BJ121" s="33">
        <f t="shared" si="196"/>
        <v>0</v>
      </c>
      <c r="BK121" s="33">
        <f t="shared" si="196"/>
        <v>0</v>
      </c>
      <c r="BL121" s="33">
        <f t="shared" si="196"/>
        <v>0</v>
      </c>
      <c r="BM121" s="33">
        <f t="shared" si="196"/>
        <v>0</v>
      </c>
      <c r="BN121" s="33">
        <f t="shared" si="196"/>
        <v>0</v>
      </c>
      <c r="BO121" s="33">
        <f t="shared" si="196"/>
        <v>0</v>
      </c>
      <c r="BP121" s="33">
        <f t="shared" si="197"/>
        <v>0</v>
      </c>
      <c r="BQ121" s="33">
        <f t="shared" si="197"/>
        <v>0</v>
      </c>
      <c r="BR121" s="33">
        <f t="shared" si="197"/>
        <v>0</v>
      </c>
      <c r="BS121" s="33">
        <f t="shared" si="197"/>
        <v>0</v>
      </c>
      <c r="BT121" s="33">
        <f t="shared" si="197"/>
        <v>0</v>
      </c>
      <c r="BU121" s="33">
        <f t="shared" si="197"/>
        <v>0</v>
      </c>
      <c r="BV121" s="33">
        <f t="shared" si="197"/>
        <v>0</v>
      </c>
      <c r="BW121" s="33">
        <f t="shared" si="197"/>
        <v>0</v>
      </c>
      <c r="BX121" s="33">
        <f t="shared" si="197"/>
        <v>0</v>
      </c>
      <c r="BY121" s="33">
        <f t="shared" si="197"/>
        <v>0</v>
      </c>
      <c r="BZ121" s="33">
        <f t="shared" si="198"/>
        <v>0</v>
      </c>
      <c r="CA121" s="33">
        <f t="shared" si="198"/>
        <v>0</v>
      </c>
      <c r="CB121" s="33">
        <f t="shared" si="198"/>
        <v>0</v>
      </c>
      <c r="CC121" s="33">
        <f t="shared" si="198"/>
        <v>0</v>
      </c>
      <c r="CD121" s="33">
        <f t="shared" si="198"/>
        <v>0</v>
      </c>
      <c r="CE121" s="33">
        <f t="shared" si="198"/>
        <v>0</v>
      </c>
      <c r="CF121" s="33">
        <f t="shared" si="198"/>
        <v>0</v>
      </c>
      <c r="CG121" s="33">
        <f t="shared" si="198"/>
        <v>0</v>
      </c>
      <c r="CH121" s="33">
        <f t="shared" si="198"/>
        <v>0</v>
      </c>
      <c r="CI121" s="33">
        <f t="shared" si="198"/>
        <v>0</v>
      </c>
      <c r="CJ121" s="33">
        <f t="shared" si="198"/>
        <v>0</v>
      </c>
      <c r="CK121" s="33">
        <f t="shared" si="198"/>
        <v>0</v>
      </c>
      <c r="CL121" s="33">
        <f t="shared" si="198"/>
        <v>0</v>
      </c>
    </row>
    <row r="122" hidden="1" spans="1:90" s="2" customFormat="1" x14ac:dyDescent="0.25">
      <c r="A122" s="30"/>
      <c r="B122" s="31"/>
      <c r="C122" s="31"/>
      <c r="D122" s="31"/>
      <c r="E122" s="32"/>
      <c r="F122" s="32"/>
      <c r="G122" s="33">
        <f t="shared" si="191"/>
        <v>0</v>
      </c>
      <c r="H122" s="37">
        <v>45967</v>
      </c>
      <c r="I122" s="34">
        <f t="shared" si="135"/>
        <v>45967</v>
      </c>
      <c r="J122" s="39">
        <f t="shared" si="136"/>
        <v>45997</v>
      </c>
      <c r="K122" s="39">
        <f t="shared" si="137"/>
        <v>45997</v>
      </c>
      <c r="L122" s="32">
        <f t="shared" si="138"/>
        <v>46028</v>
      </c>
      <c r="M122" s="34">
        <f t="shared" si="139"/>
        <v>46028</v>
      </c>
      <c r="N122" s="137">
        <f t="shared" si="140"/>
        <v>46059</v>
      </c>
      <c r="O122" s="39">
        <f t="shared" si="141"/>
        <v>46059</v>
      </c>
      <c r="P122" s="32">
        <f t="shared" si="142"/>
        <v>46087</v>
      </c>
      <c r="Q122" s="32">
        <f t="shared" si="143"/>
        <v>46087</v>
      </c>
      <c r="R122" s="33">
        <f t="shared" si="192"/>
        <v>0</v>
      </c>
      <c r="S122" s="33">
        <f t="shared" si="192"/>
        <v>0</v>
      </c>
      <c r="T122" s="33">
        <f t="shared" si="192"/>
        <v>0</v>
      </c>
      <c r="U122" s="33">
        <f t="shared" si="192"/>
        <v>0</v>
      </c>
      <c r="V122" s="33">
        <f t="shared" si="192"/>
        <v>0</v>
      </c>
      <c r="W122" s="33">
        <f t="shared" si="192"/>
        <v>0</v>
      </c>
      <c r="X122" s="33">
        <f t="shared" si="192"/>
        <v>0</v>
      </c>
      <c r="Y122" s="33">
        <f t="shared" si="192"/>
        <v>0</v>
      </c>
      <c r="Z122" s="33">
        <f t="shared" si="192"/>
        <v>0</v>
      </c>
      <c r="AA122" s="33">
        <f t="shared" si="192"/>
        <v>0</v>
      </c>
      <c r="AB122" s="33">
        <f t="shared" si="193"/>
        <v>0</v>
      </c>
      <c r="AC122" s="33">
        <f t="shared" si="193"/>
        <v>0</v>
      </c>
      <c r="AD122" s="33">
        <f t="shared" si="193"/>
        <v>0</v>
      </c>
      <c r="AE122" s="33">
        <f t="shared" si="193"/>
        <v>0</v>
      </c>
      <c r="AF122" s="33">
        <f t="shared" si="193"/>
        <v>0</v>
      </c>
      <c r="AG122" s="33">
        <f t="shared" si="193"/>
        <v>0</v>
      </c>
      <c r="AH122" s="33">
        <f t="shared" si="193"/>
        <v>0</v>
      </c>
      <c r="AI122" s="33">
        <f t="shared" si="193"/>
        <v>0</v>
      </c>
      <c r="AJ122" s="33">
        <f t="shared" si="193"/>
        <v>0</v>
      </c>
      <c r="AK122" s="33">
        <f t="shared" si="193"/>
        <v>0</v>
      </c>
      <c r="AL122" s="33">
        <f t="shared" si="194"/>
        <v>0</v>
      </c>
      <c r="AM122" s="33">
        <f t="shared" si="194"/>
        <v>0</v>
      </c>
      <c r="AN122" s="33">
        <f t="shared" si="194"/>
        <v>0</v>
      </c>
      <c r="AO122" s="33">
        <f t="shared" si="194"/>
        <v>0</v>
      </c>
      <c r="AP122" s="33">
        <f t="shared" si="194"/>
        <v>0</v>
      </c>
      <c r="AQ122" s="33">
        <f t="shared" si="194"/>
        <v>0</v>
      </c>
      <c r="AR122" s="33">
        <f t="shared" si="194"/>
        <v>0</v>
      </c>
      <c r="AS122" s="33">
        <f t="shared" si="194"/>
        <v>0</v>
      </c>
      <c r="AT122" s="33">
        <f t="shared" si="194"/>
        <v>0</v>
      </c>
      <c r="AU122" s="33">
        <f t="shared" si="194"/>
        <v>0</v>
      </c>
      <c r="AV122" s="33">
        <f t="shared" si="195"/>
        <v>0</v>
      </c>
      <c r="AW122" s="33">
        <f t="shared" si="195"/>
        <v>0</v>
      </c>
      <c r="AX122" s="33">
        <f t="shared" si="195"/>
        <v>0</v>
      </c>
      <c r="AY122" s="33">
        <f t="shared" si="195"/>
        <v>0</v>
      </c>
      <c r="AZ122" s="33">
        <f t="shared" si="195"/>
        <v>0</v>
      </c>
      <c r="BA122" s="33">
        <f t="shared" si="195"/>
        <v>0</v>
      </c>
      <c r="BB122" s="33">
        <f t="shared" si="195"/>
        <v>0</v>
      </c>
      <c r="BC122" s="33">
        <f t="shared" si="195"/>
        <v>0</v>
      </c>
      <c r="BD122" s="33">
        <f t="shared" si="195"/>
        <v>0</v>
      </c>
      <c r="BE122" s="33">
        <f t="shared" si="195"/>
        <v>0</v>
      </c>
      <c r="BF122" s="33">
        <f t="shared" si="196"/>
        <v>0</v>
      </c>
      <c r="BG122" s="33">
        <f t="shared" si="196"/>
        <v>0</v>
      </c>
      <c r="BH122" s="33">
        <f t="shared" si="196"/>
        <v>0</v>
      </c>
      <c r="BI122" s="33">
        <f t="shared" si="196"/>
        <v>0</v>
      </c>
      <c r="BJ122" s="33">
        <f t="shared" si="196"/>
        <v>0</v>
      </c>
      <c r="BK122" s="33">
        <f t="shared" si="196"/>
        <v>0</v>
      </c>
      <c r="BL122" s="33">
        <f t="shared" si="196"/>
        <v>0</v>
      </c>
      <c r="BM122" s="33">
        <f t="shared" si="196"/>
        <v>0</v>
      </c>
      <c r="BN122" s="33">
        <f t="shared" si="196"/>
        <v>0</v>
      </c>
      <c r="BO122" s="33">
        <f t="shared" si="196"/>
        <v>0</v>
      </c>
      <c r="BP122" s="33">
        <f t="shared" si="197"/>
        <v>0</v>
      </c>
      <c r="BQ122" s="33">
        <f t="shared" si="197"/>
        <v>0</v>
      </c>
      <c r="BR122" s="33">
        <f t="shared" si="197"/>
        <v>0</v>
      </c>
      <c r="BS122" s="33">
        <f t="shared" si="197"/>
        <v>0</v>
      </c>
      <c r="BT122" s="33">
        <f t="shared" si="197"/>
        <v>0</v>
      </c>
      <c r="BU122" s="33">
        <f t="shared" si="197"/>
        <v>0</v>
      </c>
      <c r="BV122" s="33">
        <f t="shared" si="197"/>
        <v>0</v>
      </c>
      <c r="BW122" s="33">
        <f t="shared" si="197"/>
        <v>0</v>
      </c>
      <c r="BX122" s="33">
        <f t="shared" si="197"/>
        <v>0</v>
      </c>
      <c r="BY122" s="33">
        <f t="shared" si="197"/>
        <v>0</v>
      </c>
      <c r="BZ122" s="33">
        <f t="shared" si="198"/>
        <v>0</v>
      </c>
      <c r="CA122" s="33">
        <f t="shared" si="198"/>
        <v>0</v>
      </c>
      <c r="CB122" s="33">
        <f t="shared" si="198"/>
        <v>0</v>
      </c>
      <c r="CC122" s="33">
        <f t="shared" si="198"/>
        <v>0</v>
      </c>
      <c r="CD122" s="33">
        <f t="shared" si="198"/>
        <v>0</v>
      </c>
      <c r="CE122" s="33">
        <f t="shared" si="198"/>
        <v>0</v>
      </c>
      <c r="CF122" s="33">
        <f t="shared" si="198"/>
        <v>0</v>
      </c>
      <c r="CG122" s="33">
        <f t="shared" si="198"/>
        <v>0</v>
      </c>
      <c r="CH122" s="33">
        <f t="shared" si="198"/>
        <v>0</v>
      </c>
      <c r="CI122" s="33">
        <f t="shared" si="198"/>
        <v>0</v>
      </c>
      <c r="CJ122" s="33">
        <f t="shared" si="198"/>
        <v>0</v>
      </c>
      <c r="CK122" s="33">
        <f t="shared" si="198"/>
        <v>0</v>
      </c>
      <c r="CL122" s="33">
        <f t="shared" si="198"/>
        <v>0</v>
      </c>
    </row>
    <row r="123" hidden="1" spans="1:90" s="2" customFormat="1" x14ac:dyDescent="0.25">
      <c r="A123" s="30"/>
      <c r="B123" s="31"/>
      <c r="C123" s="31"/>
      <c r="D123" s="31"/>
      <c r="E123" s="32"/>
      <c r="F123" s="32"/>
      <c r="G123" s="33">
        <f t="shared" si="191"/>
        <v>0</v>
      </c>
      <c r="H123" s="37">
        <v>45968</v>
      </c>
      <c r="I123" s="34">
        <f t="shared" si="135"/>
        <v>45968</v>
      </c>
      <c r="J123" s="39">
        <f t="shared" si="136"/>
        <v>45998</v>
      </c>
      <c r="K123" s="39">
        <f t="shared" si="137"/>
        <v>45998</v>
      </c>
      <c r="L123" s="32">
        <f t="shared" si="138"/>
        <v>46029</v>
      </c>
      <c r="M123" s="34">
        <f t="shared" si="139"/>
        <v>46029</v>
      </c>
      <c r="N123" s="137">
        <f t="shared" si="140"/>
        <v>46060</v>
      </c>
      <c r="O123" s="39">
        <f t="shared" si="141"/>
        <v>46060</v>
      </c>
      <c r="P123" s="32">
        <f t="shared" si="142"/>
        <v>46088</v>
      </c>
      <c r="Q123" s="32">
        <f t="shared" si="143"/>
        <v>46088</v>
      </c>
      <c r="R123" s="33">
        <f t="shared" si="192"/>
        <v>0</v>
      </c>
      <c r="S123" s="33">
        <f t="shared" si="192"/>
        <v>0</v>
      </c>
      <c r="T123" s="33">
        <f t="shared" si="192"/>
        <v>0</v>
      </c>
      <c r="U123" s="33">
        <f t="shared" si="192"/>
        <v>0</v>
      </c>
      <c r="V123" s="33">
        <f t="shared" si="192"/>
        <v>0</v>
      </c>
      <c r="W123" s="33">
        <f t="shared" si="192"/>
        <v>0</v>
      </c>
      <c r="X123" s="33">
        <f t="shared" si="192"/>
        <v>0</v>
      </c>
      <c r="Y123" s="33">
        <f t="shared" si="192"/>
        <v>0</v>
      </c>
      <c r="Z123" s="33">
        <f t="shared" si="192"/>
        <v>0</v>
      </c>
      <c r="AA123" s="33">
        <f t="shared" si="192"/>
        <v>0</v>
      </c>
      <c r="AB123" s="33">
        <f t="shared" si="193"/>
        <v>0</v>
      </c>
      <c r="AC123" s="33">
        <f t="shared" si="193"/>
        <v>0</v>
      </c>
      <c r="AD123" s="33">
        <f t="shared" si="193"/>
        <v>0</v>
      </c>
      <c r="AE123" s="33">
        <f t="shared" si="193"/>
        <v>0</v>
      </c>
      <c r="AF123" s="33">
        <f t="shared" si="193"/>
        <v>0</v>
      </c>
      <c r="AG123" s="33">
        <f t="shared" si="193"/>
        <v>0</v>
      </c>
      <c r="AH123" s="33">
        <f t="shared" si="193"/>
        <v>0</v>
      </c>
      <c r="AI123" s="33">
        <f t="shared" si="193"/>
        <v>0</v>
      </c>
      <c r="AJ123" s="33">
        <f t="shared" si="193"/>
        <v>0</v>
      </c>
      <c r="AK123" s="33">
        <f t="shared" si="193"/>
        <v>0</v>
      </c>
      <c r="AL123" s="33">
        <f t="shared" si="194"/>
        <v>0</v>
      </c>
      <c r="AM123" s="33">
        <f t="shared" si="194"/>
        <v>0</v>
      </c>
      <c r="AN123" s="33">
        <f t="shared" si="194"/>
        <v>0</v>
      </c>
      <c r="AO123" s="33">
        <f t="shared" si="194"/>
        <v>0</v>
      </c>
      <c r="AP123" s="33">
        <f t="shared" si="194"/>
        <v>0</v>
      </c>
      <c r="AQ123" s="33">
        <f t="shared" si="194"/>
        <v>0</v>
      </c>
      <c r="AR123" s="33">
        <f t="shared" si="194"/>
        <v>0</v>
      </c>
      <c r="AS123" s="33">
        <f t="shared" si="194"/>
        <v>0</v>
      </c>
      <c r="AT123" s="33">
        <f t="shared" si="194"/>
        <v>0</v>
      </c>
      <c r="AU123" s="33">
        <f t="shared" si="194"/>
        <v>0</v>
      </c>
      <c r="AV123" s="33">
        <f t="shared" si="195"/>
        <v>0</v>
      </c>
      <c r="AW123" s="33">
        <f t="shared" si="195"/>
        <v>0</v>
      </c>
      <c r="AX123" s="33">
        <f t="shared" si="195"/>
        <v>0</v>
      </c>
      <c r="AY123" s="33">
        <f t="shared" si="195"/>
        <v>0</v>
      </c>
      <c r="AZ123" s="33">
        <f t="shared" si="195"/>
        <v>0</v>
      </c>
      <c r="BA123" s="33">
        <f t="shared" si="195"/>
        <v>0</v>
      </c>
      <c r="BB123" s="33">
        <f t="shared" si="195"/>
        <v>0</v>
      </c>
      <c r="BC123" s="33">
        <f t="shared" si="195"/>
        <v>0</v>
      </c>
      <c r="BD123" s="33">
        <f t="shared" si="195"/>
        <v>0</v>
      </c>
      <c r="BE123" s="33">
        <f t="shared" si="195"/>
        <v>0</v>
      </c>
      <c r="BF123" s="33">
        <f t="shared" si="196"/>
        <v>0</v>
      </c>
      <c r="BG123" s="33">
        <f t="shared" si="196"/>
        <v>0</v>
      </c>
      <c r="BH123" s="33">
        <f t="shared" si="196"/>
        <v>0</v>
      </c>
      <c r="BI123" s="33">
        <f t="shared" si="196"/>
        <v>0</v>
      </c>
      <c r="BJ123" s="33">
        <f t="shared" si="196"/>
        <v>0</v>
      </c>
      <c r="BK123" s="33">
        <f t="shared" si="196"/>
        <v>0</v>
      </c>
      <c r="BL123" s="33">
        <f t="shared" si="196"/>
        <v>0</v>
      </c>
      <c r="BM123" s="33">
        <f t="shared" si="196"/>
        <v>0</v>
      </c>
      <c r="BN123" s="33">
        <f t="shared" si="196"/>
        <v>0</v>
      </c>
      <c r="BO123" s="33">
        <f t="shared" si="196"/>
        <v>0</v>
      </c>
      <c r="BP123" s="33">
        <f t="shared" si="197"/>
        <v>0</v>
      </c>
      <c r="BQ123" s="33">
        <f t="shared" si="197"/>
        <v>0</v>
      </c>
      <c r="BR123" s="33">
        <f t="shared" si="197"/>
        <v>0</v>
      </c>
      <c r="BS123" s="33">
        <f t="shared" si="197"/>
        <v>0</v>
      </c>
      <c r="BT123" s="33">
        <f t="shared" si="197"/>
        <v>0</v>
      </c>
      <c r="BU123" s="33">
        <f t="shared" si="197"/>
        <v>0</v>
      </c>
      <c r="BV123" s="33">
        <f t="shared" si="197"/>
        <v>0</v>
      </c>
      <c r="BW123" s="33">
        <f t="shared" si="197"/>
        <v>0</v>
      </c>
      <c r="BX123" s="33">
        <f t="shared" si="197"/>
        <v>0</v>
      </c>
      <c r="BY123" s="33">
        <f t="shared" si="197"/>
        <v>0</v>
      </c>
      <c r="BZ123" s="33">
        <f t="shared" si="198"/>
        <v>0</v>
      </c>
      <c r="CA123" s="33">
        <f t="shared" si="198"/>
        <v>0</v>
      </c>
      <c r="CB123" s="33">
        <f t="shared" si="198"/>
        <v>0</v>
      </c>
      <c r="CC123" s="33">
        <f t="shared" si="198"/>
        <v>0</v>
      </c>
      <c r="CD123" s="33">
        <f t="shared" si="198"/>
        <v>0</v>
      </c>
      <c r="CE123" s="33">
        <f t="shared" si="198"/>
        <v>0</v>
      </c>
      <c r="CF123" s="33">
        <f t="shared" si="198"/>
        <v>0</v>
      </c>
      <c r="CG123" s="33">
        <f t="shared" si="198"/>
        <v>0</v>
      </c>
      <c r="CH123" s="33">
        <f t="shared" si="198"/>
        <v>0</v>
      </c>
      <c r="CI123" s="33">
        <f t="shared" si="198"/>
        <v>0</v>
      </c>
      <c r="CJ123" s="33">
        <f t="shared" si="198"/>
        <v>0</v>
      </c>
      <c r="CK123" s="33">
        <f t="shared" si="198"/>
        <v>0</v>
      </c>
      <c r="CL123" s="33">
        <f t="shared" si="198"/>
        <v>0</v>
      </c>
    </row>
    <row r="124" hidden="1" spans="1:90" s="2" customFormat="1" x14ac:dyDescent="0.25">
      <c r="A124" s="30"/>
      <c r="B124" s="31"/>
      <c r="C124" s="31"/>
      <c r="D124" s="31"/>
      <c r="E124" s="39"/>
      <c r="F124" s="39"/>
      <c r="G124" s="33">
        <f t="shared" si="191"/>
        <v>0</v>
      </c>
      <c r="H124" s="37">
        <v>45969</v>
      </c>
      <c r="I124" s="34">
        <f t="shared" si="135"/>
        <v>45969</v>
      </c>
      <c r="J124" s="39">
        <f t="shared" si="136"/>
        <v>45999</v>
      </c>
      <c r="K124" s="39">
        <f t="shared" si="137"/>
        <v>45999</v>
      </c>
      <c r="L124" s="32">
        <f t="shared" si="138"/>
        <v>46030</v>
      </c>
      <c r="M124" s="34">
        <f t="shared" si="139"/>
        <v>46030</v>
      </c>
      <c r="N124" s="137">
        <f t="shared" si="140"/>
        <v>46061</v>
      </c>
      <c r="O124" s="39">
        <f t="shared" si="141"/>
        <v>46061</v>
      </c>
      <c r="P124" s="32">
        <f t="shared" si="142"/>
        <v>46089</v>
      </c>
      <c r="Q124" s="32">
        <f t="shared" si="143"/>
        <v>46089</v>
      </c>
      <c r="R124" s="33">
        <f t="shared" si="192"/>
        <v>0</v>
      </c>
      <c r="S124" s="33">
        <f t="shared" si="192"/>
        <v>0</v>
      </c>
      <c r="T124" s="33">
        <f t="shared" si="192"/>
        <v>0</v>
      </c>
      <c r="U124" s="33">
        <f t="shared" si="192"/>
        <v>0</v>
      </c>
      <c r="V124" s="33">
        <f t="shared" si="192"/>
        <v>0</v>
      </c>
      <c r="W124" s="33">
        <f t="shared" si="192"/>
        <v>0</v>
      </c>
      <c r="X124" s="33">
        <f t="shared" si="192"/>
        <v>0</v>
      </c>
      <c r="Y124" s="33">
        <f t="shared" si="192"/>
        <v>0</v>
      </c>
      <c r="Z124" s="33">
        <f t="shared" si="192"/>
        <v>0</v>
      </c>
      <c r="AA124" s="33">
        <f t="shared" si="192"/>
        <v>0</v>
      </c>
      <c r="AB124" s="33">
        <f t="shared" si="193"/>
        <v>0</v>
      </c>
      <c r="AC124" s="33">
        <f t="shared" si="193"/>
        <v>0</v>
      </c>
      <c r="AD124" s="33">
        <f t="shared" si="193"/>
        <v>0</v>
      </c>
      <c r="AE124" s="33">
        <f t="shared" si="193"/>
        <v>0</v>
      </c>
      <c r="AF124" s="33">
        <f t="shared" si="193"/>
        <v>0</v>
      </c>
      <c r="AG124" s="33">
        <f t="shared" si="193"/>
        <v>0</v>
      </c>
      <c r="AH124" s="33">
        <f t="shared" si="193"/>
        <v>0</v>
      </c>
      <c r="AI124" s="33">
        <f t="shared" si="193"/>
        <v>0</v>
      </c>
      <c r="AJ124" s="33">
        <f t="shared" si="193"/>
        <v>0</v>
      </c>
      <c r="AK124" s="33">
        <f t="shared" si="193"/>
        <v>0</v>
      </c>
      <c r="AL124" s="33">
        <f t="shared" si="194"/>
        <v>0</v>
      </c>
      <c r="AM124" s="33">
        <f t="shared" si="194"/>
        <v>0</v>
      </c>
      <c r="AN124" s="33">
        <f t="shared" si="194"/>
        <v>0</v>
      </c>
      <c r="AO124" s="33">
        <f t="shared" si="194"/>
        <v>0</v>
      </c>
      <c r="AP124" s="33">
        <f t="shared" si="194"/>
        <v>0</v>
      </c>
      <c r="AQ124" s="33">
        <f t="shared" si="194"/>
        <v>0</v>
      </c>
      <c r="AR124" s="33">
        <f t="shared" si="194"/>
        <v>0</v>
      </c>
      <c r="AS124" s="33">
        <f t="shared" si="194"/>
        <v>0</v>
      </c>
      <c r="AT124" s="33">
        <f t="shared" si="194"/>
        <v>0</v>
      </c>
      <c r="AU124" s="33">
        <f t="shared" si="194"/>
        <v>0</v>
      </c>
      <c r="AV124" s="33">
        <f t="shared" si="195"/>
        <v>0</v>
      </c>
      <c r="AW124" s="33">
        <f t="shared" si="195"/>
        <v>0</v>
      </c>
      <c r="AX124" s="33">
        <f t="shared" si="195"/>
        <v>0</v>
      </c>
      <c r="AY124" s="33">
        <f t="shared" si="195"/>
        <v>0</v>
      </c>
      <c r="AZ124" s="33">
        <f t="shared" si="195"/>
        <v>0</v>
      </c>
      <c r="BA124" s="33">
        <f t="shared" si="195"/>
        <v>0</v>
      </c>
      <c r="BB124" s="33">
        <f t="shared" si="195"/>
        <v>0</v>
      </c>
      <c r="BC124" s="33">
        <f t="shared" si="195"/>
        <v>0</v>
      </c>
      <c r="BD124" s="33">
        <f t="shared" si="195"/>
        <v>0</v>
      </c>
      <c r="BE124" s="33">
        <f t="shared" si="195"/>
        <v>0</v>
      </c>
      <c r="BF124" s="33">
        <f t="shared" si="196"/>
        <v>0</v>
      </c>
      <c r="BG124" s="33">
        <f t="shared" si="196"/>
        <v>0</v>
      </c>
      <c r="BH124" s="33">
        <f t="shared" si="196"/>
        <v>0</v>
      </c>
      <c r="BI124" s="33">
        <f t="shared" si="196"/>
        <v>0</v>
      </c>
      <c r="BJ124" s="33">
        <f t="shared" si="196"/>
        <v>0</v>
      </c>
      <c r="BK124" s="33">
        <f t="shared" si="196"/>
        <v>0</v>
      </c>
      <c r="BL124" s="33">
        <f t="shared" si="196"/>
        <v>0</v>
      </c>
      <c r="BM124" s="33">
        <f t="shared" si="196"/>
        <v>0</v>
      </c>
      <c r="BN124" s="33">
        <f t="shared" si="196"/>
        <v>0</v>
      </c>
      <c r="BO124" s="33">
        <f t="shared" si="196"/>
        <v>0</v>
      </c>
      <c r="BP124" s="33">
        <f t="shared" si="197"/>
        <v>0</v>
      </c>
      <c r="BQ124" s="33">
        <f t="shared" si="197"/>
        <v>0</v>
      </c>
      <c r="BR124" s="33">
        <f t="shared" si="197"/>
        <v>0</v>
      </c>
      <c r="BS124" s="33">
        <f t="shared" si="197"/>
        <v>0</v>
      </c>
      <c r="BT124" s="33">
        <f t="shared" si="197"/>
        <v>0</v>
      </c>
      <c r="BU124" s="33">
        <f t="shared" si="197"/>
        <v>0</v>
      </c>
      <c r="BV124" s="33">
        <f t="shared" si="197"/>
        <v>0</v>
      </c>
      <c r="BW124" s="33">
        <f t="shared" si="197"/>
        <v>0</v>
      </c>
      <c r="BX124" s="33">
        <f t="shared" si="197"/>
        <v>0</v>
      </c>
      <c r="BY124" s="33">
        <f t="shared" si="197"/>
        <v>0</v>
      </c>
      <c r="BZ124" s="33">
        <f t="shared" si="198"/>
        <v>0</v>
      </c>
      <c r="CA124" s="33">
        <f t="shared" si="198"/>
        <v>0</v>
      </c>
      <c r="CB124" s="33">
        <f t="shared" si="198"/>
        <v>0</v>
      </c>
      <c r="CC124" s="33">
        <f t="shared" si="198"/>
        <v>0</v>
      </c>
      <c r="CD124" s="33">
        <f t="shared" si="198"/>
        <v>0</v>
      </c>
      <c r="CE124" s="33">
        <f t="shared" si="198"/>
        <v>0</v>
      </c>
      <c r="CF124" s="33">
        <f t="shared" si="198"/>
        <v>0</v>
      </c>
      <c r="CG124" s="33">
        <f t="shared" si="198"/>
        <v>0</v>
      </c>
      <c r="CH124" s="33">
        <f t="shared" si="198"/>
        <v>0</v>
      </c>
      <c r="CI124" s="33">
        <f t="shared" si="198"/>
        <v>0</v>
      </c>
      <c r="CJ124" s="33">
        <f t="shared" si="198"/>
        <v>0</v>
      </c>
      <c r="CK124" s="33">
        <f t="shared" si="198"/>
        <v>0</v>
      </c>
      <c r="CL124" s="33">
        <f t="shared" si="198"/>
        <v>0</v>
      </c>
    </row>
    <row r="125" hidden="1" spans="1:90" s="2" customFormat="1" x14ac:dyDescent="0.25">
      <c r="A125" s="30"/>
      <c r="B125" s="31"/>
      <c r="C125" s="31"/>
      <c r="D125" s="31"/>
      <c r="E125" s="39"/>
      <c r="F125" s="39"/>
      <c r="G125" s="33">
        <f t="shared" si="191"/>
        <v>0</v>
      </c>
      <c r="H125" s="37">
        <v>45970</v>
      </c>
      <c r="I125" s="34">
        <f t="shared" si="135"/>
        <v>45970</v>
      </c>
      <c r="J125" s="39">
        <f t="shared" si="136"/>
        <v>46000</v>
      </c>
      <c r="K125" s="39">
        <f t="shared" si="137"/>
        <v>46000</v>
      </c>
      <c r="L125" s="32">
        <f t="shared" si="138"/>
        <v>46031</v>
      </c>
      <c r="M125" s="34">
        <f t="shared" si="139"/>
        <v>46031</v>
      </c>
      <c r="N125" s="137">
        <f t="shared" si="140"/>
        <v>46062</v>
      </c>
      <c r="O125" s="39">
        <f t="shared" si="141"/>
        <v>46062</v>
      </c>
      <c r="P125" s="32">
        <f t="shared" si="142"/>
        <v>46090</v>
      </c>
      <c r="Q125" s="32">
        <f t="shared" si="143"/>
        <v>46090</v>
      </c>
      <c r="R125" s="33">
        <f t="shared" si="192"/>
        <v>0</v>
      </c>
      <c r="S125" s="33">
        <f t="shared" si="192"/>
        <v>0</v>
      </c>
      <c r="T125" s="33">
        <f t="shared" si="192"/>
        <v>0</v>
      </c>
      <c r="U125" s="33">
        <f t="shared" si="192"/>
        <v>0</v>
      </c>
      <c r="V125" s="33">
        <f t="shared" si="192"/>
        <v>0</v>
      </c>
      <c r="W125" s="33">
        <f t="shared" si="192"/>
        <v>0</v>
      </c>
      <c r="X125" s="33">
        <f t="shared" si="192"/>
        <v>0</v>
      </c>
      <c r="Y125" s="33">
        <f t="shared" si="192"/>
        <v>0</v>
      </c>
      <c r="Z125" s="33">
        <f t="shared" si="192"/>
        <v>0</v>
      </c>
      <c r="AA125" s="33">
        <f t="shared" si="192"/>
        <v>0</v>
      </c>
      <c r="AB125" s="33">
        <f t="shared" si="193"/>
        <v>0</v>
      </c>
      <c r="AC125" s="33">
        <f t="shared" si="193"/>
        <v>0</v>
      </c>
      <c r="AD125" s="33">
        <f t="shared" si="193"/>
        <v>0</v>
      </c>
      <c r="AE125" s="33">
        <f t="shared" si="193"/>
        <v>0</v>
      </c>
      <c r="AF125" s="33">
        <f t="shared" si="193"/>
        <v>0</v>
      </c>
      <c r="AG125" s="33">
        <f t="shared" si="193"/>
        <v>0</v>
      </c>
      <c r="AH125" s="33">
        <f t="shared" si="193"/>
        <v>0</v>
      </c>
      <c r="AI125" s="33">
        <f t="shared" si="193"/>
        <v>0</v>
      </c>
      <c r="AJ125" s="33">
        <f t="shared" si="193"/>
        <v>0</v>
      </c>
      <c r="AK125" s="33">
        <f t="shared" si="193"/>
        <v>0</v>
      </c>
      <c r="AL125" s="33">
        <f t="shared" si="194"/>
        <v>0</v>
      </c>
      <c r="AM125" s="33">
        <f t="shared" si="194"/>
        <v>0</v>
      </c>
      <c r="AN125" s="33">
        <f t="shared" si="194"/>
        <v>0</v>
      </c>
      <c r="AO125" s="33">
        <f t="shared" si="194"/>
        <v>0</v>
      </c>
      <c r="AP125" s="33">
        <f t="shared" si="194"/>
        <v>0</v>
      </c>
      <c r="AQ125" s="33">
        <f t="shared" si="194"/>
        <v>0</v>
      </c>
      <c r="AR125" s="33">
        <f t="shared" si="194"/>
        <v>0</v>
      </c>
      <c r="AS125" s="33">
        <f t="shared" si="194"/>
        <v>0</v>
      </c>
      <c r="AT125" s="33">
        <f t="shared" si="194"/>
        <v>0</v>
      </c>
      <c r="AU125" s="33">
        <f t="shared" si="194"/>
        <v>0</v>
      </c>
      <c r="AV125" s="33">
        <f t="shared" si="195"/>
        <v>0</v>
      </c>
      <c r="AW125" s="33">
        <f t="shared" si="195"/>
        <v>0</v>
      </c>
      <c r="AX125" s="33">
        <f t="shared" si="195"/>
        <v>0</v>
      </c>
      <c r="AY125" s="33">
        <f t="shared" si="195"/>
        <v>0</v>
      </c>
      <c r="AZ125" s="33">
        <f t="shared" si="195"/>
        <v>0</v>
      </c>
      <c r="BA125" s="33">
        <f t="shared" si="195"/>
        <v>0</v>
      </c>
      <c r="BB125" s="33">
        <f t="shared" si="195"/>
        <v>0</v>
      </c>
      <c r="BC125" s="33">
        <f t="shared" si="195"/>
        <v>0</v>
      </c>
      <c r="BD125" s="33">
        <f t="shared" si="195"/>
        <v>0</v>
      </c>
      <c r="BE125" s="33">
        <f t="shared" si="195"/>
        <v>0</v>
      </c>
      <c r="BF125" s="33">
        <f t="shared" si="196"/>
        <v>0</v>
      </c>
      <c r="BG125" s="33">
        <f t="shared" si="196"/>
        <v>0</v>
      </c>
      <c r="BH125" s="33">
        <f t="shared" si="196"/>
        <v>0</v>
      </c>
      <c r="BI125" s="33">
        <f t="shared" si="196"/>
        <v>0</v>
      </c>
      <c r="BJ125" s="33">
        <f t="shared" si="196"/>
        <v>0</v>
      </c>
      <c r="BK125" s="33">
        <f t="shared" si="196"/>
        <v>0</v>
      </c>
      <c r="BL125" s="33">
        <f t="shared" si="196"/>
        <v>0</v>
      </c>
      <c r="BM125" s="33">
        <f t="shared" si="196"/>
        <v>0</v>
      </c>
      <c r="BN125" s="33">
        <f t="shared" si="196"/>
        <v>0</v>
      </c>
      <c r="BO125" s="33">
        <f t="shared" si="196"/>
        <v>0</v>
      </c>
      <c r="BP125" s="33">
        <f t="shared" si="197"/>
        <v>0</v>
      </c>
      <c r="BQ125" s="33">
        <f t="shared" si="197"/>
        <v>0</v>
      </c>
      <c r="BR125" s="33">
        <f t="shared" si="197"/>
        <v>0</v>
      </c>
      <c r="BS125" s="33">
        <f t="shared" si="197"/>
        <v>0</v>
      </c>
      <c r="BT125" s="33">
        <f t="shared" si="197"/>
        <v>0</v>
      </c>
      <c r="BU125" s="33">
        <f t="shared" si="197"/>
        <v>0</v>
      </c>
      <c r="BV125" s="33">
        <f t="shared" si="197"/>
        <v>0</v>
      </c>
      <c r="BW125" s="33">
        <f t="shared" si="197"/>
        <v>0</v>
      </c>
      <c r="BX125" s="33">
        <f t="shared" si="197"/>
        <v>0</v>
      </c>
      <c r="BY125" s="33">
        <f t="shared" si="197"/>
        <v>0</v>
      </c>
      <c r="BZ125" s="33">
        <f t="shared" si="198"/>
        <v>0</v>
      </c>
      <c r="CA125" s="33">
        <f t="shared" si="198"/>
        <v>0</v>
      </c>
      <c r="CB125" s="33">
        <f t="shared" si="198"/>
        <v>0</v>
      </c>
      <c r="CC125" s="33">
        <f t="shared" si="198"/>
        <v>0</v>
      </c>
      <c r="CD125" s="33">
        <f t="shared" si="198"/>
        <v>0</v>
      </c>
      <c r="CE125" s="33">
        <f t="shared" si="198"/>
        <v>0</v>
      </c>
      <c r="CF125" s="33">
        <f t="shared" si="198"/>
        <v>0</v>
      </c>
      <c r="CG125" s="33">
        <f t="shared" si="198"/>
        <v>0</v>
      </c>
      <c r="CH125" s="33">
        <f t="shared" si="198"/>
        <v>0</v>
      </c>
      <c r="CI125" s="33">
        <f t="shared" si="198"/>
        <v>0</v>
      </c>
      <c r="CJ125" s="33">
        <f t="shared" si="198"/>
        <v>0</v>
      </c>
      <c r="CK125" s="33">
        <f t="shared" si="198"/>
        <v>0</v>
      </c>
      <c r="CL125" s="33">
        <f t="shared" si="198"/>
        <v>0</v>
      </c>
    </row>
    <row r="126" hidden="1" spans="1:90" s="2" customFormat="1" x14ac:dyDescent="0.25">
      <c r="A126" s="30"/>
      <c r="B126" s="31"/>
      <c r="C126" s="31"/>
      <c r="D126" s="31"/>
      <c r="E126" s="32"/>
      <c r="F126" s="32"/>
      <c r="G126" s="33">
        <f t="shared" si="191"/>
        <v>0</v>
      </c>
      <c r="H126" s="37">
        <v>45971</v>
      </c>
      <c r="I126" s="34">
        <f t="shared" si="135"/>
        <v>45971</v>
      </c>
      <c r="J126" s="39">
        <f t="shared" si="136"/>
        <v>46001</v>
      </c>
      <c r="K126" s="39">
        <f t="shared" si="137"/>
        <v>46001</v>
      </c>
      <c r="L126" s="32">
        <f t="shared" si="138"/>
        <v>46032</v>
      </c>
      <c r="M126" s="34">
        <f t="shared" si="139"/>
        <v>46032</v>
      </c>
      <c r="N126" s="137">
        <f t="shared" si="140"/>
        <v>46063</v>
      </c>
      <c r="O126" s="39">
        <f t="shared" si="141"/>
        <v>46063</v>
      </c>
      <c r="P126" s="32">
        <f t="shared" si="142"/>
        <v>46091</v>
      </c>
      <c r="Q126" s="32">
        <f t="shared" si="143"/>
        <v>46091</v>
      </c>
      <c r="R126" s="33">
        <f t="shared" si="192"/>
        <v>0</v>
      </c>
      <c r="S126" s="33">
        <f t="shared" si="192"/>
        <v>0</v>
      </c>
      <c r="T126" s="33">
        <f t="shared" si="192"/>
        <v>0</v>
      </c>
      <c r="U126" s="33">
        <f t="shared" si="192"/>
        <v>0</v>
      </c>
      <c r="V126" s="33">
        <f t="shared" si="192"/>
        <v>0</v>
      </c>
      <c r="W126" s="33">
        <f t="shared" si="192"/>
        <v>0</v>
      </c>
      <c r="X126" s="33">
        <f t="shared" si="192"/>
        <v>0</v>
      </c>
      <c r="Y126" s="33">
        <f t="shared" si="192"/>
        <v>0</v>
      </c>
      <c r="Z126" s="33">
        <f t="shared" si="192"/>
        <v>0</v>
      </c>
      <c r="AA126" s="33">
        <f t="shared" si="192"/>
        <v>0</v>
      </c>
      <c r="AB126" s="33">
        <f t="shared" si="193"/>
        <v>0</v>
      </c>
      <c r="AC126" s="33">
        <f t="shared" si="193"/>
        <v>0</v>
      </c>
      <c r="AD126" s="33">
        <f t="shared" si="193"/>
        <v>0</v>
      </c>
      <c r="AE126" s="33">
        <f t="shared" si="193"/>
        <v>0</v>
      </c>
      <c r="AF126" s="33">
        <f t="shared" si="193"/>
        <v>0</v>
      </c>
      <c r="AG126" s="33">
        <f t="shared" si="193"/>
        <v>0</v>
      </c>
      <c r="AH126" s="33">
        <f t="shared" si="193"/>
        <v>0</v>
      </c>
      <c r="AI126" s="33">
        <f t="shared" si="193"/>
        <v>0</v>
      </c>
      <c r="AJ126" s="33">
        <f t="shared" si="193"/>
        <v>0</v>
      </c>
      <c r="AK126" s="33">
        <f t="shared" si="193"/>
        <v>0</v>
      </c>
      <c r="AL126" s="33">
        <f t="shared" si="194"/>
        <v>0</v>
      </c>
      <c r="AM126" s="33">
        <f t="shared" si="194"/>
        <v>0</v>
      </c>
      <c r="AN126" s="33">
        <f t="shared" si="194"/>
        <v>0</v>
      </c>
      <c r="AO126" s="33">
        <f t="shared" si="194"/>
        <v>0</v>
      </c>
      <c r="AP126" s="33">
        <f t="shared" si="194"/>
        <v>0</v>
      </c>
      <c r="AQ126" s="33">
        <f t="shared" si="194"/>
        <v>0</v>
      </c>
      <c r="AR126" s="33">
        <f t="shared" si="194"/>
        <v>0</v>
      </c>
      <c r="AS126" s="33">
        <f t="shared" si="194"/>
        <v>0</v>
      </c>
      <c r="AT126" s="33">
        <f t="shared" si="194"/>
        <v>0</v>
      </c>
      <c r="AU126" s="33">
        <f t="shared" si="194"/>
        <v>0</v>
      </c>
      <c r="AV126" s="33">
        <f t="shared" si="195"/>
        <v>0</v>
      </c>
      <c r="AW126" s="33">
        <f t="shared" si="195"/>
        <v>0</v>
      </c>
      <c r="AX126" s="33">
        <f t="shared" si="195"/>
        <v>0</v>
      </c>
      <c r="AY126" s="33">
        <f t="shared" si="195"/>
        <v>0</v>
      </c>
      <c r="AZ126" s="33">
        <f t="shared" si="195"/>
        <v>0</v>
      </c>
      <c r="BA126" s="33">
        <f t="shared" si="195"/>
        <v>0</v>
      </c>
      <c r="BB126" s="33">
        <f t="shared" si="195"/>
        <v>0</v>
      </c>
      <c r="BC126" s="33">
        <f t="shared" si="195"/>
        <v>0</v>
      </c>
      <c r="BD126" s="33">
        <f t="shared" si="195"/>
        <v>0</v>
      </c>
      <c r="BE126" s="33">
        <f t="shared" si="195"/>
        <v>0</v>
      </c>
      <c r="BF126" s="33">
        <f t="shared" si="196"/>
        <v>0</v>
      </c>
      <c r="BG126" s="33">
        <f t="shared" si="196"/>
        <v>0</v>
      </c>
      <c r="BH126" s="33">
        <f t="shared" si="196"/>
        <v>0</v>
      </c>
      <c r="BI126" s="33">
        <f t="shared" si="196"/>
        <v>0</v>
      </c>
      <c r="BJ126" s="33">
        <f t="shared" si="196"/>
        <v>0</v>
      </c>
      <c r="BK126" s="33">
        <f t="shared" si="196"/>
        <v>0</v>
      </c>
      <c r="BL126" s="33">
        <f t="shared" si="196"/>
        <v>0</v>
      </c>
      <c r="BM126" s="33">
        <f t="shared" si="196"/>
        <v>0</v>
      </c>
      <c r="BN126" s="33">
        <f t="shared" si="196"/>
        <v>0</v>
      </c>
      <c r="BO126" s="33">
        <f t="shared" si="196"/>
        <v>0</v>
      </c>
      <c r="BP126" s="33">
        <f t="shared" si="197"/>
        <v>0</v>
      </c>
      <c r="BQ126" s="33">
        <f t="shared" si="197"/>
        <v>0</v>
      </c>
      <c r="BR126" s="33">
        <f t="shared" si="197"/>
        <v>0</v>
      </c>
      <c r="BS126" s="33">
        <f t="shared" si="197"/>
        <v>0</v>
      </c>
      <c r="BT126" s="33">
        <f t="shared" si="197"/>
        <v>0</v>
      </c>
      <c r="BU126" s="33">
        <f t="shared" si="197"/>
        <v>0</v>
      </c>
      <c r="BV126" s="33">
        <f t="shared" si="197"/>
        <v>0</v>
      </c>
      <c r="BW126" s="33">
        <f t="shared" si="197"/>
        <v>0</v>
      </c>
      <c r="BX126" s="33">
        <f t="shared" si="197"/>
        <v>0</v>
      </c>
      <c r="BY126" s="33">
        <f t="shared" si="197"/>
        <v>0</v>
      </c>
      <c r="BZ126" s="33">
        <f t="shared" si="198"/>
        <v>0</v>
      </c>
      <c r="CA126" s="33">
        <f t="shared" si="198"/>
        <v>0</v>
      </c>
      <c r="CB126" s="33">
        <f t="shared" si="198"/>
        <v>0</v>
      </c>
      <c r="CC126" s="33">
        <f t="shared" si="198"/>
        <v>0</v>
      </c>
      <c r="CD126" s="33">
        <f t="shared" si="198"/>
        <v>0</v>
      </c>
      <c r="CE126" s="33">
        <f t="shared" si="198"/>
        <v>0</v>
      </c>
      <c r="CF126" s="33">
        <f t="shared" si="198"/>
        <v>0</v>
      </c>
      <c r="CG126" s="33">
        <f t="shared" si="198"/>
        <v>0</v>
      </c>
      <c r="CH126" s="33">
        <f t="shared" si="198"/>
        <v>0</v>
      </c>
      <c r="CI126" s="33">
        <f t="shared" si="198"/>
        <v>0</v>
      </c>
      <c r="CJ126" s="33">
        <f t="shared" si="198"/>
        <v>0</v>
      </c>
      <c r="CK126" s="33">
        <f t="shared" si="198"/>
        <v>0</v>
      </c>
      <c r="CL126" s="33">
        <f t="shared" si="198"/>
        <v>0</v>
      </c>
    </row>
    <row r="127" ht="21.75" customHeight="1" hidden="1" spans="1:90" x14ac:dyDescent="0.25">
      <c r="A127" s="130" t="s">
        <v>479</v>
      </c>
      <c r="B127" s="131"/>
      <c r="C127" s="131"/>
      <c r="D127" s="131"/>
      <c r="E127" s="96"/>
      <c r="F127" s="96"/>
      <c r="G127" s="96"/>
      <c r="H127" s="37">
        <v>45972</v>
      </c>
      <c r="I127" s="34">
        <f t="shared" si="135"/>
        <v>45972</v>
      </c>
      <c r="J127" s="39">
        <f t="shared" si="136"/>
        <v>46002</v>
      </c>
      <c r="K127" s="39">
        <f t="shared" si="137"/>
        <v>46002</v>
      </c>
      <c r="L127" s="32">
        <f t="shared" si="138"/>
        <v>46033</v>
      </c>
      <c r="M127" s="34">
        <f t="shared" si="139"/>
        <v>46033</v>
      </c>
      <c r="N127" s="137">
        <f t="shared" si="140"/>
        <v>46064</v>
      </c>
      <c r="O127" s="39">
        <f t="shared" si="141"/>
        <v>46064</v>
      </c>
      <c r="P127" s="32">
        <f t="shared" si="142"/>
        <v>46092</v>
      </c>
      <c r="Q127" s="32">
        <f t="shared" si="143"/>
        <v>46092</v>
      </c>
      <c r="R127" s="29">
        <f>$A$2-DAY($A$2)+1</f>
        <v>46054</v>
      </c>
      <c r="S127" s="29">
        <f t="shared" ref="S127:AX127" si="199">DATE(YEAR(R127),MONTH(R127)+1,DAY(R127))</f>
        <v>46082</v>
      </c>
      <c r="T127" s="29">
        <f t="shared" si="199"/>
        <v>46113</v>
      </c>
      <c r="U127" s="29">
        <f t="shared" si="199"/>
        <v>46143</v>
      </c>
      <c r="V127" s="29">
        <f t="shared" si="199"/>
        <v>46174</v>
      </c>
      <c r="W127" s="29">
        <f t="shared" si="199"/>
        <v>46204</v>
      </c>
      <c r="X127" s="29">
        <f t="shared" si="199"/>
        <v>46235</v>
      </c>
      <c r="Y127" s="29">
        <f t="shared" si="199"/>
        <v>46266</v>
      </c>
      <c r="Z127" s="29">
        <f t="shared" si="199"/>
        <v>46296</v>
      </c>
      <c r="AA127" s="29">
        <f t="shared" si="199"/>
        <v>46327</v>
      </c>
      <c r="AB127" s="29">
        <f t="shared" si="199"/>
        <v>46357</v>
      </c>
      <c r="AC127" s="29">
        <f t="shared" si="199"/>
        <v>46388</v>
      </c>
      <c r="AD127" s="29">
        <f t="shared" si="199"/>
        <v>46419</v>
      </c>
      <c r="AE127" s="29">
        <f t="shared" si="199"/>
        <v>46447</v>
      </c>
      <c r="AF127" s="29">
        <f t="shared" si="199"/>
        <v>46478</v>
      </c>
      <c r="AG127" s="29">
        <f t="shared" si="199"/>
        <v>46508</v>
      </c>
      <c r="AH127" s="29">
        <f t="shared" si="199"/>
        <v>46539</v>
      </c>
      <c r="AI127" s="29">
        <f t="shared" si="199"/>
        <v>46569</v>
      </c>
      <c r="AJ127" s="29">
        <f t="shared" si="199"/>
        <v>46600</v>
      </c>
      <c r="AK127" s="29">
        <f t="shared" si="199"/>
        <v>46631</v>
      </c>
      <c r="AL127" s="29">
        <f t="shared" si="199"/>
        <v>46661</v>
      </c>
      <c r="AM127" s="29">
        <f t="shared" si="199"/>
        <v>46692</v>
      </c>
      <c r="AN127" s="29">
        <f t="shared" si="199"/>
        <v>46722</v>
      </c>
      <c r="AO127" s="29">
        <f t="shared" si="199"/>
        <v>46753</v>
      </c>
      <c r="AP127" s="29">
        <f t="shared" si="199"/>
        <v>46784</v>
      </c>
      <c r="AQ127" s="29">
        <f t="shared" si="199"/>
        <v>46813</v>
      </c>
      <c r="AR127" s="29">
        <f t="shared" si="199"/>
        <v>46844</v>
      </c>
      <c r="AS127" s="29">
        <f t="shared" si="199"/>
        <v>46874</v>
      </c>
      <c r="AT127" s="29">
        <f t="shared" si="199"/>
        <v>46905</v>
      </c>
      <c r="AU127" s="29">
        <f t="shared" si="199"/>
        <v>46935</v>
      </c>
      <c r="AV127" s="29">
        <f t="shared" si="199"/>
        <v>46966</v>
      </c>
      <c r="AW127" s="29">
        <f t="shared" si="199"/>
        <v>46997</v>
      </c>
      <c r="AX127" s="29">
        <f t="shared" si="199"/>
        <v>47027</v>
      </c>
      <c r="AY127" s="29">
        <f t="shared" ref="AY127:CD127" si="200">DATE(YEAR(AX127),MONTH(AX127)+1,DAY(AX127))</f>
        <v>47058</v>
      </c>
      <c r="AZ127" s="29">
        <f t="shared" si="200"/>
        <v>47088</v>
      </c>
      <c r="BA127" s="29">
        <f t="shared" si="200"/>
        <v>47119</v>
      </c>
      <c r="BB127" s="29">
        <f t="shared" si="200"/>
        <v>47150</v>
      </c>
      <c r="BC127" s="29">
        <f t="shared" si="200"/>
        <v>47178</v>
      </c>
      <c r="BD127" s="29">
        <f t="shared" si="200"/>
        <v>47209</v>
      </c>
      <c r="BE127" s="29">
        <f t="shared" si="200"/>
        <v>47239</v>
      </c>
      <c r="BF127" s="29">
        <f t="shared" si="200"/>
        <v>47270</v>
      </c>
      <c r="BG127" s="29">
        <f t="shared" si="200"/>
        <v>47300</v>
      </c>
      <c r="BH127" s="29">
        <f t="shared" si="200"/>
        <v>47331</v>
      </c>
      <c r="BI127" s="29">
        <f t="shared" si="200"/>
        <v>47362</v>
      </c>
      <c r="BJ127" s="29">
        <f t="shared" si="200"/>
        <v>47392</v>
      </c>
      <c r="BK127" s="29">
        <f t="shared" si="200"/>
        <v>47423</v>
      </c>
      <c r="BL127" s="29">
        <f t="shared" si="200"/>
        <v>47453</v>
      </c>
      <c r="BM127" s="29">
        <f t="shared" si="200"/>
        <v>47484</v>
      </c>
      <c r="BN127" s="29">
        <f t="shared" si="200"/>
        <v>47515</v>
      </c>
      <c r="BO127" s="29">
        <f t="shared" si="200"/>
        <v>47543</v>
      </c>
      <c r="BP127" s="29">
        <f t="shared" si="200"/>
        <v>47574</v>
      </c>
      <c r="BQ127" s="29">
        <f t="shared" si="200"/>
        <v>47604</v>
      </c>
      <c r="BR127" s="29">
        <f t="shared" si="200"/>
        <v>47635</v>
      </c>
      <c r="BS127" s="29">
        <f t="shared" si="200"/>
        <v>47665</v>
      </c>
      <c r="BT127" s="29">
        <f t="shared" si="200"/>
        <v>47696</v>
      </c>
      <c r="BU127" s="29">
        <f t="shared" si="200"/>
        <v>47727</v>
      </c>
      <c r="BV127" s="29">
        <f t="shared" si="200"/>
        <v>47757</v>
      </c>
      <c r="BW127" s="29">
        <f t="shared" si="200"/>
        <v>47788</v>
      </c>
      <c r="BX127" s="29">
        <f t="shared" si="200"/>
        <v>47818</v>
      </c>
      <c r="BY127" s="29">
        <f t="shared" si="200"/>
        <v>47849</v>
      </c>
      <c r="BZ127" s="29">
        <f t="shared" si="200"/>
        <v>47880</v>
      </c>
      <c r="CA127" s="29">
        <f t="shared" si="200"/>
        <v>47908</v>
      </c>
      <c r="CB127" s="29">
        <f t="shared" si="200"/>
        <v>47939</v>
      </c>
      <c r="CC127" s="29">
        <f t="shared" si="200"/>
        <v>47969</v>
      </c>
      <c r="CD127" s="29">
        <f t="shared" si="200"/>
        <v>48000</v>
      </c>
      <c r="CE127" s="29">
        <f t="shared" ref="CE127:CL127" si="201">DATE(YEAR(CD127),MONTH(CD127)+1,DAY(CD127))</f>
        <v>48030</v>
      </c>
      <c r="CF127" s="29">
        <f t="shared" si="201"/>
        <v>48061</v>
      </c>
      <c r="CG127" s="29">
        <f t="shared" si="201"/>
        <v>48092</v>
      </c>
      <c r="CH127" s="29">
        <f t="shared" si="201"/>
        <v>48122</v>
      </c>
      <c r="CI127" s="29">
        <f t="shared" si="201"/>
        <v>48153</v>
      </c>
      <c r="CJ127" s="29">
        <f t="shared" si="201"/>
        <v>48183</v>
      </c>
      <c r="CK127" s="29">
        <f t="shared" si="201"/>
        <v>48214</v>
      </c>
      <c r="CL127" s="29">
        <f t="shared" si="201"/>
        <v>48245</v>
      </c>
    </row>
    <row r="128" hidden="1" spans="1:90" s="2" customFormat="1" x14ac:dyDescent="0.25">
      <c r="A128" s="30" t="s">
        <v>480</v>
      </c>
      <c r="B128" s="31"/>
      <c r="C128" s="31">
        <v>15</v>
      </c>
      <c r="D128" s="31"/>
      <c r="E128" s="32"/>
      <c r="F128" s="32"/>
      <c r="G128" s="33">
        <f t="shared" ref="G128:G135" si="202">F128-E128</f>
        <v>0</v>
      </c>
      <c r="H128" s="37">
        <v>45973</v>
      </c>
      <c r="I128" s="34">
        <f t="shared" si="135"/>
        <v>45973</v>
      </c>
      <c r="J128" s="39">
        <f t="shared" si="136"/>
        <v>46003</v>
      </c>
      <c r="K128" s="39">
        <f t="shared" si="137"/>
        <v>46003</v>
      </c>
      <c r="L128" s="32">
        <f t="shared" si="138"/>
        <v>46034</v>
      </c>
      <c r="M128" s="34">
        <f t="shared" si="139"/>
        <v>46034</v>
      </c>
      <c r="N128" s="137">
        <f t="shared" si="140"/>
        <v>46065</v>
      </c>
      <c r="O128" s="39">
        <f t="shared" si="141"/>
        <v>46519</v>
      </c>
      <c r="P128" s="32">
        <f t="shared" si="142"/>
        <v>46550</v>
      </c>
      <c r="Q128" s="32">
        <f t="shared" si="143"/>
        <v>46550</v>
      </c>
      <c r="R128" s="45">
        <f t="shared" ref="R128:AA131" si="203">IF((AND($E128&lt;=R$4,$F128&gt;=R$4)),"P/L",IF((AND($H128&lt;=R$4,$I128&gt;=R$4)),"XO",IF((AND($J128&lt;=R$4,$K128&gt;=R$4)),"3",IF((AND($L128&lt;=R$4,$M128&gt;=R$4)),"C",IF((AND($N128&lt;=R$4,$O128&gt;=R$4)),"CO",IF((AND($P128&lt;=R$4,$Q128&gt;=R$4)),"C",0))))))</f>
        <v>0</v>
      </c>
      <c r="S128" s="45" t="str">
        <f t="shared" si="203"/>
        <v>CO</v>
      </c>
      <c r="T128" s="45" t="str">
        <f t="shared" si="203"/>
        <v>CO</v>
      </c>
      <c r="U128" s="45" t="str">
        <f t="shared" si="203"/>
        <v>CO</v>
      </c>
      <c r="V128" s="45" t="str">
        <f t="shared" si="203"/>
        <v>CO</v>
      </c>
      <c r="W128" s="45" t="str">
        <f t="shared" si="203"/>
        <v>CO</v>
      </c>
      <c r="X128" s="45" t="str">
        <f t="shared" si="203"/>
        <v>CO</v>
      </c>
      <c r="Y128" s="45" t="str">
        <f t="shared" si="203"/>
        <v>CO</v>
      </c>
      <c r="Z128" s="45" t="str">
        <f t="shared" si="203"/>
        <v>CO</v>
      </c>
      <c r="AA128" s="45" t="str">
        <f t="shared" si="203"/>
        <v>CO</v>
      </c>
      <c r="AB128" s="45" t="str">
        <f t="shared" ref="AB128:AK131" si="204">IF((AND($E128&lt;=AB$4,$F128&gt;=AB$4)),"P/L",IF((AND($H128&lt;=AB$4,$I128&gt;=AB$4)),"XO",IF((AND($J128&lt;=AB$4,$K128&gt;=AB$4)),"3",IF((AND($L128&lt;=AB$4,$M128&gt;=AB$4)),"C",IF((AND($N128&lt;=AB$4,$O128&gt;=AB$4)),"CO",IF((AND($P128&lt;=AB$4,$Q128&gt;=AB$4)),"C",0))))))</f>
        <v>CO</v>
      </c>
      <c r="AC128" s="45" t="str">
        <f t="shared" si="204"/>
        <v>CO</v>
      </c>
      <c r="AD128" s="45" t="str">
        <f t="shared" si="204"/>
        <v>CO</v>
      </c>
      <c r="AE128" s="45" t="str">
        <f t="shared" si="204"/>
        <v>CO</v>
      </c>
      <c r="AF128" s="45" t="str">
        <f t="shared" si="204"/>
        <v>CO</v>
      </c>
      <c r="AG128" s="45" t="str">
        <f t="shared" si="204"/>
        <v>CO</v>
      </c>
      <c r="AH128" s="45">
        <f t="shared" si="204"/>
        <v>0</v>
      </c>
      <c r="AI128" s="45">
        <f t="shared" si="204"/>
        <v>0</v>
      </c>
      <c r="AJ128" s="45">
        <f t="shared" si="204"/>
        <v>0</v>
      </c>
      <c r="AK128" s="45">
        <f t="shared" si="204"/>
        <v>0</v>
      </c>
      <c r="AL128" s="45">
        <f t="shared" ref="AL128:AU131" si="205">IF((AND($E128&lt;=AL$4,$F128&gt;=AL$4)),"P/L",IF((AND($H128&lt;=AL$4,$I128&gt;=AL$4)),"XO",IF((AND($J128&lt;=AL$4,$K128&gt;=AL$4)),"3",IF((AND($L128&lt;=AL$4,$M128&gt;=AL$4)),"C",IF((AND($N128&lt;=AL$4,$O128&gt;=AL$4)),"CO",IF((AND($P128&lt;=AL$4,$Q128&gt;=AL$4)),"C",0))))))</f>
        <v>0</v>
      </c>
      <c r="AM128" s="45">
        <f t="shared" si="205"/>
        <v>0</v>
      </c>
      <c r="AN128" s="45">
        <f t="shared" si="205"/>
        <v>0</v>
      </c>
      <c r="AO128" s="45">
        <f t="shared" si="205"/>
        <v>0</v>
      </c>
      <c r="AP128" s="45">
        <f t="shared" si="205"/>
        <v>0</v>
      </c>
      <c r="AQ128" s="45">
        <f t="shared" si="205"/>
        <v>0</v>
      </c>
      <c r="AR128" s="45">
        <f t="shared" si="205"/>
        <v>0</v>
      </c>
      <c r="AS128" s="45">
        <f t="shared" si="205"/>
        <v>0</v>
      </c>
      <c r="AT128" s="45">
        <f t="shared" si="205"/>
        <v>0</v>
      </c>
      <c r="AU128" s="45">
        <f t="shared" si="205"/>
        <v>0</v>
      </c>
      <c r="AV128" s="45">
        <f t="shared" ref="AV128:BE131" si="206">IF((AND($E128&lt;=AV$4,$F128&gt;=AV$4)),"P/L",IF((AND($H128&lt;=AV$4,$I128&gt;=AV$4)),"XO",IF((AND($J128&lt;=AV$4,$K128&gt;=AV$4)),"3",IF((AND($L128&lt;=AV$4,$M128&gt;=AV$4)),"C",IF((AND($N128&lt;=AV$4,$O128&gt;=AV$4)),"CO",IF((AND($P128&lt;=AV$4,$Q128&gt;=AV$4)),"C",0))))))</f>
        <v>0</v>
      </c>
      <c r="AW128" s="45">
        <f t="shared" si="206"/>
        <v>0</v>
      </c>
      <c r="AX128" s="45">
        <f t="shared" si="206"/>
        <v>0</v>
      </c>
      <c r="AY128" s="45">
        <f t="shared" si="206"/>
        <v>0</v>
      </c>
      <c r="AZ128" s="45">
        <f t="shared" si="206"/>
        <v>0</v>
      </c>
      <c r="BA128" s="45">
        <f t="shared" si="206"/>
        <v>0</v>
      </c>
      <c r="BB128" s="45">
        <f t="shared" si="206"/>
        <v>0</v>
      </c>
      <c r="BC128" s="45">
        <f t="shared" si="206"/>
        <v>0</v>
      </c>
      <c r="BD128" s="45">
        <f t="shared" si="206"/>
        <v>0</v>
      </c>
      <c r="BE128" s="45">
        <f t="shared" si="206"/>
        <v>0</v>
      </c>
      <c r="BF128" s="45">
        <f t="shared" ref="BF128:BO131" si="207">IF((AND($E128&lt;=BF$4,$F128&gt;=BF$4)),"P/L",IF((AND($H128&lt;=BF$4,$I128&gt;=BF$4)),"XO",IF((AND($J128&lt;=BF$4,$K128&gt;=BF$4)),"3",IF((AND($L128&lt;=BF$4,$M128&gt;=BF$4)),"C",IF((AND($N128&lt;=BF$4,$O128&gt;=BF$4)),"CO",IF((AND($P128&lt;=BF$4,$Q128&gt;=BF$4)),"C",0))))))</f>
        <v>0</v>
      </c>
      <c r="BG128" s="45">
        <f t="shared" si="207"/>
        <v>0</v>
      </c>
      <c r="BH128" s="45">
        <f t="shared" si="207"/>
        <v>0</v>
      </c>
      <c r="BI128" s="45">
        <f t="shared" si="207"/>
        <v>0</v>
      </c>
      <c r="BJ128" s="45">
        <f t="shared" si="207"/>
        <v>0</v>
      </c>
      <c r="BK128" s="45">
        <f t="shared" si="207"/>
        <v>0</v>
      </c>
      <c r="BL128" s="45">
        <f t="shared" si="207"/>
        <v>0</v>
      </c>
      <c r="BM128" s="45">
        <f t="shared" si="207"/>
        <v>0</v>
      </c>
      <c r="BN128" s="45">
        <f t="shared" si="207"/>
        <v>0</v>
      </c>
      <c r="BO128" s="45">
        <f t="shared" si="207"/>
        <v>0</v>
      </c>
      <c r="BP128" s="45">
        <f t="shared" ref="BP128:BY131" si="208">IF((AND($E128&lt;=BP$4,$F128&gt;=BP$4)),"P/L",IF((AND($H128&lt;=BP$4,$I128&gt;=BP$4)),"XO",IF((AND($J128&lt;=BP$4,$K128&gt;=BP$4)),"3",IF((AND($L128&lt;=BP$4,$M128&gt;=BP$4)),"C",IF((AND($N128&lt;=BP$4,$O128&gt;=BP$4)),"CO",IF((AND($P128&lt;=BP$4,$Q128&gt;=BP$4)),"C",0))))))</f>
        <v>0</v>
      </c>
      <c r="BQ128" s="45">
        <f t="shared" si="208"/>
        <v>0</v>
      </c>
      <c r="BR128" s="45">
        <f t="shared" si="208"/>
        <v>0</v>
      </c>
      <c r="BS128" s="45">
        <f t="shared" si="208"/>
        <v>0</v>
      </c>
      <c r="BT128" s="45">
        <f t="shared" si="208"/>
        <v>0</v>
      </c>
      <c r="BU128" s="45">
        <f t="shared" si="208"/>
        <v>0</v>
      </c>
      <c r="BV128" s="45">
        <f t="shared" si="208"/>
        <v>0</v>
      </c>
      <c r="BW128" s="45">
        <f t="shared" si="208"/>
        <v>0</v>
      </c>
      <c r="BX128" s="45">
        <f t="shared" si="208"/>
        <v>0</v>
      </c>
      <c r="BY128" s="45">
        <f t="shared" si="208"/>
        <v>0</v>
      </c>
      <c r="BZ128" s="45">
        <f t="shared" ref="BZ128:CL131" si="209">IF((AND($E128&lt;=BZ$4,$F128&gt;=BZ$4)),"P/L",IF((AND($H128&lt;=BZ$4,$I128&gt;=BZ$4)),"XO",IF((AND($J128&lt;=BZ$4,$K128&gt;=BZ$4)),"3",IF((AND($L128&lt;=BZ$4,$M128&gt;=BZ$4)),"C",IF((AND($N128&lt;=BZ$4,$O128&gt;=BZ$4)),"CO",IF((AND($P128&lt;=BZ$4,$Q128&gt;=BZ$4)),"C",0))))))</f>
        <v>0</v>
      </c>
      <c r="CA128" s="45">
        <f t="shared" si="209"/>
        <v>0</v>
      </c>
      <c r="CB128" s="45">
        <f t="shared" si="209"/>
        <v>0</v>
      </c>
      <c r="CC128" s="45">
        <f t="shared" si="209"/>
        <v>0</v>
      </c>
      <c r="CD128" s="45">
        <f t="shared" si="209"/>
        <v>0</v>
      </c>
      <c r="CE128" s="45">
        <f t="shared" si="209"/>
        <v>0</v>
      </c>
      <c r="CF128" s="45">
        <f t="shared" si="209"/>
        <v>0</v>
      </c>
      <c r="CG128" s="45">
        <f t="shared" si="209"/>
        <v>0</v>
      </c>
      <c r="CH128" s="45">
        <f t="shared" si="209"/>
        <v>0</v>
      </c>
      <c r="CI128" s="45">
        <f t="shared" si="209"/>
        <v>0</v>
      </c>
      <c r="CJ128" s="45">
        <f t="shared" si="209"/>
        <v>0</v>
      </c>
      <c r="CK128" s="45">
        <f t="shared" si="209"/>
        <v>0</v>
      </c>
      <c r="CL128" s="45">
        <f t="shared" si="209"/>
        <v>0</v>
      </c>
    </row>
    <row r="129" hidden="1" spans="1:90" x14ac:dyDescent="0.25">
      <c r="A129" s="30" t="s">
        <v>481</v>
      </c>
      <c r="B129" s="31">
        <v>12</v>
      </c>
      <c r="C129" s="31">
        <v>14</v>
      </c>
      <c r="D129" s="31">
        <v>2</v>
      </c>
      <c r="E129" s="32"/>
      <c r="F129" s="32"/>
      <c r="G129" s="33">
        <f t="shared" si="202"/>
        <v>0</v>
      </c>
      <c r="H129" s="37">
        <v>45974</v>
      </c>
      <c r="I129" s="34">
        <f t="shared" si="135"/>
        <v>46339</v>
      </c>
      <c r="J129" s="39">
        <f t="shared" si="136"/>
        <v>46369</v>
      </c>
      <c r="K129" s="39">
        <f t="shared" si="137"/>
        <v>46431</v>
      </c>
      <c r="L129" s="32">
        <f t="shared" si="138"/>
        <v>46459</v>
      </c>
      <c r="M129" s="34">
        <f t="shared" si="139"/>
        <v>46459</v>
      </c>
      <c r="N129" s="137">
        <f t="shared" si="140"/>
        <v>46490</v>
      </c>
      <c r="O129" s="39">
        <f t="shared" si="141"/>
        <v>46917</v>
      </c>
      <c r="P129" s="32">
        <f t="shared" si="142"/>
        <v>46947</v>
      </c>
      <c r="Q129" s="32">
        <f t="shared" si="143"/>
        <v>46947</v>
      </c>
      <c r="R129" s="33" t="str">
        <f t="shared" si="203"/>
        <v>XO</v>
      </c>
      <c r="S129" s="33" t="str">
        <f t="shared" si="203"/>
        <v>XO</v>
      </c>
      <c r="T129" s="33" t="str">
        <f t="shared" si="203"/>
        <v>XO</v>
      </c>
      <c r="U129" s="33" t="str">
        <f t="shared" si="203"/>
        <v>XO</v>
      </c>
      <c r="V129" s="33" t="str">
        <f t="shared" si="203"/>
        <v>XO</v>
      </c>
      <c r="W129" s="33" t="str">
        <f t="shared" si="203"/>
        <v>XO</v>
      </c>
      <c r="X129" s="33" t="str">
        <f t="shared" si="203"/>
        <v>XO</v>
      </c>
      <c r="Y129" s="33" t="str">
        <f t="shared" si="203"/>
        <v>XO</v>
      </c>
      <c r="Z129" s="33" t="str">
        <f t="shared" si="203"/>
        <v>XO</v>
      </c>
      <c r="AA129" s="33" t="str">
        <f t="shared" si="203"/>
        <v>XO</v>
      </c>
      <c r="AB129" s="33">
        <f t="shared" si="204"/>
        <v>0</v>
      </c>
      <c r="AC129" s="33" t="str">
        <f t="shared" si="204"/>
        <v>3</v>
      </c>
      <c r="AD129" s="33" t="str">
        <f t="shared" si="204"/>
        <v>3</v>
      </c>
      <c r="AE129" s="33">
        <f t="shared" si="204"/>
        <v>0</v>
      </c>
      <c r="AF129" s="33">
        <f t="shared" si="204"/>
        <v>0</v>
      </c>
      <c r="AG129" s="33" t="str">
        <f t="shared" si="204"/>
        <v>CO</v>
      </c>
      <c r="AH129" s="33" t="str">
        <f t="shared" si="204"/>
        <v>CO</v>
      </c>
      <c r="AI129" s="33" t="str">
        <f t="shared" si="204"/>
        <v>CO</v>
      </c>
      <c r="AJ129" s="33" t="str">
        <f t="shared" si="204"/>
        <v>CO</v>
      </c>
      <c r="AK129" s="33" t="str">
        <f t="shared" si="204"/>
        <v>CO</v>
      </c>
      <c r="AL129" s="33" t="str">
        <f t="shared" si="205"/>
        <v>CO</v>
      </c>
      <c r="AM129" s="33" t="str">
        <f t="shared" si="205"/>
        <v>CO</v>
      </c>
      <c r="AN129" s="33" t="str">
        <f t="shared" si="205"/>
        <v>CO</v>
      </c>
      <c r="AO129" s="33" t="str">
        <f t="shared" si="205"/>
        <v>CO</v>
      </c>
      <c r="AP129" s="33" t="str">
        <f t="shared" si="205"/>
        <v>CO</v>
      </c>
      <c r="AQ129" s="33" t="str">
        <f t="shared" si="205"/>
        <v>CO</v>
      </c>
      <c r="AR129" s="33" t="str">
        <f t="shared" si="205"/>
        <v>CO</v>
      </c>
      <c r="AS129" s="33" t="str">
        <f t="shared" si="205"/>
        <v>CO</v>
      </c>
      <c r="AT129" s="33" t="str">
        <f t="shared" si="205"/>
        <v>CO</v>
      </c>
      <c r="AU129" s="33">
        <f t="shared" si="205"/>
        <v>0</v>
      </c>
      <c r="AV129" s="33">
        <f t="shared" si="206"/>
        <v>0</v>
      </c>
      <c r="AW129" s="33">
        <f t="shared" si="206"/>
        <v>0</v>
      </c>
      <c r="AX129" s="33">
        <f t="shared" si="206"/>
        <v>0</v>
      </c>
      <c r="AY129" s="33">
        <f t="shared" si="206"/>
        <v>0</v>
      </c>
      <c r="AZ129" s="33">
        <f t="shared" si="206"/>
        <v>0</v>
      </c>
      <c r="BA129" s="33">
        <f t="shared" si="206"/>
        <v>0</v>
      </c>
      <c r="BB129" s="33">
        <f t="shared" si="206"/>
        <v>0</v>
      </c>
      <c r="BC129" s="33">
        <f t="shared" si="206"/>
        <v>0</v>
      </c>
      <c r="BD129" s="33">
        <f t="shared" si="206"/>
        <v>0</v>
      </c>
      <c r="BE129" s="33">
        <f t="shared" si="206"/>
        <v>0</v>
      </c>
      <c r="BF129" s="33">
        <f t="shared" si="207"/>
        <v>0</v>
      </c>
      <c r="BG129" s="33">
        <f t="shared" si="207"/>
        <v>0</v>
      </c>
      <c r="BH129" s="33">
        <f t="shared" si="207"/>
        <v>0</v>
      </c>
      <c r="BI129" s="33">
        <f t="shared" si="207"/>
        <v>0</v>
      </c>
      <c r="BJ129" s="33">
        <f t="shared" si="207"/>
        <v>0</v>
      </c>
      <c r="BK129" s="33">
        <f t="shared" si="207"/>
        <v>0</v>
      </c>
      <c r="BL129" s="33">
        <f t="shared" si="207"/>
        <v>0</v>
      </c>
      <c r="BM129" s="33">
        <f t="shared" si="207"/>
        <v>0</v>
      </c>
      <c r="BN129" s="33">
        <f t="shared" si="207"/>
        <v>0</v>
      </c>
      <c r="BO129" s="33">
        <f t="shared" si="207"/>
        <v>0</v>
      </c>
      <c r="BP129" s="33">
        <f t="shared" si="208"/>
        <v>0</v>
      </c>
      <c r="BQ129" s="33">
        <f t="shared" si="208"/>
        <v>0</v>
      </c>
      <c r="BR129" s="33">
        <f t="shared" si="208"/>
        <v>0</v>
      </c>
      <c r="BS129" s="33">
        <f t="shared" si="208"/>
        <v>0</v>
      </c>
      <c r="BT129" s="33">
        <f t="shared" si="208"/>
        <v>0</v>
      </c>
      <c r="BU129" s="33">
        <f t="shared" si="208"/>
        <v>0</v>
      </c>
      <c r="BV129" s="33">
        <f t="shared" si="208"/>
        <v>0</v>
      </c>
      <c r="BW129" s="33">
        <f t="shared" si="208"/>
        <v>0</v>
      </c>
      <c r="BX129" s="33">
        <f t="shared" si="208"/>
        <v>0</v>
      </c>
      <c r="BY129" s="33">
        <f t="shared" si="208"/>
        <v>0</v>
      </c>
      <c r="BZ129" s="33">
        <f t="shared" si="209"/>
        <v>0</v>
      </c>
      <c r="CA129" s="33">
        <f t="shared" si="209"/>
        <v>0</v>
      </c>
      <c r="CB129" s="33">
        <f t="shared" si="209"/>
        <v>0</v>
      </c>
      <c r="CC129" s="33">
        <f t="shared" si="209"/>
        <v>0</v>
      </c>
      <c r="CD129" s="33">
        <f t="shared" si="209"/>
        <v>0</v>
      </c>
      <c r="CE129" s="33">
        <f t="shared" si="209"/>
        <v>0</v>
      </c>
      <c r="CF129" s="33">
        <f t="shared" si="209"/>
        <v>0</v>
      </c>
      <c r="CG129" s="33">
        <f t="shared" si="209"/>
        <v>0</v>
      </c>
      <c r="CH129" s="33">
        <f t="shared" si="209"/>
        <v>0</v>
      </c>
      <c r="CI129" s="33">
        <f t="shared" si="209"/>
        <v>0</v>
      </c>
      <c r="CJ129" s="33">
        <f t="shared" si="209"/>
        <v>0</v>
      </c>
      <c r="CK129" s="33">
        <f t="shared" si="209"/>
        <v>0</v>
      </c>
      <c r="CL129" s="33">
        <f t="shared" si="209"/>
        <v>0</v>
      </c>
    </row>
    <row r="130" hidden="1" spans="1:90" x14ac:dyDescent="0.25">
      <c r="A130" s="30" t="s">
        <v>482</v>
      </c>
      <c r="B130" s="31">
        <v>15</v>
      </c>
      <c r="C130" s="31">
        <v>14</v>
      </c>
      <c r="D130" s="31">
        <v>2</v>
      </c>
      <c r="E130" s="32"/>
      <c r="F130" s="32"/>
      <c r="G130" s="33">
        <f t="shared" si="202"/>
        <v>0</v>
      </c>
      <c r="H130" s="37">
        <v>45975</v>
      </c>
      <c r="I130" s="34">
        <f t="shared" si="135"/>
        <v>46432</v>
      </c>
      <c r="J130" s="39">
        <f t="shared" si="136"/>
        <v>46460</v>
      </c>
      <c r="K130" s="39">
        <f t="shared" si="137"/>
        <v>46521</v>
      </c>
      <c r="L130" s="32">
        <f t="shared" si="138"/>
        <v>46552</v>
      </c>
      <c r="M130" s="34">
        <f t="shared" si="139"/>
        <v>46552</v>
      </c>
      <c r="N130" s="137">
        <f t="shared" si="140"/>
        <v>46582</v>
      </c>
      <c r="O130" s="39">
        <f t="shared" si="141"/>
        <v>47010</v>
      </c>
      <c r="P130" s="32">
        <f t="shared" si="142"/>
        <v>47040</v>
      </c>
      <c r="Q130" s="32">
        <f t="shared" si="143"/>
        <v>47040</v>
      </c>
      <c r="R130" s="33" t="str">
        <f t="shared" si="203"/>
        <v>XO</v>
      </c>
      <c r="S130" s="33" t="str">
        <f t="shared" si="203"/>
        <v>XO</v>
      </c>
      <c r="T130" s="33" t="str">
        <f t="shared" si="203"/>
        <v>XO</v>
      </c>
      <c r="U130" s="33" t="str">
        <f t="shared" si="203"/>
        <v>XO</v>
      </c>
      <c r="V130" s="33" t="str">
        <f t="shared" si="203"/>
        <v>XO</v>
      </c>
      <c r="W130" s="33" t="str">
        <f t="shared" si="203"/>
        <v>XO</v>
      </c>
      <c r="X130" s="33" t="str">
        <f t="shared" si="203"/>
        <v>XO</v>
      </c>
      <c r="Y130" s="33" t="str">
        <f t="shared" si="203"/>
        <v>XO</v>
      </c>
      <c r="Z130" s="33" t="str">
        <f t="shared" si="203"/>
        <v>XO</v>
      </c>
      <c r="AA130" s="33" t="str">
        <f t="shared" si="203"/>
        <v>XO</v>
      </c>
      <c r="AB130" s="33" t="str">
        <f t="shared" si="204"/>
        <v>XO</v>
      </c>
      <c r="AC130" s="33" t="str">
        <f t="shared" si="204"/>
        <v>XO</v>
      </c>
      <c r="AD130" s="33" t="str">
        <f t="shared" si="204"/>
        <v>XO</v>
      </c>
      <c r="AE130" s="33">
        <f t="shared" si="204"/>
        <v>0</v>
      </c>
      <c r="AF130" s="33" t="str">
        <f t="shared" si="204"/>
        <v>3</v>
      </c>
      <c r="AG130" s="33" t="str">
        <f t="shared" si="204"/>
        <v>3</v>
      </c>
      <c r="AH130" s="33">
        <f t="shared" si="204"/>
        <v>0</v>
      </c>
      <c r="AI130" s="33">
        <f t="shared" si="204"/>
        <v>0</v>
      </c>
      <c r="AJ130" s="33" t="str">
        <f t="shared" si="204"/>
        <v>CO</v>
      </c>
      <c r="AK130" s="33" t="str">
        <f t="shared" si="204"/>
        <v>CO</v>
      </c>
      <c r="AL130" s="33" t="str">
        <f t="shared" si="205"/>
        <v>CO</v>
      </c>
      <c r="AM130" s="33" t="str">
        <f t="shared" si="205"/>
        <v>CO</v>
      </c>
      <c r="AN130" s="33" t="str">
        <f t="shared" si="205"/>
        <v>CO</v>
      </c>
      <c r="AO130" s="33" t="str">
        <f t="shared" si="205"/>
        <v>CO</v>
      </c>
      <c r="AP130" s="33" t="str">
        <f t="shared" si="205"/>
        <v>CO</v>
      </c>
      <c r="AQ130" s="33" t="str">
        <f t="shared" si="205"/>
        <v>CO</v>
      </c>
      <c r="AR130" s="33" t="str">
        <f t="shared" si="205"/>
        <v>CO</v>
      </c>
      <c r="AS130" s="33" t="str">
        <f t="shared" si="205"/>
        <v>CO</v>
      </c>
      <c r="AT130" s="33" t="str">
        <f t="shared" si="205"/>
        <v>CO</v>
      </c>
      <c r="AU130" s="33" t="str">
        <f t="shared" si="205"/>
        <v>CO</v>
      </c>
      <c r="AV130" s="33" t="str">
        <f t="shared" si="206"/>
        <v>CO</v>
      </c>
      <c r="AW130" s="33" t="str">
        <f t="shared" si="206"/>
        <v>CO</v>
      </c>
      <c r="AX130" s="33">
        <f t="shared" si="206"/>
        <v>0</v>
      </c>
      <c r="AY130" s="33">
        <f t="shared" si="206"/>
        <v>0</v>
      </c>
      <c r="AZ130" s="33">
        <f t="shared" si="206"/>
        <v>0</v>
      </c>
      <c r="BA130" s="33">
        <f t="shared" si="206"/>
        <v>0</v>
      </c>
      <c r="BB130" s="33">
        <f t="shared" si="206"/>
        <v>0</v>
      </c>
      <c r="BC130" s="33">
        <f t="shared" si="206"/>
        <v>0</v>
      </c>
      <c r="BD130" s="33">
        <f t="shared" si="206"/>
        <v>0</v>
      </c>
      <c r="BE130" s="33">
        <f t="shared" si="206"/>
        <v>0</v>
      </c>
      <c r="BF130" s="33">
        <f t="shared" si="207"/>
        <v>0</v>
      </c>
      <c r="BG130" s="33">
        <f t="shared" si="207"/>
        <v>0</v>
      </c>
      <c r="BH130" s="33">
        <f t="shared" si="207"/>
        <v>0</v>
      </c>
      <c r="BI130" s="33">
        <f t="shared" si="207"/>
        <v>0</v>
      </c>
      <c r="BJ130" s="33">
        <f t="shared" si="207"/>
        <v>0</v>
      </c>
      <c r="BK130" s="33">
        <f t="shared" si="207"/>
        <v>0</v>
      </c>
      <c r="BL130" s="33">
        <f t="shared" si="207"/>
        <v>0</v>
      </c>
      <c r="BM130" s="33">
        <f t="shared" si="207"/>
        <v>0</v>
      </c>
      <c r="BN130" s="33">
        <f t="shared" si="207"/>
        <v>0</v>
      </c>
      <c r="BO130" s="33">
        <f t="shared" si="207"/>
        <v>0</v>
      </c>
      <c r="BP130" s="33">
        <f t="shared" si="208"/>
        <v>0</v>
      </c>
      <c r="BQ130" s="33">
        <f t="shared" si="208"/>
        <v>0</v>
      </c>
      <c r="BR130" s="33">
        <f t="shared" si="208"/>
        <v>0</v>
      </c>
      <c r="BS130" s="33">
        <f t="shared" si="208"/>
        <v>0</v>
      </c>
      <c r="BT130" s="33">
        <f t="shared" si="208"/>
        <v>0</v>
      </c>
      <c r="BU130" s="33">
        <f t="shared" si="208"/>
        <v>0</v>
      </c>
      <c r="BV130" s="33">
        <f t="shared" si="208"/>
        <v>0</v>
      </c>
      <c r="BW130" s="33">
        <f t="shared" si="208"/>
        <v>0</v>
      </c>
      <c r="BX130" s="33">
        <f t="shared" si="208"/>
        <v>0</v>
      </c>
      <c r="BY130" s="33">
        <f t="shared" si="208"/>
        <v>0</v>
      </c>
      <c r="BZ130" s="33">
        <f t="shared" si="209"/>
        <v>0</v>
      </c>
      <c r="CA130" s="33">
        <f t="shared" si="209"/>
        <v>0</v>
      </c>
      <c r="CB130" s="33">
        <f t="shared" si="209"/>
        <v>0</v>
      </c>
      <c r="CC130" s="33">
        <f t="shared" si="209"/>
        <v>0</v>
      </c>
      <c r="CD130" s="33">
        <f t="shared" si="209"/>
        <v>0</v>
      </c>
      <c r="CE130" s="33">
        <f t="shared" si="209"/>
        <v>0</v>
      </c>
      <c r="CF130" s="33">
        <f t="shared" si="209"/>
        <v>0</v>
      </c>
      <c r="CG130" s="33">
        <f t="shared" si="209"/>
        <v>0</v>
      </c>
      <c r="CH130" s="33">
        <f t="shared" si="209"/>
        <v>0</v>
      </c>
      <c r="CI130" s="33">
        <f t="shared" si="209"/>
        <v>0</v>
      </c>
      <c r="CJ130" s="33">
        <f t="shared" si="209"/>
        <v>0</v>
      </c>
      <c r="CK130" s="33">
        <f t="shared" si="209"/>
        <v>0</v>
      </c>
      <c r="CL130" s="33">
        <f t="shared" si="209"/>
        <v>0</v>
      </c>
    </row>
    <row r="131" hidden="1" spans="1:90" s="2" customFormat="1" x14ac:dyDescent="0.25">
      <c r="A131" s="30"/>
      <c r="B131" s="31"/>
      <c r="C131" s="31"/>
      <c r="D131" s="31"/>
      <c r="E131" s="32"/>
      <c r="F131" s="32"/>
      <c r="G131" s="33">
        <f t="shared" si="202"/>
        <v>0</v>
      </c>
      <c r="H131" s="37">
        <v>45976</v>
      </c>
      <c r="I131" s="34">
        <f t="shared" si="135"/>
        <v>45976</v>
      </c>
      <c r="J131" s="39">
        <f t="shared" si="136"/>
        <v>46006</v>
      </c>
      <c r="K131" s="39">
        <f t="shared" si="137"/>
        <v>46006</v>
      </c>
      <c r="L131" s="32">
        <f t="shared" si="138"/>
        <v>46037</v>
      </c>
      <c r="M131" s="34">
        <f t="shared" si="139"/>
        <v>46037</v>
      </c>
      <c r="N131" s="137">
        <f t="shared" si="140"/>
        <v>46068</v>
      </c>
      <c r="O131" s="39">
        <f t="shared" si="141"/>
        <v>46068</v>
      </c>
      <c r="P131" s="32">
        <f t="shared" si="142"/>
        <v>46096</v>
      </c>
      <c r="Q131" s="32">
        <f t="shared" si="143"/>
        <v>46096</v>
      </c>
      <c r="R131" s="33">
        <f t="shared" si="203"/>
        <v>0</v>
      </c>
      <c r="S131" s="33">
        <f t="shared" si="203"/>
        <v>0</v>
      </c>
      <c r="T131" s="33">
        <f t="shared" si="203"/>
        <v>0</v>
      </c>
      <c r="U131" s="33">
        <f t="shared" si="203"/>
        <v>0</v>
      </c>
      <c r="V131" s="33">
        <f t="shared" si="203"/>
        <v>0</v>
      </c>
      <c r="W131" s="33">
        <f t="shared" si="203"/>
        <v>0</v>
      </c>
      <c r="X131" s="33">
        <f t="shared" si="203"/>
        <v>0</v>
      </c>
      <c r="Y131" s="33">
        <f t="shared" si="203"/>
        <v>0</v>
      </c>
      <c r="Z131" s="33">
        <f t="shared" si="203"/>
        <v>0</v>
      </c>
      <c r="AA131" s="33">
        <f t="shared" si="203"/>
        <v>0</v>
      </c>
      <c r="AB131" s="33">
        <f t="shared" si="204"/>
        <v>0</v>
      </c>
      <c r="AC131" s="33">
        <f t="shared" si="204"/>
        <v>0</v>
      </c>
      <c r="AD131" s="33">
        <f t="shared" si="204"/>
        <v>0</v>
      </c>
      <c r="AE131" s="33">
        <f t="shared" si="204"/>
        <v>0</v>
      </c>
      <c r="AF131" s="33">
        <f t="shared" si="204"/>
        <v>0</v>
      </c>
      <c r="AG131" s="33">
        <f t="shared" si="204"/>
        <v>0</v>
      </c>
      <c r="AH131" s="33">
        <f t="shared" si="204"/>
        <v>0</v>
      </c>
      <c r="AI131" s="33">
        <f t="shared" si="204"/>
        <v>0</v>
      </c>
      <c r="AJ131" s="33">
        <f t="shared" si="204"/>
        <v>0</v>
      </c>
      <c r="AK131" s="33">
        <f t="shared" si="204"/>
        <v>0</v>
      </c>
      <c r="AL131" s="33">
        <f t="shared" si="205"/>
        <v>0</v>
      </c>
      <c r="AM131" s="33">
        <f t="shared" si="205"/>
        <v>0</v>
      </c>
      <c r="AN131" s="33">
        <f t="shared" si="205"/>
        <v>0</v>
      </c>
      <c r="AO131" s="33">
        <f t="shared" si="205"/>
        <v>0</v>
      </c>
      <c r="AP131" s="33">
        <f t="shared" si="205"/>
        <v>0</v>
      </c>
      <c r="AQ131" s="33">
        <f t="shared" si="205"/>
        <v>0</v>
      </c>
      <c r="AR131" s="33">
        <f t="shared" si="205"/>
        <v>0</v>
      </c>
      <c r="AS131" s="33">
        <f t="shared" si="205"/>
        <v>0</v>
      </c>
      <c r="AT131" s="33">
        <f t="shared" si="205"/>
        <v>0</v>
      </c>
      <c r="AU131" s="33">
        <f t="shared" si="205"/>
        <v>0</v>
      </c>
      <c r="AV131" s="33">
        <f t="shared" si="206"/>
        <v>0</v>
      </c>
      <c r="AW131" s="33">
        <f t="shared" si="206"/>
        <v>0</v>
      </c>
      <c r="AX131" s="33">
        <f t="shared" si="206"/>
        <v>0</v>
      </c>
      <c r="AY131" s="33">
        <f t="shared" si="206"/>
        <v>0</v>
      </c>
      <c r="AZ131" s="33">
        <f t="shared" si="206"/>
        <v>0</v>
      </c>
      <c r="BA131" s="33">
        <f t="shared" si="206"/>
        <v>0</v>
      </c>
      <c r="BB131" s="33">
        <f t="shared" si="206"/>
        <v>0</v>
      </c>
      <c r="BC131" s="33">
        <f t="shared" si="206"/>
        <v>0</v>
      </c>
      <c r="BD131" s="33">
        <f t="shared" si="206"/>
        <v>0</v>
      </c>
      <c r="BE131" s="33">
        <f t="shared" si="206"/>
        <v>0</v>
      </c>
      <c r="BF131" s="33">
        <f t="shared" si="207"/>
        <v>0</v>
      </c>
      <c r="BG131" s="33">
        <f t="shared" si="207"/>
        <v>0</v>
      </c>
      <c r="BH131" s="33">
        <f t="shared" si="207"/>
        <v>0</v>
      </c>
      <c r="BI131" s="33">
        <f t="shared" si="207"/>
        <v>0</v>
      </c>
      <c r="BJ131" s="33">
        <f t="shared" si="207"/>
        <v>0</v>
      </c>
      <c r="BK131" s="33">
        <f t="shared" si="207"/>
        <v>0</v>
      </c>
      <c r="BL131" s="33">
        <f t="shared" si="207"/>
        <v>0</v>
      </c>
      <c r="BM131" s="33">
        <f t="shared" si="207"/>
        <v>0</v>
      </c>
      <c r="BN131" s="33">
        <f t="shared" si="207"/>
        <v>0</v>
      </c>
      <c r="BO131" s="33">
        <f t="shared" si="207"/>
        <v>0</v>
      </c>
      <c r="BP131" s="33">
        <f t="shared" si="208"/>
        <v>0</v>
      </c>
      <c r="BQ131" s="33">
        <f t="shared" si="208"/>
        <v>0</v>
      </c>
      <c r="BR131" s="33">
        <f t="shared" si="208"/>
        <v>0</v>
      </c>
      <c r="BS131" s="33">
        <f t="shared" si="208"/>
        <v>0</v>
      </c>
      <c r="BT131" s="33">
        <f t="shared" si="208"/>
        <v>0</v>
      </c>
      <c r="BU131" s="33">
        <f t="shared" si="208"/>
        <v>0</v>
      </c>
      <c r="BV131" s="33">
        <f t="shared" si="208"/>
        <v>0</v>
      </c>
      <c r="BW131" s="33">
        <f t="shared" si="208"/>
        <v>0</v>
      </c>
      <c r="BX131" s="33">
        <f t="shared" si="208"/>
        <v>0</v>
      </c>
      <c r="BY131" s="33">
        <f t="shared" si="208"/>
        <v>0</v>
      </c>
      <c r="BZ131" s="33">
        <f t="shared" si="209"/>
        <v>0</v>
      </c>
      <c r="CA131" s="33">
        <f t="shared" si="209"/>
        <v>0</v>
      </c>
      <c r="CB131" s="33">
        <f t="shared" si="209"/>
        <v>0</v>
      </c>
      <c r="CC131" s="33">
        <f t="shared" si="209"/>
        <v>0</v>
      </c>
      <c r="CD131" s="33">
        <f t="shared" si="209"/>
        <v>0</v>
      </c>
      <c r="CE131" s="33">
        <f t="shared" si="209"/>
        <v>0</v>
      </c>
      <c r="CF131" s="33">
        <f t="shared" si="209"/>
        <v>0</v>
      </c>
      <c r="CG131" s="33">
        <f t="shared" si="209"/>
        <v>0</v>
      </c>
      <c r="CH131" s="33">
        <f t="shared" si="209"/>
        <v>0</v>
      </c>
      <c r="CI131" s="33">
        <f t="shared" si="209"/>
        <v>0</v>
      </c>
      <c r="CJ131" s="33">
        <f t="shared" si="209"/>
        <v>0</v>
      </c>
      <c r="CK131" s="33">
        <f t="shared" si="209"/>
        <v>0</v>
      </c>
      <c r="CL131" s="33">
        <f t="shared" si="209"/>
        <v>0</v>
      </c>
    </row>
    <row r="132" hidden="1" spans="1:90" s="2" customFormat="1" x14ac:dyDescent="0.25">
      <c r="A132" s="30"/>
      <c r="B132" s="31"/>
      <c r="C132" s="31"/>
      <c r="D132" s="31"/>
      <c r="E132" s="32"/>
      <c r="F132" s="32"/>
      <c r="G132" s="33">
        <f t="shared" si="202"/>
        <v>0</v>
      </c>
      <c r="H132" s="37">
        <v>45977</v>
      </c>
      <c r="I132" s="34">
        <f t="shared" si="135"/>
        <v>45977</v>
      </c>
      <c r="J132" s="39">
        <f t="shared" si="136"/>
        <v>46007</v>
      </c>
      <c r="K132" s="39">
        <f t="shared" si="137"/>
        <v>46007</v>
      </c>
      <c r="L132" s="32">
        <f t="shared" si="138"/>
        <v>46038</v>
      </c>
      <c r="M132" s="34">
        <f t="shared" si="139"/>
        <v>46038</v>
      </c>
      <c r="N132" s="137">
        <f t="shared" si="140"/>
        <v>46069</v>
      </c>
      <c r="O132" s="39">
        <f t="shared" si="141"/>
        <v>46069</v>
      </c>
      <c r="P132" s="32">
        <f t="shared" si="142"/>
        <v>46097</v>
      </c>
      <c r="Q132" s="32">
        <f t="shared" si="143"/>
        <v>46097</v>
      </c>
      <c r="R132" s="33">
        <f t="shared" ref="R132:T135" si="210">IF((AND($E132&lt;=R$4,$F132&gt;=R$4)),"P/L",IF((AND($H132&lt;=R$4,$I132&gt;=R$4)),"XO",IF((AND($J132&lt;=R$4,$K132&gt;=R$4)),"3",IF((AND($L132&lt;=R$4,$M132&gt;=R$4)),"C",IF((AND($N132&lt;=R$4,$O132&gt;=R$4)),"CO",IF((AND($P132&lt;=R$4,$Q132&gt;=R$4)),"C",0))))))</f>
        <v>0</v>
      </c>
      <c r="S132" s="33">
        <f t="shared" si="210"/>
        <v>0</v>
      </c>
      <c r="T132" s="33">
        <f t="shared" si="210"/>
        <v>0</v>
      </c>
      <c r="U132" s="33" t="b">
        <f>V132=IF((AND($E132&lt;=U$4,$F132&gt;=U$4)),"P/L",IF((AND($H132&lt;=U$4,$I132&gt;=U$4)),"XO",IF((AND($J132&lt;=U$4,$K132&gt;=U$4)),"3",IF((AND($L132&lt;=U$4,$M132&gt;=U$4)),"C",IF((AND($N132&lt;=U$4,$O132&gt;=U$4)),"CO",IF((AND($P132&lt;=U$4,$Q132&gt;=U$4)),"C",0))))))</f>
        <v>1</v>
      </c>
      <c r="V132" s="33">
        <f t="shared" ref="V132:AE135" si="211">IF((AND($E132&lt;=V$4,$F132&gt;=V$4)),"P/L",IF((AND($H132&lt;=V$4,$I132&gt;=V$4)),"XO",IF((AND($J132&lt;=V$4,$K132&gt;=V$4)),"3",IF((AND($L132&lt;=V$4,$M132&gt;=V$4)),"C",IF((AND($N132&lt;=V$4,$O132&gt;=V$4)),"CO",IF((AND($P132&lt;=V$4,$Q132&gt;=V$4)),"C",0))))))</f>
        <v>0</v>
      </c>
      <c r="W132" s="33">
        <f t="shared" si="211"/>
        <v>0</v>
      </c>
      <c r="X132" s="33">
        <f t="shared" si="211"/>
        <v>0</v>
      </c>
      <c r="Y132" s="33">
        <f t="shared" si="211"/>
        <v>0</v>
      </c>
      <c r="Z132" s="33">
        <f t="shared" si="211"/>
        <v>0</v>
      </c>
      <c r="AA132" s="33">
        <f t="shared" si="211"/>
        <v>0</v>
      </c>
      <c r="AB132" s="33">
        <f t="shared" si="211"/>
        <v>0</v>
      </c>
      <c r="AC132" s="33">
        <f t="shared" si="211"/>
        <v>0</v>
      </c>
      <c r="AD132" s="33">
        <f t="shared" si="211"/>
        <v>0</v>
      </c>
      <c r="AE132" s="33">
        <f t="shared" si="211"/>
        <v>0</v>
      </c>
      <c r="AF132" s="33">
        <f t="shared" ref="AF132:AO135" si="212">IF((AND($E132&lt;=AF$4,$F132&gt;=AF$4)),"P/L",IF((AND($H132&lt;=AF$4,$I132&gt;=AF$4)),"XO",IF((AND($J132&lt;=AF$4,$K132&gt;=AF$4)),"3",IF((AND($L132&lt;=AF$4,$M132&gt;=AF$4)),"C",IF((AND($N132&lt;=AF$4,$O132&gt;=AF$4)),"CO",IF((AND($P132&lt;=AF$4,$Q132&gt;=AF$4)),"C",0))))))</f>
        <v>0</v>
      </c>
      <c r="AG132" s="33">
        <f t="shared" si="212"/>
        <v>0</v>
      </c>
      <c r="AH132" s="33">
        <f t="shared" si="212"/>
        <v>0</v>
      </c>
      <c r="AI132" s="33">
        <f t="shared" si="212"/>
        <v>0</v>
      </c>
      <c r="AJ132" s="33">
        <f t="shared" si="212"/>
        <v>0</v>
      </c>
      <c r="AK132" s="33">
        <f t="shared" si="212"/>
        <v>0</v>
      </c>
      <c r="AL132" s="33">
        <f t="shared" si="212"/>
        <v>0</v>
      </c>
      <c r="AM132" s="33">
        <f t="shared" si="212"/>
        <v>0</v>
      </c>
      <c r="AN132" s="33">
        <f t="shared" si="212"/>
        <v>0</v>
      </c>
      <c r="AO132" s="33">
        <f t="shared" si="212"/>
        <v>0</v>
      </c>
      <c r="AP132" s="33">
        <f t="shared" ref="AP132:AY135" si="213">IF((AND($E132&lt;=AP$4,$F132&gt;=AP$4)),"P/L",IF((AND($H132&lt;=AP$4,$I132&gt;=AP$4)),"XO",IF((AND($J132&lt;=AP$4,$K132&gt;=AP$4)),"3",IF((AND($L132&lt;=AP$4,$M132&gt;=AP$4)),"C",IF((AND($N132&lt;=AP$4,$O132&gt;=AP$4)),"CO",IF((AND($P132&lt;=AP$4,$Q132&gt;=AP$4)),"C",0))))))</f>
        <v>0</v>
      </c>
      <c r="AQ132" s="33">
        <f t="shared" si="213"/>
        <v>0</v>
      </c>
      <c r="AR132" s="33">
        <f t="shared" si="213"/>
        <v>0</v>
      </c>
      <c r="AS132" s="33">
        <f t="shared" si="213"/>
        <v>0</v>
      </c>
      <c r="AT132" s="33">
        <f t="shared" si="213"/>
        <v>0</v>
      </c>
      <c r="AU132" s="33">
        <f t="shared" si="213"/>
        <v>0</v>
      </c>
      <c r="AV132" s="33">
        <f t="shared" si="213"/>
        <v>0</v>
      </c>
      <c r="AW132" s="33">
        <f t="shared" si="213"/>
        <v>0</v>
      </c>
      <c r="AX132" s="33">
        <f t="shared" si="213"/>
        <v>0</v>
      </c>
      <c r="AY132" s="33">
        <f t="shared" si="213"/>
        <v>0</v>
      </c>
      <c r="AZ132" s="33">
        <f t="shared" ref="AZ132:BI135" si="214">IF((AND($E132&lt;=AZ$4,$F132&gt;=AZ$4)),"P/L",IF((AND($H132&lt;=AZ$4,$I132&gt;=AZ$4)),"XO",IF((AND($J132&lt;=AZ$4,$K132&gt;=AZ$4)),"3",IF((AND($L132&lt;=AZ$4,$M132&gt;=AZ$4)),"C",IF((AND($N132&lt;=AZ$4,$O132&gt;=AZ$4)),"CO",IF((AND($P132&lt;=AZ$4,$Q132&gt;=AZ$4)),"C",0))))))</f>
        <v>0</v>
      </c>
      <c r="BA132" s="33">
        <f t="shared" si="214"/>
        <v>0</v>
      </c>
      <c r="BB132" s="33">
        <f t="shared" si="214"/>
        <v>0</v>
      </c>
      <c r="BC132" s="33">
        <f t="shared" si="214"/>
        <v>0</v>
      </c>
      <c r="BD132" s="33">
        <f t="shared" si="214"/>
        <v>0</v>
      </c>
      <c r="BE132" s="33">
        <f t="shared" si="214"/>
        <v>0</v>
      </c>
      <c r="BF132" s="33">
        <f t="shared" si="214"/>
        <v>0</v>
      </c>
      <c r="BG132" s="33">
        <f t="shared" si="214"/>
        <v>0</v>
      </c>
      <c r="BH132" s="33">
        <f t="shared" si="214"/>
        <v>0</v>
      </c>
      <c r="BI132" s="33">
        <f t="shared" si="214"/>
        <v>0</v>
      </c>
      <c r="BJ132" s="33">
        <f t="shared" ref="BJ132:BS135" si="215">IF((AND($E132&lt;=BJ$4,$F132&gt;=BJ$4)),"P/L",IF((AND($H132&lt;=BJ$4,$I132&gt;=BJ$4)),"XO",IF((AND($J132&lt;=BJ$4,$K132&gt;=BJ$4)),"3",IF((AND($L132&lt;=BJ$4,$M132&gt;=BJ$4)),"C",IF((AND($N132&lt;=BJ$4,$O132&gt;=BJ$4)),"CO",IF((AND($P132&lt;=BJ$4,$Q132&gt;=BJ$4)),"C",0))))))</f>
        <v>0</v>
      </c>
      <c r="BK132" s="33">
        <f t="shared" si="215"/>
        <v>0</v>
      </c>
      <c r="BL132" s="33">
        <f t="shared" si="215"/>
        <v>0</v>
      </c>
      <c r="BM132" s="33">
        <f t="shared" si="215"/>
        <v>0</v>
      </c>
      <c r="BN132" s="33">
        <f t="shared" si="215"/>
        <v>0</v>
      </c>
      <c r="BO132" s="33">
        <f t="shared" si="215"/>
        <v>0</v>
      </c>
      <c r="BP132" s="33">
        <f t="shared" si="215"/>
        <v>0</v>
      </c>
      <c r="BQ132" s="33">
        <f t="shared" si="215"/>
        <v>0</v>
      </c>
      <c r="BR132" s="33">
        <f t="shared" si="215"/>
        <v>0</v>
      </c>
      <c r="BS132" s="33">
        <f t="shared" si="215"/>
        <v>0</v>
      </c>
      <c r="BT132" s="33">
        <f t="shared" ref="BT132:CC135" si="216">IF((AND($E132&lt;=BT$4,$F132&gt;=BT$4)),"P/L",IF((AND($H132&lt;=BT$4,$I132&gt;=BT$4)),"XO",IF((AND($J132&lt;=BT$4,$K132&gt;=BT$4)),"3",IF((AND($L132&lt;=BT$4,$M132&gt;=BT$4)),"C",IF((AND($N132&lt;=BT$4,$O132&gt;=BT$4)),"CO",IF((AND($P132&lt;=BT$4,$Q132&gt;=BT$4)),"C",0))))))</f>
        <v>0</v>
      </c>
      <c r="BU132" s="33">
        <f t="shared" si="216"/>
        <v>0</v>
      </c>
      <c r="BV132" s="33">
        <f t="shared" si="216"/>
        <v>0</v>
      </c>
      <c r="BW132" s="33">
        <f t="shared" si="216"/>
        <v>0</v>
      </c>
      <c r="BX132" s="33">
        <f t="shared" si="216"/>
        <v>0</v>
      </c>
      <c r="BY132" s="33">
        <f t="shared" si="216"/>
        <v>0</v>
      </c>
      <c r="BZ132" s="33">
        <f t="shared" si="216"/>
        <v>0</v>
      </c>
      <c r="CA132" s="33">
        <f t="shared" si="216"/>
        <v>0</v>
      </c>
      <c r="CB132" s="33">
        <f t="shared" si="216"/>
        <v>0</v>
      </c>
      <c r="CC132" s="33">
        <f t="shared" si="216"/>
        <v>0</v>
      </c>
      <c r="CD132" s="33">
        <f t="shared" ref="CD132:CL135" si="217">IF((AND($E132&lt;=CD$4,$F132&gt;=CD$4)),"P/L",IF((AND($H132&lt;=CD$4,$I132&gt;=CD$4)),"XO",IF((AND($J132&lt;=CD$4,$K132&gt;=CD$4)),"3",IF((AND($L132&lt;=CD$4,$M132&gt;=CD$4)),"C",IF((AND($N132&lt;=CD$4,$O132&gt;=CD$4)),"CO",IF((AND($P132&lt;=CD$4,$Q132&gt;=CD$4)),"C",0))))))</f>
        <v>0</v>
      </c>
      <c r="CE132" s="33">
        <f t="shared" si="217"/>
        <v>0</v>
      </c>
      <c r="CF132" s="33">
        <f t="shared" si="217"/>
        <v>0</v>
      </c>
      <c r="CG132" s="33">
        <f t="shared" si="217"/>
        <v>0</v>
      </c>
      <c r="CH132" s="33">
        <f t="shared" si="217"/>
        <v>0</v>
      </c>
      <c r="CI132" s="33">
        <f t="shared" si="217"/>
        <v>0</v>
      </c>
      <c r="CJ132" s="33">
        <f t="shared" si="217"/>
        <v>0</v>
      </c>
      <c r="CK132" s="33">
        <f t="shared" si="217"/>
        <v>0</v>
      </c>
      <c r="CL132" s="33">
        <f t="shared" si="217"/>
        <v>0</v>
      </c>
    </row>
    <row r="133" hidden="1" spans="1:90" s="2" customFormat="1" x14ac:dyDescent="0.25">
      <c r="A133" s="30"/>
      <c r="B133" s="31"/>
      <c r="C133" s="31"/>
      <c r="D133" s="31"/>
      <c r="E133" s="39"/>
      <c r="F133" s="39"/>
      <c r="G133" s="33">
        <f t="shared" si="202"/>
        <v>0</v>
      </c>
      <c r="H133" s="37">
        <v>45978</v>
      </c>
      <c r="I133" s="34">
        <f t="shared" si="135"/>
        <v>45978</v>
      </c>
      <c r="J133" s="39">
        <f t="shared" si="136"/>
        <v>46008</v>
      </c>
      <c r="K133" s="39">
        <f t="shared" si="137"/>
        <v>46008</v>
      </c>
      <c r="L133" s="32">
        <f t="shared" si="138"/>
        <v>46039</v>
      </c>
      <c r="M133" s="34">
        <f t="shared" si="139"/>
        <v>46039</v>
      </c>
      <c r="N133" s="137">
        <f t="shared" si="140"/>
        <v>46070</v>
      </c>
      <c r="O133" s="39">
        <f t="shared" si="141"/>
        <v>46070</v>
      </c>
      <c r="P133" s="32">
        <f t="shared" si="142"/>
        <v>46098</v>
      </c>
      <c r="Q133" s="32">
        <f t="shared" si="143"/>
        <v>46098</v>
      </c>
      <c r="R133" s="33">
        <f t="shared" si="210"/>
        <v>0</v>
      </c>
      <c r="S133" s="33">
        <f t="shared" si="210"/>
        <v>0</v>
      </c>
      <c r="T133" s="33">
        <f t="shared" si="210"/>
        <v>0</v>
      </c>
      <c r="U133" s="33">
        <f>IF((AND($E133&lt;=U$4,$F133&gt;=U$4)),"P/L",IF((AND($H133&lt;=U$4,$I133&gt;=U$4)),"XO",IF((AND($J133&lt;=U$4,$K133&gt;=U$4)),"3",IF((AND($L133&lt;=U$4,$M133&gt;=U$4)),"C",IF((AND($N133&lt;=U$4,$O133&gt;=U$4)),"CO",IF((AND($P133&lt;=U$4,$Q133&gt;=U$4)),"C",0))))))</f>
        <v>0</v>
      </c>
      <c r="V133" s="33">
        <f t="shared" si="211"/>
        <v>0</v>
      </c>
      <c r="W133" s="33">
        <f t="shared" si="211"/>
        <v>0</v>
      </c>
      <c r="X133" s="33">
        <f t="shared" si="211"/>
        <v>0</v>
      </c>
      <c r="Y133" s="33">
        <f t="shared" si="211"/>
        <v>0</v>
      </c>
      <c r="Z133" s="33">
        <f t="shared" si="211"/>
        <v>0</v>
      </c>
      <c r="AA133" s="33">
        <f t="shared" si="211"/>
        <v>0</v>
      </c>
      <c r="AB133" s="33">
        <f t="shared" si="211"/>
        <v>0</v>
      </c>
      <c r="AC133" s="33">
        <f t="shared" si="211"/>
        <v>0</v>
      </c>
      <c r="AD133" s="33">
        <f t="shared" si="211"/>
        <v>0</v>
      </c>
      <c r="AE133" s="33">
        <f t="shared" si="211"/>
        <v>0</v>
      </c>
      <c r="AF133" s="33">
        <f t="shared" si="212"/>
        <v>0</v>
      </c>
      <c r="AG133" s="33">
        <f t="shared" si="212"/>
        <v>0</v>
      </c>
      <c r="AH133" s="33">
        <f t="shared" si="212"/>
        <v>0</v>
      </c>
      <c r="AI133" s="33">
        <f t="shared" si="212"/>
        <v>0</v>
      </c>
      <c r="AJ133" s="33">
        <f t="shared" si="212"/>
        <v>0</v>
      </c>
      <c r="AK133" s="33">
        <f t="shared" si="212"/>
        <v>0</v>
      </c>
      <c r="AL133" s="33">
        <f t="shared" si="212"/>
        <v>0</v>
      </c>
      <c r="AM133" s="33">
        <f t="shared" si="212"/>
        <v>0</v>
      </c>
      <c r="AN133" s="33">
        <f t="shared" si="212"/>
        <v>0</v>
      </c>
      <c r="AO133" s="33">
        <f t="shared" si="212"/>
        <v>0</v>
      </c>
      <c r="AP133" s="33">
        <f t="shared" si="213"/>
        <v>0</v>
      </c>
      <c r="AQ133" s="33">
        <f t="shared" si="213"/>
        <v>0</v>
      </c>
      <c r="AR133" s="33">
        <f t="shared" si="213"/>
        <v>0</v>
      </c>
      <c r="AS133" s="33">
        <f t="shared" si="213"/>
        <v>0</v>
      </c>
      <c r="AT133" s="33">
        <f t="shared" si="213"/>
        <v>0</v>
      </c>
      <c r="AU133" s="33">
        <f t="shared" si="213"/>
        <v>0</v>
      </c>
      <c r="AV133" s="33">
        <f t="shared" si="213"/>
        <v>0</v>
      </c>
      <c r="AW133" s="33">
        <f t="shared" si="213"/>
        <v>0</v>
      </c>
      <c r="AX133" s="33">
        <f t="shared" si="213"/>
        <v>0</v>
      </c>
      <c r="AY133" s="33">
        <f t="shared" si="213"/>
        <v>0</v>
      </c>
      <c r="AZ133" s="33">
        <f t="shared" si="214"/>
        <v>0</v>
      </c>
      <c r="BA133" s="33">
        <f t="shared" si="214"/>
        <v>0</v>
      </c>
      <c r="BB133" s="33">
        <f t="shared" si="214"/>
        <v>0</v>
      </c>
      <c r="BC133" s="33">
        <f t="shared" si="214"/>
        <v>0</v>
      </c>
      <c r="BD133" s="33">
        <f t="shared" si="214"/>
        <v>0</v>
      </c>
      <c r="BE133" s="33">
        <f t="shared" si="214"/>
        <v>0</v>
      </c>
      <c r="BF133" s="33">
        <f t="shared" si="214"/>
        <v>0</v>
      </c>
      <c r="BG133" s="33">
        <f t="shared" si="214"/>
        <v>0</v>
      </c>
      <c r="BH133" s="33">
        <f t="shared" si="214"/>
        <v>0</v>
      </c>
      <c r="BI133" s="33">
        <f t="shared" si="214"/>
        <v>0</v>
      </c>
      <c r="BJ133" s="33">
        <f t="shared" si="215"/>
        <v>0</v>
      </c>
      <c r="BK133" s="33">
        <f t="shared" si="215"/>
        <v>0</v>
      </c>
      <c r="BL133" s="33">
        <f t="shared" si="215"/>
        <v>0</v>
      </c>
      <c r="BM133" s="33">
        <f t="shared" si="215"/>
        <v>0</v>
      </c>
      <c r="BN133" s="33">
        <f t="shared" si="215"/>
        <v>0</v>
      </c>
      <c r="BO133" s="33">
        <f t="shared" si="215"/>
        <v>0</v>
      </c>
      <c r="BP133" s="33">
        <f t="shared" si="215"/>
        <v>0</v>
      </c>
      <c r="BQ133" s="33">
        <f t="shared" si="215"/>
        <v>0</v>
      </c>
      <c r="BR133" s="33">
        <f t="shared" si="215"/>
        <v>0</v>
      </c>
      <c r="BS133" s="33">
        <f t="shared" si="215"/>
        <v>0</v>
      </c>
      <c r="BT133" s="33">
        <f t="shared" si="216"/>
        <v>0</v>
      </c>
      <c r="BU133" s="33">
        <f t="shared" si="216"/>
        <v>0</v>
      </c>
      <c r="BV133" s="33">
        <f t="shared" si="216"/>
        <v>0</v>
      </c>
      <c r="BW133" s="33">
        <f t="shared" si="216"/>
        <v>0</v>
      </c>
      <c r="BX133" s="33">
        <f t="shared" si="216"/>
        <v>0</v>
      </c>
      <c r="BY133" s="33">
        <f t="shared" si="216"/>
        <v>0</v>
      </c>
      <c r="BZ133" s="33">
        <f t="shared" si="216"/>
        <v>0</v>
      </c>
      <c r="CA133" s="33">
        <f t="shared" si="216"/>
        <v>0</v>
      </c>
      <c r="CB133" s="33">
        <f t="shared" si="216"/>
        <v>0</v>
      </c>
      <c r="CC133" s="33">
        <f t="shared" si="216"/>
        <v>0</v>
      </c>
      <c r="CD133" s="33">
        <f t="shared" si="217"/>
        <v>0</v>
      </c>
      <c r="CE133" s="33">
        <f t="shared" si="217"/>
        <v>0</v>
      </c>
      <c r="CF133" s="33">
        <f t="shared" si="217"/>
        <v>0</v>
      </c>
      <c r="CG133" s="33">
        <f t="shared" si="217"/>
        <v>0</v>
      </c>
      <c r="CH133" s="33">
        <f t="shared" si="217"/>
        <v>0</v>
      </c>
      <c r="CI133" s="33">
        <f t="shared" si="217"/>
        <v>0</v>
      </c>
      <c r="CJ133" s="33">
        <f t="shared" si="217"/>
        <v>0</v>
      </c>
      <c r="CK133" s="33">
        <f t="shared" si="217"/>
        <v>0</v>
      </c>
      <c r="CL133" s="33">
        <f t="shared" si="217"/>
        <v>0</v>
      </c>
    </row>
    <row r="134" hidden="1" spans="1:90" s="2" customFormat="1" x14ac:dyDescent="0.25">
      <c r="A134" s="30"/>
      <c r="B134" s="31"/>
      <c r="C134" s="31"/>
      <c r="D134" s="31"/>
      <c r="E134" s="39"/>
      <c r="F134" s="39"/>
      <c r="G134" s="33">
        <f t="shared" si="202"/>
        <v>0</v>
      </c>
      <c r="H134" s="37">
        <v>45979</v>
      </c>
      <c r="I134" s="34">
        <f t="shared" si="135"/>
        <v>45979</v>
      </c>
      <c r="J134" s="39">
        <f t="shared" si="136"/>
        <v>46009</v>
      </c>
      <c r="K134" s="39">
        <f t="shared" si="137"/>
        <v>46009</v>
      </c>
      <c r="L134" s="32">
        <f t="shared" si="138"/>
        <v>46040</v>
      </c>
      <c r="M134" s="34">
        <f t="shared" si="139"/>
        <v>46040</v>
      </c>
      <c r="N134" s="137">
        <f t="shared" si="140"/>
        <v>46071</v>
      </c>
      <c r="O134" s="39">
        <f t="shared" si="141"/>
        <v>46071</v>
      </c>
      <c r="P134" s="32">
        <f t="shared" si="142"/>
        <v>46099</v>
      </c>
      <c r="Q134" s="32">
        <f t="shared" si="143"/>
        <v>46099</v>
      </c>
      <c r="R134" s="33">
        <f t="shared" si="210"/>
        <v>0</v>
      </c>
      <c r="S134" s="33">
        <f t="shared" si="210"/>
        <v>0</v>
      </c>
      <c r="T134" s="33">
        <f t="shared" si="210"/>
        <v>0</v>
      </c>
      <c r="U134" s="33">
        <f>IF((AND($E134&lt;=U$4,$F134&gt;=U$4)),"P/L",IF((AND($H134&lt;=U$4,$I134&gt;=U$4)),"XO",IF((AND($J134&lt;=U$4,$K134&gt;=U$4)),"3",IF((AND($L134&lt;=U$4,$M134&gt;=U$4)),"C",IF((AND($N134&lt;=U$4,$O134&gt;=U$4)),"CO",IF((AND($P134&lt;=U$4,$Q134&gt;=U$4)),"C",0))))))</f>
        <v>0</v>
      </c>
      <c r="V134" s="33">
        <f t="shared" si="211"/>
        <v>0</v>
      </c>
      <c r="W134" s="33">
        <f t="shared" si="211"/>
        <v>0</v>
      </c>
      <c r="X134" s="33">
        <f t="shared" si="211"/>
        <v>0</v>
      </c>
      <c r="Y134" s="33">
        <f t="shared" si="211"/>
        <v>0</v>
      </c>
      <c r="Z134" s="33">
        <f t="shared" si="211"/>
        <v>0</v>
      </c>
      <c r="AA134" s="33">
        <f t="shared" si="211"/>
        <v>0</v>
      </c>
      <c r="AB134" s="33">
        <f t="shared" si="211"/>
        <v>0</v>
      </c>
      <c r="AC134" s="33">
        <f t="shared" si="211"/>
        <v>0</v>
      </c>
      <c r="AD134" s="33">
        <f t="shared" si="211"/>
        <v>0</v>
      </c>
      <c r="AE134" s="33">
        <f t="shared" si="211"/>
        <v>0</v>
      </c>
      <c r="AF134" s="33">
        <f t="shared" si="212"/>
        <v>0</v>
      </c>
      <c r="AG134" s="33">
        <f t="shared" si="212"/>
        <v>0</v>
      </c>
      <c r="AH134" s="33">
        <f t="shared" si="212"/>
        <v>0</v>
      </c>
      <c r="AI134" s="33">
        <f t="shared" si="212"/>
        <v>0</v>
      </c>
      <c r="AJ134" s="33">
        <f t="shared" si="212"/>
        <v>0</v>
      </c>
      <c r="AK134" s="33">
        <f t="shared" si="212"/>
        <v>0</v>
      </c>
      <c r="AL134" s="33">
        <f t="shared" si="212"/>
        <v>0</v>
      </c>
      <c r="AM134" s="33">
        <f t="shared" si="212"/>
        <v>0</v>
      </c>
      <c r="AN134" s="33">
        <f t="shared" si="212"/>
        <v>0</v>
      </c>
      <c r="AO134" s="33">
        <f t="shared" si="212"/>
        <v>0</v>
      </c>
      <c r="AP134" s="33">
        <f t="shared" si="213"/>
        <v>0</v>
      </c>
      <c r="AQ134" s="33">
        <f t="shared" si="213"/>
        <v>0</v>
      </c>
      <c r="AR134" s="33">
        <f t="shared" si="213"/>
        <v>0</v>
      </c>
      <c r="AS134" s="33">
        <f t="shared" si="213"/>
        <v>0</v>
      </c>
      <c r="AT134" s="33">
        <f t="shared" si="213"/>
        <v>0</v>
      </c>
      <c r="AU134" s="33">
        <f t="shared" si="213"/>
        <v>0</v>
      </c>
      <c r="AV134" s="33">
        <f t="shared" si="213"/>
        <v>0</v>
      </c>
      <c r="AW134" s="33">
        <f t="shared" si="213"/>
        <v>0</v>
      </c>
      <c r="AX134" s="33">
        <f t="shared" si="213"/>
        <v>0</v>
      </c>
      <c r="AY134" s="33">
        <f t="shared" si="213"/>
        <v>0</v>
      </c>
      <c r="AZ134" s="33">
        <f t="shared" si="214"/>
        <v>0</v>
      </c>
      <c r="BA134" s="33">
        <f t="shared" si="214"/>
        <v>0</v>
      </c>
      <c r="BB134" s="33">
        <f t="shared" si="214"/>
        <v>0</v>
      </c>
      <c r="BC134" s="33">
        <f t="shared" si="214"/>
        <v>0</v>
      </c>
      <c r="BD134" s="33">
        <f t="shared" si="214"/>
        <v>0</v>
      </c>
      <c r="BE134" s="33">
        <f t="shared" si="214"/>
        <v>0</v>
      </c>
      <c r="BF134" s="33">
        <f t="shared" si="214"/>
        <v>0</v>
      </c>
      <c r="BG134" s="33">
        <f t="shared" si="214"/>
        <v>0</v>
      </c>
      <c r="BH134" s="33">
        <f t="shared" si="214"/>
        <v>0</v>
      </c>
      <c r="BI134" s="33">
        <f t="shared" si="214"/>
        <v>0</v>
      </c>
      <c r="BJ134" s="33">
        <f t="shared" si="215"/>
        <v>0</v>
      </c>
      <c r="BK134" s="33">
        <f t="shared" si="215"/>
        <v>0</v>
      </c>
      <c r="BL134" s="33">
        <f t="shared" si="215"/>
        <v>0</v>
      </c>
      <c r="BM134" s="33">
        <f t="shared" si="215"/>
        <v>0</v>
      </c>
      <c r="BN134" s="33">
        <f t="shared" si="215"/>
        <v>0</v>
      </c>
      <c r="BO134" s="33">
        <f t="shared" si="215"/>
        <v>0</v>
      </c>
      <c r="BP134" s="33">
        <f t="shared" si="215"/>
        <v>0</v>
      </c>
      <c r="BQ134" s="33">
        <f t="shared" si="215"/>
        <v>0</v>
      </c>
      <c r="BR134" s="33">
        <f t="shared" si="215"/>
        <v>0</v>
      </c>
      <c r="BS134" s="33">
        <f t="shared" si="215"/>
        <v>0</v>
      </c>
      <c r="BT134" s="33">
        <f t="shared" si="216"/>
        <v>0</v>
      </c>
      <c r="BU134" s="33">
        <f t="shared" si="216"/>
        <v>0</v>
      </c>
      <c r="BV134" s="33">
        <f t="shared" si="216"/>
        <v>0</v>
      </c>
      <c r="BW134" s="33">
        <f t="shared" si="216"/>
        <v>0</v>
      </c>
      <c r="BX134" s="33">
        <f t="shared" si="216"/>
        <v>0</v>
      </c>
      <c r="BY134" s="33">
        <f t="shared" si="216"/>
        <v>0</v>
      </c>
      <c r="BZ134" s="33">
        <f t="shared" si="216"/>
        <v>0</v>
      </c>
      <c r="CA134" s="33">
        <f t="shared" si="216"/>
        <v>0</v>
      </c>
      <c r="CB134" s="33">
        <f t="shared" si="216"/>
        <v>0</v>
      </c>
      <c r="CC134" s="33">
        <f t="shared" si="216"/>
        <v>0</v>
      </c>
      <c r="CD134" s="33">
        <f t="shared" si="217"/>
        <v>0</v>
      </c>
      <c r="CE134" s="33">
        <f t="shared" si="217"/>
        <v>0</v>
      </c>
      <c r="CF134" s="33">
        <f t="shared" si="217"/>
        <v>0</v>
      </c>
      <c r="CG134" s="33">
        <f t="shared" si="217"/>
        <v>0</v>
      </c>
      <c r="CH134" s="33">
        <f t="shared" si="217"/>
        <v>0</v>
      </c>
      <c r="CI134" s="33">
        <f t="shared" si="217"/>
        <v>0</v>
      </c>
      <c r="CJ134" s="33">
        <f t="shared" si="217"/>
        <v>0</v>
      </c>
      <c r="CK134" s="33">
        <f t="shared" si="217"/>
        <v>0</v>
      </c>
      <c r="CL134" s="33">
        <f t="shared" si="217"/>
        <v>0</v>
      </c>
    </row>
    <row r="135" hidden="1" spans="1:90" s="2" customFormat="1" x14ac:dyDescent="0.25">
      <c r="A135" s="30"/>
      <c r="B135" s="31"/>
      <c r="C135" s="31"/>
      <c r="D135" s="31"/>
      <c r="E135" s="32"/>
      <c r="F135" s="32"/>
      <c r="G135" s="33">
        <f t="shared" si="202"/>
        <v>0</v>
      </c>
      <c r="H135" s="37">
        <v>45980</v>
      </c>
      <c r="I135" s="34">
        <f t="shared" si="135"/>
        <v>45980</v>
      </c>
      <c r="J135" s="39">
        <f t="shared" si="136"/>
        <v>46010</v>
      </c>
      <c r="K135" s="39">
        <f t="shared" si="137"/>
        <v>46010</v>
      </c>
      <c r="L135" s="32">
        <f t="shared" si="138"/>
        <v>46041</v>
      </c>
      <c r="M135" s="34">
        <f t="shared" si="139"/>
        <v>46041</v>
      </c>
      <c r="N135" s="137">
        <f t="shared" si="140"/>
        <v>46072</v>
      </c>
      <c r="O135" s="39">
        <f t="shared" si="141"/>
        <v>46072</v>
      </c>
      <c r="P135" s="32">
        <f t="shared" si="142"/>
        <v>46100</v>
      </c>
      <c r="Q135" s="32">
        <f t="shared" si="143"/>
        <v>46100</v>
      </c>
      <c r="R135" s="33">
        <f t="shared" si="210"/>
        <v>0</v>
      </c>
      <c r="S135" s="33">
        <f t="shared" si="210"/>
        <v>0</v>
      </c>
      <c r="T135" s="33">
        <f t="shared" si="210"/>
        <v>0</v>
      </c>
      <c r="U135" s="33">
        <f>IF((AND($E135&lt;=U$4,$F135&gt;=U$4)),"P/L",IF((AND($H135&lt;=U$4,$I135&gt;=U$4)),"XO",IF((AND($J135&lt;=U$4,$K135&gt;=U$4)),"3",IF((AND($L135&lt;=U$4,$M135&gt;=U$4)),"C",IF((AND($N135&lt;=U$4,$O135&gt;=U$4)),"CO",IF((AND($P135&lt;=U$4,$Q135&gt;=U$4)),"C",0))))))</f>
        <v>0</v>
      </c>
      <c r="V135" s="33">
        <f t="shared" si="211"/>
        <v>0</v>
      </c>
      <c r="W135" s="33">
        <f t="shared" si="211"/>
        <v>0</v>
      </c>
      <c r="X135" s="33">
        <f t="shared" si="211"/>
        <v>0</v>
      </c>
      <c r="Y135" s="33">
        <f t="shared" si="211"/>
        <v>0</v>
      </c>
      <c r="Z135" s="33">
        <f t="shared" si="211"/>
        <v>0</v>
      </c>
      <c r="AA135" s="33">
        <f t="shared" si="211"/>
        <v>0</v>
      </c>
      <c r="AB135" s="33">
        <f t="shared" si="211"/>
        <v>0</v>
      </c>
      <c r="AC135" s="33">
        <f t="shared" si="211"/>
        <v>0</v>
      </c>
      <c r="AD135" s="33">
        <f t="shared" si="211"/>
        <v>0</v>
      </c>
      <c r="AE135" s="33">
        <f t="shared" si="211"/>
        <v>0</v>
      </c>
      <c r="AF135" s="33">
        <f t="shared" si="212"/>
        <v>0</v>
      </c>
      <c r="AG135" s="33">
        <f t="shared" si="212"/>
        <v>0</v>
      </c>
      <c r="AH135" s="33">
        <f t="shared" si="212"/>
        <v>0</v>
      </c>
      <c r="AI135" s="33">
        <f t="shared" si="212"/>
        <v>0</v>
      </c>
      <c r="AJ135" s="33">
        <f t="shared" si="212"/>
        <v>0</v>
      </c>
      <c r="AK135" s="33">
        <f t="shared" si="212"/>
        <v>0</v>
      </c>
      <c r="AL135" s="33">
        <f t="shared" si="212"/>
        <v>0</v>
      </c>
      <c r="AM135" s="33">
        <f t="shared" si="212"/>
        <v>0</v>
      </c>
      <c r="AN135" s="33">
        <f t="shared" si="212"/>
        <v>0</v>
      </c>
      <c r="AO135" s="33">
        <f t="shared" si="212"/>
        <v>0</v>
      </c>
      <c r="AP135" s="33">
        <f t="shared" si="213"/>
        <v>0</v>
      </c>
      <c r="AQ135" s="33">
        <f t="shared" si="213"/>
        <v>0</v>
      </c>
      <c r="AR135" s="33">
        <f t="shared" si="213"/>
        <v>0</v>
      </c>
      <c r="AS135" s="33">
        <f t="shared" si="213"/>
        <v>0</v>
      </c>
      <c r="AT135" s="33">
        <f t="shared" si="213"/>
        <v>0</v>
      </c>
      <c r="AU135" s="33">
        <f t="shared" si="213"/>
        <v>0</v>
      </c>
      <c r="AV135" s="33">
        <f t="shared" si="213"/>
        <v>0</v>
      </c>
      <c r="AW135" s="33">
        <f t="shared" si="213"/>
        <v>0</v>
      </c>
      <c r="AX135" s="33">
        <f t="shared" si="213"/>
        <v>0</v>
      </c>
      <c r="AY135" s="33">
        <f t="shared" si="213"/>
        <v>0</v>
      </c>
      <c r="AZ135" s="33">
        <f t="shared" si="214"/>
        <v>0</v>
      </c>
      <c r="BA135" s="33">
        <f t="shared" si="214"/>
        <v>0</v>
      </c>
      <c r="BB135" s="33">
        <f t="shared" si="214"/>
        <v>0</v>
      </c>
      <c r="BC135" s="33">
        <f t="shared" si="214"/>
        <v>0</v>
      </c>
      <c r="BD135" s="33">
        <f t="shared" si="214"/>
        <v>0</v>
      </c>
      <c r="BE135" s="33">
        <f t="shared" si="214"/>
        <v>0</v>
      </c>
      <c r="BF135" s="33">
        <f t="shared" si="214"/>
        <v>0</v>
      </c>
      <c r="BG135" s="33">
        <f t="shared" si="214"/>
        <v>0</v>
      </c>
      <c r="BH135" s="33">
        <f t="shared" si="214"/>
        <v>0</v>
      </c>
      <c r="BI135" s="33">
        <f t="shared" si="214"/>
        <v>0</v>
      </c>
      <c r="BJ135" s="33">
        <f t="shared" si="215"/>
        <v>0</v>
      </c>
      <c r="BK135" s="33">
        <f t="shared" si="215"/>
        <v>0</v>
      </c>
      <c r="BL135" s="33">
        <f t="shared" si="215"/>
        <v>0</v>
      </c>
      <c r="BM135" s="33">
        <f t="shared" si="215"/>
        <v>0</v>
      </c>
      <c r="BN135" s="33">
        <f t="shared" si="215"/>
        <v>0</v>
      </c>
      <c r="BO135" s="33">
        <f t="shared" si="215"/>
        <v>0</v>
      </c>
      <c r="BP135" s="33">
        <f t="shared" si="215"/>
        <v>0</v>
      </c>
      <c r="BQ135" s="33">
        <f t="shared" si="215"/>
        <v>0</v>
      </c>
      <c r="BR135" s="33">
        <f t="shared" si="215"/>
        <v>0</v>
      </c>
      <c r="BS135" s="33">
        <f t="shared" si="215"/>
        <v>0</v>
      </c>
      <c r="BT135" s="33">
        <f t="shared" si="216"/>
        <v>0</v>
      </c>
      <c r="BU135" s="33">
        <f t="shared" si="216"/>
        <v>0</v>
      </c>
      <c r="BV135" s="33">
        <f t="shared" si="216"/>
        <v>0</v>
      </c>
      <c r="BW135" s="33">
        <f t="shared" si="216"/>
        <v>0</v>
      </c>
      <c r="BX135" s="33">
        <f t="shared" si="216"/>
        <v>0</v>
      </c>
      <c r="BY135" s="33">
        <f t="shared" si="216"/>
        <v>0</v>
      </c>
      <c r="BZ135" s="33">
        <f t="shared" si="216"/>
        <v>0</v>
      </c>
      <c r="CA135" s="33">
        <f t="shared" si="216"/>
        <v>0</v>
      </c>
      <c r="CB135" s="33">
        <f t="shared" si="216"/>
        <v>0</v>
      </c>
      <c r="CC135" s="33">
        <f t="shared" si="216"/>
        <v>0</v>
      </c>
      <c r="CD135" s="33">
        <f t="shared" si="217"/>
        <v>0</v>
      </c>
      <c r="CE135" s="33">
        <f t="shared" si="217"/>
        <v>0</v>
      </c>
      <c r="CF135" s="33">
        <f t="shared" si="217"/>
        <v>0</v>
      </c>
      <c r="CG135" s="33">
        <f t="shared" si="217"/>
        <v>0</v>
      </c>
      <c r="CH135" s="33">
        <f t="shared" si="217"/>
        <v>0</v>
      </c>
      <c r="CI135" s="33">
        <f t="shared" si="217"/>
        <v>0</v>
      </c>
      <c r="CJ135" s="33">
        <f t="shared" si="217"/>
        <v>0</v>
      </c>
      <c r="CK135" s="33">
        <f t="shared" si="217"/>
        <v>0</v>
      </c>
      <c r="CL135" s="33">
        <f t="shared" si="217"/>
        <v>0</v>
      </c>
    </row>
    <row r="136" ht="21.75" customHeight="1" hidden="1" spans="1:90" x14ac:dyDescent="0.25">
      <c r="A136" s="130" t="s">
        <v>483</v>
      </c>
      <c r="B136" s="131"/>
      <c r="C136" s="131"/>
      <c r="D136" s="131"/>
      <c r="E136" s="96"/>
      <c r="F136" s="96"/>
      <c r="G136" s="96"/>
      <c r="H136" s="37">
        <v>45981</v>
      </c>
      <c r="I136" s="34">
        <f t="shared" si="135"/>
        <v>45981</v>
      </c>
      <c r="J136" s="39">
        <f t="shared" si="136"/>
        <v>46011</v>
      </c>
      <c r="K136" s="39">
        <f t="shared" si="137"/>
        <v>46011</v>
      </c>
      <c r="L136" s="32">
        <f t="shared" si="138"/>
        <v>46042</v>
      </c>
      <c r="M136" s="34">
        <f t="shared" si="139"/>
        <v>46042</v>
      </c>
      <c r="N136" s="137">
        <f t="shared" si="140"/>
        <v>46073</v>
      </c>
      <c r="O136" s="39">
        <f t="shared" si="141"/>
        <v>46073</v>
      </c>
      <c r="P136" s="32">
        <f t="shared" si="142"/>
        <v>46101</v>
      </c>
      <c r="Q136" s="32">
        <f t="shared" si="143"/>
        <v>46101</v>
      </c>
      <c r="R136" s="29">
        <f>$A$2-DAY($A$2)+1</f>
        <v>46054</v>
      </c>
      <c r="S136" s="29">
        <f t="shared" ref="S136:AX136" si="218">DATE(YEAR(R136),MONTH(R136)+1,DAY(R136))</f>
        <v>46082</v>
      </c>
      <c r="T136" s="29">
        <f t="shared" si="218"/>
        <v>46113</v>
      </c>
      <c r="U136" s="29">
        <f t="shared" si="218"/>
        <v>46143</v>
      </c>
      <c r="V136" s="29">
        <f t="shared" si="218"/>
        <v>46174</v>
      </c>
      <c r="W136" s="29">
        <f t="shared" si="218"/>
        <v>46204</v>
      </c>
      <c r="X136" s="29">
        <f t="shared" si="218"/>
        <v>46235</v>
      </c>
      <c r="Y136" s="29">
        <f t="shared" si="218"/>
        <v>46266</v>
      </c>
      <c r="Z136" s="29">
        <f t="shared" si="218"/>
        <v>46296</v>
      </c>
      <c r="AA136" s="29">
        <f t="shared" si="218"/>
        <v>46327</v>
      </c>
      <c r="AB136" s="29">
        <f t="shared" si="218"/>
        <v>46357</v>
      </c>
      <c r="AC136" s="29">
        <f t="shared" si="218"/>
        <v>46388</v>
      </c>
      <c r="AD136" s="29">
        <f t="shared" si="218"/>
        <v>46419</v>
      </c>
      <c r="AE136" s="29">
        <f t="shared" si="218"/>
        <v>46447</v>
      </c>
      <c r="AF136" s="29">
        <f t="shared" si="218"/>
        <v>46478</v>
      </c>
      <c r="AG136" s="29">
        <f t="shared" si="218"/>
        <v>46508</v>
      </c>
      <c r="AH136" s="29">
        <f t="shared" si="218"/>
        <v>46539</v>
      </c>
      <c r="AI136" s="29">
        <f t="shared" si="218"/>
        <v>46569</v>
      </c>
      <c r="AJ136" s="29">
        <f t="shared" si="218"/>
        <v>46600</v>
      </c>
      <c r="AK136" s="29">
        <f t="shared" si="218"/>
        <v>46631</v>
      </c>
      <c r="AL136" s="29">
        <f t="shared" si="218"/>
        <v>46661</v>
      </c>
      <c r="AM136" s="29">
        <f t="shared" si="218"/>
        <v>46692</v>
      </c>
      <c r="AN136" s="29">
        <f t="shared" si="218"/>
        <v>46722</v>
      </c>
      <c r="AO136" s="29">
        <f t="shared" si="218"/>
        <v>46753</v>
      </c>
      <c r="AP136" s="29">
        <f t="shared" si="218"/>
        <v>46784</v>
      </c>
      <c r="AQ136" s="29">
        <f t="shared" si="218"/>
        <v>46813</v>
      </c>
      <c r="AR136" s="29">
        <f t="shared" si="218"/>
        <v>46844</v>
      </c>
      <c r="AS136" s="29">
        <f t="shared" si="218"/>
        <v>46874</v>
      </c>
      <c r="AT136" s="29">
        <f t="shared" si="218"/>
        <v>46905</v>
      </c>
      <c r="AU136" s="29">
        <f t="shared" si="218"/>
        <v>46935</v>
      </c>
      <c r="AV136" s="29">
        <f t="shared" si="218"/>
        <v>46966</v>
      </c>
      <c r="AW136" s="29">
        <f t="shared" si="218"/>
        <v>46997</v>
      </c>
      <c r="AX136" s="29">
        <f t="shared" si="218"/>
        <v>47027</v>
      </c>
      <c r="AY136" s="29">
        <f t="shared" ref="AY136:CD136" si="219">DATE(YEAR(AX136),MONTH(AX136)+1,DAY(AX136))</f>
        <v>47058</v>
      </c>
      <c r="AZ136" s="29">
        <f t="shared" si="219"/>
        <v>47088</v>
      </c>
      <c r="BA136" s="29">
        <f t="shared" si="219"/>
        <v>47119</v>
      </c>
      <c r="BB136" s="29">
        <f t="shared" si="219"/>
        <v>47150</v>
      </c>
      <c r="BC136" s="29">
        <f t="shared" si="219"/>
        <v>47178</v>
      </c>
      <c r="BD136" s="29">
        <f t="shared" si="219"/>
        <v>47209</v>
      </c>
      <c r="BE136" s="29">
        <f t="shared" si="219"/>
        <v>47239</v>
      </c>
      <c r="BF136" s="29">
        <f t="shared" si="219"/>
        <v>47270</v>
      </c>
      <c r="BG136" s="29">
        <f t="shared" si="219"/>
        <v>47300</v>
      </c>
      <c r="BH136" s="29">
        <f t="shared" si="219"/>
        <v>47331</v>
      </c>
      <c r="BI136" s="29">
        <f t="shared" si="219"/>
        <v>47362</v>
      </c>
      <c r="BJ136" s="29">
        <f t="shared" si="219"/>
        <v>47392</v>
      </c>
      <c r="BK136" s="29">
        <f t="shared" si="219"/>
        <v>47423</v>
      </c>
      <c r="BL136" s="29">
        <f t="shared" si="219"/>
        <v>47453</v>
      </c>
      <c r="BM136" s="29">
        <f t="shared" si="219"/>
        <v>47484</v>
      </c>
      <c r="BN136" s="29">
        <f t="shared" si="219"/>
        <v>47515</v>
      </c>
      <c r="BO136" s="29">
        <f t="shared" si="219"/>
        <v>47543</v>
      </c>
      <c r="BP136" s="29">
        <f t="shared" si="219"/>
        <v>47574</v>
      </c>
      <c r="BQ136" s="29">
        <f t="shared" si="219"/>
        <v>47604</v>
      </c>
      <c r="BR136" s="29">
        <f t="shared" si="219"/>
        <v>47635</v>
      </c>
      <c r="BS136" s="29">
        <f t="shared" si="219"/>
        <v>47665</v>
      </c>
      <c r="BT136" s="29">
        <f t="shared" si="219"/>
        <v>47696</v>
      </c>
      <c r="BU136" s="29">
        <f t="shared" si="219"/>
        <v>47727</v>
      </c>
      <c r="BV136" s="29">
        <f t="shared" si="219"/>
        <v>47757</v>
      </c>
      <c r="BW136" s="29">
        <f t="shared" si="219"/>
        <v>47788</v>
      </c>
      <c r="BX136" s="29">
        <f t="shared" si="219"/>
        <v>47818</v>
      </c>
      <c r="BY136" s="29">
        <f t="shared" si="219"/>
        <v>47849</v>
      </c>
      <c r="BZ136" s="29">
        <f t="shared" si="219"/>
        <v>47880</v>
      </c>
      <c r="CA136" s="29">
        <f t="shared" si="219"/>
        <v>47908</v>
      </c>
      <c r="CB136" s="29">
        <f t="shared" si="219"/>
        <v>47939</v>
      </c>
      <c r="CC136" s="29">
        <f t="shared" si="219"/>
        <v>47969</v>
      </c>
      <c r="CD136" s="29">
        <f t="shared" si="219"/>
        <v>48000</v>
      </c>
      <c r="CE136" s="29">
        <f t="shared" ref="CE136:CL136" si="220">DATE(YEAR(CD136),MONTH(CD136)+1,DAY(CD136))</f>
        <v>48030</v>
      </c>
      <c r="CF136" s="29">
        <f t="shared" si="220"/>
        <v>48061</v>
      </c>
      <c r="CG136" s="29">
        <f t="shared" si="220"/>
        <v>48092</v>
      </c>
      <c r="CH136" s="29">
        <f t="shared" si="220"/>
        <v>48122</v>
      </c>
      <c r="CI136" s="29">
        <f t="shared" si="220"/>
        <v>48153</v>
      </c>
      <c r="CJ136" s="29">
        <f t="shared" si="220"/>
        <v>48183</v>
      </c>
      <c r="CK136" s="29">
        <f t="shared" si="220"/>
        <v>48214</v>
      </c>
      <c r="CL136" s="29">
        <f t="shared" si="220"/>
        <v>48245</v>
      </c>
    </row>
    <row r="137" hidden="1" spans="1:90" s="2" customFormat="1" x14ac:dyDescent="0.25">
      <c r="A137" s="30" t="s">
        <v>484</v>
      </c>
      <c r="B137" s="31"/>
      <c r="C137" s="31">
        <v>15</v>
      </c>
      <c r="D137" s="31"/>
      <c r="E137" s="32"/>
      <c r="F137" s="32"/>
      <c r="G137" s="33">
        <f t="shared" ref="G137:G144" si="221">F137-E137</f>
        <v>0</v>
      </c>
      <c r="H137" s="37">
        <v>45982</v>
      </c>
      <c r="I137" s="34">
        <f t="shared" si="135"/>
        <v>45982</v>
      </c>
      <c r="J137" s="39">
        <f t="shared" si="136"/>
        <v>46012</v>
      </c>
      <c r="K137" s="39">
        <f t="shared" si="137"/>
        <v>46012</v>
      </c>
      <c r="L137" s="32">
        <f t="shared" si="138"/>
        <v>46043</v>
      </c>
      <c r="M137" s="34">
        <f t="shared" si="139"/>
        <v>46043</v>
      </c>
      <c r="N137" s="137">
        <f t="shared" si="140"/>
        <v>46074</v>
      </c>
      <c r="O137" s="39">
        <f t="shared" si="141"/>
        <v>46528</v>
      </c>
      <c r="P137" s="32">
        <f t="shared" si="142"/>
        <v>46559</v>
      </c>
      <c r="Q137" s="32">
        <f t="shared" si="143"/>
        <v>46559</v>
      </c>
      <c r="R137" s="45">
        <f t="shared" ref="R137:AA144" si="222">IF((AND($E137&lt;=R$4,$F137&gt;=R$4)),"P/L",IF((AND($H137&lt;=R$4,$I137&gt;=R$4)),"XO",IF((AND($J137&lt;=R$4,$K137&gt;=R$4)),"3",IF((AND($L137&lt;=R$4,$M137&gt;=R$4)),"C",IF((AND($N137&lt;=R$4,$O137&gt;=R$4)),"CO",IF((AND($P137&lt;=R$4,$Q137&gt;=R$4)),"C",0))))))</f>
        <v>0</v>
      </c>
      <c r="S137" s="45" t="str">
        <f t="shared" si="222"/>
        <v>CO</v>
      </c>
      <c r="T137" s="45" t="str">
        <f t="shared" si="222"/>
        <v>CO</v>
      </c>
      <c r="U137" s="45" t="str">
        <f t="shared" si="222"/>
        <v>CO</v>
      </c>
      <c r="V137" s="45" t="str">
        <f t="shared" si="222"/>
        <v>CO</v>
      </c>
      <c r="W137" s="45" t="str">
        <f t="shared" si="222"/>
        <v>CO</v>
      </c>
      <c r="X137" s="45" t="str">
        <f t="shared" si="222"/>
        <v>CO</v>
      </c>
      <c r="Y137" s="45" t="str">
        <f t="shared" si="222"/>
        <v>CO</v>
      </c>
      <c r="Z137" s="45" t="str">
        <f t="shared" si="222"/>
        <v>CO</v>
      </c>
      <c r="AA137" s="45" t="str">
        <f t="shared" si="222"/>
        <v>CO</v>
      </c>
      <c r="AB137" s="45" t="str">
        <f t="shared" ref="AB137:AK144" si="223">IF((AND($E137&lt;=AB$4,$F137&gt;=AB$4)),"P/L",IF((AND($H137&lt;=AB$4,$I137&gt;=AB$4)),"XO",IF((AND($J137&lt;=AB$4,$K137&gt;=AB$4)),"3",IF((AND($L137&lt;=AB$4,$M137&gt;=AB$4)),"C",IF((AND($N137&lt;=AB$4,$O137&gt;=AB$4)),"CO",IF((AND($P137&lt;=AB$4,$Q137&gt;=AB$4)),"C",0))))))</f>
        <v>CO</v>
      </c>
      <c r="AC137" s="45" t="str">
        <f t="shared" si="223"/>
        <v>CO</v>
      </c>
      <c r="AD137" s="45" t="str">
        <f t="shared" si="223"/>
        <v>CO</v>
      </c>
      <c r="AE137" s="45" t="str">
        <f t="shared" si="223"/>
        <v>CO</v>
      </c>
      <c r="AF137" s="45" t="str">
        <f t="shared" si="223"/>
        <v>CO</v>
      </c>
      <c r="AG137" s="45" t="str">
        <f t="shared" si="223"/>
        <v>CO</v>
      </c>
      <c r="AH137" s="45">
        <f t="shared" si="223"/>
        <v>0</v>
      </c>
      <c r="AI137" s="45">
        <f t="shared" si="223"/>
        <v>0</v>
      </c>
      <c r="AJ137" s="45">
        <f t="shared" si="223"/>
        <v>0</v>
      </c>
      <c r="AK137" s="45">
        <f t="shared" si="223"/>
        <v>0</v>
      </c>
      <c r="AL137" s="45">
        <f t="shared" ref="AL137:AU144" si="224">IF((AND($E137&lt;=AL$4,$F137&gt;=AL$4)),"P/L",IF((AND($H137&lt;=AL$4,$I137&gt;=AL$4)),"XO",IF((AND($J137&lt;=AL$4,$K137&gt;=AL$4)),"3",IF((AND($L137&lt;=AL$4,$M137&gt;=AL$4)),"C",IF((AND($N137&lt;=AL$4,$O137&gt;=AL$4)),"CO",IF((AND($P137&lt;=AL$4,$Q137&gt;=AL$4)),"C",0))))))</f>
        <v>0</v>
      </c>
      <c r="AM137" s="45">
        <f t="shared" si="224"/>
        <v>0</v>
      </c>
      <c r="AN137" s="45">
        <f t="shared" si="224"/>
        <v>0</v>
      </c>
      <c r="AO137" s="45">
        <f t="shared" si="224"/>
        <v>0</v>
      </c>
      <c r="AP137" s="45">
        <f t="shared" si="224"/>
        <v>0</v>
      </c>
      <c r="AQ137" s="45">
        <f t="shared" si="224"/>
        <v>0</v>
      </c>
      <c r="AR137" s="45">
        <f t="shared" si="224"/>
        <v>0</v>
      </c>
      <c r="AS137" s="45">
        <f t="shared" si="224"/>
        <v>0</v>
      </c>
      <c r="AT137" s="45">
        <f t="shared" si="224"/>
        <v>0</v>
      </c>
      <c r="AU137" s="45">
        <f t="shared" si="224"/>
        <v>0</v>
      </c>
      <c r="AV137" s="45">
        <f t="shared" ref="AV137:BE144" si="225">IF((AND($E137&lt;=AV$4,$F137&gt;=AV$4)),"P/L",IF((AND($H137&lt;=AV$4,$I137&gt;=AV$4)),"XO",IF((AND($J137&lt;=AV$4,$K137&gt;=AV$4)),"3",IF((AND($L137&lt;=AV$4,$M137&gt;=AV$4)),"C",IF((AND($N137&lt;=AV$4,$O137&gt;=AV$4)),"CO",IF((AND($P137&lt;=AV$4,$Q137&gt;=AV$4)),"C",0))))))</f>
        <v>0</v>
      </c>
      <c r="AW137" s="45">
        <f t="shared" si="225"/>
        <v>0</v>
      </c>
      <c r="AX137" s="45">
        <f t="shared" si="225"/>
        <v>0</v>
      </c>
      <c r="AY137" s="45">
        <f t="shared" si="225"/>
        <v>0</v>
      </c>
      <c r="AZ137" s="45">
        <f t="shared" si="225"/>
        <v>0</v>
      </c>
      <c r="BA137" s="45">
        <f t="shared" si="225"/>
        <v>0</v>
      </c>
      <c r="BB137" s="45">
        <f t="shared" si="225"/>
        <v>0</v>
      </c>
      <c r="BC137" s="45">
        <f t="shared" si="225"/>
        <v>0</v>
      </c>
      <c r="BD137" s="45">
        <f t="shared" si="225"/>
        <v>0</v>
      </c>
      <c r="BE137" s="45">
        <f t="shared" si="225"/>
        <v>0</v>
      </c>
      <c r="BF137" s="45">
        <f t="shared" ref="BF137:BO144" si="226">IF((AND($E137&lt;=BF$4,$F137&gt;=BF$4)),"P/L",IF((AND($H137&lt;=BF$4,$I137&gt;=BF$4)),"XO",IF((AND($J137&lt;=BF$4,$K137&gt;=BF$4)),"3",IF((AND($L137&lt;=BF$4,$M137&gt;=BF$4)),"C",IF((AND($N137&lt;=BF$4,$O137&gt;=BF$4)),"CO",IF((AND($P137&lt;=BF$4,$Q137&gt;=BF$4)),"C",0))))))</f>
        <v>0</v>
      </c>
      <c r="BG137" s="45">
        <f t="shared" si="226"/>
        <v>0</v>
      </c>
      <c r="BH137" s="45">
        <f t="shared" si="226"/>
        <v>0</v>
      </c>
      <c r="BI137" s="45">
        <f t="shared" si="226"/>
        <v>0</v>
      </c>
      <c r="BJ137" s="45">
        <f t="shared" si="226"/>
        <v>0</v>
      </c>
      <c r="BK137" s="45">
        <f t="shared" si="226"/>
        <v>0</v>
      </c>
      <c r="BL137" s="45">
        <f t="shared" si="226"/>
        <v>0</v>
      </c>
      <c r="BM137" s="45">
        <f t="shared" si="226"/>
        <v>0</v>
      </c>
      <c r="BN137" s="45">
        <f t="shared" si="226"/>
        <v>0</v>
      </c>
      <c r="BO137" s="45">
        <f t="shared" si="226"/>
        <v>0</v>
      </c>
      <c r="BP137" s="45">
        <f t="shared" ref="BP137:BY144" si="227">IF((AND($E137&lt;=BP$4,$F137&gt;=BP$4)),"P/L",IF((AND($H137&lt;=BP$4,$I137&gt;=BP$4)),"XO",IF((AND($J137&lt;=BP$4,$K137&gt;=BP$4)),"3",IF((AND($L137&lt;=BP$4,$M137&gt;=BP$4)),"C",IF((AND($N137&lt;=BP$4,$O137&gt;=BP$4)),"CO",IF((AND($P137&lt;=BP$4,$Q137&gt;=BP$4)),"C",0))))))</f>
        <v>0</v>
      </c>
      <c r="BQ137" s="45">
        <f t="shared" si="227"/>
        <v>0</v>
      </c>
      <c r="BR137" s="45">
        <f t="shared" si="227"/>
        <v>0</v>
      </c>
      <c r="BS137" s="45">
        <f t="shared" si="227"/>
        <v>0</v>
      </c>
      <c r="BT137" s="45">
        <f t="shared" si="227"/>
        <v>0</v>
      </c>
      <c r="BU137" s="45">
        <f t="shared" si="227"/>
        <v>0</v>
      </c>
      <c r="BV137" s="45">
        <f t="shared" si="227"/>
        <v>0</v>
      </c>
      <c r="BW137" s="45">
        <f t="shared" si="227"/>
        <v>0</v>
      </c>
      <c r="BX137" s="45">
        <f t="shared" si="227"/>
        <v>0</v>
      </c>
      <c r="BY137" s="45">
        <f t="shared" si="227"/>
        <v>0</v>
      </c>
      <c r="BZ137" s="45">
        <f t="shared" ref="BZ137:CL144" si="228">IF((AND($E137&lt;=BZ$4,$F137&gt;=BZ$4)),"P/L",IF((AND($H137&lt;=BZ$4,$I137&gt;=BZ$4)),"XO",IF((AND($J137&lt;=BZ$4,$K137&gt;=BZ$4)),"3",IF((AND($L137&lt;=BZ$4,$M137&gt;=BZ$4)),"C",IF((AND($N137&lt;=BZ$4,$O137&gt;=BZ$4)),"CO",IF((AND($P137&lt;=BZ$4,$Q137&gt;=BZ$4)),"C",0))))))</f>
        <v>0</v>
      </c>
      <c r="CA137" s="45">
        <f t="shared" si="228"/>
        <v>0</v>
      </c>
      <c r="CB137" s="45">
        <f t="shared" si="228"/>
        <v>0</v>
      </c>
      <c r="CC137" s="45">
        <f t="shared" si="228"/>
        <v>0</v>
      </c>
      <c r="CD137" s="45">
        <f t="shared" si="228"/>
        <v>0</v>
      </c>
      <c r="CE137" s="45">
        <f t="shared" si="228"/>
        <v>0</v>
      </c>
      <c r="CF137" s="45">
        <f t="shared" si="228"/>
        <v>0</v>
      </c>
      <c r="CG137" s="45">
        <f t="shared" si="228"/>
        <v>0</v>
      </c>
      <c r="CH137" s="45">
        <f t="shared" si="228"/>
        <v>0</v>
      </c>
      <c r="CI137" s="45">
        <f t="shared" si="228"/>
        <v>0</v>
      </c>
      <c r="CJ137" s="45">
        <f t="shared" si="228"/>
        <v>0</v>
      </c>
      <c r="CK137" s="45">
        <f t="shared" si="228"/>
        <v>0</v>
      </c>
      <c r="CL137" s="45">
        <f t="shared" si="228"/>
        <v>0</v>
      </c>
    </row>
    <row r="138" hidden="1" spans="1:90" x14ac:dyDescent="0.25">
      <c r="A138" s="30" t="s">
        <v>485</v>
      </c>
      <c r="B138" s="31">
        <v>21</v>
      </c>
      <c r="C138" s="31">
        <v>15</v>
      </c>
      <c r="D138" s="31">
        <v>1</v>
      </c>
      <c r="E138" s="32"/>
      <c r="F138" s="32"/>
      <c r="G138" s="33">
        <f t="shared" si="221"/>
        <v>0</v>
      </c>
      <c r="H138" s="37">
        <v>45983</v>
      </c>
      <c r="I138" s="34">
        <f t="shared" si="135"/>
        <v>46621</v>
      </c>
      <c r="J138" s="39">
        <f t="shared" si="136"/>
        <v>46652</v>
      </c>
      <c r="K138" s="39">
        <f t="shared" si="137"/>
        <v>46682</v>
      </c>
      <c r="L138" s="32">
        <f t="shared" si="138"/>
        <v>46713</v>
      </c>
      <c r="M138" s="34">
        <f t="shared" si="139"/>
        <v>46713</v>
      </c>
      <c r="N138" s="137">
        <f t="shared" si="140"/>
        <v>46743</v>
      </c>
      <c r="O138" s="39">
        <f t="shared" si="141"/>
        <v>47199</v>
      </c>
      <c r="P138" s="32">
        <f t="shared" si="142"/>
        <v>47230</v>
      </c>
      <c r="Q138" s="32">
        <f t="shared" si="143"/>
        <v>47230</v>
      </c>
      <c r="R138" s="33" t="str">
        <f t="shared" si="222"/>
        <v>XO</v>
      </c>
      <c r="S138" s="33" t="str">
        <f t="shared" si="222"/>
        <v>XO</v>
      </c>
      <c r="T138" s="33" t="str">
        <f t="shared" si="222"/>
        <v>XO</v>
      </c>
      <c r="U138" s="33" t="str">
        <f t="shared" si="222"/>
        <v>XO</v>
      </c>
      <c r="V138" s="33" t="str">
        <f t="shared" si="222"/>
        <v>XO</v>
      </c>
      <c r="W138" s="33" t="str">
        <f t="shared" si="222"/>
        <v>XO</v>
      </c>
      <c r="X138" s="33" t="str">
        <f t="shared" si="222"/>
        <v>XO</v>
      </c>
      <c r="Y138" s="33" t="str">
        <f t="shared" si="222"/>
        <v>XO</v>
      </c>
      <c r="Z138" s="33" t="str">
        <f t="shared" si="222"/>
        <v>XO</v>
      </c>
      <c r="AA138" s="33" t="str">
        <f t="shared" si="222"/>
        <v>XO</v>
      </c>
      <c r="AB138" s="33" t="str">
        <f t="shared" si="223"/>
        <v>XO</v>
      </c>
      <c r="AC138" s="33" t="str">
        <f t="shared" si="223"/>
        <v>XO</v>
      </c>
      <c r="AD138" s="33" t="str">
        <f t="shared" si="223"/>
        <v>XO</v>
      </c>
      <c r="AE138" s="33" t="str">
        <f t="shared" si="223"/>
        <v>XO</v>
      </c>
      <c r="AF138" s="33" t="str">
        <f t="shared" si="223"/>
        <v>XO</v>
      </c>
      <c r="AG138" s="33" t="str">
        <f t="shared" si="223"/>
        <v>XO</v>
      </c>
      <c r="AH138" s="33" t="str">
        <f t="shared" si="223"/>
        <v>XO</v>
      </c>
      <c r="AI138" s="33" t="str">
        <f t="shared" si="223"/>
        <v>XO</v>
      </c>
      <c r="AJ138" s="33" t="str">
        <f t="shared" si="223"/>
        <v>XO</v>
      </c>
      <c r="AK138" s="33">
        <f t="shared" si="223"/>
        <v>0</v>
      </c>
      <c r="AL138" s="33" t="str">
        <f t="shared" si="224"/>
        <v>3</v>
      </c>
      <c r="AM138" s="33">
        <f t="shared" si="224"/>
        <v>0</v>
      </c>
      <c r="AN138" s="33">
        <f t="shared" si="224"/>
        <v>0</v>
      </c>
      <c r="AO138" s="33" t="str">
        <f t="shared" si="224"/>
        <v>CO</v>
      </c>
      <c r="AP138" s="33" t="str">
        <f t="shared" si="224"/>
        <v>CO</v>
      </c>
      <c r="AQ138" s="33" t="str">
        <f t="shared" si="224"/>
        <v>CO</v>
      </c>
      <c r="AR138" s="33" t="str">
        <f t="shared" si="224"/>
        <v>CO</v>
      </c>
      <c r="AS138" s="33" t="str">
        <f t="shared" si="224"/>
        <v>CO</v>
      </c>
      <c r="AT138" s="33" t="str">
        <f t="shared" si="224"/>
        <v>CO</v>
      </c>
      <c r="AU138" s="33" t="str">
        <f t="shared" si="224"/>
        <v>CO</v>
      </c>
      <c r="AV138" s="33" t="str">
        <f t="shared" si="225"/>
        <v>CO</v>
      </c>
      <c r="AW138" s="33" t="str">
        <f t="shared" si="225"/>
        <v>CO</v>
      </c>
      <c r="AX138" s="33" t="str">
        <f t="shared" si="225"/>
        <v>CO</v>
      </c>
      <c r="AY138" s="33" t="str">
        <f t="shared" si="225"/>
        <v>CO</v>
      </c>
      <c r="AZ138" s="33" t="str">
        <f t="shared" si="225"/>
        <v>CO</v>
      </c>
      <c r="BA138" s="33" t="str">
        <f t="shared" si="225"/>
        <v>CO</v>
      </c>
      <c r="BB138" s="33" t="str">
        <f t="shared" si="225"/>
        <v>CO</v>
      </c>
      <c r="BC138" s="33" t="str">
        <f t="shared" si="225"/>
        <v>CO</v>
      </c>
      <c r="BD138" s="33">
        <f t="shared" si="225"/>
        <v>0</v>
      </c>
      <c r="BE138" s="33">
        <f t="shared" si="225"/>
        <v>0</v>
      </c>
      <c r="BF138" s="33">
        <f t="shared" si="226"/>
        <v>0</v>
      </c>
      <c r="BG138" s="33">
        <f t="shared" si="226"/>
        <v>0</v>
      </c>
      <c r="BH138" s="33">
        <f t="shared" si="226"/>
        <v>0</v>
      </c>
      <c r="BI138" s="33">
        <f t="shared" si="226"/>
        <v>0</v>
      </c>
      <c r="BJ138" s="33">
        <f t="shared" si="226"/>
        <v>0</v>
      </c>
      <c r="BK138" s="33">
        <f t="shared" si="226"/>
        <v>0</v>
      </c>
      <c r="BL138" s="33">
        <f t="shared" si="226"/>
        <v>0</v>
      </c>
      <c r="BM138" s="33">
        <f t="shared" si="226"/>
        <v>0</v>
      </c>
      <c r="BN138" s="33">
        <f t="shared" si="226"/>
        <v>0</v>
      </c>
      <c r="BO138" s="33">
        <f t="shared" si="226"/>
        <v>0</v>
      </c>
      <c r="BP138" s="33">
        <f t="shared" si="227"/>
        <v>0</v>
      </c>
      <c r="BQ138" s="33">
        <f t="shared" si="227"/>
        <v>0</v>
      </c>
      <c r="BR138" s="33">
        <f t="shared" si="227"/>
        <v>0</v>
      </c>
      <c r="BS138" s="33">
        <f t="shared" si="227"/>
        <v>0</v>
      </c>
      <c r="BT138" s="33">
        <f t="shared" si="227"/>
        <v>0</v>
      </c>
      <c r="BU138" s="33">
        <f t="shared" si="227"/>
        <v>0</v>
      </c>
      <c r="BV138" s="33">
        <f t="shared" si="227"/>
        <v>0</v>
      </c>
      <c r="BW138" s="33">
        <f t="shared" si="227"/>
        <v>0</v>
      </c>
      <c r="BX138" s="33">
        <f t="shared" si="227"/>
        <v>0</v>
      </c>
      <c r="BY138" s="33">
        <f t="shared" si="227"/>
        <v>0</v>
      </c>
      <c r="BZ138" s="33">
        <f t="shared" si="228"/>
        <v>0</v>
      </c>
      <c r="CA138" s="33">
        <f t="shared" si="228"/>
        <v>0</v>
      </c>
      <c r="CB138" s="33">
        <f t="shared" si="228"/>
        <v>0</v>
      </c>
      <c r="CC138" s="33">
        <f t="shared" si="228"/>
        <v>0</v>
      </c>
      <c r="CD138" s="33">
        <f t="shared" si="228"/>
        <v>0</v>
      </c>
      <c r="CE138" s="33">
        <f t="shared" si="228"/>
        <v>0</v>
      </c>
      <c r="CF138" s="33">
        <f t="shared" si="228"/>
        <v>0</v>
      </c>
      <c r="CG138" s="33">
        <f t="shared" si="228"/>
        <v>0</v>
      </c>
      <c r="CH138" s="33">
        <f t="shared" si="228"/>
        <v>0</v>
      </c>
      <c r="CI138" s="33">
        <f t="shared" si="228"/>
        <v>0</v>
      </c>
      <c r="CJ138" s="33">
        <f t="shared" si="228"/>
        <v>0</v>
      </c>
      <c r="CK138" s="33">
        <f t="shared" si="228"/>
        <v>0</v>
      </c>
      <c r="CL138" s="33">
        <f t="shared" si="228"/>
        <v>0</v>
      </c>
    </row>
    <row r="139" hidden="1" spans="1:90" x14ac:dyDescent="0.25">
      <c r="A139" s="30" t="s">
        <v>486</v>
      </c>
      <c r="B139" s="31">
        <v>15</v>
      </c>
      <c r="C139" s="31">
        <v>14</v>
      </c>
      <c r="D139" s="31">
        <v>2</v>
      </c>
      <c r="E139" s="32"/>
      <c r="F139" s="32"/>
      <c r="G139" s="33">
        <f t="shared" si="221"/>
        <v>0</v>
      </c>
      <c r="H139" s="37">
        <v>45984</v>
      </c>
      <c r="I139" s="34">
        <f t="shared" si="135"/>
        <v>46441</v>
      </c>
      <c r="J139" s="39">
        <f t="shared" si="136"/>
        <v>46469</v>
      </c>
      <c r="K139" s="39">
        <f t="shared" si="137"/>
        <v>46530</v>
      </c>
      <c r="L139" s="32">
        <f t="shared" si="138"/>
        <v>46561</v>
      </c>
      <c r="M139" s="34">
        <f t="shared" si="139"/>
        <v>46561</v>
      </c>
      <c r="N139" s="137">
        <f t="shared" si="140"/>
        <v>46591</v>
      </c>
      <c r="O139" s="39">
        <f t="shared" si="141"/>
        <v>47019</v>
      </c>
      <c r="P139" s="32">
        <f t="shared" si="142"/>
        <v>47049</v>
      </c>
      <c r="Q139" s="32">
        <f t="shared" si="143"/>
        <v>47049</v>
      </c>
      <c r="R139" s="33" t="str">
        <f t="shared" si="222"/>
        <v>XO</v>
      </c>
      <c r="S139" s="33" t="str">
        <f t="shared" si="222"/>
        <v>XO</v>
      </c>
      <c r="T139" s="33" t="str">
        <f t="shared" si="222"/>
        <v>XO</v>
      </c>
      <c r="U139" s="33" t="str">
        <f t="shared" si="222"/>
        <v>XO</v>
      </c>
      <c r="V139" s="33" t="str">
        <f t="shared" si="222"/>
        <v>XO</v>
      </c>
      <c r="W139" s="33" t="str">
        <f t="shared" si="222"/>
        <v>XO</v>
      </c>
      <c r="X139" s="33" t="str">
        <f t="shared" si="222"/>
        <v>XO</v>
      </c>
      <c r="Y139" s="33" t="str">
        <f t="shared" si="222"/>
        <v>XO</v>
      </c>
      <c r="Z139" s="33" t="str">
        <f t="shared" si="222"/>
        <v>XO</v>
      </c>
      <c r="AA139" s="33" t="str">
        <f t="shared" si="222"/>
        <v>XO</v>
      </c>
      <c r="AB139" s="33" t="str">
        <f t="shared" si="223"/>
        <v>XO</v>
      </c>
      <c r="AC139" s="33" t="str">
        <f t="shared" si="223"/>
        <v>XO</v>
      </c>
      <c r="AD139" s="33" t="str">
        <f t="shared" si="223"/>
        <v>XO</v>
      </c>
      <c r="AE139" s="33">
        <f t="shared" si="223"/>
        <v>0</v>
      </c>
      <c r="AF139" s="33" t="str">
        <f t="shared" si="223"/>
        <v>3</v>
      </c>
      <c r="AG139" s="33" t="str">
        <f t="shared" si="223"/>
        <v>3</v>
      </c>
      <c r="AH139" s="33">
        <f t="shared" si="223"/>
        <v>0</v>
      </c>
      <c r="AI139" s="33">
        <f t="shared" si="223"/>
        <v>0</v>
      </c>
      <c r="AJ139" s="33" t="str">
        <f t="shared" si="223"/>
        <v>CO</v>
      </c>
      <c r="AK139" s="33" t="str">
        <f t="shared" si="223"/>
        <v>CO</v>
      </c>
      <c r="AL139" s="33" t="str">
        <f t="shared" si="224"/>
        <v>CO</v>
      </c>
      <c r="AM139" s="33" t="str">
        <f t="shared" si="224"/>
        <v>CO</v>
      </c>
      <c r="AN139" s="33" t="str">
        <f t="shared" si="224"/>
        <v>CO</v>
      </c>
      <c r="AO139" s="33" t="str">
        <f t="shared" si="224"/>
        <v>CO</v>
      </c>
      <c r="AP139" s="33" t="str">
        <f t="shared" si="224"/>
        <v>CO</v>
      </c>
      <c r="AQ139" s="33" t="str">
        <f t="shared" si="224"/>
        <v>CO</v>
      </c>
      <c r="AR139" s="33" t="str">
        <f t="shared" si="224"/>
        <v>CO</v>
      </c>
      <c r="AS139" s="33" t="str">
        <f t="shared" si="224"/>
        <v>CO</v>
      </c>
      <c r="AT139" s="33" t="str">
        <f t="shared" si="224"/>
        <v>CO</v>
      </c>
      <c r="AU139" s="33" t="str">
        <f t="shared" si="224"/>
        <v>CO</v>
      </c>
      <c r="AV139" s="33" t="str">
        <f t="shared" si="225"/>
        <v>CO</v>
      </c>
      <c r="AW139" s="33" t="str">
        <f t="shared" si="225"/>
        <v>CO</v>
      </c>
      <c r="AX139" s="33">
        <f t="shared" si="225"/>
        <v>0</v>
      </c>
      <c r="AY139" s="33">
        <f t="shared" si="225"/>
        <v>0</v>
      </c>
      <c r="AZ139" s="33">
        <f t="shared" si="225"/>
        <v>0</v>
      </c>
      <c r="BA139" s="33">
        <f t="shared" si="225"/>
        <v>0</v>
      </c>
      <c r="BB139" s="33">
        <f t="shared" si="225"/>
        <v>0</v>
      </c>
      <c r="BC139" s="33">
        <f t="shared" si="225"/>
        <v>0</v>
      </c>
      <c r="BD139" s="33">
        <f t="shared" si="225"/>
        <v>0</v>
      </c>
      <c r="BE139" s="33">
        <f t="shared" si="225"/>
        <v>0</v>
      </c>
      <c r="BF139" s="33">
        <f t="shared" si="226"/>
        <v>0</v>
      </c>
      <c r="BG139" s="33">
        <f t="shared" si="226"/>
        <v>0</v>
      </c>
      <c r="BH139" s="33">
        <f t="shared" si="226"/>
        <v>0</v>
      </c>
      <c r="BI139" s="33">
        <f t="shared" si="226"/>
        <v>0</v>
      </c>
      <c r="BJ139" s="33">
        <f t="shared" si="226"/>
        <v>0</v>
      </c>
      <c r="BK139" s="33">
        <f t="shared" si="226"/>
        <v>0</v>
      </c>
      <c r="BL139" s="33">
        <f t="shared" si="226"/>
        <v>0</v>
      </c>
      <c r="BM139" s="33">
        <f t="shared" si="226"/>
        <v>0</v>
      </c>
      <c r="BN139" s="33">
        <f t="shared" si="226"/>
        <v>0</v>
      </c>
      <c r="BO139" s="33">
        <f t="shared" si="226"/>
        <v>0</v>
      </c>
      <c r="BP139" s="33">
        <f t="shared" si="227"/>
        <v>0</v>
      </c>
      <c r="BQ139" s="33">
        <f t="shared" si="227"/>
        <v>0</v>
      </c>
      <c r="BR139" s="33">
        <f t="shared" si="227"/>
        <v>0</v>
      </c>
      <c r="BS139" s="33">
        <f t="shared" si="227"/>
        <v>0</v>
      </c>
      <c r="BT139" s="33">
        <f t="shared" si="227"/>
        <v>0</v>
      </c>
      <c r="BU139" s="33">
        <f t="shared" si="227"/>
        <v>0</v>
      </c>
      <c r="BV139" s="33">
        <f t="shared" si="227"/>
        <v>0</v>
      </c>
      <c r="BW139" s="33">
        <f t="shared" si="227"/>
        <v>0</v>
      </c>
      <c r="BX139" s="33">
        <f t="shared" si="227"/>
        <v>0</v>
      </c>
      <c r="BY139" s="33">
        <f t="shared" si="227"/>
        <v>0</v>
      </c>
      <c r="BZ139" s="33">
        <f t="shared" si="228"/>
        <v>0</v>
      </c>
      <c r="CA139" s="33">
        <f t="shared" si="228"/>
        <v>0</v>
      </c>
      <c r="CB139" s="33">
        <f t="shared" si="228"/>
        <v>0</v>
      </c>
      <c r="CC139" s="33">
        <f t="shared" si="228"/>
        <v>0</v>
      </c>
      <c r="CD139" s="33">
        <f t="shared" si="228"/>
        <v>0</v>
      </c>
      <c r="CE139" s="33">
        <f t="shared" si="228"/>
        <v>0</v>
      </c>
      <c r="CF139" s="33">
        <f t="shared" si="228"/>
        <v>0</v>
      </c>
      <c r="CG139" s="33">
        <f t="shared" si="228"/>
        <v>0</v>
      </c>
      <c r="CH139" s="33">
        <f t="shared" si="228"/>
        <v>0</v>
      </c>
      <c r="CI139" s="33">
        <f t="shared" si="228"/>
        <v>0</v>
      </c>
      <c r="CJ139" s="33">
        <f t="shared" si="228"/>
        <v>0</v>
      </c>
      <c r="CK139" s="33">
        <f t="shared" si="228"/>
        <v>0</v>
      </c>
      <c r="CL139" s="33">
        <f t="shared" si="228"/>
        <v>0</v>
      </c>
    </row>
    <row r="140" hidden="1" spans="1:90" s="2" customFormat="1" x14ac:dyDescent="0.25">
      <c r="A140" s="30"/>
      <c r="B140" s="31"/>
      <c r="C140" s="31"/>
      <c r="D140" s="31"/>
      <c r="E140" s="32"/>
      <c r="F140" s="32"/>
      <c r="G140" s="33">
        <f t="shared" si="221"/>
        <v>0</v>
      </c>
      <c r="H140" s="37">
        <v>45985</v>
      </c>
      <c r="I140" s="34">
        <f t="shared" si="135"/>
        <v>45985</v>
      </c>
      <c r="J140" s="39">
        <f t="shared" si="136"/>
        <v>46015</v>
      </c>
      <c r="K140" s="39">
        <f t="shared" si="137"/>
        <v>46015</v>
      </c>
      <c r="L140" s="32">
        <f t="shared" si="138"/>
        <v>46046</v>
      </c>
      <c r="M140" s="34">
        <f t="shared" si="139"/>
        <v>46046</v>
      </c>
      <c r="N140" s="137">
        <f t="shared" si="140"/>
        <v>46077</v>
      </c>
      <c r="O140" s="39">
        <f t="shared" si="141"/>
        <v>46077</v>
      </c>
      <c r="P140" s="32">
        <f t="shared" si="142"/>
        <v>46105</v>
      </c>
      <c r="Q140" s="32">
        <f t="shared" si="143"/>
        <v>46105</v>
      </c>
      <c r="R140" s="33">
        <f t="shared" si="222"/>
        <v>0</v>
      </c>
      <c r="S140" s="33">
        <f t="shared" si="222"/>
        <v>0</v>
      </c>
      <c r="T140" s="33">
        <f t="shared" si="222"/>
        <v>0</v>
      </c>
      <c r="U140" s="33">
        <f t="shared" si="222"/>
        <v>0</v>
      </c>
      <c r="V140" s="33">
        <f t="shared" si="222"/>
        <v>0</v>
      </c>
      <c r="W140" s="33">
        <f t="shared" si="222"/>
        <v>0</v>
      </c>
      <c r="X140" s="33">
        <f t="shared" si="222"/>
        <v>0</v>
      </c>
      <c r="Y140" s="33">
        <f t="shared" si="222"/>
        <v>0</v>
      </c>
      <c r="Z140" s="33">
        <f t="shared" si="222"/>
        <v>0</v>
      </c>
      <c r="AA140" s="33">
        <f t="shared" si="222"/>
        <v>0</v>
      </c>
      <c r="AB140" s="33">
        <f t="shared" si="223"/>
        <v>0</v>
      </c>
      <c r="AC140" s="33">
        <f t="shared" si="223"/>
        <v>0</v>
      </c>
      <c r="AD140" s="33">
        <f t="shared" si="223"/>
        <v>0</v>
      </c>
      <c r="AE140" s="33">
        <f t="shared" si="223"/>
        <v>0</v>
      </c>
      <c r="AF140" s="33">
        <f t="shared" si="223"/>
        <v>0</v>
      </c>
      <c r="AG140" s="33">
        <f t="shared" si="223"/>
        <v>0</v>
      </c>
      <c r="AH140" s="33">
        <f t="shared" si="223"/>
        <v>0</v>
      </c>
      <c r="AI140" s="33">
        <f t="shared" si="223"/>
        <v>0</v>
      </c>
      <c r="AJ140" s="33">
        <f t="shared" si="223"/>
        <v>0</v>
      </c>
      <c r="AK140" s="33">
        <f t="shared" si="223"/>
        <v>0</v>
      </c>
      <c r="AL140" s="33">
        <f t="shared" si="224"/>
        <v>0</v>
      </c>
      <c r="AM140" s="33">
        <f t="shared" si="224"/>
        <v>0</v>
      </c>
      <c r="AN140" s="33">
        <f t="shared" si="224"/>
        <v>0</v>
      </c>
      <c r="AO140" s="33">
        <f t="shared" si="224"/>
        <v>0</v>
      </c>
      <c r="AP140" s="33">
        <f t="shared" si="224"/>
        <v>0</v>
      </c>
      <c r="AQ140" s="33">
        <f t="shared" si="224"/>
        <v>0</v>
      </c>
      <c r="AR140" s="33">
        <f t="shared" si="224"/>
        <v>0</v>
      </c>
      <c r="AS140" s="33">
        <f t="shared" si="224"/>
        <v>0</v>
      </c>
      <c r="AT140" s="33">
        <f t="shared" si="224"/>
        <v>0</v>
      </c>
      <c r="AU140" s="33">
        <f t="shared" si="224"/>
        <v>0</v>
      </c>
      <c r="AV140" s="33">
        <f t="shared" si="225"/>
        <v>0</v>
      </c>
      <c r="AW140" s="33">
        <f t="shared" si="225"/>
        <v>0</v>
      </c>
      <c r="AX140" s="33">
        <f t="shared" si="225"/>
        <v>0</v>
      </c>
      <c r="AY140" s="33">
        <f t="shared" si="225"/>
        <v>0</v>
      </c>
      <c r="AZ140" s="33">
        <f t="shared" si="225"/>
        <v>0</v>
      </c>
      <c r="BA140" s="33">
        <f t="shared" si="225"/>
        <v>0</v>
      </c>
      <c r="BB140" s="33">
        <f t="shared" si="225"/>
        <v>0</v>
      </c>
      <c r="BC140" s="33">
        <f t="shared" si="225"/>
        <v>0</v>
      </c>
      <c r="BD140" s="33">
        <f t="shared" si="225"/>
        <v>0</v>
      </c>
      <c r="BE140" s="33">
        <f t="shared" si="225"/>
        <v>0</v>
      </c>
      <c r="BF140" s="33">
        <f t="shared" si="226"/>
        <v>0</v>
      </c>
      <c r="BG140" s="33">
        <f t="shared" si="226"/>
        <v>0</v>
      </c>
      <c r="BH140" s="33">
        <f t="shared" si="226"/>
        <v>0</v>
      </c>
      <c r="BI140" s="33">
        <f t="shared" si="226"/>
        <v>0</v>
      </c>
      <c r="BJ140" s="33">
        <f t="shared" si="226"/>
        <v>0</v>
      </c>
      <c r="BK140" s="33">
        <f t="shared" si="226"/>
        <v>0</v>
      </c>
      <c r="BL140" s="33">
        <f t="shared" si="226"/>
        <v>0</v>
      </c>
      <c r="BM140" s="33">
        <f t="shared" si="226"/>
        <v>0</v>
      </c>
      <c r="BN140" s="33">
        <f t="shared" si="226"/>
        <v>0</v>
      </c>
      <c r="BO140" s="33">
        <f t="shared" si="226"/>
        <v>0</v>
      </c>
      <c r="BP140" s="33">
        <f t="shared" si="227"/>
        <v>0</v>
      </c>
      <c r="BQ140" s="33">
        <f t="shared" si="227"/>
        <v>0</v>
      </c>
      <c r="BR140" s="33">
        <f t="shared" si="227"/>
        <v>0</v>
      </c>
      <c r="BS140" s="33">
        <f t="shared" si="227"/>
        <v>0</v>
      </c>
      <c r="BT140" s="33">
        <f t="shared" si="227"/>
        <v>0</v>
      </c>
      <c r="BU140" s="33">
        <f t="shared" si="227"/>
        <v>0</v>
      </c>
      <c r="BV140" s="33">
        <f t="shared" si="227"/>
        <v>0</v>
      </c>
      <c r="BW140" s="33">
        <f t="shared" si="227"/>
        <v>0</v>
      </c>
      <c r="BX140" s="33">
        <f t="shared" si="227"/>
        <v>0</v>
      </c>
      <c r="BY140" s="33">
        <f t="shared" si="227"/>
        <v>0</v>
      </c>
      <c r="BZ140" s="33">
        <f t="shared" si="228"/>
        <v>0</v>
      </c>
      <c r="CA140" s="33">
        <f t="shared" si="228"/>
        <v>0</v>
      </c>
      <c r="CB140" s="33">
        <f t="shared" si="228"/>
        <v>0</v>
      </c>
      <c r="CC140" s="33">
        <f t="shared" si="228"/>
        <v>0</v>
      </c>
      <c r="CD140" s="33">
        <f t="shared" si="228"/>
        <v>0</v>
      </c>
      <c r="CE140" s="33">
        <f t="shared" si="228"/>
        <v>0</v>
      </c>
      <c r="CF140" s="33">
        <f t="shared" si="228"/>
        <v>0</v>
      </c>
      <c r="CG140" s="33">
        <f t="shared" si="228"/>
        <v>0</v>
      </c>
      <c r="CH140" s="33">
        <f t="shared" si="228"/>
        <v>0</v>
      </c>
      <c r="CI140" s="33">
        <f t="shared" si="228"/>
        <v>0</v>
      </c>
      <c r="CJ140" s="33">
        <f t="shared" si="228"/>
        <v>0</v>
      </c>
      <c r="CK140" s="33">
        <f t="shared" si="228"/>
        <v>0</v>
      </c>
      <c r="CL140" s="33">
        <f t="shared" si="228"/>
        <v>0</v>
      </c>
    </row>
    <row r="141" hidden="1" spans="1:90" s="2" customFormat="1" x14ac:dyDescent="0.25">
      <c r="A141" s="30"/>
      <c r="B141" s="31"/>
      <c r="C141" s="31"/>
      <c r="D141" s="31"/>
      <c r="E141" s="32"/>
      <c r="F141" s="32"/>
      <c r="G141" s="33">
        <f t="shared" si="221"/>
        <v>0</v>
      </c>
      <c r="H141" s="37">
        <v>45986</v>
      </c>
      <c r="I141" s="34">
        <f t="shared" si="135"/>
        <v>45986</v>
      </c>
      <c r="J141" s="39">
        <f t="shared" si="136"/>
        <v>46016</v>
      </c>
      <c r="K141" s="39">
        <f t="shared" si="137"/>
        <v>46016</v>
      </c>
      <c r="L141" s="32">
        <f t="shared" si="138"/>
        <v>46047</v>
      </c>
      <c r="M141" s="34">
        <f t="shared" si="139"/>
        <v>46047</v>
      </c>
      <c r="N141" s="137">
        <f t="shared" si="140"/>
        <v>46078</v>
      </c>
      <c r="O141" s="39">
        <f t="shared" si="141"/>
        <v>46078</v>
      </c>
      <c r="P141" s="32">
        <f t="shared" si="142"/>
        <v>46106</v>
      </c>
      <c r="Q141" s="32">
        <f t="shared" si="143"/>
        <v>46106</v>
      </c>
      <c r="R141" s="33">
        <f t="shared" si="222"/>
        <v>0</v>
      </c>
      <c r="S141" s="33">
        <f t="shared" si="222"/>
        <v>0</v>
      </c>
      <c r="T141" s="33">
        <f t="shared" si="222"/>
        <v>0</v>
      </c>
      <c r="U141" s="33">
        <f t="shared" si="222"/>
        <v>0</v>
      </c>
      <c r="V141" s="33">
        <f t="shared" si="222"/>
        <v>0</v>
      </c>
      <c r="W141" s="33">
        <f t="shared" si="222"/>
        <v>0</v>
      </c>
      <c r="X141" s="33">
        <f t="shared" si="222"/>
        <v>0</v>
      </c>
      <c r="Y141" s="33">
        <f t="shared" si="222"/>
        <v>0</v>
      </c>
      <c r="Z141" s="33">
        <f t="shared" si="222"/>
        <v>0</v>
      </c>
      <c r="AA141" s="33">
        <f t="shared" si="222"/>
        <v>0</v>
      </c>
      <c r="AB141" s="33">
        <f t="shared" si="223"/>
        <v>0</v>
      </c>
      <c r="AC141" s="33">
        <f t="shared" si="223"/>
        <v>0</v>
      </c>
      <c r="AD141" s="33">
        <f t="shared" si="223"/>
        <v>0</v>
      </c>
      <c r="AE141" s="33">
        <f t="shared" si="223"/>
        <v>0</v>
      </c>
      <c r="AF141" s="33">
        <f t="shared" si="223"/>
        <v>0</v>
      </c>
      <c r="AG141" s="33">
        <f t="shared" si="223"/>
        <v>0</v>
      </c>
      <c r="AH141" s="33">
        <f t="shared" si="223"/>
        <v>0</v>
      </c>
      <c r="AI141" s="33">
        <f t="shared" si="223"/>
        <v>0</v>
      </c>
      <c r="AJ141" s="33">
        <f t="shared" si="223"/>
        <v>0</v>
      </c>
      <c r="AK141" s="33">
        <f t="shared" si="223"/>
        <v>0</v>
      </c>
      <c r="AL141" s="33">
        <f t="shared" si="224"/>
        <v>0</v>
      </c>
      <c r="AM141" s="33">
        <f t="shared" si="224"/>
        <v>0</v>
      </c>
      <c r="AN141" s="33">
        <f t="shared" si="224"/>
        <v>0</v>
      </c>
      <c r="AO141" s="33">
        <f t="shared" si="224"/>
        <v>0</v>
      </c>
      <c r="AP141" s="33">
        <f t="shared" si="224"/>
        <v>0</v>
      </c>
      <c r="AQ141" s="33">
        <f t="shared" si="224"/>
        <v>0</v>
      </c>
      <c r="AR141" s="33">
        <f t="shared" si="224"/>
        <v>0</v>
      </c>
      <c r="AS141" s="33">
        <f t="shared" si="224"/>
        <v>0</v>
      </c>
      <c r="AT141" s="33">
        <f t="shared" si="224"/>
        <v>0</v>
      </c>
      <c r="AU141" s="33">
        <f t="shared" si="224"/>
        <v>0</v>
      </c>
      <c r="AV141" s="33">
        <f t="shared" si="225"/>
        <v>0</v>
      </c>
      <c r="AW141" s="33">
        <f t="shared" si="225"/>
        <v>0</v>
      </c>
      <c r="AX141" s="33">
        <f t="shared" si="225"/>
        <v>0</v>
      </c>
      <c r="AY141" s="33">
        <f t="shared" si="225"/>
        <v>0</v>
      </c>
      <c r="AZ141" s="33">
        <f t="shared" si="225"/>
        <v>0</v>
      </c>
      <c r="BA141" s="33">
        <f t="shared" si="225"/>
        <v>0</v>
      </c>
      <c r="BB141" s="33">
        <f t="shared" si="225"/>
        <v>0</v>
      </c>
      <c r="BC141" s="33">
        <f t="shared" si="225"/>
        <v>0</v>
      </c>
      <c r="BD141" s="33">
        <f t="shared" si="225"/>
        <v>0</v>
      </c>
      <c r="BE141" s="33">
        <f t="shared" si="225"/>
        <v>0</v>
      </c>
      <c r="BF141" s="33">
        <f t="shared" si="226"/>
        <v>0</v>
      </c>
      <c r="BG141" s="33">
        <f t="shared" si="226"/>
        <v>0</v>
      </c>
      <c r="BH141" s="33">
        <f t="shared" si="226"/>
        <v>0</v>
      </c>
      <c r="BI141" s="33">
        <f t="shared" si="226"/>
        <v>0</v>
      </c>
      <c r="BJ141" s="33">
        <f t="shared" si="226"/>
        <v>0</v>
      </c>
      <c r="BK141" s="33">
        <f t="shared" si="226"/>
        <v>0</v>
      </c>
      <c r="BL141" s="33">
        <f t="shared" si="226"/>
        <v>0</v>
      </c>
      <c r="BM141" s="33">
        <f t="shared" si="226"/>
        <v>0</v>
      </c>
      <c r="BN141" s="33">
        <f t="shared" si="226"/>
        <v>0</v>
      </c>
      <c r="BO141" s="33">
        <f t="shared" si="226"/>
        <v>0</v>
      </c>
      <c r="BP141" s="33">
        <f t="shared" si="227"/>
        <v>0</v>
      </c>
      <c r="BQ141" s="33">
        <f t="shared" si="227"/>
        <v>0</v>
      </c>
      <c r="BR141" s="33">
        <f t="shared" si="227"/>
        <v>0</v>
      </c>
      <c r="BS141" s="33">
        <f t="shared" si="227"/>
        <v>0</v>
      </c>
      <c r="BT141" s="33">
        <f t="shared" si="227"/>
        <v>0</v>
      </c>
      <c r="BU141" s="33">
        <f t="shared" si="227"/>
        <v>0</v>
      </c>
      <c r="BV141" s="33">
        <f t="shared" si="227"/>
        <v>0</v>
      </c>
      <c r="BW141" s="33">
        <f t="shared" si="227"/>
        <v>0</v>
      </c>
      <c r="BX141" s="33">
        <f t="shared" si="227"/>
        <v>0</v>
      </c>
      <c r="BY141" s="33">
        <f t="shared" si="227"/>
        <v>0</v>
      </c>
      <c r="BZ141" s="33">
        <f t="shared" si="228"/>
        <v>0</v>
      </c>
      <c r="CA141" s="33">
        <f t="shared" si="228"/>
        <v>0</v>
      </c>
      <c r="CB141" s="33">
        <f t="shared" si="228"/>
        <v>0</v>
      </c>
      <c r="CC141" s="33">
        <f t="shared" si="228"/>
        <v>0</v>
      </c>
      <c r="CD141" s="33">
        <f t="shared" si="228"/>
        <v>0</v>
      </c>
      <c r="CE141" s="33">
        <f t="shared" si="228"/>
        <v>0</v>
      </c>
      <c r="CF141" s="33">
        <f t="shared" si="228"/>
        <v>0</v>
      </c>
      <c r="CG141" s="33">
        <f t="shared" si="228"/>
        <v>0</v>
      </c>
      <c r="CH141" s="33">
        <f t="shared" si="228"/>
        <v>0</v>
      </c>
      <c r="CI141" s="33">
        <f t="shared" si="228"/>
        <v>0</v>
      </c>
      <c r="CJ141" s="33">
        <f t="shared" si="228"/>
        <v>0</v>
      </c>
      <c r="CK141" s="33">
        <f t="shared" si="228"/>
        <v>0</v>
      </c>
      <c r="CL141" s="33">
        <f t="shared" si="228"/>
        <v>0</v>
      </c>
    </row>
    <row r="142" hidden="1" spans="1:90" s="2" customFormat="1" x14ac:dyDescent="0.25">
      <c r="A142" s="30"/>
      <c r="B142" s="31"/>
      <c r="C142" s="31"/>
      <c r="D142" s="31"/>
      <c r="E142" s="39"/>
      <c r="F142" s="39"/>
      <c r="G142" s="33">
        <f t="shared" si="221"/>
        <v>0</v>
      </c>
      <c r="H142" s="37">
        <v>45987</v>
      </c>
      <c r="I142" s="34">
        <f t="shared" si="135"/>
        <v>45987</v>
      </c>
      <c r="J142" s="39">
        <f t="shared" si="136"/>
        <v>46017</v>
      </c>
      <c r="K142" s="39">
        <f t="shared" si="137"/>
        <v>46017</v>
      </c>
      <c r="L142" s="32">
        <f t="shared" si="138"/>
        <v>46048</v>
      </c>
      <c r="M142" s="34">
        <f t="shared" si="139"/>
        <v>46048</v>
      </c>
      <c r="N142" s="137">
        <f t="shared" si="140"/>
        <v>46079</v>
      </c>
      <c r="O142" s="39">
        <f t="shared" si="141"/>
        <v>46079</v>
      </c>
      <c r="P142" s="32">
        <f t="shared" si="142"/>
        <v>46107</v>
      </c>
      <c r="Q142" s="32">
        <f t="shared" si="143"/>
        <v>46107</v>
      </c>
      <c r="R142" s="33">
        <f t="shared" si="222"/>
        <v>0</v>
      </c>
      <c r="S142" s="33">
        <f t="shared" si="222"/>
        <v>0</v>
      </c>
      <c r="T142" s="33">
        <f t="shared" si="222"/>
        <v>0</v>
      </c>
      <c r="U142" s="33">
        <f t="shared" si="222"/>
        <v>0</v>
      </c>
      <c r="V142" s="33">
        <f t="shared" si="222"/>
        <v>0</v>
      </c>
      <c r="W142" s="33">
        <f t="shared" si="222"/>
        <v>0</v>
      </c>
      <c r="X142" s="33">
        <f t="shared" si="222"/>
        <v>0</v>
      </c>
      <c r="Y142" s="33">
        <f t="shared" si="222"/>
        <v>0</v>
      </c>
      <c r="Z142" s="33">
        <f t="shared" si="222"/>
        <v>0</v>
      </c>
      <c r="AA142" s="33">
        <f t="shared" si="222"/>
        <v>0</v>
      </c>
      <c r="AB142" s="33">
        <f t="shared" si="223"/>
        <v>0</v>
      </c>
      <c r="AC142" s="33">
        <f t="shared" si="223"/>
        <v>0</v>
      </c>
      <c r="AD142" s="33">
        <f t="shared" si="223"/>
        <v>0</v>
      </c>
      <c r="AE142" s="33">
        <f t="shared" si="223"/>
        <v>0</v>
      </c>
      <c r="AF142" s="33">
        <f t="shared" si="223"/>
        <v>0</v>
      </c>
      <c r="AG142" s="33">
        <f t="shared" si="223"/>
        <v>0</v>
      </c>
      <c r="AH142" s="33">
        <f t="shared" si="223"/>
        <v>0</v>
      </c>
      <c r="AI142" s="33">
        <f t="shared" si="223"/>
        <v>0</v>
      </c>
      <c r="AJ142" s="33">
        <f t="shared" si="223"/>
        <v>0</v>
      </c>
      <c r="AK142" s="33">
        <f t="shared" si="223"/>
        <v>0</v>
      </c>
      <c r="AL142" s="33">
        <f t="shared" si="224"/>
        <v>0</v>
      </c>
      <c r="AM142" s="33">
        <f t="shared" si="224"/>
        <v>0</v>
      </c>
      <c r="AN142" s="33">
        <f t="shared" si="224"/>
        <v>0</v>
      </c>
      <c r="AO142" s="33">
        <f t="shared" si="224"/>
        <v>0</v>
      </c>
      <c r="AP142" s="33">
        <f t="shared" si="224"/>
        <v>0</v>
      </c>
      <c r="AQ142" s="33">
        <f t="shared" si="224"/>
        <v>0</v>
      </c>
      <c r="AR142" s="33">
        <f t="shared" si="224"/>
        <v>0</v>
      </c>
      <c r="AS142" s="33">
        <f t="shared" si="224"/>
        <v>0</v>
      </c>
      <c r="AT142" s="33">
        <f t="shared" si="224"/>
        <v>0</v>
      </c>
      <c r="AU142" s="33">
        <f t="shared" si="224"/>
        <v>0</v>
      </c>
      <c r="AV142" s="33">
        <f t="shared" si="225"/>
        <v>0</v>
      </c>
      <c r="AW142" s="33">
        <f t="shared" si="225"/>
        <v>0</v>
      </c>
      <c r="AX142" s="33">
        <f t="shared" si="225"/>
        <v>0</v>
      </c>
      <c r="AY142" s="33">
        <f t="shared" si="225"/>
        <v>0</v>
      </c>
      <c r="AZ142" s="33">
        <f t="shared" si="225"/>
        <v>0</v>
      </c>
      <c r="BA142" s="33">
        <f t="shared" si="225"/>
        <v>0</v>
      </c>
      <c r="BB142" s="33">
        <f t="shared" si="225"/>
        <v>0</v>
      </c>
      <c r="BC142" s="33">
        <f t="shared" si="225"/>
        <v>0</v>
      </c>
      <c r="BD142" s="33">
        <f t="shared" si="225"/>
        <v>0</v>
      </c>
      <c r="BE142" s="33">
        <f t="shared" si="225"/>
        <v>0</v>
      </c>
      <c r="BF142" s="33">
        <f t="shared" si="226"/>
        <v>0</v>
      </c>
      <c r="BG142" s="33">
        <f t="shared" si="226"/>
        <v>0</v>
      </c>
      <c r="BH142" s="33">
        <f t="shared" si="226"/>
        <v>0</v>
      </c>
      <c r="BI142" s="33">
        <f t="shared" si="226"/>
        <v>0</v>
      </c>
      <c r="BJ142" s="33">
        <f t="shared" si="226"/>
        <v>0</v>
      </c>
      <c r="BK142" s="33">
        <f t="shared" si="226"/>
        <v>0</v>
      </c>
      <c r="BL142" s="33">
        <f t="shared" si="226"/>
        <v>0</v>
      </c>
      <c r="BM142" s="33">
        <f t="shared" si="226"/>
        <v>0</v>
      </c>
      <c r="BN142" s="33">
        <f t="shared" si="226"/>
        <v>0</v>
      </c>
      <c r="BO142" s="33">
        <f t="shared" si="226"/>
        <v>0</v>
      </c>
      <c r="BP142" s="33">
        <f t="shared" si="227"/>
        <v>0</v>
      </c>
      <c r="BQ142" s="33">
        <f t="shared" si="227"/>
        <v>0</v>
      </c>
      <c r="BR142" s="33">
        <f t="shared" si="227"/>
        <v>0</v>
      </c>
      <c r="BS142" s="33">
        <f t="shared" si="227"/>
        <v>0</v>
      </c>
      <c r="BT142" s="33">
        <f t="shared" si="227"/>
        <v>0</v>
      </c>
      <c r="BU142" s="33">
        <f t="shared" si="227"/>
        <v>0</v>
      </c>
      <c r="BV142" s="33">
        <f t="shared" si="227"/>
        <v>0</v>
      </c>
      <c r="BW142" s="33">
        <f t="shared" si="227"/>
        <v>0</v>
      </c>
      <c r="BX142" s="33">
        <f t="shared" si="227"/>
        <v>0</v>
      </c>
      <c r="BY142" s="33">
        <f t="shared" si="227"/>
        <v>0</v>
      </c>
      <c r="BZ142" s="33">
        <f t="shared" si="228"/>
        <v>0</v>
      </c>
      <c r="CA142" s="33">
        <f t="shared" si="228"/>
        <v>0</v>
      </c>
      <c r="CB142" s="33">
        <f t="shared" si="228"/>
        <v>0</v>
      </c>
      <c r="CC142" s="33">
        <f t="shared" si="228"/>
        <v>0</v>
      </c>
      <c r="CD142" s="33">
        <f t="shared" si="228"/>
        <v>0</v>
      </c>
      <c r="CE142" s="33">
        <f t="shared" si="228"/>
        <v>0</v>
      </c>
      <c r="CF142" s="33">
        <f t="shared" si="228"/>
        <v>0</v>
      </c>
      <c r="CG142" s="33">
        <f t="shared" si="228"/>
        <v>0</v>
      </c>
      <c r="CH142" s="33">
        <f t="shared" si="228"/>
        <v>0</v>
      </c>
      <c r="CI142" s="33">
        <f t="shared" si="228"/>
        <v>0</v>
      </c>
      <c r="CJ142" s="33">
        <f t="shared" si="228"/>
        <v>0</v>
      </c>
      <c r="CK142" s="33">
        <f t="shared" si="228"/>
        <v>0</v>
      </c>
      <c r="CL142" s="33">
        <f t="shared" si="228"/>
        <v>0</v>
      </c>
    </row>
    <row r="143" hidden="1" spans="1:90" s="2" customFormat="1" x14ac:dyDescent="0.25">
      <c r="A143" s="30"/>
      <c r="B143" s="31"/>
      <c r="C143" s="31"/>
      <c r="D143" s="31"/>
      <c r="E143" s="39"/>
      <c r="F143" s="39"/>
      <c r="G143" s="33">
        <f t="shared" si="221"/>
        <v>0</v>
      </c>
      <c r="H143" s="37">
        <v>45988</v>
      </c>
      <c r="I143" s="34">
        <f t="shared" si="135"/>
        <v>45988</v>
      </c>
      <c r="J143" s="39">
        <f t="shared" si="136"/>
        <v>46018</v>
      </c>
      <c r="K143" s="39">
        <f t="shared" si="137"/>
        <v>46018</v>
      </c>
      <c r="L143" s="32">
        <f t="shared" si="138"/>
        <v>46049</v>
      </c>
      <c r="M143" s="34">
        <f t="shared" si="139"/>
        <v>46049</v>
      </c>
      <c r="N143" s="137">
        <f t="shared" si="140"/>
        <v>46080</v>
      </c>
      <c r="O143" s="39">
        <f t="shared" si="141"/>
        <v>46080</v>
      </c>
      <c r="P143" s="32">
        <f t="shared" si="142"/>
        <v>46108</v>
      </c>
      <c r="Q143" s="32">
        <f t="shared" si="143"/>
        <v>46108</v>
      </c>
      <c r="R143" s="33">
        <f t="shared" si="222"/>
        <v>0</v>
      </c>
      <c r="S143" s="33">
        <f t="shared" si="222"/>
        <v>0</v>
      </c>
      <c r="T143" s="33">
        <f t="shared" si="222"/>
        <v>0</v>
      </c>
      <c r="U143" s="33">
        <f t="shared" si="222"/>
        <v>0</v>
      </c>
      <c r="V143" s="33">
        <f t="shared" si="222"/>
        <v>0</v>
      </c>
      <c r="W143" s="33">
        <f t="shared" si="222"/>
        <v>0</v>
      </c>
      <c r="X143" s="33">
        <f t="shared" si="222"/>
        <v>0</v>
      </c>
      <c r="Y143" s="33">
        <f t="shared" si="222"/>
        <v>0</v>
      </c>
      <c r="Z143" s="33">
        <f t="shared" si="222"/>
        <v>0</v>
      </c>
      <c r="AA143" s="33">
        <f t="shared" si="222"/>
        <v>0</v>
      </c>
      <c r="AB143" s="33">
        <f t="shared" si="223"/>
        <v>0</v>
      </c>
      <c r="AC143" s="33">
        <f t="shared" si="223"/>
        <v>0</v>
      </c>
      <c r="AD143" s="33">
        <f t="shared" si="223"/>
        <v>0</v>
      </c>
      <c r="AE143" s="33">
        <f t="shared" si="223"/>
        <v>0</v>
      </c>
      <c r="AF143" s="33">
        <f t="shared" si="223"/>
        <v>0</v>
      </c>
      <c r="AG143" s="33">
        <f t="shared" si="223"/>
        <v>0</v>
      </c>
      <c r="AH143" s="33">
        <f t="shared" si="223"/>
        <v>0</v>
      </c>
      <c r="AI143" s="33">
        <f t="shared" si="223"/>
        <v>0</v>
      </c>
      <c r="AJ143" s="33">
        <f t="shared" si="223"/>
        <v>0</v>
      </c>
      <c r="AK143" s="33">
        <f t="shared" si="223"/>
        <v>0</v>
      </c>
      <c r="AL143" s="33">
        <f t="shared" si="224"/>
        <v>0</v>
      </c>
      <c r="AM143" s="33">
        <f t="shared" si="224"/>
        <v>0</v>
      </c>
      <c r="AN143" s="33">
        <f t="shared" si="224"/>
        <v>0</v>
      </c>
      <c r="AO143" s="33">
        <f t="shared" si="224"/>
        <v>0</v>
      </c>
      <c r="AP143" s="33">
        <f t="shared" si="224"/>
        <v>0</v>
      </c>
      <c r="AQ143" s="33">
        <f t="shared" si="224"/>
        <v>0</v>
      </c>
      <c r="AR143" s="33">
        <f t="shared" si="224"/>
        <v>0</v>
      </c>
      <c r="AS143" s="33">
        <f t="shared" si="224"/>
        <v>0</v>
      </c>
      <c r="AT143" s="33">
        <f t="shared" si="224"/>
        <v>0</v>
      </c>
      <c r="AU143" s="33">
        <f t="shared" si="224"/>
        <v>0</v>
      </c>
      <c r="AV143" s="33">
        <f t="shared" si="225"/>
        <v>0</v>
      </c>
      <c r="AW143" s="33">
        <f t="shared" si="225"/>
        <v>0</v>
      </c>
      <c r="AX143" s="33">
        <f t="shared" si="225"/>
        <v>0</v>
      </c>
      <c r="AY143" s="33">
        <f t="shared" si="225"/>
        <v>0</v>
      </c>
      <c r="AZ143" s="33">
        <f t="shared" si="225"/>
        <v>0</v>
      </c>
      <c r="BA143" s="33">
        <f t="shared" si="225"/>
        <v>0</v>
      </c>
      <c r="BB143" s="33">
        <f t="shared" si="225"/>
        <v>0</v>
      </c>
      <c r="BC143" s="33">
        <f t="shared" si="225"/>
        <v>0</v>
      </c>
      <c r="BD143" s="33">
        <f t="shared" si="225"/>
        <v>0</v>
      </c>
      <c r="BE143" s="33">
        <f t="shared" si="225"/>
        <v>0</v>
      </c>
      <c r="BF143" s="33">
        <f t="shared" si="226"/>
        <v>0</v>
      </c>
      <c r="BG143" s="33">
        <f t="shared" si="226"/>
        <v>0</v>
      </c>
      <c r="BH143" s="33">
        <f t="shared" si="226"/>
        <v>0</v>
      </c>
      <c r="BI143" s="33">
        <f t="shared" si="226"/>
        <v>0</v>
      </c>
      <c r="BJ143" s="33">
        <f t="shared" si="226"/>
        <v>0</v>
      </c>
      <c r="BK143" s="33">
        <f t="shared" si="226"/>
        <v>0</v>
      </c>
      <c r="BL143" s="33">
        <f t="shared" si="226"/>
        <v>0</v>
      </c>
      <c r="BM143" s="33">
        <f t="shared" si="226"/>
        <v>0</v>
      </c>
      <c r="BN143" s="33">
        <f t="shared" si="226"/>
        <v>0</v>
      </c>
      <c r="BO143" s="33">
        <f t="shared" si="226"/>
        <v>0</v>
      </c>
      <c r="BP143" s="33">
        <f t="shared" si="227"/>
        <v>0</v>
      </c>
      <c r="BQ143" s="33">
        <f t="shared" si="227"/>
        <v>0</v>
      </c>
      <c r="BR143" s="33">
        <f t="shared" si="227"/>
        <v>0</v>
      </c>
      <c r="BS143" s="33">
        <f t="shared" si="227"/>
        <v>0</v>
      </c>
      <c r="BT143" s="33">
        <f t="shared" si="227"/>
        <v>0</v>
      </c>
      <c r="BU143" s="33">
        <f t="shared" si="227"/>
        <v>0</v>
      </c>
      <c r="BV143" s="33">
        <f t="shared" si="227"/>
        <v>0</v>
      </c>
      <c r="BW143" s="33">
        <f t="shared" si="227"/>
        <v>0</v>
      </c>
      <c r="BX143" s="33">
        <f t="shared" si="227"/>
        <v>0</v>
      </c>
      <c r="BY143" s="33">
        <f t="shared" si="227"/>
        <v>0</v>
      </c>
      <c r="BZ143" s="33">
        <f t="shared" si="228"/>
        <v>0</v>
      </c>
      <c r="CA143" s="33">
        <f t="shared" si="228"/>
        <v>0</v>
      </c>
      <c r="CB143" s="33">
        <f t="shared" si="228"/>
        <v>0</v>
      </c>
      <c r="CC143" s="33">
        <f t="shared" si="228"/>
        <v>0</v>
      </c>
      <c r="CD143" s="33">
        <f t="shared" si="228"/>
        <v>0</v>
      </c>
      <c r="CE143" s="33">
        <f t="shared" si="228"/>
        <v>0</v>
      </c>
      <c r="CF143" s="33">
        <f t="shared" si="228"/>
        <v>0</v>
      </c>
      <c r="CG143" s="33">
        <f t="shared" si="228"/>
        <v>0</v>
      </c>
      <c r="CH143" s="33">
        <f t="shared" si="228"/>
        <v>0</v>
      </c>
      <c r="CI143" s="33">
        <f t="shared" si="228"/>
        <v>0</v>
      </c>
      <c r="CJ143" s="33">
        <f t="shared" si="228"/>
        <v>0</v>
      </c>
      <c r="CK143" s="33">
        <f t="shared" si="228"/>
        <v>0</v>
      </c>
      <c r="CL143" s="33">
        <f t="shared" si="228"/>
        <v>0</v>
      </c>
    </row>
    <row r="144" hidden="1" spans="1:90" s="2" customFormat="1" x14ac:dyDescent="0.25">
      <c r="A144" s="30"/>
      <c r="B144" s="31"/>
      <c r="C144" s="31"/>
      <c r="D144" s="31"/>
      <c r="E144" s="32"/>
      <c r="F144" s="32"/>
      <c r="G144" s="33">
        <f t="shared" si="221"/>
        <v>0</v>
      </c>
      <c r="H144" s="37">
        <v>45989</v>
      </c>
      <c r="I144" s="34">
        <f t="shared" si="135"/>
        <v>45989</v>
      </c>
      <c r="J144" s="39">
        <f t="shared" si="136"/>
        <v>46019</v>
      </c>
      <c r="K144" s="39">
        <f t="shared" si="137"/>
        <v>46019</v>
      </c>
      <c r="L144" s="32">
        <f t="shared" si="138"/>
        <v>46050</v>
      </c>
      <c r="M144" s="34">
        <f t="shared" si="139"/>
        <v>46050</v>
      </c>
      <c r="N144" s="137">
        <f t="shared" si="140"/>
        <v>46081</v>
      </c>
      <c r="O144" s="39">
        <f t="shared" si="141"/>
        <v>46081</v>
      </c>
      <c r="P144" s="32">
        <f t="shared" si="142"/>
        <v>46109</v>
      </c>
      <c r="Q144" s="32">
        <f t="shared" si="143"/>
        <v>46109</v>
      </c>
      <c r="R144" s="33">
        <f t="shared" si="222"/>
        <v>0</v>
      </c>
      <c r="S144" s="33">
        <f t="shared" si="222"/>
        <v>0</v>
      </c>
      <c r="T144" s="33">
        <f t="shared" si="222"/>
        <v>0</v>
      </c>
      <c r="U144" s="33">
        <f t="shared" si="222"/>
        <v>0</v>
      </c>
      <c r="V144" s="33">
        <f t="shared" si="222"/>
        <v>0</v>
      </c>
      <c r="W144" s="33">
        <f t="shared" si="222"/>
        <v>0</v>
      </c>
      <c r="X144" s="33">
        <f t="shared" si="222"/>
        <v>0</v>
      </c>
      <c r="Y144" s="33">
        <f t="shared" si="222"/>
        <v>0</v>
      </c>
      <c r="Z144" s="33">
        <f t="shared" si="222"/>
        <v>0</v>
      </c>
      <c r="AA144" s="33">
        <f t="shared" si="222"/>
        <v>0</v>
      </c>
      <c r="AB144" s="33">
        <f t="shared" si="223"/>
        <v>0</v>
      </c>
      <c r="AC144" s="33">
        <f t="shared" si="223"/>
        <v>0</v>
      </c>
      <c r="AD144" s="33">
        <f t="shared" si="223"/>
        <v>0</v>
      </c>
      <c r="AE144" s="33">
        <f t="shared" si="223"/>
        <v>0</v>
      </c>
      <c r="AF144" s="33">
        <f t="shared" si="223"/>
        <v>0</v>
      </c>
      <c r="AG144" s="33">
        <f t="shared" si="223"/>
        <v>0</v>
      </c>
      <c r="AH144" s="33">
        <f t="shared" si="223"/>
        <v>0</v>
      </c>
      <c r="AI144" s="33">
        <f t="shared" si="223"/>
        <v>0</v>
      </c>
      <c r="AJ144" s="33">
        <f t="shared" si="223"/>
        <v>0</v>
      </c>
      <c r="AK144" s="33">
        <f t="shared" si="223"/>
        <v>0</v>
      </c>
      <c r="AL144" s="33">
        <f t="shared" si="224"/>
        <v>0</v>
      </c>
      <c r="AM144" s="33">
        <f t="shared" si="224"/>
        <v>0</v>
      </c>
      <c r="AN144" s="33">
        <f t="shared" si="224"/>
        <v>0</v>
      </c>
      <c r="AO144" s="33">
        <f t="shared" si="224"/>
        <v>0</v>
      </c>
      <c r="AP144" s="33">
        <f t="shared" si="224"/>
        <v>0</v>
      </c>
      <c r="AQ144" s="33">
        <f t="shared" si="224"/>
        <v>0</v>
      </c>
      <c r="AR144" s="33">
        <f t="shared" si="224"/>
        <v>0</v>
      </c>
      <c r="AS144" s="33">
        <f t="shared" si="224"/>
        <v>0</v>
      </c>
      <c r="AT144" s="33">
        <f t="shared" si="224"/>
        <v>0</v>
      </c>
      <c r="AU144" s="33">
        <f t="shared" si="224"/>
        <v>0</v>
      </c>
      <c r="AV144" s="33">
        <f t="shared" si="225"/>
        <v>0</v>
      </c>
      <c r="AW144" s="33">
        <f t="shared" si="225"/>
        <v>0</v>
      </c>
      <c r="AX144" s="33">
        <f t="shared" si="225"/>
        <v>0</v>
      </c>
      <c r="AY144" s="33">
        <f t="shared" si="225"/>
        <v>0</v>
      </c>
      <c r="AZ144" s="33">
        <f t="shared" si="225"/>
        <v>0</v>
      </c>
      <c r="BA144" s="33">
        <f t="shared" si="225"/>
        <v>0</v>
      </c>
      <c r="BB144" s="33">
        <f t="shared" si="225"/>
        <v>0</v>
      </c>
      <c r="BC144" s="33">
        <f t="shared" si="225"/>
        <v>0</v>
      </c>
      <c r="BD144" s="33">
        <f t="shared" si="225"/>
        <v>0</v>
      </c>
      <c r="BE144" s="33">
        <f t="shared" si="225"/>
        <v>0</v>
      </c>
      <c r="BF144" s="33">
        <f t="shared" si="226"/>
        <v>0</v>
      </c>
      <c r="BG144" s="33">
        <f t="shared" si="226"/>
        <v>0</v>
      </c>
      <c r="BH144" s="33">
        <f t="shared" si="226"/>
        <v>0</v>
      </c>
      <c r="BI144" s="33">
        <f t="shared" si="226"/>
        <v>0</v>
      </c>
      <c r="BJ144" s="33">
        <f t="shared" si="226"/>
        <v>0</v>
      </c>
      <c r="BK144" s="33">
        <f t="shared" si="226"/>
        <v>0</v>
      </c>
      <c r="BL144" s="33">
        <f t="shared" si="226"/>
        <v>0</v>
      </c>
      <c r="BM144" s="33">
        <f t="shared" si="226"/>
        <v>0</v>
      </c>
      <c r="BN144" s="33">
        <f t="shared" si="226"/>
        <v>0</v>
      </c>
      <c r="BO144" s="33">
        <f t="shared" si="226"/>
        <v>0</v>
      </c>
      <c r="BP144" s="33">
        <f t="shared" si="227"/>
        <v>0</v>
      </c>
      <c r="BQ144" s="33">
        <f t="shared" si="227"/>
        <v>0</v>
      </c>
      <c r="BR144" s="33">
        <f t="shared" si="227"/>
        <v>0</v>
      </c>
      <c r="BS144" s="33">
        <f t="shared" si="227"/>
        <v>0</v>
      </c>
      <c r="BT144" s="33">
        <f t="shared" si="227"/>
        <v>0</v>
      </c>
      <c r="BU144" s="33">
        <f t="shared" si="227"/>
        <v>0</v>
      </c>
      <c r="BV144" s="33">
        <f t="shared" si="227"/>
        <v>0</v>
      </c>
      <c r="BW144" s="33">
        <f t="shared" si="227"/>
        <v>0</v>
      </c>
      <c r="BX144" s="33">
        <f t="shared" si="227"/>
        <v>0</v>
      </c>
      <c r="BY144" s="33">
        <f t="shared" si="227"/>
        <v>0</v>
      </c>
      <c r="BZ144" s="33">
        <f t="shared" si="228"/>
        <v>0</v>
      </c>
      <c r="CA144" s="33">
        <f t="shared" si="228"/>
        <v>0</v>
      </c>
      <c r="CB144" s="33">
        <f t="shared" si="228"/>
        <v>0</v>
      </c>
      <c r="CC144" s="33">
        <f t="shared" si="228"/>
        <v>0</v>
      </c>
      <c r="CD144" s="33">
        <f t="shared" si="228"/>
        <v>0</v>
      </c>
      <c r="CE144" s="33">
        <f t="shared" si="228"/>
        <v>0</v>
      </c>
      <c r="CF144" s="33">
        <f t="shared" si="228"/>
        <v>0</v>
      </c>
      <c r="CG144" s="33">
        <f t="shared" si="228"/>
        <v>0</v>
      </c>
      <c r="CH144" s="33">
        <f t="shared" si="228"/>
        <v>0</v>
      </c>
      <c r="CI144" s="33">
        <f t="shared" si="228"/>
        <v>0</v>
      </c>
      <c r="CJ144" s="33">
        <f t="shared" si="228"/>
        <v>0</v>
      </c>
      <c r="CK144" s="33">
        <f t="shared" si="228"/>
        <v>0</v>
      </c>
      <c r="CL144" s="33">
        <f t="shared" si="228"/>
        <v>0</v>
      </c>
    </row>
    <row r="145" spans="1:90" s="2" customFormat="1" x14ac:dyDescent="0.25">
      <c r="A145" s="40" t="s">
        <v>15</v>
      </c>
      <c r="B145" s="31">
        <v>17</v>
      </c>
      <c r="C145" s="31">
        <v>16</v>
      </c>
      <c r="D145" s="31"/>
      <c r="E145" s="32"/>
      <c r="F145" s="32"/>
      <c r="G145" s="33"/>
      <c r="H145" s="37">
        <v>46323</v>
      </c>
      <c r="I145" s="37">
        <f>IF(H145="",0,DATE(YEAR(H145),MONTH(H145)+B145,DAY(H145)))</f>
        <v>46840</v>
      </c>
      <c r="J145" s="39">
        <f>IF(I145="","",(DATE(YEAR(I145),MONTH(I145)+1,DAY(I145))))</f>
        <v>46871</v>
      </c>
      <c r="K145" s="39">
        <f>IF(J145="","",(DATE(YEAR(J145),MONTH(J145)+D145,DAY(J145))))</f>
        <v>46871</v>
      </c>
      <c r="L145" s="32">
        <f>IF(N145="","",DATE(YEAR(N145), MONTH(N145)-1,DAY(N145)))</f>
        <v>46901</v>
      </c>
      <c r="M145" s="34">
        <f>IF(N145="","",DATE(YEAR(L145),MONTH(L145),DAY(L145)))</f>
        <v>46901</v>
      </c>
      <c r="N145" s="137">
        <f>IF(K145="","",(DATE(YEAR(K145),MONTH(K145)+2,DAY(K145))))</f>
        <v>46932</v>
      </c>
      <c r="O145" s="39">
        <f>IF(N145="","",(DATE(YEAR(N145),MONTH(N145)+C145,DAY(N145))))</f>
        <v>47419</v>
      </c>
      <c r="P145" s="32">
        <f>IF(O145="","",DATE(YEAR(O145), MONTH(O145)+1,DAY(O145)))</f>
        <v>47450</v>
      </c>
      <c r="Q145" s="32">
        <f>IF(O145="","",DATE(YEAR(P145),MONTH(P145),DAY(P145)))</f>
        <v>47450</v>
      </c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</row>
    <row r="146" ht="21.75" customHeight="1" spans="1:90" x14ac:dyDescent="0.25">
      <c r="A146" s="25" t="s">
        <v>487</v>
      </c>
      <c r="B146" s="26"/>
      <c r="C146" s="26"/>
      <c r="D146" s="26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8"/>
      <c r="P146" s="27"/>
      <c r="Q146" s="27"/>
      <c r="R146" s="29">
        <f>$A$2-DAY($A$2)+1</f>
        <v>46054</v>
      </c>
      <c r="S146" s="29">
        <f t="shared" ref="S146:AX146" si="229">DATE(YEAR(R146),MONTH(R146)+1,DAY(R146))</f>
        <v>46082</v>
      </c>
      <c r="T146" s="29">
        <f t="shared" si="229"/>
        <v>46113</v>
      </c>
      <c r="U146" s="29">
        <f t="shared" si="229"/>
        <v>46143</v>
      </c>
      <c r="V146" s="29">
        <f t="shared" si="229"/>
        <v>46174</v>
      </c>
      <c r="W146" s="29">
        <f t="shared" si="229"/>
        <v>46204</v>
      </c>
      <c r="X146" s="29">
        <f t="shared" si="229"/>
        <v>46235</v>
      </c>
      <c r="Y146" s="29">
        <f t="shared" si="229"/>
        <v>46266</v>
      </c>
      <c r="Z146" s="29">
        <f t="shared" si="229"/>
        <v>46296</v>
      </c>
      <c r="AA146" s="29">
        <f t="shared" si="229"/>
        <v>46327</v>
      </c>
      <c r="AB146" s="29">
        <f t="shared" si="229"/>
        <v>46357</v>
      </c>
      <c r="AC146" s="29">
        <f t="shared" si="229"/>
        <v>46388</v>
      </c>
      <c r="AD146" s="29">
        <f t="shared" si="229"/>
        <v>46419</v>
      </c>
      <c r="AE146" s="29">
        <f t="shared" si="229"/>
        <v>46447</v>
      </c>
      <c r="AF146" s="29">
        <f t="shared" si="229"/>
        <v>46478</v>
      </c>
      <c r="AG146" s="29">
        <f t="shared" si="229"/>
        <v>46508</v>
      </c>
      <c r="AH146" s="29">
        <f t="shared" si="229"/>
        <v>46539</v>
      </c>
      <c r="AI146" s="29">
        <f t="shared" si="229"/>
        <v>46569</v>
      </c>
      <c r="AJ146" s="29">
        <f t="shared" si="229"/>
        <v>46600</v>
      </c>
      <c r="AK146" s="29">
        <f t="shared" si="229"/>
        <v>46631</v>
      </c>
      <c r="AL146" s="29">
        <f t="shared" si="229"/>
        <v>46661</v>
      </c>
      <c r="AM146" s="29">
        <f t="shared" si="229"/>
        <v>46692</v>
      </c>
      <c r="AN146" s="29">
        <f t="shared" si="229"/>
        <v>46722</v>
      </c>
      <c r="AO146" s="29">
        <f t="shared" si="229"/>
        <v>46753</v>
      </c>
      <c r="AP146" s="29">
        <f t="shared" si="229"/>
        <v>46784</v>
      </c>
      <c r="AQ146" s="29">
        <f t="shared" si="229"/>
        <v>46813</v>
      </c>
      <c r="AR146" s="29">
        <f t="shared" si="229"/>
        <v>46844</v>
      </c>
      <c r="AS146" s="29">
        <f t="shared" si="229"/>
        <v>46874</v>
      </c>
      <c r="AT146" s="29">
        <f t="shared" si="229"/>
        <v>46905</v>
      </c>
      <c r="AU146" s="29">
        <f t="shared" si="229"/>
        <v>46935</v>
      </c>
      <c r="AV146" s="29">
        <f t="shared" si="229"/>
        <v>46966</v>
      </c>
      <c r="AW146" s="29">
        <f t="shared" si="229"/>
        <v>46997</v>
      </c>
      <c r="AX146" s="29">
        <f t="shared" si="229"/>
        <v>47027</v>
      </c>
      <c r="AY146" s="29">
        <f t="shared" ref="AY146:CD146" si="230">DATE(YEAR(AX146),MONTH(AX146)+1,DAY(AX146))</f>
        <v>47058</v>
      </c>
      <c r="AZ146" s="29">
        <f t="shared" si="230"/>
        <v>47088</v>
      </c>
      <c r="BA146" s="29">
        <f t="shared" si="230"/>
        <v>47119</v>
      </c>
      <c r="BB146" s="29">
        <f t="shared" si="230"/>
        <v>47150</v>
      </c>
      <c r="BC146" s="29">
        <f t="shared" si="230"/>
        <v>47178</v>
      </c>
      <c r="BD146" s="29">
        <f t="shared" si="230"/>
        <v>47209</v>
      </c>
      <c r="BE146" s="29">
        <f t="shared" si="230"/>
        <v>47239</v>
      </c>
      <c r="BF146" s="29">
        <f t="shared" si="230"/>
        <v>47270</v>
      </c>
      <c r="BG146" s="29">
        <f t="shared" si="230"/>
        <v>47300</v>
      </c>
      <c r="BH146" s="29">
        <f t="shared" si="230"/>
        <v>47331</v>
      </c>
      <c r="BI146" s="29">
        <f t="shared" si="230"/>
        <v>47362</v>
      </c>
      <c r="BJ146" s="29">
        <f t="shared" si="230"/>
        <v>47392</v>
      </c>
      <c r="BK146" s="29">
        <f t="shared" si="230"/>
        <v>47423</v>
      </c>
      <c r="BL146" s="29">
        <f t="shared" si="230"/>
        <v>47453</v>
      </c>
      <c r="BM146" s="29">
        <f t="shared" si="230"/>
        <v>47484</v>
      </c>
      <c r="BN146" s="29">
        <f t="shared" si="230"/>
        <v>47515</v>
      </c>
      <c r="BO146" s="29">
        <f t="shared" si="230"/>
        <v>47543</v>
      </c>
      <c r="BP146" s="29">
        <f t="shared" si="230"/>
        <v>47574</v>
      </c>
      <c r="BQ146" s="29">
        <f t="shared" si="230"/>
        <v>47604</v>
      </c>
      <c r="BR146" s="29">
        <f t="shared" si="230"/>
        <v>47635</v>
      </c>
      <c r="BS146" s="29">
        <f t="shared" si="230"/>
        <v>47665</v>
      </c>
      <c r="BT146" s="29">
        <f t="shared" si="230"/>
        <v>47696</v>
      </c>
      <c r="BU146" s="29">
        <f t="shared" si="230"/>
        <v>47727</v>
      </c>
      <c r="BV146" s="29">
        <f t="shared" si="230"/>
        <v>47757</v>
      </c>
      <c r="BW146" s="29">
        <f t="shared" si="230"/>
        <v>47788</v>
      </c>
      <c r="BX146" s="29">
        <f t="shared" si="230"/>
        <v>47818</v>
      </c>
      <c r="BY146" s="29">
        <f t="shared" si="230"/>
        <v>47849</v>
      </c>
      <c r="BZ146" s="29">
        <f t="shared" si="230"/>
        <v>47880</v>
      </c>
      <c r="CA146" s="29">
        <f t="shared" si="230"/>
        <v>47908</v>
      </c>
      <c r="CB146" s="29">
        <f t="shared" si="230"/>
        <v>47939</v>
      </c>
      <c r="CC146" s="29">
        <f t="shared" si="230"/>
        <v>47969</v>
      </c>
      <c r="CD146" s="29">
        <f t="shared" si="230"/>
        <v>48000</v>
      </c>
      <c r="CE146" s="29">
        <f t="shared" ref="CE146:CL146" si="231">DATE(YEAR(CD146),MONTH(CD146)+1,DAY(CD146))</f>
        <v>48030</v>
      </c>
      <c r="CF146" s="29">
        <f t="shared" si="231"/>
        <v>48061</v>
      </c>
      <c r="CG146" s="29">
        <f t="shared" si="231"/>
        <v>48092</v>
      </c>
      <c r="CH146" s="29">
        <f t="shared" si="231"/>
        <v>48122</v>
      </c>
      <c r="CI146" s="29">
        <f t="shared" si="231"/>
        <v>48153</v>
      </c>
      <c r="CJ146" s="29">
        <f t="shared" si="231"/>
        <v>48183</v>
      </c>
      <c r="CK146" s="29">
        <f t="shared" si="231"/>
        <v>48214</v>
      </c>
      <c r="CL146" s="29">
        <f t="shared" si="231"/>
        <v>48245</v>
      </c>
    </row>
    <row r="147" spans="1:90" x14ac:dyDescent="0.25">
      <c r="A147" s="59" t="s">
        <v>488</v>
      </c>
      <c r="B147" s="31">
        <v>22</v>
      </c>
      <c r="C147" s="31">
        <v>17</v>
      </c>
      <c r="D147" s="31">
        <v>1</v>
      </c>
      <c r="E147" s="32"/>
      <c r="F147" s="32"/>
      <c r="G147" s="33">
        <f>F147-E147</f>
        <v>0</v>
      </c>
      <c r="H147" s="32">
        <f>DATE(YEAR(I146),MONTH(I146)+1,DAY(I146))</f>
        <v>31</v>
      </c>
      <c r="I147" s="32">
        <f>IF(H147="",0,DATE(YEAR(H147),MONTH(H147)+B147,DAY(H147)))</f>
        <v>701</v>
      </c>
      <c r="J147" s="138">
        <v>45467</v>
      </c>
      <c r="K147" s="39">
        <f>IF(J147="","",(DATE(YEAR(J147),MONTH(J147)+D147,DAY(J147))))</f>
        <v>45497</v>
      </c>
      <c r="L147" s="127">
        <v>45589</v>
      </c>
      <c r="M147" s="127">
        <v>45589</v>
      </c>
      <c r="N147" s="39">
        <v>45375</v>
      </c>
      <c r="O147" s="39">
        <f>IF(N147="","",(DATE(YEAR(N147),MONTH(N147)+C147,DAY(N147))))</f>
        <v>45893</v>
      </c>
      <c r="P147" s="36">
        <v>46107</v>
      </c>
      <c r="Q147" s="36">
        <f>IF(O147="","",DATE(YEAR(P147),MONTH(P147),DAY(P147)))</f>
        <v>46107</v>
      </c>
      <c r="R147" s="33" t="str">
        <f t="shared" ref="R147:AW147" si="232">IF((AND($E148&lt;=R$4,$F148&gt;=R$4)),"P/L",IF((AND($H148&lt;=R$4,$I148&gt;=R$4)),"XO",IF((AND($J148&lt;=R$4,$K148&gt;=R$4)),"3",IF((AND($L148&lt;=R$4,$M148&gt;=R$4)),"C",IF((AND($N148&lt;=R$4,$O148&gt;=R$4)),"CO",IF((AND($P148&lt;=R$4,$Q148&gt;=R$4)),"C",0))))))</f>
        <v>CO</v>
      </c>
      <c r="S147" s="33" t="str">
        <f t="shared" si="232"/>
        <v>CO</v>
      </c>
      <c r="T147" s="33" t="str">
        <f t="shared" si="232"/>
        <v>CO</v>
      </c>
      <c r="U147" s="33" t="str">
        <f t="shared" si="232"/>
        <v>CO</v>
      </c>
      <c r="V147" s="33" t="str">
        <f t="shared" si="232"/>
        <v>CO</v>
      </c>
      <c r="W147" s="33" t="str">
        <f t="shared" si="232"/>
        <v>CO</v>
      </c>
      <c r="X147" s="33" t="str">
        <f t="shared" si="232"/>
        <v>CO</v>
      </c>
      <c r="Y147" s="33" t="str">
        <f t="shared" si="232"/>
        <v>CO</v>
      </c>
      <c r="Z147" s="33" t="str">
        <f t="shared" si="232"/>
        <v>CO</v>
      </c>
      <c r="AA147" s="33" t="str">
        <f t="shared" si="232"/>
        <v>CO</v>
      </c>
      <c r="AB147" s="33" t="str">
        <f t="shared" si="232"/>
        <v>CO</v>
      </c>
      <c r="AC147" s="33" t="str">
        <f t="shared" si="232"/>
        <v>CO</v>
      </c>
      <c r="AD147" s="33" t="str">
        <f t="shared" si="232"/>
        <v>CO</v>
      </c>
      <c r="AE147" s="33" t="str">
        <f t="shared" si="232"/>
        <v>CO</v>
      </c>
      <c r="AF147" s="33" t="str">
        <f t="shared" si="232"/>
        <v>CO</v>
      </c>
      <c r="AG147" s="33" t="str">
        <f t="shared" si="232"/>
        <v>CO</v>
      </c>
      <c r="AH147" s="33">
        <f t="shared" si="232"/>
        <v>0</v>
      </c>
      <c r="AI147" s="33">
        <f t="shared" si="232"/>
        <v>0</v>
      </c>
      <c r="AJ147" s="33">
        <f t="shared" si="232"/>
        <v>0</v>
      </c>
      <c r="AK147" s="33">
        <f t="shared" si="232"/>
        <v>0</v>
      </c>
      <c r="AL147" s="33">
        <f t="shared" si="232"/>
        <v>0</v>
      </c>
      <c r="AM147" s="33">
        <f t="shared" si="232"/>
        <v>0</v>
      </c>
      <c r="AN147" s="33">
        <f t="shared" si="232"/>
        <v>0</v>
      </c>
      <c r="AO147" s="33">
        <f t="shared" si="232"/>
        <v>0</v>
      </c>
      <c r="AP147" s="33">
        <f t="shared" si="232"/>
        <v>0</v>
      </c>
      <c r="AQ147" s="33">
        <f t="shared" si="232"/>
        <v>0</v>
      </c>
      <c r="AR147" s="33">
        <f t="shared" si="232"/>
        <v>0</v>
      </c>
      <c r="AS147" s="33">
        <f t="shared" si="232"/>
        <v>0</v>
      </c>
      <c r="AT147" s="33">
        <f t="shared" si="232"/>
        <v>0</v>
      </c>
      <c r="AU147" s="33">
        <f t="shared" si="232"/>
        <v>0</v>
      </c>
      <c r="AV147" s="33">
        <f t="shared" si="232"/>
        <v>0</v>
      </c>
      <c r="AW147" s="33">
        <f t="shared" si="232"/>
        <v>0</v>
      </c>
      <c r="AX147" s="33">
        <f t="shared" ref="AX147:CC147" si="233">IF((AND($E148&lt;=AX$4,$F148&gt;=AX$4)),"P/L",IF((AND($H148&lt;=AX$4,$I148&gt;=AX$4)),"XO",IF((AND($J148&lt;=AX$4,$K148&gt;=AX$4)),"3",IF((AND($L148&lt;=AX$4,$M148&gt;=AX$4)),"C",IF((AND($N148&lt;=AX$4,$O148&gt;=AX$4)),"CO",IF((AND($P148&lt;=AX$4,$Q148&gt;=AX$4)),"C",0))))))</f>
        <v>0</v>
      </c>
      <c r="AY147" s="33">
        <f t="shared" si="233"/>
        <v>0</v>
      </c>
      <c r="AZ147" s="33">
        <f t="shared" si="233"/>
        <v>0</v>
      </c>
      <c r="BA147" s="33">
        <f t="shared" si="233"/>
        <v>0</v>
      </c>
      <c r="BB147" s="33">
        <f t="shared" si="233"/>
        <v>0</v>
      </c>
      <c r="BC147" s="33">
        <f t="shared" si="233"/>
        <v>0</v>
      </c>
      <c r="BD147" s="33">
        <f t="shared" si="233"/>
        <v>0</v>
      </c>
      <c r="BE147" s="33">
        <f t="shared" si="233"/>
        <v>0</v>
      </c>
      <c r="BF147" s="33">
        <f t="shared" si="233"/>
        <v>0</v>
      </c>
      <c r="BG147" s="33">
        <f t="shared" si="233"/>
        <v>0</v>
      </c>
      <c r="BH147" s="33">
        <f t="shared" si="233"/>
        <v>0</v>
      </c>
      <c r="BI147" s="33">
        <f t="shared" si="233"/>
        <v>0</v>
      </c>
      <c r="BJ147" s="33">
        <f t="shared" si="233"/>
        <v>0</v>
      </c>
      <c r="BK147" s="33">
        <f t="shared" si="233"/>
        <v>0</v>
      </c>
      <c r="BL147" s="33">
        <f t="shared" si="233"/>
        <v>0</v>
      </c>
      <c r="BM147" s="33">
        <f t="shared" si="233"/>
        <v>0</v>
      </c>
      <c r="BN147" s="33">
        <f t="shared" si="233"/>
        <v>0</v>
      </c>
      <c r="BO147" s="33">
        <f t="shared" si="233"/>
        <v>0</v>
      </c>
      <c r="BP147" s="33">
        <f t="shared" si="233"/>
        <v>0</v>
      </c>
      <c r="BQ147" s="33">
        <f t="shared" si="233"/>
        <v>0</v>
      </c>
      <c r="BR147" s="33">
        <f t="shared" si="233"/>
        <v>0</v>
      </c>
      <c r="BS147" s="33">
        <f t="shared" si="233"/>
        <v>0</v>
      </c>
      <c r="BT147" s="33">
        <f t="shared" si="233"/>
        <v>0</v>
      </c>
      <c r="BU147" s="33">
        <f t="shared" si="233"/>
        <v>0</v>
      </c>
      <c r="BV147" s="33">
        <f t="shared" si="233"/>
        <v>0</v>
      </c>
      <c r="BW147" s="33">
        <f t="shared" si="233"/>
        <v>0</v>
      </c>
      <c r="BX147" s="33">
        <f t="shared" si="233"/>
        <v>0</v>
      </c>
      <c r="BY147" s="33">
        <f t="shared" si="233"/>
        <v>0</v>
      </c>
      <c r="BZ147" s="33">
        <f t="shared" si="233"/>
        <v>0</v>
      </c>
      <c r="CA147" s="33">
        <f t="shared" si="233"/>
        <v>0</v>
      </c>
      <c r="CB147" s="33">
        <f t="shared" si="233"/>
        <v>0</v>
      </c>
      <c r="CC147" s="33">
        <f t="shared" si="233"/>
        <v>0</v>
      </c>
      <c r="CD147" s="33">
        <f t="shared" ref="CD147:CL147" si="234">IF((AND($E148&lt;=CD$4,$F148&gt;=CD$4)),"P/L",IF((AND($H148&lt;=CD$4,$I148&gt;=CD$4)),"XO",IF((AND($J148&lt;=CD$4,$K148&gt;=CD$4)),"3",IF((AND($L148&lt;=CD$4,$M148&gt;=CD$4)),"C",IF((AND($N148&lt;=CD$4,$O148&gt;=CD$4)),"CO",IF((AND($P148&lt;=CD$4,$Q148&gt;=CD$4)),"C",0))))))</f>
        <v>0</v>
      </c>
      <c r="CE147" s="33">
        <f t="shared" si="234"/>
        <v>0</v>
      </c>
      <c r="CF147" s="33">
        <f t="shared" si="234"/>
        <v>0</v>
      </c>
      <c r="CG147" s="33">
        <f t="shared" si="234"/>
        <v>0</v>
      </c>
      <c r="CH147" s="33">
        <f t="shared" si="234"/>
        <v>0</v>
      </c>
      <c r="CI147" s="33">
        <f t="shared" si="234"/>
        <v>0</v>
      </c>
      <c r="CJ147" s="33">
        <f t="shared" si="234"/>
        <v>0</v>
      </c>
      <c r="CK147" s="33">
        <f t="shared" si="234"/>
        <v>0</v>
      </c>
      <c r="CL147" s="33">
        <f t="shared" si="234"/>
        <v>0</v>
      </c>
    </row>
    <row r="148" spans="1:90" x14ac:dyDescent="0.25">
      <c r="A148" s="30" t="s">
        <v>489</v>
      </c>
      <c r="B148" s="31">
        <v>17</v>
      </c>
      <c r="C148" s="31">
        <v>16</v>
      </c>
      <c r="D148" s="31">
        <v>1</v>
      </c>
      <c r="E148" s="32"/>
      <c r="F148" s="32"/>
      <c r="G148" s="33">
        <f>F148-E148</f>
        <v>0</v>
      </c>
      <c r="H148" s="34">
        <v>45406</v>
      </c>
      <c r="I148" s="32">
        <f>IF(H148="",0,DATE(YEAR(H148),MONTH(H148)+B148,DAY(H148)))</f>
        <v>45924</v>
      </c>
      <c r="J148" s="37">
        <f>IF(I148="","",(DATE(YEAR(I148),MONTH(I148)+1,DAY(I148))))</f>
        <v>45954</v>
      </c>
      <c r="K148" s="32">
        <f>IF(J148="","",(DATE(YEAR(J148),MONTH(J148)+D148,DAY(J148))))</f>
        <v>45985</v>
      </c>
      <c r="L148" s="36">
        <v>46107</v>
      </c>
      <c r="M148" s="36">
        <f>IF(N148="","",DATE(YEAR(L148),MONTH(L148),DAY(L148)))</f>
        <v>46107</v>
      </c>
      <c r="N148" s="32">
        <f>IF(K148="","",(DATE(YEAR(K148),MONTH(K148)+2,DAY(K148))))</f>
        <v>46046</v>
      </c>
      <c r="O148" s="32">
        <f>IF(N148="","",(DATE(YEAR(N148),MONTH(N148)+C148,DAY(N148))))</f>
        <v>46531</v>
      </c>
      <c r="P148" s="36">
        <f>IF(O148="","",DATE(YEAR(O148), MONTH(O148)+1,DAY(O148)))</f>
        <v>46562</v>
      </c>
      <c r="Q148" s="36">
        <f>IF(O148="","",DATE(YEAR(P148),MONTH(P148),DAY(P148)))</f>
        <v>46562</v>
      </c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</row>
    <row r="149" spans="1:90" s="2" customFormat="1" x14ac:dyDescent="0.25">
      <c r="A149" s="136" t="s">
        <v>490</v>
      </c>
      <c r="B149" s="31">
        <v>17</v>
      </c>
      <c r="C149" s="31">
        <v>16</v>
      </c>
      <c r="D149" s="31">
        <v>1</v>
      </c>
      <c r="E149" s="32"/>
      <c r="F149" s="32"/>
      <c r="G149" s="33">
        <f>F149-E149</f>
        <v>0</v>
      </c>
      <c r="H149" s="36">
        <v>45955</v>
      </c>
      <c r="I149" s="32">
        <f>IF(H149="",0,DATE(YEAR(H149),MONTH(H149)+B149,DAY(H149)))</f>
        <v>46471</v>
      </c>
      <c r="J149" s="36">
        <f>IF(I149="","",(DATE(YEAR(I149),MONTH(I149)+1,DAY(I149))))</f>
        <v>46502</v>
      </c>
      <c r="K149" s="32">
        <f>IF(J149="","",(DATE(YEAR(J149),MONTH(J149)+D149,DAY(J149))))</f>
        <v>46532</v>
      </c>
      <c r="L149" s="36">
        <f>IF(N149="","",DATE(YEAR(N149), MONTH(N149)-1,DAY(N149)))</f>
        <v>46563</v>
      </c>
      <c r="M149" s="36">
        <f>IF(N149="","",DATE(YEAR(L149),MONTH(L149),DAY(L149)))</f>
        <v>46563</v>
      </c>
      <c r="N149" s="32">
        <f>IF(K149="","",(DATE(YEAR(K149),MONTH(K149)+2,DAY(K149))))</f>
        <v>46593</v>
      </c>
      <c r="O149" s="32">
        <f>IF(N149="","",(DATE(YEAR(N149),MONTH(N149)+C149,DAY(N149))))</f>
        <v>47082</v>
      </c>
      <c r="P149" s="32">
        <f>IF(O149="","",DATE(YEAR(O149), MONTH(O149)+1,DAY(O149)))</f>
        <v>47112</v>
      </c>
      <c r="Q149" s="32">
        <f>IF(O149="","",DATE(YEAR(P149),MONTH(P149),DAY(P149)))</f>
        <v>47112</v>
      </c>
      <c r="R149" s="33" t="str">
        <f t="shared" ref="R149:AA150" si="235">IF((AND($E149&lt;=R$4,$F149&gt;=R$4)),"P/L",IF((AND($H149&lt;=R$4,$I149&gt;=R$4)),"XO",IF((AND($J149&lt;=R$4,$K149&gt;=R$4)),"3",IF((AND($L149&lt;=R$4,$M149&gt;=R$4)),"C",IF((AND($N149&lt;=R$4,$O149&gt;=R$4)),"CO",IF((AND($P149&lt;=R$4,$Q149&gt;=R$4)),"C",0))))))</f>
        <v>XO</v>
      </c>
      <c r="S149" s="33" t="str">
        <f t="shared" si="235"/>
        <v>XO</v>
      </c>
      <c r="T149" s="33" t="str">
        <f t="shared" si="235"/>
        <v>XO</v>
      </c>
      <c r="U149" s="33" t="str">
        <f t="shared" si="235"/>
        <v>XO</v>
      </c>
      <c r="V149" s="33" t="str">
        <f t="shared" si="235"/>
        <v>XO</v>
      </c>
      <c r="W149" s="33" t="str">
        <f t="shared" si="235"/>
        <v>XO</v>
      </c>
      <c r="X149" s="33" t="str">
        <f t="shared" si="235"/>
        <v>XO</v>
      </c>
      <c r="Y149" s="33" t="str">
        <f t="shared" si="235"/>
        <v>XO</v>
      </c>
      <c r="Z149" s="33" t="str">
        <f t="shared" si="235"/>
        <v>XO</v>
      </c>
      <c r="AA149" s="33" t="str">
        <f t="shared" si="235"/>
        <v>XO</v>
      </c>
      <c r="AB149" s="33" t="str">
        <f t="shared" ref="AB149:AK150" si="236">IF((AND($E149&lt;=AB$4,$F149&gt;=AB$4)),"P/L",IF((AND($H149&lt;=AB$4,$I149&gt;=AB$4)),"XO",IF((AND($J149&lt;=AB$4,$K149&gt;=AB$4)),"3",IF((AND($L149&lt;=AB$4,$M149&gt;=AB$4)),"C",IF((AND($N149&lt;=AB$4,$O149&gt;=AB$4)),"CO",IF((AND($P149&lt;=AB$4,$Q149&gt;=AB$4)),"C",0))))))</f>
        <v>XO</v>
      </c>
      <c r="AC149" s="33" t="str">
        <f t="shared" si="236"/>
        <v>XO</v>
      </c>
      <c r="AD149" s="33" t="str">
        <f t="shared" si="236"/>
        <v>XO</v>
      </c>
      <c r="AE149" s="33" t="str">
        <f t="shared" si="236"/>
        <v>XO</v>
      </c>
      <c r="AF149" s="33">
        <f t="shared" si="236"/>
        <v>0</v>
      </c>
      <c r="AG149" s="33" t="str">
        <f t="shared" si="236"/>
        <v>3</v>
      </c>
      <c r="AH149" s="33">
        <f t="shared" si="236"/>
        <v>0</v>
      </c>
      <c r="AI149" s="33">
        <f t="shared" si="236"/>
        <v>0</v>
      </c>
      <c r="AJ149" s="33" t="str">
        <f t="shared" si="236"/>
        <v>CO</v>
      </c>
      <c r="AK149" s="33" t="str">
        <f t="shared" si="236"/>
        <v>CO</v>
      </c>
      <c r="AL149" s="33" t="str">
        <f t="shared" ref="AL149:AU150" si="237">IF((AND($E149&lt;=AL$4,$F149&gt;=AL$4)),"P/L",IF((AND($H149&lt;=AL$4,$I149&gt;=AL$4)),"XO",IF((AND($J149&lt;=AL$4,$K149&gt;=AL$4)),"3",IF((AND($L149&lt;=AL$4,$M149&gt;=AL$4)),"C",IF((AND($N149&lt;=AL$4,$O149&gt;=AL$4)),"CO",IF((AND($P149&lt;=AL$4,$Q149&gt;=AL$4)),"C",0))))))</f>
        <v>CO</v>
      </c>
      <c r="AM149" s="33" t="str">
        <f t="shared" si="237"/>
        <v>CO</v>
      </c>
      <c r="AN149" s="33" t="str">
        <f t="shared" si="237"/>
        <v>CO</v>
      </c>
      <c r="AO149" s="33" t="str">
        <f t="shared" si="237"/>
        <v>CO</v>
      </c>
      <c r="AP149" s="33" t="str">
        <f t="shared" si="237"/>
        <v>CO</v>
      </c>
      <c r="AQ149" s="33" t="str">
        <f t="shared" si="237"/>
        <v>CO</v>
      </c>
      <c r="AR149" s="33" t="str">
        <f t="shared" si="237"/>
        <v>CO</v>
      </c>
      <c r="AS149" s="33" t="str">
        <f t="shared" si="237"/>
        <v>CO</v>
      </c>
      <c r="AT149" s="33" t="str">
        <f t="shared" si="237"/>
        <v>CO</v>
      </c>
      <c r="AU149" s="33" t="str">
        <f t="shared" si="237"/>
        <v>CO</v>
      </c>
      <c r="AV149" s="33" t="str">
        <f t="shared" ref="AV149:BE150" si="238">IF((AND($E149&lt;=AV$4,$F149&gt;=AV$4)),"P/L",IF((AND($H149&lt;=AV$4,$I149&gt;=AV$4)),"XO",IF((AND($J149&lt;=AV$4,$K149&gt;=AV$4)),"3",IF((AND($L149&lt;=AV$4,$M149&gt;=AV$4)),"C",IF((AND($N149&lt;=AV$4,$O149&gt;=AV$4)),"CO",IF((AND($P149&lt;=AV$4,$Q149&gt;=AV$4)),"C",0))))))</f>
        <v>CO</v>
      </c>
      <c r="AW149" s="33" t="str">
        <f t="shared" si="238"/>
        <v>CO</v>
      </c>
      <c r="AX149" s="33" t="str">
        <f t="shared" si="238"/>
        <v>CO</v>
      </c>
      <c r="AY149" s="33" t="str">
        <f t="shared" si="238"/>
        <v>CO</v>
      </c>
      <c r="AZ149" s="33">
        <f t="shared" si="238"/>
        <v>0</v>
      </c>
      <c r="BA149" s="33">
        <f t="shared" si="238"/>
        <v>0</v>
      </c>
      <c r="BB149" s="33">
        <f t="shared" si="238"/>
        <v>0</v>
      </c>
      <c r="BC149" s="33">
        <f t="shared" si="238"/>
        <v>0</v>
      </c>
      <c r="BD149" s="33">
        <f t="shared" si="238"/>
        <v>0</v>
      </c>
      <c r="BE149" s="33">
        <f t="shared" si="238"/>
        <v>0</v>
      </c>
      <c r="BF149" s="33">
        <f t="shared" ref="BF149:BO150" si="239">IF((AND($E149&lt;=BF$4,$F149&gt;=BF$4)),"P/L",IF((AND($H149&lt;=BF$4,$I149&gt;=BF$4)),"XO",IF((AND($J149&lt;=BF$4,$K149&gt;=BF$4)),"3",IF((AND($L149&lt;=BF$4,$M149&gt;=BF$4)),"C",IF((AND($N149&lt;=BF$4,$O149&gt;=BF$4)),"CO",IF((AND($P149&lt;=BF$4,$Q149&gt;=BF$4)),"C",0))))))</f>
        <v>0</v>
      </c>
      <c r="BG149" s="33">
        <f t="shared" si="239"/>
        <v>0</v>
      </c>
      <c r="BH149" s="33">
        <f t="shared" si="239"/>
        <v>0</v>
      </c>
      <c r="BI149" s="33">
        <f t="shared" si="239"/>
        <v>0</v>
      </c>
      <c r="BJ149" s="33">
        <f t="shared" si="239"/>
        <v>0</v>
      </c>
      <c r="BK149" s="33">
        <f t="shared" si="239"/>
        <v>0</v>
      </c>
      <c r="BL149" s="33">
        <f t="shared" si="239"/>
        <v>0</v>
      </c>
      <c r="BM149" s="33">
        <f t="shared" si="239"/>
        <v>0</v>
      </c>
      <c r="BN149" s="33">
        <f t="shared" si="239"/>
        <v>0</v>
      </c>
      <c r="BO149" s="33">
        <f t="shared" si="239"/>
        <v>0</v>
      </c>
      <c r="BP149" s="33">
        <f t="shared" ref="BP149:BY150" si="240">IF((AND($E149&lt;=BP$4,$F149&gt;=BP$4)),"P/L",IF((AND($H149&lt;=BP$4,$I149&gt;=BP$4)),"XO",IF((AND($J149&lt;=BP$4,$K149&gt;=BP$4)),"3",IF((AND($L149&lt;=BP$4,$M149&gt;=BP$4)),"C",IF((AND($N149&lt;=BP$4,$O149&gt;=BP$4)),"CO",IF((AND($P149&lt;=BP$4,$Q149&gt;=BP$4)),"C",0))))))</f>
        <v>0</v>
      </c>
      <c r="BQ149" s="33">
        <f t="shared" si="240"/>
        <v>0</v>
      </c>
      <c r="BR149" s="33">
        <f t="shared" si="240"/>
        <v>0</v>
      </c>
      <c r="BS149" s="33">
        <f t="shared" si="240"/>
        <v>0</v>
      </c>
      <c r="BT149" s="33">
        <f t="shared" si="240"/>
        <v>0</v>
      </c>
      <c r="BU149" s="33">
        <f t="shared" si="240"/>
        <v>0</v>
      </c>
      <c r="BV149" s="33">
        <f t="shared" si="240"/>
        <v>0</v>
      </c>
      <c r="BW149" s="33">
        <f t="shared" si="240"/>
        <v>0</v>
      </c>
      <c r="BX149" s="33">
        <f t="shared" si="240"/>
        <v>0</v>
      </c>
      <c r="BY149" s="33">
        <f t="shared" si="240"/>
        <v>0</v>
      </c>
      <c r="BZ149" s="33">
        <f t="shared" ref="BZ149:CL150" si="241">IF((AND($E149&lt;=BZ$4,$F149&gt;=BZ$4)),"P/L",IF((AND($H149&lt;=BZ$4,$I149&gt;=BZ$4)),"XO",IF((AND($J149&lt;=BZ$4,$K149&gt;=BZ$4)),"3",IF((AND($L149&lt;=BZ$4,$M149&gt;=BZ$4)),"C",IF((AND($N149&lt;=BZ$4,$O149&gt;=BZ$4)),"CO",IF((AND($P149&lt;=BZ$4,$Q149&gt;=BZ$4)),"C",0))))))</f>
        <v>0</v>
      </c>
      <c r="CA149" s="33">
        <f t="shared" si="241"/>
        <v>0</v>
      </c>
      <c r="CB149" s="33">
        <f t="shared" si="241"/>
        <v>0</v>
      </c>
      <c r="CC149" s="33">
        <f t="shared" si="241"/>
        <v>0</v>
      </c>
      <c r="CD149" s="33">
        <f t="shared" si="241"/>
        <v>0</v>
      </c>
      <c r="CE149" s="33">
        <f t="shared" si="241"/>
        <v>0</v>
      </c>
      <c r="CF149" s="33">
        <f t="shared" si="241"/>
        <v>0</v>
      </c>
      <c r="CG149" s="33">
        <f t="shared" si="241"/>
        <v>0</v>
      </c>
      <c r="CH149" s="33">
        <f t="shared" si="241"/>
        <v>0</v>
      </c>
      <c r="CI149" s="33">
        <f t="shared" si="241"/>
        <v>0</v>
      </c>
      <c r="CJ149" s="33">
        <f t="shared" si="241"/>
        <v>0</v>
      </c>
      <c r="CK149" s="33">
        <f t="shared" si="241"/>
        <v>0</v>
      </c>
      <c r="CL149" s="33">
        <f t="shared" si="241"/>
        <v>0</v>
      </c>
    </row>
    <row r="150" spans="1:90" s="2" customFormat="1" x14ac:dyDescent="0.25">
      <c r="A150" s="40" t="s">
        <v>15</v>
      </c>
      <c r="B150" s="31">
        <v>17</v>
      </c>
      <c r="C150" s="31">
        <v>17</v>
      </c>
      <c r="D150" s="31">
        <v>1</v>
      </c>
      <c r="E150" s="32"/>
      <c r="F150" s="32"/>
      <c r="G150" s="33">
        <f>F150-E150</f>
        <v>0</v>
      </c>
      <c r="H150" s="37">
        <v>46471</v>
      </c>
      <c r="I150" s="37">
        <f>IF(H150="",0,DATE(YEAR(H150),MONTH(H150)+B150,DAY(H150)))</f>
        <v>46990</v>
      </c>
      <c r="J150" s="32">
        <f>IF(I150="","",(DATE(YEAR(I150),MONTH(I150)+1,DAY(I150))))</f>
        <v>47021</v>
      </c>
      <c r="K150" s="32">
        <f>IF(J150="","",(DATE(YEAR(J150),MONTH(J150)+D150,DAY(J150))))</f>
        <v>47051</v>
      </c>
      <c r="L150" s="32">
        <f>IF(N150="","",DATE(YEAR(N150), MONTH(N150)-1,DAY(N150)))</f>
        <v>47082</v>
      </c>
      <c r="M150" s="32">
        <f>IF(N150="","",DATE(YEAR(L150),MONTH(L150),DAY(L150)))</f>
        <v>47082</v>
      </c>
      <c r="N150" s="32">
        <f>IF(K150="","",(DATE(YEAR(K150),MONTH(K150)+2,DAY(K150))))</f>
        <v>47112</v>
      </c>
      <c r="O150" s="32">
        <f>IF(N150="","",(DATE(YEAR(N150),MONTH(N150)+C150,DAY(N150))))</f>
        <v>47628</v>
      </c>
      <c r="P150" s="32">
        <f>IF(O150="","",DATE(YEAR(O150), MONTH(O150)+1,DAY(O150)))</f>
        <v>47659</v>
      </c>
      <c r="Q150" s="32">
        <f>IF(O150="","",DATE(YEAR(P150),MONTH(P150),DAY(P150)))</f>
        <v>47659</v>
      </c>
      <c r="R150" s="33">
        <f t="shared" si="235"/>
        <v>0</v>
      </c>
      <c r="S150" s="33">
        <f t="shared" si="235"/>
        <v>0</v>
      </c>
      <c r="T150" s="33">
        <f t="shared" si="235"/>
        <v>0</v>
      </c>
      <c r="U150" s="33">
        <f t="shared" si="235"/>
        <v>0</v>
      </c>
      <c r="V150" s="33">
        <f t="shared" si="235"/>
        <v>0</v>
      </c>
      <c r="W150" s="33">
        <f t="shared" si="235"/>
        <v>0</v>
      </c>
      <c r="X150" s="33">
        <f t="shared" si="235"/>
        <v>0</v>
      </c>
      <c r="Y150" s="33">
        <f t="shared" si="235"/>
        <v>0</v>
      </c>
      <c r="Z150" s="33">
        <f t="shared" si="235"/>
        <v>0</v>
      </c>
      <c r="AA150" s="33">
        <f t="shared" si="235"/>
        <v>0</v>
      </c>
      <c r="AB150" s="33">
        <f t="shared" si="236"/>
        <v>0</v>
      </c>
      <c r="AC150" s="33">
        <f t="shared" si="236"/>
        <v>0</v>
      </c>
      <c r="AD150" s="33">
        <f t="shared" si="236"/>
        <v>0</v>
      </c>
      <c r="AE150" s="33">
        <f t="shared" si="236"/>
        <v>0</v>
      </c>
      <c r="AF150" s="33" t="str">
        <f t="shared" si="236"/>
        <v>XO</v>
      </c>
      <c r="AG150" s="33" t="str">
        <f t="shared" si="236"/>
        <v>XO</v>
      </c>
      <c r="AH150" s="33" t="str">
        <f t="shared" si="236"/>
        <v>XO</v>
      </c>
      <c r="AI150" s="33" t="str">
        <f t="shared" si="236"/>
        <v>XO</v>
      </c>
      <c r="AJ150" s="33" t="str">
        <f t="shared" si="236"/>
        <v>XO</v>
      </c>
      <c r="AK150" s="33" t="str">
        <f t="shared" si="236"/>
        <v>XO</v>
      </c>
      <c r="AL150" s="33" t="str">
        <f t="shared" si="237"/>
        <v>XO</v>
      </c>
      <c r="AM150" s="33" t="str">
        <f t="shared" si="237"/>
        <v>XO</v>
      </c>
      <c r="AN150" s="33" t="str">
        <f t="shared" si="237"/>
        <v>XO</v>
      </c>
      <c r="AO150" s="33" t="str">
        <f t="shared" si="237"/>
        <v>XO</v>
      </c>
      <c r="AP150" s="33" t="str">
        <f t="shared" si="237"/>
        <v>XO</v>
      </c>
      <c r="AQ150" s="33" t="str">
        <f t="shared" si="237"/>
        <v>XO</v>
      </c>
      <c r="AR150" s="33" t="str">
        <f t="shared" si="237"/>
        <v>XO</v>
      </c>
      <c r="AS150" s="33" t="str">
        <f t="shared" si="237"/>
        <v>XO</v>
      </c>
      <c r="AT150" s="33" t="str">
        <f t="shared" si="237"/>
        <v>XO</v>
      </c>
      <c r="AU150" s="33" t="str">
        <f t="shared" si="237"/>
        <v>XO</v>
      </c>
      <c r="AV150" s="33" t="str">
        <f t="shared" si="238"/>
        <v>XO</v>
      </c>
      <c r="AW150" s="33">
        <f t="shared" si="238"/>
        <v>0</v>
      </c>
      <c r="AX150" s="33" t="str">
        <f t="shared" si="238"/>
        <v>3</v>
      </c>
      <c r="AY150" s="33">
        <f t="shared" si="238"/>
        <v>0</v>
      </c>
      <c r="AZ150" s="33">
        <f t="shared" si="238"/>
        <v>0</v>
      </c>
      <c r="BA150" s="33" t="str">
        <f t="shared" si="238"/>
        <v>CO</v>
      </c>
      <c r="BB150" s="33" t="str">
        <f t="shared" si="238"/>
        <v>CO</v>
      </c>
      <c r="BC150" s="33" t="str">
        <f t="shared" si="238"/>
        <v>CO</v>
      </c>
      <c r="BD150" s="33" t="str">
        <f t="shared" si="238"/>
        <v>CO</v>
      </c>
      <c r="BE150" s="33" t="str">
        <f t="shared" si="238"/>
        <v>CO</v>
      </c>
      <c r="BF150" s="33" t="str">
        <f t="shared" si="239"/>
        <v>CO</v>
      </c>
      <c r="BG150" s="33" t="str">
        <f t="shared" si="239"/>
        <v>CO</v>
      </c>
      <c r="BH150" s="33" t="str">
        <f t="shared" si="239"/>
        <v>CO</v>
      </c>
      <c r="BI150" s="33" t="str">
        <f t="shared" si="239"/>
        <v>CO</v>
      </c>
      <c r="BJ150" s="33" t="str">
        <f t="shared" si="239"/>
        <v>CO</v>
      </c>
      <c r="BK150" s="33" t="str">
        <f t="shared" si="239"/>
        <v>CO</v>
      </c>
      <c r="BL150" s="33" t="str">
        <f t="shared" si="239"/>
        <v>CO</v>
      </c>
      <c r="BM150" s="33" t="str">
        <f t="shared" si="239"/>
        <v>CO</v>
      </c>
      <c r="BN150" s="33" t="str">
        <f t="shared" si="239"/>
        <v>CO</v>
      </c>
      <c r="BO150" s="33" t="str">
        <f t="shared" si="239"/>
        <v>CO</v>
      </c>
      <c r="BP150" s="33" t="str">
        <f t="shared" si="240"/>
        <v>CO</v>
      </c>
      <c r="BQ150" s="33" t="str">
        <f t="shared" si="240"/>
        <v>CO</v>
      </c>
      <c r="BR150" s="33">
        <f t="shared" si="240"/>
        <v>0</v>
      </c>
      <c r="BS150" s="33">
        <f t="shared" si="240"/>
        <v>0</v>
      </c>
      <c r="BT150" s="33">
        <f t="shared" si="240"/>
        <v>0</v>
      </c>
      <c r="BU150" s="33">
        <f t="shared" si="240"/>
        <v>0</v>
      </c>
      <c r="BV150" s="33">
        <f t="shared" si="240"/>
        <v>0</v>
      </c>
      <c r="BW150" s="33">
        <f t="shared" si="240"/>
        <v>0</v>
      </c>
      <c r="BX150" s="33">
        <f t="shared" si="240"/>
        <v>0</v>
      </c>
      <c r="BY150" s="33">
        <f t="shared" si="240"/>
        <v>0</v>
      </c>
      <c r="BZ150" s="33">
        <f t="shared" si="241"/>
        <v>0</v>
      </c>
      <c r="CA150" s="33">
        <f t="shared" si="241"/>
        <v>0</v>
      </c>
      <c r="CB150" s="33">
        <f t="shared" si="241"/>
        <v>0</v>
      </c>
      <c r="CC150" s="33">
        <f t="shared" si="241"/>
        <v>0</v>
      </c>
      <c r="CD150" s="33">
        <f t="shared" si="241"/>
        <v>0</v>
      </c>
      <c r="CE150" s="33">
        <f t="shared" si="241"/>
        <v>0</v>
      </c>
      <c r="CF150" s="33">
        <f t="shared" si="241"/>
        <v>0</v>
      </c>
      <c r="CG150" s="33">
        <f t="shared" si="241"/>
        <v>0</v>
      </c>
      <c r="CH150" s="33">
        <f t="shared" si="241"/>
        <v>0</v>
      </c>
      <c r="CI150" s="33">
        <f t="shared" si="241"/>
        <v>0</v>
      </c>
      <c r="CJ150" s="33">
        <f t="shared" si="241"/>
        <v>0</v>
      </c>
      <c r="CK150" s="33">
        <f t="shared" si="241"/>
        <v>0</v>
      </c>
      <c r="CL150" s="33">
        <f t="shared" si="241"/>
        <v>0</v>
      </c>
    </row>
    <row r="151" ht="21.75" customHeight="1" hidden="1" spans="1:90" x14ac:dyDescent="0.25">
      <c r="A151" s="130" t="s">
        <v>491</v>
      </c>
      <c r="B151" s="131"/>
      <c r="C151" s="131"/>
      <c r="D151" s="131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7"/>
      <c r="P151" s="96"/>
      <c r="Q151" s="96"/>
      <c r="R151" s="29">
        <f>$A$2-DAY($A$2)+1</f>
        <v>46054</v>
      </c>
      <c r="S151" s="29">
        <f t="shared" ref="S151:AX151" si="242">DATE(YEAR(R151),MONTH(R151)+1,DAY(R151))</f>
        <v>46082</v>
      </c>
      <c r="T151" s="29">
        <f t="shared" si="242"/>
        <v>46113</v>
      </c>
      <c r="U151" s="29">
        <f t="shared" si="242"/>
        <v>46143</v>
      </c>
      <c r="V151" s="29">
        <f t="shared" si="242"/>
        <v>46174</v>
      </c>
      <c r="W151" s="29">
        <f t="shared" si="242"/>
        <v>46204</v>
      </c>
      <c r="X151" s="29">
        <f t="shared" si="242"/>
        <v>46235</v>
      </c>
      <c r="Y151" s="29">
        <f t="shared" si="242"/>
        <v>46266</v>
      </c>
      <c r="Z151" s="29">
        <f t="shared" si="242"/>
        <v>46296</v>
      </c>
      <c r="AA151" s="29">
        <f t="shared" si="242"/>
        <v>46327</v>
      </c>
      <c r="AB151" s="29">
        <f t="shared" si="242"/>
        <v>46357</v>
      </c>
      <c r="AC151" s="29">
        <f t="shared" si="242"/>
        <v>46388</v>
      </c>
      <c r="AD151" s="29">
        <f t="shared" si="242"/>
        <v>46419</v>
      </c>
      <c r="AE151" s="29">
        <f t="shared" si="242"/>
        <v>46447</v>
      </c>
      <c r="AF151" s="29">
        <f t="shared" si="242"/>
        <v>46478</v>
      </c>
      <c r="AG151" s="29">
        <f t="shared" si="242"/>
        <v>46508</v>
      </c>
      <c r="AH151" s="29">
        <f t="shared" si="242"/>
        <v>46539</v>
      </c>
      <c r="AI151" s="29">
        <f t="shared" si="242"/>
        <v>46569</v>
      </c>
      <c r="AJ151" s="29">
        <f t="shared" si="242"/>
        <v>46600</v>
      </c>
      <c r="AK151" s="29">
        <f t="shared" si="242"/>
        <v>46631</v>
      </c>
      <c r="AL151" s="29">
        <f t="shared" si="242"/>
        <v>46661</v>
      </c>
      <c r="AM151" s="29">
        <f t="shared" si="242"/>
        <v>46692</v>
      </c>
      <c r="AN151" s="29">
        <f t="shared" si="242"/>
        <v>46722</v>
      </c>
      <c r="AO151" s="29">
        <f t="shared" si="242"/>
        <v>46753</v>
      </c>
      <c r="AP151" s="29">
        <f t="shared" si="242"/>
        <v>46784</v>
      </c>
      <c r="AQ151" s="29">
        <f t="shared" si="242"/>
        <v>46813</v>
      </c>
      <c r="AR151" s="29">
        <f t="shared" si="242"/>
        <v>46844</v>
      </c>
      <c r="AS151" s="29">
        <f t="shared" si="242"/>
        <v>46874</v>
      </c>
      <c r="AT151" s="29">
        <f t="shared" si="242"/>
        <v>46905</v>
      </c>
      <c r="AU151" s="29">
        <f t="shared" si="242"/>
        <v>46935</v>
      </c>
      <c r="AV151" s="29">
        <f t="shared" si="242"/>
        <v>46966</v>
      </c>
      <c r="AW151" s="29">
        <f t="shared" si="242"/>
        <v>46997</v>
      </c>
      <c r="AX151" s="29">
        <f t="shared" si="242"/>
        <v>47027</v>
      </c>
      <c r="AY151" s="29">
        <f t="shared" ref="AY151:CD151" si="243">DATE(YEAR(AX151),MONTH(AX151)+1,DAY(AX151))</f>
        <v>47058</v>
      </c>
      <c r="AZ151" s="29">
        <f t="shared" si="243"/>
        <v>47088</v>
      </c>
      <c r="BA151" s="29">
        <f t="shared" si="243"/>
        <v>47119</v>
      </c>
      <c r="BB151" s="29">
        <f t="shared" si="243"/>
        <v>47150</v>
      </c>
      <c r="BC151" s="29">
        <f t="shared" si="243"/>
        <v>47178</v>
      </c>
      <c r="BD151" s="29">
        <f t="shared" si="243"/>
        <v>47209</v>
      </c>
      <c r="BE151" s="29">
        <f t="shared" si="243"/>
        <v>47239</v>
      </c>
      <c r="BF151" s="29">
        <f t="shared" si="243"/>
        <v>47270</v>
      </c>
      <c r="BG151" s="29">
        <f t="shared" si="243"/>
        <v>47300</v>
      </c>
      <c r="BH151" s="29">
        <f t="shared" si="243"/>
        <v>47331</v>
      </c>
      <c r="BI151" s="29">
        <f t="shared" si="243"/>
        <v>47362</v>
      </c>
      <c r="BJ151" s="29">
        <f t="shared" si="243"/>
        <v>47392</v>
      </c>
      <c r="BK151" s="29">
        <f t="shared" si="243"/>
        <v>47423</v>
      </c>
      <c r="BL151" s="29">
        <f t="shared" si="243"/>
        <v>47453</v>
      </c>
      <c r="BM151" s="29">
        <f t="shared" si="243"/>
        <v>47484</v>
      </c>
      <c r="BN151" s="29">
        <f t="shared" si="243"/>
        <v>47515</v>
      </c>
      <c r="BO151" s="29">
        <f t="shared" si="243"/>
        <v>47543</v>
      </c>
      <c r="BP151" s="29">
        <f t="shared" si="243"/>
        <v>47574</v>
      </c>
      <c r="BQ151" s="29">
        <f t="shared" si="243"/>
        <v>47604</v>
      </c>
      <c r="BR151" s="29">
        <f t="shared" si="243"/>
        <v>47635</v>
      </c>
      <c r="BS151" s="29">
        <f t="shared" si="243"/>
        <v>47665</v>
      </c>
      <c r="BT151" s="29">
        <f t="shared" si="243"/>
        <v>47696</v>
      </c>
      <c r="BU151" s="29">
        <f t="shared" si="243"/>
        <v>47727</v>
      </c>
      <c r="BV151" s="29">
        <f t="shared" si="243"/>
        <v>47757</v>
      </c>
      <c r="BW151" s="29">
        <f t="shared" si="243"/>
        <v>47788</v>
      </c>
      <c r="BX151" s="29">
        <f t="shared" si="243"/>
        <v>47818</v>
      </c>
      <c r="BY151" s="29">
        <f t="shared" si="243"/>
        <v>47849</v>
      </c>
      <c r="BZ151" s="29">
        <f t="shared" si="243"/>
        <v>47880</v>
      </c>
      <c r="CA151" s="29">
        <f t="shared" si="243"/>
        <v>47908</v>
      </c>
      <c r="CB151" s="29">
        <f t="shared" si="243"/>
        <v>47939</v>
      </c>
      <c r="CC151" s="29">
        <f t="shared" si="243"/>
        <v>47969</v>
      </c>
      <c r="CD151" s="29">
        <f t="shared" si="243"/>
        <v>48000</v>
      </c>
      <c r="CE151" s="29">
        <f t="shared" ref="CE151:CL151" si="244">DATE(YEAR(CD151),MONTH(CD151)+1,DAY(CD151))</f>
        <v>48030</v>
      </c>
      <c r="CF151" s="29">
        <f t="shared" si="244"/>
        <v>48061</v>
      </c>
      <c r="CG151" s="29">
        <f t="shared" si="244"/>
        <v>48092</v>
      </c>
      <c r="CH151" s="29">
        <f t="shared" si="244"/>
        <v>48122</v>
      </c>
      <c r="CI151" s="29">
        <f t="shared" si="244"/>
        <v>48153</v>
      </c>
      <c r="CJ151" s="29">
        <f t="shared" si="244"/>
        <v>48183</v>
      </c>
      <c r="CK151" s="29">
        <f t="shared" si="244"/>
        <v>48214</v>
      </c>
      <c r="CL151" s="29">
        <f t="shared" si="244"/>
        <v>48245</v>
      </c>
    </row>
    <row r="152" hidden="1" spans="1:90" s="2" customFormat="1" x14ac:dyDescent="0.25">
      <c r="A152" s="30"/>
      <c r="B152" s="31"/>
      <c r="C152" s="31"/>
      <c r="D152" s="31"/>
      <c r="E152" s="32"/>
      <c r="F152" s="32"/>
      <c r="G152" s="33">
        <f t="shared" ref="G152:G159" si="245">F152-E152</f>
        <v>0</v>
      </c>
      <c r="H152" s="32"/>
      <c r="I152" s="32">
        <f t="shared" ref="I152:I159" si="246">IF(H152="",0,DATE(YEAR(H152),MONTH(H152)+B152,DAY(H152)))</f>
        <v>0</v>
      </c>
      <c r="J152" s="32">
        <f t="shared" ref="J152:J159" si="247">IF(I152="","",(DATE(YEAR(I152),MONTH(I152)+1,DAY(I152))))</f>
        <v>31</v>
      </c>
      <c r="K152" s="32">
        <f t="shared" ref="K152:K159" si="248">IF(J152="","",(DATE(YEAR(J152),MONTH(J152)+D152,DAY(J152))))</f>
        <v>31</v>
      </c>
      <c r="L152" s="32">
        <f t="shared" ref="L152:L159" si="249">IF(N152="","",DATE(YEAR(N152), MONTH(N152)-1,DAY(N152)))</f>
        <v>62</v>
      </c>
      <c r="M152" s="32">
        <f t="shared" ref="M152:M159" si="250">IF(N152="","",DATE(YEAR(L152),MONTH(L152),DAY(L152)))</f>
        <v>62</v>
      </c>
      <c r="N152" s="32">
        <f t="shared" ref="N152:N159" si="251">IF(K152="","",(DATE(YEAR(K152),MONTH(K152)+2,DAY(K152))))</f>
        <v>91</v>
      </c>
      <c r="O152" s="32">
        <f t="shared" ref="O152:O159" si="252">IF(N152="","",(DATE(YEAR(N152),MONTH(N152)+C152,DAY(N152))))</f>
        <v>91</v>
      </c>
      <c r="P152" s="32">
        <f t="shared" ref="P152:P159" si="253">IF(O152="","",DATE(YEAR(O152), MONTH(O152)+1,DAY(O152)))</f>
        <v>122</v>
      </c>
      <c r="Q152" s="32">
        <f t="shared" ref="Q152:Q159" si="254">IF(O152="","",DATE(YEAR(P152),MONTH(P152),DAY(P152)))</f>
        <v>122</v>
      </c>
      <c r="R152" s="45">
        <f t="shared" ref="R152:AA159" si="255">IF((AND($E152&lt;=R$4,$F152&gt;=R$4)),"P/L",IF((AND($H152&lt;=R$4,$I152&gt;=R$4)),"XO",IF((AND($J152&lt;=R$4,$K152&gt;=R$4)),"3",IF((AND($L152&lt;=R$4,$M152&gt;=R$4)),"C",IF((AND($N152&lt;=R$4,$O152&gt;=R$4)),"CO",IF((AND($P152&lt;=R$4,$Q152&gt;=R$4)),"C",0))))))</f>
        <v>0</v>
      </c>
      <c r="S152" s="45">
        <f t="shared" si="255"/>
        <v>0</v>
      </c>
      <c r="T152" s="45">
        <f t="shared" si="255"/>
        <v>0</v>
      </c>
      <c r="U152" s="45">
        <f t="shared" si="255"/>
        <v>0</v>
      </c>
      <c r="V152" s="45">
        <f t="shared" si="255"/>
        <v>0</v>
      </c>
      <c r="W152" s="45">
        <f t="shared" si="255"/>
        <v>0</v>
      </c>
      <c r="X152" s="45">
        <f t="shared" si="255"/>
        <v>0</v>
      </c>
      <c r="Y152" s="45">
        <f t="shared" si="255"/>
        <v>0</v>
      </c>
      <c r="Z152" s="45">
        <f t="shared" si="255"/>
        <v>0</v>
      </c>
      <c r="AA152" s="45">
        <f t="shared" si="255"/>
        <v>0</v>
      </c>
      <c r="AB152" s="45">
        <f t="shared" ref="AB152:AK159" si="256">IF((AND($E152&lt;=AB$4,$F152&gt;=AB$4)),"P/L",IF((AND($H152&lt;=AB$4,$I152&gt;=AB$4)),"XO",IF((AND($J152&lt;=AB$4,$K152&gt;=AB$4)),"3",IF((AND($L152&lt;=AB$4,$M152&gt;=AB$4)),"C",IF((AND($N152&lt;=AB$4,$O152&gt;=AB$4)),"CO",IF((AND($P152&lt;=AB$4,$Q152&gt;=AB$4)),"C",0))))))</f>
        <v>0</v>
      </c>
      <c r="AC152" s="45">
        <f t="shared" si="256"/>
        <v>0</v>
      </c>
      <c r="AD152" s="45">
        <f t="shared" si="256"/>
        <v>0</v>
      </c>
      <c r="AE152" s="45">
        <f t="shared" si="256"/>
        <v>0</v>
      </c>
      <c r="AF152" s="45">
        <f t="shared" si="256"/>
        <v>0</v>
      </c>
      <c r="AG152" s="45">
        <f t="shared" si="256"/>
        <v>0</v>
      </c>
      <c r="AH152" s="45">
        <f t="shared" si="256"/>
        <v>0</v>
      </c>
      <c r="AI152" s="45">
        <f t="shared" si="256"/>
        <v>0</v>
      </c>
      <c r="AJ152" s="45">
        <f t="shared" si="256"/>
        <v>0</v>
      </c>
      <c r="AK152" s="45">
        <f t="shared" si="256"/>
        <v>0</v>
      </c>
      <c r="AL152" s="45">
        <f t="shared" ref="AL152:AU159" si="257">IF((AND($E152&lt;=AL$4,$F152&gt;=AL$4)),"P/L",IF((AND($H152&lt;=AL$4,$I152&gt;=AL$4)),"XO",IF((AND($J152&lt;=AL$4,$K152&gt;=AL$4)),"3",IF((AND($L152&lt;=AL$4,$M152&gt;=AL$4)),"C",IF((AND($N152&lt;=AL$4,$O152&gt;=AL$4)),"CO",IF((AND($P152&lt;=AL$4,$Q152&gt;=AL$4)),"C",0))))))</f>
        <v>0</v>
      </c>
      <c r="AM152" s="45">
        <f t="shared" si="257"/>
        <v>0</v>
      </c>
      <c r="AN152" s="45">
        <f t="shared" si="257"/>
        <v>0</v>
      </c>
      <c r="AO152" s="45">
        <f t="shared" si="257"/>
        <v>0</v>
      </c>
      <c r="AP152" s="45">
        <f t="shared" si="257"/>
        <v>0</v>
      </c>
      <c r="AQ152" s="45">
        <f t="shared" si="257"/>
        <v>0</v>
      </c>
      <c r="AR152" s="45">
        <f t="shared" si="257"/>
        <v>0</v>
      </c>
      <c r="AS152" s="45">
        <f t="shared" si="257"/>
        <v>0</v>
      </c>
      <c r="AT152" s="45">
        <f t="shared" si="257"/>
        <v>0</v>
      </c>
      <c r="AU152" s="45">
        <f t="shared" si="257"/>
        <v>0</v>
      </c>
      <c r="AV152" s="45">
        <f t="shared" ref="AV152:BE159" si="258">IF((AND($E152&lt;=AV$4,$F152&gt;=AV$4)),"P/L",IF((AND($H152&lt;=AV$4,$I152&gt;=AV$4)),"XO",IF((AND($J152&lt;=AV$4,$K152&gt;=AV$4)),"3",IF((AND($L152&lt;=AV$4,$M152&gt;=AV$4)),"C",IF((AND($N152&lt;=AV$4,$O152&gt;=AV$4)),"CO",IF((AND($P152&lt;=AV$4,$Q152&gt;=AV$4)),"C",0))))))</f>
        <v>0</v>
      </c>
      <c r="AW152" s="45">
        <f t="shared" si="258"/>
        <v>0</v>
      </c>
      <c r="AX152" s="45">
        <f t="shared" si="258"/>
        <v>0</v>
      </c>
      <c r="AY152" s="45">
        <f t="shared" si="258"/>
        <v>0</v>
      </c>
      <c r="AZ152" s="45">
        <f t="shared" si="258"/>
        <v>0</v>
      </c>
      <c r="BA152" s="45">
        <f t="shared" si="258"/>
        <v>0</v>
      </c>
      <c r="BB152" s="45">
        <f t="shared" si="258"/>
        <v>0</v>
      </c>
      <c r="BC152" s="45">
        <f t="shared" si="258"/>
        <v>0</v>
      </c>
      <c r="BD152" s="45">
        <f t="shared" si="258"/>
        <v>0</v>
      </c>
      <c r="BE152" s="45">
        <f t="shared" si="258"/>
        <v>0</v>
      </c>
      <c r="BF152" s="45">
        <f t="shared" ref="BF152:BO159" si="259">IF((AND($E152&lt;=BF$4,$F152&gt;=BF$4)),"P/L",IF((AND($H152&lt;=BF$4,$I152&gt;=BF$4)),"XO",IF((AND($J152&lt;=BF$4,$K152&gt;=BF$4)),"3",IF((AND($L152&lt;=BF$4,$M152&gt;=BF$4)),"C",IF((AND($N152&lt;=BF$4,$O152&gt;=BF$4)),"CO",IF((AND($P152&lt;=BF$4,$Q152&gt;=BF$4)),"C",0))))))</f>
        <v>0</v>
      </c>
      <c r="BG152" s="45">
        <f t="shared" si="259"/>
        <v>0</v>
      </c>
      <c r="BH152" s="45">
        <f t="shared" si="259"/>
        <v>0</v>
      </c>
      <c r="BI152" s="45">
        <f t="shared" si="259"/>
        <v>0</v>
      </c>
      <c r="BJ152" s="45">
        <f t="shared" si="259"/>
        <v>0</v>
      </c>
      <c r="BK152" s="45">
        <f t="shared" si="259"/>
        <v>0</v>
      </c>
      <c r="BL152" s="45">
        <f t="shared" si="259"/>
        <v>0</v>
      </c>
      <c r="BM152" s="45">
        <f t="shared" si="259"/>
        <v>0</v>
      </c>
      <c r="BN152" s="45">
        <f t="shared" si="259"/>
        <v>0</v>
      </c>
      <c r="BO152" s="45">
        <f t="shared" si="259"/>
        <v>0</v>
      </c>
      <c r="BP152" s="45">
        <f t="shared" ref="BP152:BY159" si="260">IF((AND($E152&lt;=BP$4,$F152&gt;=BP$4)),"P/L",IF((AND($H152&lt;=BP$4,$I152&gt;=BP$4)),"XO",IF((AND($J152&lt;=BP$4,$K152&gt;=BP$4)),"3",IF((AND($L152&lt;=BP$4,$M152&gt;=BP$4)),"C",IF((AND($N152&lt;=BP$4,$O152&gt;=BP$4)),"CO",IF((AND($P152&lt;=BP$4,$Q152&gt;=BP$4)),"C",0))))))</f>
        <v>0</v>
      </c>
      <c r="BQ152" s="45">
        <f t="shared" si="260"/>
        <v>0</v>
      </c>
      <c r="BR152" s="45">
        <f t="shared" si="260"/>
        <v>0</v>
      </c>
      <c r="BS152" s="45">
        <f t="shared" si="260"/>
        <v>0</v>
      </c>
      <c r="BT152" s="45">
        <f t="shared" si="260"/>
        <v>0</v>
      </c>
      <c r="BU152" s="45">
        <f t="shared" si="260"/>
        <v>0</v>
      </c>
      <c r="BV152" s="45">
        <f t="shared" si="260"/>
        <v>0</v>
      </c>
      <c r="BW152" s="45">
        <f t="shared" si="260"/>
        <v>0</v>
      </c>
      <c r="BX152" s="45">
        <f t="shared" si="260"/>
        <v>0</v>
      </c>
      <c r="BY152" s="45">
        <f t="shared" si="260"/>
        <v>0</v>
      </c>
      <c r="BZ152" s="45">
        <f t="shared" ref="BZ152:CL159" si="261">IF((AND($E152&lt;=BZ$4,$F152&gt;=BZ$4)),"P/L",IF((AND($H152&lt;=BZ$4,$I152&gt;=BZ$4)),"XO",IF((AND($J152&lt;=BZ$4,$K152&gt;=BZ$4)),"3",IF((AND($L152&lt;=BZ$4,$M152&gt;=BZ$4)),"C",IF((AND($N152&lt;=BZ$4,$O152&gt;=BZ$4)),"CO",IF((AND($P152&lt;=BZ$4,$Q152&gt;=BZ$4)),"C",0))))))</f>
        <v>0</v>
      </c>
      <c r="CA152" s="45">
        <f t="shared" si="261"/>
        <v>0</v>
      </c>
      <c r="CB152" s="45">
        <f t="shared" si="261"/>
        <v>0</v>
      </c>
      <c r="CC152" s="45">
        <f t="shared" si="261"/>
        <v>0</v>
      </c>
      <c r="CD152" s="45">
        <f t="shared" si="261"/>
        <v>0</v>
      </c>
      <c r="CE152" s="45">
        <f t="shared" si="261"/>
        <v>0</v>
      </c>
      <c r="CF152" s="45">
        <f t="shared" si="261"/>
        <v>0</v>
      </c>
      <c r="CG152" s="45">
        <f t="shared" si="261"/>
        <v>0</v>
      </c>
      <c r="CH152" s="45">
        <f t="shared" si="261"/>
        <v>0</v>
      </c>
      <c r="CI152" s="45">
        <f t="shared" si="261"/>
        <v>0</v>
      </c>
      <c r="CJ152" s="45">
        <f t="shared" si="261"/>
        <v>0</v>
      </c>
      <c r="CK152" s="45">
        <f t="shared" si="261"/>
        <v>0</v>
      </c>
      <c r="CL152" s="45">
        <f t="shared" si="261"/>
        <v>0</v>
      </c>
    </row>
    <row r="153" hidden="1" spans="1:90" x14ac:dyDescent="0.25">
      <c r="A153" s="30"/>
      <c r="B153" s="31"/>
      <c r="C153" s="31"/>
      <c r="D153" s="31"/>
      <c r="E153" s="32"/>
      <c r="F153" s="32"/>
      <c r="G153" s="33">
        <f t="shared" si="245"/>
        <v>0</v>
      </c>
      <c r="H153" s="32"/>
      <c r="I153" s="32">
        <f t="shared" si="246"/>
        <v>0</v>
      </c>
      <c r="J153" s="32">
        <f t="shared" si="247"/>
        <v>31</v>
      </c>
      <c r="K153" s="32">
        <f t="shared" si="248"/>
        <v>31</v>
      </c>
      <c r="L153" s="32">
        <f t="shared" si="249"/>
        <v>62</v>
      </c>
      <c r="M153" s="32">
        <f t="shared" si="250"/>
        <v>62</v>
      </c>
      <c r="N153" s="32">
        <f t="shared" si="251"/>
        <v>91</v>
      </c>
      <c r="O153" s="32">
        <f t="shared" si="252"/>
        <v>91</v>
      </c>
      <c r="P153" s="32">
        <f t="shared" si="253"/>
        <v>122</v>
      </c>
      <c r="Q153" s="32">
        <f t="shared" si="254"/>
        <v>122</v>
      </c>
      <c r="R153" s="33">
        <f t="shared" si="255"/>
        <v>0</v>
      </c>
      <c r="S153" s="33">
        <f t="shared" si="255"/>
        <v>0</v>
      </c>
      <c r="T153" s="33">
        <f t="shared" si="255"/>
        <v>0</v>
      </c>
      <c r="U153" s="33">
        <f t="shared" si="255"/>
        <v>0</v>
      </c>
      <c r="V153" s="33">
        <f t="shared" si="255"/>
        <v>0</v>
      </c>
      <c r="W153" s="33">
        <f t="shared" si="255"/>
        <v>0</v>
      </c>
      <c r="X153" s="33">
        <f t="shared" si="255"/>
        <v>0</v>
      </c>
      <c r="Y153" s="33">
        <f t="shared" si="255"/>
        <v>0</v>
      </c>
      <c r="Z153" s="33">
        <f t="shared" si="255"/>
        <v>0</v>
      </c>
      <c r="AA153" s="33">
        <f t="shared" si="255"/>
        <v>0</v>
      </c>
      <c r="AB153" s="33">
        <f t="shared" si="256"/>
        <v>0</v>
      </c>
      <c r="AC153" s="33">
        <f t="shared" si="256"/>
        <v>0</v>
      </c>
      <c r="AD153" s="33">
        <f t="shared" si="256"/>
        <v>0</v>
      </c>
      <c r="AE153" s="33">
        <f t="shared" si="256"/>
        <v>0</v>
      </c>
      <c r="AF153" s="33">
        <f t="shared" si="256"/>
        <v>0</v>
      </c>
      <c r="AG153" s="33">
        <f t="shared" si="256"/>
        <v>0</v>
      </c>
      <c r="AH153" s="33">
        <f t="shared" si="256"/>
        <v>0</v>
      </c>
      <c r="AI153" s="33">
        <f t="shared" si="256"/>
        <v>0</v>
      </c>
      <c r="AJ153" s="33">
        <f t="shared" si="256"/>
        <v>0</v>
      </c>
      <c r="AK153" s="33">
        <f t="shared" si="256"/>
        <v>0</v>
      </c>
      <c r="AL153" s="33">
        <f t="shared" si="257"/>
        <v>0</v>
      </c>
      <c r="AM153" s="33">
        <f t="shared" si="257"/>
        <v>0</v>
      </c>
      <c r="AN153" s="33">
        <f t="shared" si="257"/>
        <v>0</v>
      </c>
      <c r="AO153" s="33">
        <f t="shared" si="257"/>
        <v>0</v>
      </c>
      <c r="AP153" s="33">
        <f t="shared" si="257"/>
        <v>0</v>
      </c>
      <c r="AQ153" s="33">
        <f t="shared" si="257"/>
        <v>0</v>
      </c>
      <c r="AR153" s="33">
        <f t="shared" si="257"/>
        <v>0</v>
      </c>
      <c r="AS153" s="33">
        <f t="shared" si="257"/>
        <v>0</v>
      </c>
      <c r="AT153" s="33">
        <f t="shared" si="257"/>
        <v>0</v>
      </c>
      <c r="AU153" s="33">
        <f t="shared" si="257"/>
        <v>0</v>
      </c>
      <c r="AV153" s="33">
        <f t="shared" si="258"/>
        <v>0</v>
      </c>
      <c r="AW153" s="33">
        <f t="shared" si="258"/>
        <v>0</v>
      </c>
      <c r="AX153" s="33">
        <f t="shared" si="258"/>
        <v>0</v>
      </c>
      <c r="AY153" s="33">
        <f t="shared" si="258"/>
        <v>0</v>
      </c>
      <c r="AZ153" s="33">
        <f t="shared" si="258"/>
        <v>0</v>
      </c>
      <c r="BA153" s="33">
        <f t="shared" si="258"/>
        <v>0</v>
      </c>
      <c r="BB153" s="33">
        <f t="shared" si="258"/>
        <v>0</v>
      </c>
      <c r="BC153" s="33">
        <f t="shared" si="258"/>
        <v>0</v>
      </c>
      <c r="BD153" s="33">
        <f t="shared" si="258"/>
        <v>0</v>
      </c>
      <c r="BE153" s="33">
        <f t="shared" si="258"/>
        <v>0</v>
      </c>
      <c r="BF153" s="33">
        <f t="shared" si="259"/>
        <v>0</v>
      </c>
      <c r="BG153" s="33">
        <f t="shared" si="259"/>
        <v>0</v>
      </c>
      <c r="BH153" s="33">
        <f t="shared" si="259"/>
        <v>0</v>
      </c>
      <c r="BI153" s="33">
        <f t="shared" si="259"/>
        <v>0</v>
      </c>
      <c r="BJ153" s="33">
        <f t="shared" si="259"/>
        <v>0</v>
      </c>
      <c r="BK153" s="33">
        <f t="shared" si="259"/>
        <v>0</v>
      </c>
      <c r="BL153" s="33">
        <f t="shared" si="259"/>
        <v>0</v>
      </c>
      <c r="BM153" s="33">
        <f t="shared" si="259"/>
        <v>0</v>
      </c>
      <c r="BN153" s="33">
        <f t="shared" si="259"/>
        <v>0</v>
      </c>
      <c r="BO153" s="33">
        <f t="shared" si="259"/>
        <v>0</v>
      </c>
      <c r="BP153" s="33">
        <f t="shared" si="260"/>
        <v>0</v>
      </c>
      <c r="BQ153" s="33">
        <f t="shared" si="260"/>
        <v>0</v>
      </c>
      <c r="BR153" s="33">
        <f t="shared" si="260"/>
        <v>0</v>
      </c>
      <c r="BS153" s="33">
        <f t="shared" si="260"/>
        <v>0</v>
      </c>
      <c r="BT153" s="33">
        <f t="shared" si="260"/>
        <v>0</v>
      </c>
      <c r="BU153" s="33">
        <f t="shared" si="260"/>
        <v>0</v>
      </c>
      <c r="BV153" s="33">
        <f t="shared" si="260"/>
        <v>0</v>
      </c>
      <c r="BW153" s="33">
        <f t="shared" si="260"/>
        <v>0</v>
      </c>
      <c r="BX153" s="33">
        <f t="shared" si="260"/>
        <v>0</v>
      </c>
      <c r="BY153" s="33">
        <f t="shared" si="260"/>
        <v>0</v>
      </c>
      <c r="BZ153" s="33">
        <f t="shared" si="261"/>
        <v>0</v>
      </c>
      <c r="CA153" s="33">
        <f t="shared" si="261"/>
        <v>0</v>
      </c>
      <c r="CB153" s="33">
        <f t="shared" si="261"/>
        <v>0</v>
      </c>
      <c r="CC153" s="33">
        <f t="shared" si="261"/>
        <v>0</v>
      </c>
      <c r="CD153" s="33">
        <f t="shared" si="261"/>
        <v>0</v>
      </c>
      <c r="CE153" s="33">
        <f t="shared" si="261"/>
        <v>0</v>
      </c>
      <c r="CF153" s="33">
        <f t="shared" si="261"/>
        <v>0</v>
      </c>
      <c r="CG153" s="33">
        <f t="shared" si="261"/>
        <v>0</v>
      </c>
      <c r="CH153" s="33">
        <f t="shared" si="261"/>
        <v>0</v>
      </c>
      <c r="CI153" s="33">
        <f t="shared" si="261"/>
        <v>0</v>
      </c>
      <c r="CJ153" s="33">
        <f t="shared" si="261"/>
        <v>0</v>
      </c>
      <c r="CK153" s="33">
        <f t="shared" si="261"/>
        <v>0</v>
      </c>
      <c r="CL153" s="33">
        <f t="shared" si="261"/>
        <v>0</v>
      </c>
    </row>
    <row r="154" hidden="1" spans="1:90" x14ac:dyDescent="0.25">
      <c r="A154" s="30"/>
      <c r="B154" s="31"/>
      <c r="C154" s="31"/>
      <c r="D154" s="31"/>
      <c r="E154" s="32"/>
      <c r="F154" s="32"/>
      <c r="G154" s="33">
        <f t="shared" si="245"/>
        <v>0</v>
      </c>
      <c r="H154" s="32"/>
      <c r="I154" s="32">
        <f t="shared" si="246"/>
        <v>0</v>
      </c>
      <c r="J154" s="32">
        <f t="shared" si="247"/>
        <v>31</v>
      </c>
      <c r="K154" s="32">
        <f t="shared" si="248"/>
        <v>31</v>
      </c>
      <c r="L154" s="32">
        <f t="shared" si="249"/>
        <v>62</v>
      </c>
      <c r="M154" s="32">
        <f t="shared" si="250"/>
        <v>62</v>
      </c>
      <c r="N154" s="32">
        <f t="shared" si="251"/>
        <v>91</v>
      </c>
      <c r="O154" s="32">
        <f t="shared" si="252"/>
        <v>91</v>
      </c>
      <c r="P154" s="32">
        <f t="shared" si="253"/>
        <v>122</v>
      </c>
      <c r="Q154" s="32">
        <f t="shared" si="254"/>
        <v>122</v>
      </c>
      <c r="R154" s="33">
        <f t="shared" si="255"/>
        <v>0</v>
      </c>
      <c r="S154" s="33">
        <f t="shared" si="255"/>
        <v>0</v>
      </c>
      <c r="T154" s="33">
        <f t="shared" si="255"/>
        <v>0</v>
      </c>
      <c r="U154" s="33">
        <f t="shared" si="255"/>
        <v>0</v>
      </c>
      <c r="V154" s="33">
        <f t="shared" si="255"/>
        <v>0</v>
      </c>
      <c r="W154" s="33">
        <f t="shared" si="255"/>
        <v>0</v>
      </c>
      <c r="X154" s="33">
        <f t="shared" si="255"/>
        <v>0</v>
      </c>
      <c r="Y154" s="33">
        <f t="shared" si="255"/>
        <v>0</v>
      </c>
      <c r="Z154" s="33">
        <f t="shared" si="255"/>
        <v>0</v>
      </c>
      <c r="AA154" s="33">
        <f t="shared" si="255"/>
        <v>0</v>
      </c>
      <c r="AB154" s="33">
        <f t="shared" si="256"/>
        <v>0</v>
      </c>
      <c r="AC154" s="33">
        <f t="shared" si="256"/>
        <v>0</v>
      </c>
      <c r="AD154" s="33">
        <f t="shared" si="256"/>
        <v>0</v>
      </c>
      <c r="AE154" s="33">
        <f t="shared" si="256"/>
        <v>0</v>
      </c>
      <c r="AF154" s="33">
        <f t="shared" si="256"/>
        <v>0</v>
      </c>
      <c r="AG154" s="33">
        <f t="shared" si="256"/>
        <v>0</v>
      </c>
      <c r="AH154" s="33">
        <f t="shared" si="256"/>
        <v>0</v>
      </c>
      <c r="AI154" s="33">
        <f t="shared" si="256"/>
        <v>0</v>
      </c>
      <c r="AJ154" s="33">
        <f t="shared" si="256"/>
        <v>0</v>
      </c>
      <c r="AK154" s="33">
        <f t="shared" si="256"/>
        <v>0</v>
      </c>
      <c r="AL154" s="33">
        <f t="shared" si="257"/>
        <v>0</v>
      </c>
      <c r="AM154" s="33">
        <f t="shared" si="257"/>
        <v>0</v>
      </c>
      <c r="AN154" s="33">
        <f t="shared" si="257"/>
        <v>0</v>
      </c>
      <c r="AO154" s="33">
        <f t="shared" si="257"/>
        <v>0</v>
      </c>
      <c r="AP154" s="33">
        <f t="shared" si="257"/>
        <v>0</v>
      </c>
      <c r="AQ154" s="33">
        <f t="shared" si="257"/>
        <v>0</v>
      </c>
      <c r="AR154" s="33">
        <f t="shared" si="257"/>
        <v>0</v>
      </c>
      <c r="AS154" s="33">
        <f t="shared" si="257"/>
        <v>0</v>
      </c>
      <c r="AT154" s="33">
        <f t="shared" si="257"/>
        <v>0</v>
      </c>
      <c r="AU154" s="33">
        <f t="shared" si="257"/>
        <v>0</v>
      </c>
      <c r="AV154" s="33">
        <f t="shared" si="258"/>
        <v>0</v>
      </c>
      <c r="AW154" s="33">
        <f t="shared" si="258"/>
        <v>0</v>
      </c>
      <c r="AX154" s="33">
        <f t="shared" si="258"/>
        <v>0</v>
      </c>
      <c r="AY154" s="33">
        <f t="shared" si="258"/>
        <v>0</v>
      </c>
      <c r="AZ154" s="33">
        <f t="shared" si="258"/>
        <v>0</v>
      </c>
      <c r="BA154" s="33">
        <f t="shared" si="258"/>
        <v>0</v>
      </c>
      <c r="BB154" s="33">
        <f t="shared" si="258"/>
        <v>0</v>
      </c>
      <c r="BC154" s="33">
        <f t="shared" si="258"/>
        <v>0</v>
      </c>
      <c r="BD154" s="33">
        <f t="shared" si="258"/>
        <v>0</v>
      </c>
      <c r="BE154" s="33">
        <f t="shared" si="258"/>
        <v>0</v>
      </c>
      <c r="BF154" s="33">
        <f t="shared" si="259"/>
        <v>0</v>
      </c>
      <c r="BG154" s="33">
        <f t="shared" si="259"/>
        <v>0</v>
      </c>
      <c r="BH154" s="33">
        <f t="shared" si="259"/>
        <v>0</v>
      </c>
      <c r="BI154" s="33">
        <f t="shared" si="259"/>
        <v>0</v>
      </c>
      <c r="BJ154" s="33">
        <f t="shared" si="259"/>
        <v>0</v>
      </c>
      <c r="BK154" s="33">
        <f t="shared" si="259"/>
        <v>0</v>
      </c>
      <c r="BL154" s="33">
        <f t="shared" si="259"/>
        <v>0</v>
      </c>
      <c r="BM154" s="33">
        <f t="shared" si="259"/>
        <v>0</v>
      </c>
      <c r="BN154" s="33">
        <f t="shared" si="259"/>
        <v>0</v>
      </c>
      <c r="BO154" s="33">
        <f t="shared" si="259"/>
        <v>0</v>
      </c>
      <c r="BP154" s="33">
        <f t="shared" si="260"/>
        <v>0</v>
      </c>
      <c r="BQ154" s="33">
        <f t="shared" si="260"/>
        <v>0</v>
      </c>
      <c r="BR154" s="33">
        <f t="shared" si="260"/>
        <v>0</v>
      </c>
      <c r="BS154" s="33">
        <f t="shared" si="260"/>
        <v>0</v>
      </c>
      <c r="BT154" s="33">
        <f t="shared" si="260"/>
        <v>0</v>
      </c>
      <c r="BU154" s="33">
        <f t="shared" si="260"/>
        <v>0</v>
      </c>
      <c r="BV154" s="33">
        <f t="shared" si="260"/>
        <v>0</v>
      </c>
      <c r="BW154" s="33">
        <f t="shared" si="260"/>
        <v>0</v>
      </c>
      <c r="BX154" s="33">
        <f t="shared" si="260"/>
        <v>0</v>
      </c>
      <c r="BY154" s="33">
        <f t="shared" si="260"/>
        <v>0</v>
      </c>
      <c r="BZ154" s="33">
        <f t="shared" si="261"/>
        <v>0</v>
      </c>
      <c r="CA154" s="33">
        <f t="shared" si="261"/>
        <v>0</v>
      </c>
      <c r="CB154" s="33">
        <f t="shared" si="261"/>
        <v>0</v>
      </c>
      <c r="CC154" s="33">
        <f t="shared" si="261"/>
        <v>0</v>
      </c>
      <c r="CD154" s="33">
        <f t="shared" si="261"/>
        <v>0</v>
      </c>
      <c r="CE154" s="33">
        <f t="shared" si="261"/>
        <v>0</v>
      </c>
      <c r="CF154" s="33">
        <f t="shared" si="261"/>
        <v>0</v>
      </c>
      <c r="CG154" s="33">
        <f t="shared" si="261"/>
        <v>0</v>
      </c>
      <c r="CH154" s="33">
        <f t="shared" si="261"/>
        <v>0</v>
      </c>
      <c r="CI154" s="33">
        <f t="shared" si="261"/>
        <v>0</v>
      </c>
      <c r="CJ154" s="33">
        <f t="shared" si="261"/>
        <v>0</v>
      </c>
      <c r="CK154" s="33">
        <f t="shared" si="261"/>
        <v>0</v>
      </c>
      <c r="CL154" s="33">
        <f t="shared" si="261"/>
        <v>0</v>
      </c>
    </row>
    <row r="155" hidden="1" spans="1:90" s="2" customFormat="1" x14ac:dyDescent="0.25">
      <c r="A155" s="30"/>
      <c r="B155" s="31"/>
      <c r="C155" s="31"/>
      <c r="D155" s="31"/>
      <c r="E155" s="32"/>
      <c r="F155" s="32"/>
      <c r="G155" s="33">
        <f t="shared" si="245"/>
        <v>0</v>
      </c>
      <c r="H155" s="32"/>
      <c r="I155" s="32">
        <f t="shared" si="246"/>
        <v>0</v>
      </c>
      <c r="J155" s="32">
        <f t="shared" si="247"/>
        <v>31</v>
      </c>
      <c r="K155" s="32">
        <f t="shared" si="248"/>
        <v>31</v>
      </c>
      <c r="L155" s="32">
        <f t="shared" si="249"/>
        <v>62</v>
      </c>
      <c r="M155" s="32">
        <f t="shared" si="250"/>
        <v>62</v>
      </c>
      <c r="N155" s="32">
        <f t="shared" si="251"/>
        <v>91</v>
      </c>
      <c r="O155" s="32">
        <f t="shared" si="252"/>
        <v>91</v>
      </c>
      <c r="P155" s="32">
        <f t="shared" si="253"/>
        <v>122</v>
      </c>
      <c r="Q155" s="32">
        <f t="shared" si="254"/>
        <v>122</v>
      </c>
      <c r="R155" s="33">
        <f t="shared" si="255"/>
        <v>0</v>
      </c>
      <c r="S155" s="33">
        <f t="shared" si="255"/>
        <v>0</v>
      </c>
      <c r="T155" s="33">
        <f t="shared" si="255"/>
        <v>0</v>
      </c>
      <c r="U155" s="33">
        <f t="shared" si="255"/>
        <v>0</v>
      </c>
      <c r="V155" s="33">
        <f t="shared" si="255"/>
        <v>0</v>
      </c>
      <c r="W155" s="33">
        <f t="shared" si="255"/>
        <v>0</v>
      </c>
      <c r="X155" s="33">
        <f t="shared" si="255"/>
        <v>0</v>
      </c>
      <c r="Y155" s="33">
        <f t="shared" si="255"/>
        <v>0</v>
      </c>
      <c r="Z155" s="33">
        <f t="shared" si="255"/>
        <v>0</v>
      </c>
      <c r="AA155" s="33">
        <f t="shared" si="255"/>
        <v>0</v>
      </c>
      <c r="AB155" s="33">
        <f t="shared" si="256"/>
        <v>0</v>
      </c>
      <c r="AC155" s="33">
        <f t="shared" si="256"/>
        <v>0</v>
      </c>
      <c r="AD155" s="33">
        <f t="shared" si="256"/>
        <v>0</v>
      </c>
      <c r="AE155" s="33">
        <f t="shared" si="256"/>
        <v>0</v>
      </c>
      <c r="AF155" s="33">
        <f t="shared" si="256"/>
        <v>0</v>
      </c>
      <c r="AG155" s="33">
        <f t="shared" si="256"/>
        <v>0</v>
      </c>
      <c r="AH155" s="33">
        <f t="shared" si="256"/>
        <v>0</v>
      </c>
      <c r="AI155" s="33">
        <f t="shared" si="256"/>
        <v>0</v>
      </c>
      <c r="AJ155" s="33">
        <f t="shared" si="256"/>
        <v>0</v>
      </c>
      <c r="AK155" s="33">
        <f t="shared" si="256"/>
        <v>0</v>
      </c>
      <c r="AL155" s="33">
        <f t="shared" si="257"/>
        <v>0</v>
      </c>
      <c r="AM155" s="33">
        <f t="shared" si="257"/>
        <v>0</v>
      </c>
      <c r="AN155" s="33">
        <f t="shared" si="257"/>
        <v>0</v>
      </c>
      <c r="AO155" s="33">
        <f t="shared" si="257"/>
        <v>0</v>
      </c>
      <c r="AP155" s="33">
        <f t="shared" si="257"/>
        <v>0</v>
      </c>
      <c r="AQ155" s="33">
        <f t="shared" si="257"/>
        <v>0</v>
      </c>
      <c r="AR155" s="33">
        <f t="shared" si="257"/>
        <v>0</v>
      </c>
      <c r="AS155" s="33">
        <f t="shared" si="257"/>
        <v>0</v>
      </c>
      <c r="AT155" s="33">
        <f t="shared" si="257"/>
        <v>0</v>
      </c>
      <c r="AU155" s="33">
        <f t="shared" si="257"/>
        <v>0</v>
      </c>
      <c r="AV155" s="33">
        <f t="shared" si="258"/>
        <v>0</v>
      </c>
      <c r="AW155" s="33">
        <f t="shared" si="258"/>
        <v>0</v>
      </c>
      <c r="AX155" s="33">
        <f t="shared" si="258"/>
        <v>0</v>
      </c>
      <c r="AY155" s="33">
        <f t="shared" si="258"/>
        <v>0</v>
      </c>
      <c r="AZ155" s="33">
        <f t="shared" si="258"/>
        <v>0</v>
      </c>
      <c r="BA155" s="33">
        <f t="shared" si="258"/>
        <v>0</v>
      </c>
      <c r="BB155" s="33">
        <f t="shared" si="258"/>
        <v>0</v>
      </c>
      <c r="BC155" s="33">
        <f t="shared" si="258"/>
        <v>0</v>
      </c>
      <c r="BD155" s="33">
        <f t="shared" si="258"/>
        <v>0</v>
      </c>
      <c r="BE155" s="33">
        <f t="shared" si="258"/>
        <v>0</v>
      </c>
      <c r="BF155" s="33">
        <f t="shared" si="259"/>
        <v>0</v>
      </c>
      <c r="BG155" s="33">
        <f t="shared" si="259"/>
        <v>0</v>
      </c>
      <c r="BH155" s="33">
        <f t="shared" si="259"/>
        <v>0</v>
      </c>
      <c r="BI155" s="33">
        <f t="shared" si="259"/>
        <v>0</v>
      </c>
      <c r="BJ155" s="33">
        <f t="shared" si="259"/>
        <v>0</v>
      </c>
      <c r="BK155" s="33">
        <f t="shared" si="259"/>
        <v>0</v>
      </c>
      <c r="BL155" s="33">
        <f t="shared" si="259"/>
        <v>0</v>
      </c>
      <c r="BM155" s="33">
        <f t="shared" si="259"/>
        <v>0</v>
      </c>
      <c r="BN155" s="33">
        <f t="shared" si="259"/>
        <v>0</v>
      </c>
      <c r="BO155" s="33">
        <f t="shared" si="259"/>
        <v>0</v>
      </c>
      <c r="BP155" s="33">
        <f t="shared" si="260"/>
        <v>0</v>
      </c>
      <c r="BQ155" s="33">
        <f t="shared" si="260"/>
        <v>0</v>
      </c>
      <c r="BR155" s="33">
        <f t="shared" si="260"/>
        <v>0</v>
      </c>
      <c r="BS155" s="33">
        <f t="shared" si="260"/>
        <v>0</v>
      </c>
      <c r="BT155" s="33">
        <f t="shared" si="260"/>
        <v>0</v>
      </c>
      <c r="BU155" s="33">
        <f t="shared" si="260"/>
        <v>0</v>
      </c>
      <c r="BV155" s="33">
        <f t="shared" si="260"/>
        <v>0</v>
      </c>
      <c r="BW155" s="33">
        <f t="shared" si="260"/>
        <v>0</v>
      </c>
      <c r="BX155" s="33">
        <f t="shared" si="260"/>
        <v>0</v>
      </c>
      <c r="BY155" s="33">
        <f t="shared" si="260"/>
        <v>0</v>
      </c>
      <c r="BZ155" s="33">
        <f t="shared" si="261"/>
        <v>0</v>
      </c>
      <c r="CA155" s="33">
        <f t="shared" si="261"/>
        <v>0</v>
      </c>
      <c r="CB155" s="33">
        <f t="shared" si="261"/>
        <v>0</v>
      </c>
      <c r="CC155" s="33">
        <f t="shared" si="261"/>
        <v>0</v>
      </c>
      <c r="CD155" s="33">
        <f t="shared" si="261"/>
        <v>0</v>
      </c>
      <c r="CE155" s="33">
        <f t="shared" si="261"/>
        <v>0</v>
      </c>
      <c r="CF155" s="33">
        <f t="shared" si="261"/>
        <v>0</v>
      </c>
      <c r="CG155" s="33">
        <f t="shared" si="261"/>
        <v>0</v>
      </c>
      <c r="CH155" s="33">
        <f t="shared" si="261"/>
        <v>0</v>
      </c>
      <c r="CI155" s="33">
        <f t="shared" si="261"/>
        <v>0</v>
      </c>
      <c r="CJ155" s="33">
        <f t="shared" si="261"/>
        <v>0</v>
      </c>
      <c r="CK155" s="33">
        <f t="shared" si="261"/>
        <v>0</v>
      </c>
      <c r="CL155" s="33">
        <f t="shared" si="261"/>
        <v>0</v>
      </c>
    </row>
    <row r="156" hidden="1" spans="1:90" s="2" customFormat="1" x14ac:dyDescent="0.25">
      <c r="A156" s="30"/>
      <c r="B156" s="31"/>
      <c r="C156" s="31"/>
      <c r="D156" s="31"/>
      <c r="E156" s="32"/>
      <c r="F156" s="32"/>
      <c r="G156" s="33">
        <f t="shared" si="245"/>
        <v>0</v>
      </c>
      <c r="H156" s="32"/>
      <c r="I156" s="32">
        <f t="shared" si="246"/>
        <v>0</v>
      </c>
      <c r="J156" s="32">
        <f t="shared" si="247"/>
        <v>31</v>
      </c>
      <c r="K156" s="32">
        <f t="shared" si="248"/>
        <v>31</v>
      </c>
      <c r="L156" s="32">
        <f t="shared" si="249"/>
        <v>62</v>
      </c>
      <c r="M156" s="32">
        <f t="shared" si="250"/>
        <v>62</v>
      </c>
      <c r="N156" s="32">
        <f t="shared" si="251"/>
        <v>91</v>
      </c>
      <c r="O156" s="32">
        <f t="shared" si="252"/>
        <v>91</v>
      </c>
      <c r="P156" s="32">
        <f t="shared" si="253"/>
        <v>122</v>
      </c>
      <c r="Q156" s="32">
        <f t="shared" si="254"/>
        <v>122</v>
      </c>
      <c r="R156" s="33">
        <f t="shared" si="255"/>
        <v>0</v>
      </c>
      <c r="S156" s="33">
        <f t="shared" si="255"/>
        <v>0</v>
      </c>
      <c r="T156" s="33">
        <f t="shared" si="255"/>
        <v>0</v>
      </c>
      <c r="U156" s="33">
        <f t="shared" si="255"/>
        <v>0</v>
      </c>
      <c r="V156" s="33">
        <f t="shared" si="255"/>
        <v>0</v>
      </c>
      <c r="W156" s="33">
        <f t="shared" si="255"/>
        <v>0</v>
      </c>
      <c r="X156" s="33">
        <f t="shared" si="255"/>
        <v>0</v>
      </c>
      <c r="Y156" s="33">
        <f t="shared" si="255"/>
        <v>0</v>
      </c>
      <c r="Z156" s="33">
        <f t="shared" si="255"/>
        <v>0</v>
      </c>
      <c r="AA156" s="33">
        <f t="shared" si="255"/>
        <v>0</v>
      </c>
      <c r="AB156" s="33">
        <f t="shared" si="256"/>
        <v>0</v>
      </c>
      <c r="AC156" s="33">
        <f t="shared" si="256"/>
        <v>0</v>
      </c>
      <c r="AD156" s="33">
        <f t="shared" si="256"/>
        <v>0</v>
      </c>
      <c r="AE156" s="33">
        <f t="shared" si="256"/>
        <v>0</v>
      </c>
      <c r="AF156" s="33">
        <f t="shared" si="256"/>
        <v>0</v>
      </c>
      <c r="AG156" s="33">
        <f t="shared" si="256"/>
        <v>0</v>
      </c>
      <c r="AH156" s="33">
        <f t="shared" si="256"/>
        <v>0</v>
      </c>
      <c r="AI156" s="33">
        <f t="shared" si="256"/>
        <v>0</v>
      </c>
      <c r="AJ156" s="33">
        <f t="shared" si="256"/>
        <v>0</v>
      </c>
      <c r="AK156" s="33">
        <f t="shared" si="256"/>
        <v>0</v>
      </c>
      <c r="AL156" s="33">
        <f t="shared" si="257"/>
        <v>0</v>
      </c>
      <c r="AM156" s="33">
        <f t="shared" si="257"/>
        <v>0</v>
      </c>
      <c r="AN156" s="33">
        <f t="shared" si="257"/>
        <v>0</v>
      </c>
      <c r="AO156" s="33">
        <f t="shared" si="257"/>
        <v>0</v>
      </c>
      <c r="AP156" s="33">
        <f t="shared" si="257"/>
        <v>0</v>
      </c>
      <c r="AQ156" s="33">
        <f t="shared" si="257"/>
        <v>0</v>
      </c>
      <c r="AR156" s="33">
        <f t="shared" si="257"/>
        <v>0</v>
      </c>
      <c r="AS156" s="33">
        <f t="shared" si="257"/>
        <v>0</v>
      </c>
      <c r="AT156" s="33">
        <f t="shared" si="257"/>
        <v>0</v>
      </c>
      <c r="AU156" s="33">
        <f t="shared" si="257"/>
        <v>0</v>
      </c>
      <c r="AV156" s="33">
        <f t="shared" si="258"/>
        <v>0</v>
      </c>
      <c r="AW156" s="33">
        <f t="shared" si="258"/>
        <v>0</v>
      </c>
      <c r="AX156" s="33">
        <f t="shared" si="258"/>
        <v>0</v>
      </c>
      <c r="AY156" s="33">
        <f t="shared" si="258"/>
        <v>0</v>
      </c>
      <c r="AZ156" s="33">
        <f t="shared" si="258"/>
        <v>0</v>
      </c>
      <c r="BA156" s="33">
        <f t="shared" si="258"/>
        <v>0</v>
      </c>
      <c r="BB156" s="33">
        <f t="shared" si="258"/>
        <v>0</v>
      </c>
      <c r="BC156" s="33">
        <f t="shared" si="258"/>
        <v>0</v>
      </c>
      <c r="BD156" s="33">
        <f t="shared" si="258"/>
        <v>0</v>
      </c>
      <c r="BE156" s="33">
        <f t="shared" si="258"/>
        <v>0</v>
      </c>
      <c r="BF156" s="33">
        <f t="shared" si="259"/>
        <v>0</v>
      </c>
      <c r="BG156" s="33">
        <f t="shared" si="259"/>
        <v>0</v>
      </c>
      <c r="BH156" s="33">
        <f t="shared" si="259"/>
        <v>0</v>
      </c>
      <c r="BI156" s="33">
        <f t="shared" si="259"/>
        <v>0</v>
      </c>
      <c r="BJ156" s="33">
        <f t="shared" si="259"/>
        <v>0</v>
      </c>
      <c r="BK156" s="33">
        <f t="shared" si="259"/>
        <v>0</v>
      </c>
      <c r="BL156" s="33">
        <f t="shared" si="259"/>
        <v>0</v>
      </c>
      <c r="BM156" s="33">
        <f t="shared" si="259"/>
        <v>0</v>
      </c>
      <c r="BN156" s="33">
        <f t="shared" si="259"/>
        <v>0</v>
      </c>
      <c r="BO156" s="33">
        <f t="shared" si="259"/>
        <v>0</v>
      </c>
      <c r="BP156" s="33">
        <f t="shared" si="260"/>
        <v>0</v>
      </c>
      <c r="BQ156" s="33">
        <f t="shared" si="260"/>
        <v>0</v>
      </c>
      <c r="BR156" s="33">
        <f t="shared" si="260"/>
        <v>0</v>
      </c>
      <c r="BS156" s="33">
        <f t="shared" si="260"/>
        <v>0</v>
      </c>
      <c r="BT156" s="33">
        <f t="shared" si="260"/>
        <v>0</v>
      </c>
      <c r="BU156" s="33">
        <f t="shared" si="260"/>
        <v>0</v>
      </c>
      <c r="BV156" s="33">
        <f t="shared" si="260"/>
        <v>0</v>
      </c>
      <c r="BW156" s="33">
        <f t="shared" si="260"/>
        <v>0</v>
      </c>
      <c r="BX156" s="33">
        <f t="shared" si="260"/>
        <v>0</v>
      </c>
      <c r="BY156" s="33">
        <f t="shared" si="260"/>
        <v>0</v>
      </c>
      <c r="BZ156" s="33">
        <f t="shared" si="261"/>
        <v>0</v>
      </c>
      <c r="CA156" s="33">
        <f t="shared" si="261"/>
        <v>0</v>
      </c>
      <c r="CB156" s="33">
        <f t="shared" si="261"/>
        <v>0</v>
      </c>
      <c r="CC156" s="33">
        <f t="shared" si="261"/>
        <v>0</v>
      </c>
      <c r="CD156" s="33">
        <f t="shared" si="261"/>
        <v>0</v>
      </c>
      <c r="CE156" s="33">
        <f t="shared" si="261"/>
        <v>0</v>
      </c>
      <c r="CF156" s="33">
        <f t="shared" si="261"/>
        <v>0</v>
      </c>
      <c r="CG156" s="33">
        <f t="shared" si="261"/>
        <v>0</v>
      </c>
      <c r="CH156" s="33">
        <f t="shared" si="261"/>
        <v>0</v>
      </c>
      <c r="CI156" s="33">
        <f t="shared" si="261"/>
        <v>0</v>
      </c>
      <c r="CJ156" s="33">
        <f t="shared" si="261"/>
        <v>0</v>
      </c>
      <c r="CK156" s="33">
        <f t="shared" si="261"/>
        <v>0</v>
      </c>
      <c r="CL156" s="33">
        <f t="shared" si="261"/>
        <v>0</v>
      </c>
    </row>
    <row r="157" hidden="1" spans="1:90" s="2" customFormat="1" x14ac:dyDescent="0.25">
      <c r="A157" s="30"/>
      <c r="B157" s="31"/>
      <c r="C157" s="31"/>
      <c r="D157" s="31"/>
      <c r="E157" s="39"/>
      <c r="F157" s="39"/>
      <c r="G157" s="33">
        <f t="shared" si="245"/>
        <v>0</v>
      </c>
      <c r="H157" s="32"/>
      <c r="I157" s="32">
        <f t="shared" si="246"/>
        <v>0</v>
      </c>
      <c r="J157" s="39">
        <f t="shared" si="247"/>
        <v>31</v>
      </c>
      <c r="K157" s="39">
        <f t="shared" si="248"/>
        <v>31</v>
      </c>
      <c r="L157" s="32">
        <f t="shared" si="249"/>
        <v>62</v>
      </c>
      <c r="M157" s="32">
        <f t="shared" si="250"/>
        <v>62</v>
      </c>
      <c r="N157" s="39">
        <f t="shared" si="251"/>
        <v>91</v>
      </c>
      <c r="O157" s="39">
        <f t="shared" si="252"/>
        <v>91</v>
      </c>
      <c r="P157" s="32">
        <f t="shared" si="253"/>
        <v>122</v>
      </c>
      <c r="Q157" s="32">
        <f t="shared" si="254"/>
        <v>122</v>
      </c>
      <c r="R157" s="33">
        <f t="shared" si="255"/>
        <v>0</v>
      </c>
      <c r="S157" s="33">
        <f t="shared" si="255"/>
        <v>0</v>
      </c>
      <c r="T157" s="33">
        <f t="shared" si="255"/>
        <v>0</v>
      </c>
      <c r="U157" s="33">
        <f t="shared" si="255"/>
        <v>0</v>
      </c>
      <c r="V157" s="33">
        <f t="shared" si="255"/>
        <v>0</v>
      </c>
      <c r="W157" s="33">
        <f t="shared" si="255"/>
        <v>0</v>
      </c>
      <c r="X157" s="33">
        <f t="shared" si="255"/>
        <v>0</v>
      </c>
      <c r="Y157" s="33">
        <f t="shared" si="255"/>
        <v>0</v>
      </c>
      <c r="Z157" s="33">
        <f t="shared" si="255"/>
        <v>0</v>
      </c>
      <c r="AA157" s="33">
        <f t="shared" si="255"/>
        <v>0</v>
      </c>
      <c r="AB157" s="33">
        <f t="shared" si="256"/>
        <v>0</v>
      </c>
      <c r="AC157" s="33">
        <f t="shared" si="256"/>
        <v>0</v>
      </c>
      <c r="AD157" s="33">
        <f t="shared" si="256"/>
        <v>0</v>
      </c>
      <c r="AE157" s="33">
        <f t="shared" si="256"/>
        <v>0</v>
      </c>
      <c r="AF157" s="33">
        <f t="shared" si="256"/>
        <v>0</v>
      </c>
      <c r="AG157" s="33">
        <f t="shared" si="256"/>
        <v>0</v>
      </c>
      <c r="AH157" s="33">
        <f t="shared" si="256"/>
        <v>0</v>
      </c>
      <c r="AI157" s="33">
        <f t="shared" si="256"/>
        <v>0</v>
      </c>
      <c r="AJ157" s="33">
        <f t="shared" si="256"/>
        <v>0</v>
      </c>
      <c r="AK157" s="33">
        <f t="shared" si="256"/>
        <v>0</v>
      </c>
      <c r="AL157" s="33">
        <f t="shared" si="257"/>
        <v>0</v>
      </c>
      <c r="AM157" s="33">
        <f t="shared" si="257"/>
        <v>0</v>
      </c>
      <c r="AN157" s="33">
        <f t="shared" si="257"/>
        <v>0</v>
      </c>
      <c r="AO157" s="33">
        <f t="shared" si="257"/>
        <v>0</v>
      </c>
      <c r="AP157" s="33">
        <f t="shared" si="257"/>
        <v>0</v>
      </c>
      <c r="AQ157" s="33">
        <f t="shared" si="257"/>
        <v>0</v>
      </c>
      <c r="AR157" s="33">
        <f t="shared" si="257"/>
        <v>0</v>
      </c>
      <c r="AS157" s="33">
        <f t="shared" si="257"/>
        <v>0</v>
      </c>
      <c r="AT157" s="33">
        <f t="shared" si="257"/>
        <v>0</v>
      </c>
      <c r="AU157" s="33">
        <f t="shared" si="257"/>
        <v>0</v>
      </c>
      <c r="AV157" s="33">
        <f t="shared" si="258"/>
        <v>0</v>
      </c>
      <c r="AW157" s="33">
        <f t="shared" si="258"/>
        <v>0</v>
      </c>
      <c r="AX157" s="33">
        <f t="shared" si="258"/>
        <v>0</v>
      </c>
      <c r="AY157" s="33">
        <f t="shared" si="258"/>
        <v>0</v>
      </c>
      <c r="AZ157" s="33">
        <f t="shared" si="258"/>
        <v>0</v>
      </c>
      <c r="BA157" s="33">
        <f t="shared" si="258"/>
        <v>0</v>
      </c>
      <c r="BB157" s="33">
        <f t="shared" si="258"/>
        <v>0</v>
      </c>
      <c r="BC157" s="33">
        <f t="shared" si="258"/>
        <v>0</v>
      </c>
      <c r="BD157" s="33">
        <f t="shared" si="258"/>
        <v>0</v>
      </c>
      <c r="BE157" s="33">
        <f t="shared" si="258"/>
        <v>0</v>
      </c>
      <c r="BF157" s="33">
        <f t="shared" si="259"/>
        <v>0</v>
      </c>
      <c r="BG157" s="33">
        <f t="shared" si="259"/>
        <v>0</v>
      </c>
      <c r="BH157" s="33">
        <f t="shared" si="259"/>
        <v>0</v>
      </c>
      <c r="BI157" s="33">
        <f t="shared" si="259"/>
        <v>0</v>
      </c>
      <c r="BJ157" s="33">
        <f t="shared" si="259"/>
        <v>0</v>
      </c>
      <c r="BK157" s="33">
        <f t="shared" si="259"/>
        <v>0</v>
      </c>
      <c r="BL157" s="33">
        <f t="shared" si="259"/>
        <v>0</v>
      </c>
      <c r="BM157" s="33">
        <f t="shared" si="259"/>
        <v>0</v>
      </c>
      <c r="BN157" s="33">
        <f t="shared" si="259"/>
        <v>0</v>
      </c>
      <c r="BO157" s="33">
        <f t="shared" si="259"/>
        <v>0</v>
      </c>
      <c r="BP157" s="33">
        <f t="shared" si="260"/>
        <v>0</v>
      </c>
      <c r="BQ157" s="33">
        <f t="shared" si="260"/>
        <v>0</v>
      </c>
      <c r="BR157" s="33">
        <f t="shared" si="260"/>
        <v>0</v>
      </c>
      <c r="BS157" s="33">
        <f t="shared" si="260"/>
        <v>0</v>
      </c>
      <c r="BT157" s="33">
        <f t="shared" si="260"/>
        <v>0</v>
      </c>
      <c r="BU157" s="33">
        <f t="shared" si="260"/>
        <v>0</v>
      </c>
      <c r="BV157" s="33">
        <f t="shared" si="260"/>
        <v>0</v>
      </c>
      <c r="BW157" s="33">
        <f t="shared" si="260"/>
        <v>0</v>
      </c>
      <c r="BX157" s="33">
        <f t="shared" si="260"/>
        <v>0</v>
      </c>
      <c r="BY157" s="33">
        <f t="shared" si="260"/>
        <v>0</v>
      </c>
      <c r="BZ157" s="33">
        <f t="shared" si="261"/>
        <v>0</v>
      </c>
      <c r="CA157" s="33">
        <f t="shared" si="261"/>
        <v>0</v>
      </c>
      <c r="CB157" s="33">
        <f t="shared" si="261"/>
        <v>0</v>
      </c>
      <c r="CC157" s="33">
        <f t="shared" si="261"/>
        <v>0</v>
      </c>
      <c r="CD157" s="33">
        <f t="shared" si="261"/>
        <v>0</v>
      </c>
      <c r="CE157" s="33">
        <f t="shared" si="261"/>
        <v>0</v>
      </c>
      <c r="CF157" s="33">
        <f t="shared" si="261"/>
        <v>0</v>
      </c>
      <c r="CG157" s="33">
        <f t="shared" si="261"/>
        <v>0</v>
      </c>
      <c r="CH157" s="33">
        <f t="shared" si="261"/>
        <v>0</v>
      </c>
      <c r="CI157" s="33">
        <f t="shared" si="261"/>
        <v>0</v>
      </c>
      <c r="CJ157" s="33">
        <f t="shared" si="261"/>
        <v>0</v>
      </c>
      <c r="CK157" s="33">
        <f t="shared" si="261"/>
        <v>0</v>
      </c>
      <c r="CL157" s="33">
        <f t="shared" si="261"/>
        <v>0</v>
      </c>
    </row>
    <row r="158" hidden="1" spans="1:90" s="2" customFormat="1" x14ac:dyDescent="0.25">
      <c r="A158" s="30"/>
      <c r="B158" s="31"/>
      <c r="C158" s="31"/>
      <c r="D158" s="31"/>
      <c r="E158" s="39"/>
      <c r="F158" s="39"/>
      <c r="G158" s="33">
        <f t="shared" si="245"/>
        <v>0</v>
      </c>
      <c r="H158" s="32"/>
      <c r="I158" s="32">
        <f t="shared" si="246"/>
        <v>0</v>
      </c>
      <c r="J158" s="39">
        <f t="shared" si="247"/>
        <v>31</v>
      </c>
      <c r="K158" s="39">
        <f t="shared" si="248"/>
        <v>31</v>
      </c>
      <c r="L158" s="32">
        <f t="shared" si="249"/>
        <v>62</v>
      </c>
      <c r="M158" s="32">
        <f t="shared" si="250"/>
        <v>62</v>
      </c>
      <c r="N158" s="39">
        <f t="shared" si="251"/>
        <v>91</v>
      </c>
      <c r="O158" s="39">
        <f t="shared" si="252"/>
        <v>91</v>
      </c>
      <c r="P158" s="32">
        <f t="shared" si="253"/>
        <v>122</v>
      </c>
      <c r="Q158" s="32">
        <f t="shared" si="254"/>
        <v>122</v>
      </c>
      <c r="R158" s="33">
        <f t="shared" si="255"/>
        <v>0</v>
      </c>
      <c r="S158" s="33">
        <f t="shared" si="255"/>
        <v>0</v>
      </c>
      <c r="T158" s="33">
        <f t="shared" si="255"/>
        <v>0</v>
      </c>
      <c r="U158" s="33">
        <f t="shared" si="255"/>
        <v>0</v>
      </c>
      <c r="V158" s="33">
        <f t="shared" si="255"/>
        <v>0</v>
      </c>
      <c r="W158" s="33">
        <f t="shared" si="255"/>
        <v>0</v>
      </c>
      <c r="X158" s="33">
        <f t="shared" si="255"/>
        <v>0</v>
      </c>
      <c r="Y158" s="33">
        <f t="shared" si="255"/>
        <v>0</v>
      </c>
      <c r="Z158" s="33">
        <f t="shared" si="255"/>
        <v>0</v>
      </c>
      <c r="AA158" s="33">
        <f t="shared" si="255"/>
        <v>0</v>
      </c>
      <c r="AB158" s="33">
        <f t="shared" si="256"/>
        <v>0</v>
      </c>
      <c r="AC158" s="33">
        <f t="shared" si="256"/>
        <v>0</v>
      </c>
      <c r="AD158" s="33">
        <f t="shared" si="256"/>
        <v>0</v>
      </c>
      <c r="AE158" s="33">
        <f t="shared" si="256"/>
        <v>0</v>
      </c>
      <c r="AF158" s="33">
        <f t="shared" si="256"/>
        <v>0</v>
      </c>
      <c r="AG158" s="33">
        <f t="shared" si="256"/>
        <v>0</v>
      </c>
      <c r="AH158" s="33">
        <f t="shared" si="256"/>
        <v>0</v>
      </c>
      <c r="AI158" s="33">
        <f t="shared" si="256"/>
        <v>0</v>
      </c>
      <c r="AJ158" s="33">
        <f t="shared" si="256"/>
        <v>0</v>
      </c>
      <c r="AK158" s="33">
        <f t="shared" si="256"/>
        <v>0</v>
      </c>
      <c r="AL158" s="33">
        <f t="shared" si="257"/>
        <v>0</v>
      </c>
      <c r="AM158" s="33">
        <f t="shared" si="257"/>
        <v>0</v>
      </c>
      <c r="AN158" s="33">
        <f t="shared" si="257"/>
        <v>0</v>
      </c>
      <c r="AO158" s="33">
        <f t="shared" si="257"/>
        <v>0</v>
      </c>
      <c r="AP158" s="33">
        <f t="shared" si="257"/>
        <v>0</v>
      </c>
      <c r="AQ158" s="33">
        <f t="shared" si="257"/>
        <v>0</v>
      </c>
      <c r="AR158" s="33">
        <f t="shared" si="257"/>
        <v>0</v>
      </c>
      <c r="AS158" s="33">
        <f t="shared" si="257"/>
        <v>0</v>
      </c>
      <c r="AT158" s="33">
        <f t="shared" si="257"/>
        <v>0</v>
      </c>
      <c r="AU158" s="33">
        <f t="shared" si="257"/>
        <v>0</v>
      </c>
      <c r="AV158" s="33">
        <f t="shared" si="258"/>
        <v>0</v>
      </c>
      <c r="AW158" s="33">
        <f t="shared" si="258"/>
        <v>0</v>
      </c>
      <c r="AX158" s="33">
        <f t="shared" si="258"/>
        <v>0</v>
      </c>
      <c r="AY158" s="33">
        <f t="shared" si="258"/>
        <v>0</v>
      </c>
      <c r="AZ158" s="33">
        <f t="shared" si="258"/>
        <v>0</v>
      </c>
      <c r="BA158" s="33">
        <f t="shared" si="258"/>
        <v>0</v>
      </c>
      <c r="BB158" s="33">
        <f t="shared" si="258"/>
        <v>0</v>
      </c>
      <c r="BC158" s="33">
        <f t="shared" si="258"/>
        <v>0</v>
      </c>
      <c r="BD158" s="33">
        <f t="shared" si="258"/>
        <v>0</v>
      </c>
      <c r="BE158" s="33">
        <f t="shared" si="258"/>
        <v>0</v>
      </c>
      <c r="BF158" s="33">
        <f t="shared" si="259"/>
        <v>0</v>
      </c>
      <c r="BG158" s="33">
        <f t="shared" si="259"/>
        <v>0</v>
      </c>
      <c r="BH158" s="33">
        <f t="shared" si="259"/>
        <v>0</v>
      </c>
      <c r="BI158" s="33">
        <f t="shared" si="259"/>
        <v>0</v>
      </c>
      <c r="BJ158" s="33">
        <f t="shared" si="259"/>
        <v>0</v>
      </c>
      <c r="BK158" s="33">
        <f t="shared" si="259"/>
        <v>0</v>
      </c>
      <c r="BL158" s="33">
        <f t="shared" si="259"/>
        <v>0</v>
      </c>
      <c r="BM158" s="33">
        <f t="shared" si="259"/>
        <v>0</v>
      </c>
      <c r="BN158" s="33">
        <f t="shared" si="259"/>
        <v>0</v>
      </c>
      <c r="BO158" s="33">
        <f t="shared" si="259"/>
        <v>0</v>
      </c>
      <c r="BP158" s="33">
        <f t="shared" si="260"/>
        <v>0</v>
      </c>
      <c r="BQ158" s="33">
        <f t="shared" si="260"/>
        <v>0</v>
      </c>
      <c r="BR158" s="33">
        <f t="shared" si="260"/>
        <v>0</v>
      </c>
      <c r="BS158" s="33">
        <f t="shared" si="260"/>
        <v>0</v>
      </c>
      <c r="BT158" s="33">
        <f t="shared" si="260"/>
        <v>0</v>
      </c>
      <c r="BU158" s="33">
        <f t="shared" si="260"/>
        <v>0</v>
      </c>
      <c r="BV158" s="33">
        <f t="shared" si="260"/>
        <v>0</v>
      </c>
      <c r="BW158" s="33">
        <f t="shared" si="260"/>
        <v>0</v>
      </c>
      <c r="BX158" s="33">
        <f t="shared" si="260"/>
        <v>0</v>
      </c>
      <c r="BY158" s="33">
        <f t="shared" si="260"/>
        <v>0</v>
      </c>
      <c r="BZ158" s="33">
        <f t="shared" si="261"/>
        <v>0</v>
      </c>
      <c r="CA158" s="33">
        <f t="shared" si="261"/>
        <v>0</v>
      </c>
      <c r="CB158" s="33">
        <f t="shared" si="261"/>
        <v>0</v>
      </c>
      <c r="CC158" s="33">
        <f t="shared" si="261"/>
        <v>0</v>
      </c>
      <c r="CD158" s="33">
        <f t="shared" si="261"/>
        <v>0</v>
      </c>
      <c r="CE158" s="33">
        <f t="shared" si="261"/>
        <v>0</v>
      </c>
      <c r="CF158" s="33">
        <f t="shared" si="261"/>
        <v>0</v>
      </c>
      <c r="CG158" s="33">
        <f t="shared" si="261"/>
        <v>0</v>
      </c>
      <c r="CH158" s="33">
        <f t="shared" si="261"/>
        <v>0</v>
      </c>
      <c r="CI158" s="33">
        <f t="shared" si="261"/>
        <v>0</v>
      </c>
      <c r="CJ158" s="33">
        <f t="shared" si="261"/>
        <v>0</v>
      </c>
      <c r="CK158" s="33">
        <f t="shared" si="261"/>
        <v>0</v>
      </c>
      <c r="CL158" s="33">
        <f t="shared" si="261"/>
        <v>0</v>
      </c>
    </row>
    <row r="159" hidden="1" spans="1:90" s="2" customFormat="1" x14ac:dyDescent="0.25">
      <c r="A159" s="30"/>
      <c r="B159" s="31"/>
      <c r="C159" s="31"/>
      <c r="D159" s="31"/>
      <c r="E159" s="32"/>
      <c r="F159" s="32"/>
      <c r="G159" s="33">
        <f t="shared" si="245"/>
        <v>0</v>
      </c>
      <c r="H159" s="32"/>
      <c r="I159" s="32">
        <f t="shared" si="246"/>
        <v>0</v>
      </c>
      <c r="J159" s="32">
        <f t="shared" si="247"/>
        <v>31</v>
      </c>
      <c r="K159" s="32">
        <f t="shared" si="248"/>
        <v>31</v>
      </c>
      <c r="L159" s="32">
        <f t="shared" si="249"/>
        <v>62</v>
      </c>
      <c r="M159" s="32">
        <f t="shared" si="250"/>
        <v>62</v>
      </c>
      <c r="N159" s="32">
        <f t="shared" si="251"/>
        <v>91</v>
      </c>
      <c r="O159" s="32">
        <f t="shared" si="252"/>
        <v>91</v>
      </c>
      <c r="P159" s="32">
        <f t="shared" si="253"/>
        <v>122</v>
      </c>
      <c r="Q159" s="32">
        <f t="shared" si="254"/>
        <v>122</v>
      </c>
      <c r="R159" s="33">
        <f t="shared" si="255"/>
        <v>0</v>
      </c>
      <c r="S159" s="33">
        <f t="shared" si="255"/>
        <v>0</v>
      </c>
      <c r="T159" s="33">
        <f t="shared" si="255"/>
        <v>0</v>
      </c>
      <c r="U159" s="33">
        <f t="shared" si="255"/>
        <v>0</v>
      </c>
      <c r="V159" s="33">
        <f t="shared" si="255"/>
        <v>0</v>
      </c>
      <c r="W159" s="33">
        <f t="shared" si="255"/>
        <v>0</v>
      </c>
      <c r="X159" s="33">
        <f t="shared" si="255"/>
        <v>0</v>
      </c>
      <c r="Y159" s="33">
        <f t="shared" si="255"/>
        <v>0</v>
      </c>
      <c r="Z159" s="33">
        <f t="shared" si="255"/>
        <v>0</v>
      </c>
      <c r="AA159" s="33">
        <f t="shared" si="255"/>
        <v>0</v>
      </c>
      <c r="AB159" s="33">
        <f t="shared" si="256"/>
        <v>0</v>
      </c>
      <c r="AC159" s="33">
        <f t="shared" si="256"/>
        <v>0</v>
      </c>
      <c r="AD159" s="33">
        <f t="shared" si="256"/>
        <v>0</v>
      </c>
      <c r="AE159" s="33">
        <f t="shared" si="256"/>
        <v>0</v>
      </c>
      <c r="AF159" s="33">
        <f t="shared" si="256"/>
        <v>0</v>
      </c>
      <c r="AG159" s="33">
        <f t="shared" si="256"/>
        <v>0</v>
      </c>
      <c r="AH159" s="33">
        <f t="shared" si="256"/>
        <v>0</v>
      </c>
      <c r="AI159" s="33">
        <f t="shared" si="256"/>
        <v>0</v>
      </c>
      <c r="AJ159" s="33">
        <f t="shared" si="256"/>
        <v>0</v>
      </c>
      <c r="AK159" s="33">
        <f t="shared" si="256"/>
        <v>0</v>
      </c>
      <c r="AL159" s="33">
        <f t="shared" si="257"/>
        <v>0</v>
      </c>
      <c r="AM159" s="33">
        <f t="shared" si="257"/>
        <v>0</v>
      </c>
      <c r="AN159" s="33">
        <f t="shared" si="257"/>
        <v>0</v>
      </c>
      <c r="AO159" s="33">
        <f t="shared" si="257"/>
        <v>0</v>
      </c>
      <c r="AP159" s="33">
        <f t="shared" si="257"/>
        <v>0</v>
      </c>
      <c r="AQ159" s="33">
        <f t="shared" si="257"/>
        <v>0</v>
      </c>
      <c r="AR159" s="33">
        <f t="shared" si="257"/>
        <v>0</v>
      </c>
      <c r="AS159" s="33">
        <f t="shared" si="257"/>
        <v>0</v>
      </c>
      <c r="AT159" s="33">
        <f t="shared" si="257"/>
        <v>0</v>
      </c>
      <c r="AU159" s="33">
        <f t="shared" si="257"/>
        <v>0</v>
      </c>
      <c r="AV159" s="33">
        <f t="shared" si="258"/>
        <v>0</v>
      </c>
      <c r="AW159" s="33">
        <f t="shared" si="258"/>
        <v>0</v>
      </c>
      <c r="AX159" s="33">
        <f t="shared" si="258"/>
        <v>0</v>
      </c>
      <c r="AY159" s="33">
        <f t="shared" si="258"/>
        <v>0</v>
      </c>
      <c r="AZ159" s="33">
        <f t="shared" si="258"/>
        <v>0</v>
      </c>
      <c r="BA159" s="33">
        <f t="shared" si="258"/>
        <v>0</v>
      </c>
      <c r="BB159" s="33">
        <f t="shared" si="258"/>
        <v>0</v>
      </c>
      <c r="BC159" s="33">
        <f t="shared" si="258"/>
        <v>0</v>
      </c>
      <c r="BD159" s="33">
        <f t="shared" si="258"/>
        <v>0</v>
      </c>
      <c r="BE159" s="33">
        <f t="shared" si="258"/>
        <v>0</v>
      </c>
      <c r="BF159" s="33">
        <f t="shared" si="259"/>
        <v>0</v>
      </c>
      <c r="BG159" s="33">
        <f t="shared" si="259"/>
        <v>0</v>
      </c>
      <c r="BH159" s="33">
        <f t="shared" si="259"/>
        <v>0</v>
      </c>
      <c r="BI159" s="33">
        <f t="shared" si="259"/>
        <v>0</v>
      </c>
      <c r="BJ159" s="33">
        <f t="shared" si="259"/>
        <v>0</v>
      </c>
      <c r="BK159" s="33">
        <f t="shared" si="259"/>
        <v>0</v>
      </c>
      <c r="BL159" s="33">
        <f t="shared" si="259"/>
        <v>0</v>
      </c>
      <c r="BM159" s="33">
        <f t="shared" si="259"/>
        <v>0</v>
      </c>
      <c r="BN159" s="33">
        <f t="shared" si="259"/>
        <v>0</v>
      </c>
      <c r="BO159" s="33">
        <f t="shared" si="259"/>
        <v>0</v>
      </c>
      <c r="BP159" s="33">
        <f t="shared" si="260"/>
        <v>0</v>
      </c>
      <c r="BQ159" s="33">
        <f t="shared" si="260"/>
        <v>0</v>
      </c>
      <c r="BR159" s="33">
        <f t="shared" si="260"/>
        <v>0</v>
      </c>
      <c r="BS159" s="33">
        <f t="shared" si="260"/>
        <v>0</v>
      </c>
      <c r="BT159" s="33">
        <f t="shared" si="260"/>
        <v>0</v>
      </c>
      <c r="BU159" s="33">
        <f t="shared" si="260"/>
        <v>0</v>
      </c>
      <c r="BV159" s="33">
        <f t="shared" si="260"/>
        <v>0</v>
      </c>
      <c r="BW159" s="33">
        <f t="shared" si="260"/>
        <v>0</v>
      </c>
      <c r="BX159" s="33">
        <f t="shared" si="260"/>
        <v>0</v>
      </c>
      <c r="BY159" s="33">
        <f t="shared" si="260"/>
        <v>0</v>
      </c>
      <c r="BZ159" s="33">
        <f t="shared" si="261"/>
        <v>0</v>
      </c>
      <c r="CA159" s="33">
        <f t="shared" si="261"/>
        <v>0</v>
      </c>
      <c r="CB159" s="33">
        <f t="shared" si="261"/>
        <v>0</v>
      </c>
      <c r="CC159" s="33">
        <f t="shared" si="261"/>
        <v>0</v>
      </c>
      <c r="CD159" s="33">
        <f t="shared" si="261"/>
        <v>0</v>
      </c>
      <c r="CE159" s="33">
        <f t="shared" si="261"/>
        <v>0</v>
      </c>
      <c r="CF159" s="33">
        <f t="shared" si="261"/>
        <v>0</v>
      </c>
      <c r="CG159" s="33">
        <f t="shared" si="261"/>
        <v>0</v>
      </c>
      <c r="CH159" s="33">
        <f t="shared" si="261"/>
        <v>0</v>
      </c>
      <c r="CI159" s="33">
        <f t="shared" si="261"/>
        <v>0</v>
      </c>
      <c r="CJ159" s="33">
        <f t="shared" si="261"/>
        <v>0</v>
      </c>
      <c r="CK159" s="33">
        <f t="shared" si="261"/>
        <v>0</v>
      </c>
      <c r="CL159" s="33">
        <f t="shared" si="261"/>
        <v>0</v>
      </c>
    </row>
    <row r="160" ht="21.75" customHeight="1" spans="1:90" x14ac:dyDescent="0.25">
      <c r="A160" s="25" t="s">
        <v>492</v>
      </c>
      <c r="B160" s="26"/>
      <c r="C160" s="26"/>
      <c r="D160" s="26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8"/>
      <c r="P160" s="27"/>
      <c r="Q160" s="27"/>
      <c r="R160" s="29">
        <f>$A$2-DAY($A$2)+1</f>
        <v>46054</v>
      </c>
      <c r="S160" s="29">
        <f t="shared" ref="S160:AX160" si="262">DATE(YEAR(R160),MONTH(R160)+1,DAY(R160))</f>
        <v>46082</v>
      </c>
      <c r="T160" s="29">
        <f t="shared" si="262"/>
        <v>46113</v>
      </c>
      <c r="U160" s="29">
        <f t="shared" si="262"/>
        <v>46143</v>
      </c>
      <c r="V160" s="29">
        <f t="shared" si="262"/>
        <v>46174</v>
      </c>
      <c r="W160" s="29">
        <f t="shared" si="262"/>
        <v>46204</v>
      </c>
      <c r="X160" s="29">
        <f t="shared" si="262"/>
        <v>46235</v>
      </c>
      <c r="Y160" s="29">
        <f t="shared" si="262"/>
        <v>46266</v>
      </c>
      <c r="Z160" s="29">
        <f t="shared" si="262"/>
        <v>46296</v>
      </c>
      <c r="AA160" s="29">
        <f t="shared" si="262"/>
        <v>46327</v>
      </c>
      <c r="AB160" s="29">
        <f t="shared" si="262"/>
        <v>46357</v>
      </c>
      <c r="AC160" s="29">
        <f t="shared" si="262"/>
        <v>46388</v>
      </c>
      <c r="AD160" s="29">
        <f t="shared" si="262"/>
        <v>46419</v>
      </c>
      <c r="AE160" s="29">
        <f t="shared" si="262"/>
        <v>46447</v>
      </c>
      <c r="AF160" s="29">
        <f t="shared" si="262"/>
        <v>46478</v>
      </c>
      <c r="AG160" s="29">
        <f t="shared" si="262"/>
        <v>46508</v>
      </c>
      <c r="AH160" s="29">
        <f t="shared" si="262"/>
        <v>46539</v>
      </c>
      <c r="AI160" s="29">
        <f t="shared" si="262"/>
        <v>46569</v>
      </c>
      <c r="AJ160" s="29">
        <f t="shared" si="262"/>
        <v>46600</v>
      </c>
      <c r="AK160" s="29">
        <f t="shared" si="262"/>
        <v>46631</v>
      </c>
      <c r="AL160" s="29">
        <f t="shared" si="262"/>
        <v>46661</v>
      </c>
      <c r="AM160" s="29">
        <f t="shared" si="262"/>
        <v>46692</v>
      </c>
      <c r="AN160" s="29">
        <f t="shared" si="262"/>
        <v>46722</v>
      </c>
      <c r="AO160" s="29">
        <f t="shared" si="262"/>
        <v>46753</v>
      </c>
      <c r="AP160" s="29">
        <f t="shared" si="262"/>
        <v>46784</v>
      </c>
      <c r="AQ160" s="29">
        <f t="shared" si="262"/>
        <v>46813</v>
      </c>
      <c r="AR160" s="29">
        <f t="shared" si="262"/>
        <v>46844</v>
      </c>
      <c r="AS160" s="29">
        <f t="shared" si="262"/>
        <v>46874</v>
      </c>
      <c r="AT160" s="29">
        <f t="shared" si="262"/>
        <v>46905</v>
      </c>
      <c r="AU160" s="29">
        <f t="shared" si="262"/>
        <v>46935</v>
      </c>
      <c r="AV160" s="29">
        <f t="shared" si="262"/>
        <v>46966</v>
      </c>
      <c r="AW160" s="29">
        <f t="shared" si="262"/>
        <v>46997</v>
      </c>
      <c r="AX160" s="29">
        <f t="shared" si="262"/>
        <v>47027</v>
      </c>
      <c r="AY160" s="29">
        <f t="shared" ref="AY160:CD160" si="263">DATE(YEAR(AX160),MONTH(AX160)+1,DAY(AX160))</f>
        <v>47058</v>
      </c>
      <c r="AZ160" s="29">
        <f t="shared" si="263"/>
        <v>47088</v>
      </c>
      <c r="BA160" s="29">
        <f t="shared" si="263"/>
        <v>47119</v>
      </c>
      <c r="BB160" s="29">
        <f t="shared" si="263"/>
        <v>47150</v>
      </c>
      <c r="BC160" s="29">
        <f t="shared" si="263"/>
        <v>47178</v>
      </c>
      <c r="BD160" s="29">
        <f t="shared" si="263"/>
        <v>47209</v>
      </c>
      <c r="BE160" s="29">
        <f t="shared" si="263"/>
        <v>47239</v>
      </c>
      <c r="BF160" s="29">
        <f t="shared" si="263"/>
        <v>47270</v>
      </c>
      <c r="BG160" s="29">
        <f t="shared" si="263"/>
        <v>47300</v>
      </c>
      <c r="BH160" s="29">
        <f t="shared" si="263"/>
        <v>47331</v>
      </c>
      <c r="BI160" s="29">
        <f t="shared" si="263"/>
        <v>47362</v>
      </c>
      <c r="BJ160" s="29">
        <f t="shared" si="263"/>
        <v>47392</v>
      </c>
      <c r="BK160" s="29">
        <f t="shared" si="263"/>
        <v>47423</v>
      </c>
      <c r="BL160" s="29">
        <f t="shared" si="263"/>
        <v>47453</v>
      </c>
      <c r="BM160" s="29">
        <f t="shared" si="263"/>
        <v>47484</v>
      </c>
      <c r="BN160" s="29">
        <f t="shared" si="263"/>
        <v>47515</v>
      </c>
      <c r="BO160" s="29">
        <f t="shared" si="263"/>
        <v>47543</v>
      </c>
      <c r="BP160" s="29">
        <f t="shared" si="263"/>
        <v>47574</v>
      </c>
      <c r="BQ160" s="29">
        <f t="shared" si="263"/>
        <v>47604</v>
      </c>
      <c r="BR160" s="29">
        <f t="shared" si="263"/>
        <v>47635</v>
      </c>
      <c r="BS160" s="29">
        <f t="shared" si="263"/>
        <v>47665</v>
      </c>
      <c r="BT160" s="29">
        <f t="shared" si="263"/>
        <v>47696</v>
      </c>
      <c r="BU160" s="29">
        <f t="shared" si="263"/>
        <v>47727</v>
      </c>
      <c r="BV160" s="29">
        <f t="shared" si="263"/>
        <v>47757</v>
      </c>
      <c r="BW160" s="29">
        <f t="shared" si="263"/>
        <v>47788</v>
      </c>
      <c r="BX160" s="29">
        <f t="shared" si="263"/>
        <v>47818</v>
      </c>
      <c r="BY160" s="29">
        <f t="shared" si="263"/>
        <v>47849</v>
      </c>
      <c r="BZ160" s="29">
        <f t="shared" si="263"/>
        <v>47880</v>
      </c>
      <c r="CA160" s="29">
        <f t="shared" si="263"/>
        <v>47908</v>
      </c>
      <c r="CB160" s="29">
        <f t="shared" si="263"/>
        <v>47939</v>
      </c>
      <c r="CC160" s="29">
        <f t="shared" si="263"/>
        <v>47969</v>
      </c>
      <c r="CD160" s="29">
        <f t="shared" si="263"/>
        <v>48000</v>
      </c>
      <c r="CE160" s="29">
        <f t="shared" ref="CE160:CL160" si="264">DATE(YEAR(CD160),MONTH(CD160)+1,DAY(CD160))</f>
        <v>48030</v>
      </c>
      <c r="CF160" s="29">
        <f t="shared" si="264"/>
        <v>48061</v>
      </c>
      <c r="CG160" s="29">
        <f t="shared" si="264"/>
        <v>48092</v>
      </c>
      <c r="CH160" s="29">
        <f t="shared" si="264"/>
        <v>48122</v>
      </c>
      <c r="CI160" s="29">
        <f t="shared" si="264"/>
        <v>48153</v>
      </c>
      <c r="CJ160" s="29">
        <f t="shared" si="264"/>
        <v>48183</v>
      </c>
      <c r="CK160" s="29">
        <f t="shared" si="264"/>
        <v>48214</v>
      </c>
      <c r="CL160" s="29">
        <f t="shared" si="264"/>
        <v>48245</v>
      </c>
    </row>
    <row r="161" hidden="1" spans="1:90" s="139" customFormat="1" x14ac:dyDescent="0.25">
      <c r="A161" s="100" t="s">
        <v>493</v>
      </c>
      <c r="B161" s="140">
        <v>17</v>
      </c>
      <c r="C161" s="140">
        <v>17</v>
      </c>
      <c r="D161" s="140">
        <v>1</v>
      </c>
      <c r="E161" s="141"/>
      <c r="F161" s="141"/>
      <c r="G161" s="142"/>
      <c r="H161" s="141"/>
      <c r="I161" s="141"/>
      <c r="J161" s="141"/>
      <c r="K161" s="141"/>
      <c r="L161" s="141"/>
      <c r="M161" s="141">
        <v>45346</v>
      </c>
      <c r="N161" s="141">
        <v>45375</v>
      </c>
      <c r="O161" s="141">
        <v>45894</v>
      </c>
      <c r="P161" s="141">
        <v>45894</v>
      </c>
      <c r="Q161" s="141">
        <v>45894</v>
      </c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  <c r="AX161" s="143"/>
      <c r="AY161" s="143"/>
      <c r="AZ161" s="143"/>
      <c r="BA161" s="143"/>
      <c r="BB161" s="143"/>
      <c r="BC161" s="143"/>
      <c r="BD161" s="143"/>
      <c r="BE161" s="143"/>
      <c r="BF161" s="143"/>
      <c r="BG161" s="143"/>
      <c r="BH161" s="143"/>
      <c r="BI161" s="143"/>
      <c r="BJ161" s="143"/>
      <c r="BK161" s="143"/>
      <c r="BL161" s="143"/>
      <c r="BM161" s="143"/>
      <c r="BN161" s="143"/>
      <c r="BO161" s="143"/>
      <c r="BP161" s="143"/>
      <c r="BQ161" s="143"/>
      <c r="BR161" s="143"/>
      <c r="BS161" s="143"/>
      <c r="BT161" s="143"/>
      <c r="BU161" s="143"/>
      <c r="BV161" s="143"/>
      <c r="BW161" s="143"/>
      <c r="BX161" s="143"/>
      <c r="BY161" s="143"/>
      <c r="BZ161" s="143"/>
      <c r="CA161" s="143"/>
      <c r="CB161" s="143"/>
      <c r="CC161" s="143"/>
      <c r="CD161" s="143"/>
      <c r="CE161" s="143"/>
      <c r="CF161" s="143"/>
      <c r="CG161" s="143"/>
      <c r="CH161" s="143"/>
      <c r="CI161" s="143"/>
      <c r="CJ161" s="143"/>
      <c r="CK161" s="143"/>
      <c r="CL161" s="143"/>
    </row>
    <row r="162" hidden="1" spans="1:90" s="139" customFormat="1" x14ac:dyDescent="0.25">
      <c r="A162" s="30" t="s">
        <v>494</v>
      </c>
      <c r="B162" s="31">
        <v>17</v>
      </c>
      <c r="C162" s="31">
        <v>17</v>
      </c>
      <c r="D162" s="31">
        <v>1</v>
      </c>
      <c r="E162" s="32"/>
      <c r="F162" s="32"/>
      <c r="G162" s="33"/>
      <c r="H162" s="32"/>
      <c r="I162" s="32"/>
      <c r="J162" s="32"/>
      <c r="K162" s="32"/>
      <c r="L162" s="32"/>
      <c r="M162" s="32">
        <v>45346</v>
      </c>
      <c r="N162" s="32">
        <v>45375</v>
      </c>
      <c r="O162" s="34">
        <v>45467</v>
      </c>
      <c r="P162" s="34">
        <v>45467</v>
      </c>
      <c r="Q162" s="34">
        <v>45467</v>
      </c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  <c r="AX162" s="143"/>
      <c r="AY162" s="143"/>
      <c r="AZ162" s="143"/>
      <c r="BA162" s="143"/>
      <c r="BB162" s="143"/>
      <c r="BC162" s="143"/>
      <c r="BD162" s="143"/>
      <c r="BE162" s="143"/>
      <c r="BF162" s="143"/>
      <c r="BG162" s="143"/>
      <c r="BH162" s="143"/>
      <c r="BI162" s="143"/>
      <c r="BJ162" s="143"/>
      <c r="BK162" s="143"/>
      <c r="BL162" s="143"/>
      <c r="BM162" s="143"/>
      <c r="BN162" s="143"/>
      <c r="BO162" s="143"/>
      <c r="BP162" s="143"/>
      <c r="BQ162" s="143"/>
      <c r="BR162" s="143"/>
      <c r="BS162" s="143"/>
      <c r="BT162" s="143"/>
      <c r="BU162" s="143"/>
      <c r="BV162" s="143"/>
      <c r="BW162" s="143"/>
      <c r="BX162" s="143"/>
      <c r="BY162" s="143"/>
      <c r="BZ162" s="143"/>
      <c r="CA162" s="143"/>
      <c r="CB162" s="143"/>
      <c r="CC162" s="143"/>
      <c r="CD162" s="143"/>
      <c r="CE162" s="143"/>
      <c r="CF162" s="143"/>
      <c r="CG162" s="143"/>
      <c r="CH162" s="143"/>
      <c r="CI162" s="143"/>
      <c r="CJ162" s="143"/>
      <c r="CK162" s="143"/>
      <c r="CL162" s="143"/>
    </row>
    <row r="163" hidden="1" spans="1:90" x14ac:dyDescent="0.25">
      <c r="A163" s="30" t="s">
        <v>495</v>
      </c>
      <c r="B163" s="31">
        <v>16</v>
      </c>
      <c r="C163" s="31">
        <v>15</v>
      </c>
      <c r="D163" s="31">
        <v>1</v>
      </c>
      <c r="E163" s="32"/>
      <c r="F163" s="32"/>
      <c r="G163" s="33">
        <f>F163-E163</f>
        <v>0</v>
      </c>
      <c r="H163" s="32"/>
      <c r="I163" s="32"/>
      <c r="J163" s="32"/>
      <c r="K163" s="32">
        <f>IF(J163="","",(DATE(YEAR(J163),MONTH(J163)+D163,DAY(J163))))</f>
      </c>
      <c r="L163" s="32">
        <f>IF(N163="","",DATE(YEAR(N163), MONTH(N163)-1,DAY(N163)))</f>
        <v>45406</v>
      </c>
      <c r="M163" s="32">
        <v>45436</v>
      </c>
      <c r="N163" s="34">
        <v>45436</v>
      </c>
      <c r="O163" s="34">
        <v>45497</v>
      </c>
      <c r="P163" s="34">
        <v>45497</v>
      </c>
      <c r="Q163" s="34">
        <f>IF(O163="","",DATE(YEAR(P163),MONTH(P163),DAY(P163)))</f>
        <v>45497</v>
      </c>
      <c r="R163" s="33" t="str">
        <f t="shared" ref="R163:AA164" si="265">IF((AND($E163&lt;=R$4,$F163&gt;=R$4)),"P/L",IF((AND($H163&lt;=R$4,$I163&gt;=R$4)),"XO",IF((AND($J163&lt;=R$4,$K163&gt;=R$4)),"3",IF((AND($L163&lt;=R$4,$M163&gt;=R$4)),"C",IF((AND($N163&lt;=R$4,$O163&gt;=R$4)),"CO",IF((AND($P163&lt;=R$4,$Q163&gt;=R$4)),"C",0))))))</f>
        <v>3</v>
      </c>
      <c r="S163" s="33" t="str">
        <f t="shared" si="265"/>
        <v>3</v>
      </c>
      <c r="T163" s="33" t="str">
        <f t="shared" si="265"/>
        <v>3</v>
      </c>
      <c r="U163" s="33" t="str">
        <f t="shared" si="265"/>
        <v>3</v>
      </c>
      <c r="V163" s="33" t="str">
        <f t="shared" si="265"/>
        <v>3</v>
      </c>
      <c r="W163" s="33" t="str">
        <f t="shared" si="265"/>
        <v>3</v>
      </c>
      <c r="X163" s="33" t="str">
        <f t="shared" si="265"/>
        <v>3</v>
      </c>
      <c r="Y163" s="33" t="str">
        <f t="shared" si="265"/>
        <v>3</v>
      </c>
      <c r="Z163" s="33" t="str">
        <f t="shared" si="265"/>
        <v>3</v>
      </c>
      <c r="AA163" s="33" t="str">
        <f t="shared" si="265"/>
        <v>3</v>
      </c>
      <c r="AB163" s="33" t="str">
        <f t="shared" ref="AB163:AK164" si="266">IF((AND($E163&lt;=AB$4,$F163&gt;=AB$4)),"P/L",IF((AND($H163&lt;=AB$4,$I163&gt;=AB$4)),"XO",IF((AND($J163&lt;=AB$4,$K163&gt;=AB$4)),"3",IF((AND($L163&lt;=AB$4,$M163&gt;=AB$4)),"C",IF((AND($N163&lt;=AB$4,$O163&gt;=AB$4)),"CO",IF((AND($P163&lt;=AB$4,$Q163&gt;=AB$4)),"C",0))))))</f>
        <v>3</v>
      </c>
      <c r="AC163" s="33" t="str">
        <f t="shared" si="266"/>
        <v>3</v>
      </c>
      <c r="AD163" s="33" t="str">
        <f t="shared" si="266"/>
        <v>3</v>
      </c>
      <c r="AE163" s="33" t="str">
        <f t="shared" si="266"/>
        <v>3</v>
      </c>
      <c r="AF163" s="33" t="str">
        <f t="shared" si="266"/>
        <v>3</v>
      </c>
      <c r="AG163" s="33" t="str">
        <f t="shared" si="266"/>
        <v>3</v>
      </c>
      <c r="AH163" s="33" t="str">
        <f t="shared" si="266"/>
        <v>3</v>
      </c>
      <c r="AI163" s="33" t="str">
        <f t="shared" si="266"/>
        <v>3</v>
      </c>
      <c r="AJ163" s="33" t="str">
        <f t="shared" si="266"/>
        <v>3</v>
      </c>
      <c r="AK163" s="33" t="str">
        <f t="shared" si="266"/>
        <v>3</v>
      </c>
      <c r="AL163" s="33" t="str">
        <f t="shared" ref="AL163:AU164" si="267">IF((AND($E163&lt;=AL$4,$F163&gt;=AL$4)),"P/L",IF((AND($H163&lt;=AL$4,$I163&gt;=AL$4)),"XO",IF((AND($J163&lt;=AL$4,$K163&gt;=AL$4)),"3",IF((AND($L163&lt;=AL$4,$M163&gt;=AL$4)),"C",IF((AND($N163&lt;=AL$4,$O163&gt;=AL$4)),"CO",IF((AND($P163&lt;=AL$4,$Q163&gt;=AL$4)),"C",0))))))</f>
        <v>3</v>
      </c>
      <c r="AM163" s="33" t="str">
        <f t="shared" si="267"/>
        <v>3</v>
      </c>
      <c r="AN163" s="33" t="str">
        <f t="shared" si="267"/>
        <v>3</v>
      </c>
      <c r="AO163" s="33" t="str">
        <f t="shared" si="267"/>
        <v>3</v>
      </c>
      <c r="AP163" s="33" t="str">
        <f t="shared" si="267"/>
        <v>3</v>
      </c>
      <c r="AQ163" s="33" t="str">
        <f t="shared" si="267"/>
        <v>3</v>
      </c>
      <c r="AR163" s="33" t="str">
        <f t="shared" si="267"/>
        <v>3</v>
      </c>
      <c r="AS163" s="33" t="str">
        <f t="shared" si="267"/>
        <v>3</v>
      </c>
      <c r="AT163" s="33" t="str">
        <f t="shared" si="267"/>
        <v>3</v>
      </c>
      <c r="AU163" s="33" t="str">
        <f t="shared" si="267"/>
        <v>3</v>
      </c>
      <c r="AV163" s="33" t="str">
        <f t="shared" ref="AV163:BE164" si="268">IF((AND($E163&lt;=AV$4,$F163&gt;=AV$4)),"P/L",IF((AND($H163&lt;=AV$4,$I163&gt;=AV$4)),"XO",IF((AND($J163&lt;=AV$4,$K163&gt;=AV$4)),"3",IF((AND($L163&lt;=AV$4,$M163&gt;=AV$4)),"C",IF((AND($N163&lt;=AV$4,$O163&gt;=AV$4)),"CO",IF((AND($P163&lt;=AV$4,$Q163&gt;=AV$4)),"C",0))))))</f>
        <v>3</v>
      </c>
      <c r="AW163" s="33" t="str">
        <f t="shared" si="268"/>
        <v>3</v>
      </c>
      <c r="AX163" s="33" t="str">
        <f t="shared" si="268"/>
        <v>3</v>
      </c>
      <c r="AY163" s="33" t="str">
        <f t="shared" si="268"/>
        <v>3</v>
      </c>
      <c r="AZ163" s="33" t="str">
        <f t="shared" si="268"/>
        <v>3</v>
      </c>
      <c r="BA163" s="33" t="str">
        <f t="shared" si="268"/>
        <v>3</v>
      </c>
      <c r="BB163" s="33" t="str">
        <f t="shared" si="268"/>
        <v>3</v>
      </c>
      <c r="BC163" s="33" t="str">
        <f t="shared" si="268"/>
        <v>3</v>
      </c>
      <c r="BD163" s="33" t="str">
        <f t="shared" si="268"/>
        <v>3</v>
      </c>
      <c r="BE163" s="33" t="str">
        <f t="shared" si="268"/>
        <v>3</v>
      </c>
      <c r="BF163" s="33" t="str">
        <f t="shared" ref="BF163:BO164" si="269">IF((AND($E163&lt;=BF$4,$F163&gt;=BF$4)),"P/L",IF((AND($H163&lt;=BF$4,$I163&gt;=BF$4)),"XO",IF((AND($J163&lt;=BF$4,$K163&gt;=BF$4)),"3",IF((AND($L163&lt;=BF$4,$M163&gt;=BF$4)),"C",IF((AND($N163&lt;=BF$4,$O163&gt;=BF$4)),"CO",IF((AND($P163&lt;=BF$4,$Q163&gt;=BF$4)),"C",0))))))</f>
        <v>3</v>
      </c>
      <c r="BG163" s="33" t="str">
        <f t="shared" si="269"/>
        <v>3</v>
      </c>
      <c r="BH163" s="33" t="str">
        <f t="shared" si="269"/>
        <v>3</v>
      </c>
      <c r="BI163" s="33" t="str">
        <f t="shared" si="269"/>
        <v>3</v>
      </c>
      <c r="BJ163" s="33" t="str">
        <f t="shared" si="269"/>
        <v>3</v>
      </c>
      <c r="BK163" s="33" t="str">
        <f t="shared" si="269"/>
        <v>3</v>
      </c>
      <c r="BL163" s="33" t="str">
        <f t="shared" si="269"/>
        <v>3</v>
      </c>
      <c r="BM163" s="33" t="str">
        <f t="shared" si="269"/>
        <v>3</v>
      </c>
      <c r="BN163" s="33" t="str">
        <f t="shared" si="269"/>
        <v>3</v>
      </c>
      <c r="BO163" s="33" t="str">
        <f t="shared" si="269"/>
        <v>3</v>
      </c>
      <c r="BP163" s="33" t="str">
        <f t="shared" ref="BP163:BY164" si="270">IF((AND($E163&lt;=BP$4,$F163&gt;=BP$4)),"P/L",IF((AND($H163&lt;=BP$4,$I163&gt;=BP$4)),"XO",IF((AND($J163&lt;=BP$4,$K163&gt;=BP$4)),"3",IF((AND($L163&lt;=BP$4,$M163&gt;=BP$4)),"C",IF((AND($N163&lt;=BP$4,$O163&gt;=BP$4)),"CO",IF((AND($P163&lt;=BP$4,$Q163&gt;=BP$4)),"C",0))))))</f>
        <v>3</v>
      </c>
      <c r="BQ163" s="33" t="str">
        <f t="shared" si="270"/>
        <v>3</v>
      </c>
      <c r="BR163" s="33" t="str">
        <f t="shared" si="270"/>
        <v>3</v>
      </c>
      <c r="BS163" s="33" t="str">
        <f t="shared" si="270"/>
        <v>3</v>
      </c>
      <c r="BT163" s="33" t="str">
        <f t="shared" si="270"/>
        <v>3</v>
      </c>
      <c r="BU163" s="33" t="str">
        <f t="shared" si="270"/>
        <v>3</v>
      </c>
      <c r="BV163" s="33" t="str">
        <f t="shared" si="270"/>
        <v>3</v>
      </c>
      <c r="BW163" s="33" t="str">
        <f t="shared" si="270"/>
        <v>3</v>
      </c>
      <c r="BX163" s="33" t="str">
        <f t="shared" si="270"/>
        <v>3</v>
      </c>
      <c r="BY163" s="33" t="str">
        <f t="shared" si="270"/>
        <v>3</v>
      </c>
      <c r="BZ163" s="33" t="str">
        <f t="shared" ref="BZ163:CL164" si="271">IF((AND($E163&lt;=BZ$4,$F163&gt;=BZ$4)),"P/L",IF((AND($H163&lt;=BZ$4,$I163&gt;=BZ$4)),"XO",IF((AND($J163&lt;=BZ$4,$K163&gt;=BZ$4)),"3",IF((AND($L163&lt;=BZ$4,$M163&gt;=BZ$4)),"C",IF((AND($N163&lt;=BZ$4,$O163&gt;=BZ$4)),"CO",IF((AND($P163&lt;=BZ$4,$Q163&gt;=BZ$4)),"C",0))))))</f>
        <v>3</v>
      </c>
      <c r="CA163" s="33" t="str">
        <f t="shared" si="271"/>
        <v>3</v>
      </c>
      <c r="CB163" s="33" t="str">
        <f t="shared" si="271"/>
        <v>3</v>
      </c>
      <c r="CC163" s="33" t="str">
        <f t="shared" si="271"/>
        <v>3</v>
      </c>
      <c r="CD163" s="33" t="str">
        <f t="shared" si="271"/>
        <v>3</v>
      </c>
      <c r="CE163" s="33" t="str">
        <f t="shared" si="271"/>
        <v>3</v>
      </c>
      <c r="CF163" s="33" t="str">
        <f t="shared" si="271"/>
        <v>3</v>
      </c>
      <c r="CG163" s="33" t="str">
        <f t="shared" si="271"/>
        <v>3</v>
      </c>
      <c r="CH163" s="33" t="str">
        <f t="shared" si="271"/>
        <v>3</v>
      </c>
      <c r="CI163" s="33" t="str">
        <f t="shared" si="271"/>
        <v>3</v>
      </c>
      <c r="CJ163" s="33" t="str">
        <f t="shared" si="271"/>
        <v>3</v>
      </c>
      <c r="CK163" s="33" t="str">
        <f t="shared" si="271"/>
        <v>3</v>
      </c>
      <c r="CL163" s="33" t="str">
        <f t="shared" si="271"/>
        <v>3</v>
      </c>
    </row>
    <row r="164" hidden="1" spans="1:90" x14ac:dyDescent="0.25">
      <c r="A164" s="100" t="s">
        <v>496</v>
      </c>
      <c r="B164" s="31">
        <v>17</v>
      </c>
      <c r="C164" s="31">
        <v>16</v>
      </c>
      <c r="D164" s="31">
        <v>1</v>
      </c>
      <c r="E164" s="32"/>
      <c r="F164" s="32"/>
      <c r="G164" s="33">
        <f>F164-E164</f>
        <v>0</v>
      </c>
      <c r="H164" s="32"/>
      <c r="I164" s="32"/>
      <c r="J164" s="32">
        <f>IF(I164="","",(DATE(YEAR(I164),MONTH(I164)+1,DAY(I164))))</f>
      </c>
      <c r="K164" s="32">
        <f>IF(J164="","",(DATE(YEAR(J164),MONTH(J164)+D164,DAY(J164))))</f>
      </c>
      <c r="L164" s="32"/>
      <c r="M164" s="37">
        <v>45497</v>
      </c>
      <c r="N164" s="37">
        <v>45497</v>
      </c>
      <c r="O164" s="32"/>
      <c r="P164" s="37">
        <v>46229</v>
      </c>
      <c r="Q164" s="32"/>
      <c r="R164" s="33">
        <f t="shared" si="265"/>
        <v>0</v>
      </c>
      <c r="S164" s="33">
        <f t="shared" si="265"/>
        <v>0</v>
      </c>
      <c r="T164" s="33">
        <f t="shared" si="265"/>
        <v>0</v>
      </c>
      <c r="U164" s="33">
        <f t="shared" si="265"/>
        <v>0</v>
      </c>
      <c r="V164" s="33">
        <f t="shared" si="265"/>
        <v>0</v>
      </c>
      <c r="W164" s="33">
        <f t="shared" si="265"/>
        <v>0</v>
      </c>
      <c r="X164" s="33">
        <f t="shared" si="265"/>
        <v>0</v>
      </c>
      <c r="Y164" s="33">
        <f t="shared" si="265"/>
        <v>0</v>
      </c>
      <c r="Z164" s="33">
        <f t="shared" si="265"/>
        <v>0</v>
      </c>
      <c r="AA164" s="33">
        <f t="shared" si="265"/>
        <v>0</v>
      </c>
      <c r="AB164" s="33">
        <f t="shared" si="266"/>
        <v>0</v>
      </c>
      <c r="AC164" s="33">
        <f t="shared" si="266"/>
        <v>0</v>
      </c>
      <c r="AD164" s="33">
        <f t="shared" si="266"/>
        <v>0</v>
      </c>
      <c r="AE164" s="33">
        <f t="shared" si="266"/>
        <v>0</v>
      </c>
      <c r="AF164" s="33">
        <f t="shared" si="266"/>
        <v>0</v>
      </c>
      <c r="AG164" s="33">
        <f t="shared" si="266"/>
        <v>0</v>
      </c>
      <c r="AH164" s="33">
        <f t="shared" si="266"/>
        <v>0</v>
      </c>
      <c r="AI164" s="33">
        <f t="shared" si="266"/>
        <v>0</v>
      </c>
      <c r="AJ164" s="33">
        <f t="shared" si="266"/>
        <v>0</v>
      </c>
      <c r="AK164" s="33">
        <f t="shared" si="266"/>
        <v>0</v>
      </c>
      <c r="AL164" s="33">
        <f t="shared" si="267"/>
        <v>0</v>
      </c>
      <c r="AM164" s="33">
        <f t="shared" si="267"/>
        <v>0</v>
      </c>
      <c r="AN164" s="33">
        <f t="shared" si="267"/>
        <v>0</v>
      </c>
      <c r="AO164" s="33">
        <f t="shared" si="267"/>
        <v>0</v>
      </c>
      <c r="AP164" s="33">
        <f t="shared" si="267"/>
        <v>0</v>
      </c>
      <c r="AQ164" s="33">
        <f t="shared" si="267"/>
        <v>0</v>
      </c>
      <c r="AR164" s="33">
        <f t="shared" si="267"/>
        <v>0</v>
      </c>
      <c r="AS164" s="33">
        <f t="shared" si="267"/>
        <v>0</v>
      </c>
      <c r="AT164" s="33">
        <f t="shared" si="267"/>
        <v>0</v>
      </c>
      <c r="AU164" s="33">
        <f t="shared" si="267"/>
        <v>0</v>
      </c>
      <c r="AV164" s="33">
        <f t="shared" si="268"/>
        <v>0</v>
      </c>
      <c r="AW164" s="33">
        <f t="shared" si="268"/>
        <v>0</v>
      </c>
      <c r="AX164" s="33">
        <f t="shared" si="268"/>
        <v>0</v>
      </c>
      <c r="AY164" s="33">
        <f t="shared" si="268"/>
        <v>0</v>
      </c>
      <c r="AZ164" s="33">
        <f t="shared" si="268"/>
        <v>0</v>
      </c>
      <c r="BA164" s="33">
        <f t="shared" si="268"/>
        <v>0</v>
      </c>
      <c r="BB164" s="33">
        <f t="shared" si="268"/>
        <v>0</v>
      </c>
      <c r="BC164" s="33">
        <f t="shared" si="268"/>
        <v>0</v>
      </c>
      <c r="BD164" s="33">
        <f t="shared" si="268"/>
        <v>0</v>
      </c>
      <c r="BE164" s="33">
        <f t="shared" si="268"/>
        <v>0</v>
      </c>
      <c r="BF164" s="33">
        <f t="shared" si="269"/>
        <v>0</v>
      </c>
      <c r="BG164" s="33">
        <f t="shared" si="269"/>
        <v>0</v>
      </c>
      <c r="BH164" s="33">
        <f t="shared" si="269"/>
        <v>0</v>
      </c>
      <c r="BI164" s="33">
        <f t="shared" si="269"/>
        <v>0</v>
      </c>
      <c r="BJ164" s="33">
        <f t="shared" si="269"/>
        <v>0</v>
      </c>
      <c r="BK164" s="33">
        <f t="shared" si="269"/>
        <v>0</v>
      </c>
      <c r="BL164" s="33">
        <f t="shared" si="269"/>
        <v>0</v>
      </c>
      <c r="BM164" s="33">
        <f t="shared" si="269"/>
        <v>0</v>
      </c>
      <c r="BN164" s="33">
        <f t="shared" si="269"/>
        <v>0</v>
      </c>
      <c r="BO164" s="33">
        <f t="shared" si="269"/>
        <v>0</v>
      </c>
      <c r="BP164" s="33">
        <f t="shared" si="270"/>
        <v>0</v>
      </c>
      <c r="BQ164" s="33">
        <f t="shared" si="270"/>
        <v>0</v>
      </c>
      <c r="BR164" s="33">
        <f t="shared" si="270"/>
        <v>0</v>
      </c>
      <c r="BS164" s="33">
        <f t="shared" si="270"/>
        <v>0</v>
      </c>
      <c r="BT164" s="33">
        <f t="shared" si="270"/>
        <v>0</v>
      </c>
      <c r="BU164" s="33">
        <f t="shared" si="270"/>
        <v>0</v>
      </c>
      <c r="BV164" s="33">
        <f t="shared" si="270"/>
        <v>0</v>
      </c>
      <c r="BW164" s="33">
        <f t="shared" si="270"/>
        <v>0</v>
      </c>
      <c r="BX164" s="33">
        <f t="shared" si="270"/>
        <v>0</v>
      </c>
      <c r="BY164" s="33">
        <f t="shared" si="270"/>
        <v>0</v>
      </c>
      <c r="BZ164" s="33">
        <f t="shared" si="271"/>
        <v>0</v>
      </c>
      <c r="CA164" s="33">
        <f t="shared" si="271"/>
        <v>0</v>
      </c>
      <c r="CB164" s="33">
        <f t="shared" si="271"/>
        <v>0</v>
      </c>
      <c r="CC164" s="33">
        <f t="shared" si="271"/>
        <v>0</v>
      </c>
      <c r="CD164" s="33">
        <f t="shared" si="271"/>
        <v>0</v>
      </c>
      <c r="CE164" s="33">
        <f t="shared" si="271"/>
        <v>0</v>
      </c>
      <c r="CF164" s="33">
        <f t="shared" si="271"/>
        <v>0</v>
      </c>
      <c r="CG164" s="33">
        <f t="shared" si="271"/>
        <v>0</v>
      </c>
      <c r="CH164" s="33">
        <f t="shared" si="271"/>
        <v>0</v>
      </c>
      <c r="CI164" s="33">
        <f t="shared" si="271"/>
        <v>0</v>
      </c>
      <c r="CJ164" s="33">
        <f t="shared" si="271"/>
        <v>0</v>
      </c>
      <c r="CK164" s="33">
        <f t="shared" si="271"/>
        <v>0</v>
      </c>
      <c r="CL164" s="33">
        <f t="shared" si="271"/>
        <v>0</v>
      </c>
    </row>
    <row r="165" spans="1:90" x14ac:dyDescent="0.25">
      <c r="A165" s="30" t="s">
        <v>497</v>
      </c>
      <c r="B165" s="31"/>
      <c r="C165" s="31"/>
      <c r="D165" s="31"/>
      <c r="E165" s="32"/>
      <c r="F165" s="32"/>
      <c r="G165" s="33"/>
      <c r="H165" s="32"/>
      <c r="I165" s="32"/>
      <c r="J165" s="32"/>
      <c r="K165" s="32"/>
      <c r="L165" s="36">
        <v>45497</v>
      </c>
      <c r="M165" s="36">
        <v>45497</v>
      </c>
      <c r="N165" s="37"/>
      <c r="O165" s="32"/>
      <c r="P165" s="36">
        <v>46107</v>
      </c>
      <c r="Q165" s="36">
        <v>46107</v>
      </c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</row>
    <row r="166" hidden="1" spans="1:90" s="139" customFormat="1" x14ac:dyDescent="0.25">
      <c r="A166" s="100" t="s">
        <v>498</v>
      </c>
      <c r="B166" s="140">
        <v>17</v>
      </c>
      <c r="C166" s="140"/>
      <c r="D166" s="140">
        <v>1</v>
      </c>
      <c r="E166" s="141"/>
      <c r="F166" s="141"/>
      <c r="G166" s="142"/>
      <c r="H166" s="141">
        <v>44887</v>
      </c>
      <c r="I166" s="141">
        <v>45436</v>
      </c>
      <c r="J166" s="32"/>
      <c r="K166" s="32"/>
      <c r="L166" s="32"/>
      <c r="M166" s="32"/>
      <c r="N166" s="32"/>
      <c r="O166" s="32"/>
      <c r="P166" s="32"/>
      <c r="Q166" s="32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  <c r="AX166" s="143"/>
      <c r="AY166" s="143"/>
      <c r="AZ166" s="143"/>
      <c r="BA166" s="143"/>
      <c r="BB166" s="143"/>
      <c r="BC166" s="143"/>
      <c r="BD166" s="143"/>
      <c r="BE166" s="143"/>
      <c r="BF166" s="143"/>
      <c r="BG166" s="143"/>
      <c r="BH166" s="143"/>
      <c r="BI166" s="143"/>
      <c r="BJ166" s="143"/>
      <c r="BK166" s="143"/>
      <c r="BL166" s="143"/>
      <c r="BM166" s="143"/>
      <c r="BN166" s="143"/>
      <c r="BO166" s="143"/>
      <c r="BP166" s="143"/>
      <c r="BQ166" s="143"/>
      <c r="BR166" s="143"/>
      <c r="BS166" s="143"/>
      <c r="BT166" s="143"/>
      <c r="BU166" s="143"/>
      <c r="BV166" s="143"/>
      <c r="BW166" s="143"/>
      <c r="BX166" s="143"/>
      <c r="BY166" s="143"/>
      <c r="BZ166" s="143"/>
      <c r="CA166" s="143"/>
      <c r="CB166" s="143"/>
      <c r="CC166" s="143"/>
      <c r="CD166" s="143"/>
      <c r="CE166" s="143"/>
      <c r="CF166" s="143"/>
      <c r="CG166" s="143"/>
      <c r="CH166" s="143"/>
      <c r="CI166" s="143"/>
      <c r="CJ166" s="143"/>
      <c r="CK166" s="143"/>
      <c r="CL166" s="143"/>
    </row>
    <row r="167" spans="1:90" s="139" customFormat="1" x14ac:dyDescent="0.25">
      <c r="A167" s="30" t="s">
        <v>499</v>
      </c>
      <c r="B167" s="31">
        <v>17</v>
      </c>
      <c r="C167" s="31">
        <v>16</v>
      </c>
      <c r="D167" s="31">
        <v>1</v>
      </c>
      <c r="E167" s="32"/>
      <c r="F167" s="32"/>
      <c r="G167" s="33">
        <f>F167-E167</f>
        <v>0</v>
      </c>
      <c r="H167" s="34">
        <v>45436</v>
      </c>
      <c r="I167" s="37">
        <f>IF(H167="",0,DATE(YEAR(H167),MONTH(H167)+B167,DAY(H167)))</f>
        <v>45954</v>
      </c>
      <c r="J167" s="37">
        <f>IF(I167="","",(DATE(YEAR(I167),MONTH(I167)+1,DAY(I167))))</f>
        <v>45985</v>
      </c>
      <c r="K167" s="32">
        <f>IF(J167="","",(DATE(YEAR(J167),MONTH(J167)+D167,DAY(J167))))</f>
        <v>46015</v>
      </c>
      <c r="L167" s="36">
        <v>46107</v>
      </c>
      <c r="M167" s="36">
        <v>46107</v>
      </c>
      <c r="N167" s="37">
        <f>IF(K167="","",(DATE(YEAR(K167),MONTH(K167)+2,DAY(K167))))</f>
        <v>46077</v>
      </c>
      <c r="O167" s="32">
        <f t="shared" ref="O167" si="272">IF(N167="","",(DATE(YEAR(N167),MONTH(N167)+C167,DAY(N167))))</f>
        <v>46562</v>
      </c>
      <c r="P167" s="32">
        <f t="shared" ref="P167" si="273">IF(O167="","",DATE(YEAR(O167), MONTH(O167)+1,DAY(O167)))</f>
        <v>46592</v>
      </c>
      <c r="Q167" s="32">
        <f t="shared" ref="Q167" si="274">IF(O167="","",DATE(YEAR(P167),MONTH(P167),DAY(P167)))</f>
        <v>46592</v>
      </c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AW167" s="143"/>
      <c r="AX167" s="143"/>
      <c r="AY167" s="143"/>
      <c r="AZ167" s="143"/>
      <c r="BA167" s="143"/>
      <c r="BB167" s="143"/>
      <c r="BC167" s="143"/>
      <c r="BD167" s="143"/>
      <c r="BE167" s="143"/>
      <c r="BF167" s="143"/>
      <c r="BG167" s="143"/>
      <c r="BH167" s="143"/>
      <c r="BI167" s="143"/>
      <c r="BJ167" s="143"/>
      <c r="BK167" s="143"/>
      <c r="BL167" s="143"/>
      <c r="BM167" s="143"/>
      <c r="BN167" s="143"/>
      <c r="BO167" s="143"/>
      <c r="BP167" s="143"/>
      <c r="BQ167" s="143"/>
      <c r="BR167" s="143"/>
      <c r="BS167" s="143"/>
      <c r="BT167" s="143"/>
      <c r="BU167" s="143"/>
      <c r="BV167" s="143"/>
      <c r="BW167" s="143"/>
      <c r="BX167" s="143"/>
      <c r="BY167" s="143"/>
      <c r="BZ167" s="143"/>
      <c r="CA167" s="143"/>
      <c r="CB167" s="143"/>
      <c r="CC167" s="143"/>
      <c r="CD167" s="143"/>
      <c r="CE167" s="143"/>
      <c r="CF167" s="143"/>
      <c r="CG167" s="143"/>
      <c r="CH167" s="143"/>
      <c r="CI167" s="143"/>
      <c r="CJ167" s="143"/>
      <c r="CK167" s="143"/>
      <c r="CL167" s="143"/>
    </row>
    <row r="168" spans="1:90" s="139" customFormat="1" x14ac:dyDescent="0.25">
      <c r="A168" s="30" t="s">
        <v>500</v>
      </c>
      <c r="B168" s="31">
        <v>17</v>
      </c>
      <c r="C168" s="31">
        <v>16</v>
      </c>
      <c r="D168" s="31">
        <v>1</v>
      </c>
      <c r="E168" s="32"/>
      <c r="F168" s="32"/>
      <c r="G168" s="33">
        <f>F168-E168</f>
        <v>0</v>
      </c>
      <c r="H168" s="36">
        <v>45406</v>
      </c>
      <c r="I168" s="36">
        <v>46079</v>
      </c>
      <c r="J168" s="39"/>
      <c r="K168" s="39"/>
      <c r="L168" s="32"/>
      <c r="M168" s="32"/>
      <c r="N168" s="39"/>
      <c r="O168" s="39"/>
      <c r="P168" s="32"/>
      <c r="Q168" s="32"/>
      <c r="R168" s="143" t="str">
        <f t="shared" ref="R168:AW168" si="275">IF((AND($E168&lt;=R$4,$F168&gt;=R$4)),"P/L",IF((AND($H168&lt;=R$4,$I168&gt;=R$4)),"XO",IF((AND($J168&lt;=R$4,$K168&gt;=R$4)),"3",IF((AND($L168&lt;=R$4,$M168&gt;=R$4)),"C",IF((AND($N168&lt;=R$4,$O168&gt;=R$4)),"CO",IF((AND($P168&lt;=R$4,$Q168&gt;=R$4)),"C",0))))))</f>
        <v>XO</v>
      </c>
      <c r="S168" s="143">
        <f t="shared" si="275"/>
        <v>0</v>
      </c>
      <c r="T168" s="143">
        <f t="shared" si="275"/>
        <v>0</v>
      </c>
      <c r="U168" s="143">
        <f t="shared" si="275"/>
        <v>0</v>
      </c>
      <c r="V168" s="143">
        <f t="shared" si="275"/>
        <v>0</v>
      </c>
      <c r="W168" s="143">
        <f t="shared" si="275"/>
        <v>0</v>
      </c>
      <c r="X168" s="143">
        <f t="shared" si="275"/>
        <v>0</v>
      </c>
      <c r="Y168" s="143">
        <f t="shared" si="275"/>
        <v>0</v>
      </c>
      <c r="Z168" s="143">
        <f t="shared" si="275"/>
        <v>0</v>
      </c>
      <c r="AA168" s="143">
        <f t="shared" si="275"/>
        <v>0</v>
      </c>
      <c r="AB168" s="143">
        <f t="shared" si="275"/>
        <v>0</v>
      </c>
      <c r="AC168" s="143">
        <f t="shared" si="275"/>
        <v>0</v>
      </c>
      <c r="AD168" s="143">
        <f t="shared" si="275"/>
        <v>0</v>
      </c>
      <c r="AE168" s="143">
        <f t="shared" si="275"/>
        <v>0</v>
      </c>
      <c r="AF168" s="143">
        <f t="shared" si="275"/>
        <v>0</v>
      </c>
      <c r="AG168" s="143">
        <f t="shared" si="275"/>
        <v>0</v>
      </c>
      <c r="AH168" s="143">
        <f t="shared" si="275"/>
        <v>0</v>
      </c>
      <c r="AI168" s="143">
        <f t="shared" si="275"/>
        <v>0</v>
      </c>
      <c r="AJ168" s="143">
        <f t="shared" si="275"/>
        <v>0</v>
      </c>
      <c r="AK168" s="143">
        <f t="shared" si="275"/>
        <v>0</v>
      </c>
      <c r="AL168" s="143">
        <f t="shared" si="275"/>
        <v>0</v>
      </c>
      <c r="AM168" s="143">
        <f t="shared" si="275"/>
        <v>0</v>
      </c>
      <c r="AN168" s="143">
        <f t="shared" si="275"/>
        <v>0</v>
      </c>
      <c r="AO168" s="143">
        <f t="shared" si="275"/>
        <v>0</v>
      </c>
      <c r="AP168" s="143">
        <f t="shared" si="275"/>
        <v>0</v>
      </c>
      <c r="AQ168" s="143">
        <f t="shared" si="275"/>
        <v>0</v>
      </c>
      <c r="AR168" s="143">
        <f t="shared" si="275"/>
        <v>0</v>
      </c>
      <c r="AS168" s="143">
        <f t="shared" si="275"/>
        <v>0</v>
      </c>
      <c r="AT168" s="143">
        <f t="shared" si="275"/>
        <v>0</v>
      </c>
      <c r="AU168" s="143">
        <f t="shared" si="275"/>
        <v>0</v>
      </c>
      <c r="AV168" s="143">
        <f t="shared" si="275"/>
        <v>0</v>
      </c>
      <c r="AW168" s="143">
        <f t="shared" si="275"/>
        <v>0</v>
      </c>
      <c r="AX168" s="143">
        <f t="shared" ref="AX168:CC168" si="276">IF((AND($E168&lt;=AX$4,$F168&gt;=AX$4)),"P/L",IF((AND($H168&lt;=AX$4,$I168&gt;=AX$4)),"XO",IF((AND($J168&lt;=AX$4,$K168&gt;=AX$4)),"3",IF((AND($L168&lt;=AX$4,$M168&gt;=AX$4)),"C",IF((AND($N168&lt;=AX$4,$O168&gt;=AX$4)),"CO",IF((AND($P168&lt;=AX$4,$Q168&gt;=AX$4)),"C",0))))))</f>
        <v>0</v>
      </c>
      <c r="AY168" s="143">
        <f t="shared" si="276"/>
        <v>0</v>
      </c>
      <c r="AZ168" s="143">
        <f t="shared" si="276"/>
        <v>0</v>
      </c>
      <c r="BA168" s="143">
        <f t="shared" si="276"/>
        <v>0</v>
      </c>
      <c r="BB168" s="143">
        <f t="shared" si="276"/>
        <v>0</v>
      </c>
      <c r="BC168" s="143">
        <f t="shared" si="276"/>
        <v>0</v>
      </c>
      <c r="BD168" s="143">
        <f t="shared" si="276"/>
        <v>0</v>
      </c>
      <c r="BE168" s="143">
        <f t="shared" si="276"/>
        <v>0</v>
      </c>
      <c r="BF168" s="143">
        <f t="shared" si="276"/>
        <v>0</v>
      </c>
      <c r="BG168" s="143">
        <f t="shared" si="276"/>
        <v>0</v>
      </c>
      <c r="BH168" s="143">
        <f t="shared" si="276"/>
        <v>0</v>
      </c>
      <c r="BI168" s="143">
        <f t="shared" si="276"/>
        <v>0</v>
      </c>
      <c r="BJ168" s="143">
        <f t="shared" si="276"/>
        <v>0</v>
      </c>
      <c r="BK168" s="143">
        <f t="shared" si="276"/>
        <v>0</v>
      </c>
      <c r="BL168" s="143">
        <f t="shared" si="276"/>
        <v>0</v>
      </c>
      <c r="BM168" s="143">
        <f t="shared" si="276"/>
        <v>0</v>
      </c>
      <c r="BN168" s="143">
        <f t="shared" si="276"/>
        <v>0</v>
      </c>
      <c r="BO168" s="143">
        <f t="shared" si="276"/>
        <v>0</v>
      </c>
      <c r="BP168" s="143">
        <f t="shared" si="276"/>
        <v>0</v>
      </c>
      <c r="BQ168" s="143">
        <f t="shared" si="276"/>
        <v>0</v>
      </c>
      <c r="BR168" s="143">
        <f t="shared" si="276"/>
        <v>0</v>
      </c>
      <c r="BS168" s="143">
        <f t="shared" si="276"/>
        <v>0</v>
      </c>
      <c r="BT168" s="143">
        <f t="shared" si="276"/>
        <v>0</v>
      </c>
      <c r="BU168" s="143">
        <f t="shared" si="276"/>
        <v>0</v>
      </c>
      <c r="BV168" s="143">
        <f t="shared" si="276"/>
        <v>0</v>
      </c>
      <c r="BW168" s="143">
        <f t="shared" si="276"/>
        <v>0</v>
      </c>
      <c r="BX168" s="143">
        <f t="shared" si="276"/>
        <v>0</v>
      </c>
      <c r="BY168" s="143">
        <f t="shared" si="276"/>
        <v>0</v>
      </c>
      <c r="BZ168" s="143">
        <f t="shared" si="276"/>
        <v>0</v>
      </c>
      <c r="CA168" s="143">
        <f t="shared" si="276"/>
        <v>0</v>
      </c>
      <c r="CB168" s="143">
        <f t="shared" si="276"/>
        <v>0</v>
      </c>
      <c r="CC168" s="143">
        <f t="shared" si="276"/>
        <v>0</v>
      </c>
      <c r="CD168" s="143">
        <f t="shared" ref="CD168:CL168" si="277">IF((AND($E168&lt;=CD$4,$F168&gt;=CD$4)),"P/L",IF((AND($H168&lt;=CD$4,$I168&gt;=CD$4)),"XO",IF((AND($J168&lt;=CD$4,$K168&gt;=CD$4)),"3",IF((AND($L168&lt;=CD$4,$M168&gt;=CD$4)),"C",IF((AND($N168&lt;=CD$4,$O168&gt;=CD$4)),"CO",IF((AND($P168&lt;=CD$4,$Q168&gt;=CD$4)),"C",0))))))</f>
        <v>0</v>
      </c>
      <c r="CE168" s="143">
        <f t="shared" si="277"/>
        <v>0</v>
      </c>
      <c r="CF168" s="143">
        <f t="shared" si="277"/>
        <v>0</v>
      </c>
      <c r="CG168" s="143">
        <f t="shared" si="277"/>
        <v>0</v>
      </c>
      <c r="CH168" s="143">
        <f t="shared" si="277"/>
        <v>0</v>
      </c>
      <c r="CI168" s="143">
        <f t="shared" si="277"/>
        <v>0</v>
      </c>
      <c r="CJ168" s="143">
        <f t="shared" si="277"/>
        <v>0</v>
      </c>
      <c r="CK168" s="143">
        <f t="shared" si="277"/>
        <v>0</v>
      </c>
      <c r="CL168" s="143">
        <f t="shared" si="277"/>
        <v>0</v>
      </c>
    </row>
    <row r="169" spans="1:90" s="139" customFormat="1" x14ac:dyDescent="0.25">
      <c r="A169" s="30" t="s">
        <v>501</v>
      </c>
      <c r="B169" s="31">
        <v>17</v>
      </c>
      <c r="C169" s="31">
        <v>16</v>
      </c>
      <c r="D169" s="31">
        <v>1</v>
      </c>
      <c r="E169" s="32"/>
      <c r="F169" s="32"/>
      <c r="G169" s="33"/>
      <c r="H169" s="37">
        <v>46079</v>
      </c>
      <c r="I169" s="32">
        <v>46627</v>
      </c>
      <c r="J169" s="39"/>
      <c r="K169" s="39"/>
      <c r="L169" s="32"/>
      <c r="M169" s="32"/>
      <c r="N169" s="39"/>
      <c r="O169" s="39"/>
      <c r="P169" s="32"/>
      <c r="Q169" s="32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  <c r="AD169" s="144"/>
      <c r="AE169" s="144"/>
      <c r="AF169" s="144"/>
      <c r="AG169" s="144"/>
      <c r="AH169" s="144"/>
      <c r="AI169" s="144"/>
      <c r="AJ169" s="144"/>
      <c r="AK169" s="144"/>
      <c r="AL169" s="144"/>
      <c r="AM169" s="144"/>
      <c r="AN169" s="144"/>
      <c r="AO169" s="144"/>
      <c r="AP169" s="144"/>
      <c r="AQ169" s="144"/>
      <c r="AR169" s="144"/>
      <c r="AS169" s="144"/>
      <c r="AT169" s="144"/>
      <c r="AU169" s="144"/>
      <c r="AV169" s="144"/>
      <c r="AW169" s="144"/>
      <c r="AX169" s="144"/>
      <c r="AY169" s="144"/>
      <c r="AZ169" s="144"/>
      <c r="BA169" s="144"/>
      <c r="BB169" s="144"/>
      <c r="BC169" s="144"/>
      <c r="BD169" s="144"/>
      <c r="BE169" s="144"/>
      <c r="BF169" s="144"/>
      <c r="BG169" s="144"/>
      <c r="BH169" s="144"/>
      <c r="BI169" s="144"/>
      <c r="BJ169" s="144"/>
      <c r="BK169" s="144"/>
      <c r="BL169" s="144"/>
      <c r="BM169" s="144"/>
      <c r="BN169" s="144"/>
      <c r="BO169" s="144"/>
      <c r="BP169" s="144"/>
      <c r="BQ169" s="144"/>
      <c r="BR169" s="144"/>
      <c r="BS169" s="144"/>
      <c r="BT169" s="144"/>
      <c r="BU169" s="144"/>
      <c r="BV169" s="144"/>
      <c r="BW169" s="144"/>
      <c r="BX169" s="144"/>
      <c r="BY169" s="144"/>
      <c r="BZ169" s="144"/>
      <c r="CA169" s="144"/>
      <c r="CB169" s="144"/>
      <c r="CC169" s="144"/>
      <c r="CD169" s="144"/>
      <c r="CE169" s="144"/>
      <c r="CF169" s="144"/>
      <c r="CG169" s="144"/>
      <c r="CH169" s="144"/>
      <c r="CI169" s="144"/>
      <c r="CJ169" s="144"/>
      <c r="CK169" s="144"/>
      <c r="CL169" s="144"/>
    </row>
    <row r="170" spans="1:90" s="139" customFormat="1" x14ac:dyDescent="0.25">
      <c r="A170" s="59" t="s">
        <v>29</v>
      </c>
      <c r="B170" s="31"/>
      <c r="C170" s="31"/>
      <c r="D170" s="31"/>
      <c r="E170" s="32"/>
      <c r="F170" s="32"/>
      <c r="G170" s="33"/>
      <c r="H170" s="37">
        <v>46595</v>
      </c>
      <c r="I170" s="32"/>
      <c r="J170" s="39"/>
      <c r="K170" s="39"/>
      <c r="L170" s="32"/>
      <c r="M170" s="32"/>
      <c r="N170" s="39"/>
      <c r="O170" s="39"/>
      <c r="P170" s="32"/>
      <c r="Q170" s="32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  <c r="AC170" s="144"/>
      <c r="AD170" s="144"/>
      <c r="AE170" s="144"/>
      <c r="AF170" s="144"/>
      <c r="AG170" s="144"/>
      <c r="AH170" s="144"/>
      <c r="AI170" s="144"/>
      <c r="AJ170" s="144"/>
      <c r="AK170" s="144"/>
      <c r="AL170" s="144"/>
      <c r="AM170" s="144"/>
      <c r="AN170" s="144"/>
      <c r="AO170" s="144"/>
      <c r="AP170" s="144"/>
      <c r="AQ170" s="144"/>
      <c r="AR170" s="144"/>
      <c r="AS170" s="144"/>
      <c r="AT170" s="144"/>
      <c r="AU170" s="144"/>
      <c r="AV170" s="144"/>
      <c r="AW170" s="144"/>
      <c r="AX170" s="144"/>
      <c r="AY170" s="144"/>
      <c r="AZ170" s="144"/>
      <c r="BA170" s="144"/>
      <c r="BB170" s="144"/>
      <c r="BC170" s="144"/>
      <c r="BD170" s="144"/>
      <c r="BE170" s="144"/>
      <c r="BF170" s="144"/>
      <c r="BG170" s="144"/>
      <c r="BH170" s="144"/>
      <c r="BI170" s="144"/>
      <c r="BJ170" s="144"/>
      <c r="BK170" s="144"/>
      <c r="BL170" s="144"/>
      <c r="BM170" s="144"/>
      <c r="BN170" s="144"/>
      <c r="BO170" s="144"/>
      <c r="BP170" s="144"/>
      <c r="BQ170" s="144"/>
      <c r="BR170" s="144"/>
      <c r="BS170" s="144"/>
      <c r="BT170" s="144"/>
      <c r="BU170" s="144"/>
      <c r="BV170" s="144"/>
      <c r="BW170" s="144"/>
      <c r="BX170" s="144"/>
      <c r="BY170" s="144"/>
      <c r="BZ170" s="144"/>
      <c r="CA170" s="144"/>
      <c r="CB170" s="144"/>
      <c r="CC170" s="144"/>
      <c r="CD170" s="144"/>
      <c r="CE170" s="144"/>
      <c r="CF170" s="144"/>
      <c r="CG170" s="144"/>
      <c r="CH170" s="144"/>
      <c r="CI170" s="144"/>
      <c r="CJ170" s="144"/>
      <c r="CK170" s="144"/>
      <c r="CL170" s="144"/>
    </row>
    <row r="171" ht="21.75" customHeight="1" spans="1:90" x14ac:dyDescent="0.25">
      <c r="A171" s="25" t="s">
        <v>502</v>
      </c>
      <c r="B171" s="26"/>
      <c r="C171" s="26"/>
      <c r="D171" s="26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8"/>
      <c r="P171" s="27"/>
      <c r="Q171" s="27"/>
      <c r="R171" s="29">
        <f>$A$2-DAY($A$2)+1</f>
        <v>46054</v>
      </c>
      <c r="S171" s="29">
        <f t="shared" ref="S171:AX171" si="278">DATE(YEAR(R171),MONTH(R171)+1,DAY(R171))</f>
        <v>46082</v>
      </c>
      <c r="T171" s="29">
        <f t="shared" si="278"/>
        <v>46113</v>
      </c>
      <c r="U171" s="29">
        <f t="shared" si="278"/>
        <v>46143</v>
      </c>
      <c r="V171" s="29">
        <f t="shared" si="278"/>
        <v>46174</v>
      </c>
      <c r="W171" s="29">
        <f t="shared" si="278"/>
        <v>46204</v>
      </c>
      <c r="X171" s="29">
        <f t="shared" si="278"/>
        <v>46235</v>
      </c>
      <c r="Y171" s="29">
        <f t="shared" si="278"/>
        <v>46266</v>
      </c>
      <c r="Z171" s="29">
        <f t="shared" si="278"/>
        <v>46296</v>
      </c>
      <c r="AA171" s="29">
        <f t="shared" si="278"/>
        <v>46327</v>
      </c>
      <c r="AB171" s="29">
        <f t="shared" si="278"/>
        <v>46357</v>
      </c>
      <c r="AC171" s="29">
        <f t="shared" si="278"/>
        <v>46388</v>
      </c>
      <c r="AD171" s="29">
        <f t="shared" si="278"/>
        <v>46419</v>
      </c>
      <c r="AE171" s="29">
        <f t="shared" si="278"/>
        <v>46447</v>
      </c>
      <c r="AF171" s="29">
        <f t="shared" si="278"/>
        <v>46478</v>
      </c>
      <c r="AG171" s="29">
        <f t="shared" si="278"/>
        <v>46508</v>
      </c>
      <c r="AH171" s="29">
        <f t="shared" si="278"/>
        <v>46539</v>
      </c>
      <c r="AI171" s="29">
        <f t="shared" si="278"/>
        <v>46569</v>
      </c>
      <c r="AJ171" s="29">
        <f t="shared" si="278"/>
        <v>46600</v>
      </c>
      <c r="AK171" s="29">
        <f t="shared" si="278"/>
        <v>46631</v>
      </c>
      <c r="AL171" s="29">
        <f t="shared" si="278"/>
        <v>46661</v>
      </c>
      <c r="AM171" s="29">
        <f t="shared" si="278"/>
        <v>46692</v>
      </c>
      <c r="AN171" s="29">
        <f t="shared" si="278"/>
        <v>46722</v>
      </c>
      <c r="AO171" s="29">
        <f t="shared" si="278"/>
        <v>46753</v>
      </c>
      <c r="AP171" s="29">
        <f t="shared" si="278"/>
        <v>46784</v>
      </c>
      <c r="AQ171" s="29">
        <f t="shared" si="278"/>
        <v>46813</v>
      </c>
      <c r="AR171" s="29">
        <f t="shared" si="278"/>
        <v>46844</v>
      </c>
      <c r="AS171" s="29">
        <f t="shared" si="278"/>
        <v>46874</v>
      </c>
      <c r="AT171" s="29">
        <f t="shared" si="278"/>
        <v>46905</v>
      </c>
      <c r="AU171" s="29">
        <f t="shared" si="278"/>
        <v>46935</v>
      </c>
      <c r="AV171" s="29">
        <f t="shared" si="278"/>
        <v>46966</v>
      </c>
      <c r="AW171" s="29">
        <f t="shared" si="278"/>
        <v>46997</v>
      </c>
      <c r="AX171" s="29">
        <f t="shared" si="278"/>
        <v>47027</v>
      </c>
      <c r="AY171" s="29">
        <f t="shared" ref="AY171:CD171" si="279">DATE(YEAR(AX171),MONTH(AX171)+1,DAY(AX171))</f>
        <v>47058</v>
      </c>
      <c r="AZ171" s="29">
        <f t="shared" si="279"/>
        <v>47088</v>
      </c>
      <c r="BA171" s="29">
        <f t="shared" si="279"/>
        <v>47119</v>
      </c>
      <c r="BB171" s="29">
        <f t="shared" si="279"/>
        <v>47150</v>
      </c>
      <c r="BC171" s="29">
        <f t="shared" si="279"/>
        <v>47178</v>
      </c>
      <c r="BD171" s="29">
        <f t="shared" si="279"/>
        <v>47209</v>
      </c>
      <c r="BE171" s="29">
        <f t="shared" si="279"/>
        <v>47239</v>
      </c>
      <c r="BF171" s="29">
        <f t="shared" si="279"/>
        <v>47270</v>
      </c>
      <c r="BG171" s="29">
        <f t="shared" si="279"/>
        <v>47300</v>
      </c>
      <c r="BH171" s="29">
        <f t="shared" si="279"/>
        <v>47331</v>
      </c>
      <c r="BI171" s="29">
        <f t="shared" si="279"/>
        <v>47362</v>
      </c>
      <c r="BJ171" s="29">
        <f t="shared" si="279"/>
        <v>47392</v>
      </c>
      <c r="BK171" s="29">
        <f t="shared" si="279"/>
        <v>47423</v>
      </c>
      <c r="BL171" s="29">
        <f t="shared" si="279"/>
        <v>47453</v>
      </c>
      <c r="BM171" s="29">
        <f t="shared" si="279"/>
        <v>47484</v>
      </c>
      <c r="BN171" s="29">
        <f t="shared" si="279"/>
        <v>47515</v>
      </c>
      <c r="BO171" s="29">
        <f t="shared" si="279"/>
        <v>47543</v>
      </c>
      <c r="BP171" s="29">
        <f t="shared" si="279"/>
        <v>47574</v>
      </c>
      <c r="BQ171" s="29">
        <f t="shared" si="279"/>
        <v>47604</v>
      </c>
      <c r="BR171" s="29">
        <f t="shared" si="279"/>
        <v>47635</v>
      </c>
      <c r="BS171" s="29">
        <f t="shared" si="279"/>
        <v>47665</v>
      </c>
      <c r="BT171" s="29">
        <f t="shared" si="279"/>
        <v>47696</v>
      </c>
      <c r="BU171" s="29">
        <f t="shared" si="279"/>
        <v>47727</v>
      </c>
      <c r="BV171" s="29">
        <f t="shared" si="279"/>
        <v>47757</v>
      </c>
      <c r="BW171" s="29">
        <f t="shared" si="279"/>
        <v>47788</v>
      </c>
      <c r="BX171" s="29">
        <f t="shared" si="279"/>
        <v>47818</v>
      </c>
      <c r="BY171" s="29">
        <f t="shared" si="279"/>
        <v>47849</v>
      </c>
      <c r="BZ171" s="29">
        <f t="shared" si="279"/>
        <v>47880</v>
      </c>
      <c r="CA171" s="29">
        <f t="shared" si="279"/>
        <v>47908</v>
      </c>
      <c r="CB171" s="29">
        <f t="shared" si="279"/>
        <v>47939</v>
      </c>
      <c r="CC171" s="29">
        <f t="shared" si="279"/>
        <v>47969</v>
      </c>
      <c r="CD171" s="29">
        <f t="shared" si="279"/>
        <v>48000</v>
      </c>
      <c r="CE171" s="29">
        <f t="shared" ref="CE171:CL171" si="280">DATE(YEAR(CD171),MONTH(CD171)+1,DAY(CD171))</f>
        <v>48030</v>
      </c>
      <c r="CF171" s="29">
        <f t="shared" si="280"/>
        <v>48061</v>
      </c>
      <c r="CG171" s="29">
        <f t="shared" si="280"/>
        <v>48092</v>
      </c>
      <c r="CH171" s="29">
        <f t="shared" si="280"/>
        <v>48122</v>
      </c>
      <c r="CI171" s="29">
        <f t="shared" si="280"/>
        <v>48153</v>
      </c>
      <c r="CJ171" s="29">
        <f t="shared" si="280"/>
        <v>48183</v>
      </c>
      <c r="CK171" s="29">
        <f t="shared" si="280"/>
        <v>48214</v>
      </c>
      <c r="CL171" s="29">
        <f t="shared" si="280"/>
        <v>48245</v>
      </c>
    </row>
    <row r="172" spans="1:90" x14ac:dyDescent="0.25">
      <c r="A172" s="30" t="s">
        <v>503</v>
      </c>
      <c r="B172" s="31">
        <v>17</v>
      </c>
      <c r="C172" s="31">
        <v>22</v>
      </c>
      <c r="D172" s="31">
        <v>1</v>
      </c>
      <c r="E172" s="32"/>
      <c r="F172" s="32"/>
      <c r="G172" s="33">
        <f>F172-E172</f>
        <v>0</v>
      </c>
      <c r="H172" s="36">
        <v>44835</v>
      </c>
      <c r="I172" s="36">
        <f>IF(H172="",0,DATE(YEAR(H172),MONTH(H172)+B172,DAY(H172)))</f>
        <v>45352</v>
      </c>
      <c r="J172" s="36">
        <v>45467</v>
      </c>
      <c r="K172" s="36">
        <f>IF(J172="","",(DATE(YEAR(J172),MONTH(J172)+D172,DAY(J172))))</f>
        <v>45497</v>
      </c>
      <c r="L172" s="36">
        <v>45712</v>
      </c>
      <c r="M172" s="36">
        <f>IF(N172="","",DATE(YEAR(L172),MONTH(L172),DAY(L172)))</f>
        <v>45712</v>
      </c>
      <c r="N172" s="36">
        <f>IF(K172="","",(DATE(YEAR(K172),MONTH(K172)+2,DAY(K172))))</f>
        <v>45559</v>
      </c>
      <c r="O172" s="36">
        <f>IF(N172="","",(DATE(YEAR(N172),MONTH(N172)+C172,DAY(N172))))</f>
        <v>46227</v>
      </c>
      <c r="P172" s="36">
        <f>IF(O172="","",DATE(YEAR(O172), MONTH(O172)+1,DAY(O172)))</f>
        <v>46258</v>
      </c>
      <c r="Q172" s="36">
        <f>IF(O172="","",DATE(YEAR(P172),MONTH(P172),DAY(P172)))</f>
        <v>46258</v>
      </c>
      <c r="R172" s="33" t="str">
        <f t="shared" ref="R172:AA173" si="281">IF((AND($E172&lt;=R$4,$F172&gt;=R$4)),"P/L",IF((AND($H172&lt;=R$4,$I172&gt;=R$4)),"XO",IF((AND($J172&lt;=R$4,$K172&gt;=R$4)),"3",IF((AND($L172&lt;=R$4,$M172&gt;=R$4)),"C",IF((AND($N172&lt;=R$4,$O172&gt;=R$4)),"CO",IF((AND($P172&lt;=R$4,$Q172&gt;=R$4)),"C",0))))))</f>
        <v>CO</v>
      </c>
      <c r="S172" s="33" t="str">
        <f t="shared" si="281"/>
        <v>CO</v>
      </c>
      <c r="T172" s="33" t="str">
        <f t="shared" si="281"/>
        <v>CO</v>
      </c>
      <c r="U172" s="33" t="str">
        <f t="shared" si="281"/>
        <v>CO</v>
      </c>
      <c r="V172" s="33" t="str">
        <f t="shared" si="281"/>
        <v>CO</v>
      </c>
      <c r="W172" s="33" t="str">
        <f t="shared" si="281"/>
        <v>CO</v>
      </c>
      <c r="X172" s="33">
        <f t="shared" si="281"/>
        <v>0</v>
      </c>
      <c r="Y172" s="33">
        <f t="shared" si="281"/>
        <v>0</v>
      </c>
      <c r="Z172" s="33">
        <f t="shared" si="281"/>
        <v>0</v>
      </c>
      <c r="AA172" s="33">
        <f t="shared" si="281"/>
        <v>0</v>
      </c>
      <c r="AB172" s="33">
        <f t="shared" ref="AB172:AK173" si="282">IF((AND($E172&lt;=AB$4,$F172&gt;=AB$4)),"P/L",IF((AND($H172&lt;=AB$4,$I172&gt;=AB$4)),"XO",IF((AND($J172&lt;=AB$4,$K172&gt;=AB$4)),"3",IF((AND($L172&lt;=AB$4,$M172&gt;=AB$4)),"C",IF((AND($N172&lt;=AB$4,$O172&gt;=AB$4)),"CO",IF((AND($P172&lt;=AB$4,$Q172&gt;=AB$4)),"C",0))))))</f>
        <v>0</v>
      </c>
      <c r="AC172" s="33">
        <f t="shared" si="282"/>
        <v>0</v>
      </c>
      <c r="AD172" s="33">
        <f t="shared" si="282"/>
        <v>0</v>
      </c>
      <c r="AE172" s="33">
        <f t="shared" si="282"/>
        <v>0</v>
      </c>
      <c r="AF172" s="33">
        <f t="shared" si="282"/>
        <v>0</v>
      </c>
      <c r="AG172" s="33">
        <f t="shared" si="282"/>
        <v>0</v>
      </c>
      <c r="AH172" s="33">
        <f t="shared" si="282"/>
        <v>0</v>
      </c>
      <c r="AI172" s="33">
        <f t="shared" si="282"/>
        <v>0</v>
      </c>
      <c r="AJ172" s="33">
        <f t="shared" si="282"/>
        <v>0</v>
      </c>
      <c r="AK172" s="33">
        <f t="shared" si="282"/>
        <v>0</v>
      </c>
      <c r="AL172" s="33">
        <f t="shared" ref="AL172:AU173" si="283">IF((AND($E172&lt;=AL$4,$F172&gt;=AL$4)),"P/L",IF((AND($H172&lt;=AL$4,$I172&gt;=AL$4)),"XO",IF((AND($J172&lt;=AL$4,$K172&gt;=AL$4)),"3",IF((AND($L172&lt;=AL$4,$M172&gt;=AL$4)),"C",IF((AND($N172&lt;=AL$4,$O172&gt;=AL$4)),"CO",IF((AND($P172&lt;=AL$4,$Q172&gt;=AL$4)),"C",0))))))</f>
        <v>0</v>
      </c>
      <c r="AM172" s="33">
        <f t="shared" si="283"/>
        <v>0</v>
      </c>
      <c r="AN172" s="33">
        <f t="shared" si="283"/>
        <v>0</v>
      </c>
      <c r="AO172" s="33">
        <f t="shared" si="283"/>
        <v>0</v>
      </c>
      <c r="AP172" s="33">
        <f t="shared" si="283"/>
        <v>0</v>
      </c>
      <c r="AQ172" s="33">
        <f t="shared" si="283"/>
        <v>0</v>
      </c>
      <c r="AR172" s="33">
        <f t="shared" si="283"/>
        <v>0</v>
      </c>
      <c r="AS172" s="33">
        <f t="shared" si="283"/>
        <v>0</v>
      </c>
      <c r="AT172" s="33">
        <f t="shared" si="283"/>
        <v>0</v>
      </c>
      <c r="AU172" s="33">
        <f t="shared" si="283"/>
        <v>0</v>
      </c>
      <c r="AV172" s="33">
        <f t="shared" ref="AV172:BE173" si="284">IF((AND($E172&lt;=AV$4,$F172&gt;=AV$4)),"P/L",IF((AND($H172&lt;=AV$4,$I172&gt;=AV$4)),"XO",IF((AND($J172&lt;=AV$4,$K172&gt;=AV$4)),"3",IF((AND($L172&lt;=AV$4,$M172&gt;=AV$4)),"C",IF((AND($N172&lt;=AV$4,$O172&gt;=AV$4)),"CO",IF((AND($P172&lt;=AV$4,$Q172&gt;=AV$4)),"C",0))))))</f>
        <v>0</v>
      </c>
      <c r="AW172" s="33">
        <f t="shared" si="284"/>
        <v>0</v>
      </c>
      <c r="AX172" s="33">
        <f t="shared" si="284"/>
        <v>0</v>
      </c>
      <c r="AY172" s="33">
        <f t="shared" si="284"/>
        <v>0</v>
      </c>
      <c r="AZ172" s="33">
        <f t="shared" si="284"/>
        <v>0</v>
      </c>
      <c r="BA172" s="33">
        <f t="shared" si="284"/>
        <v>0</v>
      </c>
      <c r="BB172" s="33">
        <f t="shared" si="284"/>
        <v>0</v>
      </c>
      <c r="BC172" s="33">
        <f t="shared" si="284"/>
        <v>0</v>
      </c>
      <c r="BD172" s="33">
        <f t="shared" si="284"/>
        <v>0</v>
      </c>
      <c r="BE172" s="33">
        <f t="shared" si="284"/>
        <v>0</v>
      </c>
      <c r="BF172" s="33">
        <f t="shared" ref="BF172:BO173" si="285">IF((AND($E172&lt;=BF$4,$F172&gt;=BF$4)),"P/L",IF((AND($H172&lt;=BF$4,$I172&gt;=BF$4)),"XO",IF((AND($J172&lt;=BF$4,$K172&gt;=BF$4)),"3",IF((AND($L172&lt;=BF$4,$M172&gt;=BF$4)),"C",IF((AND($N172&lt;=BF$4,$O172&gt;=BF$4)),"CO",IF((AND($P172&lt;=BF$4,$Q172&gt;=BF$4)),"C",0))))))</f>
        <v>0</v>
      </c>
      <c r="BG172" s="33">
        <f t="shared" si="285"/>
        <v>0</v>
      </c>
      <c r="BH172" s="33">
        <f t="shared" si="285"/>
        <v>0</v>
      </c>
      <c r="BI172" s="33">
        <f t="shared" si="285"/>
        <v>0</v>
      </c>
      <c r="BJ172" s="33">
        <f t="shared" si="285"/>
        <v>0</v>
      </c>
      <c r="BK172" s="33">
        <f t="shared" si="285"/>
        <v>0</v>
      </c>
      <c r="BL172" s="33">
        <f t="shared" si="285"/>
        <v>0</v>
      </c>
      <c r="BM172" s="33">
        <f t="shared" si="285"/>
        <v>0</v>
      </c>
      <c r="BN172" s="33">
        <f t="shared" si="285"/>
        <v>0</v>
      </c>
      <c r="BO172" s="33">
        <f t="shared" si="285"/>
        <v>0</v>
      </c>
      <c r="BP172" s="33">
        <f t="shared" ref="BP172:BY173" si="286">IF((AND($E172&lt;=BP$4,$F172&gt;=BP$4)),"P/L",IF((AND($H172&lt;=BP$4,$I172&gt;=BP$4)),"XO",IF((AND($J172&lt;=BP$4,$K172&gt;=BP$4)),"3",IF((AND($L172&lt;=BP$4,$M172&gt;=BP$4)),"C",IF((AND($N172&lt;=BP$4,$O172&gt;=BP$4)),"CO",IF((AND($P172&lt;=BP$4,$Q172&gt;=BP$4)),"C",0))))))</f>
        <v>0</v>
      </c>
      <c r="BQ172" s="33">
        <f t="shared" si="286"/>
        <v>0</v>
      </c>
      <c r="BR172" s="33">
        <f t="shared" si="286"/>
        <v>0</v>
      </c>
      <c r="BS172" s="33">
        <f t="shared" si="286"/>
        <v>0</v>
      </c>
      <c r="BT172" s="33">
        <f t="shared" si="286"/>
        <v>0</v>
      </c>
      <c r="BU172" s="33">
        <f t="shared" si="286"/>
        <v>0</v>
      </c>
      <c r="BV172" s="33">
        <f t="shared" si="286"/>
        <v>0</v>
      </c>
      <c r="BW172" s="33">
        <f t="shared" si="286"/>
        <v>0</v>
      </c>
      <c r="BX172" s="33">
        <f t="shared" si="286"/>
        <v>0</v>
      </c>
      <c r="BY172" s="33">
        <f t="shared" si="286"/>
        <v>0</v>
      </c>
      <c r="BZ172" s="33">
        <f t="shared" ref="BZ172:CL173" si="287">IF((AND($E172&lt;=BZ$4,$F172&gt;=BZ$4)),"P/L",IF((AND($H172&lt;=BZ$4,$I172&gt;=BZ$4)),"XO",IF((AND($J172&lt;=BZ$4,$K172&gt;=BZ$4)),"3",IF((AND($L172&lt;=BZ$4,$M172&gt;=BZ$4)),"C",IF((AND($N172&lt;=BZ$4,$O172&gt;=BZ$4)),"CO",IF((AND($P172&lt;=BZ$4,$Q172&gt;=BZ$4)),"C",0))))))</f>
        <v>0</v>
      </c>
      <c r="CA172" s="33">
        <f t="shared" si="287"/>
        <v>0</v>
      </c>
      <c r="CB172" s="33">
        <f t="shared" si="287"/>
        <v>0</v>
      </c>
      <c r="CC172" s="33">
        <f t="shared" si="287"/>
        <v>0</v>
      </c>
      <c r="CD172" s="33">
        <f t="shared" si="287"/>
        <v>0</v>
      </c>
      <c r="CE172" s="33">
        <f t="shared" si="287"/>
        <v>0</v>
      </c>
      <c r="CF172" s="33">
        <f t="shared" si="287"/>
        <v>0</v>
      </c>
      <c r="CG172" s="33">
        <f t="shared" si="287"/>
        <v>0</v>
      </c>
      <c r="CH172" s="33">
        <f t="shared" si="287"/>
        <v>0</v>
      </c>
      <c r="CI172" s="33">
        <f t="shared" si="287"/>
        <v>0</v>
      </c>
      <c r="CJ172" s="33">
        <f t="shared" si="287"/>
        <v>0</v>
      </c>
      <c r="CK172" s="33">
        <f t="shared" si="287"/>
        <v>0</v>
      </c>
      <c r="CL172" s="33">
        <f t="shared" si="287"/>
        <v>0</v>
      </c>
    </row>
    <row r="173" hidden="1" spans="1:90" s="2" customFormat="1" x14ac:dyDescent="0.25">
      <c r="A173" s="145" t="s">
        <v>499</v>
      </c>
      <c r="B173" s="31">
        <v>17</v>
      </c>
      <c r="C173" s="31">
        <v>16</v>
      </c>
      <c r="D173" s="31">
        <v>1</v>
      </c>
      <c r="E173" s="32"/>
      <c r="F173" s="32"/>
      <c r="G173" s="33">
        <f>F173-E173</f>
        <v>0</v>
      </c>
      <c r="H173" s="32">
        <v>45467</v>
      </c>
      <c r="I173" s="32">
        <f>IF(H173="",0,DATE(YEAR(H173),MONTH(H173)+B173,DAY(H173)))</f>
        <v>45985</v>
      </c>
      <c r="J173" s="34">
        <f>IF(I173="","",(DATE(YEAR(I173),MONTH(I173)+1,DAY(I173))))</f>
        <v>46015</v>
      </c>
      <c r="K173" s="32">
        <f>IF(J173="","",(DATE(YEAR(J173),MONTH(J173)+D173,DAY(J173))))</f>
        <v>46046</v>
      </c>
      <c r="L173" s="37">
        <f>IF(N173="","",DATE(YEAR(N173), MONTH(N173)-1,DAY(N173)))</f>
        <v>46077</v>
      </c>
      <c r="M173" s="37">
        <f>IF(N173="","",DATE(YEAR(L173),MONTH(L173),DAY(L173)))</f>
        <v>46077</v>
      </c>
      <c r="N173" s="37">
        <f>IF(K173="","",(DATE(YEAR(K173),MONTH(K173)+2,DAY(K173))))</f>
        <v>46105</v>
      </c>
      <c r="O173" s="32">
        <f>IF(N173="","",(DATE(YEAR(N173),MONTH(N173)+C173,DAY(N173))))</f>
        <v>46592</v>
      </c>
      <c r="P173" s="32">
        <f>IF(O173="","",DATE(YEAR(O173), MONTH(O173)+1,DAY(O173)))</f>
        <v>46623</v>
      </c>
      <c r="Q173" s="32">
        <f>IF(O173="","",DATE(YEAR(P173),MONTH(P173),DAY(P173)))</f>
        <v>46623</v>
      </c>
      <c r="R173" s="33">
        <f t="shared" si="281"/>
        <v>0</v>
      </c>
      <c r="S173" s="33">
        <f t="shared" si="281"/>
        <v>0</v>
      </c>
      <c r="T173" s="33" t="str">
        <f t="shared" si="281"/>
        <v>CO</v>
      </c>
      <c r="U173" s="33" t="str">
        <f t="shared" si="281"/>
        <v>CO</v>
      </c>
      <c r="V173" s="33" t="str">
        <f t="shared" si="281"/>
        <v>CO</v>
      </c>
      <c r="W173" s="33" t="str">
        <f t="shared" si="281"/>
        <v>CO</v>
      </c>
      <c r="X173" s="33" t="str">
        <f t="shared" si="281"/>
        <v>CO</v>
      </c>
      <c r="Y173" s="33" t="str">
        <f t="shared" si="281"/>
        <v>CO</v>
      </c>
      <c r="Z173" s="33" t="str">
        <f t="shared" si="281"/>
        <v>CO</v>
      </c>
      <c r="AA173" s="33" t="str">
        <f t="shared" si="281"/>
        <v>CO</v>
      </c>
      <c r="AB173" s="33" t="str">
        <f t="shared" si="282"/>
        <v>CO</v>
      </c>
      <c r="AC173" s="33" t="str">
        <f t="shared" si="282"/>
        <v>CO</v>
      </c>
      <c r="AD173" s="33" t="str">
        <f t="shared" si="282"/>
        <v>CO</v>
      </c>
      <c r="AE173" s="33" t="str">
        <f t="shared" si="282"/>
        <v>CO</v>
      </c>
      <c r="AF173" s="33" t="str">
        <f t="shared" si="282"/>
        <v>CO</v>
      </c>
      <c r="AG173" s="33" t="str">
        <f t="shared" si="282"/>
        <v>CO</v>
      </c>
      <c r="AH173" s="33" t="str">
        <f t="shared" si="282"/>
        <v>CO</v>
      </c>
      <c r="AI173" s="33" t="str">
        <f t="shared" si="282"/>
        <v>CO</v>
      </c>
      <c r="AJ173" s="33">
        <f t="shared" si="282"/>
        <v>0</v>
      </c>
      <c r="AK173" s="33">
        <f t="shared" si="282"/>
        <v>0</v>
      </c>
      <c r="AL173" s="33">
        <f t="shared" si="283"/>
        <v>0</v>
      </c>
      <c r="AM173" s="33">
        <f t="shared" si="283"/>
        <v>0</v>
      </c>
      <c r="AN173" s="33">
        <f t="shared" si="283"/>
        <v>0</v>
      </c>
      <c r="AO173" s="33">
        <f t="shared" si="283"/>
        <v>0</v>
      </c>
      <c r="AP173" s="33">
        <f t="shared" si="283"/>
        <v>0</v>
      </c>
      <c r="AQ173" s="33">
        <f t="shared" si="283"/>
        <v>0</v>
      </c>
      <c r="AR173" s="33">
        <f t="shared" si="283"/>
        <v>0</v>
      </c>
      <c r="AS173" s="33">
        <f t="shared" si="283"/>
        <v>0</v>
      </c>
      <c r="AT173" s="33">
        <f t="shared" si="283"/>
        <v>0</v>
      </c>
      <c r="AU173" s="33">
        <f t="shared" si="283"/>
        <v>0</v>
      </c>
      <c r="AV173" s="33">
        <f t="shared" si="284"/>
        <v>0</v>
      </c>
      <c r="AW173" s="33">
        <f t="shared" si="284"/>
        <v>0</v>
      </c>
      <c r="AX173" s="33">
        <f t="shared" si="284"/>
        <v>0</v>
      </c>
      <c r="AY173" s="33">
        <f t="shared" si="284"/>
        <v>0</v>
      </c>
      <c r="AZ173" s="33">
        <f t="shared" si="284"/>
        <v>0</v>
      </c>
      <c r="BA173" s="33">
        <f t="shared" si="284"/>
        <v>0</v>
      </c>
      <c r="BB173" s="33">
        <f t="shared" si="284"/>
        <v>0</v>
      </c>
      <c r="BC173" s="33">
        <f t="shared" si="284"/>
        <v>0</v>
      </c>
      <c r="BD173" s="33">
        <f t="shared" si="284"/>
        <v>0</v>
      </c>
      <c r="BE173" s="33">
        <f t="shared" si="284"/>
        <v>0</v>
      </c>
      <c r="BF173" s="33">
        <f t="shared" si="285"/>
        <v>0</v>
      </c>
      <c r="BG173" s="33">
        <f t="shared" si="285"/>
        <v>0</v>
      </c>
      <c r="BH173" s="33">
        <f t="shared" si="285"/>
        <v>0</v>
      </c>
      <c r="BI173" s="33">
        <f t="shared" si="285"/>
        <v>0</v>
      </c>
      <c r="BJ173" s="33">
        <f t="shared" si="285"/>
        <v>0</v>
      </c>
      <c r="BK173" s="33">
        <f t="shared" si="285"/>
        <v>0</v>
      </c>
      <c r="BL173" s="33">
        <f t="shared" si="285"/>
        <v>0</v>
      </c>
      <c r="BM173" s="33">
        <f t="shared" si="285"/>
        <v>0</v>
      </c>
      <c r="BN173" s="33">
        <f t="shared" si="285"/>
        <v>0</v>
      </c>
      <c r="BO173" s="33">
        <f t="shared" si="285"/>
        <v>0</v>
      </c>
      <c r="BP173" s="33">
        <f t="shared" si="286"/>
        <v>0</v>
      </c>
      <c r="BQ173" s="33">
        <f t="shared" si="286"/>
        <v>0</v>
      </c>
      <c r="BR173" s="33">
        <f t="shared" si="286"/>
        <v>0</v>
      </c>
      <c r="BS173" s="33">
        <f t="shared" si="286"/>
        <v>0</v>
      </c>
      <c r="BT173" s="33">
        <f t="shared" si="286"/>
        <v>0</v>
      </c>
      <c r="BU173" s="33">
        <f t="shared" si="286"/>
        <v>0</v>
      </c>
      <c r="BV173" s="33">
        <f t="shared" si="286"/>
        <v>0</v>
      </c>
      <c r="BW173" s="33">
        <f t="shared" si="286"/>
        <v>0</v>
      </c>
      <c r="BX173" s="33">
        <f t="shared" si="286"/>
        <v>0</v>
      </c>
      <c r="BY173" s="33">
        <f t="shared" si="286"/>
        <v>0</v>
      </c>
      <c r="BZ173" s="33">
        <f t="shared" si="287"/>
        <v>0</v>
      </c>
      <c r="CA173" s="33">
        <f t="shared" si="287"/>
        <v>0</v>
      </c>
      <c r="CB173" s="33">
        <f t="shared" si="287"/>
        <v>0</v>
      </c>
      <c r="CC173" s="33">
        <f t="shared" si="287"/>
        <v>0</v>
      </c>
      <c r="CD173" s="33">
        <f t="shared" si="287"/>
        <v>0</v>
      </c>
      <c r="CE173" s="33">
        <f t="shared" si="287"/>
        <v>0</v>
      </c>
      <c r="CF173" s="33">
        <f t="shared" si="287"/>
        <v>0</v>
      </c>
      <c r="CG173" s="33">
        <f t="shared" si="287"/>
        <v>0</v>
      </c>
      <c r="CH173" s="33">
        <f t="shared" si="287"/>
        <v>0</v>
      </c>
      <c r="CI173" s="33">
        <f t="shared" si="287"/>
        <v>0</v>
      </c>
      <c r="CJ173" s="33">
        <f t="shared" si="287"/>
        <v>0</v>
      </c>
      <c r="CK173" s="33">
        <f t="shared" si="287"/>
        <v>0</v>
      </c>
      <c r="CL173" s="33">
        <f t="shared" si="287"/>
        <v>0</v>
      </c>
    </row>
    <row r="174" spans="1:90" s="2" customFormat="1" x14ac:dyDescent="0.25">
      <c r="A174" s="30" t="s">
        <v>504</v>
      </c>
      <c r="B174" s="31">
        <v>18</v>
      </c>
      <c r="C174" s="31">
        <v>17</v>
      </c>
      <c r="D174" s="31">
        <v>1</v>
      </c>
      <c r="E174" s="32"/>
      <c r="F174" s="32"/>
      <c r="G174" s="33"/>
      <c r="H174" s="36">
        <v>45992</v>
      </c>
      <c r="I174" s="37">
        <f>IF(H174="",0,DATE(YEAR(H174),MONTH(H174)+B174,DAY(H174)))</f>
        <v>46539</v>
      </c>
      <c r="J174" s="146"/>
      <c r="K174" s="146"/>
      <c r="L174" s="43"/>
      <c r="M174" s="43"/>
      <c r="N174" s="146"/>
      <c r="O174" s="146"/>
      <c r="P174" s="43"/>
      <c r="Q174" s="4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</row>
    <row r="175" spans="1:90" s="2" customFormat="1" x14ac:dyDescent="0.25">
      <c r="A175" s="30" t="s">
        <v>505</v>
      </c>
      <c r="B175" s="31">
        <v>0</v>
      </c>
      <c r="C175" s="31">
        <v>16</v>
      </c>
      <c r="D175" s="31">
        <v>1</v>
      </c>
      <c r="E175" s="32"/>
      <c r="F175" s="32"/>
      <c r="G175" s="33"/>
      <c r="H175" s="43"/>
      <c r="I175" s="43"/>
      <c r="J175" s="146"/>
      <c r="K175" s="146"/>
      <c r="L175" s="32">
        <v>46260</v>
      </c>
      <c r="M175" s="32">
        <v>46260</v>
      </c>
      <c r="N175" s="56">
        <f>IF(K175="","",(DATE(YEAR(K175),MONTH(K175)+2,DAY(K175))))</f>
      </c>
      <c r="O175" s="56">
        <f>IF(N175="","",(DATE(YEAR(N175),MONTH(N175)+C175,DAY(N175))))</f>
      </c>
      <c r="P175" s="32">
        <v>46811</v>
      </c>
      <c r="Q175" s="32">
        <v>46811</v>
      </c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  <c r="CC175" s="41"/>
      <c r="CD175" s="41"/>
      <c r="CE175" s="41"/>
      <c r="CF175" s="41"/>
      <c r="CG175" s="41"/>
      <c r="CH175" s="41"/>
      <c r="CI175" s="41"/>
      <c r="CJ175" s="41"/>
      <c r="CK175" s="41"/>
      <c r="CL175" s="41"/>
    </row>
    <row r="176" spans="1:90" s="2" customFormat="1" x14ac:dyDescent="0.25">
      <c r="A176" s="40" t="s">
        <v>15</v>
      </c>
      <c r="B176" s="31">
        <v>17</v>
      </c>
      <c r="C176" s="31">
        <v>16</v>
      </c>
      <c r="D176" s="31">
        <v>1</v>
      </c>
      <c r="E176" s="32"/>
      <c r="F176" s="32"/>
      <c r="G176" s="33"/>
      <c r="H176" s="37">
        <v>46539</v>
      </c>
      <c r="I176" s="32">
        <f>IF(H176="",0,DATE(YEAR(H176),MONTH(H176)+B176,DAY(H176)))</f>
        <v>47058</v>
      </c>
      <c r="J176" s="32">
        <f>IF(I176="","",(DATE(YEAR(I176),MONTH(I176)+1,DAY(I176))))</f>
        <v>47088</v>
      </c>
      <c r="K176" s="32">
        <f>IF(J176="","",(DATE(YEAR(J176),MONTH(J176)+D176,DAY(J176))))</f>
        <v>47119</v>
      </c>
      <c r="L176" s="32">
        <f>IF(N176="","",DATE(YEAR(N176), MONTH(N176)-1,DAY(N176)))</f>
        <v>47150</v>
      </c>
      <c r="M176" s="32">
        <f>IF(N176="","",DATE(YEAR(L176),MONTH(L176),DAY(L176)))</f>
        <v>47150</v>
      </c>
      <c r="N176" s="32">
        <f>IF(K176="","",(DATE(YEAR(K176),MONTH(K176)+2,DAY(K176))))</f>
        <v>47178</v>
      </c>
      <c r="O176" s="32">
        <f>IF(N176="","",(DATE(YEAR(N176),MONTH(N176)+C176,DAY(N176))))</f>
        <v>47665</v>
      </c>
      <c r="P176" s="32">
        <f>IF(O176="","",DATE(YEAR(O176), MONTH(O176)+1,DAY(O176)))</f>
        <v>47696</v>
      </c>
      <c r="Q176" s="32">
        <f>IF(O176="","",DATE(YEAR(P176),MONTH(P176),DAY(P176)))</f>
        <v>47696</v>
      </c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G176" s="41"/>
      <c r="CH176" s="41"/>
      <c r="CI176" s="41"/>
      <c r="CJ176" s="41"/>
      <c r="CK176" s="41"/>
      <c r="CL176" s="41"/>
    </row>
    <row r="177" ht="21.75" customHeight="1" spans="1:90" x14ac:dyDescent="0.25">
      <c r="A177" s="25" t="s">
        <v>506</v>
      </c>
      <c r="B177" s="26"/>
      <c r="C177" s="26"/>
      <c r="D177" s="26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8"/>
      <c r="P177" s="27"/>
      <c r="Q177" s="27"/>
      <c r="R177" s="29">
        <f>$A$2-DAY($A$2)+1</f>
        <v>46054</v>
      </c>
      <c r="S177" s="29">
        <f t="shared" ref="S177:AX177" si="288">DATE(YEAR(R177),MONTH(R177)+1,DAY(R177))</f>
        <v>46082</v>
      </c>
      <c r="T177" s="29">
        <f t="shared" si="288"/>
        <v>46113</v>
      </c>
      <c r="U177" s="29">
        <f t="shared" si="288"/>
        <v>46143</v>
      </c>
      <c r="V177" s="29">
        <f t="shared" si="288"/>
        <v>46174</v>
      </c>
      <c r="W177" s="29">
        <f t="shared" si="288"/>
        <v>46204</v>
      </c>
      <c r="X177" s="29">
        <f t="shared" si="288"/>
        <v>46235</v>
      </c>
      <c r="Y177" s="29">
        <f t="shared" si="288"/>
        <v>46266</v>
      </c>
      <c r="Z177" s="29">
        <f t="shared" si="288"/>
        <v>46296</v>
      </c>
      <c r="AA177" s="29">
        <f t="shared" si="288"/>
        <v>46327</v>
      </c>
      <c r="AB177" s="29">
        <f t="shared" si="288"/>
        <v>46357</v>
      </c>
      <c r="AC177" s="29">
        <f t="shared" si="288"/>
        <v>46388</v>
      </c>
      <c r="AD177" s="29">
        <f t="shared" si="288"/>
        <v>46419</v>
      </c>
      <c r="AE177" s="29">
        <f t="shared" si="288"/>
        <v>46447</v>
      </c>
      <c r="AF177" s="29">
        <f t="shared" si="288"/>
        <v>46478</v>
      </c>
      <c r="AG177" s="29">
        <f t="shared" si="288"/>
        <v>46508</v>
      </c>
      <c r="AH177" s="29">
        <f t="shared" si="288"/>
        <v>46539</v>
      </c>
      <c r="AI177" s="29">
        <f t="shared" si="288"/>
        <v>46569</v>
      </c>
      <c r="AJ177" s="29">
        <f t="shared" si="288"/>
        <v>46600</v>
      </c>
      <c r="AK177" s="29">
        <f t="shared" si="288"/>
        <v>46631</v>
      </c>
      <c r="AL177" s="29">
        <f t="shared" si="288"/>
        <v>46661</v>
      </c>
      <c r="AM177" s="29">
        <f t="shared" si="288"/>
        <v>46692</v>
      </c>
      <c r="AN177" s="29">
        <f t="shared" si="288"/>
        <v>46722</v>
      </c>
      <c r="AO177" s="29">
        <f t="shared" si="288"/>
        <v>46753</v>
      </c>
      <c r="AP177" s="29">
        <f t="shared" si="288"/>
        <v>46784</v>
      </c>
      <c r="AQ177" s="29">
        <f t="shared" si="288"/>
        <v>46813</v>
      </c>
      <c r="AR177" s="29">
        <f t="shared" si="288"/>
        <v>46844</v>
      </c>
      <c r="AS177" s="29">
        <f t="shared" si="288"/>
        <v>46874</v>
      </c>
      <c r="AT177" s="29">
        <f t="shared" si="288"/>
        <v>46905</v>
      </c>
      <c r="AU177" s="29">
        <f t="shared" si="288"/>
        <v>46935</v>
      </c>
      <c r="AV177" s="29">
        <f t="shared" si="288"/>
        <v>46966</v>
      </c>
      <c r="AW177" s="29">
        <f t="shared" si="288"/>
        <v>46997</v>
      </c>
      <c r="AX177" s="29">
        <f t="shared" si="288"/>
        <v>47027</v>
      </c>
      <c r="AY177" s="29">
        <f t="shared" ref="AY177:CD177" si="289">DATE(YEAR(AX177),MONTH(AX177)+1,DAY(AX177))</f>
        <v>47058</v>
      </c>
      <c r="AZ177" s="29">
        <f t="shared" si="289"/>
        <v>47088</v>
      </c>
      <c r="BA177" s="29">
        <f t="shared" si="289"/>
        <v>47119</v>
      </c>
      <c r="BB177" s="29">
        <f t="shared" si="289"/>
        <v>47150</v>
      </c>
      <c r="BC177" s="29">
        <f t="shared" si="289"/>
        <v>47178</v>
      </c>
      <c r="BD177" s="29">
        <f t="shared" si="289"/>
        <v>47209</v>
      </c>
      <c r="BE177" s="29">
        <f t="shared" si="289"/>
        <v>47239</v>
      </c>
      <c r="BF177" s="29">
        <f t="shared" si="289"/>
        <v>47270</v>
      </c>
      <c r="BG177" s="29">
        <f t="shared" si="289"/>
        <v>47300</v>
      </c>
      <c r="BH177" s="29">
        <f t="shared" si="289"/>
        <v>47331</v>
      </c>
      <c r="BI177" s="29">
        <f t="shared" si="289"/>
        <v>47362</v>
      </c>
      <c r="BJ177" s="29">
        <f t="shared" si="289"/>
        <v>47392</v>
      </c>
      <c r="BK177" s="29">
        <f t="shared" si="289"/>
        <v>47423</v>
      </c>
      <c r="BL177" s="29">
        <f t="shared" si="289"/>
        <v>47453</v>
      </c>
      <c r="BM177" s="29">
        <f t="shared" si="289"/>
        <v>47484</v>
      </c>
      <c r="BN177" s="29">
        <f t="shared" si="289"/>
        <v>47515</v>
      </c>
      <c r="BO177" s="29">
        <f t="shared" si="289"/>
        <v>47543</v>
      </c>
      <c r="BP177" s="29">
        <f t="shared" si="289"/>
        <v>47574</v>
      </c>
      <c r="BQ177" s="29">
        <f t="shared" si="289"/>
        <v>47604</v>
      </c>
      <c r="BR177" s="29">
        <f t="shared" si="289"/>
        <v>47635</v>
      </c>
      <c r="BS177" s="29">
        <f t="shared" si="289"/>
        <v>47665</v>
      </c>
      <c r="BT177" s="29">
        <f t="shared" si="289"/>
        <v>47696</v>
      </c>
      <c r="BU177" s="29">
        <f t="shared" si="289"/>
        <v>47727</v>
      </c>
      <c r="BV177" s="29">
        <f t="shared" si="289"/>
        <v>47757</v>
      </c>
      <c r="BW177" s="29">
        <f t="shared" si="289"/>
        <v>47788</v>
      </c>
      <c r="BX177" s="29">
        <f t="shared" si="289"/>
        <v>47818</v>
      </c>
      <c r="BY177" s="29">
        <f t="shared" si="289"/>
        <v>47849</v>
      </c>
      <c r="BZ177" s="29">
        <f t="shared" si="289"/>
        <v>47880</v>
      </c>
      <c r="CA177" s="29">
        <f t="shared" si="289"/>
        <v>47908</v>
      </c>
      <c r="CB177" s="29">
        <f t="shared" si="289"/>
        <v>47939</v>
      </c>
      <c r="CC177" s="29">
        <f t="shared" si="289"/>
        <v>47969</v>
      </c>
      <c r="CD177" s="29">
        <f t="shared" si="289"/>
        <v>48000</v>
      </c>
      <c r="CE177" s="29">
        <f t="shared" ref="CE177:CL177" si="290">DATE(YEAR(CD177),MONTH(CD177)+1,DAY(CD177))</f>
        <v>48030</v>
      </c>
      <c r="CF177" s="29">
        <f t="shared" si="290"/>
        <v>48061</v>
      </c>
      <c r="CG177" s="29">
        <f t="shared" si="290"/>
        <v>48092</v>
      </c>
      <c r="CH177" s="29">
        <f t="shared" si="290"/>
        <v>48122</v>
      </c>
      <c r="CI177" s="29">
        <f t="shared" si="290"/>
        <v>48153</v>
      </c>
      <c r="CJ177" s="29">
        <f t="shared" si="290"/>
        <v>48183</v>
      </c>
      <c r="CK177" s="29">
        <f t="shared" si="290"/>
        <v>48214</v>
      </c>
      <c r="CL177" s="29">
        <f t="shared" si="290"/>
        <v>48245</v>
      </c>
    </row>
    <row r="178" hidden="1" spans="1:90" x14ac:dyDescent="0.25">
      <c r="A178" s="30" t="s">
        <v>507</v>
      </c>
      <c r="B178" s="31">
        <v>16</v>
      </c>
      <c r="C178" s="31">
        <v>16</v>
      </c>
      <c r="D178" s="31">
        <v>1</v>
      </c>
      <c r="E178" s="32"/>
      <c r="F178" s="32"/>
      <c r="G178" s="33">
        <f>F178-E178</f>
        <v>0</v>
      </c>
      <c r="H178" s="32">
        <v>44501</v>
      </c>
      <c r="I178" s="32">
        <f>IF(H178="",0,DATE(YEAR(H178),MONTH(H178)+B178,DAY(H178)))</f>
        <v>44986</v>
      </c>
      <c r="J178" s="32">
        <f>IF(I178="","",(DATE(YEAR(I178),MONTH(I178)+1,DAY(I178))))</f>
        <v>45017</v>
      </c>
      <c r="K178" s="32">
        <f>IF(J178="","",(DATE(YEAR(J178),MONTH(J178)+D178,DAY(J178))))</f>
        <v>45047</v>
      </c>
      <c r="L178" s="32">
        <f>IF(N178="","",DATE(YEAR(N178), MONTH(N178)-1,DAY(N178)))</f>
        <v>45039</v>
      </c>
      <c r="M178" s="32">
        <v>45069</v>
      </c>
      <c r="N178" s="32">
        <v>45069</v>
      </c>
      <c r="O178" s="32">
        <v>45436</v>
      </c>
      <c r="P178" s="34">
        <v>45436</v>
      </c>
      <c r="Q178" s="32"/>
      <c r="R178" s="33">
        <f t="shared" ref="R178:AW178" si="291">IF((AND($E178&lt;=R$4,$F178&gt;=R$4)),"P/L",IF((AND($H178&lt;=R$4,$I178&gt;=R$4)),"XO",IF((AND($J178&lt;=R$4,$K178&gt;=R$4)),"3",IF((AND($L178&lt;=R$4,$M178&gt;=R$4)),"C",IF((AND($N178&lt;=R$4,$O178&gt;=R$4)),"CO",IF((AND($P178&lt;=R$4,$Q178&gt;=R$4)),"C",0))))))</f>
        <v>0</v>
      </c>
      <c r="S178" s="33">
        <f t="shared" si="291"/>
        <v>0</v>
      </c>
      <c r="T178" s="33">
        <f t="shared" si="291"/>
        <v>0</v>
      </c>
      <c r="U178" s="33">
        <f t="shared" si="291"/>
        <v>0</v>
      </c>
      <c r="V178" s="33">
        <f t="shared" si="291"/>
        <v>0</v>
      </c>
      <c r="W178" s="33">
        <f t="shared" si="291"/>
        <v>0</v>
      </c>
      <c r="X178" s="33">
        <f t="shared" si="291"/>
        <v>0</v>
      </c>
      <c r="Y178" s="33">
        <f t="shared" si="291"/>
        <v>0</v>
      </c>
      <c r="Z178" s="33">
        <f t="shared" si="291"/>
        <v>0</v>
      </c>
      <c r="AA178" s="33">
        <f t="shared" si="291"/>
        <v>0</v>
      </c>
      <c r="AB178" s="33">
        <f t="shared" si="291"/>
        <v>0</v>
      </c>
      <c r="AC178" s="33">
        <f t="shared" si="291"/>
        <v>0</v>
      </c>
      <c r="AD178" s="33">
        <f t="shared" si="291"/>
        <v>0</v>
      </c>
      <c r="AE178" s="33">
        <f t="shared" si="291"/>
        <v>0</v>
      </c>
      <c r="AF178" s="33">
        <f t="shared" si="291"/>
        <v>0</v>
      </c>
      <c r="AG178" s="33">
        <f t="shared" si="291"/>
        <v>0</v>
      </c>
      <c r="AH178" s="33">
        <f t="shared" si="291"/>
        <v>0</v>
      </c>
      <c r="AI178" s="33">
        <f t="shared" si="291"/>
        <v>0</v>
      </c>
      <c r="AJ178" s="33">
        <f t="shared" si="291"/>
        <v>0</v>
      </c>
      <c r="AK178" s="33">
        <f t="shared" si="291"/>
        <v>0</v>
      </c>
      <c r="AL178" s="33">
        <f t="shared" si="291"/>
        <v>0</v>
      </c>
      <c r="AM178" s="33">
        <f t="shared" si="291"/>
        <v>0</v>
      </c>
      <c r="AN178" s="33">
        <f t="shared" si="291"/>
        <v>0</v>
      </c>
      <c r="AO178" s="33">
        <f t="shared" si="291"/>
        <v>0</v>
      </c>
      <c r="AP178" s="33">
        <f t="shared" si="291"/>
        <v>0</v>
      </c>
      <c r="AQ178" s="33">
        <f t="shared" si="291"/>
        <v>0</v>
      </c>
      <c r="AR178" s="33">
        <f t="shared" si="291"/>
        <v>0</v>
      </c>
      <c r="AS178" s="33">
        <f t="shared" si="291"/>
        <v>0</v>
      </c>
      <c r="AT178" s="33">
        <f t="shared" si="291"/>
        <v>0</v>
      </c>
      <c r="AU178" s="33">
        <f t="shared" si="291"/>
        <v>0</v>
      </c>
      <c r="AV178" s="33">
        <f t="shared" si="291"/>
        <v>0</v>
      </c>
      <c r="AW178" s="33">
        <f t="shared" si="291"/>
        <v>0</v>
      </c>
      <c r="AX178" s="33">
        <f t="shared" ref="AX178:CC178" si="292">IF((AND($E178&lt;=AX$4,$F178&gt;=AX$4)),"P/L",IF((AND($H178&lt;=AX$4,$I178&gt;=AX$4)),"XO",IF((AND($J178&lt;=AX$4,$K178&gt;=AX$4)),"3",IF((AND($L178&lt;=AX$4,$M178&gt;=AX$4)),"C",IF((AND($N178&lt;=AX$4,$O178&gt;=AX$4)),"CO",IF((AND($P178&lt;=AX$4,$Q178&gt;=AX$4)),"C",0))))))</f>
        <v>0</v>
      </c>
      <c r="AY178" s="33">
        <f t="shared" si="292"/>
        <v>0</v>
      </c>
      <c r="AZ178" s="33">
        <f t="shared" si="292"/>
        <v>0</v>
      </c>
      <c r="BA178" s="33">
        <f t="shared" si="292"/>
        <v>0</v>
      </c>
      <c r="BB178" s="33">
        <f t="shared" si="292"/>
        <v>0</v>
      </c>
      <c r="BC178" s="33">
        <f t="shared" si="292"/>
        <v>0</v>
      </c>
      <c r="BD178" s="33">
        <f t="shared" si="292"/>
        <v>0</v>
      </c>
      <c r="BE178" s="33">
        <f t="shared" si="292"/>
        <v>0</v>
      </c>
      <c r="BF178" s="33">
        <f t="shared" si="292"/>
        <v>0</v>
      </c>
      <c r="BG178" s="33">
        <f t="shared" si="292"/>
        <v>0</v>
      </c>
      <c r="BH178" s="33">
        <f t="shared" si="292"/>
        <v>0</v>
      </c>
      <c r="BI178" s="33">
        <f t="shared" si="292"/>
        <v>0</v>
      </c>
      <c r="BJ178" s="33">
        <f t="shared" si="292"/>
        <v>0</v>
      </c>
      <c r="BK178" s="33">
        <f t="shared" si="292"/>
        <v>0</v>
      </c>
      <c r="BL178" s="33">
        <f t="shared" si="292"/>
        <v>0</v>
      </c>
      <c r="BM178" s="33">
        <f t="shared" si="292"/>
        <v>0</v>
      </c>
      <c r="BN178" s="33">
        <f t="shared" si="292"/>
        <v>0</v>
      </c>
      <c r="BO178" s="33">
        <f t="shared" si="292"/>
        <v>0</v>
      </c>
      <c r="BP178" s="33">
        <f t="shared" si="292"/>
        <v>0</v>
      </c>
      <c r="BQ178" s="33">
        <f t="shared" si="292"/>
        <v>0</v>
      </c>
      <c r="BR178" s="33">
        <f t="shared" si="292"/>
        <v>0</v>
      </c>
      <c r="BS178" s="33">
        <f t="shared" si="292"/>
        <v>0</v>
      </c>
      <c r="BT178" s="33">
        <f t="shared" si="292"/>
        <v>0</v>
      </c>
      <c r="BU178" s="33">
        <f t="shared" si="292"/>
        <v>0</v>
      </c>
      <c r="BV178" s="33">
        <f t="shared" si="292"/>
        <v>0</v>
      </c>
      <c r="BW178" s="33">
        <f t="shared" si="292"/>
        <v>0</v>
      </c>
      <c r="BX178" s="33">
        <f t="shared" si="292"/>
        <v>0</v>
      </c>
      <c r="BY178" s="33">
        <f t="shared" si="292"/>
        <v>0</v>
      </c>
      <c r="BZ178" s="33">
        <f t="shared" si="292"/>
        <v>0</v>
      </c>
      <c r="CA178" s="33">
        <f t="shared" si="292"/>
        <v>0</v>
      </c>
      <c r="CB178" s="33">
        <f t="shared" si="292"/>
        <v>0</v>
      </c>
      <c r="CC178" s="33">
        <f t="shared" si="292"/>
        <v>0</v>
      </c>
      <c r="CD178" s="33">
        <f t="shared" ref="CD178:CL178" si="293">IF((AND($E178&lt;=CD$4,$F178&gt;=CD$4)),"P/L",IF((AND($H178&lt;=CD$4,$I178&gt;=CD$4)),"XO",IF((AND($J178&lt;=CD$4,$K178&gt;=CD$4)),"3",IF((AND($L178&lt;=CD$4,$M178&gt;=CD$4)),"C",IF((AND($N178&lt;=CD$4,$O178&gt;=CD$4)),"CO",IF((AND($P178&lt;=CD$4,$Q178&gt;=CD$4)),"C",0))))))</f>
        <v>0</v>
      </c>
      <c r="CE178" s="33">
        <f t="shared" si="293"/>
        <v>0</v>
      </c>
      <c r="CF178" s="33">
        <f t="shared" si="293"/>
        <v>0</v>
      </c>
      <c r="CG178" s="33">
        <f t="shared" si="293"/>
        <v>0</v>
      </c>
      <c r="CH178" s="33">
        <f t="shared" si="293"/>
        <v>0</v>
      </c>
      <c r="CI178" s="33">
        <f t="shared" si="293"/>
        <v>0</v>
      </c>
      <c r="CJ178" s="33">
        <f t="shared" si="293"/>
        <v>0</v>
      </c>
      <c r="CK178" s="33">
        <f t="shared" si="293"/>
        <v>0</v>
      </c>
      <c r="CL178" s="33">
        <f t="shared" si="293"/>
        <v>0</v>
      </c>
    </row>
    <row r="179" spans="1:90" x14ac:dyDescent="0.25">
      <c r="A179" s="147" t="s">
        <v>508</v>
      </c>
      <c r="B179" s="31"/>
      <c r="C179" s="31"/>
      <c r="D179" s="31"/>
      <c r="E179" s="32"/>
      <c r="F179" s="32"/>
      <c r="G179" s="33"/>
      <c r="H179" s="32"/>
      <c r="I179" s="32"/>
      <c r="J179" s="32"/>
      <c r="K179" s="32"/>
      <c r="L179" s="36">
        <v>45955</v>
      </c>
      <c r="M179" s="36">
        <v>45955</v>
      </c>
      <c r="N179" s="32"/>
      <c r="O179" s="32"/>
      <c r="P179" s="36">
        <v>46229</v>
      </c>
      <c r="Q179" s="36">
        <v>46229</v>
      </c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</row>
    <row r="180" hidden="1" spans="1:90" x14ac:dyDescent="0.25">
      <c r="A180" s="30" t="s">
        <v>509</v>
      </c>
      <c r="B180" s="31">
        <v>17</v>
      </c>
      <c r="C180" s="31">
        <v>16</v>
      </c>
      <c r="D180" s="31">
        <v>1</v>
      </c>
      <c r="E180" s="32"/>
      <c r="F180" s="32"/>
      <c r="G180" s="33">
        <f>F180-E180</f>
        <v>0</v>
      </c>
      <c r="H180" s="37">
        <v>45587</v>
      </c>
      <c r="I180" s="32">
        <f t="shared" ref="I180:I184" si="294">IF(H180="",0,DATE(YEAR(H180),MONTH(H180)+B180,DAY(H180)))</f>
        <v>46103</v>
      </c>
      <c r="J180" s="34">
        <f t="shared" ref="J180:J184" si="295">IF(I180="","",(DATE(YEAR(I180),MONTH(I180)+1,DAY(I180))))</f>
        <v>46134</v>
      </c>
      <c r="K180" s="37">
        <f t="shared" ref="K180:K184" si="296">IF(J180="","",(DATE(YEAR(J180),MONTH(J180)+D180,DAY(J180))))</f>
        <v>46164</v>
      </c>
      <c r="L180" s="32">
        <f t="shared" ref="L180:L184" si="297">IF(N180="","",DATE(YEAR(N180), MONTH(N180)-1,DAY(N180)))</f>
        <v>46195</v>
      </c>
      <c r="M180" s="32">
        <f t="shared" ref="M180:M184" si="298">IF(N180="","",DATE(YEAR(L180),MONTH(L180),DAY(L180)))</f>
        <v>46195</v>
      </c>
      <c r="N180" s="32">
        <f t="shared" ref="N180:N184" si="299">IF(K180="","",(DATE(YEAR(K180),MONTH(K180)+2,DAY(K180))))</f>
        <v>46225</v>
      </c>
      <c r="O180" s="32">
        <f t="shared" ref="O180:O184" si="300">IF(N180="","",(DATE(YEAR(N180),MONTH(N180)+C180,DAY(N180))))</f>
        <v>46713</v>
      </c>
      <c r="P180" s="32">
        <f t="shared" ref="P180:P184" si="301">IF(O180="","",DATE(YEAR(O180), MONTH(O180)+1,DAY(O180)))</f>
        <v>46743</v>
      </c>
      <c r="Q180" s="32">
        <f t="shared" ref="Q180:Q184" si="302">IF(O180="","",DATE(YEAR(P180),MONTH(P180),DAY(P180)))</f>
        <v>46743</v>
      </c>
      <c r="R180" s="33" t="str">
        <f t="shared" ref="R180:AA181" si="303">IF((AND($E180&lt;=R$4,$F180&gt;=R$4)),"P/L",IF((AND($H180&lt;=R$4,$I180&gt;=R$4)),"XO",IF((AND($J180&lt;=R$4,$K180&gt;=R$4)),"3",IF((AND($L180&lt;=R$4,$M180&gt;=R$4)),"C",IF((AND($N180&lt;=R$4,$O180&gt;=R$4)),"CO",IF((AND($P180&lt;=R$4,$Q180&gt;=R$4)),"C",0))))))</f>
        <v>XO</v>
      </c>
      <c r="S180" s="33" t="str">
        <f t="shared" si="303"/>
        <v>XO</v>
      </c>
      <c r="T180" s="33">
        <f t="shared" si="303"/>
        <v>0</v>
      </c>
      <c r="U180" s="33" t="str">
        <f t="shared" si="303"/>
        <v>3</v>
      </c>
      <c r="V180" s="33">
        <f t="shared" si="303"/>
        <v>0</v>
      </c>
      <c r="W180" s="33">
        <f t="shared" si="303"/>
        <v>0</v>
      </c>
      <c r="X180" s="33" t="str">
        <f t="shared" si="303"/>
        <v>CO</v>
      </c>
      <c r="Y180" s="33" t="str">
        <f t="shared" si="303"/>
        <v>CO</v>
      </c>
      <c r="Z180" s="33" t="str">
        <f t="shared" si="303"/>
        <v>CO</v>
      </c>
      <c r="AA180" s="33" t="str">
        <f t="shared" si="303"/>
        <v>CO</v>
      </c>
      <c r="AB180" s="33" t="str">
        <f t="shared" ref="AB180:AK181" si="304">IF((AND($E180&lt;=AB$4,$F180&gt;=AB$4)),"P/L",IF((AND($H180&lt;=AB$4,$I180&gt;=AB$4)),"XO",IF((AND($J180&lt;=AB$4,$K180&gt;=AB$4)),"3",IF((AND($L180&lt;=AB$4,$M180&gt;=AB$4)),"C",IF((AND($N180&lt;=AB$4,$O180&gt;=AB$4)),"CO",IF((AND($P180&lt;=AB$4,$Q180&gt;=AB$4)),"C",0))))))</f>
        <v>CO</v>
      </c>
      <c r="AC180" s="33" t="str">
        <f t="shared" si="304"/>
        <v>CO</v>
      </c>
      <c r="AD180" s="33" t="str">
        <f t="shared" si="304"/>
        <v>CO</v>
      </c>
      <c r="AE180" s="33" t="str">
        <f t="shared" si="304"/>
        <v>CO</v>
      </c>
      <c r="AF180" s="33" t="str">
        <f t="shared" si="304"/>
        <v>CO</v>
      </c>
      <c r="AG180" s="33" t="str">
        <f t="shared" si="304"/>
        <v>CO</v>
      </c>
      <c r="AH180" s="33" t="str">
        <f t="shared" si="304"/>
        <v>CO</v>
      </c>
      <c r="AI180" s="33" t="str">
        <f t="shared" si="304"/>
        <v>CO</v>
      </c>
      <c r="AJ180" s="33" t="str">
        <f t="shared" si="304"/>
        <v>CO</v>
      </c>
      <c r="AK180" s="33" t="str">
        <f t="shared" si="304"/>
        <v>CO</v>
      </c>
      <c r="AL180" s="33" t="str">
        <f t="shared" ref="AL180:AU181" si="305">IF((AND($E180&lt;=AL$4,$F180&gt;=AL$4)),"P/L",IF((AND($H180&lt;=AL$4,$I180&gt;=AL$4)),"XO",IF((AND($J180&lt;=AL$4,$K180&gt;=AL$4)),"3",IF((AND($L180&lt;=AL$4,$M180&gt;=AL$4)),"C",IF((AND($N180&lt;=AL$4,$O180&gt;=AL$4)),"CO",IF((AND($P180&lt;=AL$4,$Q180&gt;=AL$4)),"C",0))))))</f>
        <v>CO</v>
      </c>
      <c r="AM180" s="33" t="str">
        <f t="shared" si="305"/>
        <v>CO</v>
      </c>
      <c r="AN180" s="33">
        <f t="shared" si="305"/>
        <v>0</v>
      </c>
      <c r="AO180" s="33">
        <f t="shared" si="305"/>
        <v>0</v>
      </c>
      <c r="AP180" s="33">
        <f t="shared" si="305"/>
        <v>0</v>
      </c>
      <c r="AQ180" s="33">
        <f t="shared" si="305"/>
        <v>0</v>
      </c>
      <c r="AR180" s="33">
        <f t="shared" si="305"/>
        <v>0</v>
      </c>
      <c r="AS180" s="33">
        <f t="shared" si="305"/>
        <v>0</v>
      </c>
      <c r="AT180" s="33">
        <f t="shared" si="305"/>
        <v>0</v>
      </c>
      <c r="AU180" s="33">
        <f t="shared" si="305"/>
        <v>0</v>
      </c>
      <c r="AV180" s="33">
        <f t="shared" ref="AV180:BE181" si="306">IF((AND($E180&lt;=AV$4,$F180&gt;=AV$4)),"P/L",IF((AND($H180&lt;=AV$4,$I180&gt;=AV$4)),"XO",IF((AND($J180&lt;=AV$4,$K180&gt;=AV$4)),"3",IF((AND($L180&lt;=AV$4,$M180&gt;=AV$4)),"C",IF((AND($N180&lt;=AV$4,$O180&gt;=AV$4)),"CO",IF((AND($P180&lt;=AV$4,$Q180&gt;=AV$4)),"C",0))))))</f>
        <v>0</v>
      </c>
      <c r="AW180" s="33">
        <f t="shared" si="306"/>
        <v>0</v>
      </c>
      <c r="AX180" s="33">
        <f t="shared" si="306"/>
        <v>0</v>
      </c>
      <c r="AY180" s="33">
        <f t="shared" si="306"/>
        <v>0</v>
      </c>
      <c r="AZ180" s="33">
        <f t="shared" si="306"/>
        <v>0</v>
      </c>
      <c r="BA180" s="33">
        <f t="shared" si="306"/>
        <v>0</v>
      </c>
      <c r="BB180" s="33">
        <f t="shared" si="306"/>
        <v>0</v>
      </c>
      <c r="BC180" s="33">
        <f t="shared" si="306"/>
        <v>0</v>
      </c>
      <c r="BD180" s="33">
        <f t="shared" si="306"/>
        <v>0</v>
      </c>
      <c r="BE180" s="33">
        <f t="shared" si="306"/>
        <v>0</v>
      </c>
      <c r="BF180" s="33">
        <f t="shared" ref="BF180:BO181" si="307">IF((AND($E180&lt;=BF$4,$F180&gt;=BF$4)),"P/L",IF((AND($H180&lt;=BF$4,$I180&gt;=BF$4)),"XO",IF((AND($J180&lt;=BF$4,$K180&gt;=BF$4)),"3",IF((AND($L180&lt;=BF$4,$M180&gt;=BF$4)),"C",IF((AND($N180&lt;=BF$4,$O180&gt;=BF$4)),"CO",IF((AND($P180&lt;=BF$4,$Q180&gt;=BF$4)),"C",0))))))</f>
        <v>0</v>
      </c>
      <c r="BG180" s="33">
        <f t="shared" si="307"/>
        <v>0</v>
      </c>
      <c r="BH180" s="33">
        <f t="shared" si="307"/>
        <v>0</v>
      </c>
      <c r="BI180" s="33">
        <f t="shared" si="307"/>
        <v>0</v>
      </c>
      <c r="BJ180" s="33">
        <f t="shared" si="307"/>
        <v>0</v>
      </c>
      <c r="BK180" s="33">
        <f t="shared" si="307"/>
        <v>0</v>
      </c>
      <c r="BL180" s="33">
        <f t="shared" si="307"/>
        <v>0</v>
      </c>
      <c r="BM180" s="33">
        <f t="shared" si="307"/>
        <v>0</v>
      </c>
      <c r="BN180" s="33">
        <f t="shared" si="307"/>
        <v>0</v>
      </c>
      <c r="BO180" s="33">
        <f t="shared" si="307"/>
        <v>0</v>
      </c>
      <c r="BP180" s="33">
        <f t="shared" ref="BP180:BY181" si="308">IF((AND($E180&lt;=BP$4,$F180&gt;=BP$4)),"P/L",IF((AND($H180&lt;=BP$4,$I180&gt;=BP$4)),"XO",IF((AND($J180&lt;=BP$4,$K180&gt;=BP$4)),"3",IF((AND($L180&lt;=BP$4,$M180&gt;=BP$4)),"C",IF((AND($N180&lt;=BP$4,$O180&gt;=BP$4)),"CO",IF((AND($P180&lt;=BP$4,$Q180&gt;=BP$4)),"C",0))))))</f>
        <v>0</v>
      </c>
      <c r="BQ180" s="33">
        <f t="shared" si="308"/>
        <v>0</v>
      </c>
      <c r="BR180" s="33">
        <f t="shared" si="308"/>
        <v>0</v>
      </c>
      <c r="BS180" s="33">
        <f t="shared" si="308"/>
        <v>0</v>
      </c>
      <c r="BT180" s="33">
        <f t="shared" si="308"/>
        <v>0</v>
      </c>
      <c r="BU180" s="33">
        <f t="shared" si="308"/>
        <v>0</v>
      </c>
      <c r="BV180" s="33">
        <f t="shared" si="308"/>
        <v>0</v>
      </c>
      <c r="BW180" s="33">
        <f t="shared" si="308"/>
        <v>0</v>
      </c>
      <c r="BX180" s="33">
        <f t="shared" si="308"/>
        <v>0</v>
      </c>
      <c r="BY180" s="33">
        <f t="shared" si="308"/>
        <v>0</v>
      </c>
      <c r="BZ180" s="33">
        <f t="shared" ref="BZ180:CL181" si="309">IF((AND($E180&lt;=BZ$4,$F180&gt;=BZ$4)),"P/L",IF((AND($H180&lt;=BZ$4,$I180&gt;=BZ$4)),"XO",IF((AND($J180&lt;=BZ$4,$K180&gt;=BZ$4)),"3",IF((AND($L180&lt;=BZ$4,$M180&gt;=BZ$4)),"C",IF((AND($N180&lt;=BZ$4,$O180&gt;=BZ$4)),"CO",IF((AND($P180&lt;=BZ$4,$Q180&gt;=BZ$4)),"C",0))))))</f>
        <v>0</v>
      </c>
      <c r="CA180" s="33">
        <f t="shared" si="309"/>
        <v>0</v>
      </c>
      <c r="CB180" s="33">
        <f t="shared" si="309"/>
        <v>0</v>
      </c>
      <c r="CC180" s="33">
        <f t="shared" si="309"/>
        <v>0</v>
      </c>
      <c r="CD180" s="33">
        <f t="shared" si="309"/>
        <v>0</v>
      </c>
      <c r="CE180" s="33">
        <f t="shared" si="309"/>
        <v>0</v>
      </c>
      <c r="CF180" s="33">
        <f t="shared" si="309"/>
        <v>0</v>
      </c>
      <c r="CG180" s="33">
        <f t="shared" si="309"/>
        <v>0</v>
      </c>
      <c r="CH180" s="33">
        <f t="shared" si="309"/>
        <v>0</v>
      </c>
      <c r="CI180" s="33">
        <f t="shared" si="309"/>
        <v>0</v>
      </c>
      <c r="CJ180" s="33">
        <f t="shared" si="309"/>
        <v>0</v>
      </c>
      <c r="CK180" s="33">
        <f t="shared" si="309"/>
        <v>0</v>
      </c>
      <c r="CL180" s="33">
        <f t="shared" si="309"/>
        <v>0</v>
      </c>
    </row>
    <row r="181" hidden="1" spans="1:90" s="2" customFormat="1" x14ac:dyDescent="0.25">
      <c r="A181" s="100" t="s">
        <v>510</v>
      </c>
      <c r="B181" s="31">
        <v>17</v>
      </c>
      <c r="C181" s="31">
        <v>16</v>
      </c>
      <c r="D181" s="31">
        <v>1</v>
      </c>
      <c r="E181" s="32"/>
      <c r="F181" s="32"/>
      <c r="G181" s="33">
        <f>F181-E181</f>
        <v>0</v>
      </c>
      <c r="H181" s="37">
        <v>45588</v>
      </c>
      <c r="I181" s="32">
        <f t="shared" si="294"/>
        <v>46104</v>
      </c>
      <c r="J181" s="34">
        <f t="shared" si="295"/>
        <v>46135</v>
      </c>
      <c r="K181" s="37">
        <f t="shared" si="296"/>
        <v>46165</v>
      </c>
      <c r="L181" s="32">
        <f t="shared" si="297"/>
        <v>46196</v>
      </c>
      <c r="M181" s="32">
        <f t="shared" si="298"/>
        <v>46196</v>
      </c>
      <c r="N181" s="32">
        <f t="shared" si="299"/>
        <v>46226</v>
      </c>
      <c r="O181" s="32">
        <f t="shared" si="300"/>
        <v>46714</v>
      </c>
      <c r="P181" s="32">
        <f t="shared" si="301"/>
        <v>46744</v>
      </c>
      <c r="Q181" s="32">
        <f t="shared" si="302"/>
        <v>46744</v>
      </c>
      <c r="R181" s="33" t="str">
        <f t="shared" si="303"/>
        <v>XO</v>
      </c>
      <c r="S181" s="33" t="str">
        <f t="shared" si="303"/>
        <v>XO</v>
      </c>
      <c r="T181" s="33">
        <f t="shared" si="303"/>
        <v>0</v>
      </c>
      <c r="U181" s="33" t="str">
        <f t="shared" si="303"/>
        <v>3</v>
      </c>
      <c r="V181" s="33">
        <f t="shared" si="303"/>
        <v>0</v>
      </c>
      <c r="W181" s="33">
        <f t="shared" si="303"/>
        <v>0</v>
      </c>
      <c r="X181" s="33" t="str">
        <f t="shared" si="303"/>
        <v>CO</v>
      </c>
      <c r="Y181" s="33" t="str">
        <f t="shared" si="303"/>
        <v>CO</v>
      </c>
      <c r="Z181" s="33" t="str">
        <f t="shared" si="303"/>
        <v>CO</v>
      </c>
      <c r="AA181" s="33" t="str">
        <f t="shared" si="303"/>
        <v>CO</v>
      </c>
      <c r="AB181" s="33" t="str">
        <f t="shared" si="304"/>
        <v>CO</v>
      </c>
      <c r="AC181" s="33" t="str">
        <f t="shared" si="304"/>
        <v>CO</v>
      </c>
      <c r="AD181" s="33" t="str">
        <f t="shared" si="304"/>
        <v>CO</v>
      </c>
      <c r="AE181" s="33" t="str">
        <f t="shared" si="304"/>
        <v>CO</v>
      </c>
      <c r="AF181" s="33" t="str">
        <f t="shared" si="304"/>
        <v>CO</v>
      </c>
      <c r="AG181" s="33" t="str">
        <f t="shared" si="304"/>
        <v>CO</v>
      </c>
      <c r="AH181" s="33" t="str">
        <f t="shared" si="304"/>
        <v>CO</v>
      </c>
      <c r="AI181" s="33" t="str">
        <f t="shared" si="304"/>
        <v>CO</v>
      </c>
      <c r="AJ181" s="33" t="str">
        <f t="shared" si="304"/>
        <v>CO</v>
      </c>
      <c r="AK181" s="33" t="str">
        <f t="shared" si="304"/>
        <v>CO</v>
      </c>
      <c r="AL181" s="33" t="str">
        <f t="shared" si="305"/>
        <v>CO</v>
      </c>
      <c r="AM181" s="33" t="str">
        <f t="shared" si="305"/>
        <v>CO</v>
      </c>
      <c r="AN181" s="33">
        <f t="shared" si="305"/>
        <v>0</v>
      </c>
      <c r="AO181" s="33">
        <f t="shared" si="305"/>
        <v>0</v>
      </c>
      <c r="AP181" s="33">
        <f t="shared" si="305"/>
        <v>0</v>
      </c>
      <c r="AQ181" s="33">
        <f t="shared" si="305"/>
        <v>0</v>
      </c>
      <c r="AR181" s="33">
        <f t="shared" si="305"/>
        <v>0</v>
      </c>
      <c r="AS181" s="33">
        <f t="shared" si="305"/>
        <v>0</v>
      </c>
      <c r="AT181" s="33">
        <f t="shared" si="305"/>
        <v>0</v>
      </c>
      <c r="AU181" s="33">
        <f t="shared" si="305"/>
        <v>0</v>
      </c>
      <c r="AV181" s="33">
        <f t="shared" si="306"/>
        <v>0</v>
      </c>
      <c r="AW181" s="33">
        <f t="shared" si="306"/>
        <v>0</v>
      </c>
      <c r="AX181" s="33">
        <f t="shared" si="306"/>
        <v>0</v>
      </c>
      <c r="AY181" s="33">
        <f t="shared" si="306"/>
        <v>0</v>
      </c>
      <c r="AZ181" s="33">
        <f t="shared" si="306"/>
        <v>0</v>
      </c>
      <c r="BA181" s="33">
        <f t="shared" si="306"/>
        <v>0</v>
      </c>
      <c r="BB181" s="33">
        <f t="shared" si="306"/>
        <v>0</v>
      </c>
      <c r="BC181" s="33">
        <f t="shared" si="306"/>
        <v>0</v>
      </c>
      <c r="BD181" s="33">
        <f t="shared" si="306"/>
        <v>0</v>
      </c>
      <c r="BE181" s="33">
        <f t="shared" si="306"/>
        <v>0</v>
      </c>
      <c r="BF181" s="33">
        <f t="shared" si="307"/>
        <v>0</v>
      </c>
      <c r="BG181" s="33">
        <f t="shared" si="307"/>
        <v>0</v>
      </c>
      <c r="BH181" s="33">
        <f t="shared" si="307"/>
        <v>0</v>
      </c>
      <c r="BI181" s="33">
        <f t="shared" si="307"/>
        <v>0</v>
      </c>
      <c r="BJ181" s="33">
        <f t="shared" si="307"/>
        <v>0</v>
      </c>
      <c r="BK181" s="33">
        <f t="shared" si="307"/>
        <v>0</v>
      </c>
      <c r="BL181" s="33">
        <f t="shared" si="307"/>
        <v>0</v>
      </c>
      <c r="BM181" s="33">
        <f t="shared" si="307"/>
        <v>0</v>
      </c>
      <c r="BN181" s="33">
        <f t="shared" si="307"/>
        <v>0</v>
      </c>
      <c r="BO181" s="33">
        <f t="shared" si="307"/>
        <v>0</v>
      </c>
      <c r="BP181" s="33">
        <f t="shared" si="308"/>
        <v>0</v>
      </c>
      <c r="BQ181" s="33">
        <f t="shared" si="308"/>
        <v>0</v>
      </c>
      <c r="BR181" s="33">
        <f t="shared" si="308"/>
        <v>0</v>
      </c>
      <c r="BS181" s="33">
        <f t="shared" si="308"/>
        <v>0</v>
      </c>
      <c r="BT181" s="33">
        <f t="shared" si="308"/>
        <v>0</v>
      </c>
      <c r="BU181" s="33">
        <f t="shared" si="308"/>
        <v>0</v>
      </c>
      <c r="BV181" s="33">
        <f t="shared" si="308"/>
        <v>0</v>
      </c>
      <c r="BW181" s="33">
        <f t="shared" si="308"/>
        <v>0</v>
      </c>
      <c r="BX181" s="33">
        <f t="shared" si="308"/>
        <v>0</v>
      </c>
      <c r="BY181" s="33">
        <f t="shared" si="308"/>
        <v>0</v>
      </c>
      <c r="BZ181" s="33">
        <f t="shared" si="309"/>
        <v>0</v>
      </c>
      <c r="CA181" s="33">
        <f t="shared" si="309"/>
        <v>0</v>
      </c>
      <c r="CB181" s="33">
        <f t="shared" si="309"/>
        <v>0</v>
      </c>
      <c r="CC181" s="33">
        <f t="shared" si="309"/>
        <v>0</v>
      </c>
      <c r="CD181" s="33">
        <f t="shared" si="309"/>
        <v>0</v>
      </c>
      <c r="CE181" s="33">
        <f t="shared" si="309"/>
        <v>0</v>
      </c>
      <c r="CF181" s="33">
        <f t="shared" si="309"/>
        <v>0</v>
      </c>
      <c r="CG181" s="33">
        <f t="shared" si="309"/>
        <v>0</v>
      </c>
      <c r="CH181" s="33">
        <f t="shared" si="309"/>
        <v>0</v>
      </c>
      <c r="CI181" s="33">
        <f t="shared" si="309"/>
        <v>0</v>
      </c>
      <c r="CJ181" s="33">
        <f t="shared" si="309"/>
        <v>0</v>
      </c>
      <c r="CK181" s="33">
        <f t="shared" si="309"/>
        <v>0</v>
      </c>
      <c r="CL181" s="33">
        <f t="shared" si="309"/>
        <v>0</v>
      </c>
    </row>
    <row r="182" spans="1:90" s="2" customFormat="1" x14ac:dyDescent="0.25">
      <c r="A182" s="30" t="s">
        <v>511</v>
      </c>
      <c r="B182" s="31">
        <v>17</v>
      </c>
      <c r="C182" s="31">
        <v>16</v>
      </c>
      <c r="D182" s="31"/>
      <c r="E182" s="32"/>
      <c r="F182" s="32"/>
      <c r="G182" s="33"/>
      <c r="H182" s="36">
        <v>45620</v>
      </c>
      <c r="I182" s="36">
        <f t="shared" si="294"/>
        <v>46136</v>
      </c>
      <c r="J182" s="43">
        <f t="shared" si="295"/>
        <v>46166</v>
      </c>
      <c r="K182" s="43">
        <f t="shared" si="296"/>
        <v>46166</v>
      </c>
      <c r="L182" s="43">
        <f t="shared" si="297"/>
        <v>46197</v>
      </c>
      <c r="M182" s="43">
        <f t="shared" si="298"/>
        <v>46197</v>
      </c>
      <c r="N182" s="43">
        <f t="shared" si="299"/>
        <v>46227</v>
      </c>
      <c r="O182" s="43">
        <f t="shared" si="300"/>
        <v>46715</v>
      </c>
      <c r="P182" s="43">
        <f t="shared" si="301"/>
        <v>46745</v>
      </c>
      <c r="Q182" s="43">
        <f t="shared" si="302"/>
        <v>46745</v>
      </c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1"/>
      <c r="BX182" s="41"/>
      <c r="BY182" s="41"/>
      <c r="BZ182" s="41"/>
      <c r="CA182" s="41"/>
      <c r="CB182" s="41"/>
      <c r="CC182" s="41"/>
      <c r="CD182" s="41"/>
      <c r="CE182" s="41"/>
      <c r="CF182" s="41"/>
      <c r="CG182" s="41"/>
      <c r="CH182" s="41"/>
      <c r="CI182" s="41"/>
      <c r="CJ182" s="41"/>
      <c r="CK182" s="41"/>
      <c r="CL182" s="41"/>
    </row>
    <row r="183" hidden="1" spans="1:90" s="2" customFormat="1" x14ac:dyDescent="0.25">
      <c r="A183" s="148" t="s">
        <v>512</v>
      </c>
      <c r="B183" s="31"/>
      <c r="C183" s="31"/>
      <c r="D183" s="31"/>
      <c r="E183" s="32"/>
      <c r="F183" s="32"/>
      <c r="G183" s="33"/>
      <c r="H183" s="37">
        <v>45802</v>
      </c>
      <c r="I183" s="32">
        <f t="shared" si="294"/>
        <v>45802</v>
      </c>
      <c r="J183" s="34">
        <f t="shared" si="295"/>
        <v>45833</v>
      </c>
      <c r="K183" s="37">
        <f t="shared" si="296"/>
        <v>45833</v>
      </c>
      <c r="L183" s="32">
        <f t="shared" si="297"/>
        <v>45863</v>
      </c>
      <c r="M183" s="32">
        <f t="shared" si="298"/>
        <v>45863</v>
      </c>
      <c r="N183" s="32">
        <f t="shared" si="299"/>
        <v>45894</v>
      </c>
      <c r="O183" s="32">
        <f t="shared" si="300"/>
        <v>45894</v>
      </c>
      <c r="P183" s="32">
        <f t="shared" si="301"/>
        <v>45925</v>
      </c>
      <c r="Q183" s="32">
        <f t="shared" si="302"/>
        <v>45925</v>
      </c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  <c r="BV183" s="41"/>
      <c r="BW183" s="41"/>
      <c r="BX183" s="41"/>
      <c r="BY183" s="41"/>
      <c r="BZ183" s="41"/>
      <c r="CA183" s="41"/>
      <c r="CB183" s="41"/>
      <c r="CC183" s="41"/>
      <c r="CD183" s="41"/>
      <c r="CE183" s="41"/>
      <c r="CF183" s="41"/>
      <c r="CG183" s="41"/>
      <c r="CH183" s="41"/>
      <c r="CI183" s="41"/>
      <c r="CJ183" s="41"/>
      <c r="CK183" s="41"/>
      <c r="CL183" s="41"/>
    </row>
    <row r="184" spans="1:90" s="2" customFormat="1" x14ac:dyDescent="0.25">
      <c r="A184" s="30" t="s">
        <v>513</v>
      </c>
      <c r="B184" s="31">
        <v>17</v>
      </c>
      <c r="C184" s="31">
        <v>16</v>
      </c>
      <c r="D184" s="31"/>
      <c r="E184" s="32"/>
      <c r="F184" s="32"/>
      <c r="G184" s="33"/>
      <c r="H184" s="36">
        <v>46107</v>
      </c>
      <c r="I184" s="32">
        <f t="shared" si="294"/>
        <v>46625</v>
      </c>
      <c r="J184" s="43">
        <f t="shared" si="295"/>
        <v>46656</v>
      </c>
      <c r="K184" s="43">
        <f t="shared" si="296"/>
        <v>46656</v>
      </c>
      <c r="L184" s="43">
        <f t="shared" si="297"/>
        <v>46686</v>
      </c>
      <c r="M184" s="43">
        <f t="shared" si="298"/>
        <v>46686</v>
      </c>
      <c r="N184" s="43">
        <f t="shared" si="299"/>
        <v>46717</v>
      </c>
      <c r="O184" s="43">
        <f t="shared" si="300"/>
        <v>47203</v>
      </c>
      <c r="P184" s="43">
        <f t="shared" si="301"/>
        <v>47234</v>
      </c>
      <c r="Q184" s="43">
        <f t="shared" si="302"/>
        <v>47234</v>
      </c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</row>
    <row r="185" ht="21.75" customHeight="1" spans="1:90" x14ac:dyDescent="0.25">
      <c r="A185" s="25" t="s">
        <v>514</v>
      </c>
      <c r="B185" s="26"/>
      <c r="C185" s="26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8"/>
      <c r="P185" s="27"/>
      <c r="Q185" s="27"/>
      <c r="R185" s="29">
        <f>$A$2-DAY($A$2)+1</f>
        <v>46054</v>
      </c>
      <c r="S185" s="29">
        <f t="shared" ref="S185:AX185" si="310">DATE(YEAR(R185),MONTH(R185)+1,DAY(R185))</f>
        <v>46082</v>
      </c>
      <c r="T185" s="29">
        <f t="shared" si="310"/>
        <v>46113</v>
      </c>
      <c r="U185" s="29">
        <f t="shared" si="310"/>
        <v>46143</v>
      </c>
      <c r="V185" s="29">
        <f t="shared" si="310"/>
        <v>46174</v>
      </c>
      <c r="W185" s="29">
        <f t="shared" si="310"/>
        <v>46204</v>
      </c>
      <c r="X185" s="29">
        <f t="shared" si="310"/>
        <v>46235</v>
      </c>
      <c r="Y185" s="29">
        <f t="shared" si="310"/>
        <v>46266</v>
      </c>
      <c r="Z185" s="29">
        <f t="shared" si="310"/>
        <v>46296</v>
      </c>
      <c r="AA185" s="29">
        <f t="shared" si="310"/>
        <v>46327</v>
      </c>
      <c r="AB185" s="29">
        <f t="shared" si="310"/>
        <v>46357</v>
      </c>
      <c r="AC185" s="29">
        <f t="shared" si="310"/>
        <v>46388</v>
      </c>
      <c r="AD185" s="29">
        <f t="shared" si="310"/>
        <v>46419</v>
      </c>
      <c r="AE185" s="29">
        <f t="shared" si="310"/>
        <v>46447</v>
      </c>
      <c r="AF185" s="29">
        <f t="shared" si="310"/>
        <v>46478</v>
      </c>
      <c r="AG185" s="29">
        <f t="shared" si="310"/>
        <v>46508</v>
      </c>
      <c r="AH185" s="29">
        <f t="shared" si="310"/>
        <v>46539</v>
      </c>
      <c r="AI185" s="29">
        <f t="shared" si="310"/>
        <v>46569</v>
      </c>
      <c r="AJ185" s="29">
        <f t="shared" si="310"/>
        <v>46600</v>
      </c>
      <c r="AK185" s="29">
        <f t="shared" si="310"/>
        <v>46631</v>
      </c>
      <c r="AL185" s="29">
        <f t="shared" si="310"/>
        <v>46661</v>
      </c>
      <c r="AM185" s="29">
        <f t="shared" si="310"/>
        <v>46692</v>
      </c>
      <c r="AN185" s="29">
        <f t="shared" si="310"/>
        <v>46722</v>
      </c>
      <c r="AO185" s="29">
        <f t="shared" si="310"/>
        <v>46753</v>
      </c>
      <c r="AP185" s="29">
        <f t="shared" si="310"/>
        <v>46784</v>
      </c>
      <c r="AQ185" s="29">
        <f t="shared" si="310"/>
        <v>46813</v>
      </c>
      <c r="AR185" s="29">
        <f t="shared" si="310"/>
        <v>46844</v>
      </c>
      <c r="AS185" s="29">
        <f t="shared" si="310"/>
        <v>46874</v>
      </c>
      <c r="AT185" s="29">
        <f t="shared" si="310"/>
        <v>46905</v>
      </c>
      <c r="AU185" s="29">
        <f t="shared" si="310"/>
        <v>46935</v>
      </c>
      <c r="AV185" s="29">
        <f t="shared" si="310"/>
        <v>46966</v>
      </c>
      <c r="AW185" s="29">
        <f t="shared" si="310"/>
        <v>46997</v>
      </c>
      <c r="AX185" s="29">
        <f t="shared" si="310"/>
        <v>47027</v>
      </c>
      <c r="AY185" s="29">
        <f t="shared" ref="AY185:CD185" si="311">DATE(YEAR(AX185),MONTH(AX185)+1,DAY(AX185))</f>
        <v>47058</v>
      </c>
      <c r="AZ185" s="29">
        <f t="shared" si="311"/>
        <v>47088</v>
      </c>
      <c r="BA185" s="29">
        <f t="shared" si="311"/>
        <v>47119</v>
      </c>
      <c r="BB185" s="29">
        <f t="shared" si="311"/>
        <v>47150</v>
      </c>
      <c r="BC185" s="29">
        <f t="shared" si="311"/>
        <v>47178</v>
      </c>
      <c r="BD185" s="29">
        <f t="shared" si="311"/>
        <v>47209</v>
      </c>
      <c r="BE185" s="29">
        <f t="shared" si="311"/>
        <v>47239</v>
      </c>
      <c r="BF185" s="29">
        <f t="shared" si="311"/>
        <v>47270</v>
      </c>
      <c r="BG185" s="29">
        <f t="shared" si="311"/>
        <v>47300</v>
      </c>
      <c r="BH185" s="29">
        <f t="shared" si="311"/>
        <v>47331</v>
      </c>
      <c r="BI185" s="29">
        <f t="shared" si="311"/>
        <v>47362</v>
      </c>
      <c r="BJ185" s="29">
        <f t="shared" si="311"/>
        <v>47392</v>
      </c>
      <c r="BK185" s="29">
        <f t="shared" si="311"/>
        <v>47423</v>
      </c>
      <c r="BL185" s="29">
        <f t="shared" si="311"/>
        <v>47453</v>
      </c>
      <c r="BM185" s="29">
        <f t="shared" si="311"/>
        <v>47484</v>
      </c>
      <c r="BN185" s="29">
        <f t="shared" si="311"/>
        <v>47515</v>
      </c>
      <c r="BO185" s="29">
        <f t="shared" si="311"/>
        <v>47543</v>
      </c>
      <c r="BP185" s="29">
        <f t="shared" si="311"/>
        <v>47574</v>
      </c>
      <c r="BQ185" s="29">
        <f t="shared" si="311"/>
        <v>47604</v>
      </c>
      <c r="BR185" s="29">
        <f t="shared" si="311"/>
        <v>47635</v>
      </c>
      <c r="BS185" s="29">
        <f t="shared" si="311"/>
        <v>47665</v>
      </c>
      <c r="BT185" s="29">
        <f t="shared" si="311"/>
        <v>47696</v>
      </c>
      <c r="BU185" s="29">
        <f t="shared" si="311"/>
        <v>47727</v>
      </c>
      <c r="BV185" s="29">
        <f t="shared" si="311"/>
        <v>47757</v>
      </c>
      <c r="BW185" s="29">
        <f t="shared" si="311"/>
        <v>47788</v>
      </c>
      <c r="BX185" s="29">
        <f t="shared" si="311"/>
        <v>47818</v>
      </c>
      <c r="BY185" s="29">
        <f t="shared" si="311"/>
        <v>47849</v>
      </c>
      <c r="BZ185" s="29">
        <f t="shared" si="311"/>
        <v>47880</v>
      </c>
      <c r="CA185" s="29">
        <f t="shared" si="311"/>
        <v>47908</v>
      </c>
      <c r="CB185" s="29">
        <f t="shared" si="311"/>
        <v>47939</v>
      </c>
      <c r="CC185" s="29">
        <f t="shared" si="311"/>
        <v>47969</v>
      </c>
      <c r="CD185" s="29">
        <f t="shared" si="311"/>
        <v>48000</v>
      </c>
      <c r="CE185" s="29">
        <f t="shared" ref="CE185:CL185" si="312">DATE(YEAR(CD185),MONTH(CD185)+1,DAY(CD185))</f>
        <v>48030</v>
      </c>
      <c r="CF185" s="29">
        <f t="shared" si="312"/>
        <v>48061</v>
      </c>
      <c r="CG185" s="29">
        <f t="shared" si="312"/>
        <v>48092</v>
      </c>
      <c r="CH185" s="29">
        <f t="shared" si="312"/>
        <v>48122</v>
      </c>
      <c r="CI185" s="29">
        <f t="shared" si="312"/>
        <v>48153</v>
      </c>
      <c r="CJ185" s="29">
        <f t="shared" si="312"/>
        <v>48183</v>
      </c>
      <c r="CK185" s="29">
        <f t="shared" si="312"/>
        <v>48214</v>
      </c>
      <c r="CL185" s="29">
        <f t="shared" si="312"/>
        <v>48245</v>
      </c>
    </row>
    <row r="186" hidden="1" spans="1:90" x14ac:dyDescent="0.25">
      <c r="A186" s="58" t="s">
        <v>515</v>
      </c>
      <c r="B186" s="31">
        <v>17</v>
      </c>
      <c r="C186" s="31">
        <v>17</v>
      </c>
      <c r="D186" s="31">
        <v>1</v>
      </c>
      <c r="E186" s="32"/>
      <c r="F186" s="32"/>
      <c r="G186" s="33">
        <f>F186-E186</f>
        <v>0</v>
      </c>
      <c r="H186" s="32"/>
      <c r="I186" s="32"/>
      <c r="J186" s="32"/>
      <c r="K186" s="32"/>
      <c r="L186" s="32"/>
      <c r="M186" s="37"/>
      <c r="N186" s="37">
        <v>45589</v>
      </c>
      <c r="O186" s="37">
        <f>IF(N186="","",(DATE(YEAR(N186),MONTH(N186)+C186,DAY(N186))))</f>
        <v>46105</v>
      </c>
      <c r="P186" s="32">
        <f>IF(O186="","",DATE(YEAR(O186), MONTH(O186)+1,DAY(O186)))</f>
        <v>46136</v>
      </c>
      <c r="Q186" s="32">
        <f>IF(O186="","",DATE(YEAR(P186),MONTH(P186),DAY(P186)))</f>
        <v>46136</v>
      </c>
      <c r="R186" s="33" t="str">
        <f t="shared" ref="R186:AA188" si="313">IF((AND($E186&lt;=R$4,$F186&gt;=R$4)),"P/L",IF((AND($H186&lt;=R$4,$I186&gt;=R$4)),"XO",IF((AND($J186&lt;=R$4,$K186&gt;=R$4)),"3",IF((AND($L186&lt;=R$4,$M186&gt;=R$4)),"C",IF((AND($N186&lt;=R$4,$O186&gt;=R$4)),"CO",IF((AND($P186&lt;=R$4,$Q186&gt;=R$4)),"C",0))))))</f>
        <v>CO</v>
      </c>
      <c r="S186" s="33" t="str">
        <f t="shared" si="313"/>
        <v>CO</v>
      </c>
      <c r="T186" s="33">
        <f t="shared" si="313"/>
        <v>0</v>
      </c>
      <c r="U186" s="33">
        <f t="shared" si="313"/>
        <v>0</v>
      </c>
      <c r="V186" s="33">
        <f t="shared" si="313"/>
        <v>0</v>
      </c>
      <c r="W186" s="33">
        <f t="shared" si="313"/>
        <v>0</v>
      </c>
      <c r="X186" s="33">
        <f t="shared" si="313"/>
        <v>0</v>
      </c>
      <c r="Y186" s="33">
        <f t="shared" si="313"/>
        <v>0</v>
      </c>
      <c r="Z186" s="33">
        <f t="shared" si="313"/>
        <v>0</v>
      </c>
      <c r="AA186" s="33">
        <f t="shared" si="313"/>
        <v>0</v>
      </c>
      <c r="AB186" s="33">
        <f t="shared" ref="AB186:AK188" si="314">IF((AND($E186&lt;=AB$4,$F186&gt;=AB$4)),"P/L",IF((AND($H186&lt;=AB$4,$I186&gt;=AB$4)),"XO",IF((AND($J186&lt;=AB$4,$K186&gt;=AB$4)),"3",IF((AND($L186&lt;=AB$4,$M186&gt;=AB$4)),"C",IF((AND($N186&lt;=AB$4,$O186&gt;=AB$4)),"CO",IF((AND($P186&lt;=AB$4,$Q186&gt;=AB$4)),"C",0))))))</f>
        <v>0</v>
      </c>
      <c r="AC186" s="33">
        <f t="shared" si="314"/>
        <v>0</v>
      </c>
      <c r="AD186" s="33">
        <f t="shared" si="314"/>
        <v>0</v>
      </c>
      <c r="AE186" s="33">
        <f t="shared" si="314"/>
        <v>0</v>
      </c>
      <c r="AF186" s="33">
        <f t="shared" si="314"/>
        <v>0</v>
      </c>
      <c r="AG186" s="33">
        <f t="shared" si="314"/>
        <v>0</v>
      </c>
      <c r="AH186" s="33">
        <f t="shared" si="314"/>
        <v>0</v>
      </c>
      <c r="AI186" s="33">
        <f t="shared" si="314"/>
        <v>0</v>
      </c>
      <c r="AJ186" s="33">
        <f t="shared" si="314"/>
        <v>0</v>
      </c>
      <c r="AK186" s="33">
        <f t="shared" si="314"/>
        <v>0</v>
      </c>
      <c r="AL186" s="33">
        <f t="shared" ref="AL186:AU188" si="315">IF((AND($E186&lt;=AL$4,$F186&gt;=AL$4)),"P/L",IF((AND($H186&lt;=AL$4,$I186&gt;=AL$4)),"XO",IF((AND($J186&lt;=AL$4,$K186&gt;=AL$4)),"3",IF((AND($L186&lt;=AL$4,$M186&gt;=AL$4)),"C",IF((AND($N186&lt;=AL$4,$O186&gt;=AL$4)),"CO",IF((AND($P186&lt;=AL$4,$Q186&gt;=AL$4)),"C",0))))))</f>
        <v>0</v>
      </c>
      <c r="AM186" s="33">
        <f t="shared" si="315"/>
        <v>0</v>
      </c>
      <c r="AN186" s="33">
        <f t="shared" si="315"/>
        <v>0</v>
      </c>
      <c r="AO186" s="33">
        <f t="shared" si="315"/>
        <v>0</v>
      </c>
      <c r="AP186" s="33">
        <f t="shared" si="315"/>
        <v>0</v>
      </c>
      <c r="AQ186" s="33">
        <f t="shared" si="315"/>
        <v>0</v>
      </c>
      <c r="AR186" s="33">
        <f t="shared" si="315"/>
        <v>0</v>
      </c>
      <c r="AS186" s="33">
        <f t="shared" si="315"/>
        <v>0</v>
      </c>
      <c r="AT186" s="33">
        <f t="shared" si="315"/>
        <v>0</v>
      </c>
      <c r="AU186" s="33">
        <f t="shared" si="315"/>
        <v>0</v>
      </c>
      <c r="AV186" s="33">
        <f t="shared" ref="AV186:BE188" si="316">IF((AND($E186&lt;=AV$4,$F186&gt;=AV$4)),"P/L",IF((AND($H186&lt;=AV$4,$I186&gt;=AV$4)),"XO",IF((AND($J186&lt;=AV$4,$K186&gt;=AV$4)),"3",IF((AND($L186&lt;=AV$4,$M186&gt;=AV$4)),"C",IF((AND($N186&lt;=AV$4,$O186&gt;=AV$4)),"CO",IF((AND($P186&lt;=AV$4,$Q186&gt;=AV$4)),"C",0))))))</f>
        <v>0</v>
      </c>
      <c r="AW186" s="33">
        <f t="shared" si="316"/>
        <v>0</v>
      </c>
      <c r="AX186" s="33">
        <f t="shared" si="316"/>
        <v>0</v>
      </c>
      <c r="AY186" s="33">
        <f t="shared" si="316"/>
        <v>0</v>
      </c>
      <c r="AZ186" s="33">
        <f t="shared" si="316"/>
        <v>0</v>
      </c>
      <c r="BA186" s="33">
        <f t="shared" si="316"/>
        <v>0</v>
      </c>
      <c r="BB186" s="33">
        <f t="shared" si="316"/>
        <v>0</v>
      </c>
      <c r="BC186" s="33">
        <f t="shared" si="316"/>
        <v>0</v>
      </c>
      <c r="BD186" s="33">
        <f t="shared" si="316"/>
        <v>0</v>
      </c>
      <c r="BE186" s="33">
        <f t="shared" si="316"/>
        <v>0</v>
      </c>
      <c r="BF186" s="33">
        <f t="shared" ref="BF186:BO188" si="317">IF((AND($E186&lt;=BF$4,$F186&gt;=BF$4)),"P/L",IF((AND($H186&lt;=BF$4,$I186&gt;=BF$4)),"XO",IF((AND($J186&lt;=BF$4,$K186&gt;=BF$4)),"3",IF((AND($L186&lt;=BF$4,$M186&gt;=BF$4)),"C",IF((AND($N186&lt;=BF$4,$O186&gt;=BF$4)),"CO",IF((AND($P186&lt;=BF$4,$Q186&gt;=BF$4)),"C",0))))))</f>
        <v>0</v>
      </c>
      <c r="BG186" s="33">
        <f t="shared" si="317"/>
        <v>0</v>
      </c>
      <c r="BH186" s="33">
        <f t="shared" si="317"/>
        <v>0</v>
      </c>
      <c r="BI186" s="33">
        <f t="shared" si="317"/>
        <v>0</v>
      </c>
      <c r="BJ186" s="33">
        <f t="shared" si="317"/>
        <v>0</v>
      </c>
      <c r="BK186" s="33">
        <f t="shared" si="317"/>
        <v>0</v>
      </c>
      <c r="BL186" s="33">
        <f t="shared" si="317"/>
        <v>0</v>
      </c>
      <c r="BM186" s="33">
        <f t="shared" si="317"/>
        <v>0</v>
      </c>
      <c r="BN186" s="33">
        <f t="shared" si="317"/>
        <v>0</v>
      </c>
      <c r="BO186" s="33">
        <f t="shared" si="317"/>
        <v>0</v>
      </c>
      <c r="BP186" s="33">
        <f t="shared" ref="BP186:BY188" si="318">IF((AND($E186&lt;=BP$4,$F186&gt;=BP$4)),"P/L",IF((AND($H186&lt;=BP$4,$I186&gt;=BP$4)),"XO",IF((AND($J186&lt;=BP$4,$K186&gt;=BP$4)),"3",IF((AND($L186&lt;=BP$4,$M186&gt;=BP$4)),"C",IF((AND($N186&lt;=BP$4,$O186&gt;=BP$4)),"CO",IF((AND($P186&lt;=BP$4,$Q186&gt;=BP$4)),"C",0))))))</f>
        <v>0</v>
      </c>
      <c r="BQ186" s="33">
        <f t="shared" si="318"/>
        <v>0</v>
      </c>
      <c r="BR186" s="33">
        <f t="shared" si="318"/>
        <v>0</v>
      </c>
      <c r="BS186" s="33">
        <f t="shared" si="318"/>
        <v>0</v>
      </c>
      <c r="BT186" s="33">
        <f t="shared" si="318"/>
        <v>0</v>
      </c>
      <c r="BU186" s="33">
        <f t="shared" si="318"/>
        <v>0</v>
      </c>
      <c r="BV186" s="33">
        <f t="shared" si="318"/>
        <v>0</v>
      </c>
      <c r="BW186" s="33">
        <f t="shared" si="318"/>
        <v>0</v>
      </c>
      <c r="BX186" s="33">
        <f t="shared" si="318"/>
        <v>0</v>
      </c>
      <c r="BY186" s="33">
        <f t="shared" si="318"/>
        <v>0</v>
      </c>
      <c r="BZ186" s="33">
        <f t="shared" ref="BZ186:CL188" si="319">IF((AND($E186&lt;=BZ$4,$F186&gt;=BZ$4)),"P/L",IF((AND($H186&lt;=BZ$4,$I186&gt;=BZ$4)),"XO",IF((AND($J186&lt;=BZ$4,$K186&gt;=BZ$4)),"3",IF((AND($L186&lt;=BZ$4,$M186&gt;=BZ$4)),"C",IF((AND($N186&lt;=BZ$4,$O186&gt;=BZ$4)),"CO",IF((AND($P186&lt;=BZ$4,$Q186&gt;=BZ$4)),"C",0))))))</f>
        <v>0</v>
      </c>
      <c r="CA186" s="33">
        <f t="shared" si="319"/>
        <v>0</v>
      </c>
      <c r="CB186" s="33">
        <f t="shared" si="319"/>
        <v>0</v>
      </c>
      <c r="CC186" s="33">
        <f t="shared" si="319"/>
        <v>0</v>
      </c>
      <c r="CD186" s="33">
        <f t="shared" si="319"/>
        <v>0</v>
      </c>
      <c r="CE186" s="33">
        <f t="shared" si="319"/>
        <v>0</v>
      </c>
      <c r="CF186" s="33">
        <f t="shared" si="319"/>
        <v>0</v>
      </c>
      <c r="CG186" s="33">
        <f t="shared" si="319"/>
        <v>0</v>
      </c>
      <c r="CH186" s="33">
        <f t="shared" si="319"/>
        <v>0</v>
      </c>
      <c r="CI186" s="33">
        <f t="shared" si="319"/>
        <v>0</v>
      </c>
      <c r="CJ186" s="33">
        <f t="shared" si="319"/>
        <v>0</v>
      </c>
      <c r="CK186" s="33">
        <f t="shared" si="319"/>
        <v>0</v>
      </c>
      <c r="CL186" s="33">
        <f t="shared" si="319"/>
        <v>0</v>
      </c>
    </row>
    <row r="187" spans="1:90" s="2" customFormat="1" x14ac:dyDescent="0.25">
      <c r="A187" s="30" t="s">
        <v>516</v>
      </c>
      <c r="B187" s="31">
        <v>18</v>
      </c>
      <c r="C187" s="31">
        <v>15</v>
      </c>
      <c r="D187" s="31">
        <v>1</v>
      </c>
      <c r="E187" s="32"/>
      <c r="F187" s="32"/>
      <c r="G187" s="33">
        <f>F187-E187</f>
        <v>0</v>
      </c>
      <c r="H187" s="36">
        <v>45222</v>
      </c>
      <c r="I187" s="36">
        <f>IF(H187="",0,DATE(YEAR(H187),MONTH(H187)+B187,DAY(H187)))</f>
        <v>45770</v>
      </c>
      <c r="J187" s="36">
        <f>IF(I187="","",(DATE(YEAR(I187),MONTH(I187)+1,DAY(I187))))</f>
        <v>45800</v>
      </c>
      <c r="K187" s="36">
        <f>IF(J187="","",(DATE(YEAR(J187),MONTH(J187)+D187,DAY(J187))))</f>
        <v>45831</v>
      </c>
      <c r="L187" s="36">
        <f>IF(N187="","",DATE(YEAR(N187), MONTH(N187)-1,DAY(N187)))</f>
        <v>45861</v>
      </c>
      <c r="M187" s="36">
        <f>IF(N187="","",DATE(YEAR(L187),MONTH(L187),DAY(L187)))</f>
        <v>45861</v>
      </c>
      <c r="N187" s="32">
        <f>IF(K187="","",(DATE(YEAR(K187),MONTH(K187)+2,DAY(K187))))</f>
        <v>45892</v>
      </c>
      <c r="O187" s="32">
        <f>IF(N187="","",(DATE(YEAR(N187),MONTH(N187)+C187,DAY(N187))))</f>
        <v>46349</v>
      </c>
      <c r="P187" s="37">
        <f>IF(O187="","",DATE(YEAR(O187), MONTH(O187)+1,DAY(O187)))</f>
        <v>46379</v>
      </c>
      <c r="Q187" s="37">
        <f>IF(O187="","",DATE(YEAR(P187),MONTH(P187),DAY(P187)))</f>
        <v>46379</v>
      </c>
      <c r="R187" s="33" t="str">
        <f t="shared" si="313"/>
        <v>CO</v>
      </c>
      <c r="S187" s="33" t="str">
        <f t="shared" si="313"/>
        <v>CO</v>
      </c>
      <c r="T187" s="33" t="str">
        <f t="shared" si="313"/>
        <v>CO</v>
      </c>
      <c r="U187" s="33" t="str">
        <f t="shared" si="313"/>
        <v>CO</v>
      </c>
      <c r="V187" s="33" t="str">
        <f t="shared" si="313"/>
        <v>CO</v>
      </c>
      <c r="W187" s="33" t="str">
        <f t="shared" si="313"/>
        <v>CO</v>
      </c>
      <c r="X187" s="33" t="str">
        <f t="shared" si="313"/>
        <v>CO</v>
      </c>
      <c r="Y187" s="33" t="str">
        <f t="shared" si="313"/>
        <v>CO</v>
      </c>
      <c r="Z187" s="33" t="str">
        <f t="shared" si="313"/>
        <v>CO</v>
      </c>
      <c r="AA187" s="33" t="str">
        <f t="shared" si="313"/>
        <v>CO</v>
      </c>
      <c r="AB187" s="33">
        <f t="shared" si="314"/>
        <v>0</v>
      </c>
      <c r="AC187" s="33">
        <f t="shared" si="314"/>
        <v>0</v>
      </c>
      <c r="AD187" s="33">
        <f t="shared" si="314"/>
        <v>0</v>
      </c>
      <c r="AE187" s="33">
        <f t="shared" si="314"/>
        <v>0</v>
      </c>
      <c r="AF187" s="33">
        <f t="shared" si="314"/>
        <v>0</v>
      </c>
      <c r="AG187" s="33">
        <f t="shared" si="314"/>
        <v>0</v>
      </c>
      <c r="AH187" s="33">
        <f t="shared" si="314"/>
        <v>0</v>
      </c>
      <c r="AI187" s="33">
        <f t="shared" si="314"/>
        <v>0</v>
      </c>
      <c r="AJ187" s="33">
        <f t="shared" si="314"/>
        <v>0</v>
      </c>
      <c r="AK187" s="33">
        <f t="shared" si="314"/>
        <v>0</v>
      </c>
      <c r="AL187" s="33">
        <f t="shared" si="315"/>
        <v>0</v>
      </c>
      <c r="AM187" s="33">
        <f t="shared" si="315"/>
        <v>0</v>
      </c>
      <c r="AN187" s="33">
        <f t="shared" si="315"/>
        <v>0</v>
      </c>
      <c r="AO187" s="33">
        <f t="shared" si="315"/>
        <v>0</v>
      </c>
      <c r="AP187" s="33">
        <f t="shared" si="315"/>
        <v>0</v>
      </c>
      <c r="AQ187" s="33">
        <f t="shared" si="315"/>
        <v>0</v>
      </c>
      <c r="AR187" s="33">
        <f t="shared" si="315"/>
        <v>0</v>
      </c>
      <c r="AS187" s="33">
        <f t="shared" si="315"/>
        <v>0</v>
      </c>
      <c r="AT187" s="33">
        <f t="shared" si="315"/>
        <v>0</v>
      </c>
      <c r="AU187" s="33">
        <f t="shared" si="315"/>
        <v>0</v>
      </c>
      <c r="AV187" s="33">
        <f t="shared" si="316"/>
        <v>0</v>
      </c>
      <c r="AW187" s="33">
        <f t="shared" si="316"/>
        <v>0</v>
      </c>
      <c r="AX187" s="33">
        <f t="shared" si="316"/>
        <v>0</v>
      </c>
      <c r="AY187" s="33">
        <f t="shared" si="316"/>
        <v>0</v>
      </c>
      <c r="AZ187" s="33">
        <f t="shared" si="316"/>
        <v>0</v>
      </c>
      <c r="BA187" s="33">
        <f t="shared" si="316"/>
        <v>0</v>
      </c>
      <c r="BB187" s="33">
        <f t="shared" si="316"/>
        <v>0</v>
      </c>
      <c r="BC187" s="33">
        <f t="shared" si="316"/>
        <v>0</v>
      </c>
      <c r="BD187" s="33">
        <f t="shared" si="316"/>
        <v>0</v>
      </c>
      <c r="BE187" s="33">
        <f t="shared" si="316"/>
        <v>0</v>
      </c>
      <c r="BF187" s="33">
        <f t="shared" si="317"/>
        <v>0</v>
      </c>
      <c r="BG187" s="33">
        <f t="shared" si="317"/>
        <v>0</v>
      </c>
      <c r="BH187" s="33">
        <f t="shared" si="317"/>
        <v>0</v>
      </c>
      <c r="BI187" s="33">
        <f t="shared" si="317"/>
        <v>0</v>
      </c>
      <c r="BJ187" s="33">
        <f t="shared" si="317"/>
        <v>0</v>
      </c>
      <c r="BK187" s="33">
        <f t="shared" si="317"/>
        <v>0</v>
      </c>
      <c r="BL187" s="33">
        <f t="shared" si="317"/>
        <v>0</v>
      </c>
      <c r="BM187" s="33">
        <f t="shared" si="317"/>
        <v>0</v>
      </c>
      <c r="BN187" s="33">
        <f t="shared" si="317"/>
        <v>0</v>
      </c>
      <c r="BO187" s="33">
        <f t="shared" si="317"/>
        <v>0</v>
      </c>
      <c r="BP187" s="33">
        <f t="shared" si="318"/>
        <v>0</v>
      </c>
      <c r="BQ187" s="33">
        <f t="shared" si="318"/>
        <v>0</v>
      </c>
      <c r="BR187" s="33">
        <f t="shared" si="318"/>
        <v>0</v>
      </c>
      <c r="BS187" s="33">
        <f t="shared" si="318"/>
        <v>0</v>
      </c>
      <c r="BT187" s="33">
        <f t="shared" si="318"/>
        <v>0</v>
      </c>
      <c r="BU187" s="33">
        <f t="shared" si="318"/>
        <v>0</v>
      </c>
      <c r="BV187" s="33">
        <f t="shared" si="318"/>
        <v>0</v>
      </c>
      <c r="BW187" s="33">
        <f t="shared" si="318"/>
        <v>0</v>
      </c>
      <c r="BX187" s="33">
        <f t="shared" si="318"/>
        <v>0</v>
      </c>
      <c r="BY187" s="33">
        <f t="shared" si="318"/>
        <v>0</v>
      </c>
      <c r="BZ187" s="33">
        <f t="shared" si="319"/>
        <v>0</v>
      </c>
      <c r="CA187" s="33">
        <f t="shared" si="319"/>
        <v>0</v>
      </c>
      <c r="CB187" s="33">
        <f t="shared" si="319"/>
        <v>0</v>
      </c>
      <c r="CC187" s="33">
        <f t="shared" si="319"/>
        <v>0</v>
      </c>
      <c r="CD187" s="33">
        <f t="shared" si="319"/>
        <v>0</v>
      </c>
      <c r="CE187" s="33">
        <f t="shared" si="319"/>
        <v>0</v>
      </c>
      <c r="CF187" s="33">
        <f t="shared" si="319"/>
        <v>0</v>
      </c>
      <c r="CG187" s="33">
        <f t="shared" si="319"/>
        <v>0</v>
      </c>
      <c r="CH187" s="33">
        <f t="shared" si="319"/>
        <v>0</v>
      </c>
      <c r="CI187" s="33">
        <f t="shared" si="319"/>
        <v>0</v>
      </c>
      <c r="CJ187" s="33">
        <f t="shared" si="319"/>
        <v>0</v>
      </c>
      <c r="CK187" s="33">
        <f t="shared" si="319"/>
        <v>0</v>
      </c>
      <c r="CL187" s="33">
        <f t="shared" si="319"/>
        <v>0</v>
      </c>
    </row>
    <row r="188" spans="1:90" x14ac:dyDescent="0.25">
      <c r="A188" s="30" t="s">
        <v>517</v>
      </c>
      <c r="B188" s="31">
        <v>15</v>
      </c>
      <c r="C188" s="31">
        <v>13</v>
      </c>
      <c r="D188" s="31">
        <v>1</v>
      </c>
      <c r="E188" s="32"/>
      <c r="F188" s="32"/>
      <c r="G188" s="33">
        <f>F188-E188</f>
        <v>0</v>
      </c>
      <c r="H188" s="36">
        <v>45835</v>
      </c>
      <c r="I188" s="32">
        <f>IF(H188="",0,DATE(YEAR(H188),MONTH(H188)+B188,DAY(H188)))</f>
        <v>46292</v>
      </c>
      <c r="J188" s="32">
        <f>IF(I188="","",(DATE(YEAR(I188),MONTH(I188)+1,DAY(I188))))</f>
        <v>46322</v>
      </c>
      <c r="K188" s="32">
        <f>IF(J188="","",(DATE(YEAR(J188),MONTH(J188)+D188,DAY(J188))))</f>
        <v>46353</v>
      </c>
      <c r="L188" s="36">
        <f>IF(N188="","",DATE(YEAR(N188), MONTH(N188)-1,DAY(N188)))</f>
        <v>46383</v>
      </c>
      <c r="M188" s="36">
        <f>IF(N188="","",DATE(YEAR(L188),MONTH(L188),DAY(L188)))</f>
        <v>46383</v>
      </c>
      <c r="N188" s="32">
        <f>IF(K188="","",(DATE(YEAR(K188),MONTH(K188)+2,DAY(K188))))</f>
        <v>46414</v>
      </c>
      <c r="O188" s="32">
        <f>IF(N188="","",(DATE(YEAR(N188),MONTH(N188)+C188,DAY(N188))))</f>
        <v>46810</v>
      </c>
      <c r="P188" s="32">
        <f>IF(O188="","",DATE(YEAR(O188), MONTH(O188)+1,DAY(O188)))</f>
        <v>46839</v>
      </c>
      <c r="Q188" s="32">
        <f>IF(O188="","",DATE(YEAR(P188),MONTH(P188),DAY(P188)))</f>
        <v>46839</v>
      </c>
      <c r="R188" s="33" t="str">
        <f t="shared" si="313"/>
        <v>XO</v>
      </c>
      <c r="S188" s="33" t="str">
        <f t="shared" si="313"/>
        <v>XO</v>
      </c>
      <c r="T188" s="33" t="str">
        <f t="shared" si="313"/>
        <v>XO</v>
      </c>
      <c r="U188" s="33" t="str">
        <f t="shared" si="313"/>
        <v>XO</v>
      </c>
      <c r="V188" s="33" t="str">
        <f t="shared" si="313"/>
        <v>XO</v>
      </c>
      <c r="W188" s="33" t="str">
        <f t="shared" si="313"/>
        <v>XO</v>
      </c>
      <c r="X188" s="33" t="str">
        <f t="shared" si="313"/>
        <v>XO</v>
      </c>
      <c r="Y188" s="33" t="str">
        <f t="shared" si="313"/>
        <v>XO</v>
      </c>
      <c r="Z188" s="33">
        <f t="shared" si="313"/>
        <v>0</v>
      </c>
      <c r="AA188" s="33" t="str">
        <f t="shared" si="313"/>
        <v>3</v>
      </c>
      <c r="AB188" s="33">
        <f t="shared" si="314"/>
        <v>0</v>
      </c>
      <c r="AC188" s="33">
        <f t="shared" si="314"/>
        <v>0</v>
      </c>
      <c r="AD188" s="33" t="str">
        <f t="shared" si="314"/>
        <v>CO</v>
      </c>
      <c r="AE188" s="33" t="str">
        <f t="shared" si="314"/>
        <v>CO</v>
      </c>
      <c r="AF188" s="33" t="str">
        <f t="shared" si="314"/>
        <v>CO</v>
      </c>
      <c r="AG188" s="33" t="str">
        <f t="shared" si="314"/>
        <v>CO</v>
      </c>
      <c r="AH188" s="33" t="str">
        <f t="shared" si="314"/>
        <v>CO</v>
      </c>
      <c r="AI188" s="33" t="str">
        <f t="shared" si="314"/>
        <v>CO</v>
      </c>
      <c r="AJ188" s="33" t="str">
        <f t="shared" si="314"/>
        <v>CO</v>
      </c>
      <c r="AK188" s="33" t="str">
        <f t="shared" si="314"/>
        <v>CO</v>
      </c>
      <c r="AL188" s="33" t="str">
        <f t="shared" si="315"/>
        <v>CO</v>
      </c>
      <c r="AM188" s="33" t="str">
        <f t="shared" si="315"/>
        <v>CO</v>
      </c>
      <c r="AN188" s="33" t="str">
        <f t="shared" si="315"/>
        <v>CO</v>
      </c>
      <c r="AO188" s="33" t="str">
        <f t="shared" si="315"/>
        <v>CO</v>
      </c>
      <c r="AP188" s="33" t="str">
        <f t="shared" si="315"/>
        <v>CO</v>
      </c>
      <c r="AQ188" s="33">
        <f t="shared" si="315"/>
        <v>0</v>
      </c>
      <c r="AR188" s="33">
        <f t="shared" si="315"/>
        <v>0</v>
      </c>
      <c r="AS188" s="33">
        <f t="shared" si="315"/>
        <v>0</v>
      </c>
      <c r="AT188" s="33">
        <f t="shared" si="315"/>
        <v>0</v>
      </c>
      <c r="AU188" s="33">
        <f t="shared" si="315"/>
        <v>0</v>
      </c>
      <c r="AV188" s="33">
        <f t="shared" si="316"/>
        <v>0</v>
      </c>
      <c r="AW188" s="33">
        <f t="shared" si="316"/>
        <v>0</v>
      </c>
      <c r="AX188" s="33">
        <f t="shared" si="316"/>
        <v>0</v>
      </c>
      <c r="AY188" s="33">
        <f t="shared" si="316"/>
        <v>0</v>
      </c>
      <c r="AZ188" s="33">
        <f t="shared" si="316"/>
        <v>0</v>
      </c>
      <c r="BA188" s="33">
        <f t="shared" si="316"/>
        <v>0</v>
      </c>
      <c r="BB188" s="33">
        <f t="shared" si="316"/>
        <v>0</v>
      </c>
      <c r="BC188" s="33">
        <f t="shared" si="316"/>
        <v>0</v>
      </c>
      <c r="BD188" s="33">
        <f t="shared" si="316"/>
        <v>0</v>
      </c>
      <c r="BE188" s="33">
        <f t="shared" si="316"/>
        <v>0</v>
      </c>
      <c r="BF188" s="33">
        <f t="shared" si="317"/>
        <v>0</v>
      </c>
      <c r="BG188" s="33">
        <f t="shared" si="317"/>
        <v>0</v>
      </c>
      <c r="BH188" s="33">
        <f t="shared" si="317"/>
        <v>0</v>
      </c>
      <c r="BI188" s="33">
        <f t="shared" si="317"/>
        <v>0</v>
      </c>
      <c r="BJ188" s="33">
        <f t="shared" si="317"/>
        <v>0</v>
      </c>
      <c r="BK188" s="33">
        <f t="shared" si="317"/>
        <v>0</v>
      </c>
      <c r="BL188" s="33">
        <f t="shared" si="317"/>
        <v>0</v>
      </c>
      <c r="BM188" s="33">
        <f t="shared" si="317"/>
        <v>0</v>
      </c>
      <c r="BN188" s="33">
        <f t="shared" si="317"/>
        <v>0</v>
      </c>
      <c r="BO188" s="33">
        <f t="shared" si="317"/>
        <v>0</v>
      </c>
      <c r="BP188" s="33">
        <f t="shared" si="318"/>
        <v>0</v>
      </c>
      <c r="BQ188" s="33">
        <f t="shared" si="318"/>
        <v>0</v>
      </c>
      <c r="BR188" s="33">
        <f t="shared" si="318"/>
        <v>0</v>
      </c>
      <c r="BS188" s="33">
        <f t="shared" si="318"/>
        <v>0</v>
      </c>
      <c r="BT188" s="33">
        <f t="shared" si="318"/>
        <v>0</v>
      </c>
      <c r="BU188" s="33">
        <f t="shared" si="318"/>
        <v>0</v>
      </c>
      <c r="BV188" s="33">
        <f t="shared" si="318"/>
        <v>0</v>
      </c>
      <c r="BW188" s="33">
        <f t="shared" si="318"/>
        <v>0</v>
      </c>
      <c r="BX188" s="33">
        <f t="shared" si="318"/>
        <v>0</v>
      </c>
      <c r="BY188" s="33">
        <f t="shared" si="318"/>
        <v>0</v>
      </c>
      <c r="BZ188" s="33">
        <f t="shared" si="319"/>
        <v>0</v>
      </c>
      <c r="CA188" s="33">
        <f t="shared" si="319"/>
        <v>0</v>
      </c>
      <c r="CB188" s="33">
        <f t="shared" si="319"/>
        <v>0</v>
      </c>
      <c r="CC188" s="33">
        <f t="shared" si="319"/>
        <v>0</v>
      </c>
      <c r="CD188" s="33">
        <f t="shared" si="319"/>
        <v>0</v>
      </c>
      <c r="CE188" s="33">
        <f t="shared" si="319"/>
        <v>0</v>
      </c>
      <c r="CF188" s="33">
        <f t="shared" si="319"/>
        <v>0</v>
      </c>
      <c r="CG188" s="33">
        <f t="shared" si="319"/>
        <v>0</v>
      </c>
      <c r="CH188" s="33">
        <f t="shared" si="319"/>
        <v>0</v>
      </c>
      <c r="CI188" s="33">
        <f t="shared" si="319"/>
        <v>0</v>
      </c>
      <c r="CJ188" s="33">
        <f t="shared" si="319"/>
        <v>0</v>
      </c>
      <c r="CK188" s="33">
        <f t="shared" si="319"/>
        <v>0</v>
      </c>
      <c r="CL188" s="33">
        <f t="shared" si="319"/>
        <v>0</v>
      </c>
    </row>
    <row r="189" spans="1:90" x14ac:dyDescent="0.25">
      <c r="A189" s="30" t="s">
        <v>513</v>
      </c>
      <c r="B189" s="31">
        <v>20</v>
      </c>
      <c r="C189" s="31">
        <v>16</v>
      </c>
      <c r="D189" s="31">
        <v>0</v>
      </c>
      <c r="E189" s="32"/>
      <c r="F189" s="32"/>
      <c r="G189" s="33"/>
      <c r="H189" s="37">
        <v>46107</v>
      </c>
      <c r="I189" s="32">
        <f t="shared" ref="I189" si="320">IF(H189="",0,DATE(YEAR(H189),MONTH(H189)+B189,DAY(H189)))</f>
        <v>46717</v>
      </c>
      <c r="J189" s="32">
        <f t="shared" ref="J189" si="321">IF(I189="","",(DATE(YEAR(I189),MONTH(I189)+1,DAY(I189))))</f>
        <v>46747</v>
      </c>
      <c r="K189" s="32">
        <f t="shared" ref="K189" si="322">IF(J189="","",(DATE(YEAR(J189),MONTH(J189)+D189,DAY(J189))))</f>
        <v>46747</v>
      </c>
      <c r="L189" s="37">
        <f t="shared" ref="L189" si="323">IF(N189="","",DATE(YEAR(N189), MONTH(N189)-1,DAY(N189)))</f>
        <v>46778</v>
      </c>
      <c r="M189" s="37">
        <f t="shared" ref="M189" si="324">IF(N189="","",DATE(YEAR(L189),MONTH(L189),DAY(L189)))</f>
        <v>46778</v>
      </c>
      <c r="N189" s="37">
        <f t="shared" ref="N189" si="325">IF(K189="","",(DATE(YEAR(K189),MONTH(K189)+2,DAY(K189))))</f>
        <v>46809</v>
      </c>
      <c r="O189" s="32">
        <f t="shared" ref="O189" si="326">IF(N189="","",(DATE(YEAR(N189),MONTH(N189)+C189,DAY(N189))))</f>
        <v>47295</v>
      </c>
      <c r="P189" s="32">
        <f t="shared" ref="P189" si="327">IF(O189="","",DATE(YEAR(O189), MONTH(O189)+1,DAY(O189)))</f>
        <v>47325</v>
      </c>
      <c r="Q189" s="32">
        <f t="shared" ref="Q189" si="328">IF(O189="","",DATE(YEAR(P189),MONTH(P189),DAY(P189)))</f>
        <v>47325</v>
      </c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  <c r="CC189" s="41"/>
      <c r="CD189" s="41"/>
      <c r="CE189" s="41"/>
      <c r="CF189" s="41"/>
      <c r="CG189" s="41"/>
      <c r="CH189" s="41"/>
      <c r="CI189" s="41"/>
      <c r="CJ189" s="41"/>
      <c r="CK189" s="41"/>
      <c r="CL189" s="41"/>
    </row>
    <row r="190" spans="1:90" x14ac:dyDescent="0.25">
      <c r="A190" s="59"/>
      <c r="B190" s="31">
        <v>17</v>
      </c>
      <c r="C190" s="31">
        <v>16</v>
      </c>
      <c r="D190" s="31">
        <v>1</v>
      </c>
      <c r="E190" s="32"/>
      <c r="F190" s="32"/>
      <c r="G190" s="33"/>
      <c r="H190" s="37">
        <v>46722</v>
      </c>
      <c r="I190" s="32">
        <f>IF(H190="",0,DATE(YEAR(H190),MONTH(H190)+B190,DAY(H190)))</f>
        <v>47239</v>
      </c>
      <c r="J190" s="32">
        <f>IF(I190="","",(DATE(YEAR(I190),MONTH(I190)+1,DAY(I190))))</f>
        <v>47270</v>
      </c>
      <c r="K190" s="32">
        <f>IF(J190="","",(DATE(YEAR(J190),MONTH(J190)+D190,DAY(J190))))</f>
        <v>47300</v>
      </c>
      <c r="L190" s="32">
        <f>IF(N190="","",DATE(YEAR(N190), MONTH(N190)-1,DAY(N190)))</f>
        <v>47331</v>
      </c>
      <c r="M190" s="32">
        <f>IF(N190="","",DATE(YEAR(L190),MONTH(L190),DAY(L190)))</f>
        <v>47331</v>
      </c>
      <c r="N190" s="32">
        <f>IF(K190="","",(DATE(YEAR(K190),MONTH(K190)+2,DAY(K190))))</f>
        <v>47362</v>
      </c>
      <c r="O190" s="32">
        <f>IF(N190="","",(DATE(YEAR(N190),MONTH(N190)+C190,DAY(N190))))</f>
        <v>47849</v>
      </c>
      <c r="P190" s="32">
        <f>IF(O190="","",DATE(YEAR(O190), MONTH(O190)+1,DAY(O190)))</f>
        <v>47880</v>
      </c>
      <c r="Q190" s="32">
        <f>IF(O190="","",DATE(YEAR(P190),MONTH(P190),DAY(P190)))</f>
        <v>47880</v>
      </c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  <c r="CL190" s="41"/>
    </row>
    <row r="191" ht="21.75" customHeight="1" spans="1:90" x14ac:dyDescent="0.25">
      <c r="A191" s="25" t="s">
        <v>518</v>
      </c>
      <c r="B191" s="26"/>
      <c r="C191" s="26"/>
      <c r="D191" s="26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8"/>
      <c r="P191" s="27"/>
      <c r="Q191" s="27"/>
      <c r="R191" s="29">
        <f>$A$2-DAY($A$2)+1</f>
        <v>46054</v>
      </c>
      <c r="S191" s="29">
        <f t="shared" ref="S191:AX191" si="329">DATE(YEAR(R191),MONTH(R191)+1,DAY(R191))</f>
        <v>46082</v>
      </c>
      <c r="T191" s="29">
        <f t="shared" si="329"/>
        <v>46113</v>
      </c>
      <c r="U191" s="29">
        <f t="shared" si="329"/>
        <v>46143</v>
      </c>
      <c r="V191" s="29">
        <f t="shared" si="329"/>
        <v>46174</v>
      </c>
      <c r="W191" s="29">
        <f t="shared" si="329"/>
        <v>46204</v>
      </c>
      <c r="X191" s="29">
        <f t="shared" si="329"/>
        <v>46235</v>
      </c>
      <c r="Y191" s="29">
        <f t="shared" si="329"/>
        <v>46266</v>
      </c>
      <c r="Z191" s="29">
        <f t="shared" si="329"/>
        <v>46296</v>
      </c>
      <c r="AA191" s="29">
        <f t="shared" si="329"/>
        <v>46327</v>
      </c>
      <c r="AB191" s="29">
        <f t="shared" si="329"/>
        <v>46357</v>
      </c>
      <c r="AC191" s="29">
        <f t="shared" si="329"/>
        <v>46388</v>
      </c>
      <c r="AD191" s="29">
        <f t="shared" si="329"/>
        <v>46419</v>
      </c>
      <c r="AE191" s="29">
        <f t="shared" si="329"/>
        <v>46447</v>
      </c>
      <c r="AF191" s="29">
        <f t="shared" si="329"/>
        <v>46478</v>
      </c>
      <c r="AG191" s="29">
        <f t="shared" si="329"/>
        <v>46508</v>
      </c>
      <c r="AH191" s="29">
        <f t="shared" si="329"/>
        <v>46539</v>
      </c>
      <c r="AI191" s="29">
        <f t="shared" si="329"/>
        <v>46569</v>
      </c>
      <c r="AJ191" s="29">
        <f t="shared" si="329"/>
        <v>46600</v>
      </c>
      <c r="AK191" s="29">
        <f t="shared" si="329"/>
        <v>46631</v>
      </c>
      <c r="AL191" s="29">
        <f t="shared" si="329"/>
        <v>46661</v>
      </c>
      <c r="AM191" s="29">
        <f t="shared" si="329"/>
        <v>46692</v>
      </c>
      <c r="AN191" s="29">
        <f t="shared" si="329"/>
        <v>46722</v>
      </c>
      <c r="AO191" s="29">
        <f t="shared" si="329"/>
        <v>46753</v>
      </c>
      <c r="AP191" s="29">
        <f t="shared" si="329"/>
        <v>46784</v>
      </c>
      <c r="AQ191" s="29">
        <f t="shared" si="329"/>
        <v>46813</v>
      </c>
      <c r="AR191" s="29">
        <f t="shared" si="329"/>
        <v>46844</v>
      </c>
      <c r="AS191" s="29">
        <f t="shared" si="329"/>
        <v>46874</v>
      </c>
      <c r="AT191" s="29">
        <f t="shared" si="329"/>
        <v>46905</v>
      </c>
      <c r="AU191" s="29">
        <f t="shared" si="329"/>
        <v>46935</v>
      </c>
      <c r="AV191" s="29">
        <f t="shared" si="329"/>
        <v>46966</v>
      </c>
      <c r="AW191" s="29">
        <f t="shared" si="329"/>
        <v>46997</v>
      </c>
      <c r="AX191" s="29">
        <f t="shared" si="329"/>
        <v>47027</v>
      </c>
      <c r="AY191" s="29">
        <f t="shared" ref="AY191:CD191" si="330">DATE(YEAR(AX191),MONTH(AX191)+1,DAY(AX191))</f>
        <v>47058</v>
      </c>
      <c r="AZ191" s="29">
        <f t="shared" si="330"/>
        <v>47088</v>
      </c>
      <c r="BA191" s="29">
        <f t="shared" si="330"/>
        <v>47119</v>
      </c>
      <c r="BB191" s="29">
        <f t="shared" si="330"/>
        <v>47150</v>
      </c>
      <c r="BC191" s="29">
        <f t="shared" si="330"/>
        <v>47178</v>
      </c>
      <c r="BD191" s="29">
        <f t="shared" si="330"/>
        <v>47209</v>
      </c>
      <c r="BE191" s="29">
        <f t="shared" si="330"/>
        <v>47239</v>
      </c>
      <c r="BF191" s="29">
        <f t="shared" si="330"/>
        <v>47270</v>
      </c>
      <c r="BG191" s="29">
        <f t="shared" si="330"/>
        <v>47300</v>
      </c>
      <c r="BH191" s="29">
        <f t="shared" si="330"/>
        <v>47331</v>
      </c>
      <c r="BI191" s="29">
        <f t="shared" si="330"/>
        <v>47362</v>
      </c>
      <c r="BJ191" s="29">
        <f t="shared" si="330"/>
        <v>47392</v>
      </c>
      <c r="BK191" s="29">
        <f t="shared" si="330"/>
        <v>47423</v>
      </c>
      <c r="BL191" s="29">
        <f t="shared" si="330"/>
        <v>47453</v>
      </c>
      <c r="BM191" s="29">
        <f t="shared" si="330"/>
        <v>47484</v>
      </c>
      <c r="BN191" s="29">
        <f t="shared" si="330"/>
        <v>47515</v>
      </c>
      <c r="BO191" s="29">
        <f t="shared" si="330"/>
        <v>47543</v>
      </c>
      <c r="BP191" s="29">
        <f t="shared" si="330"/>
        <v>47574</v>
      </c>
      <c r="BQ191" s="29">
        <f t="shared" si="330"/>
        <v>47604</v>
      </c>
      <c r="BR191" s="29">
        <f t="shared" si="330"/>
        <v>47635</v>
      </c>
      <c r="BS191" s="29">
        <f t="shared" si="330"/>
        <v>47665</v>
      </c>
      <c r="BT191" s="29">
        <f t="shared" si="330"/>
        <v>47696</v>
      </c>
      <c r="BU191" s="29">
        <f t="shared" si="330"/>
        <v>47727</v>
      </c>
      <c r="BV191" s="29">
        <f t="shared" si="330"/>
        <v>47757</v>
      </c>
      <c r="BW191" s="29">
        <f t="shared" si="330"/>
        <v>47788</v>
      </c>
      <c r="BX191" s="29">
        <f t="shared" si="330"/>
        <v>47818</v>
      </c>
      <c r="BY191" s="29">
        <f t="shared" si="330"/>
        <v>47849</v>
      </c>
      <c r="BZ191" s="29">
        <f t="shared" si="330"/>
        <v>47880</v>
      </c>
      <c r="CA191" s="29">
        <f t="shared" si="330"/>
        <v>47908</v>
      </c>
      <c r="CB191" s="29">
        <f t="shared" si="330"/>
        <v>47939</v>
      </c>
      <c r="CC191" s="29">
        <f t="shared" si="330"/>
        <v>47969</v>
      </c>
      <c r="CD191" s="29">
        <f t="shared" si="330"/>
        <v>48000</v>
      </c>
      <c r="CE191" s="29">
        <f t="shared" ref="CE191:CL191" si="331">DATE(YEAR(CD191),MONTH(CD191)+1,DAY(CD191))</f>
        <v>48030</v>
      </c>
      <c r="CF191" s="29">
        <f t="shared" si="331"/>
        <v>48061</v>
      </c>
      <c r="CG191" s="29">
        <f t="shared" si="331"/>
        <v>48092</v>
      </c>
      <c r="CH191" s="29">
        <f t="shared" si="331"/>
        <v>48122</v>
      </c>
      <c r="CI191" s="29">
        <f t="shared" si="331"/>
        <v>48153</v>
      </c>
      <c r="CJ191" s="29">
        <f t="shared" si="331"/>
        <v>48183</v>
      </c>
      <c r="CK191" s="29">
        <f t="shared" si="331"/>
        <v>48214</v>
      </c>
      <c r="CL191" s="29">
        <f t="shared" si="331"/>
        <v>48245</v>
      </c>
    </row>
    <row r="192" hidden="1" spans="1:90" s="2" customFormat="1" x14ac:dyDescent="0.25">
      <c r="A192" s="44" t="s">
        <v>519</v>
      </c>
      <c r="B192" s="31">
        <v>17</v>
      </c>
      <c r="C192" s="31">
        <v>16</v>
      </c>
      <c r="D192" s="31">
        <v>1</v>
      </c>
      <c r="E192" s="32"/>
      <c r="F192" s="32"/>
      <c r="G192" s="33">
        <f>F192-E192</f>
        <v>0</v>
      </c>
      <c r="H192" s="32"/>
      <c r="I192" s="32"/>
      <c r="J192" s="32"/>
      <c r="K192" s="32"/>
      <c r="L192" s="32"/>
      <c r="M192" s="32"/>
      <c r="N192" s="34">
        <v>45253</v>
      </c>
      <c r="O192" s="32">
        <f>IF(N192="","",(DATE(YEAR(N192),MONTH(N192)+C192,DAY(N192))))</f>
        <v>45739</v>
      </c>
      <c r="P192" s="34">
        <f>IF(O192="","",DATE(YEAR(O192), MONTH(O192)+1,DAY(O192)))</f>
        <v>45770</v>
      </c>
      <c r="Q192" s="32">
        <f>IF(O192="","",DATE(YEAR(P192),MONTH(P192),DAY(P192)))</f>
        <v>45770</v>
      </c>
      <c r="R192" s="45">
        <f t="shared" ref="R192:AA194" si="332">IF((AND($E192&lt;=R$4,$F192&gt;=R$4)),"P/L",IF((AND($H192&lt;=R$4,$I192&gt;=R$4)),"XO",IF((AND($J192&lt;=R$4,$K192&gt;=R$4)),"3",IF((AND($L192&lt;=R$4,$M192&gt;=R$4)),"C",IF((AND($N192&lt;=R$4,$O192&gt;=R$4)),"CO",IF((AND($P192&lt;=R$4,$Q192&gt;=R$4)),"C",0))))))</f>
        <v>0</v>
      </c>
      <c r="S192" s="45">
        <f t="shared" si="332"/>
        <v>0</v>
      </c>
      <c r="T192" s="45">
        <f t="shared" si="332"/>
        <v>0</v>
      </c>
      <c r="U192" s="45">
        <f t="shared" si="332"/>
        <v>0</v>
      </c>
      <c r="V192" s="45">
        <f t="shared" si="332"/>
        <v>0</v>
      </c>
      <c r="W192" s="45">
        <f t="shared" si="332"/>
        <v>0</v>
      </c>
      <c r="X192" s="45">
        <f t="shared" si="332"/>
        <v>0</v>
      </c>
      <c r="Y192" s="45">
        <f t="shared" si="332"/>
        <v>0</v>
      </c>
      <c r="Z192" s="45">
        <f t="shared" si="332"/>
        <v>0</v>
      </c>
      <c r="AA192" s="45">
        <f t="shared" si="332"/>
        <v>0</v>
      </c>
      <c r="AB192" s="45">
        <f t="shared" ref="AB192:AK194" si="333">IF((AND($E192&lt;=AB$4,$F192&gt;=AB$4)),"P/L",IF((AND($H192&lt;=AB$4,$I192&gt;=AB$4)),"XO",IF((AND($J192&lt;=AB$4,$K192&gt;=AB$4)),"3",IF((AND($L192&lt;=AB$4,$M192&gt;=AB$4)),"C",IF((AND($N192&lt;=AB$4,$O192&gt;=AB$4)),"CO",IF((AND($P192&lt;=AB$4,$Q192&gt;=AB$4)),"C",0))))))</f>
        <v>0</v>
      </c>
      <c r="AC192" s="45">
        <f t="shared" si="333"/>
        <v>0</v>
      </c>
      <c r="AD192" s="45">
        <f t="shared" si="333"/>
        <v>0</v>
      </c>
      <c r="AE192" s="45">
        <f t="shared" si="333"/>
        <v>0</v>
      </c>
      <c r="AF192" s="45">
        <f t="shared" si="333"/>
        <v>0</v>
      </c>
      <c r="AG192" s="45">
        <f t="shared" si="333"/>
        <v>0</v>
      </c>
      <c r="AH192" s="45">
        <f t="shared" si="333"/>
        <v>0</v>
      </c>
      <c r="AI192" s="45">
        <f t="shared" si="333"/>
        <v>0</v>
      </c>
      <c r="AJ192" s="45">
        <f t="shared" si="333"/>
        <v>0</v>
      </c>
      <c r="AK192" s="45">
        <f t="shared" si="333"/>
        <v>0</v>
      </c>
      <c r="AL192" s="45">
        <f t="shared" ref="AL192:AU194" si="334">IF((AND($E192&lt;=AL$4,$F192&gt;=AL$4)),"P/L",IF((AND($H192&lt;=AL$4,$I192&gt;=AL$4)),"XO",IF((AND($J192&lt;=AL$4,$K192&gt;=AL$4)),"3",IF((AND($L192&lt;=AL$4,$M192&gt;=AL$4)),"C",IF((AND($N192&lt;=AL$4,$O192&gt;=AL$4)),"CO",IF((AND($P192&lt;=AL$4,$Q192&gt;=AL$4)),"C",0))))))</f>
        <v>0</v>
      </c>
      <c r="AM192" s="45">
        <f t="shared" si="334"/>
        <v>0</v>
      </c>
      <c r="AN192" s="45">
        <f t="shared" si="334"/>
        <v>0</v>
      </c>
      <c r="AO192" s="45">
        <f t="shared" si="334"/>
        <v>0</v>
      </c>
      <c r="AP192" s="45">
        <f t="shared" si="334"/>
        <v>0</v>
      </c>
      <c r="AQ192" s="45">
        <f t="shared" si="334"/>
        <v>0</v>
      </c>
      <c r="AR192" s="45">
        <f t="shared" si="334"/>
        <v>0</v>
      </c>
      <c r="AS192" s="45">
        <f t="shared" si="334"/>
        <v>0</v>
      </c>
      <c r="AT192" s="45">
        <f t="shared" si="334"/>
        <v>0</v>
      </c>
      <c r="AU192" s="45">
        <f t="shared" si="334"/>
        <v>0</v>
      </c>
      <c r="AV192" s="45">
        <f t="shared" ref="AV192:BE194" si="335">IF((AND($E192&lt;=AV$4,$F192&gt;=AV$4)),"P/L",IF((AND($H192&lt;=AV$4,$I192&gt;=AV$4)),"XO",IF((AND($J192&lt;=AV$4,$K192&gt;=AV$4)),"3",IF((AND($L192&lt;=AV$4,$M192&gt;=AV$4)),"C",IF((AND($N192&lt;=AV$4,$O192&gt;=AV$4)),"CO",IF((AND($P192&lt;=AV$4,$Q192&gt;=AV$4)),"C",0))))))</f>
        <v>0</v>
      </c>
      <c r="AW192" s="45">
        <f t="shared" si="335"/>
        <v>0</v>
      </c>
      <c r="AX192" s="45">
        <f t="shared" si="335"/>
        <v>0</v>
      </c>
      <c r="AY192" s="45">
        <f t="shared" si="335"/>
        <v>0</v>
      </c>
      <c r="AZ192" s="45">
        <f t="shared" si="335"/>
        <v>0</v>
      </c>
      <c r="BA192" s="45">
        <f t="shared" si="335"/>
        <v>0</v>
      </c>
      <c r="BB192" s="45">
        <f t="shared" si="335"/>
        <v>0</v>
      </c>
      <c r="BC192" s="45">
        <f t="shared" si="335"/>
        <v>0</v>
      </c>
      <c r="BD192" s="45">
        <f t="shared" si="335"/>
        <v>0</v>
      </c>
      <c r="BE192" s="45">
        <f t="shared" si="335"/>
        <v>0</v>
      </c>
      <c r="BF192" s="45">
        <f t="shared" ref="BF192:BO194" si="336">IF((AND($E192&lt;=BF$4,$F192&gt;=BF$4)),"P/L",IF((AND($H192&lt;=BF$4,$I192&gt;=BF$4)),"XO",IF((AND($J192&lt;=BF$4,$K192&gt;=BF$4)),"3",IF((AND($L192&lt;=BF$4,$M192&gt;=BF$4)),"C",IF((AND($N192&lt;=BF$4,$O192&gt;=BF$4)),"CO",IF((AND($P192&lt;=BF$4,$Q192&gt;=BF$4)),"C",0))))))</f>
        <v>0</v>
      </c>
      <c r="BG192" s="45">
        <f t="shared" si="336"/>
        <v>0</v>
      </c>
      <c r="BH192" s="45">
        <f t="shared" si="336"/>
        <v>0</v>
      </c>
      <c r="BI192" s="45">
        <f t="shared" si="336"/>
        <v>0</v>
      </c>
      <c r="BJ192" s="45">
        <f t="shared" si="336"/>
        <v>0</v>
      </c>
      <c r="BK192" s="45">
        <f t="shared" si="336"/>
        <v>0</v>
      </c>
      <c r="BL192" s="45">
        <f t="shared" si="336"/>
        <v>0</v>
      </c>
      <c r="BM192" s="45">
        <f t="shared" si="336"/>
        <v>0</v>
      </c>
      <c r="BN192" s="45">
        <f t="shared" si="336"/>
        <v>0</v>
      </c>
      <c r="BO192" s="45">
        <f t="shared" si="336"/>
        <v>0</v>
      </c>
      <c r="BP192" s="45">
        <f t="shared" ref="BP192:BY194" si="337">IF((AND($E192&lt;=BP$4,$F192&gt;=BP$4)),"P/L",IF((AND($H192&lt;=BP$4,$I192&gt;=BP$4)),"XO",IF((AND($J192&lt;=BP$4,$K192&gt;=BP$4)),"3",IF((AND($L192&lt;=BP$4,$M192&gt;=BP$4)),"C",IF((AND($N192&lt;=BP$4,$O192&gt;=BP$4)),"CO",IF((AND($P192&lt;=BP$4,$Q192&gt;=BP$4)),"C",0))))))</f>
        <v>0</v>
      </c>
      <c r="BQ192" s="45">
        <f t="shared" si="337"/>
        <v>0</v>
      </c>
      <c r="BR192" s="45">
        <f t="shared" si="337"/>
        <v>0</v>
      </c>
      <c r="BS192" s="45">
        <f t="shared" si="337"/>
        <v>0</v>
      </c>
      <c r="BT192" s="45">
        <f t="shared" si="337"/>
        <v>0</v>
      </c>
      <c r="BU192" s="45">
        <f t="shared" si="337"/>
        <v>0</v>
      </c>
      <c r="BV192" s="45">
        <f t="shared" si="337"/>
        <v>0</v>
      </c>
      <c r="BW192" s="45">
        <f t="shared" si="337"/>
        <v>0</v>
      </c>
      <c r="BX192" s="45">
        <f t="shared" si="337"/>
        <v>0</v>
      </c>
      <c r="BY192" s="45">
        <f t="shared" si="337"/>
        <v>0</v>
      </c>
      <c r="BZ192" s="45">
        <f t="shared" ref="BZ192:CL194" si="338">IF((AND($E192&lt;=BZ$4,$F192&gt;=BZ$4)),"P/L",IF((AND($H192&lt;=BZ$4,$I192&gt;=BZ$4)),"XO",IF((AND($J192&lt;=BZ$4,$K192&gt;=BZ$4)),"3",IF((AND($L192&lt;=BZ$4,$M192&gt;=BZ$4)),"C",IF((AND($N192&lt;=BZ$4,$O192&gt;=BZ$4)),"CO",IF((AND($P192&lt;=BZ$4,$Q192&gt;=BZ$4)),"C",0))))))</f>
        <v>0</v>
      </c>
      <c r="CA192" s="45">
        <f t="shared" si="338"/>
        <v>0</v>
      </c>
      <c r="CB192" s="45">
        <f t="shared" si="338"/>
        <v>0</v>
      </c>
      <c r="CC192" s="45">
        <f t="shared" si="338"/>
        <v>0</v>
      </c>
      <c r="CD192" s="45">
        <f t="shared" si="338"/>
        <v>0</v>
      </c>
      <c r="CE192" s="45">
        <f t="shared" si="338"/>
        <v>0</v>
      </c>
      <c r="CF192" s="45">
        <f t="shared" si="338"/>
        <v>0</v>
      </c>
      <c r="CG192" s="45">
        <f t="shared" si="338"/>
        <v>0</v>
      </c>
      <c r="CH192" s="45">
        <f t="shared" si="338"/>
        <v>0</v>
      </c>
      <c r="CI192" s="45">
        <f t="shared" si="338"/>
        <v>0</v>
      </c>
      <c r="CJ192" s="45">
        <f t="shared" si="338"/>
        <v>0</v>
      </c>
      <c r="CK192" s="45">
        <f t="shared" si="338"/>
        <v>0</v>
      </c>
      <c r="CL192" s="45">
        <f t="shared" si="338"/>
        <v>0</v>
      </c>
    </row>
    <row r="193" spans="1:90" x14ac:dyDescent="0.25">
      <c r="A193" s="30" t="s">
        <v>520</v>
      </c>
      <c r="B193" s="31">
        <v>20</v>
      </c>
      <c r="C193" s="31">
        <v>16</v>
      </c>
      <c r="D193" s="31">
        <v>1</v>
      </c>
      <c r="E193" s="32"/>
      <c r="F193" s="32"/>
      <c r="G193" s="33">
        <f>F193-E193</f>
        <v>0</v>
      </c>
      <c r="H193" s="36">
        <v>45253</v>
      </c>
      <c r="I193" s="36">
        <f>IF(H193="",0,DATE(YEAR(H193),MONTH(H193)+B193,DAY(H193)))</f>
        <v>45861</v>
      </c>
      <c r="J193" s="36">
        <f>IF(I193="","",(DATE(YEAR(I193),MONTH(I193)+1,DAY(I193))))</f>
        <v>45892</v>
      </c>
      <c r="K193" s="36">
        <f>IF(J193="","",(DATE(YEAR(J193),MONTH(J193)+D193,DAY(J193))))</f>
        <v>45923</v>
      </c>
      <c r="L193" s="36">
        <f>IF(N193="","",DATE(YEAR(N193), MONTH(N193)-1,DAY(N193)))</f>
        <v>45953</v>
      </c>
      <c r="M193" s="36">
        <f>IF(N193="","",DATE(YEAR(L193),MONTH(L193),DAY(L193)))</f>
        <v>45953</v>
      </c>
      <c r="N193" s="32">
        <f>IF(K193="","",(DATE(YEAR(K193),MONTH(K193)+2,DAY(K193))))</f>
        <v>45984</v>
      </c>
      <c r="O193" s="32">
        <f>IF(N193="","",(DATE(YEAR(N193),MONTH(N193)+C193,DAY(N193))))</f>
        <v>46469</v>
      </c>
      <c r="P193" s="36">
        <f>IF(O193="","",DATE(YEAR(O193), MONTH(O193)+1,DAY(O193)))</f>
        <v>46500</v>
      </c>
      <c r="Q193" s="36">
        <f>IF(O193="","",DATE(YEAR(P193),MONTH(P193),DAY(P193)))</f>
        <v>46500</v>
      </c>
      <c r="R193" s="33" t="str">
        <f t="shared" si="332"/>
        <v>CO</v>
      </c>
      <c r="S193" s="33" t="str">
        <f t="shared" si="332"/>
        <v>CO</v>
      </c>
      <c r="T193" s="33" t="str">
        <f t="shared" si="332"/>
        <v>CO</v>
      </c>
      <c r="U193" s="33" t="str">
        <f t="shared" si="332"/>
        <v>CO</v>
      </c>
      <c r="V193" s="33" t="str">
        <f t="shared" si="332"/>
        <v>CO</v>
      </c>
      <c r="W193" s="33" t="str">
        <f t="shared" si="332"/>
        <v>CO</v>
      </c>
      <c r="X193" s="33" t="str">
        <f t="shared" si="332"/>
        <v>CO</v>
      </c>
      <c r="Y193" s="33" t="str">
        <f t="shared" si="332"/>
        <v>CO</v>
      </c>
      <c r="Z193" s="33" t="str">
        <f t="shared" si="332"/>
        <v>CO</v>
      </c>
      <c r="AA193" s="33" t="str">
        <f t="shared" si="332"/>
        <v>CO</v>
      </c>
      <c r="AB193" s="33" t="str">
        <f t="shared" si="333"/>
        <v>CO</v>
      </c>
      <c r="AC193" s="33" t="str">
        <f t="shared" si="333"/>
        <v>CO</v>
      </c>
      <c r="AD193" s="33" t="str">
        <f t="shared" si="333"/>
        <v>CO</v>
      </c>
      <c r="AE193" s="33" t="str">
        <f t="shared" si="333"/>
        <v>CO</v>
      </c>
      <c r="AF193" s="33">
        <f t="shared" si="333"/>
        <v>0</v>
      </c>
      <c r="AG193" s="33">
        <f t="shared" si="333"/>
        <v>0</v>
      </c>
      <c r="AH193" s="33">
        <f t="shared" si="333"/>
        <v>0</v>
      </c>
      <c r="AI193" s="33">
        <f t="shared" si="333"/>
        <v>0</v>
      </c>
      <c r="AJ193" s="33">
        <f t="shared" si="333"/>
        <v>0</v>
      </c>
      <c r="AK193" s="33">
        <f t="shared" si="333"/>
        <v>0</v>
      </c>
      <c r="AL193" s="33">
        <f t="shared" si="334"/>
        <v>0</v>
      </c>
      <c r="AM193" s="33">
        <f t="shared" si="334"/>
        <v>0</v>
      </c>
      <c r="AN193" s="33">
        <f t="shared" si="334"/>
        <v>0</v>
      </c>
      <c r="AO193" s="33">
        <f t="shared" si="334"/>
        <v>0</v>
      </c>
      <c r="AP193" s="33">
        <f t="shared" si="334"/>
        <v>0</v>
      </c>
      <c r="AQ193" s="33">
        <f t="shared" si="334"/>
        <v>0</v>
      </c>
      <c r="AR193" s="33">
        <f t="shared" si="334"/>
        <v>0</v>
      </c>
      <c r="AS193" s="33">
        <f t="shared" si="334"/>
        <v>0</v>
      </c>
      <c r="AT193" s="33">
        <f t="shared" si="334"/>
        <v>0</v>
      </c>
      <c r="AU193" s="33">
        <f t="shared" si="334"/>
        <v>0</v>
      </c>
      <c r="AV193" s="33">
        <f t="shared" si="335"/>
        <v>0</v>
      </c>
      <c r="AW193" s="33">
        <f t="shared" si="335"/>
        <v>0</v>
      </c>
      <c r="AX193" s="33">
        <f t="shared" si="335"/>
        <v>0</v>
      </c>
      <c r="AY193" s="33">
        <f t="shared" si="335"/>
        <v>0</v>
      </c>
      <c r="AZ193" s="33">
        <f t="shared" si="335"/>
        <v>0</v>
      </c>
      <c r="BA193" s="33">
        <f t="shared" si="335"/>
        <v>0</v>
      </c>
      <c r="BB193" s="33">
        <f t="shared" si="335"/>
        <v>0</v>
      </c>
      <c r="BC193" s="33">
        <f t="shared" si="335"/>
        <v>0</v>
      </c>
      <c r="BD193" s="33">
        <f t="shared" si="335"/>
        <v>0</v>
      </c>
      <c r="BE193" s="33">
        <f t="shared" si="335"/>
        <v>0</v>
      </c>
      <c r="BF193" s="33">
        <f t="shared" si="336"/>
        <v>0</v>
      </c>
      <c r="BG193" s="33">
        <f t="shared" si="336"/>
        <v>0</v>
      </c>
      <c r="BH193" s="33">
        <f t="shared" si="336"/>
        <v>0</v>
      </c>
      <c r="BI193" s="33">
        <f t="shared" si="336"/>
        <v>0</v>
      </c>
      <c r="BJ193" s="33">
        <f t="shared" si="336"/>
        <v>0</v>
      </c>
      <c r="BK193" s="33">
        <f t="shared" si="336"/>
        <v>0</v>
      </c>
      <c r="BL193" s="33">
        <f t="shared" si="336"/>
        <v>0</v>
      </c>
      <c r="BM193" s="33">
        <f t="shared" si="336"/>
        <v>0</v>
      </c>
      <c r="BN193" s="33">
        <f t="shared" si="336"/>
        <v>0</v>
      </c>
      <c r="BO193" s="33">
        <f t="shared" si="336"/>
        <v>0</v>
      </c>
      <c r="BP193" s="33">
        <f t="shared" si="337"/>
        <v>0</v>
      </c>
      <c r="BQ193" s="33">
        <f t="shared" si="337"/>
        <v>0</v>
      </c>
      <c r="BR193" s="33">
        <f t="shared" si="337"/>
        <v>0</v>
      </c>
      <c r="BS193" s="33">
        <f t="shared" si="337"/>
        <v>0</v>
      </c>
      <c r="BT193" s="33">
        <f t="shared" si="337"/>
        <v>0</v>
      </c>
      <c r="BU193" s="33">
        <f t="shared" si="337"/>
        <v>0</v>
      </c>
      <c r="BV193" s="33">
        <f t="shared" si="337"/>
        <v>0</v>
      </c>
      <c r="BW193" s="33">
        <f t="shared" si="337"/>
        <v>0</v>
      </c>
      <c r="BX193" s="33">
        <f t="shared" si="337"/>
        <v>0</v>
      </c>
      <c r="BY193" s="33">
        <f t="shared" si="337"/>
        <v>0</v>
      </c>
      <c r="BZ193" s="33">
        <f t="shared" si="338"/>
        <v>0</v>
      </c>
      <c r="CA193" s="33">
        <f t="shared" si="338"/>
        <v>0</v>
      </c>
      <c r="CB193" s="33">
        <f t="shared" si="338"/>
        <v>0</v>
      </c>
      <c r="CC193" s="33">
        <f t="shared" si="338"/>
        <v>0</v>
      </c>
      <c r="CD193" s="33">
        <f t="shared" si="338"/>
        <v>0</v>
      </c>
      <c r="CE193" s="33">
        <f t="shared" si="338"/>
        <v>0</v>
      </c>
      <c r="CF193" s="33">
        <f t="shared" si="338"/>
        <v>0</v>
      </c>
      <c r="CG193" s="33">
        <f t="shared" si="338"/>
        <v>0</v>
      </c>
      <c r="CH193" s="33">
        <f t="shared" si="338"/>
        <v>0</v>
      </c>
      <c r="CI193" s="33">
        <f t="shared" si="338"/>
        <v>0</v>
      </c>
      <c r="CJ193" s="33">
        <f t="shared" si="338"/>
        <v>0</v>
      </c>
      <c r="CK193" s="33">
        <f t="shared" si="338"/>
        <v>0</v>
      </c>
      <c r="CL193" s="33">
        <f t="shared" si="338"/>
        <v>0</v>
      </c>
    </row>
    <row r="194" spans="1:90" s="2" customFormat="1" x14ac:dyDescent="0.25">
      <c r="A194" s="30" t="s">
        <v>521</v>
      </c>
      <c r="B194" s="31">
        <v>15</v>
      </c>
      <c r="C194" s="31">
        <v>16</v>
      </c>
      <c r="D194" s="31">
        <v>1</v>
      </c>
      <c r="E194" s="32"/>
      <c r="F194" s="32"/>
      <c r="G194" s="33">
        <f>F194-E194</f>
        <v>0</v>
      </c>
      <c r="H194" s="36">
        <v>45894</v>
      </c>
      <c r="I194" s="37">
        <f>IF(H194="",0,DATE(YEAR(H194),MONTH(H194)+B194,DAY(H194)))</f>
        <v>46351</v>
      </c>
      <c r="J194" s="32">
        <f>IF(I194="","",(DATE(YEAR(I194),MONTH(I194)+1,DAY(I194))))</f>
        <v>46381</v>
      </c>
      <c r="K194" s="32">
        <f>IF(J194="","",(DATE(YEAR(J194),MONTH(J194)+D194,DAY(J194))))</f>
        <v>46412</v>
      </c>
      <c r="L194" s="36">
        <f>IF(N194="","",DATE(YEAR(N194), MONTH(N194)-1,DAY(N194)))</f>
        <v>46443</v>
      </c>
      <c r="M194" s="36">
        <f>IF(N194="","",DATE(YEAR(L194),MONTH(L194),DAY(L194)))</f>
        <v>46443</v>
      </c>
      <c r="N194" s="32">
        <f>IF(K194="","",(DATE(YEAR(K194),MONTH(K194)+2,DAY(K194))))</f>
        <v>46471</v>
      </c>
      <c r="O194" s="32">
        <f>IF(N194="","",(DATE(YEAR(N194),MONTH(N194)+C194,DAY(N194))))</f>
        <v>46959</v>
      </c>
      <c r="P194" s="32">
        <f>IF(O194="","",DATE(YEAR(O194), MONTH(O194)+1,DAY(O194)))</f>
        <v>46990</v>
      </c>
      <c r="Q194" s="32">
        <f>IF(O194="","",DATE(YEAR(P194),MONTH(P194),DAY(P194)))</f>
        <v>46990</v>
      </c>
      <c r="R194" s="33" t="str">
        <f t="shared" si="332"/>
        <v>XO</v>
      </c>
      <c r="S194" s="33" t="str">
        <f t="shared" si="332"/>
        <v>XO</v>
      </c>
      <c r="T194" s="33" t="str">
        <f t="shared" si="332"/>
        <v>XO</v>
      </c>
      <c r="U194" s="33" t="str">
        <f t="shared" si="332"/>
        <v>XO</v>
      </c>
      <c r="V194" s="33" t="str">
        <f t="shared" si="332"/>
        <v>XO</v>
      </c>
      <c r="W194" s="33" t="str">
        <f t="shared" si="332"/>
        <v>XO</v>
      </c>
      <c r="X194" s="33" t="str">
        <f t="shared" si="332"/>
        <v>XO</v>
      </c>
      <c r="Y194" s="33" t="str">
        <f t="shared" si="332"/>
        <v>XO</v>
      </c>
      <c r="Z194" s="33" t="str">
        <f t="shared" si="332"/>
        <v>XO</v>
      </c>
      <c r="AA194" s="33" t="str">
        <f t="shared" si="332"/>
        <v>XO</v>
      </c>
      <c r="AB194" s="33">
        <f t="shared" si="333"/>
        <v>0</v>
      </c>
      <c r="AC194" s="33" t="str">
        <f t="shared" si="333"/>
        <v>3</v>
      </c>
      <c r="AD194" s="33">
        <f t="shared" si="333"/>
        <v>0</v>
      </c>
      <c r="AE194" s="33">
        <f t="shared" si="333"/>
        <v>0</v>
      </c>
      <c r="AF194" s="33" t="str">
        <f t="shared" si="333"/>
        <v>CO</v>
      </c>
      <c r="AG194" s="33" t="str">
        <f t="shared" si="333"/>
        <v>CO</v>
      </c>
      <c r="AH194" s="33" t="str">
        <f t="shared" si="333"/>
        <v>CO</v>
      </c>
      <c r="AI194" s="33" t="str">
        <f t="shared" si="333"/>
        <v>CO</v>
      </c>
      <c r="AJ194" s="33" t="str">
        <f t="shared" si="333"/>
        <v>CO</v>
      </c>
      <c r="AK194" s="33" t="str">
        <f t="shared" si="333"/>
        <v>CO</v>
      </c>
      <c r="AL194" s="33" t="str">
        <f t="shared" si="334"/>
        <v>CO</v>
      </c>
      <c r="AM194" s="33" t="str">
        <f t="shared" si="334"/>
        <v>CO</v>
      </c>
      <c r="AN194" s="33" t="str">
        <f t="shared" si="334"/>
        <v>CO</v>
      </c>
      <c r="AO194" s="33" t="str">
        <f t="shared" si="334"/>
        <v>CO</v>
      </c>
      <c r="AP194" s="33" t="str">
        <f t="shared" si="334"/>
        <v>CO</v>
      </c>
      <c r="AQ194" s="33" t="str">
        <f t="shared" si="334"/>
        <v>CO</v>
      </c>
      <c r="AR194" s="33" t="str">
        <f t="shared" si="334"/>
        <v>CO</v>
      </c>
      <c r="AS194" s="33" t="str">
        <f t="shared" si="334"/>
        <v>CO</v>
      </c>
      <c r="AT194" s="33" t="str">
        <f t="shared" si="334"/>
        <v>CO</v>
      </c>
      <c r="AU194" s="33" t="str">
        <f t="shared" si="334"/>
        <v>CO</v>
      </c>
      <c r="AV194" s="33">
        <f t="shared" si="335"/>
        <v>0</v>
      </c>
      <c r="AW194" s="33">
        <f t="shared" si="335"/>
        <v>0</v>
      </c>
      <c r="AX194" s="33">
        <f t="shared" si="335"/>
        <v>0</v>
      </c>
      <c r="AY194" s="33">
        <f t="shared" si="335"/>
        <v>0</v>
      </c>
      <c r="AZ194" s="33">
        <f t="shared" si="335"/>
        <v>0</v>
      </c>
      <c r="BA194" s="33">
        <f t="shared" si="335"/>
        <v>0</v>
      </c>
      <c r="BB194" s="33">
        <f t="shared" si="335"/>
        <v>0</v>
      </c>
      <c r="BC194" s="33">
        <f t="shared" si="335"/>
        <v>0</v>
      </c>
      <c r="BD194" s="33">
        <f t="shared" si="335"/>
        <v>0</v>
      </c>
      <c r="BE194" s="33">
        <f t="shared" si="335"/>
        <v>0</v>
      </c>
      <c r="BF194" s="33">
        <f t="shared" si="336"/>
        <v>0</v>
      </c>
      <c r="BG194" s="33">
        <f t="shared" si="336"/>
        <v>0</v>
      </c>
      <c r="BH194" s="33">
        <f t="shared" si="336"/>
        <v>0</v>
      </c>
      <c r="BI194" s="33">
        <f t="shared" si="336"/>
        <v>0</v>
      </c>
      <c r="BJ194" s="33">
        <f t="shared" si="336"/>
        <v>0</v>
      </c>
      <c r="BK194" s="33">
        <f t="shared" si="336"/>
        <v>0</v>
      </c>
      <c r="BL194" s="33">
        <f t="shared" si="336"/>
        <v>0</v>
      </c>
      <c r="BM194" s="33">
        <f t="shared" si="336"/>
        <v>0</v>
      </c>
      <c r="BN194" s="33">
        <f t="shared" si="336"/>
        <v>0</v>
      </c>
      <c r="BO194" s="33">
        <f t="shared" si="336"/>
        <v>0</v>
      </c>
      <c r="BP194" s="33">
        <f t="shared" si="337"/>
        <v>0</v>
      </c>
      <c r="BQ194" s="33">
        <f t="shared" si="337"/>
        <v>0</v>
      </c>
      <c r="BR194" s="33">
        <f t="shared" si="337"/>
        <v>0</v>
      </c>
      <c r="BS194" s="33">
        <f t="shared" si="337"/>
        <v>0</v>
      </c>
      <c r="BT194" s="33">
        <f t="shared" si="337"/>
        <v>0</v>
      </c>
      <c r="BU194" s="33">
        <f t="shared" si="337"/>
        <v>0</v>
      </c>
      <c r="BV194" s="33">
        <f t="shared" si="337"/>
        <v>0</v>
      </c>
      <c r="BW194" s="33">
        <f t="shared" si="337"/>
        <v>0</v>
      </c>
      <c r="BX194" s="33">
        <f t="shared" si="337"/>
        <v>0</v>
      </c>
      <c r="BY194" s="33">
        <f t="shared" si="337"/>
        <v>0</v>
      </c>
      <c r="BZ194" s="33">
        <f t="shared" si="338"/>
        <v>0</v>
      </c>
      <c r="CA194" s="33">
        <f t="shared" si="338"/>
        <v>0</v>
      </c>
      <c r="CB194" s="33">
        <f t="shared" si="338"/>
        <v>0</v>
      </c>
      <c r="CC194" s="33">
        <f t="shared" si="338"/>
        <v>0</v>
      </c>
      <c r="CD194" s="33">
        <f t="shared" si="338"/>
        <v>0</v>
      </c>
      <c r="CE194" s="33">
        <f t="shared" si="338"/>
        <v>0</v>
      </c>
      <c r="CF194" s="33">
        <f t="shared" si="338"/>
        <v>0</v>
      </c>
      <c r="CG194" s="33">
        <f t="shared" si="338"/>
        <v>0</v>
      </c>
      <c r="CH194" s="33">
        <f t="shared" si="338"/>
        <v>0</v>
      </c>
      <c r="CI194" s="33">
        <f t="shared" si="338"/>
        <v>0</v>
      </c>
      <c r="CJ194" s="33">
        <f t="shared" si="338"/>
        <v>0</v>
      </c>
      <c r="CK194" s="33">
        <f t="shared" si="338"/>
        <v>0</v>
      </c>
      <c r="CL194" s="33">
        <f t="shared" si="338"/>
        <v>0</v>
      </c>
    </row>
    <row r="195" spans="1:90" s="2" customFormat="1" x14ac:dyDescent="0.25">
      <c r="A195" s="57" t="s">
        <v>522</v>
      </c>
      <c r="B195" s="31">
        <v>17</v>
      </c>
      <c r="C195" s="31">
        <v>16</v>
      </c>
      <c r="D195" s="31">
        <v>1</v>
      </c>
      <c r="E195" s="32"/>
      <c r="F195" s="32"/>
      <c r="G195" s="33"/>
      <c r="H195" s="37">
        <v>46321</v>
      </c>
      <c r="I195" s="37">
        <f>IF(H195="",0,DATE(YEAR(H195),MONTH(H195)+B195,DAY(H195)))</f>
        <v>46838</v>
      </c>
      <c r="J195" s="32">
        <f>IF(I195="","",(DATE(YEAR(I195),MONTH(I195)+1,DAY(I195))))</f>
        <v>46869</v>
      </c>
      <c r="K195" s="32">
        <f>IF(J195="","",(DATE(YEAR(J195),MONTH(J195)+D195,DAY(J195))))</f>
        <v>46899</v>
      </c>
      <c r="L195" s="32">
        <f>IF(N195="","",DATE(YEAR(N195), MONTH(N195)-1,DAY(N195)))</f>
        <v>46930</v>
      </c>
      <c r="M195" s="32">
        <f>IF(N195="","",DATE(YEAR(L195),MONTH(L195),DAY(L195)))</f>
        <v>46930</v>
      </c>
      <c r="N195" s="32">
        <f>IF(K195="","",(DATE(YEAR(K195),MONTH(K195)+2,DAY(K195))))</f>
        <v>46960</v>
      </c>
      <c r="O195" s="32">
        <f>IF(N195="","",(DATE(YEAR(N195),MONTH(N195)+C195,DAY(N195))))</f>
        <v>47448</v>
      </c>
      <c r="P195" s="32">
        <f>IF(O195="","",DATE(YEAR(O195), MONTH(O195)+1,DAY(O195)))</f>
        <v>47478</v>
      </c>
      <c r="Q195" s="32">
        <f>IF(O195="","",DATE(YEAR(P195),MONTH(P195),DAY(P195)))</f>
        <v>47478</v>
      </c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41"/>
      <c r="CG195" s="41"/>
      <c r="CH195" s="41"/>
      <c r="CI195" s="41"/>
      <c r="CJ195" s="41"/>
      <c r="CK195" s="41"/>
      <c r="CL195" s="41"/>
    </row>
    <row r="196" spans="1:90" s="2" customFormat="1" x14ac:dyDescent="0.25">
      <c r="A196" s="40" t="s">
        <v>34</v>
      </c>
      <c r="B196" s="31">
        <v>17</v>
      </c>
      <c r="C196" s="31">
        <v>16</v>
      </c>
      <c r="D196" s="31">
        <v>1</v>
      </c>
      <c r="E196" s="32"/>
      <c r="F196" s="32"/>
      <c r="G196" s="33"/>
      <c r="H196" s="37">
        <v>46809</v>
      </c>
      <c r="I196" s="37">
        <f>IF(H196="",0,DATE(YEAR(H196),MONTH(H196)+B196,DAY(H196)))</f>
        <v>47325</v>
      </c>
      <c r="J196" s="32">
        <f>IF(I196="","",(DATE(YEAR(I196),MONTH(I196)+1,DAY(I196))))</f>
        <v>47356</v>
      </c>
      <c r="K196" s="32">
        <f>IF(J196="","",(DATE(YEAR(J196),MONTH(J196)+D196,DAY(J196))))</f>
        <v>47387</v>
      </c>
      <c r="L196" s="32">
        <f>IF(N196="","",DATE(YEAR(N196), MONTH(N196)-1,DAY(N196)))</f>
        <v>47417</v>
      </c>
      <c r="M196" s="32">
        <f>IF(N196="","",DATE(YEAR(L196),MONTH(L196),DAY(L196)))</f>
        <v>47417</v>
      </c>
      <c r="N196" s="32">
        <f>IF(K196="","",(DATE(YEAR(K196),MONTH(K196)+2,DAY(K196))))</f>
        <v>47448</v>
      </c>
      <c r="O196" s="32">
        <f>IF(N196="","",(DATE(YEAR(N196),MONTH(N196)+C196,DAY(N196))))</f>
        <v>47933</v>
      </c>
      <c r="P196" s="32">
        <f>IF(O196="","",DATE(YEAR(O196), MONTH(O196)+1,DAY(O196)))</f>
        <v>47964</v>
      </c>
      <c r="Q196" s="32">
        <f>IF(O196="","",DATE(YEAR(P196),MONTH(P196),DAY(P196)))</f>
        <v>47964</v>
      </c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  <c r="CL196" s="41"/>
    </row>
    <row r="197" ht="21.75" customHeight="1" spans="1:90" x14ac:dyDescent="0.25">
      <c r="A197" s="25" t="s">
        <v>523</v>
      </c>
      <c r="B197" s="26"/>
      <c r="C197" s="26"/>
      <c r="D197" s="26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8"/>
      <c r="P197" s="27"/>
      <c r="Q197" s="27"/>
      <c r="R197" s="29">
        <f>$A$2-DAY($A$2)+1</f>
        <v>46054</v>
      </c>
      <c r="S197" s="29">
        <f t="shared" ref="S197:AX197" si="339">DATE(YEAR(R197),MONTH(R197)+1,DAY(R197))</f>
        <v>46082</v>
      </c>
      <c r="T197" s="29">
        <f t="shared" si="339"/>
        <v>46113</v>
      </c>
      <c r="U197" s="29">
        <f t="shared" si="339"/>
        <v>46143</v>
      </c>
      <c r="V197" s="29">
        <f t="shared" si="339"/>
        <v>46174</v>
      </c>
      <c r="W197" s="29">
        <f t="shared" si="339"/>
        <v>46204</v>
      </c>
      <c r="X197" s="29">
        <f t="shared" si="339"/>
        <v>46235</v>
      </c>
      <c r="Y197" s="29">
        <f t="shared" si="339"/>
        <v>46266</v>
      </c>
      <c r="Z197" s="29">
        <f t="shared" si="339"/>
        <v>46296</v>
      </c>
      <c r="AA197" s="29">
        <f t="shared" si="339"/>
        <v>46327</v>
      </c>
      <c r="AB197" s="29">
        <f t="shared" si="339"/>
        <v>46357</v>
      </c>
      <c r="AC197" s="29">
        <f t="shared" si="339"/>
        <v>46388</v>
      </c>
      <c r="AD197" s="29">
        <f t="shared" si="339"/>
        <v>46419</v>
      </c>
      <c r="AE197" s="29">
        <f t="shared" si="339"/>
        <v>46447</v>
      </c>
      <c r="AF197" s="29">
        <f t="shared" si="339"/>
        <v>46478</v>
      </c>
      <c r="AG197" s="29">
        <f t="shared" si="339"/>
        <v>46508</v>
      </c>
      <c r="AH197" s="29">
        <f t="shared" si="339"/>
        <v>46539</v>
      </c>
      <c r="AI197" s="29">
        <f t="shared" si="339"/>
        <v>46569</v>
      </c>
      <c r="AJ197" s="29">
        <f t="shared" si="339"/>
        <v>46600</v>
      </c>
      <c r="AK197" s="29">
        <f t="shared" si="339"/>
        <v>46631</v>
      </c>
      <c r="AL197" s="29">
        <f t="shared" si="339"/>
        <v>46661</v>
      </c>
      <c r="AM197" s="29">
        <f t="shared" si="339"/>
        <v>46692</v>
      </c>
      <c r="AN197" s="29">
        <f t="shared" si="339"/>
        <v>46722</v>
      </c>
      <c r="AO197" s="29">
        <f t="shared" si="339"/>
        <v>46753</v>
      </c>
      <c r="AP197" s="29">
        <f t="shared" si="339"/>
        <v>46784</v>
      </c>
      <c r="AQ197" s="29">
        <f t="shared" si="339"/>
        <v>46813</v>
      </c>
      <c r="AR197" s="29">
        <f t="shared" si="339"/>
        <v>46844</v>
      </c>
      <c r="AS197" s="29">
        <f t="shared" si="339"/>
        <v>46874</v>
      </c>
      <c r="AT197" s="29">
        <f t="shared" si="339"/>
        <v>46905</v>
      </c>
      <c r="AU197" s="29">
        <f t="shared" si="339"/>
        <v>46935</v>
      </c>
      <c r="AV197" s="29">
        <f t="shared" si="339"/>
        <v>46966</v>
      </c>
      <c r="AW197" s="29">
        <f t="shared" si="339"/>
        <v>46997</v>
      </c>
      <c r="AX197" s="29">
        <f t="shared" si="339"/>
        <v>47027</v>
      </c>
      <c r="AY197" s="29">
        <f t="shared" ref="AY197:CD197" si="340">DATE(YEAR(AX197),MONTH(AX197)+1,DAY(AX197))</f>
        <v>47058</v>
      </c>
      <c r="AZ197" s="29">
        <f t="shared" si="340"/>
        <v>47088</v>
      </c>
      <c r="BA197" s="29">
        <f t="shared" si="340"/>
        <v>47119</v>
      </c>
      <c r="BB197" s="29">
        <f t="shared" si="340"/>
        <v>47150</v>
      </c>
      <c r="BC197" s="29">
        <f t="shared" si="340"/>
        <v>47178</v>
      </c>
      <c r="BD197" s="29">
        <f t="shared" si="340"/>
        <v>47209</v>
      </c>
      <c r="BE197" s="29">
        <f t="shared" si="340"/>
        <v>47239</v>
      </c>
      <c r="BF197" s="29">
        <f t="shared" si="340"/>
        <v>47270</v>
      </c>
      <c r="BG197" s="29">
        <f t="shared" si="340"/>
        <v>47300</v>
      </c>
      <c r="BH197" s="29">
        <f t="shared" si="340"/>
        <v>47331</v>
      </c>
      <c r="BI197" s="29">
        <f t="shared" si="340"/>
        <v>47362</v>
      </c>
      <c r="BJ197" s="29">
        <f t="shared" si="340"/>
        <v>47392</v>
      </c>
      <c r="BK197" s="29">
        <f t="shared" si="340"/>
        <v>47423</v>
      </c>
      <c r="BL197" s="29">
        <f t="shared" si="340"/>
        <v>47453</v>
      </c>
      <c r="BM197" s="29">
        <f t="shared" si="340"/>
        <v>47484</v>
      </c>
      <c r="BN197" s="29">
        <f t="shared" si="340"/>
        <v>47515</v>
      </c>
      <c r="BO197" s="29">
        <f t="shared" si="340"/>
        <v>47543</v>
      </c>
      <c r="BP197" s="29">
        <f t="shared" si="340"/>
        <v>47574</v>
      </c>
      <c r="BQ197" s="29">
        <f t="shared" si="340"/>
        <v>47604</v>
      </c>
      <c r="BR197" s="29">
        <f t="shared" si="340"/>
        <v>47635</v>
      </c>
      <c r="BS197" s="29">
        <f t="shared" si="340"/>
        <v>47665</v>
      </c>
      <c r="BT197" s="29">
        <f t="shared" si="340"/>
        <v>47696</v>
      </c>
      <c r="BU197" s="29">
        <f t="shared" si="340"/>
        <v>47727</v>
      </c>
      <c r="BV197" s="29">
        <f t="shared" si="340"/>
        <v>47757</v>
      </c>
      <c r="BW197" s="29">
        <f t="shared" si="340"/>
        <v>47788</v>
      </c>
      <c r="BX197" s="29">
        <f t="shared" si="340"/>
        <v>47818</v>
      </c>
      <c r="BY197" s="29">
        <f t="shared" si="340"/>
        <v>47849</v>
      </c>
      <c r="BZ197" s="29">
        <f t="shared" si="340"/>
        <v>47880</v>
      </c>
      <c r="CA197" s="29">
        <f t="shared" si="340"/>
        <v>47908</v>
      </c>
      <c r="CB197" s="29">
        <f t="shared" si="340"/>
        <v>47939</v>
      </c>
      <c r="CC197" s="29">
        <f t="shared" si="340"/>
        <v>47969</v>
      </c>
      <c r="CD197" s="29">
        <f t="shared" si="340"/>
        <v>48000</v>
      </c>
      <c r="CE197" s="29">
        <f t="shared" ref="CE197:CL197" si="341">DATE(YEAR(CD197),MONTH(CD197)+1,DAY(CD197))</f>
        <v>48030</v>
      </c>
      <c r="CF197" s="29">
        <f t="shared" si="341"/>
        <v>48061</v>
      </c>
      <c r="CG197" s="29">
        <f t="shared" si="341"/>
        <v>48092</v>
      </c>
      <c r="CH197" s="29">
        <f t="shared" si="341"/>
        <v>48122</v>
      </c>
      <c r="CI197" s="29">
        <f t="shared" si="341"/>
        <v>48153</v>
      </c>
      <c r="CJ197" s="29">
        <f t="shared" si="341"/>
        <v>48183</v>
      </c>
      <c r="CK197" s="29">
        <f t="shared" si="341"/>
        <v>48214</v>
      </c>
      <c r="CL197" s="29">
        <f t="shared" si="341"/>
        <v>48245</v>
      </c>
    </row>
    <row r="198" hidden="1" spans="1:90" s="2" customFormat="1" x14ac:dyDescent="0.25">
      <c r="A198" s="99" t="s">
        <v>524</v>
      </c>
      <c r="B198" s="31">
        <v>17</v>
      </c>
      <c r="C198" s="31">
        <v>16</v>
      </c>
      <c r="D198" s="31">
        <v>1</v>
      </c>
      <c r="E198" s="32"/>
      <c r="F198" s="32"/>
      <c r="G198" s="33">
        <f>F198-E198</f>
        <v>0</v>
      </c>
      <c r="H198" s="32"/>
      <c r="I198" s="32"/>
      <c r="J198" s="32"/>
      <c r="K198" s="32"/>
      <c r="L198" s="32"/>
      <c r="M198" s="32"/>
      <c r="N198" s="32">
        <v>45100</v>
      </c>
      <c r="O198" s="32">
        <f t="shared" ref="O198:O204" si="342">IF(N198="","",(DATE(YEAR(N198),MONTH(N198)+C198,DAY(N198))))</f>
        <v>45588</v>
      </c>
      <c r="P198" s="35">
        <f t="shared" ref="P198:P204" si="343">IF(O198="","",DATE(YEAR(O198), MONTH(O198)+1,DAY(O198)))</f>
        <v>45619</v>
      </c>
      <c r="Q198" s="32">
        <f t="shared" ref="Q198:Q204" si="344">IF(O198="","",DATE(YEAR(P198),MONTH(P198),DAY(P198)))</f>
        <v>45619</v>
      </c>
      <c r="R198" s="45">
        <f t="shared" ref="R198:AA199" si="345">IF((AND($E198&lt;=R$4,$F198&gt;=R$4)),"P/L",IF((AND($H198&lt;=R$4,$I198&gt;=R$4)),"XO",IF((AND($J198&lt;=R$4,$K198&gt;=R$4)),"3",IF((AND($L198&lt;=R$4,$M198&gt;=R$4)),"C",IF((AND($N198&lt;=R$4,$O198&gt;=R$4)),"CO",IF((AND($P198&lt;=R$4,$Q198&gt;=R$4)),"C",0))))))</f>
        <v>0</v>
      </c>
      <c r="S198" s="45">
        <f t="shared" si="345"/>
        <v>0</v>
      </c>
      <c r="T198" s="45">
        <f t="shared" si="345"/>
        <v>0</v>
      </c>
      <c r="U198" s="45">
        <f t="shared" si="345"/>
        <v>0</v>
      </c>
      <c r="V198" s="45">
        <f t="shared" si="345"/>
        <v>0</v>
      </c>
      <c r="W198" s="45">
        <f t="shared" si="345"/>
        <v>0</v>
      </c>
      <c r="X198" s="45">
        <f t="shared" si="345"/>
        <v>0</v>
      </c>
      <c r="Y198" s="45">
        <f t="shared" si="345"/>
        <v>0</v>
      </c>
      <c r="Z198" s="45">
        <f t="shared" si="345"/>
        <v>0</v>
      </c>
      <c r="AA198" s="45">
        <f t="shared" si="345"/>
        <v>0</v>
      </c>
      <c r="AB198" s="45">
        <f t="shared" ref="AB198:AK199" si="346">IF((AND($E198&lt;=AB$4,$F198&gt;=AB$4)),"P/L",IF((AND($H198&lt;=AB$4,$I198&gt;=AB$4)),"XO",IF((AND($J198&lt;=AB$4,$K198&gt;=AB$4)),"3",IF((AND($L198&lt;=AB$4,$M198&gt;=AB$4)),"C",IF((AND($N198&lt;=AB$4,$O198&gt;=AB$4)),"CO",IF((AND($P198&lt;=AB$4,$Q198&gt;=AB$4)),"C",0))))))</f>
        <v>0</v>
      </c>
      <c r="AC198" s="45">
        <f t="shared" si="346"/>
        <v>0</v>
      </c>
      <c r="AD198" s="45">
        <f t="shared" si="346"/>
        <v>0</v>
      </c>
      <c r="AE198" s="45">
        <f t="shared" si="346"/>
        <v>0</v>
      </c>
      <c r="AF198" s="45">
        <f t="shared" si="346"/>
        <v>0</v>
      </c>
      <c r="AG198" s="45">
        <f t="shared" si="346"/>
        <v>0</v>
      </c>
      <c r="AH198" s="45">
        <f t="shared" si="346"/>
        <v>0</v>
      </c>
      <c r="AI198" s="45">
        <f t="shared" si="346"/>
        <v>0</v>
      </c>
      <c r="AJ198" s="45">
        <f t="shared" si="346"/>
        <v>0</v>
      </c>
      <c r="AK198" s="45">
        <f t="shared" si="346"/>
        <v>0</v>
      </c>
      <c r="AL198" s="45">
        <f t="shared" ref="AL198:AU199" si="347">IF((AND($E198&lt;=AL$4,$F198&gt;=AL$4)),"P/L",IF((AND($H198&lt;=AL$4,$I198&gt;=AL$4)),"XO",IF((AND($J198&lt;=AL$4,$K198&gt;=AL$4)),"3",IF((AND($L198&lt;=AL$4,$M198&gt;=AL$4)),"C",IF((AND($N198&lt;=AL$4,$O198&gt;=AL$4)),"CO",IF((AND($P198&lt;=AL$4,$Q198&gt;=AL$4)),"C",0))))))</f>
        <v>0</v>
      </c>
      <c r="AM198" s="45">
        <f t="shared" si="347"/>
        <v>0</v>
      </c>
      <c r="AN198" s="45">
        <f t="shared" si="347"/>
        <v>0</v>
      </c>
      <c r="AO198" s="45">
        <f t="shared" si="347"/>
        <v>0</v>
      </c>
      <c r="AP198" s="45">
        <f t="shared" si="347"/>
        <v>0</v>
      </c>
      <c r="AQ198" s="45">
        <f t="shared" si="347"/>
        <v>0</v>
      </c>
      <c r="AR198" s="45">
        <f t="shared" si="347"/>
        <v>0</v>
      </c>
      <c r="AS198" s="45">
        <f t="shared" si="347"/>
        <v>0</v>
      </c>
      <c r="AT198" s="45">
        <f t="shared" si="347"/>
        <v>0</v>
      </c>
      <c r="AU198" s="45">
        <f t="shared" si="347"/>
        <v>0</v>
      </c>
      <c r="AV198" s="45">
        <f t="shared" ref="AV198:BE199" si="348">IF((AND($E198&lt;=AV$4,$F198&gt;=AV$4)),"P/L",IF((AND($H198&lt;=AV$4,$I198&gt;=AV$4)),"XO",IF((AND($J198&lt;=AV$4,$K198&gt;=AV$4)),"3",IF((AND($L198&lt;=AV$4,$M198&gt;=AV$4)),"C",IF((AND($N198&lt;=AV$4,$O198&gt;=AV$4)),"CO",IF((AND($P198&lt;=AV$4,$Q198&gt;=AV$4)),"C",0))))))</f>
        <v>0</v>
      </c>
      <c r="AW198" s="45">
        <f t="shared" si="348"/>
        <v>0</v>
      </c>
      <c r="AX198" s="45">
        <f t="shared" si="348"/>
        <v>0</v>
      </c>
      <c r="AY198" s="45">
        <f t="shared" si="348"/>
        <v>0</v>
      </c>
      <c r="AZ198" s="45">
        <f t="shared" si="348"/>
        <v>0</v>
      </c>
      <c r="BA198" s="45">
        <f t="shared" si="348"/>
        <v>0</v>
      </c>
      <c r="BB198" s="45">
        <f t="shared" si="348"/>
        <v>0</v>
      </c>
      <c r="BC198" s="45">
        <f t="shared" si="348"/>
        <v>0</v>
      </c>
      <c r="BD198" s="45">
        <f t="shared" si="348"/>
        <v>0</v>
      </c>
      <c r="BE198" s="45">
        <f t="shared" si="348"/>
        <v>0</v>
      </c>
      <c r="BF198" s="45">
        <f t="shared" ref="BF198:BO199" si="349">IF((AND($E198&lt;=BF$4,$F198&gt;=BF$4)),"P/L",IF((AND($H198&lt;=BF$4,$I198&gt;=BF$4)),"XO",IF((AND($J198&lt;=BF$4,$K198&gt;=BF$4)),"3",IF((AND($L198&lt;=BF$4,$M198&gt;=BF$4)),"C",IF((AND($N198&lt;=BF$4,$O198&gt;=BF$4)),"CO",IF((AND($P198&lt;=BF$4,$Q198&gt;=BF$4)),"C",0))))))</f>
        <v>0</v>
      </c>
      <c r="BG198" s="45">
        <f t="shared" si="349"/>
        <v>0</v>
      </c>
      <c r="BH198" s="45">
        <f t="shared" si="349"/>
        <v>0</v>
      </c>
      <c r="BI198" s="45">
        <f t="shared" si="349"/>
        <v>0</v>
      </c>
      <c r="BJ198" s="45">
        <f t="shared" si="349"/>
        <v>0</v>
      </c>
      <c r="BK198" s="45">
        <f t="shared" si="349"/>
        <v>0</v>
      </c>
      <c r="BL198" s="45">
        <f t="shared" si="349"/>
        <v>0</v>
      </c>
      <c r="BM198" s="45">
        <f t="shared" si="349"/>
        <v>0</v>
      </c>
      <c r="BN198" s="45">
        <f t="shared" si="349"/>
        <v>0</v>
      </c>
      <c r="BO198" s="45">
        <f t="shared" si="349"/>
        <v>0</v>
      </c>
      <c r="BP198" s="45">
        <f t="shared" ref="BP198:BY199" si="350">IF((AND($E198&lt;=BP$4,$F198&gt;=BP$4)),"P/L",IF((AND($H198&lt;=BP$4,$I198&gt;=BP$4)),"XO",IF((AND($J198&lt;=BP$4,$K198&gt;=BP$4)),"3",IF((AND($L198&lt;=BP$4,$M198&gt;=BP$4)),"C",IF((AND($N198&lt;=BP$4,$O198&gt;=BP$4)),"CO",IF((AND($P198&lt;=BP$4,$Q198&gt;=BP$4)),"C",0))))))</f>
        <v>0</v>
      </c>
      <c r="BQ198" s="45">
        <f t="shared" si="350"/>
        <v>0</v>
      </c>
      <c r="BR198" s="45">
        <f t="shared" si="350"/>
        <v>0</v>
      </c>
      <c r="BS198" s="45">
        <f t="shared" si="350"/>
        <v>0</v>
      </c>
      <c r="BT198" s="45">
        <f t="shared" si="350"/>
        <v>0</v>
      </c>
      <c r="BU198" s="45">
        <f t="shared" si="350"/>
        <v>0</v>
      </c>
      <c r="BV198" s="45">
        <f t="shared" si="350"/>
        <v>0</v>
      </c>
      <c r="BW198" s="45">
        <f t="shared" si="350"/>
        <v>0</v>
      </c>
      <c r="BX198" s="45">
        <f t="shared" si="350"/>
        <v>0</v>
      </c>
      <c r="BY198" s="45">
        <f t="shared" si="350"/>
        <v>0</v>
      </c>
      <c r="BZ198" s="45">
        <f t="shared" ref="BZ198:CL199" si="351">IF((AND($E198&lt;=BZ$4,$F198&gt;=BZ$4)),"P/L",IF((AND($H198&lt;=BZ$4,$I198&gt;=BZ$4)),"XO",IF((AND($J198&lt;=BZ$4,$K198&gt;=BZ$4)),"3",IF((AND($L198&lt;=BZ$4,$M198&gt;=BZ$4)),"C",IF((AND($N198&lt;=BZ$4,$O198&gt;=BZ$4)),"CO",IF((AND($P198&lt;=BZ$4,$Q198&gt;=BZ$4)),"C",0))))))</f>
        <v>0</v>
      </c>
      <c r="CA198" s="45">
        <f t="shared" si="351"/>
        <v>0</v>
      </c>
      <c r="CB198" s="45">
        <f t="shared" si="351"/>
        <v>0</v>
      </c>
      <c r="CC198" s="45">
        <f t="shared" si="351"/>
        <v>0</v>
      </c>
      <c r="CD198" s="45">
        <f t="shared" si="351"/>
        <v>0</v>
      </c>
      <c r="CE198" s="45">
        <f t="shared" si="351"/>
        <v>0</v>
      </c>
      <c r="CF198" s="45">
        <f t="shared" si="351"/>
        <v>0</v>
      </c>
      <c r="CG198" s="45">
        <f t="shared" si="351"/>
        <v>0</v>
      </c>
      <c r="CH198" s="45">
        <f t="shared" si="351"/>
        <v>0</v>
      </c>
      <c r="CI198" s="45">
        <f t="shared" si="351"/>
        <v>0</v>
      </c>
      <c r="CJ198" s="45">
        <f t="shared" si="351"/>
        <v>0</v>
      </c>
      <c r="CK198" s="45">
        <f t="shared" si="351"/>
        <v>0</v>
      </c>
      <c r="CL198" s="45">
        <f t="shared" si="351"/>
        <v>0</v>
      </c>
    </row>
    <row r="199" hidden="1" spans="1:90" x14ac:dyDescent="0.25">
      <c r="A199" s="42" t="s">
        <v>525</v>
      </c>
      <c r="B199" s="31">
        <v>17</v>
      </c>
      <c r="C199" s="31">
        <v>16</v>
      </c>
      <c r="D199" s="31">
        <v>1</v>
      </c>
      <c r="E199" s="32"/>
      <c r="F199" s="32"/>
      <c r="G199" s="33">
        <f>F199-E199</f>
        <v>0</v>
      </c>
      <c r="H199" s="34">
        <v>44986</v>
      </c>
      <c r="I199" s="37">
        <v>45559</v>
      </c>
      <c r="J199" s="32">
        <f>IF(I199="","",(DATE(YEAR(I199),MONTH(I199)+1,DAY(I199))))</f>
        <v>45589</v>
      </c>
      <c r="K199" s="32">
        <f>IF(J199="","",(DATE(YEAR(J199),MONTH(J199)+D199,DAY(J199))))</f>
        <v>45620</v>
      </c>
      <c r="L199" s="32">
        <f>IF(N199="","",DATE(YEAR(N199), MONTH(N199)-1,DAY(N199)))</f>
        <v>45650</v>
      </c>
      <c r="M199" s="32">
        <f>IF(N199="","",DATE(YEAR(L199),MONTH(L199),DAY(L199)))</f>
        <v>45650</v>
      </c>
      <c r="N199" s="32">
        <f>IF(K199="","",(DATE(YEAR(K199),MONTH(K199)+2,DAY(K199))))</f>
        <v>45681</v>
      </c>
      <c r="O199" s="32">
        <f t="shared" si="342"/>
        <v>46166</v>
      </c>
      <c r="P199" s="32">
        <f t="shared" si="343"/>
        <v>46197</v>
      </c>
      <c r="Q199" s="32">
        <f t="shared" si="344"/>
        <v>46197</v>
      </c>
      <c r="R199" s="33" t="str">
        <f t="shared" si="345"/>
        <v>CO</v>
      </c>
      <c r="S199" s="33" t="str">
        <f t="shared" si="345"/>
        <v>CO</v>
      </c>
      <c r="T199" s="33" t="str">
        <f t="shared" si="345"/>
        <v>CO</v>
      </c>
      <c r="U199" s="33" t="str">
        <f t="shared" si="345"/>
        <v>CO</v>
      </c>
      <c r="V199" s="33">
        <f t="shared" si="345"/>
        <v>0</v>
      </c>
      <c r="W199" s="33">
        <f t="shared" si="345"/>
        <v>0</v>
      </c>
      <c r="X199" s="33">
        <f t="shared" si="345"/>
        <v>0</v>
      </c>
      <c r="Y199" s="33">
        <f t="shared" si="345"/>
        <v>0</v>
      </c>
      <c r="Z199" s="33">
        <f t="shared" si="345"/>
        <v>0</v>
      </c>
      <c r="AA199" s="33">
        <f t="shared" si="345"/>
        <v>0</v>
      </c>
      <c r="AB199" s="33">
        <f t="shared" si="346"/>
        <v>0</v>
      </c>
      <c r="AC199" s="33">
        <f t="shared" si="346"/>
        <v>0</v>
      </c>
      <c r="AD199" s="33">
        <f t="shared" si="346"/>
        <v>0</v>
      </c>
      <c r="AE199" s="33">
        <f t="shared" si="346"/>
        <v>0</v>
      </c>
      <c r="AF199" s="33">
        <f t="shared" si="346"/>
        <v>0</v>
      </c>
      <c r="AG199" s="33">
        <f t="shared" si="346"/>
        <v>0</v>
      </c>
      <c r="AH199" s="33">
        <f t="shared" si="346"/>
        <v>0</v>
      </c>
      <c r="AI199" s="33">
        <f t="shared" si="346"/>
        <v>0</v>
      </c>
      <c r="AJ199" s="33">
        <f t="shared" si="346"/>
        <v>0</v>
      </c>
      <c r="AK199" s="33">
        <f t="shared" si="346"/>
        <v>0</v>
      </c>
      <c r="AL199" s="33">
        <f t="shared" si="347"/>
        <v>0</v>
      </c>
      <c r="AM199" s="33">
        <f t="shared" si="347"/>
        <v>0</v>
      </c>
      <c r="AN199" s="33">
        <f t="shared" si="347"/>
        <v>0</v>
      </c>
      <c r="AO199" s="33">
        <f t="shared" si="347"/>
        <v>0</v>
      </c>
      <c r="AP199" s="33">
        <f t="shared" si="347"/>
        <v>0</v>
      </c>
      <c r="AQ199" s="33">
        <f t="shared" si="347"/>
        <v>0</v>
      </c>
      <c r="AR199" s="33">
        <f t="shared" si="347"/>
        <v>0</v>
      </c>
      <c r="AS199" s="33">
        <f t="shared" si="347"/>
        <v>0</v>
      </c>
      <c r="AT199" s="33">
        <f t="shared" si="347"/>
        <v>0</v>
      </c>
      <c r="AU199" s="33">
        <f t="shared" si="347"/>
        <v>0</v>
      </c>
      <c r="AV199" s="33">
        <f t="shared" si="348"/>
        <v>0</v>
      </c>
      <c r="AW199" s="33">
        <f t="shared" si="348"/>
        <v>0</v>
      </c>
      <c r="AX199" s="33">
        <f t="shared" si="348"/>
        <v>0</v>
      </c>
      <c r="AY199" s="33">
        <f t="shared" si="348"/>
        <v>0</v>
      </c>
      <c r="AZ199" s="33">
        <f t="shared" si="348"/>
        <v>0</v>
      </c>
      <c r="BA199" s="33">
        <f t="shared" si="348"/>
        <v>0</v>
      </c>
      <c r="BB199" s="33">
        <f t="shared" si="348"/>
        <v>0</v>
      </c>
      <c r="BC199" s="33">
        <f t="shared" si="348"/>
        <v>0</v>
      </c>
      <c r="BD199" s="33">
        <f t="shared" si="348"/>
        <v>0</v>
      </c>
      <c r="BE199" s="33">
        <f t="shared" si="348"/>
        <v>0</v>
      </c>
      <c r="BF199" s="33">
        <f t="shared" si="349"/>
        <v>0</v>
      </c>
      <c r="BG199" s="33">
        <f t="shared" si="349"/>
        <v>0</v>
      </c>
      <c r="BH199" s="33">
        <f t="shared" si="349"/>
        <v>0</v>
      </c>
      <c r="BI199" s="33">
        <f t="shared" si="349"/>
        <v>0</v>
      </c>
      <c r="BJ199" s="33">
        <f t="shared" si="349"/>
        <v>0</v>
      </c>
      <c r="BK199" s="33">
        <f t="shared" si="349"/>
        <v>0</v>
      </c>
      <c r="BL199" s="33">
        <f t="shared" si="349"/>
        <v>0</v>
      </c>
      <c r="BM199" s="33">
        <f t="shared" si="349"/>
        <v>0</v>
      </c>
      <c r="BN199" s="33">
        <f t="shared" si="349"/>
        <v>0</v>
      </c>
      <c r="BO199" s="33">
        <f t="shared" si="349"/>
        <v>0</v>
      </c>
      <c r="BP199" s="33">
        <f t="shared" si="350"/>
        <v>0</v>
      </c>
      <c r="BQ199" s="33">
        <f t="shared" si="350"/>
        <v>0</v>
      </c>
      <c r="BR199" s="33">
        <f t="shared" si="350"/>
        <v>0</v>
      </c>
      <c r="BS199" s="33">
        <f t="shared" si="350"/>
        <v>0</v>
      </c>
      <c r="BT199" s="33">
        <f t="shared" si="350"/>
        <v>0</v>
      </c>
      <c r="BU199" s="33">
        <f t="shared" si="350"/>
        <v>0</v>
      </c>
      <c r="BV199" s="33">
        <f t="shared" si="350"/>
        <v>0</v>
      </c>
      <c r="BW199" s="33">
        <f t="shared" si="350"/>
        <v>0</v>
      </c>
      <c r="BX199" s="33">
        <f t="shared" si="350"/>
        <v>0</v>
      </c>
      <c r="BY199" s="33">
        <f t="shared" si="350"/>
        <v>0</v>
      </c>
      <c r="BZ199" s="33">
        <f t="shared" si="351"/>
        <v>0</v>
      </c>
      <c r="CA199" s="33">
        <f t="shared" si="351"/>
        <v>0</v>
      </c>
      <c r="CB199" s="33">
        <f t="shared" si="351"/>
        <v>0</v>
      </c>
      <c r="CC199" s="33">
        <f t="shared" si="351"/>
        <v>0</v>
      </c>
      <c r="CD199" s="33">
        <f t="shared" si="351"/>
        <v>0</v>
      </c>
      <c r="CE199" s="33">
        <f t="shared" si="351"/>
        <v>0</v>
      </c>
      <c r="CF199" s="33">
        <f t="shared" si="351"/>
        <v>0</v>
      </c>
      <c r="CG199" s="33">
        <f t="shared" si="351"/>
        <v>0</v>
      </c>
      <c r="CH199" s="33">
        <f t="shared" si="351"/>
        <v>0</v>
      </c>
      <c r="CI199" s="33">
        <f t="shared" si="351"/>
        <v>0</v>
      </c>
      <c r="CJ199" s="33">
        <f t="shared" si="351"/>
        <v>0</v>
      </c>
      <c r="CK199" s="33">
        <f t="shared" si="351"/>
        <v>0</v>
      </c>
      <c r="CL199" s="33">
        <f t="shared" si="351"/>
        <v>0</v>
      </c>
    </row>
    <row r="200" spans="1:90" x14ac:dyDescent="0.25">
      <c r="A200" s="30" t="s">
        <v>526</v>
      </c>
      <c r="B200" s="31"/>
      <c r="C200" s="31">
        <v>16</v>
      </c>
      <c r="D200" s="31"/>
      <c r="E200" s="32"/>
      <c r="F200" s="32"/>
      <c r="G200" s="33"/>
      <c r="H200" s="43"/>
      <c r="I200" s="43"/>
      <c r="J200" s="43"/>
      <c r="K200" s="43"/>
      <c r="L200" s="36">
        <v>45620</v>
      </c>
      <c r="M200" s="36">
        <v>45620</v>
      </c>
      <c r="N200" s="36">
        <v>45620</v>
      </c>
      <c r="O200" s="36">
        <f t="shared" si="342"/>
        <v>46105</v>
      </c>
      <c r="P200" s="36">
        <f t="shared" si="343"/>
        <v>46136</v>
      </c>
      <c r="Q200" s="36">
        <f t="shared" si="344"/>
        <v>46136</v>
      </c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</row>
    <row r="201" spans="1:90" x14ac:dyDescent="0.25">
      <c r="A201" s="30" t="s">
        <v>527</v>
      </c>
      <c r="B201" s="31"/>
      <c r="C201" s="31"/>
      <c r="D201" s="31"/>
      <c r="E201" s="32"/>
      <c r="F201" s="32"/>
      <c r="G201" s="33"/>
      <c r="H201" s="43"/>
      <c r="I201" s="43"/>
      <c r="J201" s="43"/>
      <c r="K201" s="43"/>
      <c r="L201" s="36">
        <v>46138</v>
      </c>
      <c r="M201" s="36">
        <v>46138</v>
      </c>
      <c r="N201" s="32"/>
      <c r="O201" s="32"/>
      <c r="P201" s="36">
        <v>46445</v>
      </c>
      <c r="Q201" s="36">
        <v>46445</v>
      </c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  <c r="BW201" s="33"/>
      <c r="BX201" s="33"/>
      <c r="BY201" s="33"/>
      <c r="BZ201" s="33"/>
      <c r="CA201" s="33"/>
      <c r="CB201" s="33"/>
      <c r="CC201" s="33"/>
      <c r="CD201" s="33"/>
      <c r="CE201" s="33"/>
      <c r="CF201" s="33"/>
      <c r="CG201" s="33"/>
      <c r="CH201" s="33"/>
      <c r="CI201" s="33"/>
      <c r="CJ201" s="33"/>
      <c r="CK201" s="33"/>
      <c r="CL201" s="33"/>
    </row>
    <row r="202" spans="1:90" x14ac:dyDescent="0.25">
      <c r="A202" s="30" t="s">
        <v>528</v>
      </c>
      <c r="B202" s="31">
        <v>17</v>
      </c>
      <c r="C202" s="31">
        <v>16</v>
      </c>
      <c r="D202" s="31">
        <v>1</v>
      </c>
      <c r="E202" s="32"/>
      <c r="F202" s="32"/>
      <c r="G202" s="33">
        <f>F202-E202</f>
        <v>0</v>
      </c>
      <c r="H202" s="36">
        <v>45436</v>
      </c>
      <c r="I202" s="37">
        <f>IF(H202="",0,DATE(YEAR(H202),MONTH(H202)+B202,DAY(H202)))</f>
        <v>45954</v>
      </c>
      <c r="J202" s="37">
        <f>IF(I202="","",(DATE(YEAR(I202),MONTH(I202)+1,DAY(I202))))</f>
        <v>45985</v>
      </c>
      <c r="K202" s="32">
        <f>IF(J202="","",(DATE(YEAR(J202),MONTH(J202)+D202,DAY(J202))))</f>
        <v>46015</v>
      </c>
      <c r="L202" s="32">
        <f>IF(N202="","",DATE(YEAR(N202), MONTH(N202)-1,DAY(N202)))</f>
        <v>46046</v>
      </c>
      <c r="M202" s="37">
        <f>IF(N202="","",DATE(YEAR(L202),MONTH(L202),DAY(L202)))</f>
        <v>46046</v>
      </c>
      <c r="N202" s="37">
        <f>IF(K202="","",(DATE(YEAR(K202),MONTH(K202)+2,DAY(K202))))</f>
        <v>46077</v>
      </c>
      <c r="O202" s="32">
        <f t="shared" si="342"/>
        <v>46562</v>
      </c>
      <c r="P202" s="32">
        <f t="shared" si="343"/>
        <v>46592</v>
      </c>
      <c r="Q202" s="32">
        <f t="shared" si="344"/>
        <v>46592</v>
      </c>
      <c r="R202" s="33">
        <f t="shared" ref="R202:AA204" si="352">IF((AND($E202&lt;=R$4,$F202&gt;=R$4)),"P/L",IF((AND($H202&lt;=R$4,$I202&gt;=R$4)),"XO",IF((AND($J202&lt;=R$4,$K202&gt;=R$4)),"3",IF((AND($L202&lt;=R$4,$M202&gt;=R$4)),"C",IF((AND($N202&lt;=R$4,$O202&gt;=R$4)),"CO",IF((AND($P202&lt;=R$4,$Q202&gt;=R$4)),"C",0))))))</f>
        <v>0</v>
      </c>
      <c r="S202" s="33" t="str">
        <f t="shared" si="352"/>
        <v>CO</v>
      </c>
      <c r="T202" s="33" t="str">
        <f t="shared" si="352"/>
        <v>CO</v>
      </c>
      <c r="U202" s="33" t="str">
        <f t="shared" si="352"/>
        <v>CO</v>
      </c>
      <c r="V202" s="33" t="str">
        <f t="shared" si="352"/>
        <v>CO</v>
      </c>
      <c r="W202" s="33" t="str">
        <f t="shared" si="352"/>
        <v>CO</v>
      </c>
      <c r="X202" s="33" t="str">
        <f t="shared" si="352"/>
        <v>CO</v>
      </c>
      <c r="Y202" s="33" t="str">
        <f t="shared" si="352"/>
        <v>CO</v>
      </c>
      <c r="Z202" s="33" t="str">
        <f t="shared" si="352"/>
        <v>CO</v>
      </c>
      <c r="AA202" s="33" t="str">
        <f t="shared" si="352"/>
        <v>CO</v>
      </c>
      <c r="AB202" s="33" t="str">
        <f t="shared" ref="AB202:AK204" si="353">IF((AND($E202&lt;=AB$4,$F202&gt;=AB$4)),"P/L",IF((AND($H202&lt;=AB$4,$I202&gt;=AB$4)),"XO",IF((AND($J202&lt;=AB$4,$K202&gt;=AB$4)),"3",IF((AND($L202&lt;=AB$4,$M202&gt;=AB$4)),"C",IF((AND($N202&lt;=AB$4,$O202&gt;=AB$4)),"CO",IF((AND($P202&lt;=AB$4,$Q202&gt;=AB$4)),"C",0))))))</f>
        <v>CO</v>
      </c>
      <c r="AC202" s="33" t="str">
        <f t="shared" si="353"/>
        <v>CO</v>
      </c>
      <c r="AD202" s="33" t="str">
        <f t="shared" si="353"/>
        <v>CO</v>
      </c>
      <c r="AE202" s="33" t="str">
        <f t="shared" si="353"/>
        <v>CO</v>
      </c>
      <c r="AF202" s="33" t="str">
        <f t="shared" si="353"/>
        <v>CO</v>
      </c>
      <c r="AG202" s="33" t="str">
        <f t="shared" si="353"/>
        <v>CO</v>
      </c>
      <c r="AH202" s="33" t="str">
        <f t="shared" si="353"/>
        <v>CO</v>
      </c>
      <c r="AI202" s="33">
        <f t="shared" si="353"/>
        <v>0</v>
      </c>
      <c r="AJ202" s="33">
        <f t="shared" si="353"/>
        <v>0</v>
      </c>
      <c r="AK202" s="33">
        <f t="shared" si="353"/>
        <v>0</v>
      </c>
      <c r="AL202" s="33">
        <f t="shared" ref="AL202:AU204" si="354">IF((AND($E202&lt;=AL$4,$F202&gt;=AL$4)),"P/L",IF((AND($H202&lt;=AL$4,$I202&gt;=AL$4)),"XO",IF((AND($J202&lt;=AL$4,$K202&gt;=AL$4)),"3",IF((AND($L202&lt;=AL$4,$M202&gt;=AL$4)),"C",IF((AND($N202&lt;=AL$4,$O202&gt;=AL$4)),"CO",IF((AND($P202&lt;=AL$4,$Q202&gt;=AL$4)),"C",0))))))</f>
        <v>0</v>
      </c>
      <c r="AM202" s="33">
        <f t="shared" si="354"/>
        <v>0</v>
      </c>
      <c r="AN202" s="33">
        <f t="shared" si="354"/>
        <v>0</v>
      </c>
      <c r="AO202" s="33">
        <f t="shared" si="354"/>
        <v>0</v>
      </c>
      <c r="AP202" s="33">
        <f t="shared" si="354"/>
        <v>0</v>
      </c>
      <c r="AQ202" s="33">
        <f t="shared" si="354"/>
        <v>0</v>
      </c>
      <c r="AR202" s="33">
        <f t="shared" si="354"/>
        <v>0</v>
      </c>
      <c r="AS202" s="33">
        <f t="shared" si="354"/>
        <v>0</v>
      </c>
      <c r="AT202" s="33">
        <f t="shared" si="354"/>
        <v>0</v>
      </c>
      <c r="AU202" s="33">
        <f t="shared" si="354"/>
        <v>0</v>
      </c>
      <c r="AV202" s="33">
        <f t="shared" ref="AV202:BE204" si="355">IF((AND($E202&lt;=AV$4,$F202&gt;=AV$4)),"P/L",IF((AND($H202&lt;=AV$4,$I202&gt;=AV$4)),"XO",IF((AND($J202&lt;=AV$4,$K202&gt;=AV$4)),"3",IF((AND($L202&lt;=AV$4,$M202&gt;=AV$4)),"C",IF((AND($N202&lt;=AV$4,$O202&gt;=AV$4)),"CO",IF((AND($P202&lt;=AV$4,$Q202&gt;=AV$4)),"C",0))))))</f>
        <v>0</v>
      </c>
      <c r="AW202" s="33">
        <f t="shared" si="355"/>
        <v>0</v>
      </c>
      <c r="AX202" s="33">
        <f t="shared" si="355"/>
        <v>0</v>
      </c>
      <c r="AY202" s="33">
        <f t="shared" si="355"/>
        <v>0</v>
      </c>
      <c r="AZ202" s="33">
        <f t="shared" si="355"/>
        <v>0</v>
      </c>
      <c r="BA202" s="33">
        <f t="shared" si="355"/>
        <v>0</v>
      </c>
      <c r="BB202" s="33">
        <f t="shared" si="355"/>
        <v>0</v>
      </c>
      <c r="BC202" s="33">
        <f t="shared" si="355"/>
        <v>0</v>
      </c>
      <c r="BD202" s="33">
        <f t="shared" si="355"/>
        <v>0</v>
      </c>
      <c r="BE202" s="33">
        <f t="shared" si="355"/>
        <v>0</v>
      </c>
      <c r="BF202" s="33">
        <f t="shared" ref="BF202:BO204" si="356">IF((AND($E202&lt;=BF$4,$F202&gt;=BF$4)),"P/L",IF((AND($H202&lt;=BF$4,$I202&gt;=BF$4)),"XO",IF((AND($J202&lt;=BF$4,$K202&gt;=BF$4)),"3",IF((AND($L202&lt;=BF$4,$M202&gt;=BF$4)),"C",IF((AND($N202&lt;=BF$4,$O202&gt;=BF$4)),"CO",IF((AND($P202&lt;=BF$4,$Q202&gt;=BF$4)),"C",0))))))</f>
        <v>0</v>
      </c>
      <c r="BG202" s="33">
        <f t="shared" si="356"/>
        <v>0</v>
      </c>
      <c r="BH202" s="33">
        <f t="shared" si="356"/>
        <v>0</v>
      </c>
      <c r="BI202" s="33">
        <f t="shared" si="356"/>
        <v>0</v>
      </c>
      <c r="BJ202" s="33">
        <f t="shared" si="356"/>
        <v>0</v>
      </c>
      <c r="BK202" s="33">
        <f t="shared" si="356"/>
        <v>0</v>
      </c>
      <c r="BL202" s="33">
        <f t="shared" si="356"/>
        <v>0</v>
      </c>
      <c r="BM202" s="33">
        <f t="shared" si="356"/>
        <v>0</v>
      </c>
      <c r="BN202" s="33">
        <f t="shared" si="356"/>
        <v>0</v>
      </c>
      <c r="BO202" s="33">
        <f t="shared" si="356"/>
        <v>0</v>
      </c>
      <c r="BP202" s="33">
        <f t="shared" ref="BP202:BY204" si="357">IF((AND($E202&lt;=BP$4,$F202&gt;=BP$4)),"P/L",IF((AND($H202&lt;=BP$4,$I202&gt;=BP$4)),"XO",IF((AND($J202&lt;=BP$4,$K202&gt;=BP$4)),"3",IF((AND($L202&lt;=BP$4,$M202&gt;=BP$4)),"C",IF((AND($N202&lt;=BP$4,$O202&gt;=BP$4)),"CO",IF((AND($P202&lt;=BP$4,$Q202&gt;=BP$4)),"C",0))))))</f>
        <v>0</v>
      </c>
      <c r="BQ202" s="33">
        <f t="shared" si="357"/>
        <v>0</v>
      </c>
      <c r="BR202" s="33">
        <f t="shared" si="357"/>
        <v>0</v>
      </c>
      <c r="BS202" s="33">
        <f t="shared" si="357"/>
        <v>0</v>
      </c>
      <c r="BT202" s="33">
        <f t="shared" si="357"/>
        <v>0</v>
      </c>
      <c r="BU202" s="33">
        <f t="shared" si="357"/>
        <v>0</v>
      </c>
      <c r="BV202" s="33">
        <f t="shared" si="357"/>
        <v>0</v>
      </c>
      <c r="BW202" s="33">
        <f t="shared" si="357"/>
        <v>0</v>
      </c>
      <c r="BX202" s="33">
        <f t="shared" si="357"/>
        <v>0</v>
      </c>
      <c r="BY202" s="33">
        <f t="shared" si="357"/>
        <v>0</v>
      </c>
      <c r="BZ202" s="33">
        <f t="shared" ref="BZ202:CL204" si="358">IF((AND($E202&lt;=BZ$4,$F202&gt;=BZ$4)),"P/L",IF((AND($H202&lt;=BZ$4,$I202&gt;=BZ$4)),"XO",IF((AND($J202&lt;=BZ$4,$K202&gt;=BZ$4)),"3",IF((AND($L202&lt;=BZ$4,$M202&gt;=BZ$4)),"C",IF((AND($N202&lt;=BZ$4,$O202&gt;=BZ$4)),"CO",IF((AND($P202&lt;=BZ$4,$Q202&gt;=BZ$4)),"C",0))))))</f>
        <v>0</v>
      </c>
      <c r="CA202" s="33">
        <f t="shared" si="358"/>
        <v>0</v>
      </c>
      <c r="CB202" s="33">
        <f t="shared" si="358"/>
        <v>0</v>
      </c>
      <c r="CC202" s="33">
        <f t="shared" si="358"/>
        <v>0</v>
      </c>
      <c r="CD202" s="33">
        <f t="shared" si="358"/>
        <v>0</v>
      </c>
      <c r="CE202" s="33">
        <f t="shared" si="358"/>
        <v>0</v>
      </c>
      <c r="CF202" s="33">
        <f t="shared" si="358"/>
        <v>0</v>
      </c>
      <c r="CG202" s="33">
        <f t="shared" si="358"/>
        <v>0</v>
      </c>
      <c r="CH202" s="33">
        <f t="shared" si="358"/>
        <v>0</v>
      </c>
      <c r="CI202" s="33">
        <f t="shared" si="358"/>
        <v>0</v>
      </c>
      <c r="CJ202" s="33">
        <f t="shared" si="358"/>
        <v>0</v>
      </c>
      <c r="CK202" s="33">
        <f t="shared" si="358"/>
        <v>0</v>
      </c>
      <c r="CL202" s="33">
        <f t="shared" si="358"/>
        <v>0</v>
      </c>
    </row>
    <row r="203" hidden="1" spans="1:90" x14ac:dyDescent="0.25">
      <c r="A203" s="145" t="s">
        <v>529</v>
      </c>
      <c r="B203" s="31">
        <v>17</v>
      </c>
      <c r="C203" s="31">
        <v>16</v>
      </c>
      <c r="D203" s="31">
        <v>1</v>
      </c>
      <c r="E203" s="32"/>
      <c r="F203" s="32"/>
      <c r="G203" s="33">
        <f>F203-E203</f>
        <v>0</v>
      </c>
      <c r="H203" s="32"/>
      <c r="I203" s="35">
        <v>45559</v>
      </c>
      <c r="J203" s="32">
        <v>45740</v>
      </c>
      <c r="K203" s="32">
        <f>IF(J203="","",(DATE(YEAR(J203),MONTH(J203)+D203,DAY(J203))))</f>
        <v>45771</v>
      </c>
      <c r="L203" s="32">
        <f>IF(N203="","",DATE(YEAR(N203), MONTH(N203)-1,DAY(N203)))</f>
        <v>45801</v>
      </c>
      <c r="M203" s="32">
        <f>IF(N203="","",DATE(YEAR(L203),MONTH(L203),DAY(L203)))</f>
        <v>45801</v>
      </c>
      <c r="N203" s="32">
        <f>IF(K203="","",(DATE(YEAR(K203),MONTH(K203)+2,DAY(K203))))</f>
        <v>45832</v>
      </c>
      <c r="O203" s="32">
        <f t="shared" si="342"/>
        <v>46319</v>
      </c>
      <c r="P203" s="32">
        <f t="shared" si="343"/>
        <v>46350</v>
      </c>
      <c r="Q203" s="32">
        <f t="shared" si="344"/>
        <v>46350</v>
      </c>
      <c r="R203" s="33" t="str">
        <f t="shared" si="352"/>
        <v>CO</v>
      </c>
      <c r="S203" s="33" t="str">
        <f t="shared" si="352"/>
        <v>CO</v>
      </c>
      <c r="T203" s="33" t="str">
        <f t="shared" si="352"/>
        <v>CO</v>
      </c>
      <c r="U203" s="33" t="str">
        <f t="shared" si="352"/>
        <v>CO</v>
      </c>
      <c r="V203" s="33" t="str">
        <f t="shared" si="352"/>
        <v>CO</v>
      </c>
      <c r="W203" s="33" t="str">
        <f t="shared" si="352"/>
        <v>CO</v>
      </c>
      <c r="X203" s="33" t="str">
        <f t="shared" si="352"/>
        <v>CO</v>
      </c>
      <c r="Y203" s="33" t="str">
        <f t="shared" si="352"/>
        <v>CO</v>
      </c>
      <c r="Z203" s="33" t="str">
        <f t="shared" si="352"/>
        <v>CO</v>
      </c>
      <c r="AA203" s="33">
        <f t="shared" si="352"/>
        <v>0</v>
      </c>
      <c r="AB203" s="33">
        <f t="shared" si="353"/>
        <v>0</v>
      </c>
      <c r="AC203" s="33">
        <f t="shared" si="353"/>
        <v>0</v>
      </c>
      <c r="AD203" s="33">
        <f t="shared" si="353"/>
        <v>0</v>
      </c>
      <c r="AE203" s="33">
        <f t="shared" si="353"/>
        <v>0</v>
      </c>
      <c r="AF203" s="33">
        <f t="shared" si="353"/>
        <v>0</v>
      </c>
      <c r="AG203" s="33">
        <f t="shared" si="353"/>
        <v>0</v>
      </c>
      <c r="AH203" s="33">
        <f t="shared" si="353"/>
        <v>0</v>
      </c>
      <c r="AI203" s="33">
        <f t="shared" si="353"/>
        <v>0</v>
      </c>
      <c r="AJ203" s="33">
        <f t="shared" si="353"/>
        <v>0</v>
      </c>
      <c r="AK203" s="33">
        <f t="shared" si="353"/>
        <v>0</v>
      </c>
      <c r="AL203" s="33">
        <f t="shared" si="354"/>
        <v>0</v>
      </c>
      <c r="AM203" s="33">
        <f t="shared" si="354"/>
        <v>0</v>
      </c>
      <c r="AN203" s="33">
        <f t="shared" si="354"/>
        <v>0</v>
      </c>
      <c r="AO203" s="33">
        <f t="shared" si="354"/>
        <v>0</v>
      </c>
      <c r="AP203" s="33">
        <f t="shared" si="354"/>
        <v>0</v>
      </c>
      <c r="AQ203" s="33">
        <f t="shared" si="354"/>
        <v>0</v>
      </c>
      <c r="AR203" s="33">
        <f t="shared" si="354"/>
        <v>0</v>
      </c>
      <c r="AS203" s="33">
        <f t="shared" si="354"/>
        <v>0</v>
      </c>
      <c r="AT203" s="33">
        <f t="shared" si="354"/>
        <v>0</v>
      </c>
      <c r="AU203" s="33">
        <f t="shared" si="354"/>
        <v>0</v>
      </c>
      <c r="AV203" s="33">
        <f t="shared" si="355"/>
        <v>0</v>
      </c>
      <c r="AW203" s="33">
        <f t="shared" si="355"/>
        <v>0</v>
      </c>
      <c r="AX203" s="33">
        <f t="shared" si="355"/>
        <v>0</v>
      </c>
      <c r="AY203" s="33">
        <f t="shared" si="355"/>
        <v>0</v>
      </c>
      <c r="AZ203" s="33">
        <f t="shared" si="355"/>
        <v>0</v>
      </c>
      <c r="BA203" s="33">
        <f t="shared" si="355"/>
        <v>0</v>
      </c>
      <c r="BB203" s="33">
        <f t="shared" si="355"/>
        <v>0</v>
      </c>
      <c r="BC203" s="33">
        <f t="shared" si="355"/>
        <v>0</v>
      </c>
      <c r="BD203" s="33">
        <f t="shared" si="355"/>
        <v>0</v>
      </c>
      <c r="BE203" s="33">
        <f t="shared" si="355"/>
        <v>0</v>
      </c>
      <c r="BF203" s="33">
        <f t="shared" si="356"/>
        <v>0</v>
      </c>
      <c r="BG203" s="33">
        <f t="shared" si="356"/>
        <v>0</v>
      </c>
      <c r="BH203" s="33">
        <f t="shared" si="356"/>
        <v>0</v>
      </c>
      <c r="BI203" s="33">
        <f t="shared" si="356"/>
        <v>0</v>
      </c>
      <c r="BJ203" s="33">
        <f t="shared" si="356"/>
        <v>0</v>
      </c>
      <c r="BK203" s="33">
        <f t="shared" si="356"/>
        <v>0</v>
      </c>
      <c r="BL203" s="33">
        <f t="shared" si="356"/>
        <v>0</v>
      </c>
      <c r="BM203" s="33">
        <f t="shared" si="356"/>
        <v>0</v>
      </c>
      <c r="BN203" s="33">
        <f t="shared" si="356"/>
        <v>0</v>
      </c>
      <c r="BO203" s="33">
        <f t="shared" si="356"/>
        <v>0</v>
      </c>
      <c r="BP203" s="33">
        <f t="shared" si="357"/>
        <v>0</v>
      </c>
      <c r="BQ203" s="33">
        <f t="shared" si="357"/>
        <v>0</v>
      </c>
      <c r="BR203" s="33">
        <f t="shared" si="357"/>
        <v>0</v>
      </c>
      <c r="BS203" s="33">
        <f t="shared" si="357"/>
        <v>0</v>
      </c>
      <c r="BT203" s="33">
        <f t="shared" si="357"/>
        <v>0</v>
      </c>
      <c r="BU203" s="33">
        <f t="shared" si="357"/>
        <v>0</v>
      </c>
      <c r="BV203" s="33">
        <f t="shared" si="357"/>
        <v>0</v>
      </c>
      <c r="BW203" s="33">
        <f t="shared" si="357"/>
        <v>0</v>
      </c>
      <c r="BX203" s="33">
        <f t="shared" si="357"/>
        <v>0</v>
      </c>
      <c r="BY203" s="33">
        <f t="shared" si="357"/>
        <v>0</v>
      </c>
      <c r="BZ203" s="33">
        <f t="shared" si="358"/>
        <v>0</v>
      </c>
      <c r="CA203" s="33">
        <f t="shared" si="358"/>
        <v>0</v>
      </c>
      <c r="CB203" s="33">
        <f t="shared" si="358"/>
        <v>0</v>
      </c>
      <c r="CC203" s="33">
        <f t="shared" si="358"/>
        <v>0</v>
      </c>
      <c r="CD203" s="33">
        <f t="shared" si="358"/>
        <v>0</v>
      </c>
      <c r="CE203" s="33">
        <f t="shared" si="358"/>
        <v>0</v>
      </c>
      <c r="CF203" s="33">
        <f t="shared" si="358"/>
        <v>0</v>
      </c>
      <c r="CG203" s="33">
        <f t="shared" si="358"/>
        <v>0</v>
      </c>
      <c r="CH203" s="33">
        <f t="shared" si="358"/>
        <v>0</v>
      </c>
      <c r="CI203" s="33">
        <f t="shared" si="358"/>
        <v>0</v>
      </c>
      <c r="CJ203" s="33">
        <f t="shared" si="358"/>
        <v>0</v>
      </c>
      <c r="CK203" s="33">
        <f t="shared" si="358"/>
        <v>0</v>
      </c>
      <c r="CL203" s="33">
        <f t="shared" si="358"/>
        <v>0</v>
      </c>
    </row>
    <row r="204" spans="1:90" x14ac:dyDescent="0.25">
      <c r="A204" s="30" t="s">
        <v>530</v>
      </c>
      <c r="B204" s="31">
        <v>17</v>
      </c>
      <c r="C204" s="31">
        <v>16</v>
      </c>
      <c r="D204" s="31">
        <v>1</v>
      </c>
      <c r="E204" s="32"/>
      <c r="F204" s="32"/>
      <c r="G204" s="33">
        <f>F204-E204</f>
        <v>0</v>
      </c>
      <c r="H204" s="36">
        <v>45986</v>
      </c>
      <c r="I204" s="37">
        <f>IF(H204="",0,DATE(YEAR(H204),MONTH(H204)+B204,DAY(H204)))</f>
        <v>46502</v>
      </c>
      <c r="J204" s="32">
        <f>IF(I204="","",(DATE(YEAR(I204),MONTH(I204)+1,DAY(I204))))</f>
        <v>46532</v>
      </c>
      <c r="K204" s="32">
        <f>IF(J204="","",(DATE(YEAR(J204),MONTH(J204)+D204,DAY(J204))))</f>
        <v>46563</v>
      </c>
      <c r="L204" s="32">
        <f>IF(N204="","",DATE(YEAR(N204), MONTH(N204)-1,DAY(N204)))</f>
        <v>46593</v>
      </c>
      <c r="M204" s="32">
        <f>IF(N204="","",DATE(YEAR(L204),MONTH(L204),DAY(L204)))</f>
        <v>46593</v>
      </c>
      <c r="N204" s="32">
        <f>IF(K204="","",(DATE(YEAR(K204),MONTH(K204)+2,DAY(K204))))</f>
        <v>46624</v>
      </c>
      <c r="O204" s="32">
        <f t="shared" si="342"/>
        <v>47112</v>
      </c>
      <c r="P204" s="32">
        <f t="shared" si="343"/>
        <v>47143</v>
      </c>
      <c r="Q204" s="32">
        <f t="shared" si="344"/>
        <v>47143</v>
      </c>
      <c r="R204" s="33" t="str">
        <f t="shared" si="352"/>
        <v>XO</v>
      </c>
      <c r="S204" s="33" t="str">
        <f t="shared" si="352"/>
        <v>XO</v>
      </c>
      <c r="T204" s="33" t="str">
        <f t="shared" si="352"/>
        <v>XO</v>
      </c>
      <c r="U204" s="33" t="str">
        <f t="shared" si="352"/>
        <v>XO</v>
      </c>
      <c r="V204" s="33" t="str">
        <f t="shared" si="352"/>
        <v>XO</v>
      </c>
      <c r="W204" s="33" t="str">
        <f t="shared" si="352"/>
        <v>XO</v>
      </c>
      <c r="X204" s="33" t="str">
        <f t="shared" si="352"/>
        <v>XO</v>
      </c>
      <c r="Y204" s="33" t="str">
        <f t="shared" si="352"/>
        <v>XO</v>
      </c>
      <c r="Z204" s="33" t="str">
        <f t="shared" si="352"/>
        <v>XO</v>
      </c>
      <c r="AA204" s="33" t="str">
        <f t="shared" si="352"/>
        <v>XO</v>
      </c>
      <c r="AB204" s="33" t="str">
        <f t="shared" si="353"/>
        <v>XO</v>
      </c>
      <c r="AC204" s="33" t="str">
        <f t="shared" si="353"/>
        <v>XO</v>
      </c>
      <c r="AD204" s="33" t="str">
        <f t="shared" si="353"/>
        <v>XO</v>
      </c>
      <c r="AE204" s="33" t="str">
        <f t="shared" si="353"/>
        <v>XO</v>
      </c>
      <c r="AF204" s="33" t="str">
        <f t="shared" si="353"/>
        <v>XO</v>
      </c>
      <c r="AG204" s="33">
        <f t="shared" si="353"/>
        <v>0</v>
      </c>
      <c r="AH204" s="33" t="str">
        <f t="shared" si="353"/>
        <v>3</v>
      </c>
      <c r="AI204" s="33">
        <f t="shared" si="353"/>
        <v>0</v>
      </c>
      <c r="AJ204" s="33">
        <f t="shared" si="353"/>
        <v>0</v>
      </c>
      <c r="AK204" s="33" t="str">
        <f t="shared" si="353"/>
        <v>CO</v>
      </c>
      <c r="AL204" s="33" t="str">
        <f t="shared" si="354"/>
        <v>CO</v>
      </c>
      <c r="AM204" s="33" t="str">
        <f t="shared" si="354"/>
        <v>CO</v>
      </c>
      <c r="AN204" s="33" t="str">
        <f t="shared" si="354"/>
        <v>CO</v>
      </c>
      <c r="AO204" s="33" t="str">
        <f t="shared" si="354"/>
        <v>CO</v>
      </c>
      <c r="AP204" s="33" t="str">
        <f t="shared" si="354"/>
        <v>CO</v>
      </c>
      <c r="AQ204" s="33" t="str">
        <f t="shared" si="354"/>
        <v>CO</v>
      </c>
      <c r="AR204" s="33" t="str">
        <f t="shared" si="354"/>
        <v>CO</v>
      </c>
      <c r="AS204" s="33" t="str">
        <f t="shared" si="354"/>
        <v>CO</v>
      </c>
      <c r="AT204" s="33" t="str">
        <f t="shared" si="354"/>
        <v>CO</v>
      </c>
      <c r="AU204" s="33" t="str">
        <f t="shared" si="354"/>
        <v>CO</v>
      </c>
      <c r="AV204" s="33" t="str">
        <f t="shared" si="355"/>
        <v>CO</v>
      </c>
      <c r="AW204" s="33" t="str">
        <f t="shared" si="355"/>
        <v>CO</v>
      </c>
      <c r="AX204" s="33" t="str">
        <f t="shared" si="355"/>
        <v>CO</v>
      </c>
      <c r="AY204" s="33" t="str">
        <f t="shared" si="355"/>
        <v>CO</v>
      </c>
      <c r="AZ204" s="33" t="str">
        <f t="shared" si="355"/>
        <v>CO</v>
      </c>
      <c r="BA204" s="33">
        <f t="shared" si="355"/>
        <v>0</v>
      </c>
      <c r="BB204" s="33">
        <f t="shared" si="355"/>
        <v>0</v>
      </c>
      <c r="BC204" s="33">
        <f t="shared" si="355"/>
        <v>0</v>
      </c>
      <c r="BD204" s="33">
        <f t="shared" si="355"/>
        <v>0</v>
      </c>
      <c r="BE204" s="33">
        <f t="shared" si="355"/>
        <v>0</v>
      </c>
      <c r="BF204" s="33">
        <f t="shared" si="356"/>
        <v>0</v>
      </c>
      <c r="BG204" s="33">
        <f t="shared" si="356"/>
        <v>0</v>
      </c>
      <c r="BH204" s="33">
        <f t="shared" si="356"/>
        <v>0</v>
      </c>
      <c r="BI204" s="33">
        <f t="shared" si="356"/>
        <v>0</v>
      </c>
      <c r="BJ204" s="33">
        <f t="shared" si="356"/>
        <v>0</v>
      </c>
      <c r="BK204" s="33">
        <f t="shared" si="356"/>
        <v>0</v>
      </c>
      <c r="BL204" s="33">
        <f t="shared" si="356"/>
        <v>0</v>
      </c>
      <c r="BM204" s="33">
        <f t="shared" si="356"/>
        <v>0</v>
      </c>
      <c r="BN204" s="33">
        <f t="shared" si="356"/>
        <v>0</v>
      </c>
      <c r="BO204" s="33">
        <f t="shared" si="356"/>
        <v>0</v>
      </c>
      <c r="BP204" s="33">
        <f t="shared" si="357"/>
        <v>0</v>
      </c>
      <c r="BQ204" s="33">
        <f t="shared" si="357"/>
        <v>0</v>
      </c>
      <c r="BR204" s="33">
        <f t="shared" si="357"/>
        <v>0</v>
      </c>
      <c r="BS204" s="33">
        <f t="shared" si="357"/>
        <v>0</v>
      </c>
      <c r="BT204" s="33">
        <f t="shared" si="357"/>
        <v>0</v>
      </c>
      <c r="BU204" s="33">
        <f t="shared" si="357"/>
        <v>0</v>
      </c>
      <c r="BV204" s="33">
        <f t="shared" si="357"/>
        <v>0</v>
      </c>
      <c r="BW204" s="33">
        <f t="shared" si="357"/>
        <v>0</v>
      </c>
      <c r="BX204" s="33">
        <f t="shared" si="357"/>
        <v>0</v>
      </c>
      <c r="BY204" s="33">
        <f t="shared" si="357"/>
        <v>0</v>
      </c>
      <c r="BZ204" s="33">
        <f t="shared" si="358"/>
        <v>0</v>
      </c>
      <c r="CA204" s="33">
        <f t="shared" si="358"/>
        <v>0</v>
      </c>
      <c r="CB204" s="33">
        <f t="shared" si="358"/>
        <v>0</v>
      </c>
      <c r="CC204" s="33">
        <f t="shared" si="358"/>
        <v>0</v>
      </c>
      <c r="CD204" s="33">
        <f t="shared" si="358"/>
        <v>0</v>
      </c>
      <c r="CE204" s="33">
        <f t="shared" si="358"/>
        <v>0</v>
      </c>
      <c r="CF204" s="33">
        <f t="shared" si="358"/>
        <v>0</v>
      </c>
      <c r="CG204" s="33">
        <f t="shared" si="358"/>
        <v>0</v>
      </c>
      <c r="CH204" s="33">
        <f t="shared" si="358"/>
        <v>0</v>
      </c>
      <c r="CI204" s="33">
        <f t="shared" si="358"/>
        <v>0</v>
      </c>
      <c r="CJ204" s="33">
        <f t="shared" si="358"/>
        <v>0</v>
      </c>
      <c r="CK204" s="33">
        <f t="shared" si="358"/>
        <v>0</v>
      </c>
      <c r="CL204" s="33">
        <f t="shared" si="358"/>
        <v>0</v>
      </c>
    </row>
    <row r="205" ht="21.75" customHeight="1" spans="1:90" x14ac:dyDescent="0.25">
      <c r="A205" s="25" t="s">
        <v>531</v>
      </c>
      <c r="B205" s="26"/>
      <c r="C205" s="26"/>
      <c r="D205" s="26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8"/>
      <c r="P205" s="27"/>
      <c r="Q205" s="27"/>
      <c r="R205" s="29">
        <f>$A$2-DAY($A$2)+1</f>
        <v>46054</v>
      </c>
      <c r="S205" s="29">
        <f t="shared" ref="S205:AX205" si="359">DATE(YEAR(R205),MONTH(R205)+1,DAY(R205))</f>
        <v>46082</v>
      </c>
      <c r="T205" s="29">
        <f t="shared" si="359"/>
        <v>46113</v>
      </c>
      <c r="U205" s="29">
        <f t="shared" si="359"/>
        <v>46143</v>
      </c>
      <c r="V205" s="29">
        <f t="shared" si="359"/>
        <v>46174</v>
      </c>
      <c r="W205" s="29">
        <f t="shared" si="359"/>
        <v>46204</v>
      </c>
      <c r="X205" s="29">
        <f t="shared" si="359"/>
        <v>46235</v>
      </c>
      <c r="Y205" s="29">
        <f t="shared" si="359"/>
        <v>46266</v>
      </c>
      <c r="Z205" s="29">
        <f t="shared" si="359"/>
        <v>46296</v>
      </c>
      <c r="AA205" s="29">
        <f t="shared" si="359"/>
        <v>46327</v>
      </c>
      <c r="AB205" s="29">
        <f t="shared" si="359"/>
        <v>46357</v>
      </c>
      <c r="AC205" s="29">
        <f t="shared" si="359"/>
        <v>46388</v>
      </c>
      <c r="AD205" s="29">
        <f t="shared" si="359"/>
        <v>46419</v>
      </c>
      <c r="AE205" s="29">
        <f t="shared" si="359"/>
        <v>46447</v>
      </c>
      <c r="AF205" s="29">
        <f t="shared" si="359"/>
        <v>46478</v>
      </c>
      <c r="AG205" s="29">
        <f t="shared" si="359"/>
        <v>46508</v>
      </c>
      <c r="AH205" s="29">
        <f t="shared" si="359"/>
        <v>46539</v>
      </c>
      <c r="AI205" s="29">
        <f t="shared" si="359"/>
        <v>46569</v>
      </c>
      <c r="AJ205" s="29">
        <f t="shared" si="359"/>
        <v>46600</v>
      </c>
      <c r="AK205" s="29">
        <f t="shared" si="359"/>
        <v>46631</v>
      </c>
      <c r="AL205" s="29">
        <f t="shared" si="359"/>
        <v>46661</v>
      </c>
      <c r="AM205" s="29">
        <f t="shared" si="359"/>
        <v>46692</v>
      </c>
      <c r="AN205" s="29">
        <f t="shared" si="359"/>
        <v>46722</v>
      </c>
      <c r="AO205" s="29">
        <f t="shared" si="359"/>
        <v>46753</v>
      </c>
      <c r="AP205" s="29">
        <f t="shared" si="359"/>
        <v>46784</v>
      </c>
      <c r="AQ205" s="29">
        <f t="shared" si="359"/>
        <v>46813</v>
      </c>
      <c r="AR205" s="29">
        <f t="shared" si="359"/>
        <v>46844</v>
      </c>
      <c r="AS205" s="29">
        <f t="shared" si="359"/>
        <v>46874</v>
      </c>
      <c r="AT205" s="29">
        <f t="shared" si="359"/>
        <v>46905</v>
      </c>
      <c r="AU205" s="29">
        <f t="shared" si="359"/>
        <v>46935</v>
      </c>
      <c r="AV205" s="29">
        <f t="shared" si="359"/>
        <v>46966</v>
      </c>
      <c r="AW205" s="29">
        <f t="shared" si="359"/>
        <v>46997</v>
      </c>
      <c r="AX205" s="29">
        <f t="shared" si="359"/>
        <v>47027</v>
      </c>
      <c r="AY205" s="29">
        <f t="shared" ref="AY205:CD205" si="360">DATE(YEAR(AX205),MONTH(AX205)+1,DAY(AX205))</f>
        <v>47058</v>
      </c>
      <c r="AZ205" s="29">
        <f t="shared" si="360"/>
        <v>47088</v>
      </c>
      <c r="BA205" s="29">
        <f t="shared" si="360"/>
        <v>47119</v>
      </c>
      <c r="BB205" s="29">
        <f t="shared" si="360"/>
        <v>47150</v>
      </c>
      <c r="BC205" s="29">
        <f t="shared" si="360"/>
        <v>47178</v>
      </c>
      <c r="BD205" s="29">
        <f t="shared" si="360"/>
        <v>47209</v>
      </c>
      <c r="BE205" s="29">
        <f t="shared" si="360"/>
        <v>47239</v>
      </c>
      <c r="BF205" s="29">
        <f t="shared" si="360"/>
        <v>47270</v>
      </c>
      <c r="BG205" s="29">
        <f t="shared" si="360"/>
        <v>47300</v>
      </c>
      <c r="BH205" s="29">
        <f t="shared" si="360"/>
        <v>47331</v>
      </c>
      <c r="BI205" s="29">
        <f t="shared" si="360"/>
        <v>47362</v>
      </c>
      <c r="BJ205" s="29">
        <f t="shared" si="360"/>
        <v>47392</v>
      </c>
      <c r="BK205" s="29">
        <f t="shared" si="360"/>
        <v>47423</v>
      </c>
      <c r="BL205" s="29">
        <f t="shared" si="360"/>
        <v>47453</v>
      </c>
      <c r="BM205" s="29">
        <f t="shared" si="360"/>
        <v>47484</v>
      </c>
      <c r="BN205" s="29">
        <f t="shared" si="360"/>
        <v>47515</v>
      </c>
      <c r="BO205" s="29">
        <f t="shared" si="360"/>
        <v>47543</v>
      </c>
      <c r="BP205" s="29">
        <f t="shared" si="360"/>
        <v>47574</v>
      </c>
      <c r="BQ205" s="29">
        <f t="shared" si="360"/>
        <v>47604</v>
      </c>
      <c r="BR205" s="29">
        <f t="shared" si="360"/>
        <v>47635</v>
      </c>
      <c r="BS205" s="29">
        <f t="shared" si="360"/>
        <v>47665</v>
      </c>
      <c r="BT205" s="29">
        <f t="shared" si="360"/>
        <v>47696</v>
      </c>
      <c r="BU205" s="29">
        <f t="shared" si="360"/>
        <v>47727</v>
      </c>
      <c r="BV205" s="29">
        <f t="shared" si="360"/>
        <v>47757</v>
      </c>
      <c r="BW205" s="29">
        <f t="shared" si="360"/>
        <v>47788</v>
      </c>
      <c r="BX205" s="29">
        <f t="shared" si="360"/>
        <v>47818</v>
      </c>
      <c r="BY205" s="29">
        <f t="shared" si="360"/>
        <v>47849</v>
      </c>
      <c r="BZ205" s="29">
        <f t="shared" si="360"/>
        <v>47880</v>
      </c>
      <c r="CA205" s="29">
        <f t="shared" si="360"/>
        <v>47908</v>
      </c>
      <c r="CB205" s="29">
        <f t="shared" si="360"/>
        <v>47939</v>
      </c>
      <c r="CC205" s="29">
        <f t="shared" si="360"/>
        <v>47969</v>
      </c>
      <c r="CD205" s="29">
        <f t="shared" si="360"/>
        <v>48000</v>
      </c>
      <c r="CE205" s="29">
        <f t="shared" ref="CE205:CL205" si="361">DATE(YEAR(CD205),MONTH(CD205)+1,DAY(CD205))</f>
        <v>48030</v>
      </c>
      <c r="CF205" s="29">
        <f t="shared" si="361"/>
        <v>48061</v>
      </c>
      <c r="CG205" s="29">
        <f t="shared" si="361"/>
        <v>48092</v>
      </c>
      <c r="CH205" s="29">
        <f t="shared" si="361"/>
        <v>48122</v>
      </c>
      <c r="CI205" s="29">
        <f t="shared" si="361"/>
        <v>48153</v>
      </c>
      <c r="CJ205" s="29">
        <f t="shared" si="361"/>
        <v>48183</v>
      </c>
      <c r="CK205" s="29">
        <f t="shared" si="361"/>
        <v>48214</v>
      </c>
      <c r="CL205" s="29">
        <f t="shared" si="361"/>
        <v>48245</v>
      </c>
    </row>
    <row r="206" hidden="1" spans="1:90" x14ac:dyDescent="0.25">
      <c r="A206" s="30" t="s">
        <v>532</v>
      </c>
      <c r="B206" s="31"/>
      <c r="C206" s="31"/>
      <c r="D206" s="31"/>
      <c r="E206" s="32"/>
      <c r="F206" s="32"/>
      <c r="G206" s="33">
        <f>F206-E206</f>
        <v>0</v>
      </c>
      <c r="H206" s="32"/>
      <c r="I206" s="32"/>
      <c r="J206" s="32"/>
      <c r="K206" s="32">
        <f t="shared" ref="K206:K211" si="362">IF(J206="","",(DATE(YEAR(J206),MONTH(J206)+D206,DAY(J206))))</f>
      </c>
      <c r="L206" s="32"/>
      <c r="M206" s="32">
        <v>45039</v>
      </c>
      <c r="N206" s="32">
        <v>45039</v>
      </c>
      <c r="O206" s="32">
        <f t="shared" ref="O206:O211" si="363">IF(N206="","",(DATE(YEAR(N206),MONTH(N206)+C206,DAY(N206))))</f>
        <v>45039</v>
      </c>
      <c r="P206" s="32">
        <v>45589</v>
      </c>
      <c r="Q206" s="32">
        <f t="shared" ref="Q206:Q211" si="364">IF(O206="","",DATE(YEAR(P206),MONTH(P206),DAY(P206)))</f>
        <v>45589</v>
      </c>
      <c r="R206" s="45" t="str">
        <f t="shared" ref="R206:AA207" si="365">IF((AND($E206&lt;=R$4,$F206&gt;=R$4)),"P/L",IF((AND($H206&lt;=R$4,$I206&gt;=R$4)),"XO",IF((AND($J206&lt;=R$4,$K206&gt;=R$4)),"3",IF((AND($L206&lt;=R$4,$M206&gt;=R$4)),"C",IF((AND($N206&lt;=R$4,$O206&gt;=R$4)),"CO",IF((AND($P206&lt;=R$4,$Q206&gt;=R$4)),"C",0))))))</f>
        <v>3</v>
      </c>
      <c r="S206" s="45" t="str">
        <f t="shared" si="365"/>
        <v>3</v>
      </c>
      <c r="T206" s="45" t="str">
        <f t="shared" si="365"/>
        <v>3</v>
      </c>
      <c r="U206" s="45" t="str">
        <f t="shared" si="365"/>
        <v>3</v>
      </c>
      <c r="V206" s="45" t="str">
        <f t="shared" si="365"/>
        <v>3</v>
      </c>
      <c r="W206" s="45" t="str">
        <f t="shared" si="365"/>
        <v>3</v>
      </c>
      <c r="X206" s="45" t="str">
        <f t="shared" si="365"/>
        <v>3</v>
      </c>
      <c r="Y206" s="45" t="str">
        <f t="shared" si="365"/>
        <v>3</v>
      </c>
      <c r="Z206" s="45" t="str">
        <f t="shared" si="365"/>
        <v>3</v>
      </c>
      <c r="AA206" s="45" t="str">
        <f t="shared" si="365"/>
        <v>3</v>
      </c>
      <c r="AB206" s="45" t="str">
        <f t="shared" ref="AB206:AK207" si="366">IF((AND($E206&lt;=AB$4,$F206&gt;=AB$4)),"P/L",IF((AND($H206&lt;=AB$4,$I206&gt;=AB$4)),"XO",IF((AND($J206&lt;=AB$4,$K206&gt;=AB$4)),"3",IF((AND($L206&lt;=AB$4,$M206&gt;=AB$4)),"C",IF((AND($N206&lt;=AB$4,$O206&gt;=AB$4)),"CO",IF((AND($P206&lt;=AB$4,$Q206&gt;=AB$4)),"C",0))))))</f>
        <v>3</v>
      </c>
      <c r="AC206" s="45" t="str">
        <f t="shared" si="366"/>
        <v>3</v>
      </c>
      <c r="AD206" s="45" t="str">
        <f t="shared" si="366"/>
        <v>3</v>
      </c>
      <c r="AE206" s="45" t="str">
        <f t="shared" si="366"/>
        <v>3</v>
      </c>
      <c r="AF206" s="45" t="str">
        <f t="shared" si="366"/>
        <v>3</v>
      </c>
      <c r="AG206" s="45" t="str">
        <f t="shared" si="366"/>
        <v>3</v>
      </c>
      <c r="AH206" s="45" t="str">
        <f t="shared" si="366"/>
        <v>3</v>
      </c>
      <c r="AI206" s="45" t="str">
        <f t="shared" si="366"/>
        <v>3</v>
      </c>
      <c r="AJ206" s="45" t="str">
        <f t="shared" si="366"/>
        <v>3</v>
      </c>
      <c r="AK206" s="45" t="str">
        <f t="shared" si="366"/>
        <v>3</v>
      </c>
      <c r="AL206" s="45" t="str">
        <f t="shared" ref="AL206:AU207" si="367">IF((AND($E206&lt;=AL$4,$F206&gt;=AL$4)),"P/L",IF((AND($H206&lt;=AL$4,$I206&gt;=AL$4)),"XO",IF((AND($J206&lt;=AL$4,$K206&gt;=AL$4)),"3",IF((AND($L206&lt;=AL$4,$M206&gt;=AL$4)),"C",IF((AND($N206&lt;=AL$4,$O206&gt;=AL$4)),"CO",IF((AND($P206&lt;=AL$4,$Q206&gt;=AL$4)),"C",0))))))</f>
        <v>3</v>
      </c>
      <c r="AM206" s="45" t="str">
        <f t="shared" si="367"/>
        <v>3</v>
      </c>
      <c r="AN206" s="45" t="str">
        <f t="shared" si="367"/>
        <v>3</v>
      </c>
      <c r="AO206" s="45" t="str">
        <f t="shared" si="367"/>
        <v>3</v>
      </c>
      <c r="AP206" s="45" t="str">
        <f t="shared" si="367"/>
        <v>3</v>
      </c>
      <c r="AQ206" s="45" t="str">
        <f t="shared" si="367"/>
        <v>3</v>
      </c>
      <c r="AR206" s="45" t="str">
        <f t="shared" si="367"/>
        <v>3</v>
      </c>
      <c r="AS206" s="45" t="str">
        <f t="shared" si="367"/>
        <v>3</v>
      </c>
      <c r="AT206" s="45" t="str">
        <f t="shared" si="367"/>
        <v>3</v>
      </c>
      <c r="AU206" s="45" t="str">
        <f t="shared" si="367"/>
        <v>3</v>
      </c>
      <c r="AV206" s="45" t="str">
        <f t="shared" ref="AV206:BE207" si="368">IF((AND($E206&lt;=AV$4,$F206&gt;=AV$4)),"P/L",IF((AND($H206&lt;=AV$4,$I206&gt;=AV$4)),"XO",IF((AND($J206&lt;=AV$4,$K206&gt;=AV$4)),"3",IF((AND($L206&lt;=AV$4,$M206&gt;=AV$4)),"C",IF((AND($N206&lt;=AV$4,$O206&gt;=AV$4)),"CO",IF((AND($P206&lt;=AV$4,$Q206&gt;=AV$4)),"C",0))))))</f>
        <v>3</v>
      </c>
      <c r="AW206" s="45" t="str">
        <f t="shared" si="368"/>
        <v>3</v>
      </c>
      <c r="AX206" s="45" t="str">
        <f t="shared" si="368"/>
        <v>3</v>
      </c>
      <c r="AY206" s="45" t="str">
        <f t="shared" si="368"/>
        <v>3</v>
      </c>
      <c r="AZ206" s="45" t="str">
        <f t="shared" si="368"/>
        <v>3</v>
      </c>
      <c r="BA206" s="45" t="str">
        <f t="shared" si="368"/>
        <v>3</v>
      </c>
      <c r="BB206" s="45" t="str">
        <f t="shared" si="368"/>
        <v>3</v>
      </c>
      <c r="BC206" s="45" t="str">
        <f t="shared" si="368"/>
        <v>3</v>
      </c>
      <c r="BD206" s="45" t="str">
        <f t="shared" si="368"/>
        <v>3</v>
      </c>
      <c r="BE206" s="45" t="str">
        <f t="shared" si="368"/>
        <v>3</v>
      </c>
      <c r="BF206" s="45" t="str">
        <f t="shared" ref="BF206:BO207" si="369">IF((AND($E206&lt;=BF$4,$F206&gt;=BF$4)),"P/L",IF((AND($H206&lt;=BF$4,$I206&gt;=BF$4)),"XO",IF((AND($J206&lt;=BF$4,$K206&gt;=BF$4)),"3",IF((AND($L206&lt;=BF$4,$M206&gt;=BF$4)),"C",IF((AND($N206&lt;=BF$4,$O206&gt;=BF$4)),"CO",IF((AND($P206&lt;=BF$4,$Q206&gt;=BF$4)),"C",0))))))</f>
        <v>3</v>
      </c>
      <c r="BG206" s="45" t="str">
        <f t="shared" si="369"/>
        <v>3</v>
      </c>
      <c r="BH206" s="45" t="str">
        <f t="shared" si="369"/>
        <v>3</v>
      </c>
      <c r="BI206" s="45" t="str">
        <f t="shared" si="369"/>
        <v>3</v>
      </c>
      <c r="BJ206" s="45" t="str">
        <f t="shared" si="369"/>
        <v>3</v>
      </c>
      <c r="BK206" s="45" t="str">
        <f t="shared" si="369"/>
        <v>3</v>
      </c>
      <c r="BL206" s="45" t="str">
        <f t="shared" si="369"/>
        <v>3</v>
      </c>
      <c r="BM206" s="45" t="str">
        <f t="shared" si="369"/>
        <v>3</v>
      </c>
      <c r="BN206" s="45" t="str">
        <f t="shared" si="369"/>
        <v>3</v>
      </c>
      <c r="BO206" s="45" t="str">
        <f t="shared" si="369"/>
        <v>3</v>
      </c>
      <c r="BP206" s="45" t="str">
        <f t="shared" ref="BP206:BY207" si="370">IF((AND($E206&lt;=BP$4,$F206&gt;=BP$4)),"P/L",IF((AND($H206&lt;=BP$4,$I206&gt;=BP$4)),"XO",IF((AND($J206&lt;=BP$4,$K206&gt;=BP$4)),"3",IF((AND($L206&lt;=BP$4,$M206&gt;=BP$4)),"C",IF((AND($N206&lt;=BP$4,$O206&gt;=BP$4)),"CO",IF((AND($P206&lt;=BP$4,$Q206&gt;=BP$4)),"C",0))))))</f>
        <v>3</v>
      </c>
      <c r="BQ206" s="45" t="str">
        <f t="shared" si="370"/>
        <v>3</v>
      </c>
      <c r="BR206" s="45" t="str">
        <f t="shared" si="370"/>
        <v>3</v>
      </c>
      <c r="BS206" s="45" t="str">
        <f t="shared" si="370"/>
        <v>3</v>
      </c>
      <c r="BT206" s="45" t="str">
        <f t="shared" si="370"/>
        <v>3</v>
      </c>
      <c r="BU206" s="45" t="str">
        <f t="shared" si="370"/>
        <v>3</v>
      </c>
      <c r="BV206" s="45" t="str">
        <f t="shared" si="370"/>
        <v>3</v>
      </c>
      <c r="BW206" s="45" t="str">
        <f t="shared" si="370"/>
        <v>3</v>
      </c>
      <c r="BX206" s="45" t="str">
        <f t="shared" si="370"/>
        <v>3</v>
      </c>
      <c r="BY206" s="45" t="str">
        <f t="shared" si="370"/>
        <v>3</v>
      </c>
      <c r="BZ206" s="45" t="str">
        <f t="shared" ref="BZ206:CL207" si="371">IF((AND($E206&lt;=BZ$4,$F206&gt;=BZ$4)),"P/L",IF((AND($H206&lt;=BZ$4,$I206&gt;=BZ$4)),"XO",IF((AND($J206&lt;=BZ$4,$K206&gt;=BZ$4)),"3",IF((AND($L206&lt;=BZ$4,$M206&gt;=BZ$4)),"C",IF((AND($N206&lt;=BZ$4,$O206&gt;=BZ$4)),"CO",IF((AND($P206&lt;=BZ$4,$Q206&gt;=BZ$4)),"C",0))))))</f>
        <v>3</v>
      </c>
      <c r="CA206" s="45" t="str">
        <f t="shared" si="371"/>
        <v>3</v>
      </c>
      <c r="CB206" s="45" t="str">
        <f t="shared" si="371"/>
        <v>3</v>
      </c>
      <c r="CC206" s="45" t="str">
        <f t="shared" si="371"/>
        <v>3</v>
      </c>
      <c r="CD206" s="45" t="str">
        <f t="shared" si="371"/>
        <v>3</v>
      </c>
      <c r="CE206" s="45" t="str">
        <f t="shared" si="371"/>
        <v>3</v>
      </c>
      <c r="CF206" s="45" t="str">
        <f t="shared" si="371"/>
        <v>3</v>
      </c>
      <c r="CG206" s="45" t="str">
        <f t="shared" si="371"/>
        <v>3</v>
      </c>
      <c r="CH206" s="45" t="str">
        <f t="shared" si="371"/>
        <v>3</v>
      </c>
      <c r="CI206" s="45" t="str">
        <f t="shared" si="371"/>
        <v>3</v>
      </c>
      <c r="CJ206" s="45" t="str">
        <f t="shared" si="371"/>
        <v>3</v>
      </c>
      <c r="CK206" s="45" t="str">
        <f t="shared" si="371"/>
        <v>3</v>
      </c>
      <c r="CL206" s="45" t="str">
        <f t="shared" si="371"/>
        <v>3</v>
      </c>
    </row>
    <row r="207" spans="1:90" x14ac:dyDescent="0.25">
      <c r="A207" s="57" t="s">
        <v>533</v>
      </c>
      <c r="B207" s="31"/>
      <c r="C207" s="31">
        <v>16</v>
      </c>
      <c r="D207" s="31">
        <v>1</v>
      </c>
      <c r="E207" s="32"/>
      <c r="F207" s="32"/>
      <c r="G207" s="33">
        <f>F207-E207</f>
        <v>0</v>
      </c>
      <c r="H207" s="43"/>
      <c r="I207" s="43"/>
      <c r="J207" s="43"/>
      <c r="K207" s="43">
        <f t="shared" si="362"/>
      </c>
      <c r="L207" s="43"/>
      <c r="M207" s="36">
        <v>45589</v>
      </c>
      <c r="N207" s="36">
        <v>45589</v>
      </c>
      <c r="O207" s="36">
        <f t="shared" si="363"/>
        <v>46077</v>
      </c>
      <c r="P207" s="56">
        <f>IF(O207="","",DATE(YEAR(O207), MONTH(O207)+1,DAY(O207)))</f>
        <v>46105</v>
      </c>
      <c r="Q207" s="56">
        <f t="shared" si="364"/>
        <v>46105</v>
      </c>
      <c r="R207" s="45" t="str">
        <f t="shared" si="365"/>
        <v>3</v>
      </c>
      <c r="S207" s="45" t="str">
        <f t="shared" si="365"/>
        <v>3</v>
      </c>
      <c r="T207" s="45" t="str">
        <f t="shared" si="365"/>
        <v>3</v>
      </c>
      <c r="U207" s="45" t="str">
        <f t="shared" si="365"/>
        <v>3</v>
      </c>
      <c r="V207" s="45" t="str">
        <f t="shared" si="365"/>
        <v>3</v>
      </c>
      <c r="W207" s="45" t="str">
        <f t="shared" si="365"/>
        <v>3</v>
      </c>
      <c r="X207" s="45" t="str">
        <f t="shared" si="365"/>
        <v>3</v>
      </c>
      <c r="Y207" s="45" t="str">
        <f t="shared" si="365"/>
        <v>3</v>
      </c>
      <c r="Z207" s="45" t="str">
        <f t="shared" si="365"/>
        <v>3</v>
      </c>
      <c r="AA207" s="45" t="str">
        <f t="shared" si="365"/>
        <v>3</v>
      </c>
      <c r="AB207" s="45" t="str">
        <f t="shared" si="366"/>
        <v>3</v>
      </c>
      <c r="AC207" s="45" t="str">
        <f t="shared" si="366"/>
        <v>3</v>
      </c>
      <c r="AD207" s="45" t="str">
        <f t="shared" si="366"/>
        <v>3</v>
      </c>
      <c r="AE207" s="45" t="str">
        <f t="shared" si="366"/>
        <v>3</v>
      </c>
      <c r="AF207" s="45" t="str">
        <f t="shared" si="366"/>
        <v>3</v>
      </c>
      <c r="AG207" s="45" t="str">
        <f t="shared" si="366"/>
        <v>3</v>
      </c>
      <c r="AH207" s="45" t="str">
        <f t="shared" si="366"/>
        <v>3</v>
      </c>
      <c r="AI207" s="45" t="str">
        <f t="shared" si="366"/>
        <v>3</v>
      </c>
      <c r="AJ207" s="45" t="str">
        <f t="shared" si="366"/>
        <v>3</v>
      </c>
      <c r="AK207" s="45" t="str">
        <f t="shared" si="366"/>
        <v>3</v>
      </c>
      <c r="AL207" s="45" t="str">
        <f t="shared" si="367"/>
        <v>3</v>
      </c>
      <c r="AM207" s="45" t="str">
        <f t="shared" si="367"/>
        <v>3</v>
      </c>
      <c r="AN207" s="45" t="str">
        <f t="shared" si="367"/>
        <v>3</v>
      </c>
      <c r="AO207" s="45" t="str">
        <f t="shared" si="367"/>
        <v>3</v>
      </c>
      <c r="AP207" s="45" t="str">
        <f t="shared" si="367"/>
        <v>3</v>
      </c>
      <c r="AQ207" s="45" t="str">
        <f t="shared" si="367"/>
        <v>3</v>
      </c>
      <c r="AR207" s="45" t="str">
        <f t="shared" si="367"/>
        <v>3</v>
      </c>
      <c r="AS207" s="45" t="str">
        <f t="shared" si="367"/>
        <v>3</v>
      </c>
      <c r="AT207" s="45" t="str">
        <f t="shared" si="367"/>
        <v>3</v>
      </c>
      <c r="AU207" s="45" t="str">
        <f t="shared" si="367"/>
        <v>3</v>
      </c>
      <c r="AV207" s="45" t="str">
        <f t="shared" si="368"/>
        <v>3</v>
      </c>
      <c r="AW207" s="45" t="str">
        <f t="shared" si="368"/>
        <v>3</v>
      </c>
      <c r="AX207" s="45" t="str">
        <f t="shared" si="368"/>
        <v>3</v>
      </c>
      <c r="AY207" s="45" t="str">
        <f t="shared" si="368"/>
        <v>3</v>
      </c>
      <c r="AZ207" s="45" t="str">
        <f t="shared" si="368"/>
        <v>3</v>
      </c>
      <c r="BA207" s="45" t="str">
        <f t="shared" si="368"/>
        <v>3</v>
      </c>
      <c r="BB207" s="45" t="str">
        <f t="shared" si="368"/>
        <v>3</v>
      </c>
      <c r="BC207" s="45" t="str">
        <f t="shared" si="368"/>
        <v>3</v>
      </c>
      <c r="BD207" s="45" t="str">
        <f t="shared" si="368"/>
        <v>3</v>
      </c>
      <c r="BE207" s="45" t="str">
        <f t="shared" si="368"/>
        <v>3</v>
      </c>
      <c r="BF207" s="45" t="str">
        <f t="shared" si="369"/>
        <v>3</v>
      </c>
      <c r="BG207" s="45" t="str">
        <f t="shared" si="369"/>
        <v>3</v>
      </c>
      <c r="BH207" s="45" t="str">
        <f t="shared" si="369"/>
        <v>3</v>
      </c>
      <c r="BI207" s="45" t="str">
        <f t="shared" si="369"/>
        <v>3</v>
      </c>
      <c r="BJ207" s="45" t="str">
        <f t="shared" si="369"/>
        <v>3</v>
      </c>
      <c r="BK207" s="45" t="str">
        <f t="shared" si="369"/>
        <v>3</v>
      </c>
      <c r="BL207" s="45" t="str">
        <f t="shared" si="369"/>
        <v>3</v>
      </c>
      <c r="BM207" s="45" t="str">
        <f t="shared" si="369"/>
        <v>3</v>
      </c>
      <c r="BN207" s="45" t="str">
        <f t="shared" si="369"/>
        <v>3</v>
      </c>
      <c r="BO207" s="45" t="str">
        <f t="shared" si="369"/>
        <v>3</v>
      </c>
      <c r="BP207" s="45" t="str">
        <f t="shared" si="370"/>
        <v>3</v>
      </c>
      <c r="BQ207" s="45" t="str">
        <f t="shared" si="370"/>
        <v>3</v>
      </c>
      <c r="BR207" s="45" t="str">
        <f t="shared" si="370"/>
        <v>3</v>
      </c>
      <c r="BS207" s="45" t="str">
        <f t="shared" si="370"/>
        <v>3</v>
      </c>
      <c r="BT207" s="45" t="str">
        <f t="shared" si="370"/>
        <v>3</v>
      </c>
      <c r="BU207" s="45" t="str">
        <f t="shared" si="370"/>
        <v>3</v>
      </c>
      <c r="BV207" s="45" t="str">
        <f t="shared" si="370"/>
        <v>3</v>
      </c>
      <c r="BW207" s="45" t="str">
        <f t="shared" si="370"/>
        <v>3</v>
      </c>
      <c r="BX207" s="45" t="str">
        <f t="shared" si="370"/>
        <v>3</v>
      </c>
      <c r="BY207" s="45" t="str">
        <f t="shared" si="370"/>
        <v>3</v>
      </c>
      <c r="BZ207" s="45" t="str">
        <f t="shared" si="371"/>
        <v>3</v>
      </c>
      <c r="CA207" s="45" t="str">
        <f t="shared" si="371"/>
        <v>3</v>
      </c>
      <c r="CB207" s="45" t="str">
        <f t="shared" si="371"/>
        <v>3</v>
      </c>
      <c r="CC207" s="45" t="str">
        <f t="shared" si="371"/>
        <v>3</v>
      </c>
      <c r="CD207" s="45" t="str">
        <f t="shared" si="371"/>
        <v>3</v>
      </c>
      <c r="CE207" s="45" t="str">
        <f t="shared" si="371"/>
        <v>3</v>
      </c>
      <c r="CF207" s="45" t="str">
        <f t="shared" si="371"/>
        <v>3</v>
      </c>
      <c r="CG207" s="45" t="str">
        <f t="shared" si="371"/>
        <v>3</v>
      </c>
      <c r="CH207" s="45" t="str">
        <f t="shared" si="371"/>
        <v>3</v>
      </c>
      <c r="CI207" s="45" t="str">
        <f t="shared" si="371"/>
        <v>3</v>
      </c>
      <c r="CJ207" s="45" t="str">
        <f t="shared" si="371"/>
        <v>3</v>
      </c>
      <c r="CK207" s="45" t="str">
        <f t="shared" si="371"/>
        <v>3</v>
      </c>
      <c r="CL207" s="45" t="str">
        <f t="shared" si="371"/>
        <v>3</v>
      </c>
    </row>
    <row r="208" spans="1:90" x14ac:dyDescent="0.25">
      <c r="A208" s="57" t="s">
        <v>534</v>
      </c>
      <c r="B208" s="31">
        <v>25</v>
      </c>
      <c r="C208" s="31">
        <v>18</v>
      </c>
      <c r="D208" s="31">
        <v>1</v>
      </c>
      <c r="E208" s="32"/>
      <c r="F208" s="32"/>
      <c r="G208" s="33"/>
      <c r="H208" s="43">
        <v>45253</v>
      </c>
      <c r="I208" s="43">
        <f>IF(H208="",0,DATE(YEAR(H208),MONTH(H208)+B208,DAY(H208)))</f>
        <v>46014</v>
      </c>
      <c r="J208" s="43">
        <f>IF(I208="","",(DATE(YEAR(I208),MONTH(I208)+1,DAY(I208))))</f>
        <v>46045</v>
      </c>
      <c r="K208" s="43">
        <f t="shared" si="362"/>
        <v>46076</v>
      </c>
      <c r="L208" s="36">
        <f>IF(N208="","",DATE(YEAR(N208), MONTH(N208)-1,DAY(N208)))</f>
        <v>46104</v>
      </c>
      <c r="M208" s="36">
        <f>IF(N208="","",DATE(YEAR(L208),MONTH(L208),DAY(L208)))</f>
        <v>46104</v>
      </c>
      <c r="N208" s="32">
        <f>IF(K208="","",(DATE(YEAR(K208),MONTH(K208)+2,DAY(K208))))</f>
        <v>46135</v>
      </c>
      <c r="O208" s="32">
        <f t="shared" si="363"/>
        <v>46683</v>
      </c>
      <c r="P208" s="32">
        <f>IF(O208="","",DATE(YEAR(O208), MONTH(O208)+1,DAY(O208)))</f>
        <v>46714</v>
      </c>
      <c r="Q208" s="32">
        <f t="shared" si="364"/>
        <v>46714</v>
      </c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  <c r="BE208" s="45"/>
      <c r="BF208" s="45"/>
      <c r="BG208" s="45"/>
      <c r="BH208" s="45"/>
      <c r="BI208" s="45"/>
      <c r="BJ208" s="45"/>
      <c r="BK208" s="45"/>
      <c r="BL208" s="45"/>
      <c r="BM208" s="45"/>
      <c r="BN208" s="45"/>
      <c r="BO208" s="45"/>
      <c r="BP208" s="45"/>
      <c r="BQ208" s="45"/>
      <c r="BR208" s="45"/>
      <c r="BS208" s="45"/>
      <c r="BT208" s="45"/>
      <c r="BU208" s="45"/>
      <c r="BV208" s="45"/>
      <c r="BW208" s="45"/>
      <c r="BX208" s="45"/>
      <c r="BY208" s="45"/>
      <c r="BZ208" s="45"/>
      <c r="CA208" s="45"/>
      <c r="CB208" s="45"/>
      <c r="CC208" s="45"/>
      <c r="CD208" s="45"/>
      <c r="CE208" s="45"/>
      <c r="CF208" s="45"/>
      <c r="CG208" s="45"/>
      <c r="CH208" s="45"/>
      <c r="CI208" s="45"/>
      <c r="CJ208" s="45"/>
      <c r="CK208" s="45"/>
      <c r="CL208" s="45"/>
    </row>
    <row r="209" spans="1:90" x14ac:dyDescent="0.25">
      <c r="A209" s="30" t="s">
        <v>535</v>
      </c>
      <c r="B209" s="31">
        <v>17</v>
      </c>
      <c r="C209" s="31">
        <v>16</v>
      </c>
      <c r="D209" s="31">
        <v>1</v>
      </c>
      <c r="E209" s="32"/>
      <c r="F209" s="32"/>
      <c r="G209" s="33">
        <f>F209-E209</f>
        <v>0</v>
      </c>
      <c r="H209" s="36">
        <v>45711</v>
      </c>
      <c r="I209" s="37">
        <f>IF(H209="",0,DATE(YEAR(H209),MONTH(H209)+B209,DAY(H209)))</f>
        <v>46226</v>
      </c>
      <c r="J209" s="32">
        <f>IF(I209="","",(DATE(YEAR(I209),MONTH(I209)+1,DAY(I209))))</f>
        <v>46257</v>
      </c>
      <c r="K209" s="32">
        <f t="shared" si="362"/>
        <v>46288</v>
      </c>
      <c r="L209" s="32">
        <f>IF(N209="","",DATE(YEAR(N209), MONTH(N209)-1,DAY(N209)))</f>
        <v>46318</v>
      </c>
      <c r="M209" s="32">
        <f>IF(N209="","",DATE(YEAR(L209),MONTH(L209),DAY(L209)))</f>
        <v>46318</v>
      </c>
      <c r="N209" s="32">
        <f>IF(K209="","",(DATE(YEAR(K209),MONTH(K209)+2,DAY(K209))))</f>
        <v>46349</v>
      </c>
      <c r="O209" s="32">
        <f t="shared" si="363"/>
        <v>46835</v>
      </c>
      <c r="P209" s="32">
        <f>IF(O209="","",DATE(YEAR(O209), MONTH(O209)+1,DAY(O209)))</f>
        <v>46866</v>
      </c>
      <c r="Q209" s="32">
        <f t="shared" si="364"/>
        <v>46866</v>
      </c>
      <c r="R209" s="33" t="str">
        <f t="shared" ref="R209:AA209" si="372">IF((AND($E209&lt;=R$4,$F209&gt;=R$4)),"P/L",IF((AND($H209&lt;=R$4,$I209&gt;=R$4)),"XO",IF((AND($J209&lt;=R$4,$K209&gt;=R$4)),"3",IF((AND($L209&lt;=R$4,$M209&gt;=R$4)),"C",IF((AND($N209&lt;=R$4,$O209&gt;=R$4)),"CO",IF((AND($P209&lt;=R$4,$Q209&gt;=R$4)),"C",0))))))</f>
        <v>XO</v>
      </c>
      <c r="S209" s="33" t="str">
        <f t="shared" si="372"/>
        <v>XO</v>
      </c>
      <c r="T209" s="33" t="str">
        <f t="shared" si="372"/>
        <v>XO</v>
      </c>
      <c r="U209" s="33" t="str">
        <f t="shared" si="372"/>
        <v>XO</v>
      </c>
      <c r="V209" s="33" t="str">
        <f t="shared" si="372"/>
        <v>XO</v>
      </c>
      <c r="W209" s="33" t="str">
        <f t="shared" si="372"/>
        <v>XO</v>
      </c>
      <c r="X209" s="33">
        <f t="shared" si="372"/>
        <v>0</v>
      </c>
      <c r="Y209" s="33" t="str">
        <f t="shared" si="372"/>
        <v>3</v>
      </c>
      <c r="Z209" s="33">
        <f t="shared" si="372"/>
        <v>0</v>
      </c>
      <c r="AA209" s="33">
        <f t="shared" si="372"/>
        <v>0</v>
      </c>
      <c r="AB209" s="33" t="str">
        <f t="shared" ref="AB209:AK209" si="373">IF((AND($E209&lt;=AB$4,$F209&gt;=AB$4)),"P/L",IF((AND($H209&lt;=AB$4,$I209&gt;=AB$4)),"XO",IF((AND($J209&lt;=AB$4,$K209&gt;=AB$4)),"3",IF((AND($L209&lt;=AB$4,$M209&gt;=AB$4)),"C",IF((AND($N209&lt;=AB$4,$O209&gt;=AB$4)),"CO",IF((AND($P209&lt;=AB$4,$Q209&gt;=AB$4)),"C",0))))))</f>
        <v>CO</v>
      </c>
      <c r="AC209" s="33" t="str">
        <f t="shared" si="373"/>
        <v>CO</v>
      </c>
      <c r="AD209" s="33" t="str">
        <f t="shared" si="373"/>
        <v>CO</v>
      </c>
      <c r="AE209" s="33" t="str">
        <f t="shared" si="373"/>
        <v>CO</v>
      </c>
      <c r="AF209" s="33" t="str">
        <f t="shared" si="373"/>
        <v>CO</v>
      </c>
      <c r="AG209" s="33" t="str">
        <f t="shared" si="373"/>
        <v>CO</v>
      </c>
      <c r="AH209" s="33" t="str">
        <f t="shared" si="373"/>
        <v>CO</v>
      </c>
      <c r="AI209" s="33" t="str">
        <f t="shared" si="373"/>
        <v>CO</v>
      </c>
      <c r="AJ209" s="33" t="str">
        <f t="shared" si="373"/>
        <v>CO</v>
      </c>
      <c r="AK209" s="33" t="str">
        <f t="shared" si="373"/>
        <v>CO</v>
      </c>
      <c r="AL209" s="33" t="str">
        <f t="shared" ref="AL209:AU209" si="374">IF((AND($E209&lt;=AL$4,$F209&gt;=AL$4)),"P/L",IF((AND($H209&lt;=AL$4,$I209&gt;=AL$4)),"XO",IF((AND($J209&lt;=AL$4,$K209&gt;=AL$4)),"3",IF((AND($L209&lt;=AL$4,$M209&gt;=AL$4)),"C",IF((AND($N209&lt;=AL$4,$O209&gt;=AL$4)),"CO",IF((AND($P209&lt;=AL$4,$Q209&gt;=AL$4)),"C",0))))))</f>
        <v>CO</v>
      </c>
      <c r="AM209" s="33" t="str">
        <f t="shared" si="374"/>
        <v>CO</v>
      </c>
      <c r="AN209" s="33" t="str">
        <f t="shared" si="374"/>
        <v>CO</v>
      </c>
      <c r="AO209" s="33" t="str">
        <f t="shared" si="374"/>
        <v>CO</v>
      </c>
      <c r="AP209" s="33" t="str">
        <f t="shared" si="374"/>
        <v>CO</v>
      </c>
      <c r="AQ209" s="33" t="str">
        <f t="shared" si="374"/>
        <v>CO</v>
      </c>
      <c r="AR209" s="33">
        <f t="shared" si="374"/>
        <v>0</v>
      </c>
      <c r="AS209" s="33">
        <f t="shared" si="374"/>
        <v>0</v>
      </c>
      <c r="AT209" s="33">
        <f t="shared" si="374"/>
        <v>0</v>
      </c>
      <c r="AU209" s="33">
        <f t="shared" si="374"/>
        <v>0</v>
      </c>
      <c r="AV209" s="33">
        <f t="shared" ref="AV209:BE209" si="375">IF((AND($E209&lt;=AV$4,$F209&gt;=AV$4)),"P/L",IF((AND($H209&lt;=AV$4,$I209&gt;=AV$4)),"XO",IF((AND($J209&lt;=AV$4,$K209&gt;=AV$4)),"3",IF((AND($L209&lt;=AV$4,$M209&gt;=AV$4)),"C",IF((AND($N209&lt;=AV$4,$O209&gt;=AV$4)),"CO",IF((AND($P209&lt;=AV$4,$Q209&gt;=AV$4)),"C",0))))))</f>
        <v>0</v>
      </c>
      <c r="AW209" s="33">
        <f t="shared" si="375"/>
        <v>0</v>
      </c>
      <c r="AX209" s="33">
        <f t="shared" si="375"/>
        <v>0</v>
      </c>
      <c r="AY209" s="33">
        <f t="shared" si="375"/>
        <v>0</v>
      </c>
      <c r="AZ209" s="33">
        <f t="shared" si="375"/>
        <v>0</v>
      </c>
      <c r="BA209" s="33">
        <f t="shared" si="375"/>
        <v>0</v>
      </c>
      <c r="BB209" s="33">
        <f t="shared" si="375"/>
        <v>0</v>
      </c>
      <c r="BC209" s="33">
        <f t="shared" si="375"/>
        <v>0</v>
      </c>
      <c r="BD209" s="33">
        <f t="shared" si="375"/>
        <v>0</v>
      </c>
      <c r="BE209" s="33">
        <f t="shared" si="375"/>
        <v>0</v>
      </c>
      <c r="BF209" s="33">
        <f t="shared" ref="BF209:BO209" si="376">IF((AND($E209&lt;=BF$4,$F209&gt;=BF$4)),"P/L",IF((AND($H209&lt;=BF$4,$I209&gt;=BF$4)),"XO",IF((AND($J209&lt;=BF$4,$K209&gt;=BF$4)),"3",IF((AND($L209&lt;=BF$4,$M209&gt;=BF$4)),"C",IF((AND($N209&lt;=BF$4,$O209&gt;=BF$4)),"CO",IF((AND($P209&lt;=BF$4,$Q209&gt;=BF$4)),"C",0))))))</f>
        <v>0</v>
      </c>
      <c r="BG209" s="33">
        <f t="shared" si="376"/>
        <v>0</v>
      </c>
      <c r="BH209" s="33">
        <f t="shared" si="376"/>
        <v>0</v>
      </c>
      <c r="BI209" s="33">
        <f t="shared" si="376"/>
        <v>0</v>
      </c>
      <c r="BJ209" s="33">
        <f t="shared" si="376"/>
        <v>0</v>
      </c>
      <c r="BK209" s="33">
        <f t="shared" si="376"/>
        <v>0</v>
      </c>
      <c r="BL209" s="33">
        <f t="shared" si="376"/>
        <v>0</v>
      </c>
      <c r="BM209" s="33">
        <f t="shared" si="376"/>
        <v>0</v>
      </c>
      <c r="BN209" s="33">
        <f t="shared" si="376"/>
        <v>0</v>
      </c>
      <c r="BO209" s="33">
        <f t="shared" si="376"/>
        <v>0</v>
      </c>
      <c r="BP209" s="33">
        <f t="shared" ref="BP209:BY209" si="377">IF((AND($E209&lt;=BP$4,$F209&gt;=BP$4)),"P/L",IF((AND($H209&lt;=BP$4,$I209&gt;=BP$4)),"XO",IF((AND($J209&lt;=BP$4,$K209&gt;=BP$4)),"3",IF((AND($L209&lt;=BP$4,$M209&gt;=BP$4)),"C",IF((AND($N209&lt;=BP$4,$O209&gt;=BP$4)),"CO",IF((AND($P209&lt;=BP$4,$Q209&gt;=BP$4)),"C",0))))))</f>
        <v>0</v>
      </c>
      <c r="BQ209" s="33">
        <f t="shared" si="377"/>
        <v>0</v>
      </c>
      <c r="BR209" s="33">
        <f t="shared" si="377"/>
        <v>0</v>
      </c>
      <c r="BS209" s="33">
        <f t="shared" si="377"/>
        <v>0</v>
      </c>
      <c r="BT209" s="33">
        <f t="shared" si="377"/>
        <v>0</v>
      </c>
      <c r="BU209" s="33">
        <f t="shared" si="377"/>
        <v>0</v>
      </c>
      <c r="BV209" s="33">
        <f t="shared" si="377"/>
        <v>0</v>
      </c>
      <c r="BW209" s="33">
        <f t="shared" si="377"/>
        <v>0</v>
      </c>
      <c r="BX209" s="33">
        <f t="shared" si="377"/>
        <v>0</v>
      </c>
      <c r="BY209" s="33">
        <f t="shared" si="377"/>
        <v>0</v>
      </c>
      <c r="BZ209" s="33">
        <f t="shared" ref="BZ209:CL209" si="378">IF((AND($E209&lt;=BZ$4,$F209&gt;=BZ$4)),"P/L",IF((AND($H209&lt;=BZ$4,$I209&gt;=BZ$4)),"XO",IF((AND($J209&lt;=BZ$4,$K209&gt;=BZ$4)),"3",IF((AND($L209&lt;=BZ$4,$M209&gt;=BZ$4)),"C",IF((AND($N209&lt;=BZ$4,$O209&gt;=BZ$4)),"CO",IF((AND($P209&lt;=BZ$4,$Q209&gt;=BZ$4)),"C",0))))))</f>
        <v>0</v>
      </c>
      <c r="CA209" s="33">
        <f t="shared" si="378"/>
        <v>0</v>
      </c>
      <c r="CB209" s="33">
        <f t="shared" si="378"/>
        <v>0</v>
      </c>
      <c r="CC209" s="33">
        <f t="shared" si="378"/>
        <v>0</v>
      </c>
      <c r="CD209" s="33">
        <f t="shared" si="378"/>
        <v>0</v>
      </c>
      <c r="CE209" s="33">
        <f t="shared" si="378"/>
        <v>0</v>
      </c>
      <c r="CF209" s="33">
        <f t="shared" si="378"/>
        <v>0</v>
      </c>
      <c r="CG209" s="33">
        <f t="shared" si="378"/>
        <v>0</v>
      </c>
      <c r="CH209" s="33">
        <f t="shared" si="378"/>
        <v>0</v>
      </c>
      <c r="CI209" s="33">
        <f t="shared" si="378"/>
        <v>0</v>
      </c>
      <c r="CJ209" s="33">
        <f t="shared" si="378"/>
        <v>0</v>
      </c>
      <c r="CK209" s="33">
        <f t="shared" si="378"/>
        <v>0</v>
      </c>
      <c r="CL209" s="33">
        <f t="shared" si="378"/>
        <v>0</v>
      </c>
    </row>
    <row r="210" spans="1:90" x14ac:dyDescent="0.25">
      <c r="A210" s="57" t="s">
        <v>536</v>
      </c>
      <c r="B210" s="31">
        <v>17</v>
      </c>
      <c r="C210" s="31">
        <v>16</v>
      </c>
      <c r="D210" s="31">
        <v>0</v>
      </c>
      <c r="E210" s="32"/>
      <c r="F210" s="32"/>
      <c r="G210" s="33"/>
      <c r="H210" s="37">
        <v>46260</v>
      </c>
      <c r="I210" s="37">
        <f>IF(H210="",0,DATE(YEAR(H210),MONTH(H210)+B210,DAY(H210)))</f>
        <v>46778</v>
      </c>
      <c r="J210" s="32">
        <f>IF(I210="","",(DATE(YEAR(I210),MONTH(I210)+1,DAY(I210))))</f>
        <v>46809</v>
      </c>
      <c r="K210" s="32">
        <f t="shared" si="362"/>
        <v>46809</v>
      </c>
      <c r="L210" s="36">
        <f>IF(N210="","",DATE(YEAR(N210), MONTH(N210)-1,DAY(N210)))</f>
        <v>46838</v>
      </c>
      <c r="M210" s="36">
        <f>IF(N210="","",DATE(YEAR(L210),MONTH(L210),DAY(L210)))</f>
        <v>46838</v>
      </c>
      <c r="N210" s="32">
        <f>IF(K210="","",(DATE(YEAR(K210),MONTH(K210)+2,DAY(K210))))</f>
        <v>46869</v>
      </c>
      <c r="O210" s="32">
        <f t="shared" si="363"/>
        <v>47356</v>
      </c>
      <c r="P210" s="32">
        <f>IF(O210="","",DATE(YEAR(O210), MONTH(O210)+1,DAY(O210)))</f>
        <v>47387</v>
      </c>
      <c r="Q210" s="32">
        <f t="shared" si="364"/>
        <v>47387</v>
      </c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  <c r="CL210" s="41"/>
    </row>
    <row r="211" spans="1:90" x14ac:dyDescent="0.25">
      <c r="A211" s="40" t="s">
        <v>42</v>
      </c>
      <c r="B211" s="31">
        <v>17</v>
      </c>
      <c r="C211" s="31">
        <v>16</v>
      </c>
      <c r="D211" s="31">
        <v>1</v>
      </c>
      <c r="E211" s="32"/>
      <c r="F211" s="32"/>
      <c r="G211" s="33"/>
      <c r="H211" s="37">
        <v>46686</v>
      </c>
      <c r="I211" s="37">
        <f>IF(H211="",0,DATE(YEAR(H211),MONTH(H211)+B211,DAY(H211)))</f>
        <v>47203</v>
      </c>
      <c r="J211" s="32">
        <f>IF(I211="","",(DATE(YEAR(I211),MONTH(I211)+1,DAY(I211))))</f>
        <v>47234</v>
      </c>
      <c r="K211" s="32">
        <f t="shared" si="362"/>
        <v>47264</v>
      </c>
      <c r="L211" s="32">
        <f>IF(N211="","",DATE(YEAR(N211), MONTH(N211)-1,DAY(N211)))</f>
        <v>47295</v>
      </c>
      <c r="M211" s="32">
        <f>IF(N211="","",DATE(YEAR(L211),MONTH(L211),DAY(L211)))</f>
        <v>47295</v>
      </c>
      <c r="N211" s="32">
        <f>IF(K211="","",(DATE(YEAR(K211),MONTH(K211)+2,DAY(K211))))</f>
        <v>47325</v>
      </c>
      <c r="O211" s="32">
        <f t="shared" si="363"/>
        <v>47813</v>
      </c>
      <c r="P211" s="32">
        <f>IF(O211="","",DATE(YEAR(O211), MONTH(O211)+1,DAY(O211)))</f>
        <v>47843</v>
      </c>
      <c r="Q211" s="32">
        <f t="shared" si="364"/>
        <v>47843</v>
      </c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</row>
    <row r="212" ht="21.75" customHeight="1" spans="1:90" x14ac:dyDescent="0.25">
      <c r="A212" s="25" t="s">
        <v>537</v>
      </c>
      <c r="B212" s="26"/>
      <c r="C212" s="26"/>
      <c r="D212" s="26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8"/>
      <c r="P212" s="27"/>
      <c r="Q212" s="27"/>
      <c r="R212" s="29">
        <f>$A$2-DAY($A$2)+1</f>
        <v>46054</v>
      </c>
      <c r="S212" s="29">
        <f t="shared" ref="S212:AX212" si="379">DATE(YEAR(R212),MONTH(R212)+1,DAY(R212))</f>
        <v>46082</v>
      </c>
      <c r="T212" s="29">
        <f t="shared" si="379"/>
        <v>46113</v>
      </c>
      <c r="U212" s="29">
        <f t="shared" si="379"/>
        <v>46143</v>
      </c>
      <c r="V212" s="29">
        <f t="shared" si="379"/>
        <v>46174</v>
      </c>
      <c r="W212" s="29">
        <f t="shared" si="379"/>
        <v>46204</v>
      </c>
      <c r="X212" s="29">
        <f t="shared" si="379"/>
        <v>46235</v>
      </c>
      <c r="Y212" s="29">
        <f t="shared" si="379"/>
        <v>46266</v>
      </c>
      <c r="Z212" s="29">
        <f t="shared" si="379"/>
        <v>46296</v>
      </c>
      <c r="AA212" s="29">
        <f t="shared" si="379"/>
        <v>46327</v>
      </c>
      <c r="AB212" s="29">
        <f t="shared" si="379"/>
        <v>46357</v>
      </c>
      <c r="AC212" s="29">
        <f t="shared" si="379"/>
        <v>46388</v>
      </c>
      <c r="AD212" s="29">
        <f t="shared" si="379"/>
        <v>46419</v>
      </c>
      <c r="AE212" s="29">
        <f t="shared" si="379"/>
        <v>46447</v>
      </c>
      <c r="AF212" s="29">
        <f t="shared" si="379"/>
        <v>46478</v>
      </c>
      <c r="AG212" s="29">
        <f t="shared" si="379"/>
        <v>46508</v>
      </c>
      <c r="AH212" s="29">
        <f t="shared" si="379"/>
        <v>46539</v>
      </c>
      <c r="AI212" s="29">
        <f t="shared" si="379"/>
        <v>46569</v>
      </c>
      <c r="AJ212" s="29">
        <f t="shared" si="379"/>
        <v>46600</v>
      </c>
      <c r="AK212" s="29">
        <f t="shared" si="379"/>
        <v>46631</v>
      </c>
      <c r="AL212" s="29">
        <f t="shared" si="379"/>
        <v>46661</v>
      </c>
      <c r="AM212" s="29">
        <f t="shared" si="379"/>
        <v>46692</v>
      </c>
      <c r="AN212" s="29">
        <f t="shared" si="379"/>
        <v>46722</v>
      </c>
      <c r="AO212" s="29">
        <f t="shared" si="379"/>
        <v>46753</v>
      </c>
      <c r="AP212" s="29">
        <f t="shared" si="379"/>
        <v>46784</v>
      </c>
      <c r="AQ212" s="29">
        <f t="shared" si="379"/>
        <v>46813</v>
      </c>
      <c r="AR212" s="29">
        <f t="shared" si="379"/>
        <v>46844</v>
      </c>
      <c r="AS212" s="29">
        <f t="shared" si="379"/>
        <v>46874</v>
      </c>
      <c r="AT212" s="29">
        <f t="shared" si="379"/>
        <v>46905</v>
      </c>
      <c r="AU212" s="29">
        <f t="shared" si="379"/>
        <v>46935</v>
      </c>
      <c r="AV212" s="29">
        <f t="shared" si="379"/>
        <v>46966</v>
      </c>
      <c r="AW212" s="29">
        <f t="shared" si="379"/>
        <v>46997</v>
      </c>
      <c r="AX212" s="29">
        <f t="shared" si="379"/>
        <v>47027</v>
      </c>
      <c r="AY212" s="29">
        <f t="shared" ref="AY212:CD212" si="380">DATE(YEAR(AX212),MONTH(AX212)+1,DAY(AX212))</f>
        <v>47058</v>
      </c>
      <c r="AZ212" s="29">
        <f t="shared" si="380"/>
        <v>47088</v>
      </c>
      <c r="BA212" s="29">
        <f t="shared" si="380"/>
        <v>47119</v>
      </c>
      <c r="BB212" s="29">
        <f t="shared" si="380"/>
        <v>47150</v>
      </c>
      <c r="BC212" s="29">
        <f t="shared" si="380"/>
        <v>47178</v>
      </c>
      <c r="BD212" s="29">
        <f t="shared" si="380"/>
        <v>47209</v>
      </c>
      <c r="BE212" s="29">
        <f t="shared" si="380"/>
        <v>47239</v>
      </c>
      <c r="BF212" s="29">
        <f t="shared" si="380"/>
        <v>47270</v>
      </c>
      <c r="BG212" s="29">
        <f t="shared" si="380"/>
        <v>47300</v>
      </c>
      <c r="BH212" s="29">
        <f t="shared" si="380"/>
        <v>47331</v>
      </c>
      <c r="BI212" s="29">
        <f t="shared" si="380"/>
        <v>47362</v>
      </c>
      <c r="BJ212" s="29">
        <f t="shared" si="380"/>
        <v>47392</v>
      </c>
      <c r="BK212" s="29">
        <f t="shared" si="380"/>
        <v>47423</v>
      </c>
      <c r="BL212" s="29">
        <f t="shared" si="380"/>
        <v>47453</v>
      </c>
      <c r="BM212" s="29">
        <f t="shared" si="380"/>
        <v>47484</v>
      </c>
      <c r="BN212" s="29">
        <f t="shared" si="380"/>
        <v>47515</v>
      </c>
      <c r="BO212" s="29">
        <f t="shared" si="380"/>
        <v>47543</v>
      </c>
      <c r="BP212" s="29">
        <f t="shared" si="380"/>
        <v>47574</v>
      </c>
      <c r="BQ212" s="29">
        <f t="shared" si="380"/>
        <v>47604</v>
      </c>
      <c r="BR212" s="29">
        <f t="shared" si="380"/>
        <v>47635</v>
      </c>
      <c r="BS212" s="29">
        <f t="shared" si="380"/>
        <v>47665</v>
      </c>
      <c r="BT212" s="29">
        <f t="shared" si="380"/>
        <v>47696</v>
      </c>
      <c r="BU212" s="29">
        <f t="shared" si="380"/>
        <v>47727</v>
      </c>
      <c r="BV212" s="29">
        <f t="shared" si="380"/>
        <v>47757</v>
      </c>
      <c r="BW212" s="29">
        <f t="shared" si="380"/>
        <v>47788</v>
      </c>
      <c r="BX212" s="29">
        <f t="shared" si="380"/>
        <v>47818</v>
      </c>
      <c r="BY212" s="29">
        <f t="shared" si="380"/>
        <v>47849</v>
      </c>
      <c r="BZ212" s="29">
        <f t="shared" si="380"/>
        <v>47880</v>
      </c>
      <c r="CA212" s="29">
        <f t="shared" si="380"/>
        <v>47908</v>
      </c>
      <c r="CB212" s="29">
        <f t="shared" si="380"/>
        <v>47939</v>
      </c>
      <c r="CC212" s="29">
        <f t="shared" si="380"/>
        <v>47969</v>
      </c>
      <c r="CD212" s="29">
        <f t="shared" si="380"/>
        <v>48000</v>
      </c>
      <c r="CE212" s="29">
        <f t="shared" ref="CE212:CL212" si="381">DATE(YEAR(CD212),MONTH(CD212)+1,DAY(CD212))</f>
        <v>48030</v>
      </c>
      <c r="CF212" s="29">
        <f t="shared" si="381"/>
        <v>48061</v>
      </c>
      <c r="CG212" s="29">
        <f t="shared" si="381"/>
        <v>48092</v>
      </c>
      <c r="CH212" s="29">
        <f t="shared" si="381"/>
        <v>48122</v>
      </c>
      <c r="CI212" s="29">
        <f t="shared" si="381"/>
        <v>48153</v>
      </c>
      <c r="CJ212" s="29">
        <f t="shared" si="381"/>
        <v>48183</v>
      </c>
      <c r="CK212" s="29">
        <f t="shared" si="381"/>
        <v>48214</v>
      </c>
      <c r="CL212" s="29">
        <f t="shared" si="381"/>
        <v>48245</v>
      </c>
    </row>
    <row r="213" hidden="1" spans="1:90" s="2" customFormat="1" x14ac:dyDescent="0.25">
      <c r="A213" s="99" t="s">
        <v>538</v>
      </c>
      <c r="B213" s="31">
        <v>17</v>
      </c>
      <c r="C213" s="31">
        <v>16</v>
      </c>
      <c r="D213" s="31">
        <v>1</v>
      </c>
      <c r="E213" s="32"/>
      <c r="F213" s="32"/>
      <c r="G213" s="33">
        <f>F213-E213</f>
        <v>0</v>
      </c>
      <c r="H213" s="32"/>
      <c r="I213" s="32"/>
      <c r="J213" s="32">
        <f>IF(I213="","",(DATE(YEAR(I213),MONTH(I213)+1,DAY(I213))))</f>
      </c>
      <c r="K213" s="32">
        <f>IF(J213="","",(DATE(YEAR(J213),MONTH(J213)+D213,DAY(J213))))</f>
      </c>
      <c r="L213" s="34">
        <v>45253</v>
      </c>
      <c r="M213" s="34">
        <f>IF(N213="","",DATE(YEAR(L213),MONTH(L213),DAY(L213)))</f>
        <v>45253</v>
      </c>
      <c r="N213" s="32">
        <v>45231</v>
      </c>
      <c r="O213" s="32">
        <f>IF(N213="","",(DATE(YEAR(N213),MONTH(N213)+C213,DAY(N213))))</f>
        <v>45717</v>
      </c>
      <c r="P213" s="32">
        <f>IF(O213="","",DATE(YEAR(O213), MONTH(O213)+1,DAY(O213)))</f>
        <v>45748</v>
      </c>
      <c r="Q213" s="32">
        <f>IF(O213="","",DATE(YEAR(P213),MONTH(P213),DAY(P213)))</f>
        <v>45748</v>
      </c>
      <c r="R213" s="45">
        <f t="shared" ref="R213:AA215" si="382">IF((AND($E213&lt;=R$4,$F213&gt;=R$4)),"P/L",IF((AND($H213&lt;=R$4,$I213&gt;=R$4)),"XO",IF((AND($J213&lt;=R$4,$K213&gt;=R$4)),"3",IF((AND($L213&lt;=R$4,$M213&gt;=R$4)),"C",IF((AND($N213&lt;=R$4,$O213&gt;=R$4)),"CO",IF((AND($P213&lt;=R$4,$Q213&gt;=R$4)),"C",0))))))</f>
        <v>0</v>
      </c>
      <c r="S213" s="45">
        <f t="shared" si="382"/>
        <v>0</v>
      </c>
      <c r="T213" s="45">
        <f t="shared" si="382"/>
        <v>0</v>
      </c>
      <c r="U213" s="45">
        <f t="shared" si="382"/>
        <v>0</v>
      </c>
      <c r="V213" s="45">
        <f t="shared" si="382"/>
        <v>0</v>
      </c>
      <c r="W213" s="45">
        <f t="shared" si="382"/>
        <v>0</v>
      </c>
      <c r="X213" s="45">
        <f t="shared" si="382"/>
        <v>0</v>
      </c>
      <c r="Y213" s="45">
        <f t="shared" si="382"/>
        <v>0</v>
      </c>
      <c r="Z213" s="45">
        <f t="shared" si="382"/>
        <v>0</v>
      </c>
      <c r="AA213" s="45">
        <f t="shared" si="382"/>
        <v>0</v>
      </c>
      <c r="AB213" s="45">
        <f t="shared" ref="AB213:AK215" si="383">IF((AND($E213&lt;=AB$4,$F213&gt;=AB$4)),"P/L",IF((AND($H213&lt;=AB$4,$I213&gt;=AB$4)),"XO",IF((AND($J213&lt;=AB$4,$K213&gt;=AB$4)),"3",IF((AND($L213&lt;=AB$4,$M213&gt;=AB$4)),"C",IF((AND($N213&lt;=AB$4,$O213&gt;=AB$4)),"CO",IF((AND($P213&lt;=AB$4,$Q213&gt;=AB$4)),"C",0))))))</f>
        <v>0</v>
      </c>
      <c r="AC213" s="45">
        <f t="shared" si="383"/>
        <v>0</v>
      </c>
      <c r="AD213" s="45">
        <f t="shared" si="383"/>
        <v>0</v>
      </c>
      <c r="AE213" s="45">
        <f t="shared" si="383"/>
        <v>0</v>
      </c>
      <c r="AF213" s="45">
        <f t="shared" si="383"/>
        <v>0</v>
      </c>
      <c r="AG213" s="45">
        <f t="shared" si="383"/>
        <v>0</v>
      </c>
      <c r="AH213" s="45">
        <f t="shared" si="383"/>
        <v>0</v>
      </c>
      <c r="AI213" s="45">
        <f t="shared" si="383"/>
        <v>0</v>
      </c>
      <c r="AJ213" s="45">
        <f t="shared" si="383"/>
        <v>0</v>
      </c>
      <c r="AK213" s="45">
        <f t="shared" si="383"/>
        <v>0</v>
      </c>
      <c r="AL213" s="45">
        <f t="shared" ref="AL213:AU215" si="384">IF((AND($E213&lt;=AL$4,$F213&gt;=AL$4)),"P/L",IF((AND($H213&lt;=AL$4,$I213&gt;=AL$4)),"XO",IF((AND($J213&lt;=AL$4,$K213&gt;=AL$4)),"3",IF((AND($L213&lt;=AL$4,$M213&gt;=AL$4)),"C",IF((AND($N213&lt;=AL$4,$O213&gt;=AL$4)),"CO",IF((AND($P213&lt;=AL$4,$Q213&gt;=AL$4)),"C",0))))))</f>
        <v>0</v>
      </c>
      <c r="AM213" s="45">
        <f t="shared" si="384"/>
        <v>0</v>
      </c>
      <c r="AN213" s="45">
        <f t="shared" si="384"/>
        <v>0</v>
      </c>
      <c r="AO213" s="45">
        <f t="shared" si="384"/>
        <v>0</v>
      </c>
      <c r="AP213" s="45">
        <f t="shared" si="384"/>
        <v>0</v>
      </c>
      <c r="AQ213" s="45">
        <f t="shared" si="384"/>
        <v>0</v>
      </c>
      <c r="AR213" s="45">
        <f t="shared" si="384"/>
        <v>0</v>
      </c>
      <c r="AS213" s="45">
        <f t="shared" si="384"/>
        <v>0</v>
      </c>
      <c r="AT213" s="45">
        <f t="shared" si="384"/>
        <v>0</v>
      </c>
      <c r="AU213" s="45">
        <f t="shared" si="384"/>
        <v>0</v>
      </c>
      <c r="AV213" s="45">
        <f t="shared" ref="AV213:BE215" si="385">IF((AND($E213&lt;=AV$4,$F213&gt;=AV$4)),"P/L",IF((AND($H213&lt;=AV$4,$I213&gt;=AV$4)),"XO",IF((AND($J213&lt;=AV$4,$K213&gt;=AV$4)),"3",IF((AND($L213&lt;=AV$4,$M213&gt;=AV$4)),"C",IF((AND($N213&lt;=AV$4,$O213&gt;=AV$4)),"CO",IF((AND($P213&lt;=AV$4,$Q213&gt;=AV$4)),"C",0))))))</f>
        <v>0</v>
      </c>
      <c r="AW213" s="45">
        <f t="shared" si="385"/>
        <v>0</v>
      </c>
      <c r="AX213" s="45">
        <f t="shared" si="385"/>
        <v>0</v>
      </c>
      <c r="AY213" s="45">
        <f t="shared" si="385"/>
        <v>0</v>
      </c>
      <c r="AZ213" s="45">
        <f t="shared" si="385"/>
        <v>0</v>
      </c>
      <c r="BA213" s="45">
        <f t="shared" si="385"/>
        <v>0</v>
      </c>
      <c r="BB213" s="45">
        <f t="shared" si="385"/>
        <v>0</v>
      </c>
      <c r="BC213" s="45">
        <f t="shared" si="385"/>
        <v>0</v>
      </c>
      <c r="BD213" s="45">
        <f t="shared" si="385"/>
        <v>0</v>
      </c>
      <c r="BE213" s="45">
        <f t="shared" si="385"/>
        <v>0</v>
      </c>
      <c r="BF213" s="45">
        <f t="shared" ref="BF213:BO215" si="386">IF((AND($E213&lt;=BF$4,$F213&gt;=BF$4)),"P/L",IF((AND($H213&lt;=BF$4,$I213&gt;=BF$4)),"XO",IF((AND($J213&lt;=BF$4,$K213&gt;=BF$4)),"3",IF((AND($L213&lt;=BF$4,$M213&gt;=BF$4)),"C",IF((AND($N213&lt;=BF$4,$O213&gt;=BF$4)),"CO",IF((AND($P213&lt;=BF$4,$Q213&gt;=BF$4)),"C",0))))))</f>
        <v>0</v>
      </c>
      <c r="BG213" s="45">
        <f t="shared" si="386"/>
        <v>0</v>
      </c>
      <c r="BH213" s="45">
        <f t="shared" si="386"/>
        <v>0</v>
      </c>
      <c r="BI213" s="45">
        <f t="shared" si="386"/>
        <v>0</v>
      </c>
      <c r="BJ213" s="45">
        <f t="shared" si="386"/>
        <v>0</v>
      </c>
      <c r="BK213" s="45">
        <f t="shared" si="386"/>
        <v>0</v>
      </c>
      <c r="BL213" s="45">
        <f t="shared" si="386"/>
        <v>0</v>
      </c>
      <c r="BM213" s="45">
        <f t="shared" si="386"/>
        <v>0</v>
      </c>
      <c r="BN213" s="45">
        <f t="shared" si="386"/>
        <v>0</v>
      </c>
      <c r="BO213" s="45">
        <f t="shared" si="386"/>
        <v>0</v>
      </c>
      <c r="BP213" s="45">
        <f t="shared" ref="BP213:BY215" si="387">IF((AND($E213&lt;=BP$4,$F213&gt;=BP$4)),"P/L",IF((AND($H213&lt;=BP$4,$I213&gt;=BP$4)),"XO",IF((AND($J213&lt;=BP$4,$K213&gt;=BP$4)),"3",IF((AND($L213&lt;=BP$4,$M213&gt;=BP$4)),"C",IF((AND($N213&lt;=BP$4,$O213&gt;=BP$4)),"CO",IF((AND($P213&lt;=BP$4,$Q213&gt;=BP$4)),"C",0))))))</f>
        <v>0</v>
      </c>
      <c r="BQ213" s="45">
        <f t="shared" si="387"/>
        <v>0</v>
      </c>
      <c r="BR213" s="45">
        <f t="shared" si="387"/>
        <v>0</v>
      </c>
      <c r="BS213" s="45">
        <f t="shared" si="387"/>
        <v>0</v>
      </c>
      <c r="BT213" s="45">
        <f t="shared" si="387"/>
        <v>0</v>
      </c>
      <c r="BU213" s="45">
        <f t="shared" si="387"/>
        <v>0</v>
      </c>
      <c r="BV213" s="45">
        <f t="shared" si="387"/>
        <v>0</v>
      </c>
      <c r="BW213" s="45">
        <f t="shared" si="387"/>
        <v>0</v>
      </c>
      <c r="BX213" s="45">
        <f t="shared" si="387"/>
        <v>0</v>
      </c>
      <c r="BY213" s="45">
        <f t="shared" si="387"/>
        <v>0</v>
      </c>
      <c r="BZ213" s="45">
        <f t="shared" ref="BZ213:CL215" si="388">IF((AND($E213&lt;=BZ$4,$F213&gt;=BZ$4)),"P/L",IF((AND($H213&lt;=BZ$4,$I213&gt;=BZ$4)),"XO",IF((AND($J213&lt;=BZ$4,$K213&gt;=BZ$4)),"3",IF((AND($L213&lt;=BZ$4,$M213&gt;=BZ$4)),"C",IF((AND($N213&lt;=BZ$4,$O213&gt;=BZ$4)),"CO",IF((AND($P213&lt;=BZ$4,$Q213&gt;=BZ$4)),"C",0))))))</f>
        <v>0</v>
      </c>
      <c r="CA213" s="45">
        <f t="shared" si="388"/>
        <v>0</v>
      </c>
      <c r="CB213" s="45">
        <f t="shared" si="388"/>
        <v>0</v>
      </c>
      <c r="CC213" s="45">
        <f t="shared" si="388"/>
        <v>0</v>
      </c>
      <c r="CD213" s="45">
        <f t="shared" si="388"/>
        <v>0</v>
      </c>
      <c r="CE213" s="45">
        <f t="shared" si="388"/>
        <v>0</v>
      </c>
      <c r="CF213" s="45">
        <f t="shared" si="388"/>
        <v>0</v>
      </c>
      <c r="CG213" s="45">
        <f t="shared" si="388"/>
        <v>0</v>
      </c>
      <c r="CH213" s="45">
        <f t="shared" si="388"/>
        <v>0</v>
      </c>
      <c r="CI213" s="45">
        <f t="shared" si="388"/>
        <v>0</v>
      </c>
      <c r="CJ213" s="45">
        <f t="shared" si="388"/>
        <v>0</v>
      </c>
      <c r="CK213" s="45">
        <f t="shared" si="388"/>
        <v>0</v>
      </c>
      <c r="CL213" s="45">
        <f t="shared" si="388"/>
        <v>0</v>
      </c>
    </row>
    <row r="214" spans="1:90" x14ac:dyDescent="0.25">
      <c r="A214" s="30" t="s">
        <v>539</v>
      </c>
      <c r="B214" s="31">
        <v>16</v>
      </c>
      <c r="C214" s="31">
        <v>17</v>
      </c>
      <c r="D214" s="31">
        <v>0</v>
      </c>
      <c r="E214" s="32"/>
      <c r="F214" s="32"/>
      <c r="G214" s="33">
        <f>F214-E214</f>
        <v>0</v>
      </c>
      <c r="H214" s="36">
        <v>45253</v>
      </c>
      <c r="I214" s="36">
        <f>IF(H214="",0,DATE(YEAR(H214),MONTH(H214)+B214,DAY(H214)))</f>
        <v>45739</v>
      </c>
      <c r="J214" s="36">
        <f>IF(I214="","",(DATE(YEAR(I214),MONTH(I214)+1,DAY(I214))))</f>
        <v>45770</v>
      </c>
      <c r="K214" s="36">
        <f>IF(J214="","",(DATE(YEAR(J214),MONTH(J214)+D214,DAY(J214))))</f>
        <v>45770</v>
      </c>
      <c r="L214" s="36">
        <f>IF(N214="","",DATE(YEAR(N214), MONTH(N214)-1,DAY(N214)))</f>
        <v>45800</v>
      </c>
      <c r="M214" s="36">
        <f>IF(N214="","",DATE(YEAR(L214),MONTH(L214),DAY(L214)))</f>
        <v>45800</v>
      </c>
      <c r="N214" s="36">
        <f>IF(K214="","",(DATE(YEAR(K214),MONTH(K214)+2,DAY(K214))))</f>
        <v>45831</v>
      </c>
      <c r="O214" s="37">
        <f>IF(N214="","",(DATE(YEAR(N214),MONTH(N214)+C214,DAY(N214))))</f>
        <v>46349</v>
      </c>
      <c r="P214" s="37">
        <f>IF(O214="","",DATE(YEAR(O214), MONTH(O214)+1,DAY(O214)))</f>
        <v>46379</v>
      </c>
      <c r="Q214" s="37">
        <f>IF(O214="","",DATE(YEAR(P214),MONTH(P214),DAY(P214)))</f>
        <v>46379</v>
      </c>
      <c r="R214" s="33" t="str">
        <f t="shared" si="382"/>
        <v>CO</v>
      </c>
      <c r="S214" s="33" t="str">
        <f t="shared" si="382"/>
        <v>CO</v>
      </c>
      <c r="T214" s="33" t="str">
        <f t="shared" si="382"/>
        <v>CO</v>
      </c>
      <c r="U214" s="33" t="str">
        <f t="shared" si="382"/>
        <v>CO</v>
      </c>
      <c r="V214" s="33" t="str">
        <f t="shared" si="382"/>
        <v>CO</v>
      </c>
      <c r="W214" s="33" t="str">
        <f t="shared" si="382"/>
        <v>CO</v>
      </c>
      <c r="X214" s="33" t="str">
        <f t="shared" si="382"/>
        <v>CO</v>
      </c>
      <c r="Y214" s="33" t="str">
        <f t="shared" si="382"/>
        <v>CO</v>
      </c>
      <c r="Z214" s="33" t="str">
        <f t="shared" si="382"/>
        <v>CO</v>
      </c>
      <c r="AA214" s="33" t="str">
        <f t="shared" si="382"/>
        <v>CO</v>
      </c>
      <c r="AB214" s="33">
        <f t="shared" si="383"/>
        <v>0</v>
      </c>
      <c r="AC214" s="33">
        <f t="shared" si="383"/>
        <v>0</v>
      </c>
      <c r="AD214" s="33">
        <f t="shared" si="383"/>
        <v>0</v>
      </c>
      <c r="AE214" s="33">
        <f t="shared" si="383"/>
        <v>0</v>
      </c>
      <c r="AF214" s="33">
        <f t="shared" si="383"/>
        <v>0</v>
      </c>
      <c r="AG214" s="33">
        <f t="shared" si="383"/>
        <v>0</v>
      </c>
      <c r="AH214" s="33">
        <f t="shared" si="383"/>
        <v>0</v>
      </c>
      <c r="AI214" s="33">
        <f t="shared" si="383"/>
        <v>0</v>
      </c>
      <c r="AJ214" s="33">
        <f t="shared" si="383"/>
        <v>0</v>
      </c>
      <c r="AK214" s="33">
        <f t="shared" si="383"/>
        <v>0</v>
      </c>
      <c r="AL214" s="33">
        <f t="shared" si="384"/>
        <v>0</v>
      </c>
      <c r="AM214" s="33">
        <f t="shared" si="384"/>
        <v>0</v>
      </c>
      <c r="AN214" s="33">
        <f t="shared" si="384"/>
        <v>0</v>
      </c>
      <c r="AO214" s="33">
        <f t="shared" si="384"/>
        <v>0</v>
      </c>
      <c r="AP214" s="33">
        <f t="shared" si="384"/>
        <v>0</v>
      </c>
      <c r="AQ214" s="33">
        <f t="shared" si="384"/>
        <v>0</v>
      </c>
      <c r="AR214" s="33">
        <f t="shared" si="384"/>
        <v>0</v>
      </c>
      <c r="AS214" s="33">
        <f t="shared" si="384"/>
        <v>0</v>
      </c>
      <c r="AT214" s="33">
        <f t="shared" si="384"/>
        <v>0</v>
      </c>
      <c r="AU214" s="33">
        <f t="shared" si="384"/>
        <v>0</v>
      </c>
      <c r="AV214" s="33">
        <f t="shared" si="385"/>
        <v>0</v>
      </c>
      <c r="AW214" s="33">
        <f t="shared" si="385"/>
        <v>0</v>
      </c>
      <c r="AX214" s="33">
        <f t="shared" si="385"/>
        <v>0</v>
      </c>
      <c r="AY214" s="33">
        <f t="shared" si="385"/>
        <v>0</v>
      </c>
      <c r="AZ214" s="33">
        <f t="shared" si="385"/>
        <v>0</v>
      </c>
      <c r="BA214" s="33">
        <f t="shared" si="385"/>
        <v>0</v>
      </c>
      <c r="BB214" s="33">
        <f t="shared" si="385"/>
        <v>0</v>
      </c>
      <c r="BC214" s="33">
        <f t="shared" si="385"/>
        <v>0</v>
      </c>
      <c r="BD214" s="33">
        <f t="shared" si="385"/>
        <v>0</v>
      </c>
      <c r="BE214" s="33">
        <f t="shared" si="385"/>
        <v>0</v>
      </c>
      <c r="BF214" s="33">
        <f t="shared" si="386"/>
        <v>0</v>
      </c>
      <c r="BG214" s="33">
        <f t="shared" si="386"/>
        <v>0</v>
      </c>
      <c r="BH214" s="33">
        <f t="shared" si="386"/>
        <v>0</v>
      </c>
      <c r="BI214" s="33">
        <f t="shared" si="386"/>
        <v>0</v>
      </c>
      <c r="BJ214" s="33">
        <f t="shared" si="386"/>
        <v>0</v>
      </c>
      <c r="BK214" s="33">
        <f t="shared" si="386"/>
        <v>0</v>
      </c>
      <c r="BL214" s="33">
        <f t="shared" si="386"/>
        <v>0</v>
      </c>
      <c r="BM214" s="33">
        <f t="shared" si="386"/>
        <v>0</v>
      </c>
      <c r="BN214" s="33">
        <f t="shared" si="386"/>
        <v>0</v>
      </c>
      <c r="BO214" s="33">
        <f t="shared" si="386"/>
        <v>0</v>
      </c>
      <c r="BP214" s="33">
        <f t="shared" si="387"/>
        <v>0</v>
      </c>
      <c r="BQ214" s="33">
        <f t="shared" si="387"/>
        <v>0</v>
      </c>
      <c r="BR214" s="33">
        <f t="shared" si="387"/>
        <v>0</v>
      </c>
      <c r="BS214" s="33">
        <f t="shared" si="387"/>
        <v>0</v>
      </c>
      <c r="BT214" s="33">
        <f t="shared" si="387"/>
        <v>0</v>
      </c>
      <c r="BU214" s="33">
        <f t="shared" si="387"/>
        <v>0</v>
      </c>
      <c r="BV214" s="33">
        <f t="shared" si="387"/>
        <v>0</v>
      </c>
      <c r="BW214" s="33">
        <f t="shared" si="387"/>
        <v>0</v>
      </c>
      <c r="BX214" s="33">
        <f t="shared" si="387"/>
        <v>0</v>
      </c>
      <c r="BY214" s="33">
        <f t="shared" si="387"/>
        <v>0</v>
      </c>
      <c r="BZ214" s="33">
        <f t="shared" si="388"/>
        <v>0</v>
      </c>
      <c r="CA214" s="33">
        <f t="shared" si="388"/>
        <v>0</v>
      </c>
      <c r="CB214" s="33">
        <f t="shared" si="388"/>
        <v>0</v>
      </c>
      <c r="CC214" s="33">
        <f t="shared" si="388"/>
        <v>0</v>
      </c>
      <c r="CD214" s="33">
        <f t="shared" si="388"/>
        <v>0</v>
      </c>
      <c r="CE214" s="33">
        <f t="shared" si="388"/>
        <v>0</v>
      </c>
      <c r="CF214" s="33">
        <f t="shared" si="388"/>
        <v>0</v>
      </c>
      <c r="CG214" s="33">
        <f t="shared" si="388"/>
        <v>0</v>
      </c>
      <c r="CH214" s="33">
        <f t="shared" si="388"/>
        <v>0</v>
      </c>
      <c r="CI214" s="33">
        <f t="shared" si="388"/>
        <v>0</v>
      </c>
      <c r="CJ214" s="33">
        <f t="shared" si="388"/>
        <v>0</v>
      </c>
      <c r="CK214" s="33">
        <f t="shared" si="388"/>
        <v>0</v>
      </c>
      <c r="CL214" s="33">
        <f t="shared" si="388"/>
        <v>0</v>
      </c>
    </row>
    <row r="215" spans="1:90" x14ac:dyDescent="0.25">
      <c r="A215" s="30" t="s">
        <v>540</v>
      </c>
      <c r="B215" s="31">
        <v>15</v>
      </c>
      <c r="C215" s="31">
        <v>16</v>
      </c>
      <c r="D215" s="31">
        <v>0</v>
      </c>
      <c r="E215" s="32"/>
      <c r="F215" s="32"/>
      <c r="G215" s="33">
        <f>F215-E215</f>
        <v>0</v>
      </c>
      <c r="H215" s="36">
        <v>45894</v>
      </c>
      <c r="I215" s="37">
        <f>IF(H215="",0,DATE(YEAR(H215),MONTH(H215)+B215,DAY(H215)))</f>
        <v>46351</v>
      </c>
      <c r="J215" s="37">
        <f>IF(I215="","",(DATE(YEAR(I215),MONTH(I215)+1,DAY(I215))))</f>
        <v>46381</v>
      </c>
      <c r="K215" s="37">
        <f>IF(J215="","",(DATE(YEAR(J215),MONTH(J215)+D215,DAY(J215))))</f>
        <v>46381</v>
      </c>
      <c r="L215" s="37">
        <f>IF(N215="","",DATE(YEAR(N215), MONTH(N215)-1,DAY(N215)))</f>
        <v>46412</v>
      </c>
      <c r="M215" s="37">
        <f>IF(N215="","",DATE(YEAR(L215),MONTH(L215),DAY(L215)))</f>
        <v>46412</v>
      </c>
      <c r="N215" s="32">
        <f>IF(K215="","",(DATE(YEAR(K215),MONTH(K215)+2,DAY(K215))))</f>
        <v>46443</v>
      </c>
      <c r="O215" s="32">
        <f>IF(N215="","",(DATE(YEAR(N215),MONTH(N215)+C215,DAY(N215))))</f>
        <v>46929</v>
      </c>
      <c r="P215" s="32">
        <f>IF(O215="","",DATE(YEAR(O215), MONTH(O215)+1,DAY(O215)))</f>
        <v>46959</v>
      </c>
      <c r="Q215" s="32">
        <f>IF(O215="","",DATE(YEAR(P215),MONTH(P215),DAY(P215)))</f>
        <v>46959</v>
      </c>
      <c r="R215" s="33" t="str">
        <f t="shared" si="382"/>
        <v>XO</v>
      </c>
      <c r="S215" s="33" t="str">
        <f t="shared" si="382"/>
        <v>XO</v>
      </c>
      <c r="T215" s="33" t="str">
        <f t="shared" si="382"/>
        <v>XO</v>
      </c>
      <c r="U215" s="33" t="str">
        <f t="shared" si="382"/>
        <v>XO</v>
      </c>
      <c r="V215" s="33" t="str">
        <f t="shared" si="382"/>
        <v>XO</v>
      </c>
      <c r="W215" s="33" t="str">
        <f t="shared" si="382"/>
        <v>XO</v>
      </c>
      <c r="X215" s="33" t="str">
        <f t="shared" si="382"/>
        <v>XO</v>
      </c>
      <c r="Y215" s="33" t="str">
        <f t="shared" si="382"/>
        <v>XO</v>
      </c>
      <c r="Z215" s="33" t="str">
        <f t="shared" si="382"/>
        <v>XO</v>
      </c>
      <c r="AA215" s="33" t="str">
        <f t="shared" si="382"/>
        <v>XO</v>
      </c>
      <c r="AB215" s="33">
        <f t="shared" si="383"/>
        <v>0</v>
      </c>
      <c r="AC215" s="33">
        <f t="shared" si="383"/>
        <v>0</v>
      </c>
      <c r="AD215" s="33">
        <f t="shared" si="383"/>
        <v>0</v>
      </c>
      <c r="AE215" s="33" t="str">
        <f t="shared" si="383"/>
        <v>CO</v>
      </c>
      <c r="AF215" s="33" t="str">
        <f t="shared" si="383"/>
        <v>CO</v>
      </c>
      <c r="AG215" s="33" t="str">
        <f t="shared" si="383"/>
        <v>CO</v>
      </c>
      <c r="AH215" s="33" t="str">
        <f t="shared" si="383"/>
        <v>CO</v>
      </c>
      <c r="AI215" s="33" t="str">
        <f t="shared" si="383"/>
        <v>CO</v>
      </c>
      <c r="AJ215" s="33" t="str">
        <f t="shared" si="383"/>
        <v>CO</v>
      </c>
      <c r="AK215" s="33" t="str">
        <f t="shared" si="383"/>
        <v>CO</v>
      </c>
      <c r="AL215" s="33" t="str">
        <f t="shared" si="384"/>
        <v>CO</v>
      </c>
      <c r="AM215" s="33" t="str">
        <f t="shared" si="384"/>
        <v>CO</v>
      </c>
      <c r="AN215" s="33" t="str">
        <f t="shared" si="384"/>
        <v>CO</v>
      </c>
      <c r="AO215" s="33" t="str">
        <f t="shared" si="384"/>
        <v>CO</v>
      </c>
      <c r="AP215" s="33" t="str">
        <f t="shared" si="384"/>
        <v>CO</v>
      </c>
      <c r="AQ215" s="33" t="str">
        <f t="shared" si="384"/>
        <v>CO</v>
      </c>
      <c r="AR215" s="33" t="str">
        <f t="shared" si="384"/>
        <v>CO</v>
      </c>
      <c r="AS215" s="33" t="str">
        <f t="shared" si="384"/>
        <v>CO</v>
      </c>
      <c r="AT215" s="33" t="str">
        <f t="shared" si="384"/>
        <v>CO</v>
      </c>
      <c r="AU215" s="33">
        <f t="shared" si="384"/>
        <v>0</v>
      </c>
      <c r="AV215" s="33">
        <f t="shared" si="385"/>
        <v>0</v>
      </c>
      <c r="AW215" s="33">
        <f t="shared" si="385"/>
        <v>0</v>
      </c>
      <c r="AX215" s="33">
        <f t="shared" si="385"/>
        <v>0</v>
      </c>
      <c r="AY215" s="33">
        <f t="shared" si="385"/>
        <v>0</v>
      </c>
      <c r="AZ215" s="33">
        <f t="shared" si="385"/>
        <v>0</v>
      </c>
      <c r="BA215" s="33">
        <f t="shared" si="385"/>
        <v>0</v>
      </c>
      <c r="BB215" s="33">
        <f t="shared" si="385"/>
        <v>0</v>
      </c>
      <c r="BC215" s="33">
        <f t="shared" si="385"/>
        <v>0</v>
      </c>
      <c r="BD215" s="33">
        <f t="shared" si="385"/>
        <v>0</v>
      </c>
      <c r="BE215" s="33">
        <f t="shared" si="385"/>
        <v>0</v>
      </c>
      <c r="BF215" s="33">
        <f t="shared" si="386"/>
        <v>0</v>
      </c>
      <c r="BG215" s="33">
        <f t="shared" si="386"/>
        <v>0</v>
      </c>
      <c r="BH215" s="33">
        <f t="shared" si="386"/>
        <v>0</v>
      </c>
      <c r="BI215" s="33">
        <f t="shared" si="386"/>
        <v>0</v>
      </c>
      <c r="BJ215" s="33">
        <f t="shared" si="386"/>
        <v>0</v>
      </c>
      <c r="BK215" s="33">
        <f t="shared" si="386"/>
        <v>0</v>
      </c>
      <c r="BL215" s="33">
        <f t="shared" si="386"/>
        <v>0</v>
      </c>
      <c r="BM215" s="33">
        <f t="shared" si="386"/>
        <v>0</v>
      </c>
      <c r="BN215" s="33">
        <f t="shared" si="386"/>
        <v>0</v>
      </c>
      <c r="BO215" s="33">
        <f t="shared" si="386"/>
        <v>0</v>
      </c>
      <c r="BP215" s="33">
        <f t="shared" si="387"/>
        <v>0</v>
      </c>
      <c r="BQ215" s="33">
        <f t="shared" si="387"/>
        <v>0</v>
      </c>
      <c r="BR215" s="33">
        <f t="shared" si="387"/>
        <v>0</v>
      </c>
      <c r="BS215" s="33">
        <f t="shared" si="387"/>
        <v>0</v>
      </c>
      <c r="BT215" s="33">
        <f t="shared" si="387"/>
        <v>0</v>
      </c>
      <c r="BU215" s="33">
        <f t="shared" si="387"/>
        <v>0</v>
      </c>
      <c r="BV215" s="33">
        <f t="shared" si="387"/>
        <v>0</v>
      </c>
      <c r="BW215" s="33">
        <f t="shared" si="387"/>
        <v>0</v>
      </c>
      <c r="BX215" s="33">
        <f t="shared" si="387"/>
        <v>0</v>
      </c>
      <c r="BY215" s="33">
        <f t="shared" si="387"/>
        <v>0</v>
      </c>
      <c r="BZ215" s="33">
        <f t="shared" si="388"/>
        <v>0</v>
      </c>
      <c r="CA215" s="33">
        <f t="shared" si="388"/>
        <v>0</v>
      </c>
      <c r="CB215" s="33">
        <f t="shared" si="388"/>
        <v>0</v>
      </c>
      <c r="CC215" s="33">
        <f t="shared" si="388"/>
        <v>0</v>
      </c>
      <c r="CD215" s="33">
        <f t="shared" si="388"/>
        <v>0</v>
      </c>
      <c r="CE215" s="33">
        <f t="shared" si="388"/>
        <v>0</v>
      </c>
      <c r="CF215" s="33">
        <f t="shared" si="388"/>
        <v>0</v>
      </c>
      <c r="CG215" s="33">
        <f t="shared" si="388"/>
        <v>0</v>
      </c>
      <c r="CH215" s="33">
        <f t="shared" si="388"/>
        <v>0</v>
      </c>
      <c r="CI215" s="33">
        <f t="shared" si="388"/>
        <v>0</v>
      </c>
      <c r="CJ215" s="33">
        <f t="shared" si="388"/>
        <v>0</v>
      </c>
      <c r="CK215" s="33">
        <f t="shared" si="388"/>
        <v>0</v>
      </c>
      <c r="CL215" s="33">
        <f t="shared" si="388"/>
        <v>0</v>
      </c>
    </row>
    <row r="216" spans="1:90" x14ac:dyDescent="0.25">
      <c r="A216" s="40" t="s">
        <v>98</v>
      </c>
      <c r="B216" s="31">
        <v>17</v>
      </c>
      <c r="C216" s="31">
        <v>16</v>
      </c>
      <c r="D216" s="31">
        <v>0</v>
      </c>
      <c r="E216" s="32"/>
      <c r="F216" s="32"/>
      <c r="G216" s="33"/>
      <c r="H216" s="37">
        <v>46381</v>
      </c>
      <c r="I216" s="37">
        <f>IF(H216="",0,DATE(YEAR(H216),MONTH(H216)+B216,DAY(H216)))</f>
        <v>46898</v>
      </c>
      <c r="J216" s="32">
        <f>IF(I216="","",(DATE(YEAR(I216),MONTH(I216)+1,DAY(I216))))</f>
        <v>46929</v>
      </c>
      <c r="K216" s="32">
        <f>IF(J216="","",(DATE(YEAR(J216),MONTH(J216)+D216,DAY(J216))))</f>
        <v>46929</v>
      </c>
      <c r="L216" s="32">
        <f>IF(N216="","",DATE(YEAR(N216), MONTH(N216)-1,DAY(N216)))</f>
        <v>46959</v>
      </c>
      <c r="M216" s="32">
        <f>IF(N216="","",DATE(YEAR(L216),MONTH(L216),DAY(L216)))</f>
        <v>46959</v>
      </c>
      <c r="N216" s="32">
        <f>IF(K216="","",(DATE(YEAR(K216),MONTH(K216)+2,DAY(K216))))</f>
        <v>46990</v>
      </c>
      <c r="O216" s="32">
        <f>IF(N216="","",(DATE(YEAR(N216),MONTH(N216)+C216,DAY(N216))))</f>
        <v>47477</v>
      </c>
      <c r="P216" s="32">
        <f>IF(O216="","",DATE(YEAR(O216), MONTH(O216)+1,DAY(O216)))</f>
        <v>47508</v>
      </c>
      <c r="Q216" s="32">
        <f>IF(O216="","",DATE(YEAR(P216),MONTH(P216),DAY(P216)))</f>
        <v>47508</v>
      </c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</row>
    <row r="217" spans="18:90" x14ac:dyDescent="0.25"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</row>
    <row r="227" spans="1:12" x14ac:dyDescent="0.25">
      <c r="A227" s="2"/>
      <c r="B227" s="46"/>
      <c r="L227" s="2" t="s">
        <v>87</v>
      </c>
    </row>
  </sheetData>
  <sheetProtection selectLockedCells="1"/>
  <mergeCells count="6">
    <mergeCell ref="E3:F3"/>
    <mergeCell ref="H3:I3"/>
    <mergeCell ref="J3:K3"/>
    <mergeCell ref="L3:M3"/>
    <mergeCell ref="N3:O3"/>
    <mergeCell ref="P3:Q3"/>
  </mergeCells>
  <conditionalFormatting sqref="R67:AH69">
    <cfRule type="cellIs" dxfId="2004" priority="544" operator="equal">
      <formula>"3"</formula>
    </cfRule>
    <cfRule type="cellIs" dxfId="2005" priority="547" operator="equal">
      <formula>"XO"</formula>
    </cfRule>
    <cfRule type="cellIs" dxfId="2006" priority="542" operator="equal">
      <formula>"P/L"</formula>
    </cfRule>
    <cfRule type="cellIs" dxfId="2007" priority="545" operator="equal">
      <formula>0</formula>
    </cfRule>
    <cfRule type="cellIs" dxfId="2008" priority="546" operator="equal">
      <formula>"CO"</formula>
    </cfRule>
  </conditionalFormatting>
  <conditionalFormatting sqref="R5:CL12 R76:CL78 R81:CL81 R147:CL148 R166:CL170 R172:CL176 R178:CL184 R186:CL186 R209:CL211">
    <cfRule type="cellIs" dxfId="2009" priority="669" operator="equal">
      <formula>"C"</formula>
    </cfRule>
  </conditionalFormatting>
  <conditionalFormatting sqref="R5:CL15 R18:CL22 R26:CL62 AI67:CL69 R75:CL78 R80:CL148 R150:CL159 R161:CL161 R171:CL186 R197:CL198 R202:CL202 R204:CL206 R209:CL216">
    <cfRule type="cellIs" dxfId="2010" priority="673" operator="equal">
      <formula>"XO"</formula>
    </cfRule>
    <cfRule type="cellIs" dxfId="2011" priority="671" operator="equal">
      <formula>0</formula>
    </cfRule>
    <cfRule type="cellIs" dxfId="2012" priority="672" operator="equal">
      <formula>"CO"</formula>
    </cfRule>
  </conditionalFormatting>
  <conditionalFormatting sqref="R5:CL15 R18:CL69 R71:CL148 R150:CL159 R161:CL161 R202:CL202 R204:CL216 R166:CL187 R197:CL198">
    <cfRule type="cellIs" dxfId="2013" priority="668" operator="equal">
      <formula>"P/L"</formula>
    </cfRule>
  </conditionalFormatting>
  <conditionalFormatting sqref="R5:CL15 R75:CL78 R80:CL148 R171:CL186 R209:CL216 R18:CL22 R26:CL62 AI67:CL69 R150:CL159 R161:CL161 R197:CL198 R202:CL202 R204:CL206">
    <cfRule type="cellIs" dxfId="2014" priority="670" operator="equal">
      <formula>"3"</formula>
    </cfRule>
  </conditionalFormatting>
  <conditionalFormatting sqref="R14:CL15 R18:CL20 R27:CL34 R36:CL43 R45:CL52 R54:CL62 R83:CL90 R92:CL99 R101:CL108 R110:CL117 R119:CL126 R128:CL135 R137:CL145 R147:CL148 R150:CL150 R152:CL159 R161:CL161 R202:CL202 R204:CL204 R213:CL216">
    <cfRule type="cellIs" dxfId="2015" priority="666" operator="equal">
      <formula>"CO"</formula>
    </cfRule>
    <cfRule type="cellIs" dxfId="2016" priority="665" operator="equal">
      <formula>0</formula>
    </cfRule>
    <cfRule type="cellIs" dxfId="2017" priority="667" operator="equal">
      <formula>"XO"</formula>
    </cfRule>
  </conditionalFormatting>
  <conditionalFormatting sqref="R14:CL15 R18:CL20 R27:CL34 R36:CL43 R45:CL52 R54:CL62 R83:CL90 R92:CL99 R101:CL108 R110:CL117 R119:CL126 R128:CL135 R137:CL145 R150:CL150 R152:CL159 R161:CL161 R202:CL202 R204:CL204 R213:CL216 R147:CL148">
    <cfRule type="cellIs" dxfId="2018" priority="664" operator="equal">
      <formula>"3"</formula>
    </cfRule>
  </conditionalFormatting>
  <conditionalFormatting sqref="R14:CL20">
    <cfRule type="cellIs" dxfId="2019" priority="90" operator="equal">
      <formula>"P/L"</formula>
    </cfRule>
  </conditionalFormatting>
  <conditionalFormatting sqref="R16:CL17 R22:CL23 R64:CL69 R71:CL74">
    <cfRule type="cellIs" dxfId="2020" priority="92" operator="equal">
      <formula>0</formula>
    </cfRule>
    <cfRule type="cellIs" dxfId="2021" priority="94" operator="equal">
      <formula>"XO"</formula>
    </cfRule>
    <cfRule type="cellIs" dxfId="2022" priority="93" operator="equal">
      <formula>"CO"</formula>
    </cfRule>
  </conditionalFormatting>
  <conditionalFormatting sqref="R16:CL17 R22:CL23 R71:CL74 R64:CL69">
    <cfRule type="cellIs" dxfId="2023" priority="91" operator="equal">
      <formula>"3"</formula>
    </cfRule>
    <cfRule type="cellIs" dxfId="2024" priority="85" operator="equal">
      <formula>"C"</formula>
    </cfRule>
  </conditionalFormatting>
  <conditionalFormatting sqref="R16:CL17 R23:CL23 R73:CL74">
    <cfRule type="cellIs" dxfId="2025" priority="89" operator="equal">
      <formula>"XO"</formula>
    </cfRule>
    <cfRule type="cellIs" dxfId="2026" priority="88" operator="equal">
      <formula>"CO"</formula>
    </cfRule>
    <cfRule type="cellIs" dxfId="2027" priority="87" operator="equal">
      <formula>0</formula>
    </cfRule>
    <cfRule type="cellIs" dxfId="2028" priority="86" operator="equal">
      <formula>"3"</formula>
    </cfRule>
  </conditionalFormatting>
  <conditionalFormatting sqref="R16:CL17 R23:CL23">
    <cfRule type="cellIs" dxfId="2029" priority="84" operator="equal">
      <formula>"P/L"</formula>
    </cfRule>
  </conditionalFormatting>
  <conditionalFormatting sqref="R24:CL24 R174:CL175">
    <cfRule type="cellIs" dxfId="2030" priority="596" operator="equal">
      <formula>"XO"</formula>
    </cfRule>
    <cfRule type="cellIs" dxfId="2031" priority="593" operator="equal">
      <formula>"3"</formula>
    </cfRule>
    <cfRule type="cellIs" dxfId="2032" priority="594" operator="equal">
      <formula>0</formula>
    </cfRule>
    <cfRule type="cellIs" dxfId="2033" priority="595" operator="equal">
      <formula>"CO"</formula>
    </cfRule>
  </conditionalFormatting>
  <conditionalFormatting sqref="R24:CL25">
    <cfRule type="cellIs" dxfId="2034" priority="494" operator="equal">
      <formula>"3"</formula>
    </cfRule>
    <cfRule type="cellIs" dxfId="2035" priority="496" operator="equal">
      <formula>"CO"</formula>
    </cfRule>
    <cfRule type="cellIs" dxfId="2036" priority="497" operator="equal">
      <formula>"XO"</formula>
    </cfRule>
    <cfRule type="cellIs" dxfId="2037" priority="495" operator="equal">
      <formula>0</formula>
    </cfRule>
    <cfRule type="cellIs" dxfId="2038" priority="488" operator="equal">
      <formula>"C"</formula>
    </cfRule>
  </conditionalFormatting>
  <conditionalFormatting sqref="R25:CL25">
    <cfRule type="cellIs" dxfId="2039" priority="487" operator="equal">
      <formula>"P/L"</formula>
    </cfRule>
    <cfRule type="cellIs" dxfId="2040" priority="491" operator="equal">
      <formula>"CO"</formula>
    </cfRule>
    <cfRule type="cellIs" dxfId="2041" priority="492" operator="equal">
      <formula>"XO"</formula>
    </cfRule>
    <cfRule type="cellIs" dxfId="2042" priority="490" operator="equal">
      <formula>0</formula>
    </cfRule>
    <cfRule type="cellIs" dxfId="2043" priority="489" operator="equal">
      <formula>"3"</formula>
    </cfRule>
  </conditionalFormatting>
  <conditionalFormatting sqref="R27:CL34 R36:CL43 R45:CL52 R83:CL90 R92:CL99 R101:CL108 R110:CL117 R119:CL126 R128:CL135 R137:CL145 R213:CL216 R152:CL159 R161:CL161 R202:CL202 R204:CL204 R14:CL15 R18:CL20 R150:CL150 R54:CL62">
    <cfRule type="cellIs" dxfId="2044" priority="663" operator="equal">
      <formula>"C"</formula>
    </cfRule>
  </conditionalFormatting>
  <conditionalFormatting sqref="R27:CL34 R36:CL43 R45:CL52 R83:CL90 R92:CL99 R101:CL108 R110:CL117 R119:CL126 R128:CL135 R137:CL145 R213:CL216">
    <cfRule type="cellIs" dxfId="2045" priority="662" operator="equal">
      <formula>"P/L"</formula>
    </cfRule>
  </conditionalFormatting>
  <conditionalFormatting sqref="R63:CL66">
    <cfRule type="cellIs" dxfId="2046" priority="607" operator="equal">
      <formula>"XO"</formula>
    </cfRule>
    <cfRule type="cellIs" dxfId="2047" priority="604" operator="equal">
      <formula>"3"</formula>
    </cfRule>
    <cfRule type="cellIs" dxfId="2048" priority="605" operator="equal">
      <formula>0</formula>
    </cfRule>
    <cfRule type="cellIs" dxfId="2049" priority="606" operator="equal">
      <formula>"CO"</formula>
    </cfRule>
  </conditionalFormatting>
  <conditionalFormatting sqref="R70:CL72">
    <cfRule type="cellIs" dxfId="2050" priority="50" operator="equal">
      <formula>"XO"</formula>
    </cfRule>
    <cfRule type="cellIs" dxfId="2051" priority="49" operator="equal">
      <formula>"CO"</formula>
    </cfRule>
    <cfRule type="cellIs" dxfId="2052" priority="48" operator="equal">
      <formula>0</formula>
    </cfRule>
    <cfRule type="cellIs" dxfId="2053" priority="47" operator="equal">
      <formula>"3"</formula>
    </cfRule>
  </conditionalFormatting>
  <conditionalFormatting sqref="R70:CL74">
    <cfRule type="cellIs" dxfId="2054" priority="45" operator="equal">
      <formula>"P/L"</formula>
    </cfRule>
  </conditionalFormatting>
  <conditionalFormatting sqref="R79:CL79">
    <cfRule type="cellIs" dxfId="2055" priority="408" operator="equal">
      <formula>"CO"</formula>
    </cfRule>
    <cfRule type="cellIs" dxfId="2056" priority="407" operator="equal">
      <formula>0</formula>
    </cfRule>
    <cfRule type="cellIs" dxfId="2057" priority="409" operator="equal">
      <formula>"XO"</formula>
    </cfRule>
    <cfRule type="cellIs" dxfId="2058" priority="406" operator="equal">
      <formula>"3"</formula>
    </cfRule>
    <cfRule type="cellIs" dxfId="2059" priority="404" operator="equal">
      <formula>"P/L"</formula>
    </cfRule>
  </conditionalFormatting>
  <conditionalFormatting sqref="R79:CL80">
    <cfRule type="cellIs" dxfId="2060" priority="405" operator="equal">
      <formula>"C"</formula>
    </cfRule>
  </conditionalFormatting>
  <conditionalFormatting sqref="R79:CL81">
    <cfRule type="cellIs" dxfId="2061" priority="412" operator="equal">
      <formula>0</formula>
    </cfRule>
    <cfRule type="cellIs" dxfId="2062" priority="413" operator="equal">
      <formula>"CO"</formula>
    </cfRule>
    <cfRule type="cellIs" dxfId="2063" priority="414" operator="equal">
      <formula>"XO"</formula>
    </cfRule>
    <cfRule type="cellIs" dxfId="2064" priority="411" operator="equal">
      <formula>"3"</formula>
    </cfRule>
  </conditionalFormatting>
  <conditionalFormatting sqref="R147:CL148">
    <cfRule type="cellIs" dxfId="2065" priority="486" operator="equal">
      <formula>"XO"</formula>
    </cfRule>
    <cfRule type="cellIs" dxfId="2066" priority="483" operator="equal">
      <formula>"3"</formula>
    </cfRule>
    <cfRule type="cellIs" dxfId="2067" priority="482" operator="equal">
      <formula>"P/L"</formula>
    </cfRule>
    <cfRule type="cellIs" dxfId="2068" priority="484" operator="equal">
      <formula>0</formula>
    </cfRule>
    <cfRule type="cellIs" dxfId="2069" priority="485" operator="equal">
      <formula>"CO"</formula>
    </cfRule>
  </conditionalFormatting>
  <conditionalFormatting sqref="R147:CL149">
    <cfRule type="cellIs" dxfId="2070" priority="77" operator="equal">
      <formula>"XO"</formula>
    </cfRule>
    <cfRule type="cellIs" dxfId="2071" priority="68" operator="equal">
      <formula>"C"</formula>
    </cfRule>
    <cfRule type="cellIs" dxfId="2072" priority="74" operator="equal">
      <formula>"3"</formula>
    </cfRule>
    <cfRule type="cellIs" dxfId="2073" priority="75" operator="equal">
      <formula>0</formula>
    </cfRule>
    <cfRule type="cellIs" dxfId="2074" priority="76" operator="equal">
      <formula>"CO"</formula>
    </cfRule>
  </conditionalFormatting>
  <conditionalFormatting sqref="R149:CL149">
    <cfRule type="cellIs" dxfId="2075" priority="67" operator="equal">
      <formula>"P/L"</formula>
    </cfRule>
    <cfRule type="cellIs" dxfId="2076" priority="69" operator="equal">
      <formula>"3"</formula>
    </cfRule>
    <cfRule type="cellIs" dxfId="2077" priority="72" operator="equal">
      <formula>"XO"</formula>
    </cfRule>
    <cfRule type="cellIs" dxfId="2078" priority="71" operator="equal">
      <formula>"CO"</formula>
    </cfRule>
    <cfRule type="cellIs" dxfId="2079" priority="70" operator="equal">
      <formula>0</formula>
    </cfRule>
  </conditionalFormatting>
  <conditionalFormatting sqref="R149:CL150">
    <cfRule type="cellIs" dxfId="2080" priority="73" operator="equal">
      <formula>"P/L"</formula>
    </cfRule>
  </conditionalFormatting>
  <conditionalFormatting sqref="R152:CL161">
    <cfRule type="cellIs" dxfId="2081" priority="646" operator="equal">
      <formula>"P/L"</formula>
    </cfRule>
  </conditionalFormatting>
  <conditionalFormatting sqref="R160:CL160">
    <cfRule type="cellIs" dxfId="2082" priority="650" operator="equal">
      <formula>"XO"</formula>
    </cfRule>
    <cfRule type="cellIs" dxfId="2083" priority="647" operator="equal">
      <formula>"3"</formula>
    </cfRule>
    <cfRule type="cellIs" dxfId="2084" priority="648" operator="equal">
      <formula>0</formula>
    </cfRule>
    <cfRule type="cellIs" dxfId="2085" priority="649" operator="equal">
      <formula>"CO"</formula>
    </cfRule>
  </conditionalFormatting>
  <conditionalFormatting sqref="R161:CL161 R166:CL170">
    <cfRule type="cellIs" dxfId="2086" priority="555" operator="equal">
      <formula>"3"</formula>
    </cfRule>
    <cfRule type="cellIs" dxfId="2087" priority="556" operator="equal">
      <formula>0</formula>
    </cfRule>
    <cfRule type="cellIs" dxfId="2088" priority="561" operator="equal">
      <formula>0</formula>
    </cfRule>
    <cfRule type="cellIs" dxfId="2089" priority="562" operator="equal">
      <formula>"CO"</formula>
    </cfRule>
    <cfRule type="cellIs" dxfId="2090" priority="558" operator="equal">
      <formula>"XO"</formula>
    </cfRule>
    <cfRule type="cellIs" dxfId="2091" priority="563" operator="equal">
      <formula>"XO"</formula>
    </cfRule>
    <cfRule type="cellIs" dxfId="2092" priority="560" operator="equal">
      <formula>"3"</formula>
    </cfRule>
    <cfRule type="cellIs" dxfId="2093" priority="557" operator="equal">
      <formula>"CO"</formula>
    </cfRule>
  </conditionalFormatting>
  <conditionalFormatting sqref="R161:CL161">
    <cfRule type="cellIs" dxfId="2094" priority="554" operator="equal">
      <formula>"C"</formula>
    </cfRule>
    <cfRule type="cellIs" dxfId="2095" priority="559" operator="equal">
      <formula>"P/L"</formula>
    </cfRule>
  </conditionalFormatting>
  <conditionalFormatting sqref="R161:CL162">
    <cfRule type="cellIs" dxfId="2096" priority="272" operator="equal">
      <formula>"P/L"</formula>
    </cfRule>
  </conditionalFormatting>
  <conditionalFormatting sqref="R162:CL162">
    <cfRule type="cellIs" dxfId="2097" priority="265" operator="equal">
      <formula>"XO"</formula>
    </cfRule>
    <cfRule type="cellIs" dxfId="2098" priority="266" operator="equal">
      <formula>"P/L"</formula>
    </cfRule>
    <cfRule type="cellIs" dxfId="2099" priority="267" operator="equal">
      <formula>"C"</formula>
    </cfRule>
    <cfRule type="cellIs" dxfId="2100" priority="268" operator="equal">
      <formula>"3"</formula>
    </cfRule>
    <cfRule type="cellIs" dxfId="2101" priority="269" operator="equal">
      <formula>0</formula>
    </cfRule>
    <cfRule type="cellIs" dxfId="2102" priority="270" operator="equal">
      <formula>"CO"</formula>
    </cfRule>
    <cfRule type="cellIs" dxfId="2103" priority="271" operator="equal">
      <formula>"XO"</formula>
    </cfRule>
    <cfRule type="cellIs" dxfId="2104" priority="273" operator="equal">
      <formula>"3"</formula>
    </cfRule>
    <cfRule type="cellIs" dxfId="2105" priority="274" operator="equal">
      <formula>0</formula>
    </cfRule>
    <cfRule type="cellIs" dxfId="2106" priority="275" operator="equal">
      <formula>"CO"</formula>
    </cfRule>
    <cfRule type="cellIs" dxfId="2107" priority="276" operator="equal">
      <formula>"XO"</formula>
    </cfRule>
    <cfRule type="cellIs" dxfId="2108" priority="263" operator="equal">
      <formula>0</formula>
    </cfRule>
    <cfRule type="cellIs" dxfId="2109" priority="256" operator="equal">
      <formula>"C"</formula>
    </cfRule>
    <cfRule type="cellIs" dxfId="2110" priority="257" operator="equal">
      <formula>"3"</formula>
    </cfRule>
    <cfRule type="cellIs" dxfId="2111" priority="258" operator="equal">
      <formula>0</formula>
    </cfRule>
    <cfRule type="cellIs" dxfId="2112" priority="259" operator="equal">
      <formula>"CO"</formula>
    </cfRule>
    <cfRule type="cellIs" dxfId="2113" priority="260" operator="equal">
      <formula>"XO"</formula>
    </cfRule>
    <cfRule type="cellIs" dxfId="2114" priority="261" operator="equal">
      <formula>"P/L"</formula>
    </cfRule>
    <cfRule type="cellIs" dxfId="2115" priority="262" operator="equal">
      <formula>"3"</formula>
    </cfRule>
    <cfRule type="cellIs" dxfId="2116" priority="264" operator="equal">
      <formula>"CO"</formula>
    </cfRule>
  </conditionalFormatting>
  <conditionalFormatting sqref="R162:CL163">
    <cfRule type="cellIs" dxfId="2117" priority="250" operator="equal">
      <formula>"P/L"</formula>
    </cfRule>
  </conditionalFormatting>
  <conditionalFormatting sqref="R163:CL163">
    <cfRule type="cellIs" dxfId="2118" priority="247" operator="equal">
      <formula>0</formula>
    </cfRule>
    <cfRule type="cellIs" dxfId="2119" priority="248" operator="equal">
      <formula>"CO"</formula>
    </cfRule>
    <cfRule type="cellIs" dxfId="2120" priority="249" operator="equal">
      <formula>"XO"</formula>
    </cfRule>
    <cfRule type="cellIs" dxfId="2121" priority="251" operator="equal">
      <formula>"3"</formula>
    </cfRule>
    <cfRule type="cellIs" dxfId="2122" priority="252" operator="equal">
      <formula>0</formula>
    </cfRule>
    <cfRule type="cellIs" dxfId="2123" priority="253" operator="equal">
      <formula>"CO"</formula>
    </cfRule>
    <cfRule type="cellIs" dxfId="2124" priority="254" operator="equal">
      <formula>"XO"</formula>
    </cfRule>
    <cfRule type="cellIs" dxfId="2125" priority="245" operator="equal">
      <formula>"C"</formula>
    </cfRule>
    <cfRule type="cellIs" dxfId="2126" priority="246" operator="equal">
      <formula>"3"</formula>
    </cfRule>
  </conditionalFormatting>
  <conditionalFormatting sqref="R163:CL165">
    <cfRule type="cellIs" dxfId="2127" priority="239" operator="equal">
      <formula>"P/L"</formula>
    </cfRule>
  </conditionalFormatting>
  <conditionalFormatting sqref="R164:CL165">
    <cfRule type="cellIs" dxfId="2128" priority="241" operator="equal">
      <formula>0</formula>
    </cfRule>
    <cfRule type="cellIs" dxfId="2129" priority="235" operator="equal">
      <formula>"3"</formula>
    </cfRule>
    <cfRule type="cellIs" dxfId="2130" priority="234" operator="equal">
      <formula>"C"</formula>
    </cfRule>
    <cfRule type="cellIs" dxfId="2131" priority="233" operator="equal">
      <formula>"P/L"</formula>
    </cfRule>
    <cfRule type="cellIs" dxfId="2132" priority="236" operator="equal">
      <formula>0</formula>
    </cfRule>
    <cfRule type="cellIs" dxfId="2133" priority="237" operator="equal">
      <formula>"CO"</formula>
    </cfRule>
    <cfRule type="cellIs" dxfId="2134" priority="238" operator="equal">
      <formula>"XO"</formula>
    </cfRule>
    <cfRule type="cellIs" dxfId="2135" priority="240" operator="equal">
      <formula>"3"</formula>
    </cfRule>
    <cfRule type="cellIs" dxfId="2136" priority="242" operator="equal">
      <formula>"CO"</formula>
    </cfRule>
    <cfRule type="cellIs" dxfId="2137" priority="243" operator="equal">
      <formula>"XO"</formula>
    </cfRule>
  </conditionalFormatting>
  <conditionalFormatting sqref="R168:CL170">
    <cfRule type="cellIs" dxfId="2138" priority="372" operator="equal">
      <formula>"3"</formula>
    </cfRule>
    <cfRule type="cellIs" dxfId="2139" priority="373" operator="equal">
      <formula>0</formula>
    </cfRule>
    <cfRule type="cellIs" dxfId="2140" priority="374" operator="equal">
      <formula>"CO"</formula>
    </cfRule>
    <cfRule type="cellIs" dxfId="2141" priority="375" operator="equal">
      <formula>"XO"</formula>
    </cfRule>
    <cfRule type="cellIs" dxfId="2142" priority="369" operator="equal">
      <formula>"CO"</formula>
    </cfRule>
    <cfRule type="cellIs" dxfId="2143" priority="366" operator="equal">
      <formula>"C"</formula>
    </cfRule>
    <cfRule type="cellIs" dxfId="2144" priority="368" operator="equal">
      <formula>0</formula>
    </cfRule>
    <cfRule type="cellIs" dxfId="2145" priority="367" operator="equal">
      <formula>"3"</formula>
    </cfRule>
    <cfRule type="cellIs" dxfId="2146" priority="370" operator="equal">
      <formula>"XO"</formula>
    </cfRule>
    <cfRule type="cellIs" dxfId="2147" priority="371" operator="equal">
      <formula>"P/L"</formula>
    </cfRule>
    <cfRule type="cellIs" dxfId="2148" priority="365" operator="equal">
      <formula>"P/L"</formula>
    </cfRule>
  </conditionalFormatting>
  <conditionalFormatting sqref="R174:CL175 R24:CL24">
    <cfRule type="cellIs" dxfId="2149" priority="592" operator="equal">
      <formula>"P/L"</formula>
    </cfRule>
  </conditionalFormatting>
  <conditionalFormatting sqref="R174:CL175">
    <cfRule type="cellIs" dxfId="2150" priority="587" operator="equal">
      <formula>"C"</formula>
    </cfRule>
    <cfRule type="cellIs" dxfId="2151" priority="588" operator="equal">
      <formula>"3"</formula>
    </cfRule>
    <cfRule type="cellIs" dxfId="2152" priority="589" operator="equal">
      <formula>0</formula>
    </cfRule>
    <cfRule type="cellIs" dxfId="2153" priority="590" operator="equal">
      <formula>"CO"</formula>
    </cfRule>
    <cfRule type="cellIs" dxfId="2154" priority="591" operator="equal">
      <formula>"XO"</formula>
    </cfRule>
  </conditionalFormatting>
  <conditionalFormatting sqref="R187:CL187">
    <cfRule type="cellIs" dxfId="2155" priority="440" operator="equal">
      <formula>0</formula>
    </cfRule>
    <cfRule type="cellIs" dxfId="2156" priority="441" operator="equal">
      <formula>"CO"</formula>
    </cfRule>
    <cfRule type="cellIs" dxfId="2157" priority="437" operator="equal">
      <formula>"XO"</formula>
    </cfRule>
    <cfRule type="cellIs" dxfId="2158" priority="433" operator="equal">
      <formula>"C"</formula>
    </cfRule>
    <cfRule type="cellIs" dxfId="2159" priority="434" operator="equal">
      <formula>"3"</formula>
    </cfRule>
    <cfRule type="cellIs" dxfId="2160" priority="435" operator="equal">
      <formula>0</formula>
    </cfRule>
    <cfRule type="cellIs" dxfId="2161" priority="436" operator="equal">
      <formula>"CO"</formula>
    </cfRule>
    <cfRule type="cellIs" dxfId="2162" priority="442" operator="equal">
      <formula>"XO"</formula>
    </cfRule>
    <cfRule type="cellIs" dxfId="2163" priority="439" operator="equal">
      <formula>"3"</formula>
    </cfRule>
  </conditionalFormatting>
  <conditionalFormatting sqref="R187:CL190">
    <cfRule type="cellIs" dxfId="2164" priority="338" operator="equal">
      <formula>"P/L"</formula>
    </cfRule>
  </conditionalFormatting>
  <conditionalFormatting sqref="R188:CL190">
    <cfRule type="cellIs" dxfId="2165" priority="335" operator="equal">
      <formula>0</formula>
    </cfRule>
    <cfRule type="cellIs" dxfId="2166" priority="342" operator="equal">
      <formula>"XO"</formula>
    </cfRule>
    <cfRule type="cellIs" dxfId="2167" priority="341" operator="equal">
      <formula>"CO"</formula>
    </cfRule>
    <cfRule type="cellIs" dxfId="2168" priority="332" operator="equal">
      <formula>"P/L"</formula>
    </cfRule>
    <cfRule type="cellIs" dxfId="2169" priority="339" operator="equal">
      <formula>"3"</formula>
    </cfRule>
    <cfRule type="cellIs" dxfId="2170" priority="337" operator="equal">
      <formula>"XO"</formula>
    </cfRule>
    <cfRule type="cellIs" dxfId="2171" priority="334" operator="equal">
      <formula>"3"</formula>
    </cfRule>
    <cfRule type="cellIs" dxfId="2172" priority="336" operator="equal">
      <formula>"CO"</formula>
    </cfRule>
    <cfRule type="cellIs" dxfId="2173" priority="333" operator="equal">
      <formula>"C"</formula>
    </cfRule>
    <cfRule type="cellIs" dxfId="2174" priority="340" operator="equal">
      <formula>0</formula>
    </cfRule>
  </conditionalFormatting>
  <conditionalFormatting sqref="R191:CL192">
    <cfRule type="cellIs" dxfId="2175" priority="628" operator="equal">
      <formula>"CO"</formula>
    </cfRule>
    <cfRule type="cellIs" dxfId="2176" priority="629" operator="equal">
      <formula>"XO"</formula>
    </cfRule>
    <cfRule type="cellIs" dxfId="2177" priority="625" operator="equal">
      <formula>"P/L"</formula>
    </cfRule>
    <cfRule type="cellIs" dxfId="2178" priority="626" operator="equal">
      <formula>"3"</formula>
    </cfRule>
    <cfRule type="cellIs" dxfId="2179" priority="627" operator="equal">
      <formula>0</formula>
    </cfRule>
  </conditionalFormatting>
  <conditionalFormatting sqref="R192:CL192">
    <cfRule type="cellIs" dxfId="2180" priority="392" operator="equal">
      <formula>"XO"</formula>
    </cfRule>
    <cfRule type="cellIs" dxfId="2181" priority="395" operator="equal">
      <formula>0</formula>
    </cfRule>
    <cfRule type="cellIs" dxfId="2182" priority="394" operator="equal">
      <formula>"3"</formula>
    </cfRule>
    <cfRule type="cellIs" dxfId="2183" priority="391" operator="equal">
      <formula>"CO"</formula>
    </cfRule>
    <cfRule type="cellIs" dxfId="2184" priority="397" operator="equal">
      <formula>"XO"</formula>
    </cfRule>
    <cfRule type="cellIs" dxfId="2185" priority="390" operator="equal">
      <formula>0</formula>
    </cfRule>
    <cfRule type="cellIs" dxfId="2186" priority="396" operator="equal">
      <formula>"CO"</formula>
    </cfRule>
    <cfRule type="cellIs" dxfId="2187" priority="620" operator="equal">
      <formula>"C"</formula>
    </cfRule>
    <cfRule type="cellIs" dxfId="2188" priority="621" operator="equal">
      <formula>"3"</formula>
    </cfRule>
    <cfRule type="cellIs" dxfId="2189" priority="622" operator="equal">
      <formula>0</formula>
    </cfRule>
    <cfRule type="cellIs" dxfId="2190" priority="623" operator="equal">
      <formula>"CO"</formula>
    </cfRule>
    <cfRule type="cellIs" dxfId="2191" priority="624" operator="equal">
      <formula>"XO"</formula>
    </cfRule>
    <cfRule type="cellIs" dxfId="2192" priority="388" operator="equal">
      <formula>"C"</formula>
    </cfRule>
    <cfRule type="cellIs" dxfId="2193" priority="389" operator="equal">
      <formula>"3"</formula>
    </cfRule>
  </conditionalFormatting>
  <conditionalFormatting sqref="R192:CL193">
    <cfRule type="cellIs" dxfId="2194" priority="393" operator="equal">
      <formula>"P/L"</formula>
    </cfRule>
    <cfRule type="cellIs" dxfId="2195" priority="460" operator="equal">
      <formula>"P/L"</formula>
    </cfRule>
    <cfRule type="cellIs" dxfId="2196" priority="382" operator="equal">
      <formula>"P/L"</formula>
    </cfRule>
  </conditionalFormatting>
  <conditionalFormatting sqref="R193:CL193">
    <cfRule type="cellIs" dxfId="2197" priority="458" operator="equal">
      <formula>"CO"</formula>
    </cfRule>
    <cfRule type="cellIs" dxfId="2198" priority="459" operator="equal">
      <formula>"XO"</formula>
    </cfRule>
    <cfRule type="cellIs" dxfId="2199" priority="461" operator="equal">
      <formula>"3"</formula>
    </cfRule>
    <cfRule type="cellIs" dxfId="2200" priority="462" operator="equal">
      <formula>0</formula>
    </cfRule>
    <cfRule type="cellIs" dxfId="2201" priority="463" operator="equal">
      <formula>"CO"</formula>
    </cfRule>
    <cfRule type="cellIs" dxfId="2202" priority="464" operator="equal">
      <formula>"XO"</formula>
    </cfRule>
    <cfRule type="cellIs" dxfId="2203" priority="378" operator="equal">
      <formula>"3"</formula>
    </cfRule>
    <cfRule type="cellIs" dxfId="2204" priority="377" operator="equal">
      <formula>"C"</formula>
    </cfRule>
    <cfRule type="cellIs" dxfId="2205" priority="379" operator="equal">
      <formula>0</formula>
    </cfRule>
    <cfRule type="cellIs" dxfId="2206" priority="380" operator="equal">
      <formula>"CO"</formula>
    </cfRule>
    <cfRule type="cellIs" dxfId="2207" priority="381" operator="equal">
      <formula>"XO"</formula>
    </cfRule>
    <cfRule type="cellIs" dxfId="2208" priority="383" operator="equal">
      <formula>"3"</formula>
    </cfRule>
    <cfRule type="cellIs" dxfId="2209" priority="384" operator="equal">
      <formula>0</formula>
    </cfRule>
    <cfRule type="cellIs" dxfId="2210" priority="385" operator="equal">
      <formula>"CO"</formula>
    </cfRule>
    <cfRule type="cellIs" dxfId="2211" priority="386" operator="equal">
      <formula>"XO"</formula>
    </cfRule>
    <cfRule type="cellIs" dxfId="2212" priority="455" operator="equal">
      <formula>"C"</formula>
    </cfRule>
    <cfRule type="cellIs" dxfId="2213" priority="456" operator="equal">
      <formula>"3"</formula>
    </cfRule>
    <cfRule type="cellIs" dxfId="2214" priority="457" operator="equal">
      <formula>0</formula>
    </cfRule>
  </conditionalFormatting>
  <conditionalFormatting sqref="R193:CL196">
    <cfRule type="cellIs" dxfId="2215" priority="112" operator="equal">
      <formula>"P/L"</formula>
    </cfRule>
  </conditionalFormatting>
  <conditionalFormatting sqref="R194:CL196">
    <cfRule type="cellIs" dxfId="2216" priority="115" operator="equal">
      <formula>"CO"</formula>
    </cfRule>
    <cfRule type="cellIs" dxfId="2217" priority="114" operator="equal">
      <formula>0</formula>
    </cfRule>
    <cfRule type="cellIs" dxfId="2218" priority="113" operator="equal">
      <formula>"3"</formula>
    </cfRule>
    <cfRule type="cellIs" dxfId="2219" priority="111" operator="equal">
      <formula>"XO"</formula>
    </cfRule>
    <cfRule type="cellIs" dxfId="2220" priority="109" operator="equal">
      <formula>0</formula>
    </cfRule>
    <cfRule type="cellIs" dxfId="2221" priority="110" operator="equal">
      <formula>"CO"</formula>
    </cfRule>
    <cfRule type="cellIs" dxfId="2222" priority="108" operator="equal">
      <formula>"3"</formula>
    </cfRule>
    <cfRule type="cellIs" dxfId="2223" priority="107" operator="equal">
      <formula>"C"</formula>
    </cfRule>
    <cfRule type="cellIs" dxfId="2224" priority="106" operator="equal">
      <formula>"P/L"</formula>
    </cfRule>
    <cfRule type="cellIs" dxfId="2225" priority="116" operator="equal">
      <formula>"XO"</formula>
    </cfRule>
  </conditionalFormatting>
  <conditionalFormatting sqref="R198:CL201">
    <cfRule type="cellIs" dxfId="2226" priority="144" operator="equal">
      <formula>"XO"</formula>
    </cfRule>
    <cfRule type="cellIs" dxfId="2227" priority="143" operator="equal">
      <formula>"CO"</formula>
    </cfRule>
    <cfRule type="cellIs" dxfId="2228" priority="142" operator="equal">
      <formula>0</formula>
    </cfRule>
    <cfRule type="cellIs" dxfId="2229" priority="141" operator="equal">
      <formula>"3"</formula>
    </cfRule>
    <cfRule type="cellIs" dxfId="2230" priority="140" operator="equal">
      <formula>"C"</formula>
    </cfRule>
    <cfRule type="cellIs" dxfId="2231" priority="139" operator="equal">
      <formula>"P/L"</formula>
    </cfRule>
  </conditionalFormatting>
  <conditionalFormatting sqref="R202:CL204">
    <cfRule type="cellIs" dxfId="2232" priority="228" operator="equal">
      <formula>"P/L"</formula>
    </cfRule>
  </conditionalFormatting>
  <conditionalFormatting sqref="R203:CL203">
    <cfRule type="cellIs" dxfId="2233" priority="230" operator="equal">
      <formula>0</formula>
    </cfRule>
    <cfRule type="cellIs" dxfId="2234" priority="229" operator="equal">
      <formula>"3"</formula>
    </cfRule>
    <cfRule type="cellIs" dxfId="2235" priority="227" operator="equal">
      <formula>"XO"</formula>
    </cfRule>
    <cfRule type="cellIs" dxfId="2236" priority="226" operator="equal">
      <formula>"CO"</formula>
    </cfRule>
    <cfRule type="cellIs" dxfId="2237" priority="225" operator="equal">
      <formula>0</formula>
    </cfRule>
    <cfRule type="cellIs" dxfId="2238" priority="232" operator="equal">
      <formula>"XO"</formula>
    </cfRule>
    <cfRule type="cellIs" dxfId="2239" priority="231" operator="equal">
      <formula>"CO"</formula>
    </cfRule>
    <cfRule type="cellIs" dxfId="2240" priority="224" operator="equal">
      <formula>"3"</formula>
    </cfRule>
    <cfRule type="cellIs" dxfId="2241" priority="223" operator="equal">
      <formula>"C"</formula>
    </cfRule>
    <cfRule type="cellIs" dxfId="2242" priority="222" operator="equal">
      <formula>"P/L"</formula>
    </cfRule>
  </conditionalFormatting>
  <conditionalFormatting sqref="R206:CL208">
    <cfRule type="cellIs" dxfId="2243" priority="129" operator="equal">
      <formula>"C"</formula>
    </cfRule>
    <cfRule type="cellIs" dxfId="2244" priority="138" operator="equal">
      <formula>"XO"</formula>
    </cfRule>
    <cfRule type="cellIs" dxfId="2245" priority="137" operator="equal">
      <formula>"CO"</formula>
    </cfRule>
    <cfRule type="cellIs" dxfId="2246" priority="136" operator="equal">
      <formula>0</formula>
    </cfRule>
    <cfRule type="cellIs" dxfId="2247" priority="135" operator="equal">
      <formula>"3"</formula>
    </cfRule>
  </conditionalFormatting>
  <conditionalFormatting sqref="R207:CL208">
    <cfRule type="cellIs" dxfId="2248" priority="128" operator="equal">
      <formula>"P/L"</formula>
    </cfRule>
    <cfRule type="cellIs" dxfId="2249" priority="133" operator="equal">
      <formula>"XO"</formula>
    </cfRule>
    <cfRule type="cellIs" dxfId="2250" priority="132" operator="equal">
      <formula>"CO"</formula>
    </cfRule>
    <cfRule type="cellIs" dxfId="2251" priority="131" operator="equal">
      <formula>0</formula>
    </cfRule>
    <cfRule type="cellIs" dxfId="2252" priority="130" operator="equal">
      <formula>"3"</formula>
    </cfRule>
  </conditionalFormatting>
  <printOptions horizontalCentered="1"/>
  <pageMargins left="0.19" right="0.17" top="0.69" bottom="0.5" header="0.24" footer="0.24"/>
  <pageSetup orientation="landscape" horizontalDpi="4294967295" verticalDpi="4294967295" scale="25" fitToWidth="1" fitToHeight="0" firstPageNumber="1" useFirstPageNumber="1" copies="1"/>
  <headerFooter>
    <oddFooter>&amp;L&amp;T  &amp;D&amp;R&amp;P of &amp;N</oddFooter>
  </headerFooter>
  <legacy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0"/>
  <sheetViews>
    <sheetView workbookViewId="0" zoomScale="80" zoomScaleNormal="80">
      <selection activeCell="R14" sqref="R14"/>
    </sheetView>
  </sheetViews>
  <sheetFormatPr defaultRowHeight="12.75" outlineLevelRow="0" outlineLevelCol="0" x14ac:dyDescent="0.2" customHeight="1"/>
  <cols>
    <col min="1" max="1" width="41.140625" customWidth="1"/>
    <col min="2" max="3" width="5.42578125" customWidth="1"/>
    <col min="4" max="4" width="4" customWidth="1"/>
    <col min="5" max="6" width="9" hidden="1" customWidth="1"/>
    <col min="7" max="7" width="5.140625" hidden="1" customWidth="1"/>
    <col min="8" max="8" width="7.42578125" style="1" customWidth="1"/>
    <col min="9" max="13" width="7.42578125" customWidth="1"/>
    <col min="14" max="14" width="7.28515625" customWidth="1"/>
    <col min="15" max="17" width="7.42578125" customWidth="1"/>
    <col min="18" max="18" width="5.7109375" customWidth="1"/>
    <col min="19" max="90" width="5.5703125" customWidth="1"/>
  </cols>
  <sheetData>
    <row r="1" ht="13.5" customHeight="1" spans="1:50" s="2" customFormat="1" x14ac:dyDescent="0.25">
      <c r="A1" s="3"/>
      <c r="B1" s="4"/>
      <c r="C1" s="4"/>
      <c r="D1" s="4"/>
      <c r="E1" s="3"/>
      <c r="F1" s="3"/>
      <c r="G1" s="3"/>
      <c r="H1" s="4"/>
      <c r="I1" s="3"/>
      <c r="J1" s="3"/>
      <c r="K1" s="3"/>
      <c r="L1" s="3"/>
      <c r="M1" s="3"/>
      <c r="N1" s="5"/>
      <c r="O1" s="3"/>
      <c r="P1" s="6"/>
      <c r="Q1" s="7"/>
      <c r="R1" s="7"/>
      <c r="S1" s="8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ht="13.5" customHeight="1" spans="1:90" s="2" customFormat="1" x14ac:dyDescent="0.25">
      <c r="A2" s="10">
        <f>TODAY()</f>
        <v>46066</v>
      </c>
      <c r="B2" s="11"/>
      <c r="C2" s="11"/>
      <c r="D2" s="11"/>
      <c r="E2" s="12"/>
      <c r="F2" s="12"/>
      <c r="G2" s="12"/>
      <c r="H2" s="13"/>
      <c r="I2" s="12"/>
      <c r="J2" s="12"/>
      <c r="K2" s="12"/>
      <c r="L2" s="12"/>
      <c r="M2" s="12"/>
      <c r="N2" s="14"/>
      <c r="O2" s="12"/>
      <c r="P2" s="3"/>
      <c r="Q2" s="3"/>
      <c r="R2" s="4">
        <f>YEAR('LCS Sasebo'!R10)</f>
        <v>2026</v>
      </c>
      <c r="S2" s="4">
        <f>YEAR('LCS Sasebo'!S10)</f>
        <v>2026</v>
      </c>
      <c r="T2" s="4">
        <f>YEAR('LCS Sasebo'!T10)</f>
        <v>2026</v>
      </c>
      <c r="U2" s="4">
        <f>YEAR('LCS Sasebo'!U10)</f>
        <v>2026</v>
      </c>
      <c r="V2" s="4">
        <f>YEAR('LCS Sasebo'!V10)</f>
        <v>2026</v>
      </c>
      <c r="W2" s="4">
        <f>YEAR('LCS Sasebo'!W10)</f>
        <v>2026</v>
      </c>
      <c r="X2" s="4">
        <f>YEAR('LCS Sasebo'!X10)</f>
        <v>2026</v>
      </c>
      <c r="Y2" s="4">
        <f>YEAR('LCS Sasebo'!Y10)</f>
        <v>2026</v>
      </c>
      <c r="Z2" s="4">
        <f>YEAR('LCS Sasebo'!Z10)</f>
        <v>2026</v>
      </c>
      <c r="AA2" s="4">
        <f>YEAR('LCS Sasebo'!AA10)</f>
        <v>2026</v>
      </c>
      <c r="AB2" s="4">
        <f>YEAR('LCS Sasebo'!AB10)</f>
        <v>2026</v>
      </c>
      <c r="AC2" s="4">
        <f>YEAR('LCS Sasebo'!AC10)</f>
        <v>2027</v>
      </c>
      <c r="AD2" s="4">
        <f>YEAR('LCS Sasebo'!AD10)</f>
        <v>2027</v>
      </c>
      <c r="AE2" s="4">
        <f>YEAR('LCS Sasebo'!AE10)</f>
        <v>2027</v>
      </c>
      <c r="AF2" s="4">
        <f>YEAR('LCS Sasebo'!AF10)</f>
        <v>2027</v>
      </c>
      <c r="AG2" s="4">
        <f>YEAR('LCS Sasebo'!AG10)</f>
        <v>2027</v>
      </c>
      <c r="AH2" s="4">
        <f>YEAR('LCS Sasebo'!AH10)</f>
        <v>2027</v>
      </c>
      <c r="AI2" s="4">
        <f>YEAR('LCS Sasebo'!AI10)</f>
        <v>2027</v>
      </c>
      <c r="AJ2" s="4">
        <f>YEAR('LCS Sasebo'!AJ10)</f>
        <v>2027</v>
      </c>
      <c r="AK2" s="4">
        <f>YEAR('LCS Sasebo'!AK10)</f>
        <v>2027</v>
      </c>
      <c r="AL2" s="4">
        <f>YEAR('LCS Sasebo'!AL10)</f>
        <v>2027</v>
      </c>
      <c r="AM2" s="4">
        <f>YEAR('LCS Sasebo'!AM10)</f>
        <v>2027</v>
      </c>
      <c r="AN2" s="4">
        <f>YEAR('LCS Sasebo'!AN10)</f>
        <v>2027</v>
      </c>
      <c r="AO2" s="4">
        <f>YEAR('LCS Sasebo'!AO10)</f>
        <v>2028</v>
      </c>
      <c r="AP2" s="4">
        <f>YEAR('LCS Sasebo'!AP10)</f>
        <v>2028</v>
      </c>
      <c r="AQ2" s="4">
        <f>YEAR('LCS Sasebo'!AQ10)</f>
        <v>2028</v>
      </c>
      <c r="AR2" s="4">
        <f>YEAR('LCS Sasebo'!AR10)</f>
        <v>2028</v>
      </c>
      <c r="AS2" s="4">
        <f>YEAR('LCS Sasebo'!AS10)</f>
        <v>2028</v>
      </c>
      <c r="AT2" s="4">
        <f>YEAR('LCS Sasebo'!AT10)</f>
        <v>2028</v>
      </c>
      <c r="AU2" s="4">
        <f>YEAR('LCS Sasebo'!AU10)</f>
        <v>2028</v>
      </c>
      <c r="AV2" s="4">
        <f>YEAR('LCS Sasebo'!AV10)</f>
        <v>2028</v>
      </c>
      <c r="AW2" s="4">
        <f>YEAR('LCS Sasebo'!AW10)</f>
        <v>2028</v>
      </c>
      <c r="AX2" s="4">
        <f>YEAR('LCS Sasebo'!AX10)</f>
        <v>2028</v>
      </c>
      <c r="AY2" s="4">
        <f>YEAR('LCS Sasebo'!AY10)</f>
        <v>2028</v>
      </c>
      <c r="AZ2" s="4">
        <f>YEAR('LCS Sasebo'!AZ10)</f>
        <v>2028</v>
      </c>
      <c r="BA2" s="4">
        <f>YEAR('LCS Sasebo'!BA10)</f>
        <v>2029</v>
      </c>
      <c r="BB2" s="4">
        <f>YEAR('LCS Sasebo'!BB10)</f>
        <v>2029</v>
      </c>
      <c r="BC2" s="4">
        <f>YEAR('LCS Sasebo'!BC10)</f>
        <v>2029</v>
      </c>
      <c r="BD2" s="4">
        <f>YEAR('LCS Sasebo'!BD10)</f>
        <v>2029</v>
      </c>
      <c r="BE2" s="4">
        <f>YEAR('LCS Sasebo'!BE10)</f>
        <v>2029</v>
      </c>
      <c r="BF2" s="4">
        <f>YEAR('LCS Sasebo'!BF10)</f>
        <v>2029</v>
      </c>
      <c r="BG2" s="4">
        <f>YEAR('LCS Sasebo'!BG10)</f>
        <v>2029</v>
      </c>
      <c r="BH2" s="4">
        <f>YEAR('LCS Sasebo'!BH10)</f>
        <v>2029</v>
      </c>
      <c r="BI2" s="4">
        <f>YEAR('LCS Sasebo'!BI10)</f>
        <v>2029</v>
      </c>
      <c r="BJ2" s="4">
        <f>YEAR('LCS Sasebo'!BJ10)</f>
        <v>2029</v>
      </c>
      <c r="BK2" s="4">
        <f>YEAR('LCS Sasebo'!BK10)</f>
        <v>2029</v>
      </c>
      <c r="BL2" s="4">
        <f>YEAR('LCS Sasebo'!BL10)</f>
        <v>2029</v>
      </c>
      <c r="BM2" s="4">
        <f>YEAR('LCS Sasebo'!BM10)</f>
        <v>2030</v>
      </c>
      <c r="BN2" s="4">
        <f>YEAR('LCS Sasebo'!BN10)</f>
        <v>2030</v>
      </c>
      <c r="BO2" s="4">
        <f>YEAR('LCS Sasebo'!BO10)</f>
        <v>2030</v>
      </c>
      <c r="BP2" s="4">
        <f>YEAR('LCS Sasebo'!BP10)</f>
        <v>2030</v>
      </c>
      <c r="BQ2" s="4">
        <f>YEAR('LCS Sasebo'!BQ10)</f>
        <v>2030</v>
      </c>
      <c r="BR2" s="4">
        <f>YEAR('LCS Sasebo'!BR10)</f>
        <v>2030</v>
      </c>
      <c r="BS2" s="4">
        <f>YEAR('LCS Sasebo'!BS10)</f>
        <v>2030</v>
      </c>
      <c r="BT2" s="4">
        <f>YEAR('LCS Sasebo'!BT10)</f>
        <v>2030</v>
      </c>
      <c r="BU2" s="4">
        <f>YEAR('LCS Sasebo'!BU10)</f>
        <v>2030</v>
      </c>
      <c r="BV2" s="4">
        <f>YEAR('LCS Sasebo'!BV10)</f>
        <v>2030</v>
      </c>
      <c r="BW2" s="4">
        <f>YEAR('LCS Sasebo'!BW10)</f>
        <v>2030</v>
      </c>
      <c r="BX2" s="4">
        <f>YEAR('LCS Sasebo'!BX10)</f>
        <v>2030</v>
      </c>
      <c r="BY2" s="4">
        <f>YEAR('LCS Sasebo'!BY10)</f>
        <v>2031</v>
      </c>
      <c r="BZ2" s="4">
        <f>YEAR('LCS Sasebo'!BZ10)</f>
        <v>2031</v>
      </c>
      <c r="CA2" s="4">
        <f>YEAR('LCS Sasebo'!CA10)</f>
        <v>2031</v>
      </c>
      <c r="CB2" s="4">
        <f>YEAR('LCS Sasebo'!CB10)</f>
        <v>2031</v>
      </c>
      <c r="CC2" s="4">
        <f>YEAR('LCS Sasebo'!CC10)</f>
        <v>2031</v>
      </c>
      <c r="CD2" s="4">
        <f>YEAR('LCS Sasebo'!CD10)</f>
        <v>2031</v>
      </c>
      <c r="CE2" s="4">
        <f>YEAR('LCS Sasebo'!CE10)</f>
        <v>2031</v>
      </c>
      <c r="CF2" s="4">
        <f>YEAR('LCS Sasebo'!CF10)</f>
        <v>2031</v>
      </c>
      <c r="CG2" s="4">
        <f>YEAR('LCS Sasebo'!CG10)</f>
        <v>2031</v>
      </c>
      <c r="CH2" s="4">
        <f>YEAR('LCS Sasebo'!CH10)</f>
        <v>2031</v>
      </c>
      <c r="CI2" s="4">
        <f>YEAR('LCS Sasebo'!CI10)</f>
        <v>2031</v>
      </c>
      <c r="CJ2" s="4">
        <f>YEAR('LCS Sasebo'!CJ10)</f>
        <v>2031</v>
      </c>
      <c r="CK2" s="4">
        <f>YEAR('LCS Sasebo'!CK10)</f>
        <v>2032</v>
      </c>
      <c r="CL2" s="4">
        <f>YEAR('LCS Sasebo'!CL10)</f>
        <v>2032</v>
      </c>
    </row>
    <row r="3" ht="34.5" customHeight="1" spans="1:90" s="2" customFormat="1" x14ac:dyDescent="0.25">
      <c r="A3" s="15" t="s">
        <v>0</v>
      </c>
      <c r="B3" s="16" t="s">
        <v>1</v>
      </c>
      <c r="C3" s="16" t="s">
        <v>2</v>
      </c>
      <c r="D3" s="16" t="s">
        <v>3</v>
      </c>
      <c r="E3" s="17" t="s">
        <v>4</v>
      </c>
      <c r="F3" s="17"/>
      <c r="G3" s="17" t="s">
        <v>5</v>
      </c>
      <c r="H3" s="18" t="s">
        <v>6</v>
      </c>
      <c r="I3" s="18"/>
      <c r="J3" s="19" t="s">
        <v>7</v>
      </c>
      <c r="K3" s="19"/>
      <c r="L3" s="20" t="s">
        <v>8</v>
      </c>
      <c r="M3" s="20"/>
      <c r="N3" s="21" t="s">
        <v>9</v>
      </c>
      <c r="O3" s="21"/>
      <c r="P3" s="22" t="s">
        <v>8</v>
      </c>
      <c r="Q3" s="23"/>
      <c r="R3" s="24">
        <f>RIGHT(YEAR('LCS Sasebo'!R10),2)+(MONTH('LCS Sasebo'!R10)&gt;=10)&amp;"-"&amp;INT(1+MOD(MONTH('LCS Sasebo'!R10)-10,12)/3)</f>
        <v>NaN</v>
      </c>
      <c r="S3" s="24">
        <f>RIGHT(YEAR('LCS Sasebo'!S10),2)+(MONTH('LCS Sasebo'!S10)&gt;=10)&amp;"-"&amp;INT(1+MOD(MONTH('LCS Sasebo'!S10)-10,12)/3)</f>
        <v>NaN</v>
      </c>
      <c r="T3" s="24">
        <f>RIGHT(YEAR('LCS Sasebo'!T10),2)+(MONTH('LCS Sasebo'!T10)&gt;=10)&amp;"-"&amp;INT(1+MOD(MONTH('LCS Sasebo'!T10)-10,12)/3)</f>
        <v>NaN</v>
      </c>
      <c r="U3" s="24">
        <f>RIGHT(YEAR('LCS Sasebo'!U10),2)+(MONTH('LCS Sasebo'!U10)&gt;=10)&amp;"-"&amp;INT(1+MOD(MONTH('LCS Sasebo'!U10)-10,12)/3)</f>
        <v>NaN</v>
      </c>
      <c r="V3" s="24">
        <f>RIGHT(YEAR('LCS Sasebo'!V10),2)+(MONTH('LCS Sasebo'!V10)&gt;=10)&amp;"-"&amp;INT(1+MOD(MONTH('LCS Sasebo'!V10)-10,12)/3)</f>
        <v>NaN</v>
      </c>
      <c r="W3" s="24">
        <f>RIGHT(YEAR('LCS Sasebo'!W10),2)+(MONTH('LCS Sasebo'!W10)&gt;=10)&amp;"-"&amp;INT(1+MOD(MONTH('LCS Sasebo'!W10)-10,12)/3)</f>
        <v>NaN</v>
      </c>
      <c r="X3" s="24">
        <f>RIGHT(YEAR('LCS Sasebo'!X10),2)+(MONTH('LCS Sasebo'!X10)&gt;=10)&amp;"-"&amp;INT(1+MOD(MONTH('LCS Sasebo'!X10)-10,12)/3)</f>
        <v>NaN</v>
      </c>
      <c r="Y3" s="24">
        <f>RIGHT(YEAR('LCS Sasebo'!Y10),2)+(MONTH('LCS Sasebo'!Y10)&gt;=10)&amp;"-"&amp;INT(1+MOD(MONTH('LCS Sasebo'!Y10)-10,12)/3)</f>
        <v>NaN</v>
      </c>
      <c r="Z3" s="24">
        <f>RIGHT(YEAR('LCS Sasebo'!Z10),2)+(MONTH('LCS Sasebo'!Z10)&gt;=10)&amp;"-"&amp;INT(1+MOD(MONTH('LCS Sasebo'!Z10)-10,12)/3)</f>
        <v>NaN</v>
      </c>
      <c r="AA3" s="24">
        <f>RIGHT(YEAR('LCS Sasebo'!AA10),2)+(MONTH('LCS Sasebo'!AA10)&gt;=10)&amp;"-"&amp;INT(1+MOD(MONTH('LCS Sasebo'!AA10)-10,12)/3)</f>
        <v>NaN</v>
      </c>
      <c r="AB3" s="24">
        <f>RIGHT(YEAR('LCS Sasebo'!AB10),2)+(MONTH('LCS Sasebo'!AB10)&gt;=10)&amp;"-"&amp;INT(1+MOD(MONTH('LCS Sasebo'!AB10)-10,12)/3)</f>
        <v>NaN</v>
      </c>
      <c r="AC3" s="24">
        <f>RIGHT(YEAR('LCS Sasebo'!AC10),2)+(MONTH('LCS Sasebo'!AC10)&gt;=10)&amp;"-"&amp;INT(1+MOD(MONTH('LCS Sasebo'!AC10)-10,12)/3)</f>
        <v>NaN</v>
      </c>
      <c r="AD3" s="24">
        <f>RIGHT(YEAR('LCS Sasebo'!AD10),2)+(MONTH('LCS Sasebo'!AD10)&gt;=10)&amp;"-"&amp;INT(1+MOD(MONTH('LCS Sasebo'!AD10)-10,12)/3)</f>
        <v>NaN</v>
      </c>
      <c r="AE3" s="24">
        <f>RIGHT(YEAR('LCS Sasebo'!AE10),2)+(MONTH('LCS Sasebo'!AE10)&gt;=10)&amp;"-"&amp;INT(1+MOD(MONTH('LCS Sasebo'!AE10)-10,12)/3)</f>
        <v>NaN</v>
      </c>
      <c r="AF3" s="24">
        <f>RIGHT(YEAR('LCS Sasebo'!AF10),2)+(MONTH('LCS Sasebo'!AF10)&gt;=10)&amp;"-"&amp;INT(1+MOD(MONTH('LCS Sasebo'!AF10)-10,12)/3)</f>
        <v>NaN</v>
      </c>
      <c r="AG3" s="24">
        <f>RIGHT(YEAR('LCS Sasebo'!AG10),2)+(MONTH('LCS Sasebo'!AG10)&gt;=10)&amp;"-"&amp;INT(1+MOD(MONTH('LCS Sasebo'!AG10)-10,12)/3)</f>
        <v>NaN</v>
      </c>
      <c r="AH3" s="24">
        <f>RIGHT(YEAR('LCS Sasebo'!AH10),2)+(MONTH('LCS Sasebo'!AH10)&gt;=10)&amp;"-"&amp;INT(1+MOD(MONTH('LCS Sasebo'!AH10)-10,12)/3)</f>
        <v>NaN</v>
      </c>
      <c r="AI3" s="24">
        <f>RIGHT(YEAR('LCS Sasebo'!AI10),2)+(MONTH('LCS Sasebo'!AI10)&gt;=10)&amp;"-"&amp;INT(1+MOD(MONTH('LCS Sasebo'!AI10)-10,12)/3)</f>
        <v>NaN</v>
      </c>
      <c r="AJ3" s="24">
        <f>RIGHT(YEAR('LCS Sasebo'!AJ10),2)+(MONTH('LCS Sasebo'!AJ10)&gt;=10)&amp;"-"&amp;INT(1+MOD(MONTH('LCS Sasebo'!AJ10)-10,12)/3)</f>
        <v>NaN</v>
      </c>
      <c r="AK3" s="24">
        <f>RIGHT(YEAR('LCS Sasebo'!AK10),2)+(MONTH('LCS Sasebo'!AK10)&gt;=10)&amp;"-"&amp;INT(1+MOD(MONTH('LCS Sasebo'!AK10)-10,12)/3)</f>
        <v>NaN</v>
      </c>
      <c r="AL3" s="24">
        <f>RIGHT(YEAR('LCS Sasebo'!AL10),2)+(MONTH('LCS Sasebo'!AL10)&gt;=10)&amp;"-"&amp;INT(1+MOD(MONTH('LCS Sasebo'!AL10)-10,12)/3)</f>
        <v>NaN</v>
      </c>
      <c r="AM3" s="24">
        <f>RIGHT(YEAR('LCS Sasebo'!AM10),2)+(MONTH('LCS Sasebo'!AM10)&gt;=10)&amp;"-"&amp;INT(1+MOD(MONTH('LCS Sasebo'!AM10)-10,12)/3)</f>
        <v>NaN</v>
      </c>
      <c r="AN3" s="24">
        <f>RIGHT(YEAR('LCS Sasebo'!AN10),2)+(MONTH('LCS Sasebo'!AN10)&gt;=10)&amp;"-"&amp;INT(1+MOD(MONTH('LCS Sasebo'!AN10)-10,12)/3)</f>
        <v>NaN</v>
      </c>
      <c r="AO3" s="24">
        <f>RIGHT(YEAR('LCS Sasebo'!AO10),2)+(MONTH('LCS Sasebo'!AO10)&gt;=10)&amp;"-"&amp;INT(1+MOD(MONTH('LCS Sasebo'!AO10)-10,12)/3)</f>
        <v>NaN</v>
      </c>
      <c r="AP3" s="24">
        <f>RIGHT(YEAR('LCS Sasebo'!AP10),2)+(MONTH('LCS Sasebo'!AP10)&gt;=10)&amp;"-"&amp;INT(1+MOD(MONTH('LCS Sasebo'!AP10)-10,12)/3)</f>
        <v>NaN</v>
      </c>
      <c r="AQ3" s="24">
        <f>RIGHT(YEAR('LCS Sasebo'!AQ10),2)+(MONTH('LCS Sasebo'!AQ10)&gt;=10)&amp;"-"&amp;INT(1+MOD(MONTH('LCS Sasebo'!AQ10)-10,12)/3)</f>
        <v>NaN</v>
      </c>
      <c r="AR3" s="24">
        <f>RIGHT(YEAR('LCS Sasebo'!AR10),2)+(MONTH('LCS Sasebo'!AR10)&gt;=10)&amp;"-"&amp;INT(1+MOD(MONTH('LCS Sasebo'!AR10)-10,12)/3)</f>
        <v>NaN</v>
      </c>
      <c r="AS3" s="24">
        <f>RIGHT(YEAR('LCS Sasebo'!AS10),2)+(MONTH('LCS Sasebo'!AS10)&gt;=10)&amp;"-"&amp;INT(1+MOD(MONTH('LCS Sasebo'!AS10)-10,12)/3)</f>
        <v>NaN</v>
      </c>
      <c r="AT3" s="24">
        <f>RIGHT(YEAR('LCS Sasebo'!AT10),2)+(MONTH('LCS Sasebo'!AT10)&gt;=10)&amp;"-"&amp;INT(1+MOD(MONTH('LCS Sasebo'!AT10)-10,12)/3)</f>
        <v>NaN</v>
      </c>
      <c r="AU3" s="24">
        <f>RIGHT(YEAR('LCS Sasebo'!AU10),2)+(MONTH('LCS Sasebo'!AU10)&gt;=10)&amp;"-"&amp;INT(1+MOD(MONTH('LCS Sasebo'!AU10)-10,12)/3)</f>
        <v>NaN</v>
      </c>
      <c r="AV3" s="24">
        <f>RIGHT(YEAR('LCS Sasebo'!AV10),2)+(MONTH('LCS Sasebo'!AV10)&gt;=10)&amp;"-"&amp;INT(1+MOD(MONTH('LCS Sasebo'!AV10)-10,12)/3)</f>
        <v>NaN</v>
      </c>
      <c r="AW3" s="24">
        <f>RIGHT(YEAR('LCS Sasebo'!AW10),2)+(MONTH('LCS Sasebo'!AW10)&gt;=10)&amp;"-"&amp;INT(1+MOD(MONTH('LCS Sasebo'!AW10)-10,12)/3)</f>
        <v>NaN</v>
      </c>
      <c r="AX3" s="24">
        <f>RIGHT(YEAR('LCS Sasebo'!AX10),2)+(MONTH('LCS Sasebo'!AX10)&gt;=10)&amp;"-"&amp;INT(1+MOD(MONTH('LCS Sasebo'!AX10)-10,12)/3)</f>
        <v>NaN</v>
      </c>
      <c r="AY3" s="24">
        <f>RIGHT(YEAR('LCS Sasebo'!AY10),2)+(MONTH('LCS Sasebo'!AY10)&gt;=10)&amp;"-"&amp;INT(1+MOD(MONTH('LCS Sasebo'!AY10)-10,12)/3)</f>
        <v>NaN</v>
      </c>
      <c r="AZ3" s="24">
        <f>RIGHT(YEAR('LCS Sasebo'!AZ10),2)+(MONTH('LCS Sasebo'!AZ10)&gt;=10)&amp;"-"&amp;INT(1+MOD(MONTH('LCS Sasebo'!AZ10)-10,12)/3)</f>
        <v>NaN</v>
      </c>
      <c r="BA3" s="24">
        <f>RIGHT(YEAR('LCS Sasebo'!BA10),2)+(MONTH('LCS Sasebo'!BA10)&gt;=10)&amp;"-"&amp;INT(1+MOD(MONTH('LCS Sasebo'!BA10)-10,12)/3)</f>
        <v>NaN</v>
      </c>
      <c r="BB3" s="24">
        <f>RIGHT(YEAR('LCS Sasebo'!BB10),2)+(MONTH('LCS Sasebo'!BB10)&gt;=10)&amp;"-"&amp;INT(1+MOD(MONTH('LCS Sasebo'!BB10)-10,12)/3)</f>
        <v>NaN</v>
      </c>
      <c r="BC3" s="24">
        <f>RIGHT(YEAR('LCS Sasebo'!BC10),2)+(MONTH('LCS Sasebo'!BC10)&gt;=10)&amp;"-"&amp;INT(1+MOD(MONTH('LCS Sasebo'!BC10)-10,12)/3)</f>
        <v>NaN</v>
      </c>
      <c r="BD3" s="24">
        <f>RIGHT(YEAR('LCS Sasebo'!BD10),2)+(MONTH('LCS Sasebo'!BD10)&gt;=10)&amp;"-"&amp;INT(1+MOD(MONTH('LCS Sasebo'!BD10)-10,12)/3)</f>
        <v>NaN</v>
      </c>
      <c r="BE3" s="24">
        <f>RIGHT(YEAR('LCS Sasebo'!BE10),2)+(MONTH('LCS Sasebo'!BE10)&gt;=10)&amp;"-"&amp;INT(1+MOD(MONTH('LCS Sasebo'!BE10)-10,12)/3)</f>
        <v>NaN</v>
      </c>
      <c r="BF3" s="24">
        <f>RIGHT(YEAR('LCS Sasebo'!BF10),2)+(MONTH('LCS Sasebo'!BF10)&gt;=10)&amp;"-"&amp;INT(1+MOD(MONTH('LCS Sasebo'!BF10)-10,12)/3)</f>
        <v>NaN</v>
      </c>
      <c r="BG3" s="24">
        <f>RIGHT(YEAR('LCS Sasebo'!BG10),2)+(MONTH('LCS Sasebo'!BG10)&gt;=10)&amp;"-"&amp;INT(1+MOD(MONTH('LCS Sasebo'!BG10)-10,12)/3)</f>
        <v>NaN</v>
      </c>
      <c r="BH3" s="24">
        <f>RIGHT(YEAR('LCS Sasebo'!BH10),2)+(MONTH('LCS Sasebo'!BH10)&gt;=10)&amp;"-"&amp;INT(1+MOD(MONTH('LCS Sasebo'!BH10)-10,12)/3)</f>
        <v>NaN</v>
      </c>
      <c r="BI3" s="24">
        <f>RIGHT(YEAR('LCS Sasebo'!BI10),2)+(MONTH('LCS Sasebo'!BI10)&gt;=10)&amp;"-"&amp;INT(1+MOD(MONTH('LCS Sasebo'!BI10)-10,12)/3)</f>
        <v>NaN</v>
      </c>
      <c r="BJ3" s="24">
        <f>RIGHT(YEAR('LCS Sasebo'!BJ10),2)+(MONTH('LCS Sasebo'!BJ10)&gt;=10)&amp;"-"&amp;INT(1+MOD(MONTH('LCS Sasebo'!BJ10)-10,12)/3)</f>
        <v>NaN</v>
      </c>
      <c r="BK3" s="24">
        <f>RIGHT(YEAR('LCS Sasebo'!BK10),2)+(MONTH('LCS Sasebo'!BK10)&gt;=10)&amp;"-"&amp;INT(1+MOD(MONTH('LCS Sasebo'!BK10)-10,12)/3)</f>
        <v>NaN</v>
      </c>
      <c r="BL3" s="24">
        <f>RIGHT(YEAR('LCS Sasebo'!BL10),2)+(MONTH('LCS Sasebo'!BL10)&gt;=10)&amp;"-"&amp;INT(1+MOD(MONTH('LCS Sasebo'!BL10)-10,12)/3)</f>
        <v>NaN</v>
      </c>
      <c r="BM3" s="24">
        <f>RIGHT(YEAR('LCS Sasebo'!BM10),2)+(MONTH('LCS Sasebo'!BM10)&gt;=10)&amp;"-"&amp;INT(1+MOD(MONTH('LCS Sasebo'!BM10)-10,12)/3)</f>
        <v>NaN</v>
      </c>
      <c r="BN3" s="24">
        <f>RIGHT(YEAR('LCS Sasebo'!BN10),2)+(MONTH('LCS Sasebo'!BN10)&gt;=10)&amp;"-"&amp;INT(1+MOD(MONTH('LCS Sasebo'!BN10)-10,12)/3)</f>
        <v>NaN</v>
      </c>
      <c r="BO3" s="24">
        <f>RIGHT(YEAR('LCS Sasebo'!BO10),2)+(MONTH('LCS Sasebo'!BO10)&gt;=10)&amp;"-"&amp;INT(1+MOD(MONTH('LCS Sasebo'!BO10)-10,12)/3)</f>
        <v>NaN</v>
      </c>
      <c r="BP3" s="24">
        <f>RIGHT(YEAR('LCS Sasebo'!BP10),2)+(MONTH('LCS Sasebo'!BP10)&gt;=10)&amp;"-"&amp;INT(1+MOD(MONTH('LCS Sasebo'!BP10)-10,12)/3)</f>
        <v>NaN</v>
      </c>
      <c r="BQ3" s="24">
        <f>RIGHT(YEAR('LCS Sasebo'!BQ10),2)+(MONTH('LCS Sasebo'!BQ10)&gt;=10)&amp;"-"&amp;INT(1+MOD(MONTH('LCS Sasebo'!BQ10)-10,12)/3)</f>
        <v>NaN</v>
      </c>
      <c r="BR3" s="24">
        <f>RIGHT(YEAR('LCS Sasebo'!BR10),2)+(MONTH('LCS Sasebo'!BR10)&gt;=10)&amp;"-"&amp;INT(1+MOD(MONTH('LCS Sasebo'!BR10)-10,12)/3)</f>
        <v>NaN</v>
      </c>
      <c r="BS3" s="24">
        <f>RIGHT(YEAR('LCS Sasebo'!BS10),2)+(MONTH('LCS Sasebo'!BS10)&gt;=10)&amp;"-"&amp;INT(1+MOD(MONTH('LCS Sasebo'!BS10)-10,12)/3)</f>
        <v>NaN</v>
      </c>
      <c r="BT3" s="24">
        <f>RIGHT(YEAR('LCS Sasebo'!BT10),2)+(MONTH('LCS Sasebo'!BT10)&gt;=10)&amp;"-"&amp;INT(1+MOD(MONTH('LCS Sasebo'!BT10)-10,12)/3)</f>
        <v>NaN</v>
      </c>
      <c r="BU3" s="24">
        <f>RIGHT(YEAR('LCS Sasebo'!BU10),2)+(MONTH('LCS Sasebo'!BU10)&gt;=10)&amp;"-"&amp;INT(1+MOD(MONTH('LCS Sasebo'!BU10)-10,12)/3)</f>
        <v>NaN</v>
      </c>
      <c r="BV3" s="24">
        <f>RIGHT(YEAR('LCS Sasebo'!BV10),2)+(MONTH('LCS Sasebo'!BV10)&gt;=10)&amp;"-"&amp;INT(1+MOD(MONTH('LCS Sasebo'!BV10)-10,12)/3)</f>
        <v>NaN</v>
      </c>
      <c r="BW3" s="24">
        <f>RIGHT(YEAR('LCS Sasebo'!BW10),2)+(MONTH('LCS Sasebo'!BW10)&gt;=10)&amp;"-"&amp;INT(1+MOD(MONTH('LCS Sasebo'!BW10)-10,12)/3)</f>
        <v>NaN</v>
      </c>
      <c r="BX3" s="24">
        <f>RIGHT(YEAR('LCS Sasebo'!BX10),2)+(MONTH('LCS Sasebo'!BX10)&gt;=10)&amp;"-"&amp;INT(1+MOD(MONTH('LCS Sasebo'!BX10)-10,12)/3)</f>
        <v>NaN</v>
      </c>
      <c r="BY3" s="24">
        <f>RIGHT(YEAR('LCS Sasebo'!BY10),2)+(MONTH('LCS Sasebo'!BY10)&gt;=10)&amp;"-"&amp;INT(1+MOD(MONTH('LCS Sasebo'!BY10)-10,12)/3)</f>
        <v>NaN</v>
      </c>
      <c r="BZ3" s="24">
        <f>RIGHT(YEAR('LCS Sasebo'!BZ10),2)+(MONTH('LCS Sasebo'!BZ10)&gt;=10)&amp;"-"&amp;INT(1+MOD(MONTH('LCS Sasebo'!BZ10)-10,12)/3)</f>
        <v>NaN</v>
      </c>
      <c r="CA3" s="24">
        <f>RIGHT(YEAR('LCS Sasebo'!CA10),2)+(MONTH('LCS Sasebo'!CA10)&gt;=10)&amp;"-"&amp;INT(1+MOD(MONTH('LCS Sasebo'!CA10)-10,12)/3)</f>
        <v>NaN</v>
      </c>
      <c r="CB3" s="24">
        <f>RIGHT(YEAR('LCS Sasebo'!CB10),2)+(MONTH('LCS Sasebo'!CB10)&gt;=10)&amp;"-"&amp;INT(1+MOD(MONTH('LCS Sasebo'!CB10)-10,12)/3)</f>
        <v>NaN</v>
      </c>
      <c r="CC3" s="24">
        <f>RIGHT(YEAR('LCS Sasebo'!CC10),2)+(MONTH('LCS Sasebo'!CC10)&gt;=10)&amp;"-"&amp;INT(1+MOD(MONTH('LCS Sasebo'!CC10)-10,12)/3)</f>
        <v>NaN</v>
      </c>
      <c r="CD3" s="24">
        <f>RIGHT(YEAR('LCS Sasebo'!CD10),2)+(MONTH('LCS Sasebo'!CD10)&gt;=10)&amp;"-"&amp;INT(1+MOD(MONTH('LCS Sasebo'!CD10)-10,12)/3)</f>
        <v>NaN</v>
      </c>
      <c r="CE3" s="24">
        <f>RIGHT(YEAR('LCS Sasebo'!CE10),2)+(MONTH('LCS Sasebo'!CE10)&gt;=10)&amp;"-"&amp;INT(1+MOD(MONTH('LCS Sasebo'!CE10)-10,12)/3)</f>
        <v>NaN</v>
      </c>
      <c r="CF3" s="24">
        <f>RIGHT(YEAR('LCS Sasebo'!CF10),2)+(MONTH('LCS Sasebo'!CF10)&gt;=10)&amp;"-"&amp;INT(1+MOD(MONTH('LCS Sasebo'!CF10)-10,12)/3)</f>
        <v>NaN</v>
      </c>
      <c r="CG3" s="24">
        <f>RIGHT(YEAR('LCS Sasebo'!CG10),2)+(MONTH('LCS Sasebo'!CG10)&gt;=10)&amp;"-"&amp;INT(1+MOD(MONTH('LCS Sasebo'!CG10)-10,12)/3)</f>
        <v>NaN</v>
      </c>
      <c r="CH3" s="24">
        <f>RIGHT(YEAR('LCS Sasebo'!CH10),2)+(MONTH('LCS Sasebo'!CH10)&gt;=10)&amp;"-"&amp;INT(1+MOD(MONTH('LCS Sasebo'!CH10)-10,12)/3)</f>
        <v>NaN</v>
      </c>
      <c r="CI3" s="24">
        <f>RIGHT(YEAR('LCS Sasebo'!CI10),2)+(MONTH('LCS Sasebo'!CI10)&gt;=10)&amp;"-"&amp;INT(1+MOD(MONTH('LCS Sasebo'!CI10)-10,12)/3)</f>
        <v>NaN</v>
      </c>
      <c r="CJ3" s="24">
        <f>RIGHT(YEAR('LCS Sasebo'!CJ10),2)+(MONTH('LCS Sasebo'!CJ10)&gt;=10)&amp;"-"&amp;INT(1+MOD(MONTH('LCS Sasebo'!CJ10)-10,12)/3)</f>
        <v>NaN</v>
      </c>
      <c r="CK3" s="24">
        <f>RIGHT(YEAR('LCS Sasebo'!CK10),2)+(MONTH('LCS Sasebo'!CK10)&gt;=10)&amp;"-"&amp;INT(1+MOD(MONTH('LCS Sasebo'!CK10)-10,12)/3)</f>
        <v>NaN</v>
      </c>
      <c r="CL3" s="24">
        <f>RIGHT(YEAR('LCS Sasebo'!CL10),2)+(MONTH('LCS Sasebo'!CL10)&gt;=10)&amp;"-"&amp;INT(1+MOD(MONTH('LCS Sasebo'!CL10)-10,12)/3)</f>
        <v>NaN</v>
      </c>
    </row>
    <row r="4" ht="21.75" customHeight="1" spans="1:90" s="2" customFormat="1" x14ac:dyDescent="0.25">
      <c r="A4" s="25" t="s">
        <v>10</v>
      </c>
      <c r="B4" s="26"/>
      <c r="C4" s="26"/>
      <c r="D4" s="26"/>
      <c r="E4" s="27"/>
      <c r="F4" s="27"/>
      <c r="G4" s="27"/>
      <c r="H4" s="27"/>
      <c r="I4" s="27"/>
      <c r="J4" s="27"/>
      <c r="K4" s="27"/>
      <c r="L4" s="27"/>
      <c r="M4" s="27"/>
      <c r="N4" s="27"/>
      <c r="O4" s="28"/>
      <c r="P4" s="27"/>
      <c r="Q4" s="27"/>
      <c r="R4" s="29">
        <f>'LCS San Diego'!$A$2-DAY('LCS San Diego'!$A$2)+1</f>
        <v>46054</v>
      </c>
      <c r="S4" s="29">
        <f t="shared" ref="S4:AX4" si="0">DATE(YEAR(R4),MONTH(R4)+1,DAY(R4))</f>
        <v>46082</v>
      </c>
      <c r="T4" s="29">
        <f t="shared" si="0"/>
        <v>46113</v>
      </c>
      <c r="U4" s="29">
        <f t="shared" si="0"/>
        <v>46143</v>
      </c>
      <c r="V4" s="29">
        <f t="shared" si="0"/>
        <v>46174</v>
      </c>
      <c r="W4" s="29">
        <f t="shared" si="0"/>
        <v>46204</v>
      </c>
      <c r="X4" s="29">
        <f t="shared" si="0"/>
        <v>46235</v>
      </c>
      <c r="Y4" s="29">
        <f t="shared" si="0"/>
        <v>46266</v>
      </c>
      <c r="Z4" s="29">
        <f t="shared" si="0"/>
        <v>46296</v>
      </c>
      <c r="AA4" s="29">
        <f t="shared" si="0"/>
        <v>46327</v>
      </c>
      <c r="AB4" s="29">
        <f t="shared" si="0"/>
        <v>46357</v>
      </c>
      <c r="AC4" s="29">
        <f t="shared" si="0"/>
        <v>46388</v>
      </c>
      <c r="AD4" s="29">
        <f t="shared" si="0"/>
        <v>46419</v>
      </c>
      <c r="AE4" s="29">
        <f t="shared" si="0"/>
        <v>46447</v>
      </c>
      <c r="AF4" s="29">
        <f t="shared" si="0"/>
        <v>46478</v>
      </c>
      <c r="AG4" s="29">
        <f t="shared" si="0"/>
        <v>46508</v>
      </c>
      <c r="AH4" s="29">
        <f t="shared" si="0"/>
        <v>46539</v>
      </c>
      <c r="AI4" s="29">
        <f t="shared" si="0"/>
        <v>46569</v>
      </c>
      <c r="AJ4" s="29">
        <f t="shared" si="0"/>
        <v>46600</v>
      </c>
      <c r="AK4" s="29">
        <f t="shared" si="0"/>
        <v>46631</v>
      </c>
      <c r="AL4" s="29">
        <f t="shared" si="0"/>
        <v>46661</v>
      </c>
      <c r="AM4" s="29">
        <f t="shared" si="0"/>
        <v>46692</v>
      </c>
      <c r="AN4" s="29">
        <f t="shared" si="0"/>
        <v>46722</v>
      </c>
      <c r="AO4" s="29">
        <f t="shared" si="0"/>
        <v>46753</v>
      </c>
      <c r="AP4" s="29">
        <f t="shared" si="0"/>
        <v>46784</v>
      </c>
      <c r="AQ4" s="29">
        <f t="shared" si="0"/>
        <v>46813</v>
      </c>
      <c r="AR4" s="29">
        <f t="shared" si="0"/>
        <v>46844</v>
      </c>
      <c r="AS4" s="29">
        <f t="shared" si="0"/>
        <v>46874</v>
      </c>
      <c r="AT4" s="29">
        <f t="shared" si="0"/>
        <v>46905</v>
      </c>
      <c r="AU4" s="29">
        <f t="shared" si="0"/>
        <v>46935</v>
      </c>
      <c r="AV4" s="29">
        <f t="shared" si="0"/>
        <v>46966</v>
      </c>
      <c r="AW4" s="29">
        <f t="shared" si="0"/>
        <v>46997</v>
      </c>
      <c r="AX4" s="29">
        <f t="shared" si="0"/>
        <v>47027</v>
      </c>
      <c r="AY4" s="29">
        <f t="shared" ref="AY4:CD4" si="1">DATE(YEAR(AX4),MONTH(AX4)+1,DAY(AX4))</f>
        <v>47058</v>
      </c>
      <c r="AZ4" s="29">
        <f t="shared" si="1"/>
        <v>47088</v>
      </c>
      <c r="BA4" s="29">
        <f t="shared" si="1"/>
        <v>47119</v>
      </c>
      <c r="BB4" s="29">
        <f t="shared" si="1"/>
        <v>47150</v>
      </c>
      <c r="BC4" s="29">
        <f t="shared" si="1"/>
        <v>47178</v>
      </c>
      <c r="BD4" s="29">
        <f t="shared" si="1"/>
        <v>47209</v>
      </c>
      <c r="BE4" s="29">
        <f t="shared" si="1"/>
        <v>47239</v>
      </c>
      <c r="BF4" s="29">
        <f t="shared" si="1"/>
        <v>47270</v>
      </c>
      <c r="BG4" s="29">
        <f t="shared" si="1"/>
        <v>47300</v>
      </c>
      <c r="BH4" s="29">
        <f t="shared" si="1"/>
        <v>47331</v>
      </c>
      <c r="BI4" s="29">
        <f t="shared" si="1"/>
        <v>47362</v>
      </c>
      <c r="BJ4" s="29">
        <f t="shared" si="1"/>
        <v>47392</v>
      </c>
      <c r="BK4" s="29">
        <f t="shared" si="1"/>
        <v>47423</v>
      </c>
      <c r="BL4" s="29">
        <f t="shared" si="1"/>
        <v>47453</v>
      </c>
      <c r="BM4" s="29">
        <f t="shared" si="1"/>
        <v>47484</v>
      </c>
      <c r="BN4" s="29">
        <f t="shared" si="1"/>
        <v>47515</v>
      </c>
      <c r="BO4" s="29">
        <f t="shared" si="1"/>
        <v>47543</v>
      </c>
      <c r="BP4" s="29">
        <f t="shared" si="1"/>
        <v>47574</v>
      </c>
      <c r="BQ4" s="29">
        <f t="shared" si="1"/>
        <v>47604</v>
      </c>
      <c r="BR4" s="29">
        <f t="shared" si="1"/>
        <v>47635</v>
      </c>
      <c r="BS4" s="29">
        <f t="shared" si="1"/>
        <v>47665</v>
      </c>
      <c r="BT4" s="29">
        <f t="shared" si="1"/>
        <v>47696</v>
      </c>
      <c r="BU4" s="29">
        <f t="shared" si="1"/>
        <v>47727</v>
      </c>
      <c r="BV4" s="29">
        <f t="shared" si="1"/>
        <v>47757</v>
      </c>
      <c r="BW4" s="29">
        <f t="shared" si="1"/>
        <v>47788</v>
      </c>
      <c r="BX4" s="29">
        <f t="shared" si="1"/>
        <v>47818</v>
      </c>
      <c r="BY4" s="29">
        <f t="shared" si="1"/>
        <v>47849</v>
      </c>
      <c r="BZ4" s="29">
        <f t="shared" si="1"/>
        <v>47880</v>
      </c>
      <c r="CA4" s="29">
        <f t="shared" si="1"/>
        <v>47908</v>
      </c>
      <c r="CB4" s="29">
        <f t="shared" si="1"/>
        <v>47939</v>
      </c>
      <c r="CC4" s="29">
        <f t="shared" si="1"/>
        <v>47969</v>
      </c>
      <c r="CD4" s="29">
        <f t="shared" si="1"/>
        <v>48000</v>
      </c>
      <c r="CE4" s="29">
        <f t="shared" ref="CE4:CL4" si="2">DATE(YEAR(CD4),MONTH(CD4)+1,DAY(CD4))</f>
        <v>48030</v>
      </c>
      <c r="CF4" s="29">
        <f t="shared" si="2"/>
        <v>48061</v>
      </c>
      <c r="CG4" s="29">
        <f t="shared" si="2"/>
        <v>48092</v>
      </c>
      <c r="CH4" s="29">
        <f t="shared" si="2"/>
        <v>48122</v>
      </c>
      <c r="CI4" s="29">
        <f t="shared" si="2"/>
        <v>48153</v>
      </c>
      <c r="CJ4" s="29">
        <f t="shared" si="2"/>
        <v>48183</v>
      </c>
      <c r="CK4" s="29">
        <f t="shared" si="2"/>
        <v>48214</v>
      </c>
      <c r="CL4" s="29">
        <f t="shared" si="2"/>
        <v>48245</v>
      </c>
    </row>
    <row r="5" hidden="1" spans="1:90" s="2" customFormat="1" x14ac:dyDescent="0.25">
      <c r="A5" s="30" t="s">
        <v>11</v>
      </c>
      <c r="B5" s="31">
        <v>16</v>
      </c>
      <c r="C5" s="31">
        <v>16</v>
      </c>
      <c r="D5" s="31">
        <v>1</v>
      </c>
      <c r="E5" s="32"/>
      <c r="F5" s="32"/>
      <c r="G5" s="33">
        <f>F5-E5</f>
        <v>0</v>
      </c>
      <c r="H5" s="32">
        <v>44378</v>
      </c>
      <c r="I5" s="32">
        <f>IF(H5="",0,DATE(YEAR(H5),MONTH(H5)+B5,DAY(H5)))</f>
        <v>44866</v>
      </c>
      <c r="J5" s="32">
        <f>IF(I5="","",(DATE(YEAR(I5),MONTH(I5)+1,DAY(I5))))</f>
        <v>44896</v>
      </c>
      <c r="K5" s="32">
        <f>IF(J5="","",(DATE(YEAR(J5),MONTH(J5)+D5,DAY(J5))))</f>
        <v>44927</v>
      </c>
      <c r="L5" s="32">
        <v>44980</v>
      </c>
      <c r="M5" s="32">
        <v>44980</v>
      </c>
      <c r="N5" s="32">
        <v>44980</v>
      </c>
      <c r="O5" s="34">
        <v>45620</v>
      </c>
      <c r="P5" s="34">
        <v>45620</v>
      </c>
      <c r="Q5" s="34">
        <v>45620</v>
      </c>
      <c r="R5" s="33">
        <f>IF((AND($E5&lt;='LCS San Diego'!R$4,$F5&gt;='LCS San Diego'!R$4)),"P/L",IF((AND($H5&lt;='LCS San Diego'!R$4,$I5&gt;='LCS San Diego'!R$4)),"XO",IF((AND($J5&lt;='LCS San Diego'!R$4,$K5&gt;='LCS San Diego'!R$4)),"3",IF((AND($L5&lt;='LCS San Diego'!R$4,$M5&gt;='LCS San Diego'!R$4)),"C",IF((AND($N5&lt;='LCS San Diego'!R$4,$O5&gt;='LCS San Diego'!R$4)),"CO",IF((AND($P5&lt;='LCS San Diego'!R$4,$Q5&gt;='LCS San Diego'!R$4)),"C",0))))))</f>
        <v>0</v>
      </c>
      <c r="S5" s="33">
        <f>IF((AND($E5&lt;='LCS San Diego'!S$4,$F5&gt;='LCS San Diego'!S$4)),"P/L",IF((AND($H5&lt;='LCS San Diego'!S$4,$I5&gt;='LCS San Diego'!S$4)),"XO",IF((AND($J5&lt;='LCS San Diego'!S$4,$K5&gt;='LCS San Diego'!S$4)),"3",IF((AND($L5&lt;='LCS San Diego'!S$4,$M5&gt;='LCS San Diego'!S$4)),"C",IF((AND($N5&lt;='LCS San Diego'!S$4,$O5&gt;='LCS San Diego'!S$4)),"CO",IF((AND($P5&lt;='LCS San Diego'!S$4,$Q5&gt;='LCS San Diego'!S$4)),"C",0))))))</f>
        <v>0</v>
      </c>
      <c r="T5" s="33">
        <f>IF((AND($E5&lt;='LCS San Diego'!T$4,$F5&gt;='LCS San Diego'!T$4)),"P/L",IF((AND($H5&lt;='LCS San Diego'!T$4,$I5&gt;='LCS San Diego'!T$4)),"XO",IF((AND($J5&lt;='LCS San Diego'!T$4,$K5&gt;='LCS San Diego'!T$4)),"3",IF((AND($L5&lt;='LCS San Diego'!T$4,$M5&gt;='LCS San Diego'!T$4)),"C",IF((AND($N5&lt;='LCS San Diego'!T$4,$O5&gt;='LCS San Diego'!T$4)),"CO",IF((AND($P5&lt;='LCS San Diego'!T$4,$Q5&gt;='LCS San Diego'!T$4)),"C",0))))))</f>
        <v>0</v>
      </c>
      <c r="U5" s="33">
        <f>IF((AND($E5&lt;='LCS San Diego'!U$4,$F5&gt;='LCS San Diego'!U$4)),"P/L",IF((AND($H5&lt;='LCS San Diego'!U$4,$I5&gt;='LCS San Diego'!U$4)),"XO",IF((AND($J5&lt;='LCS San Diego'!U$4,$K5&gt;='LCS San Diego'!U$4)),"3",IF((AND($L5&lt;='LCS San Diego'!U$4,$M5&gt;='LCS San Diego'!U$4)),"C",IF((AND($N5&lt;='LCS San Diego'!U$4,$O5&gt;='LCS San Diego'!U$4)),"CO",IF((AND($P5&lt;='LCS San Diego'!U$4,$Q5&gt;='LCS San Diego'!U$4)),"C",0))))))</f>
        <v>0</v>
      </c>
      <c r="V5" s="33">
        <f>IF((AND($E5&lt;='LCS San Diego'!V$4,$F5&gt;='LCS San Diego'!V$4)),"P/L",IF((AND($H5&lt;='LCS San Diego'!V$4,$I5&gt;='LCS San Diego'!V$4)),"XO",IF((AND($J5&lt;='LCS San Diego'!V$4,$K5&gt;='LCS San Diego'!V$4)),"3",IF((AND($L5&lt;='LCS San Diego'!V$4,$M5&gt;='LCS San Diego'!V$4)),"C",IF((AND($N5&lt;='LCS San Diego'!V$4,$O5&gt;='LCS San Diego'!V$4)),"CO",IF((AND($P5&lt;='LCS San Diego'!V$4,$Q5&gt;='LCS San Diego'!V$4)),"C",0))))))</f>
        <v>0</v>
      </c>
      <c r="W5" s="33">
        <f>IF((AND($E5&lt;='LCS San Diego'!W$4,$F5&gt;='LCS San Diego'!W$4)),"P/L",IF((AND($H5&lt;='LCS San Diego'!W$4,$I5&gt;='LCS San Diego'!W$4)),"XO",IF((AND($J5&lt;='LCS San Diego'!W$4,$K5&gt;='LCS San Diego'!W$4)),"3",IF((AND($L5&lt;='LCS San Diego'!W$4,$M5&gt;='LCS San Diego'!W$4)),"C",IF((AND($N5&lt;='LCS San Diego'!W$4,$O5&gt;='LCS San Diego'!W$4)),"CO",IF((AND($P5&lt;='LCS San Diego'!W$4,$Q5&gt;='LCS San Diego'!W$4)),"C",0))))))</f>
        <v>0</v>
      </c>
      <c r="X5" s="33">
        <f>IF((AND($E5&lt;='LCS San Diego'!X$4,$F5&gt;='LCS San Diego'!X$4)),"P/L",IF((AND($H5&lt;='LCS San Diego'!X$4,$I5&gt;='LCS San Diego'!X$4)),"XO",IF((AND($J5&lt;='LCS San Diego'!X$4,$K5&gt;='LCS San Diego'!X$4)),"3",IF((AND($L5&lt;='LCS San Diego'!X$4,$M5&gt;='LCS San Diego'!X$4)),"C",IF((AND($N5&lt;='LCS San Diego'!X$4,$O5&gt;='LCS San Diego'!X$4)),"CO",IF((AND($P5&lt;='LCS San Diego'!X$4,$Q5&gt;='LCS San Diego'!X$4)),"C",0))))))</f>
        <v>0</v>
      </c>
      <c r="Y5" s="33">
        <f>IF((AND($E5&lt;='LCS San Diego'!Y$4,$F5&gt;='LCS San Diego'!Y$4)),"P/L",IF((AND($H5&lt;='LCS San Diego'!Y$4,$I5&gt;='LCS San Diego'!Y$4)),"XO",IF((AND($J5&lt;='LCS San Diego'!Y$4,$K5&gt;='LCS San Diego'!Y$4)),"3",IF((AND($L5&lt;='LCS San Diego'!Y$4,$M5&gt;='LCS San Diego'!Y$4)),"C",IF((AND($N5&lt;='LCS San Diego'!Y$4,$O5&gt;='LCS San Diego'!Y$4)),"CO",IF((AND($P5&lt;='LCS San Diego'!Y$4,$Q5&gt;='LCS San Diego'!Y$4)),"C",0))))))</f>
        <v>0</v>
      </c>
      <c r="Z5" s="33">
        <f>IF((AND($E5&lt;='LCS San Diego'!Z$4,$F5&gt;='LCS San Diego'!Z$4)),"P/L",IF((AND($H5&lt;='LCS San Diego'!Z$4,$I5&gt;='LCS San Diego'!Z$4)),"XO",IF((AND($J5&lt;='LCS San Diego'!Z$4,$K5&gt;='LCS San Diego'!Z$4)),"3",IF((AND($L5&lt;='LCS San Diego'!Z$4,$M5&gt;='LCS San Diego'!Z$4)),"C",IF((AND($N5&lt;='LCS San Diego'!Z$4,$O5&gt;='LCS San Diego'!Z$4)),"CO",IF((AND($P5&lt;='LCS San Diego'!Z$4,$Q5&gt;='LCS San Diego'!Z$4)),"C",0))))))</f>
        <v>0</v>
      </c>
      <c r="AA5" s="33">
        <f>IF((AND($E5&lt;='LCS San Diego'!AA$4,$F5&gt;='LCS San Diego'!AA$4)),"P/L",IF((AND($H5&lt;='LCS San Diego'!AA$4,$I5&gt;='LCS San Diego'!AA$4)),"XO",IF((AND($J5&lt;='LCS San Diego'!AA$4,$K5&gt;='LCS San Diego'!AA$4)),"3",IF((AND($L5&lt;='LCS San Diego'!AA$4,$M5&gt;='LCS San Diego'!AA$4)),"C",IF((AND($N5&lt;='LCS San Diego'!AA$4,$O5&gt;='LCS San Diego'!AA$4)),"CO",IF((AND($P5&lt;='LCS San Diego'!AA$4,$Q5&gt;='LCS San Diego'!AA$4)),"C",0))))))</f>
        <v>0</v>
      </c>
      <c r="AB5" s="33">
        <f>IF((AND($E5&lt;='LCS San Diego'!AB$4,$F5&gt;='LCS San Diego'!AB$4)),"P/L",IF((AND($H5&lt;='LCS San Diego'!AB$4,$I5&gt;='LCS San Diego'!AB$4)),"XO",IF((AND($J5&lt;='LCS San Diego'!AB$4,$K5&gt;='LCS San Diego'!AB$4)),"3",IF((AND($L5&lt;='LCS San Diego'!AB$4,$M5&gt;='LCS San Diego'!AB$4)),"C",IF((AND($N5&lt;='LCS San Diego'!AB$4,$O5&gt;='LCS San Diego'!AB$4)),"CO",IF((AND($P5&lt;='LCS San Diego'!AB$4,$Q5&gt;='LCS San Diego'!AB$4)),"C",0))))))</f>
        <v>0</v>
      </c>
      <c r="AC5" s="33">
        <f>IF((AND($E5&lt;='LCS San Diego'!AC$4,$F5&gt;='LCS San Diego'!AC$4)),"P/L",IF((AND($H5&lt;='LCS San Diego'!AC$4,$I5&gt;='LCS San Diego'!AC$4)),"XO",IF((AND($J5&lt;='LCS San Diego'!AC$4,$K5&gt;='LCS San Diego'!AC$4)),"3",IF((AND($L5&lt;='LCS San Diego'!AC$4,$M5&gt;='LCS San Diego'!AC$4)),"C",IF((AND($N5&lt;='LCS San Diego'!AC$4,$O5&gt;='LCS San Diego'!AC$4)),"CO",IF((AND($P5&lt;='LCS San Diego'!AC$4,$Q5&gt;='LCS San Diego'!AC$4)),"C",0))))))</f>
        <v>0</v>
      </c>
      <c r="AD5" s="33">
        <f>IF((AND($E5&lt;='LCS San Diego'!AD$4,$F5&gt;='LCS San Diego'!AD$4)),"P/L",IF((AND($H5&lt;='LCS San Diego'!AD$4,$I5&gt;='LCS San Diego'!AD$4)),"XO",IF((AND($J5&lt;='LCS San Diego'!AD$4,$K5&gt;='LCS San Diego'!AD$4)),"3",IF((AND($L5&lt;='LCS San Diego'!AD$4,$M5&gt;='LCS San Diego'!AD$4)),"C",IF((AND($N5&lt;='LCS San Diego'!AD$4,$O5&gt;='LCS San Diego'!AD$4)),"CO",IF((AND($P5&lt;='LCS San Diego'!AD$4,$Q5&gt;='LCS San Diego'!AD$4)),"C",0))))))</f>
        <v>0</v>
      </c>
      <c r="AE5" s="33">
        <f>IF((AND($E5&lt;='LCS San Diego'!AE$4,$F5&gt;='LCS San Diego'!AE$4)),"P/L",IF((AND($H5&lt;='LCS San Diego'!AE$4,$I5&gt;='LCS San Diego'!AE$4)),"XO",IF((AND($J5&lt;='LCS San Diego'!AE$4,$K5&gt;='LCS San Diego'!AE$4)),"3",IF((AND($L5&lt;='LCS San Diego'!AE$4,$M5&gt;='LCS San Diego'!AE$4)),"C",IF((AND($N5&lt;='LCS San Diego'!AE$4,$O5&gt;='LCS San Diego'!AE$4)),"CO",IF((AND($P5&lt;='LCS San Diego'!AE$4,$Q5&gt;='LCS San Diego'!AE$4)),"C",0))))))</f>
        <v>0</v>
      </c>
      <c r="AF5" s="33">
        <f>IF((AND($E5&lt;='LCS San Diego'!AF$4,$F5&gt;='LCS San Diego'!AF$4)),"P/L",IF((AND($H5&lt;='LCS San Diego'!AF$4,$I5&gt;='LCS San Diego'!AF$4)),"XO",IF((AND($J5&lt;='LCS San Diego'!AF$4,$K5&gt;='LCS San Diego'!AF$4)),"3",IF((AND($L5&lt;='LCS San Diego'!AF$4,$M5&gt;='LCS San Diego'!AF$4)),"C",IF((AND($N5&lt;='LCS San Diego'!AF$4,$O5&gt;='LCS San Diego'!AF$4)),"CO",IF((AND($P5&lt;='LCS San Diego'!AF$4,$Q5&gt;='LCS San Diego'!AF$4)),"C",0))))))</f>
        <v>0</v>
      </c>
      <c r="AG5" s="33">
        <f>IF((AND($E5&lt;='LCS San Diego'!AG$4,$F5&gt;='LCS San Diego'!AG$4)),"P/L",IF((AND($H5&lt;='LCS San Diego'!AG$4,$I5&gt;='LCS San Diego'!AG$4)),"XO",IF((AND($J5&lt;='LCS San Diego'!AG$4,$K5&gt;='LCS San Diego'!AG$4)),"3",IF((AND($L5&lt;='LCS San Diego'!AG$4,$M5&gt;='LCS San Diego'!AG$4)),"C",IF((AND($N5&lt;='LCS San Diego'!AG$4,$O5&gt;='LCS San Diego'!AG$4)),"CO",IF((AND($P5&lt;='LCS San Diego'!AG$4,$Q5&gt;='LCS San Diego'!AG$4)),"C",0))))))</f>
        <v>0</v>
      </c>
      <c r="AH5" s="33">
        <f>IF((AND($E5&lt;='LCS San Diego'!AH$4,$F5&gt;='LCS San Diego'!AH$4)),"P/L",IF((AND($H5&lt;='LCS San Diego'!AH$4,$I5&gt;='LCS San Diego'!AH$4)),"XO",IF((AND($J5&lt;='LCS San Diego'!AH$4,$K5&gt;='LCS San Diego'!AH$4)),"3",IF((AND($L5&lt;='LCS San Diego'!AH$4,$M5&gt;='LCS San Diego'!AH$4)),"C",IF((AND($N5&lt;='LCS San Diego'!AH$4,$O5&gt;='LCS San Diego'!AH$4)),"CO",IF((AND($P5&lt;='LCS San Diego'!AH$4,$Q5&gt;='LCS San Diego'!AH$4)),"C",0))))))</f>
        <v>0</v>
      </c>
      <c r="AI5" s="33">
        <f>IF((AND($E5&lt;='LCS San Diego'!AI$4,$F5&gt;='LCS San Diego'!AI$4)),"P/L",IF((AND($H5&lt;='LCS San Diego'!AI$4,$I5&gt;='LCS San Diego'!AI$4)),"XO",IF((AND($J5&lt;='LCS San Diego'!AI$4,$K5&gt;='LCS San Diego'!AI$4)),"3",IF((AND($L5&lt;='LCS San Diego'!AI$4,$M5&gt;='LCS San Diego'!AI$4)),"C",IF((AND($N5&lt;='LCS San Diego'!AI$4,$O5&gt;='LCS San Diego'!AI$4)),"CO",IF((AND($P5&lt;='LCS San Diego'!AI$4,$Q5&gt;='LCS San Diego'!AI$4)),"C",0))))))</f>
        <v>0</v>
      </c>
      <c r="AJ5" s="33">
        <f>IF((AND($E5&lt;='LCS San Diego'!AJ$4,$F5&gt;='LCS San Diego'!AJ$4)),"P/L",IF((AND($H5&lt;='LCS San Diego'!AJ$4,$I5&gt;='LCS San Diego'!AJ$4)),"XO",IF((AND($J5&lt;='LCS San Diego'!AJ$4,$K5&gt;='LCS San Diego'!AJ$4)),"3",IF((AND($L5&lt;='LCS San Diego'!AJ$4,$M5&gt;='LCS San Diego'!AJ$4)),"C",IF((AND($N5&lt;='LCS San Diego'!AJ$4,$O5&gt;='LCS San Diego'!AJ$4)),"CO",IF((AND($P5&lt;='LCS San Diego'!AJ$4,$Q5&gt;='LCS San Diego'!AJ$4)),"C",0))))))</f>
        <v>0</v>
      </c>
      <c r="AK5" s="33">
        <f>IF((AND($E5&lt;='LCS San Diego'!AK$4,$F5&gt;='LCS San Diego'!AK$4)),"P/L",IF((AND($H5&lt;='LCS San Diego'!AK$4,$I5&gt;='LCS San Diego'!AK$4)),"XO",IF((AND($J5&lt;='LCS San Diego'!AK$4,$K5&gt;='LCS San Diego'!AK$4)),"3",IF((AND($L5&lt;='LCS San Diego'!AK$4,$M5&gt;='LCS San Diego'!AK$4)),"C",IF((AND($N5&lt;='LCS San Diego'!AK$4,$O5&gt;='LCS San Diego'!AK$4)),"CO",IF((AND($P5&lt;='LCS San Diego'!AK$4,$Q5&gt;='LCS San Diego'!AK$4)),"C",0))))))</f>
        <v>0</v>
      </c>
      <c r="AL5" s="33">
        <f>IF((AND($E5&lt;='LCS San Diego'!AL$4,$F5&gt;='LCS San Diego'!AL$4)),"P/L",IF((AND($H5&lt;='LCS San Diego'!AL$4,$I5&gt;='LCS San Diego'!AL$4)),"XO",IF((AND($J5&lt;='LCS San Diego'!AL$4,$K5&gt;='LCS San Diego'!AL$4)),"3",IF((AND($L5&lt;='LCS San Diego'!AL$4,$M5&gt;='LCS San Diego'!AL$4)),"C",IF((AND($N5&lt;='LCS San Diego'!AL$4,$O5&gt;='LCS San Diego'!AL$4)),"CO",IF((AND($P5&lt;='LCS San Diego'!AL$4,$Q5&gt;='LCS San Diego'!AL$4)),"C",0))))))</f>
        <v>0</v>
      </c>
      <c r="AM5" s="33">
        <f>IF((AND($E5&lt;='LCS San Diego'!AM$4,$F5&gt;='LCS San Diego'!AM$4)),"P/L",IF((AND($H5&lt;='LCS San Diego'!AM$4,$I5&gt;='LCS San Diego'!AM$4)),"XO",IF((AND($J5&lt;='LCS San Diego'!AM$4,$K5&gt;='LCS San Diego'!AM$4)),"3",IF((AND($L5&lt;='LCS San Diego'!AM$4,$M5&gt;='LCS San Diego'!AM$4)),"C",IF((AND($N5&lt;='LCS San Diego'!AM$4,$O5&gt;='LCS San Diego'!AM$4)),"CO",IF((AND($P5&lt;='LCS San Diego'!AM$4,$Q5&gt;='LCS San Diego'!AM$4)),"C",0))))))</f>
        <v>0</v>
      </c>
      <c r="AN5" s="33">
        <f>IF((AND($E5&lt;='LCS San Diego'!AN$4,$F5&gt;='LCS San Diego'!AN$4)),"P/L",IF((AND($H5&lt;='LCS San Diego'!AN$4,$I5&gt;='LCS San Diego'!AN$4)),"XO",IF((AND($J5&lt;='LCS San Diego'!AN$4,$K5&gt;='LCS San Diego'!AN$4)),"3",IF((AND($L5&lt;='LCS San Diego'!AN$4,$M5&gt;='LCS San Diego'!AN$4)),"C",IF((AND($N5&lt;='LCS San Diego'!AN$4,$O5&gt;='LCS San Diego'!AN$4)),"CO",IF((AND($P5&lt;='LCS San Diego'!AN$4,$Q5&gt;='LCS San Diego'!AN$4)),"C",0))))))</f>
        <v>0</v>
      </c>
      <c r="AO5" s="33">
        <f>IF((AND($E5&lt;='LCS San Diego'!AO$4,$F5&gt;='LCS San Diego'!AO$4)),"P/L",IF((AND($H5&lt;='LCS San Diego'!AO$4,$I5&gt;='LCS San Diego'!AO$4)),"XO",IF((AND($J5&lt;='LCS San Diego'!AO$4,$K5&gt;='LCS San Diego'!AO$4)),"3",IF((AND($L5&lt;='LCS San Diego'!AO$4,$M5&gt;='LCS San Diego'!AO$4)),"C",IF((AND($N5&lt;='LCS San Diego'!AO$4,$O5&gt;='LCS San Diego'!AO$4)),"CO",IF((AND($P5&lt;='LCS San Diego'!AO$4,$Q5&gt;='LCS San Diego'!AO$4)),"C",0))))))</f>
        <v>0</v>
      </c>
      <c r="AP5" s="33">
        <f>IF((AND($E5&lt;='LCS San Diego'!AP$4,$F5&gt;='LCS San Diego'!AP$4)),"P/L",IF((AND($H5&lt;='LCS San Diego'!AP$4,$I5&gt;='LCS San Diego'!AP$4)),"XO",IF((AND($J5&lt;='LCS San Diego'!AP$4,$K5&gt;='LCS San Diego'!AP$4)),"3",IF((AND($L5&lt;='LCS San Diego'!AP$4,$M5&gt;='LCS San Diego'!AP$4)),"C",IF((AND($N5&lt;='LCS San Diego'!AP$4,$O5&gt;='LCS San Diego'!AP$4)),"CO",IF((AND($P5&lt;='LCS San Diego'!AP$4,$Q5&gt;='LCS San Diego'!AP$4)),"C",0))))))</f>
        <v>0</v>
      </c>
      <c r="AQ5" s="33">
        <f>IF((AND($E5&lt;='LCS San Diego'!AQ$4,$F5&gt;='LCS San Diego'!AQ$4)),"P/L",IF((AND($H5&lt;='LCS San Diego'!AQ$4,$I5&gt;='LCS San Diego'!AQ$4)),"XO",IF((AND($J5&lt;='LCS San Diego'!AQ$4,$K5&gt;='LCS San Diego'!AQ$4)),"3",IF((AND($L5&lt;='LCS San Diego'!AQ$4,$M5&gt;='LCS San Diego'!AQ$4)),"C",IF((AND($N5&lt;='LCS San Diego'!AQ$4,$O5&gt;='LCS San Diego'!AQ$4)),"CO",IF((AND($P5&lt;='LCS San Diego'!AQ$4,$Q5&gt;='LCS San Diego'!AQ$4)),"C",0))))))</f>
        <v>0</v>
      </c>
      <c r="AR5" s="33">
        <f>IF((AND($E5&lt;='LCS San Diego'!AR$4,$F5&gt;='LCS San Diego'!AR$4)),"P/L",IF((AND($H5&lt;='LCS San Diego'!AR$4,$I5&gt;='LCS San Diego'!AR$4)),"XO",IF((AND($J5&lt;='LCS San Diego'!AR$4,$K5&gt;='LCS San Diego'!AR$4)),"3",IF((AND($L5&lt;='LCS San Diego'!AR$4,$M5&gt;='LCS San Diego'!AR$4)),"C",IF((AND($N5&lt;='LCS San Diego'!AR$4,$O5&gt;='LCS San Diego'!AR$4)),"CO",IF((AND($P5&lt;='LCS San Diego'!AR$4,$Q5&gt;='LCS San Diego'!AR$4)),"C",0))))))</f>
        <v>0</v>
      </c>
      <c r="AS5" s="33">
        <f>IF((AND($E5&lt;='LCS San Diego'!AS$4,$F5&gt;='LCS San Diego'!AS$4)),"P/L",IF((AND($H5&lt;='LCS San Diego'!AS$4,$I5&gt;='LCS San Diego'!AS$4)),"XO",IF((AND($J5&lt;='LCS San Diego'!AS$4,$K5&gt;='LCS San Diego'!AS$4)),"3",IF((AND($L5&lt;='LCS San Diego'!AS$4,$M5&gt;='LCS San Diego'!AS$4)),"C",IF((AND($N5&lt;='LCS San Diego'!AS$4,$O5&gt;='LCS San Diego'!AS$4)),"CO",IF((AND($P5&lt;='LCS San Diego'!AS$4,$Q5&gt;='LCS San Diego'!AS$4)),"C",0))))))</f>
        <v>0</v>
      </c>
      <c r="AT5" s="33">
        <f>IF((AND($E5&lt;='LCS San Diego'!AT$4,$F5&gt;='LCS San Diego'!AT$4)),"P/L",IF((AND($H5&lt;='LCS San Diego'!AT$4,$I5&gt;='LCS San Diego'!AT$4)),"XO",IF((AND($J5&lt;='LCS San Diego'!AT$4,$K5&gt;='LCS San Diego'!AT$4)),"3",IF((AND($L5&lt;='LCS San Diego'!AT$4,$M5&gt;='LCS San Diego'!AT$4)),"C",IF((AND($N5&lt;='LCS San Diego'!AT$4,$O5&gt;='LCS San Diego'!AT$4)),"CO",IF((AND($P5&lt;='LCS San Diego'!AT$4,$Q5&gt;='LCS San Diego'!AT$4)),"C",0))))))</f>
        <v>0</v>
      </c>
      <c r="AU5" s="33">
        <f>IF((AND($E5&lt;='LCS San Diego'!AU$4,$F5&gt;='LCS San Diego'!AU$4)),"P/L",IF((AND($H5&lt;='LCS San Diego'!AU$4,$I5&gt;='LCS San Diego'!AU$4)),"XO",IF((AND($J5&lt;='LCS San Diego'!AU$4,$K5&gt;='LCS San Diego'!AU$4)),"3",IF((AND($L5&lt;='LCS San Diego'!AU$4,$M5&gt;='LCS San Diego'!AU$4)),"C",IF((AND($N5&lt;='LCS San Diego'!AU$4,$O5&gt;='LCS San Diego'!AU$4)),"CO",IF((AND($P5&lt;='LCS San Diego'!AU$4,$Q5&gt;='LCS San Diego'!AU$4)),"C",0))))))</f>
        <v>0</v>
      </c>
      <c r="AV5" s="33">
        <f>IF((AND($E5&lt;='LCS San Diego'!AV$4,$F5&gt;='LCS San Diego'!AV$4)),"P/L",IF((AND($H5&lt;='LCS San Diego'!AV$4,$I5&gt;='LCS San Diego'!AV$4)),"XO",IF((AND($J5&lt;='LCS San Diego'!AV$4,$K5&gt;='LCS San Diego'!AV$4)),"3",IF((AND($L5&lt;='LCS San Diego'!AV$4,$M5&gt;='LCS San Diego'!AV$4)),"C",IF((AND($N5&lt;='LCS San Diego'!AV$4,$O5&gt;='LCS San Diego'!AV$4)),"CO",IF((AND($P5&lt;='LCS San Diego'!AV$4,$Q5&gt;='LCS San Diego'!AV$4)),"C",0))))))</f>
        <v>0</v>
      </c>
      <c r="AW5" s="33">
        <f>IF((AND($E5&lt;='LCS San Diego'!AW$4,$F5&gt;='LCS San Diego'!AW$4)),"P/L",IF((AND($H5&lt;='LCS San Diego'!AW$4,$I5&gt;='LCS San Diego'!AW$4)),"XO",IF((AND($J5&lt;='LCS San Diego'!AW$4,$K5&gt;='LCS San Diego'!AW$4)),"3",IF((AND($L5&lt;='LCS San Diego'!AW$4,$M5&gt;='LCS San Diego'!AW$4)),"C",IF((AND($N5&lt;='LCS San Diego'!AW$4,$O5&gt;='LCS San Diego'!AW$4)),"CO",IF((AND($P5&lt;='LCS San Diego'!AW$4,$Q5&gt;='LCS San Diego'!AW$4)),"C",0))))))</f>
        <v>0</v>
      </c>
      <c r="AX5" s="33">
        <f>IF((AND($E5&lt;='LCS San Diego'!AX$4,$F5&gt;='LCS San Diego'!AX$4)),"P/L",IF((AND($H5&lt;='LCS San Diego'!AX$4,$I5&gt;='LCS San Diego'!AX$4)),"XO",IF((AND($J5&lt;='LCS San Diego'!AX$4,$K5&gt;='LCS San Diego'!AX$4)),"3",IF((AND($L5&lt;='LCS San Diego'!AX$4,$M5&gt;='LCS San Diego'!AX$4)),"C",IF((AND($N5&lt;='LCS San Diego'!AX$4,$O5&gt;='LCS San Diego'!AX$4)),"CO",IF((AND($P5&lt;='LCS San Diego'!AX$4,$Q5&gt;='LCS San Diego'!AX$4)),"C",0))))))</f>
        <v>0</v>
      </c>
      <c r="AY5" s="33">
        <f>IF((AND($E5&lt;='LCS San Diego'!AY$4,$F5&gt;='LCS San Diego'!AY$4)),"P/L",IF((AND($H5&lt;='LCS San Diego'!AY$4,$I5&gt;='LCS San Diego'!AY$4)),"XO",IF((AND($J5&lt;='LCS San Diego'!AY$4,$K5&gt;='LCS San Diego'!AY$4)),"3",IF((AND($L5&lt;='LCS San Diego'!AY$4,$M5&gt;='LCS San Diego'!AY$4)),"C",IF((AND($N5&lt;='LCS San Diego'!AY$4,$O5&gt;='LCS San Diego'!AY$4)),"CO",IF((AND($P5&lt;='LCS San Diego'!AY$4,$Q5&gt;='LCS San Diego'!AY$4)),"C",0))))))</f>
        <v>0</v>
      </c>
      <c r="AZ5" s="33">
        <f>IF((AND($E5&lt;='LCS San Diego'!AZ$4,$F5&gt;='LCS San Diego'!AZ$4)),"P/L",IF((AND($H5&lt;='LCS San Diego'!AZ$4,$I5&gt;='LCS San Diego'!AZ$4)),"XO",IF((AND($J5&lt;='LCS San Diego'!AZ$4,$K5&gt;='LCS San Diego'!AZ$4)),"3",IF((AND($L5&lt;='LCS San Diego'!AZ$4,$M5&gt;='LCS San Diego'!AZ$4)),"C",IF((AND($N5&lt;='LCS San Diego'!AZ$4,$O5&gt;='LCS San Diego'!AZ$4)),"CO",IF((AND($P5&lt;='LCS San Diego'!AZ$4,$Q5&gt;='LCS San Diego'!AZ$4)),"C",0))))))</f>
        <v>0</v>
      </c>
      <c r="BA5" s="33">
        <f>IF((AND($E5&lt;='LCS San Diego'!BA$4,$F5&gt;='LCS San Diego'!BA$4)),"P/L",IF((AND($H5&lt;='LCS San Diego'!BA$4,$I5&gt;='LCS San Diego'!BA$4)),"XO",IF((AND($J5&lt;='LCS San Diego'!BA$4,$K5&gt;='LCS San Diego'!BA$4)),"3",IF((AND($L5&lt;='LCS San Diego'!BA$4,$M5&gt;='LCS San Diego'!BA$4)),"C",IF((AND($N5&lt;='LCS San Diego'!BA$4,$O5&gt;='LCS San Diego'!BA$4)),"CO",IF((AND($P5&lt;='LCS San Diego'!BA$4,$Q5&gt;='LCS San Diego'!BA$4)),"C",0))))))</f>
        <v>0</v>
      </c>
      <c r="BB5" s="33">
        <f>IF((AND($E5&lt;='LCS San Diego'!BB$4,$F5&gt;='LCS San Diego'!BB$4)),"P/L",IF((AND($H5&lt;='LCS San Diego'!BB$4,$I5&gt;='LCS San Diego'!BB$4)),"XO",IF((AND($J5&lt;='LCS San Diego'!BB$4,$K5&gt;='LCS San Diego'!BB$4)),"3",IF((AND($L5&lt;='LCS San Diego'!BB$4,$M5&gt;='LCS San Diego'!BB$4)),"C",IF((AND($N5&lt;='LCS San Diego'!BB$4,$O5&gt;='LCS San Diego'!BB$4)),"CO",IF((AND($P5&lt;='LCS San Diego'!BB$4,$Q5&gt;='LCS San Diego'!BB$4)),"C",0))))))</f>
        <v>0</v>
      </c>
      <c r="BC5" s="33">
        <f>IF((AND($E5&lt;='LCS San Diego'!BC$4,$F5&gt;='LCS San Diego'!BC$4)),"P/L",IF((AND($H5&lt;='LCS San Diego'!BC$4,$I5&gt;='LCS San Diego'!BC$4)),"XO",IF((AND($J5&lt;='LCS San Diego'!BC$4,$K5&gt;='LCS San Diego'!BC$4)),"3",IF((AND($L5&lt;='LCS San Diego'!BC$4,$M5&gt;='LCS San Diego'!BC$4)),"C",IF((AND($N5&lt;='LCS San Diego'!BC$4,$O5&gt;='LCS San Diego'!BC$4)),"CO",IF((AND($P5&lt;='LCS San Diego'!BC$4,$Q5&gt;='LCS San Diego'!BC$4)),"C",0))))))</f>
        <v>0</v>
      </c>
      <c r="BD5" s="33">
        <f>IF((AND($E5&lt;='LCS San Diego'!BD$4,$F5&gt;='LCS San Diego'!BD$4)),"P/L",IF((AND($H5&lt;='LCS San Diego'!BD$4,$I5&gt;='LCS San Diego'!BD$4)),"XO",IF((AND($J5&lt;='LCS San Diego'!BD$4,$K5&gt;='LCS San Diego'!BD$4)),"3",IF((AND($L5&lt;='LCS San Diego'!BD$4,$M5&gt;='LCS San Diego'!BD$4)),"C",IF((AND($N5&lt;='LCS San Diego'!BD$4,$O5&gt;='LCS San Diego'!BD$4)),"CO",IF((AND($P5&lt;='LCS San Diego'!BD$4,$Q5&gt;='LCS San Diego'!BD$4)),"C",0))))))</f>
        <v>0</v>
      </c>
      <c r="BE5" s="33">
        <f>IF((AND($E5&lt;='LCS San Diego'!BE$4,$F5&gt;='LCS San Diego'!BE$4)),"P/L",IF((AND($H5&lt;='LCS San Diego'!BE$4,$I5&gt;='LCS San Diego'!BE$4)),"XO",IF((AND($J5&lt;='LCS San Diego'!BE$4,$K5&gt;='LCS San Diego'!BE$4)),"3",IF((AND($L5&lt;='LCS San Diego'!BE$4,$M5&gt;='LCS San Diego'!BE$4)),"C",IF((AND($N5&lt;='LCS San Diego'!BE$4,$O5&gt;='LCS San Diego'!BE$4)),"CO",IF((AND($P5&lt;='LCS San Diego'!BE$4,$Q5&gt;='LCS San Diego'!BE$4)),"C",0))))))</f>
        <v>0</v>
      </c>
      <c r="BF5" s="33">
        <f>IF((AND($E5&lt;='LCS San Diego'!BF$4,$F5&gt;='LCS San Diego'!BF$4)),"P/L",IF((AND($H5&lt;='LCS San Diego'!BF$4,$I5&gt;='LCS San Diego'!BF$4)),"XO",IF((AND($J5&lt;='LCS San Diego'!BF$4,$K5&gt;='LCS San Diego'!BF$4)),"3",IF((AND($L5&lt;='LCS San Diego'!BF$4,$M5&gt;='LCS San Diego'!BF$4)),"C",IF((AND($N5&lt;='LCS San Diego'!BF$4,$O5&gt;='LCS San Diego'!BF$4)),"CO",IF((AND($P5&lt;='LCS San Diego'!BF$4,$Q5&gt;='LCS San Diego'!BF$4)),"C",0))))))</f>
        <v>0</v>
      </c>
      <c r="BG5" s="33">
        <f>IF((AND($E5&lt;='LCS San Diego'!BG$4,$F5&gt;='LCS San Diego'!BG$4)),"P/L",IF((AND($H5&lt;='LCS San Diego'!BG$4,$I5&gt;='LCS San Diego'!BG$4)),"XO",IF((AND($J5&lt;='LCS San Diego'!BG$4,$K5&gt;='LCS San Diego'!BG$4)),"3",IF((AND($L5&lt;='LCS San Diego'!BG$4,$M5&gt;='LCS San Diego'!BG$4)),"C",IF((AND($N5&lt;='LCS San Diego'!BG$4,$O5&gt;='LCS San Diego'!BG$4)),"CO",IF((AND($P5&lt;='LCS San Diego'!BG$4,$Q5&gt;='LCS San Diego'!BG$4)),"C",0))))))</f>
        <v>0</v>
      </c>
      <c r="BH5" s="33">
        <f>IF((AND($E5&lt;='LCS San Diego'!BH$4,$F5&gt;='LCS San Diego'!BH$4)),"P/L",IF((AND($H5&lt;='LCS San Diego'!BH$4,$I5&gt;='LCS San Diego'!BH$4)),"XO",IF((AND($J5&lt;='LCS San Diego'!BH$4,$K5&gt;='LCS San Diego'!BH$4)),"3",IF((AND($L5&lt;='LCS San Diego'!BH$4,$M5&gt;='LCS San Diego'!BH$4)),"C",IF((AND($N5&lt;='LCS San Diego'!BH$4,$O5&gt;='LCS San Diego'!BH$4)),"CO",IF((AND($P5&lt;='LCS San Diego'!BH$4,$Q5&gt;='LCS San Diego'!BH$4)),"C",0))))))</f>
        <v>0</v>
      </c>
      <c r="BI5" s="33">
        <f>IF((AND($E5&lt;='LCS San Diego'!BI$4,$F5&gt;='LCS San Diego'!BI$4)),"P/L",IF((AND($H5&lt;='LCS San Diego'!BI$4,$I5&gt;='LCS San Diego'!BI$4)),"XO",IF((AND($J5&lt;='LCS San Diego'!BI$4,$K5&gt;='LCS San Diego'!BI$4)),"3",IF((AND($L5&lt;='LCS San Diego'!BI$4,$M5&gt;='LCS San Diego'!BI$4)),"C",IF((AND($N5&lt;='LCS San Diego'!BI$4,$O5&gt;='LCS San Diego'!BI$4)),"CO",IF((AND($P5&lt;='LCS San Diego'!BI$4,$Q5&gt;='LCS San Diego'!BI$4)),"C",0))))))</f>
        <v>0</v>
      </c>
      <c r="BJ5" s="33">
        <f>IF((AND($E5&lt;='LCS San Diego'!BJ$4,$F5&gt;='LCS San Diego'!BJ$4)),"P/L",IF((AND($H5&lt;='LCS San Diego'!BJ$4,$I5&gt;='LCS San Diego'!BJ$4)),"XO",IF((AND($J5&lt;='LCS San Diego'!BJ$4,$K5&gt;='LCS San Diego'!BJ$4)),"3",IF((AND($L5&lt;='LCS San Diego'!BJ$4,$M5&gt;='LCS San Diego'!BJ$4)),"C",IF((AND($N5&lt;='LCS San Diego'!BJ$4,$O5&gt;='LCS San Diego'!BJ$4)),"CO",IF((AND($P5&lt;='LCS San Diego'!BJ$4,$Q5&gt;='LCS San Diego'!BJ$4)),"C",0))))))</f>
        <v>0</v>
      </c>
      <c r="BK5" s="33">
        <f>IF((AND($E5&lt;='LCS San Diego'!BK$4,$F5&gt;='LCS San Diego'!BK$4)),"P/L",IF((AND($H5&lt;='LCS San Diego'!BK$4,$I5&gt;='LCS San Diego'!BK$4)),"XO",IF((AND($J5&lt;='LCS San Diego'!BK$4,$K5&gt;='LCS San Diego'!BK$4)),"3",IF((AND($L5&lt;='LCS San Diego'!BK$4,$M5&gt;='LCS San Diego'!BK$4)),"C",IF((AND($N5&lt;='LCS San Diego'!BK$4,$O5&gt;='LCS San Diego'!BK$4)),"CO",IF((AND($P5&lt;='LCS San Diego'!BK$4,$Q5&gt;='LCS San Diego'!BK$4)),"C",0))))))</f>
        <v>0</v>
      </c>
      <c r="BL5" s="33">
        <f>IF((AND($E5&lt;='LCS San Diego'!BL$4,$F5&gt;='LCS San Diego'!BL$4)),"P/L",IF((AND($H5&lt;='LCS San Diego'!BL$4,$I5&gt;='LCS San Diego'!BL$4)),"XO",IF((AND($J5&lt;='LCS San Diego'!BL$4,$K5&gt;='LCS San Diego'!BL$4)),"3",IF((AND($L5&lt;='LCS San Diego'!BL$4,$M5&gt;='LCS San Diego'!BL$4)),"C",IF((AND($N5&lt;='LCS San Diego'!BL$4,$O5&gt;='LCS San Diego'!BL$4)),"CO",IF((AND($P5&lt;='LCS San Diego'!BL$4,$Q5&gt;='LCS San Diego'!BL$4)),"C",0))))))</f>
        <v>0</v>
      </c>
      <c r="BM5" s="33">
        <f>IF((AND($E5&lt;='LCS San Diego'!BM$4,$F5&gt;='LCS San Diego'!BM$4)),"P/L",IF((AND($H5&lt;='LCS San Diego'!BM$4,$I5&gt;='LCS San Diego'!BM$4)),"XO",IF((AND($J5&lt;='LCS San Diego'!BM$4,$K5&gt;='LCS San Diego'!BM$4)),"3",IF((AND($L5&lt;='LCS San Diego'!BM$4,$M5&gt;='LCS San Diego'!BM$4)),"C",IF((AND($N5&lt;='LCS San Diego'!BM$4,$O5&gt;='LCS San Diego'!BM$4)),"CO",IF((AND($P5&lt;='LCS San Diego'!BM$4,$Q5&gt;='LCS San Diego'!BM$4)),"C",0))))))</f>
        <v>0</v>
      </c>
      <c r="BN5" s="33">
        <f>IF((AND($E5&lt;='LCS San Diego'!BN$4,$F5&gt;='LCS San Diego'!BN$4)),"P/L",IF((AND($H5&lt;='LCS San Diego'!BN$4,$I5&gt;='LCS San Diego'!BN$4)),"XO",IF((AND($J5&lt;='LCS San Diego'!BN$4,$K5&gt;='LCS San Diego'!BN$4)),"3",IF((AND($L5&lt;='LCS San Diego'!BN$4,$M5&gt;='LCS San Diego'!BN$4)),"C",IF((AND($N5&lt;='LCS San Diego'!BN$4,$O5&gt;='LCS San Diego'!BN$4)),"CO",IF((AND($P5&lt;='LCS San Diego'!BN$4,$Q5&gt;='LCS San Diego'!BN$4)),"C",0))))))</f>
        <v>0</v>
      </c>
      <c r="BO5" s="33">
        <f>IF((AND($E5&lt;='LCS San Diego'!BO$4,$F5&gt;='LCS San Diego'!BO$4)),"P/L",IF((AND($H5&lt;='LCS San Diego'!BO$4,$I5&gt;='LCS San Diego'!BO$4)),"XO",IF((AND($J5&lt;='LCS San Diego'!BO$4,$K5&gt;='LCS San Diego'!BO$4)),"3",IF((AND($L5&lt;='LCS San Diego'!BO$4,$M5&gt;='LCS San Diego'!BO$4)),"C",IF((AND($N5&lt;='LCS San Diego'!BO$4,$O5&gt;='LCS San Diego'!BO$4)),"CO",IF((AND($P5&lt;='LCS San Diego'!BO$4,$Q5&gt;='LCS San Diego'!BO$4)),"C",0))))))</f>
        <v>0</v>
      </c>
      <c r="BP5" s="33">
        <f>IF((AND($E5&lt;='LCS San Diego'!BP$4,$F5&gt;='LCS San Diego'!BP$4)),"P/L",IF((AND($H5&lt;='LCS San Diego'!BP$4,$I5&gt;='LCS San Diego'!BP$4)),"XO",IF((AND($J5&lt;='LCS San Diego'!BP$4,$K5&gt;='LCS San Diego'!BP$4)),"3",IF((AND($L5&lt;='LCS San Diego'!BP$4,$M5&gt;='LCS San Diego'!BP$4)),"C",IF((AND($N5&lt;='LCS San Diego'!BP$4,$O5&gt;='LCS San Diego'!BP$4)),"CO",IF((AND($P5&lt;='LCS San Diego'!BP$4,$Q5&gt;='LCS San Diego'!BP$4)),"C",0))))))</f>
        <v>0</v>
      </c>
      <c r="BQ5" s="33">
        <f>IF((AND($E5&lt;='LCS San Diego'!BQ$4,$F5&gt;='LCS San Diego'!BQ$4)),"P/L",IF((AND($H5&lt;='LCS San Diego'!BQ$4,$I5&gt;='LCS San Diego'!BQ$4)),"XO",IF((AND($J5&lt;='LCS San Diego'!BQ$4,$K5&gt;='LCS San Diego'!BQ$4)),"3",IF((AND($L5&lt;='LCS San Diego'!BQ$4,$M5&gt;='LCS San Diego'!BQ$4)),"C",IF((AND($N5&lt;='LCS San Diego'!BQ$4,$O5&gt;='LCS San Diego'!BQ$4)),"CO",IF((AND($P5&lt;='LCS San Diego'!BQ$4,$Q5&gt;='LCS San Diego'!BQ$4)),"C",0))))))</f>
        <v>0</v>
      </c>
      <c r="BR5" s="33">
        <f>IF((AND($E5&lt;='LCS San Diego'!BR$4,$F5&gt;='LCS San Diego'!BR$4)),"P/L",IF((AND($H5&lt;='LCS San Diego'!BR$4,$I5&gt;='LCS San Diego'!BR$4)),"XO",IF((AND($J5&lt;='LCS San Diego'!BR$4,$K5&gt;='LCS San Diego'!BR$4)),"3",IF((AND($L5&lt;='LCS San Diego'!BR$4,$M5&gt;='LCS San Diego'!BR$4)),"C",IF((AND($N5&lt;='LCS San Diego'!BR$4,$O5&gt;='LCS San Diego'!BR$4)),"CO",IF((AND($P5&lt;='LCS San Diego'!BR$4,$Q5&gt;='LCS San Diego'!BR$4)),"C",0))))))</f>
        <v>0</v>
      </c>
      <c r="BS5" s="33">
        <f>IF((AND($E5&lt;='LCS San Diego'!BS$4,$F5&gt;='LCS San Diego'!BS$4)),"P/L",IF((AND($H5&lt;='LCS San Diego'!BS$4,$I5&gt;='LCS San Diego'!BS$4)),"XO",IF((AND($J5&lt;='LCS San Diego'!BS$4,$K5&gt;='LCS San Diego'!BS$4)),"3",IF((AND($L5&lt;='LCS San Diego'!BS$4,$M5&gt;='LCS San Diego'!BS$4)),"C",IF((AND($N5&lt;='LCS San Diego'!BS$4,$O5&gt;='LCS San Diego'!BS$4)),"CO",IF((AND($P5&lt;='LCS San Diego'!BS$4,$Q5&gt;='LCS San Diego'!BS$4)),"C",0))))))</f>
        <v>0</v>
      </c>
      <c r="BT5" s="33">
        <f>IF((AND($E5&lt;='LCS San Diego'!BT$4,$F5&gt;='LCS San Diego'!BT$4)),"P/L",IF((AND($H5&lt;='LCS San Diego'!BT$4,$I5&gt;='LCS San Diego'!BT$4)),"XO",IF((AND($J5&lt;='LCS San Diego'!BT$4,$K5&gt;='LCS San Diego'!BT$4)),"3",IF((AND($L5&lt;='LCS San Diego'!BT$4,$M5&gt;='LCS San Diego'!BT$4)),"C",IF((AND($N5&lt;='LCS San Diego'!BT$4,$O5&gt;='LCS San Diego'!BT$4)),"CO",IF((AND($P5&lt;='LCS San Diego'!BT$4,$Q5&gt;='LCS San Diego'!BT$4)),"C",0))))))</f>
        <v>0</v>
      </c>
      <c r="BU5" s="33">
        <f>IF((AND($E5&lt;='LCS San Diego'!BU$4,$F5&gt;='LCS San Diego'!BU$4)),"P/L",IF((AND($H5&lt;='LCS San Diego'!BU$4,$I5&gt;='LCS San Diego'!BU$4)),"XO",IF((AND($J5&lt;='LCS San Diego'!BU$4,$K5&gt;='LCS San Diego'!BU$4)),"3",IF((AND($L5&lt;='LCS San Diego'!BU$4,$M5&gt;='LCS San Diego'!BU$4)),"C",IF((AND($N5&lt;='LCS San Diego'!BU$4,$O5&gt;='LCS San Diego'!BU$4)),"CO",IF((AND($P5&lt;='LCS San Diego'!BU$4,$Q5&gt;='LCS San Diego'!BU$4)),"C",0))))))</f>
        <v>0</v>
      </c>
      <c r="BV5" s="33">
        <f>IF((AND($E5&lt;='LCS San Diego'!BV$4,$F5&gt;='LCS San Diego'!BV$4)),"P/L",IF((AND($H5&lt;='LCS San Diego'!BV$4,$I5&gt;='LCS San Diego'!BV$4)),"XO",IF((AND($J5&lt;='LCS San Diego'!BV$4,$K5&gt;='LCS San Diego'!BV$4)),"3",IF((AND($L5&lt;='LCS San Diego'!BV$4,$M5&gt;='LCS San Diego'!BV$4)),"C",IF((AND($N5&lt;='LCS San Diego'!BV$4,$O5&gt;='LCS San Diego'!BV$4)),"CO",IF((AND($P5&lt;='LCS San Diego'!BV$4,$Q5&gt;='LCS San Diego'!BV$4)),"C",0))))))</f>
        <v>0</v>
      </c>
      <c r="BW5" s="33">
        <f>IF((AND($E5&lt;='LCS San Diego'!BW$4,$F5&gt;='LCS San Diego'!BW$4)),"P/L",IF((AND($H5&lt;='LCS San Diego'!BW$4,$I5&gt;='LCS San Diego'!BW$4)),"XO",IF((AND($J5&lt;='LCS San Diego'!BW$4,$K5&gt;='LCS San Diego'!BW$4)),"3",IF((AND($L5&lt;='LCS San Diego'!BW$4,$M5&gt;='LCS San Diego'!BW$4)),"C",IF((AND($N5&lt;='LCS San Diego'!BW$4,$O5&gt;='LCS San Diego'!BW$4)),"CO",IF((AND($P5&lt;='LCS San Diego'!BW$4,$Q5&gt;='LCS San Diego'!BW$4)),"C",0))))))</f>
        <v>0</v>
      </c>
      <c r="BX5" s="33">
        <f>IF((AND($E5&lt;='LCS San Diego'!BX$4,$F5&gt;='LCS San Diego'!BX$4)),"P/L",IF((AND($H5&lt;='LCS San Diego'!BX$4,$I5&gt;='LCS San Diego'!BX$4)),"XO",IF((AND($J5&lt;='LCS San Diego'!BX$4,$K5&gt;='LCS San Diego'!BX$4)),"3",IF((AND($L5&lt;='LCS San Diego'!BX$4,$M5&gt;='LCS San Diego'!BX$4)),"C",IF((AND($N5&lt;='LCS San Diego'!BX$4,$O5&gt;='LCS San Diego'!BX$4)),"CO",IF((AND($P5&lt;='LCS San Diego'!BX$4,$Q5&gt;='LCS San Diego'!BX$4)),"C",0))))))</f>
        <v>0</v>
      </c>
      <c r="BY5" s="33">
        <f>IF((AND($E5&lt;='LCS San Diego'!BY$4,$F5&gt;='LCS San Diego'!BY$4)),"P/L",IF((AND($H5&lt;='LCS San Diego'!BY$4,$I5&gt;='LCS San Diego'!BY$4)),"XO",IF((AND($J5&lt;='LCS San Diego'!BY$4,$K5&gt;='LCS San Diego'!BY$4)),"3",IF((AND($L5&lt;='LCS San Diego'!BY$4,$M5&gt;='LCS San Diego'!BY$4)),"C",IF((AND($N5&lt;='LCS San Diego'!BY$4,$O5&gt;='LCS San Diego'!BY$4)),"CO",IF((AND($P5&lt;='LCS San Diego'!BY$4,$Q5&gt;='LCS San Diego'!BY$4)),"C",0))))))</f>
        <v>0</v>
      </c>
      <c r="BZ5" s="33">
        <f>IF((AND($E5&lt;='LCS San Diego'!BZ$4,$F5&gt;='LCS San Diego'!BZ$4)),"P/L",IF((AND($H5&lt;='LCS San Diego'!BZ$4,$I5&gt;='LCS San Diego'!BZ$4)),"XO",IF((AND($J5&lt;='LCS San Diego'!BZ$4,$K5&gt;='LCS San Diego'!BZ$4)),"3",IF((AND($L5&lt;='LCS San Diego'!BZ$4,$M5&gt;='LCS San Diego'!BZ$4)),"C",IF((AND($N5&lt;='LCS San Diego'!BZ$4,$O5&gt;='LCS San Diego'!BZ$4)),"CO",IF((AND($P5&lt;='LCS San Diego'!BZ$4,$Q5&gt;='LCS San Diego'!BZ$4)),"C",0))))))</f>
        <v>0</v>
      </c>
      <c r="CA5" s="33">
        <f>IF((AND($E5&lt;='LCS San Diego'!CA$4,$F5&gt;='LCS San Diego'!CA$4)),"P/L",IF((AND($H5&lt;='LCS San Diego'!CA$4,$I5&gt;='LCS San Diego'!CA$4)),"XO",IF((AND($J5&lt;='LCS San Diego'!CA$4,$K5&gt;='LCS San Diego'!CA$4)),"3",IF((AND($L5&lt;='LCS San Diego'!CA$4,$M5&gt;='LCS San Diego'!CA$4)),"C",IF((AND($N5&lt;='LCS San Diego'!CA$4,$O5&gt;='LCS San Diego'!CA$4)),"CO",IF((AND($P5&lt;='LCS San Diego'!CA$4,$Q5&gt;='LCS San Diego'!CA$4)),"C",0))))))</f>
        <v>0</v>
      </c>
      <c r="CB5" s="33">
        <f>IF((AND($E5&lt;='LCS San Diego'!CB$4,$F5&gt;='LCS San Diego'!CB$4)),"P/L",IF((AND($H5&lt;='LCS San Diego'!CB$4,$I5&gt;='LCS San Diego'!CB$4)),"XO",IF((AND($J5&lt;='LCS San Diego'!CB$4,$K5&gt;='LCS San Diego'!CB$4)),"3",IF((AND($L5&lt;='LCS San Diego'!CB$4,$M5&gt;='LCS San Diego'!CB$4)),"C",IF((AND($N5&lt;='LCS San Diego'!CB$4,$O5&gt;='LCS San Diego'!CB$4)),"CO",IF((AND($P5&lt;='LCS San Diego'!CB$4,$Q5&gt;='LCS San Diego'!CB$4)),"C",0))))))</f>
        <v>0</v>
      </c>
      <c r="CC5" s="33">
        <f>IF((AND($E5&lt;='LCS San Diego'!CC$4,$F5&gt;='LCS San Diego'!CC$4)),"P/L",IF((AND($H5&lt;='LCS San Diego'!CC$4,$I5&gt;='LCS San Diego'!CC$4)),"XO",IF((AND($J5&lt;='LCS San Diego'!CC$4,$K5&gt;='LCS San Diego'!CC$4)),"3",IF((AND($L5&lt;='LCS San Diego'!CC$4,$M5&gt;='LCS San Diego'!CC$4)),"C",IF((AND($N5&lt;='LCS San Diego'!CC$4,$O5&gt;='LCS San Diego'!CC$4)),"CO",IF((AND($P5&lt;='LCS San Diego'!CC$4,$Q5&gt;='LCS San Diego'!CC$4)),"C",0))))))</f>
        <v>0</v>
      </c>
      <c r="CD5" s="33">
        <f>IF((AND($E5&lt;='LCS San Diego'!CD$4,$F5&gt;='LCS San Diego'!CD$4)),"P/L",IF((AND($H5&lt;='LCS San Diego'!CD$4,$I5&gt;='LCS San Diego'!CD$4)),"XO",IF((AND($J5&lt;='LCS San Diego'!CD$4,$K5&gt;='LCS San Diego'!CD$4)),"3",IF((AND($L5&lt;='LCS San Diego'!CD$4,$M5&gt;='LCS San Diego'!CD$4)),"C",IF((AND($N5&lt;='LCS San Diego'!CD$4,$O5&gt;='LCS San Diego'!CD$4)),"CO",IF((AND($P5&lt;='LCS San Diego'!CD$4,$Q5&gt;='LCS San Diego'!CD$4)),"C",0))))))</f>
        <v>0</v>
      </c>
      <c r="CE5" s="33">
        <f>IF((AND($E5&lt;='LCS San Diego'!CE$4,$F5&gt;='LCS San Diego'!CE$4)),"P/L",IF((AND($H5&lt;='LCS San Diego'!CE$4,$I5&gt;='LCS San Diego'!CE$4)),"XO",IF((AND($J5&lt;='LCS San Diego'!CE$4,$K5&gt;='LCS San Diego'!CE$4)),"3",IF((AND($L5&lt;='LCS San Diego'!CE$4,$M5&gt;='LCS San Diego'!CE$4)),"C",IF((AND($N5&lt;='LCS San Diego'!CE$4,$O5&gt;='LCS San Diego'!CE$4)),"CO",IF((AND($P5&lt;='LCS San Diego'!CE$4,$Q5&gt;='LCS San Diego'!CE$4)),"C",0))))))</f>
        <v>0</v>
      </c>
      <c r="CF5" s="33">
        <f>IF((AND($E5&lt;='LCS San Diego'!CF$4,$F5&gt;='LCS San Diego'!CF$4)),"P/L",IF((AND($H5&lt;='LCS San Diego'!CF$4,$I5&gt;='LCS San Diego'!CF$4)),"XO",IF((AND($J5&lt;='LCS San Diego'!CF$4,$K5&gt;='LCS San Diego'!CF$4)),"3",IF((AND($L5&lt;='LCS San Diego'!CF$4,$M5&gt;='LCS San Diego'!CF$4)),"C",IF((AND($N5&lt;='LCS San Diego'!CF$4,$O5&gt;='LCS San Diego'!CF$4)),"CO",IF((AND($P5&lt;='LCS San Diego'!CF$4,$Q5&gt;='LCS San Diego'!CF$4)),"C",0))))))</f>
        <v>0</v>
      </c>
      <c r="CG5" s="33">
        <f>IF((AND($E5&lt;='LCS San Diego'!CG$4,$F5&gt;='LCS San Diego'!CG$4)),"P/L",IF((AND($H5&lt;='LCS San Diego'!CG$4,$I5&gt;='LCS San Diego'!CG$4)),"XO",IF((AND($J5&lt;='LCS San Diego'!CG$4,$K5&gt;='LCS San Diego'!CG$4)),"3",IF((AND($L5&lt;='LCS San Diego'!CG$4,$M5&gt;='LCS San Diego'!CG$4)),"C",IF((AND($N5&lt;='LCS San Diego'!CG$4,$O5&gt;='LCS San Diego'!CG$4)),"CO",IF((AND($P5&lt;='LCS San Diego'!CG$4,$Q5&gt;='LCS San Diego'!CG$4)),"C",0))))))</f>
        <v>0</v>
      </c>
      <c r="CH5" s="33">
        <f>IF((AND($E5&lt;='LCS San Diego'!CH$4,$F5&gt;='LCS San Diego'!CH$4)),"P/L",IF((AND($H5&lt;='LCS San Diego'!CH$4,$I5&gt;='LCS San Diego'!CH$4)),"XO",IF((AND($J5&lt;='LCS San Diego'!CH$4,$K5&gt;='LCS San Diego'!CH$4)),"3",IF((AND($L5&lt;='LCS San Diego'!CH$4,$M5&gt;='LCS San Diego'!CH$4)),"C",IF((AND($N5&lt;='LCS San Diego'!CH$4,$O5&gt;='LCS San Diego'!CH$4)),"CO",IF((AND($P5&lt;='LCS San Diego'!CH$4,$Q5&gt;='LCS San Diego'!CH$4)),"C",0))))))</f>
        <v>0</v>
      </c>
      <c r="CI5" s="33">
        <f>IF((AND($E5&lt;='LCS San Diego'!CI$4,$F5&gt;='LCS San Diego'!CI$4)),"P/L",IF((AND($H5&lt;='LCS San Diego'!CI$4,$I5&gt;='LCS San Diego'!CI$4)),"XO",IF((AND($J5&lt;='LCS San Diego'!CI$4,$K5&gt;='LCS San Diego'!CI$4)),"3",IF((AND($L5&lt;='LCS San Diego'!CI$4,$M5&gt;='LCS San Diego'!CI$4)),"C",IF((AND($N5&lt;='LCS San Diego'!CI$4,$O5&gt;='LCS San Diego'!CI$4)),"CO",IF((AND($P5&lt;='LCS San Diego'!CI$4,$Q5&gt;='LCS San Diego'!CI$4)),"C",0))))))</f>
        <v>0</v>
      </c>
      <c r="CJ5" s="33">
        <f>IF((AND($E5&lt;='LCS San Diego'!CJ$4,$F5&gt;='LCS San Diego'!CJ$4)),"P/L",IF((AND($H5&lt;='LCS San Diego'!CJ$4,$I5&gt;='LCS San Diego'!CJ$4)),"XO",IF((AND($J5&lt;='LCS San Diego'!CJ$4,$K5&gt;='LCS San Diego'!CJ$4)),"3",IF((AND($L5&lt;='LCS San Diego'!CJ$4,$M5&gt;='LCS San Diego'!CJ$4)),"C",IF((AND($N5&lt;='LCS San Diego'!CJ$4,$O5&gt;='LCS San Diego'!CJ$4)),"CO",IF((AND($P5&lt;='LCS San Diego'!CJ$4,$Q5&gt;='LCS San Diego'!CJ$4)),"C",0))))))</f>
        <v>0</v>
      </c>
      <c r="CK5" s="33">
        <f>IF((AND($E5&lt;='LCS San Diego'!CK$4,$F5&gt;='LCS San Diego'!CK$4)),"P/L",IF((AND($H5&lt;='LCS San Diego'!CK$4,$I5&gt;='LCS San Diego'!CK$4)),"XO",IF((AND($J5&lt;='LCS San Diego'!CK$4,$K5&gt;='LCS San Diego'!CK$4)),"3",IF((AND($L5&lt;='LCS San Diego'!CK$4,$M5&gt;='LCS San Diego'!CK$4)),"C",IF((AND($N5&lt;='LCS San Diego'!CK$4,$O5&gt;='LCS San Diego'!CK$4)),"CO",IF((AND($P5&lt;='LCS San Diego'!CK$4,$Q5&gt;='LCS San Diego'!CK$4)),"C",0))))))</f>
        <v>0</v>
      </c>
      <c r="CL5" s="33">
        <f>IF((AND($E5&lt;='LCS San Diego'!CL$4,$F5&gt;='LCS San Diego'!CL$4)),"P/L",IF((AND($H5&lt;='LCS San Diego'!CL$4,$I5&gt;='LCS San Diego'!CL$4)),"XO",IF((AND($J5&lt;='LCS San Diego'!CL$4,$K5&gt;='LCS San Diego'!CL$4)),"3",IF((AND($L5&lt;='LCS San Diego'!CL$4,$M5&gt;='LCS San Diego'!CL$4)),"C",IF((AND($N5&lt;='LCS San Diego'!CL$4,$O5&gt;='LCS San Diego'!CL$4)),"CO",IF((AND($P5&lt;='LCS San Diego'!CL$4,$Q5&gt;='LCS San Diego'!CL$4)),"C",0))))))</f>
        <v>0</v>
      </c>
    </row>
    <row r="6" spans="1:90" s="2" customFormat="1" x14ac:dyDescent="0.25">
      <c r="A6" s="30" t="s">
        <v>12</v>
      </c>
      <c r="B6" s="31">
        <v>17</v>
      </c>
      <c r="C6" s="31">
        <v>16</v>
      </c>
      <c r="D6" s="31">
        <v>1</v>
      </c>
      <c r="E6" s="32"/>
      <c r="F6" s="32"/>
      <c r="G6" s="33">
        <f>F6-E6</f>
        <v>0</v>
      </c>
      <c r="H6" s="32">
        <v>44887</v>
      </c>
      <c r="I6" s="32">
        <f>IF(H6="",0,DATE(YEAR(H6),MONTH(H6)+B6,DAY(H6)))</f>
        <v>45404</v>
      </c>
      <c r="J6" s="35">
        <f>IF(I6="","",(DATE(YEAR(I6),MONTH(I6)+1,DAY(I6))))</f>
        <v>45434</v>
      </c>
      <c r="K6" s="32">
        <f>IF(J6="","",(DATE(YEAR(J6),MONTH(J6)+D6,DAY(J6))))</f>
        <v>45465</v>
      </c>
      <c r="L6" s="36">
        <v>45620</v>
      </c>
      <c r="M6" s="36">
        <f>IF(N6="","",DATE(YEAR(L6),MONTH(L6),DAY(L6)))</f>
        <v>45620</v>
      </c>
      <c r="N6" s="34">
        <v>45620</v>
      </c>
      <c r="O6" s="37">
        <v>46168</v>
      </c>
      <c r="P6" s="36">
        <v>46168</v>
      </c>
      <c r="Q6" s="36">
        <f>IF(O6="","",DATE(YEAR(P6),MONTH(P6),DAY(P6)))</f>
        <v>46168</v>
      </c>
      <c r="R6" s="33" t="str">
        <f>IF((AND($E6&lt;='LCS San Diego'!R$4,$F6&gt;='LCS San Diego'!R$4)),"P/L",IF((AND($H6&lt;='LCS San Diego'!R$4,$I6&gt;='LCS San Diego'!R$4)),"XO",IF((AND($J6&lt;='LCS San Diego'!R$4,$K6&gt;='LCS San Diego'!R$4)),"3",IF((AND($L6&lt;='LCS San Diego'!R$4,$M6&gt;='LCS San Diego'!R$4)),"C",IF((AND($N6&lt;='LCS San Diego'!R$4,$O6&gt;='LCS San Diego'!R$4)),"CO",IF((AND($P6&lt;='LCS San Diego'!R$4,$Q6&gt;='LCS San Diego'!R$4)),"C",0))))))</f>
        <v>CO</v>
      </c>
      <c r="S6" s="33" t="str">
        <f>IF((AND($E6&lt;='LCS San Diego'!S$4,$F6&gt;='LCS San Diego'!S$4)),"P/L",IF((AND($H6&lt;='LCS San Diego'!S$4,$I6&gt;='LCS San Diego'!S$4)),"XO",IF((AND($J6&lt;='LCS San Diego'!S$4,$K6&gt;='LCS San Diego'!S$4)),"3",IF((AND($L6&lt;='LCS San Diego'!S$4,$M6&gt;='LCS San Diego'!S$4)),"C",IF((AND($N6&lt;='LCS San Diego'!S$4,$O6&gt;='LCS San Diego'!S$4)),"CO",IF((AND($P6&lt;='LCS San Diego'!S$4,$Q6&gt;='LCS San Diego'!S$4)),"C",0))))))</f>
        <v>CO</v>
      </c>
      <c r="T6" s="33" t="str">
        <f>IF((AND($E6&lt;='LCS San Diego'!T$4,$F6&gt;='LCS San Diego'!T$4)),"P/L",IF((AND($H6&lt;='LCS San Diego'!T$4,$I6&gt;='LCS San Diego'!T$4)),"XO",IF((AND($J6&lt;='LCS San Diego'!T$4,$K6&gt;='LCS San Diego'!T$4)),"3",IF((AND($L6&lt;='LCS San Diego'!T$4,$M6&gt;='LCS San Diego'!T$4)),"C",IF((AND($N6&lt;='LCS San Diego'!T$4,$O6&gt;='LCS San Diego'!T$4)),"CO",IF((AND($P6&lt;='LCS San Diego'!T$4,$Q6&gt;='LCS San Diego'!T$4)),"C",0))))))</f>
        <v>CO</v>
      </c>
      <c r="U6" s="33" t="str">
        <f>IF((AND($E6&lt;='LCS San Diego'!U$4,$F6&gt;='LCS San Diego'!U$4)),"P/L",IF((AND($H6&lt;='LCS San Diego'!U$4,$I6&gt;='LCS San Diego'!U$4)),"XO",IF((AND($J6&lt;='LCS San Diego'!U$4,$K6&gt;='LCS San Diego'!U$4)),"3",IF((AND($L6&lt;='LCS San Diego'!U$4,$M6&gt;='LCS San Diego'!U$4)),"C",IF((AND($N6&lt;='LCS San Diego'!U$4,$O6&gt;='LCS San Diego'!U$4)),"CO",IF((AND($P6&lt;='LCS San Diego'!U$4,$Q6&gt;='LCS San Diego'!U$4)),"C",0))))))</f>
        <v>CO</v>
      </c>
      <c r="V6" s="33">
        <f>IF((AND($E6&lt;='LCS San Diego'!V$4,$F6&gt;='LCS San Diego'!V$4)),"P/L",IF((AND($H6&lt;='LCS San Diego'!V$4,$I6&gt;='LCS San Diego'!V$4)),"XO",IF((AND($J6&lt;='LCS San Diego'!V$4,$K6&gt;='LCS San Diego'!V$4)),"3",IF((AND($L6&lt;='LCS San Diego'!V$4,$M6&gt;='LCS San Diego'!V$4)),"C",IF((AND($N6&lt;='LCS San Diego'!V$4,$O6&gt;='LCS San Diego'!V$4)),"CO",IF((AND($P6&lt;='LCS San Diego'!V$4,$Q6&gt;='LCS San Diego'!V$4)),"C",0))))))</f>
        <v>0</v>
      </c>
      <c r="W6" s="33">
        <f>IF((AND($E6&lt;='LCS San Diego'!W$4,$F6&gt;='LCS San Diego'!W$4)),"P/L",IF((AND($H6&lt;='LCS San Diego'!W$4,$I6&gt;='LCS San Diego'!W$4)),"XO",IF((AND($J6&lt;='LCS San Diego'!W$4,$K6&gt;='LCS San Diego'!W$4)),"3",IF((AND($L6&lt;='LCS San Diego'!W$4,$M6&gt;='LCS San Diego'!W$4)),"C",IF((AND($N6&lt;='LCS San Diego'!W$4,$O6&gt;='LCS San Diego'!W$4)),"CO",IF((AND($P6&lt;='LCS San Diego'!W$4,$Q6&gt;='LCS San Diego'!W$4)),"C",0))))))</f>
        <v>0</v>
      </c>
      <c r="X6" s="33">
        <f>IF((AND($E6&lt;='LCS San Diego'!X$4,$F6&gt;='LCS San Diego'!X$4)),"P/L",IF((AND($H6&lt;='LCS San Diego'!X$4,$I6&gt;='LCS San Diego'!X$4)),"XO",IF((AND($J6&lt;='LCS San Diego'!X$4,$K6&gt;='LCS San Diego'!X$4)),"3",IF((AND($L6&lt;='LCS San Diego'!X$4,$M6&gt;='LCS San Diego'!X$4)),"C",IF((AND($N6&lt;='LCS San Diego'!X$4,$O6&gt;='LCS San Diego'!X$4)),"CO",IF((AND($P6&lt;='LCS San Diego'!X$4,$Q6&gt;='LCS San Diego'!X$4)),"C",0))))))</f>
        <v>0</v>
      </c>
      <c r="Y6" s="33">
        <f>IF((AND($E6&lt;='LCS San Diego'!Y$4,$F6&gt;='LCS San Diego'!Y$4)),"P/L",IF((AND($H6&lt;='LCS San Diego'!Y$4,$I6&gt;='LCS San Diego'!Y$4)),"XO",IF((AND($J6&lt;='LCS San Diego'!Y$4,$K6&gt;='LCS San Diego'!Y$4)),"3",IF((AND($L6&lt;='LCS San Diego'!Y$4,$M6&gt;='LCS San Diego'!Y$4)),"C",IF((AND($N6&lt;='LCS San Diego'!Y$4,$O6&gt;='LCS San Diego'!Y$4)),"CO",IF((AND($P6&lt;='LCS San Diego'!Y$4,$Q6&gt;='LCS San Diego'!Y$4)),"C",0))))))</f>
        <v>0</v>
      </c>
      <c r="Z6" s="33">
        <f>IF((AND($E6&lt;='LCS San Diego'!Z$4,$F6&gt;='LCS San Diego'!Z$4)),"P/L",IF((AND($H6&lt;='LCS San Diego'!Z$4,$I6&gt;='LCS San Diego'!Z$4)),"XO",IF((AND($J6&lt;='LCS San Diego'!Z$4,$K6&gt;='LCS San Diego'!Z$4)),"3",IF((AND($L6&lt;='LCS San Diego'!Z$4,$M6&gt;='LCS San Diego'!Z$4)),"C",IF((AND($N6&lt;='LCS San Diego'!Z$4,$O6&gt;='LCS San Diego'!Z$4)),"CO",IF((AND($P6&lt;='LCS San Diego'!Z$4,$Q6&gt;='LCS San Diego'!Z$4)),"C",0))))))</f>
        <v>0</v>
      </c>
      <c r="AA6" s="33">
        <f>IF((AND($E6&lt;='LCS San Diego'!AA$4,$F6&gt;='LCS San Diego'!AA$4)),"P/L",IF((AND($H6&lt;='LCS San Diego'!AA$4,$I6&gt;='LCS San Diego'!AA$4)),"XO",IF((AND($J6&lt;='LCS San Diego'!AA$4,$K6&gt;='LCS San Diego'!AA$4)),"3",IF((AND($L6&lt;='LCS San Diego'!AA$4,$M6&gt;='LCS San Diego'!AA$4)),"C",IF((AND($N6&lt;='LCS San Diego'!AA$4,$O6&gt;='LCS San Diego'!AA$4)),"CO",IF((AND($P6&lt;='LCS San Diego'!AA$4,$Q6&gt;='LCS San Diego'!AA$4)),"C",0))))))</f>
        <v>0</v>
      </c>
      <c r="AB6" s="33">
        <f>IF((AND($E6&lt;='LCS San Diego'!AB$4,$F6&gt;='LCS San Diego'!AB$4)),"P/L",IF((AND($H6&lt;='LCS San Diego'!AB$4,$I6&gt;='LCS San Diego'!AB$4)),"XO",IF((AND($J6&lt;='LCS San Diego'!AB$4,$K6&gt;='LCS San Diego'!AB$4)),"3",IF((AND($L6&lt;='LCS San Diego'!AB$4,$M6&gt;='LCS San Diego'!AB$4)),"C",IF((AND($N6&lt;='LCS San Diego'!AB$4,$O6&gt;='LCS San Diego'!AB$4)),"CO",IF((AND($P6&lt;='LCS San Diego'!AB$4,$Q6&gt;='LCS San Diego'!AB$4)),"C",0))))))</f>
        <v>0</v>
      </c>
      <c r="AC6" s="33">
        <f>IF((AND($E6&lt;='LCS San Diego'!AC$4,$F6&gt;='LCS San Diego'!AC$4)),"P/L",IF((AND($H6&lt;='LCS San Diego'!AC$4,$I6&gt;='LCS San Diego'!AC$4)),"XO",IF((AND($J6&lt;='LCS San Diego'!AC$4,$K6&gt;='LCS San Diego'!AC$4)),"3",IF((AND($L6&lt;='LCS San Diego'!AC$4,$M6&gt;='LCS San Diego'!AC$4)),"C",IF((AND($N6&lt;='LCS San Diego'!AC$4,$O6&gt;='LCS San Diego'!AC$4)),"CO",IF((AND($P6&lt;='LCS San Diego'!AC$4,$Q6&gt;='LCS San Diego'!AC$4)),"C",0))))))</f>
        <v>0</v>
      </c>
      <c r="AD6" s="33">
        <f>IF((AND($E6&lt;='LCS San Diego'!AD$4,$F6&gt;='LCS San Diego'!AD$4)),"P/L",IF((AND($H6&lt;='LCS San Diego'!AD$4,$I6&gt;='LCS San Diego'!AD$4)),"XO",IF((AND($J6&lt;='LCS San Diego'!AD$4,$K6&gt;='LCS San Diego'!AD$4)),"3",IF((AND($L6&lt;='LCS San Diego'!AD$4,$M6&gt;='LCS San Diego'!AD$4)),"C",IF((AND($N6&lt;='LCS San Diego'!AD$4,$O6&gt;='LCS San Diego'!AD$4)),"CO",IF((AND($P6&lt;='LCS San Diego'!AD$4,$Q6&gt;='LCS San Diego'!AD$4)),"C",0))))))</f>
        <v>0</v>
      </c>
      <c r="AE6" s="33">
        <f>IF((AND($E6&lt;='LCS San Diego'!AE$4,$F6&gt;='LCS San Diego'!AE$4)),"P/L",IF((AND($H6&lt;='LCS San Diego'!AE$4,$I6&gt;='LCS San Diego'!AE$4)),"XO",IF((AND($J6&lt;='LCS San Diego'!AE$4,$K6&gt;='LCS San Diego'!AE$4)),"3",IF((AND($L6&lt;='LCS San Diego'!AE$4,$M6&gt;='LCS San Diego'!AE$4)),"C",IF((AND($N6&lt;='LCS San Diego'!AE$4,$O6&gt;='LCS San Diego'!AE$4)),"CO",IF((AND($P6&lt;='LCS San Diego'!AE$4,$Q6&gt;='LCS San Diego'!AE$4)),"C",0))))))</f>
        <v>0</v>
      </c>
      <c r="AF6" s="33">
        <f>IF((AND($E6&lt;='LCS San Diego'!AF$4,$F6&gt;='LCS San Diego'!AF$4)),"P/L",IF((AND($H6&lt;='LCS San Diego'!AF$4,$I6&gt;='LCS San Diego'!AF$4)),"XO",IF((AND($J6&lt;='LCS San Diego'!AF$4,$K6&gt;='LCS San Diego'!AF$4)),"3",IF((AND($L6&lt;='LCS San Diego'!AF$4,$M6&gt;='LCS San Diego'!AF$4)),"C",IF((AND($N6&lt;='LCS San Diego'!AF$4,$O6&gt;='LCS San Diego'!AF$4)),"CO",IF((AND($P6&lt;='LCS San Diego'!AF$4,$Q6&gt;='LCS San Diego'!AF$4)),"C",0))))))</f>
        <v>0</v>
      </c>
      <c r="AG6" s="33">
        <f>IF((AND($E6&lt;='LCS San Diego'!AG$4,$F6&gt;='LCS San Diego'!AG$4)),"P/L",IF((AND($H6&lt;='LCS San Diego'!AG$4,$I6&gt;='LCS San Diego'!AG$4)),"XO",IF((AND($J6&lt;='LCS San Diego'!AG$4,$K6&gt;='LCS San Diego'!AG$4)),"3",IF((AND($L6&lt;='LCS San Diego'!AG$4,$M6&gt;='LCS San Diego'!AG$4)),"C",IF((AND($N6&lt;='LCS San Diego'!AG$4,$O6&gt;='LCS San Diego'!AG$4)),"CO",IF((AND($P6&lt;='LCS San Diego'!AG$4,$Q6&gt;='LCS San Diego'!AG$4)),"C",0))))))</f>
        <v>0</v>
      </c>
      <c r="AH6" s="33">
        <f>IF((AND($E6&lt;='LCS San Diego'!AH$4,$F6&gt;='LCS San Diego'!AH$4)),"P/L",IF((AND($H6&lt;='LCS San Diego'!AH$4,$I6&gt;='LCS San Diego'!AH$4)),"XO",IF((AND($J6&lt;='LCS San Diego'!AH$4,$K6&gt;='LCS San Diego'!AH$4)),"3",IF((AND($L6&lt;='LCS San Diego'!AH$4,$M6&gt;='LCS San Diego'!AH$4)),"C",IF((AND($N6&lt;='LCS San Diego'!AH$4,$O6&gt;='LCS San Diego'!AH$4)),"CO",IF((AND($P6&lt;='LCS San Diego'!AH$4,$Q6&gt;='LCS San Diego'!AH$4)),"C",0))))))</f>
        <v>0</v>
      </c>
      <c r="AI6" s="33">
        <f>IF((AND($E6&lt;='LCS San Diego'!AI$4,$F6&gt;='LCS San Diego'!AI$4)),"P/L",IF((AND($H6&lt;='LCS San Diego'!AI$4,$I6&gt;='LCS San Diego'!AI$4)),"XO",IF((AND($J6&lt;='LCS San Diego'!AI$4,$K6&gt;='LCS San Diego'!AI$4)),"3",IF((AND($L6&lt;='LCS San Diego'!AI$4,$M6&gt;='LCS San Diego'!AI$4)),"C",IF((AND($N6&lt;='LCS San Diego'!AI$4,$O6&gt;='LCS San Diego'!AI$4)),"CO",IF((AND($P6&lt;='LCS San Diego'!AI$4,$Q6&gt;='LCS San Diego'!AI$4)),"C",0))))))</f>
        <v>0</v>
      </c>
      <c r="AJ6" s="33">
        <f>IF((AND($E6&lt;='LCS San Diego'!AJ$4,$F6&gt;='LCS San Diego'!AJ$4)),"P/L",IF((AND($H6&lt;='LCS San Diego'!AJ$4,$I6&gt;='LCS San Diego'!AJ$4)),"XO",IF((AND($J6&lt;='LCS San Diego'!AJ$4,$K6&gt;='LCS San Diego'!AJ$4)),"3",IF((AND($L6&lt;='LCS San Diego'!AJ$4,$M6&gt;='LCS San Diego'!AJ$4)),"C",IF((AND($N6&lt;='LCS San Diego'!AJ$4,$O6&gt;='LCS San Diego'!AJ$4)),"CO",IF((AND($P6&lt;='LCS San Diego'!AJ$4,$Q6&gt;='LCS San Diego'!AJ$4)),"C",0))))))</f>
        <v>0</v>
      </c>
      <c r="AK6" s="33">
        <f>IF((AND($E6&lt;='LCS San Diego'!AK$4,$F6&gt;='LCS San Diego'!AK$4)),"P/L",IF((AND($H6&lt;='LCS San Diego'!AK$4,$I6&gt;='LCS San Diego'!AK$4)),"XO",IF((AND($J6&lt;='LCS San Diego'!AK$4,$K6&gt;='LCS San Diego'!AK$4)),"3",IF((AND($L6&lt;='LCS San Diego'!AK$4,$M6&gt;='LCS San Diego'!AK$4)),"C",IF((AND($N6&lt;='LCS San Diego'!AK$4,$O6&gt;='LCS San Diego'!AK$4)),"CO",IF((AND($P6&lt;='LCS San Diego'!AK$4,$Q6&gt;='LCS San Diego'!AK$4)),"C",0))))))</f>
        <v>0</v>
      </c>
      <c r="AL6" s="33">
        <f>IF((AND($E6&lt;='LCS San Diego'!AL$4,$F6&gt;='LCS San Diego'!AL$4)),"P/L",IF((AND($H6&lt;='LCS San Diego'!AL$4,$I6&gt;='LCS San Diego'!AL$4)),"XO",IF((AND($J6&lt;='LCS San Diego'!AL$4,$K6&gt;='LCS San Diego'!AL$4)),"3",IF((AND($L6&lt;='LCS San Diego'!AL$4,$M6&gt;='LCS San Diego'!AL$4)),"C",IF((AND($N6&lt;='LCS San Diego'!AL$4,$O6&gt;='LCS San Diego'!AL$4)),"CO",IF((AND($P6&lt;='LCS San Diego'!AL$4,$Q6&gt;='LCS San Diego'!AL$4)),"C",0))))))</f>
        <v>0</v>
      </c>
      <c r="AM6" s="33">
        <f>IF((AND($E6&lt;='LCS San Diego'!AM$4,$F6&gt;='LCS San Diego'!AM$4)),"P/L",IF((AND($H6&lt;='LCS San Diego'!AM$4,$I6&gt;='LCS San Diego'!AM$4)),"XO",IF((AND($J6&lt;='LCS San Diego'!AM$4,$K6&gt;='LCS San Diego'!AM$4)),"3",IF((AND($L6&lt;='LCS San Diego'!AM$4,$M6&gt;='LCS San Diego'!AM$4)),"C",IF((AND($N6&lt;='LCS San Diego'!AM$4,$O6&gt;='LCS San Diego'!AM$4)),"CO",IF((AND($P6&lt;='LCS San Diego'!AM$4,$Q6&gt;='LCS San Diego'!AM$4)),"C",0))))))</f>
        <v>0</v>
      </c>
      <c r="AN6" s="33">
        <f>IF((AND($E6&lt;='LCS San Diego'!AN$4,$F6&gt;='LCS San Diego'!AN$4)),"P/L",IF((AND($H6&lt;='LCS San Diego'!AN$4,$I6&gt;='LCS San Diego'!AN$4)),"XO",IF((AND($J6&lt;='LCS San Diego'!AN$4,$K6&gt;='LCS San Diego'!AN$4)),"3",IF((AND($L6&lt;='LCS San Diego'!AN$4,$M6&gt;='LCS San Diego'!AN$4)),"C",IF((AND($N6&lt;='LCS San Diego'!AN$4,$O6&gt;='LCS San Diego'!AN$4)),"CO",IF((AND($P6&lt;='LCS San Diego'!AN$4,$Q6&gt;='LCS San Diego'!AN$4)),"C",0))))))</f>
        <v>0</v>
      </c>
      <c r="AO6" s="33">
        <f>IF((AND($E6&lt;='LCS San Diego'!AO$4,$F6&gt;='LCS San Diego'!AO$4)),"P/L",IF((AND($H6&lt;='LCS San Diego'!AO$4,$I6&gt;='LCS San Diego'!AO$4)),"XO",IF((AND($J6&lt;='LCS San Diego'!AO$4,$K6&gt;='LCS San Diego'!AO$4)),"3",IF((AND($L6&lt;='LCS San Diego'!AO$4,$M6&gt;='LCS San Diego'!AO$4)),"C",IF((AND($N6&lt;='LCS San Diego'!AO$4,$O6&gt;='LCS San Diego'!AO$4)),"CO",IF((AND($P6&lt;='LCS San Diego'!AO$4,$Q6&gt;='LCS San Diego'!AO$4)),"C",0))))))</f>
        <v>0</v>
      </c>
      <c r="AP6" s="33">
        <f>IF((AND($E6&lt;='LCS San Diego'!AP$4,$F6&gt;='LCS San Diego'!AP$4)),"P/L",IF((AND($H6&lt;='LCS San Diego'!AP$4,$I6&gt;='LCS San Diego'!AP$4)),"XO",IF((AND($J6&lt;='LCS San Diego'!AP$4,$K6&gt;='LCS San Diego'!AP$4)),"3",IF((AND($L6&lt;='LCS San Diego'!AP$4,$M6&gt;='LCS San Diego'!AP$4)),"C",IF((AND($N6&lt;='LCS San Diego'!AP$4,$O6&gt;='LCS San Diego'!AP$4)),"CO",IF((AND($P6&lt;='LCS San Diego'!AP$4,$Q6&gt;='LCS San Diego'!AP$4)),"C",0))))))</f>
        <v>0</v>
      </c>
      <c r="AQ6" s="33">
        <f>IF((AND($E6&lt;='LCS San Diego'!AQ$4,$F6&gt;='LCS San Diego'!AQ$4)),"P/L",IF((AND($H6&lt;='LCS San Diego'!AQ$4,$I6&gt;='LCS San Diego'!AQ$4)),"XO",IF((AND($J6&lt;='LCS San Diego'!AQ$4,$K6&gt;='LCS San Diego'!AQ$4)),"3",IF((AND($L6&lt;='LCS San Diego'!AQ$4,$M6&gt;='LCS San Diego'!AQ$4)),"C",IF((AND($N6&lt;='LCS San Diego'!AQ$4,$O6&gt;='LCS San Diego'!AQ$4)),"CO",IF((AND($P6&lt;='LCS San Diego'!AQ$4,$Q6&gt;='LCS San Diego'!AQ$4)),"C",0))))))</f>
        <v>0</v>
      </c>
      <c r="AR6" s="33">
        <f>IF((AND($E6&lt;='LCS San Diego'!AR$4,$F6&gt;='LCS San Diego'!AR$4)),"P/L",IF((AND($H6&lt;='LCS San Diego'!AR$4,$I6&gt;='LCS San Diego'!AR$4)),"XO",IF((AND($J6&lt;='LCS San Diego'!AR$4,$K6&gt;='LCS San Diego'!AR$4)),"3",IF((AND($L6&lt;='LCS San Diego'!AR$4,$M6&gt;='LCS San Diego'!AR$4)),"C",IF((AND($N6&lt;='LCS San Diego'!AR$4,$O6&gt;='LCS San Diego'!AR$4)),"CO",IF((AND($P6&lt;='LCS San Diego'!AR$4,$Q6&gt;='LCS San Diego'!AR$4)),"C",0))))))</f>
        <v>0</v>
      </c>
      <c r="AS6" s="33">
        <f>IF((AND($E6&lt;='LCS San Diego'!AS$4,$F6&gt;='LCS San Diego'!AS$4)),"P/L",IF((AND($H6&lt;='LCS San Diego'!AS$4,$I6&gt;='LCS San Diego'!AS$4)),"XO",IF((AND($J6&lt;='LCS San Diego'!AS$4,$K6&gt;='LCS San Diego'!AS$4)),"3",IF((AND($L6&lt;='LCS San Diego'!AS$4,$M6&gt;='LCS San Diego'!AS$4)),"C",IF((AND($N6&lt;='LCS San Diego'!AS$4,$O6&gt;='LCS San Diego'!AS$4)),"CO",IF((AND($P6&lt;='LCS San Diego'!AS$4,$Q6&gt;='LCS San Diego'!AS$4)),"C",0))))))</f>
        <v>0</v>
      </c>
      <c r="AT6" s="33">
        <f>IF((AND($E6&lt;='LCS San Diego'!AT$4,$F6&gt;='LCS San Diego'!AT$4)),"P/L",IF((AND($H6&lt;='LCS San Diego'!AT$4,$I6&gt;='LCS San Diego'!AT$4)),"XO",IF((AND($J6&lt;='LCS San Diego'!AT$4,$K6&gt;='LCS San Diego'!AT$4)),"3",IF((AND($L6&lt;='LCS San Diego'!AT$4,$M6&gt;='LCS San Diego'!AT$4)),"C",IF((AND($N6&lt;='LCS San Diego'!AT$4,$O6&gt;='LCS San Diego'!AT$4)),"CO",IF((AND($P6&lt;='LCS San Diego'!AT$4,$Q6&gt;='LCS San Diego'!AT$4)),"C",0))))))</f>
        <v>0</v>
      </c>
      <c r="AU6" s="33">
        <f>IF((AND($E6&lt;='LCS San Diego'!AU$4,$F6&gt;='LCS San Diego'!AU$4)),"P/L",IF((AND($H6&lt;='LCS San Diego'!AU$4,$I6&gt;='LCS San Diego'!AU$4)),"XO",IF((AND($J6&lt;='LCS San Diego'!AU$4,$K6&gt;='LCS San Diego'!AU$4)),"3",IF((AND($L6&lt;='LCS San Diego'!AU$4,$M6&gt;='LCS San Diego'!AU$4)),"C",IF((AND($N6&lt;='LCS San Diego'!AU$4,$O6&gt;='LCS San Diego'!AU$4)),"CO",IF((AND($P6&lt;='LCS San Diego'!AU$4,$Q6&gt;='LCS San Diego'!AU$4)),"C",0))))))</f>
        <v>0</v>
      </c>
      <c r="AV6" s="33">
        <f>IF((AND($E6&lt;='LCS San Diego'!AV$4,$F6&gt;='LCS San Diego'!AV$4)),"P/L",IF((AND($H6&lt;='LCS San Diego'!AV$4,$I6&gt;='LCS San Diego'!AV$4)),"XO",IF((AND($J6&lt;='LCS San Diego'!AV$4,$K6&gt;='LCS San Diego'!AV$4)),"3",IF((AND($L6&lt;='LCS San Diego'!AV$4,$M6&gt;='LCS San Diego'!AV$4)),"C",IF((AND($N6&lt;='LCS San Diego'!AV$4,$O6&gt;='LCS San Diego'!AV$4)),"CO",IF((AND($P6&lt;='LCS San Diego'!AV$4,$Q6&gt;='LCS San Diego'!AV$4)),"C",0))))))</f>
        <v>0</v>
      </c>
      <c r="AW6" s="33">
        <f>IF((AND($E6&lt;='LCS San Diego'!AW$4,$F6&gt;='LCS San Diego'!AW$4)),"P/L",IF((AND($H6&lt;='LCS San Diego'!AW$4,$I6&gt;='LCS San Diego'!AW$4)),"XO",IF((AND($J6&lt;='LCS San Diego'!AW$4,$K6&gt;='LCS San Diego'!AW$4)),"3",IF((AND($L6&lt;='LCS San Diego'!AW$4,$M6&gt;='LCS San Diego'!AW$4)),"C",IF((AND($N6&lt;='LCS San Diego'!AW$4,$O6&gt;='LCS San Diego'!AW$4)),"CO",IF((AND($P6&lt;='LCS San Diego'!AW$4,$Q6&gt;='LCS San Diego'!AW$4)),"C",0))))))</f>
        <v>0</v>
      </c>
      <c r="AX6" s="33">
        <f>IF((AND($E6&lt;='LCS San Diego'!AX$4,$F6&gt;='LCS San Diego'!AX$4)),"P/L",IF((AND($H6&lt;='LCS San Diego'!AX$4,$I6&gt;='LCS San Diego'!AX$4)),"XO",IF((AND($J6&lt;='LCS San Diego'!AX$4,$K6&gt;='LCS San Diego'!AX$4)),"3",IF((AND($L6&lt;='LCS San Diego'!AX$4,$M6&gt;='LCS San Diego'!AX$4)),"C",IF((AND($N6&lt;='LCS San Diego'!AX$4,$O6&gt;='LCS San Diego'!AX$4)),"CO",IF((AND($P6&lt;='LCS San Diego'!AX$4,$Q6&gt;='LCS San Diego'!AX$4)),"C",0))))))</f>
        <v>0</v>
      </c>
      <c r="AY6" s="33">
        <f>IF((AND($E6&lt;='LCS San Diego'!AY$4,$F6&gt;='LCS San Diego'!AY$4)),"P/L",IF((AND($H6&lt;='LCS San Diego'!AY$4,$I6&gt;='LCS San Diego'!AY$4)),"XO",IF((AND($J6&lt;='LCS San Diego'!AY$4,$K6&gt;='LCS San Diego'!AY$4)),"3",IF((AND($L6&lt;='LCS San Diego'!AY$4,$M6&gt;='LCS San Diego'!AY$4)),"C",IF((AND($N6&lt;='LCS San Diego'!AY$4,$O6&gt;='LCS San Diego'!AY$4)),"CO",IF((AND($P6&lt;='LCS San Diego'!AY$4,$Q6&gt;='LCS San Diego'!AY$4)),"C",0))))))</f>
        <v>0</v>
      </c>
      <c r="AZ6" s="33">
        <f>IF((AND($E6&lt;='LCS San Diego'!AZ$4,$F6&gt;='LCS San Diego'!AZ$4)),"P/L",IF((AND($H6&lt;='LCS San Diego'!AZ$4,$I6&gt;='LCS San Diego'!AZ$4)),"XO",IF((AND($J6&lt;='LCS San Diego'!AZ$4,$K6&gt;='LCS San Diego'!AZ$4)),"3",IF((AND($L6&lt;='LCS San Diego'!AZ$4,$M6&gt;='LCS San Diego'!AZ$4)),"C",IF((AND($N6&lt;='LCS San Diego'!AZ$4,$O6&gt;='LCS San Diego'!AZ$4)),"CO",IF((AND($P6&lt;='LCS San Diego'!AZ$4,$Q6&gt;='LCS San Diego'!AZ$4)),"C",0))))))</f>
        <v>0</v>
      </c>
      <c r="BA6" s="33">
        <f>IF((AND($E6&lt;='LCS San Diego'!BA$4,$F6&gt;='LCS San Diego'!BA$4)),"P/L",IF((AND($H6&lt;='LCS San Diego'!BA$4,$I6&gt;='LCS San Diego'!BA$4)),"XO",IF((AND($J6&lt;='LCS San Diego'!BA$4,$K6&gt;='LCS San Diego'!BA$4)),"3",IF((AND($L6&lt;='LCS San Diego'!BA$4,$M6&gt;='LCS San Diego'!BA$4)),"C",IF((AND($N6&lt;='LCS San Diego'!BA$4,$O6&gt;='LCS San Diego'!BA$4)),"CO",IF((AND($P6&lt;='LCS San Diego'!BA$4,$Q6&gt;='LCS San Diego'!BA$4)),"C",0))))))</f>
        <v>0</v>
      </c>
      <c r="BB6" s="33">
        <f>IF((AND($E6&lt;='LCS San Diego'!BB$4,$F6&gt;='LCS San Diego'!BB$4)),"P/L",IF((AND($H6&lt;='LCS San Diego'!BB$4,$I6&gt;='LCS San Diego'!BB$4)),"XO",IF((AND($J6&lt;='LCS San Diego'!BB$4,$K6&gt;='LCS San Diego'!BB$4)),"3",IF((AND($L6&lt;='LCS San Diego'!BB$4,$M6&gt;='LCS San Diego'!BB$4)),"C",IF((AND($N6&lt;='LCS San Diego'!BB$4,$O6&gt;='LCS San Diego'!BB$4)),"CO",IF((AND($P6&lt;='LCS San Diego'!BB$4,$Q6&gt;='LCS San Diego'!BB$4)),"C",0))))))</f>
        <v>0</v>
      </c>
      <c r="BC6" s="33">
        <f>IF((AND($E6&lt;='LCS San Diego'!BC$4,$F6&gt;='LCS San Diego'!BC$4)),"P/L",IF((AND($H6&lt;='LCS San Diego'!BC$4,$I6&gt;='LCS San Diego'!BC$4)),"XO",IF((AND($J6&lt;='LCS San Diego'!BC$4,$K6&gt;='LCS San Diego'!BC$4)),"3",IF((AND($L6&lt;='LCS San Diego'!BC$4,$M6&gt;='LCS San Diego'!BC$4)),"C",IF((AND($N6&lt;='LCS San Diego'!BC$4,$O6&gt;='LCS San Diego'!BC$4)),"CO",IF((AND($P6&lt;='LCS San Diego'!BC$4,$Q6&gt;='LCS San Diego'!BC$4)),"C",0))))))</f>
        <v>0</v>
      </c>
      <c r="BD6" s="33">
        <f>IF((AND($E6&lt;='LCS San Diego'!BD$4,$F6&gt;='LCS San Diego'!BD$4)),"P/L",IF((AND($H6&lt;='LCS San Diego'!BD$4,$I6&gt;='LCS San Diego'!BD$4)),"XO",IF((AND($J6&lt;='LCS San Diego'!BD$4,$K6&gt;='LCS San Diego'!BD$4)),"3",IF((AND($L6&lt;='LCS San Diego'!BD$4,$M6&gt;='LCS San Diego'!BD$4)),"C",IF((AND($N6&lt;='LCS San Diego'!BD$4,$O6&gt;='LCS San Diego'!BD$4)),"CO",IF((AND($P6&lt;='LCS San Diego'!BD$4,$Q6&gt;='LCS San Diego'!BD$4)),"C",0))))))</f>
        <v>0</v>
      </c>
      <c r="BE6" s="33">
        <f>IF((AND($E6&lt;='LCS San Diego'!BE$4,$F6&gt;='LCS San Diego'!BE$4)),"P/L",IF((AND($H6&lt;='LCS San Diego'!BE$4,$I6&gt;='LCS San Diego'!BE$4)),"XO",IF((AND($J6&lt;='LCS San Diego'!BE$4,$K6&gt;='LCS San Diego'!BE$4)),"3",IF((AND($L6&lt;='LCS San Diego'!BE$4,$M6&gt;='LCS San Diego'!BE$4)),"C",IF((AND($N6&lt;='LCS San Diego'!BE$4,$O6&gt;='LCS San Diego'!BE$4)),"CO",IF((AND($P6&lt;='LCS San Diego'!BE$4,$Q6&gt;='LCS San Diego'!BE$4)),"C",0))))))</f>
        <v>0</v>
      </c>
      <c r="BF6" s="33">
        <f>IF((AND($E6&lt;='LCS San Diego'!BF$4,$F6&gt;='LCS San Diego'!BF$4)),"P/L",IF((AND($H6&lt;='LCS San Diego'!BF$4,$I6&gt;='LCS San Diego'!BF$4)),"XO",IF((AND($J6&lt;='LCS San Diego'!BF$4,$K6&gt;='LCS San Diego'!BF$4)),"3",IF((AND($L6&lt;='LCS San Diego'!BF$4,$M6&gt;='LCS San Diego'!BF$4)),"C",IF((AND($N6&lt;='LCS San Diego'!BF$4,$O6&gt;='LCS San Diego'!BF$4)),"CO",IF((AND($P6&lt;='LCS San Diego'!BF$4,$Q6&gt;='LCS San Diego'!BF$4)),"C",0))))))</f>
        <v>0</v>
      </c>
      <c r="BG6" s="33">
        <f>IF((AND($E6&lt;='LCS San Diego'!BG$4,$F6&gt;='LCS San Diego'!BG$4)),"P/L",IF((AND($H6&lt;='LCS San Diego'!BG$4,$I6&gt;='LCS San Diego'!BG$4)),"XO",IF((AND($J6&lt;='LCS San Diego'!BG$4,$K6&gt;='LCS San Diego'!BG$4)),"3",IF((AND($L6&lt;='LCS San Diego'!BG$4,$M6&gt;='LCS San Diego'!BG$4)),"C",IF((AND($N6&lt;='LCS San Diego'!BG$4,$O6&gt;='LCS San Diego'!BG$4)),"CO",IF((AND($P6&lt;='LCS San Diego'!BG$4,$Q6&gt;='LCS San Diego'!BG$4)),"C",0))))))</f>
        <v>0</v>
      </c>
      <c r="BH6" s="33">
        <f>IF((AND($E6&lt;='LCS San Diego'!BH$4,$F6&gt;='LCS San Diego'!BH$4)),"P/L",IF((AND($H6&lt;='LCS San Diego'!BH$4,$I6&gt;='LCS San Diego'!BH$4)),"XO",IF((AND($J6&lt;='LCS San Diego'!BH$4,$K6&gt;='LCS San Diego'!BH$4)),"3",IF((AND($L6&lt;='LCS San Diego'!BH$4,$M6&gt;='LCS San Diego'!BH$4)),"C",IF((AND($N6&lt;='LCS San Diego'!BH$4,$O6&gt;='LCS San Diego'!BH$4)),"CO",IF((AND($P6&lt;='LCS San Diego'!BH$4,$Q6&gt;='LCS San Diego'!BH$4)),"C",0))))))</f>
        <v>0</v>
      </c>
      <c r="BI6" s="33">
        <f>IF((AND($E6&lt;='LCS San Diego'!BI$4,$F6&gt;='LCS San Diego'!BI$4)),"P/L",IF((AND($H6&lt;='LCS San Diego'!BI$4,$I6&gt;='LCS San Diego'!BI$4)),"XO",IF((AND($J6&lt;='LCS San Diego'!BI$4,$K6&gt;='LCS San Diego'!BI$4)),"3",IF((AND($L6&lt;='LCS San Diego'!BI$4,$M6&gt;='LCS San Diego'!BI$4)),"C",IF((AND($N6&lt;='LCS San Diego'!BI$4,$O6&gt;='LCS San Diego'!BI$4)),"CO",IF((AND($P6&lt;='LCS San Diego'!BI$4,$Q6&gt;='LCS San Diego'!BI$4)),"C",0))))))</f>
        <v>0</v>
      </c>
      <c r="BJ6" s="33">
        <f>IF((AND($E6&lt;='LCS San Diego'!BJ$4,$F6&gt;='LCS San Diego'!BJ$4)),"P/L",IF((AND($H6&lt;='LCS San Diego'!BJ$4,$I6&gt;='LCS San Diego'!BJ$4)),"XO",IF((AND($J6&lt;='LCS San Diego'!BJ$4,$K6&gt;='LCS San Diego'!BJ$4)),"3",IF((AND($L6&lt;='LCS San Diego'!BJ$4,$M6&gt;='LCS San Diego'!BJ$4)),"C",IF((AND($N6&lt;='LCS San Diego'!BJ$4,$O6&gt;='LCS San Diego'!BJ$4)),"CO",IF((AND($P6&lt;='LCS San Diego'!BJ$4,$Q6&gt;='LCS San Diego'!BJ$4)),"C",0))))))</f>
        <v>0</v>
      </c>
      <c r="BK6" s="33">
        <f>IF((AND($E6&lt;='LCS San Diego'!BK$4,$F6&gt;='LCS San Diego'!BK$4)),"P/L",IF((AND($H6&lt;='LCS San Diego'!BK$4,$I6&gt;='LCS San Diego'!BK$4)),"XO",IF((AND($J6&lt;='LCS San Diego'!BK$4,$K6&gt;='LCS San Diego'!BK$4)),"3",IF((AND($L6&lt;='LCS San Diego'!BK$4,$M6&gt;='LCS San Diego'!BK$4)),"C",IF((AND($N6&lt;='LCS San Diego'!BK$4,$O6&gt;='LCS San Diego'!BK$4)),"CO",IF((AND($P6&lt;='LCS San Diego'!BK$4,$Q6&gt;='LCS San Diego'!BK$4)),"C",0))))))</f>
        <v>0</v>
      </c>
      <c r="BL6" s="33">
        <f>IF((AND($E6&lt;='LCS San Diego'!BL$4,$F6&gt;='LCS San Diego'!BL$4)),"P/L",IF((AND($H6&lt;='LCS San Diego'!BL$4,$I6&gt;='LCS San Diego'!BL$4)),"XO",IF((AND($J6&lt;='LCS San Diego'!BL$4,$K6&gt;='LCS San Diego'!BL$4)),"3",IF((AND($L6&lt;='LCS San Diego'!BL$4,$M6&gt;='LCS San Diego'!BL$4)),"C",IF((AND($N6&lt;='LCS San Diego'!BL$4,$O6&gt;='LCS San Diego'!BL$4)),"CO",IF((AND($P6&lt;='LCS San Diego'!BL$4,$Q6&gt;='LCS San Diego'!BL$4)),"C",0))))))</f>
        <v>0</v>
      </c>
      <c r="BM6" s="33">
        <f>IF((AND($E6&lt;='LCS San Diego'!BM$4,$F6&gt;='LCS San Diego'!BM$4)),"P/L",IF((AND($H6&lt;='LCS San Diego'!BM$4,$I6&gt;='LCS San Diego'!BM$4)),"XO",IF((AND($J6&lt;='LCS San Diego'!BM$4,$K6&gt;='LCS San Diego'!BM$4)),"3",IF((AND($L6&lt;='LCS San Diego'!BM$4,$M6&gt;='LCS San Diego'!BM$4)),"C",IF((AND($N6&lt;='LCS San Diego'!BM$4,$O6&gt;='LCS San Diego'!BM$4)),"CO",IF((AND($P6&lt;='LCS San Diego'!BM$4,$Q6&gt;='LCS San Diego'!BM$4)),"C",0))))))</f>
        <v>0</v>
      </c>
      <c r="BN6" s="33">
        <f>IF((AND($E6&lt;='LCS San Diego'!BN$4,$F6&gt;='LCS San Diego'!BN$4)),"P/L",IF((AND($H6&lt;='LCS San Diego'!BN$4,$I6&gt;='LCS San Diego'!BN$4)),"XO",IF((AND($J6&lt;='LCS San Diego'!BN$4,$K6&gt;='LCS San Diego'!BN$4)),"3",IF((AND($L6&lt;='LCS San Diego'!BN$4,$M6&gt;='LCS San Diego'!BN$4)),"C",IF((AND($N6&lt;='LCS San Diego'!BN$4,$O6&gt;='LCS San Diego'!BN$4)),"CO",IF((AND($P6&lt;='LCS San Diego'!BN$4,$Q6&gt;='LCS San Diego'!BN$4)),"C",0))))))</f>
        <v>0</v>
      </c>
      <c r="BO6" s="33">
        <f>IF((AND($E6&lt;='LCS San Diego'!BO$4,$F6&gt;='LCS San Diego'!BO$4)),"P/L",IF((AND($H6&lt;='LCS San Diego'!BO$4,$I6&gt;='LCS San Diego'!BO$4)),"XO",IF((AND($J6&lt;='LCS San Diego'!BO$4,$K6&gt;='LCS San Diego'!BO$4)),"3",IF((AND($L6&lt;='LCS San Diego'!BO$4,$M6&gt;='LCS San Diego'!BO$4)),"C",IF((AND($N6&lt;='LCS San Diego'!BO$4,$O6&gt;='LCS San Diego'!BO$4)),"CO",IF((AND($P6&lt;='LCS San Diego'!BO$4,$Q6&gt;='LCS San Diego'!BO$4)),"C",0))))))</f>
        <v>0</v>
      </c>
      <c r="BP6" s="33">
        <f>IF((AND($E6&lt;='LCS San Diego'!BP$4,$F6&gt;='LCS San Diego'!BP$4)),"P/L",IF((AND($H6&lt;='LCS San Diego'!BP$4,$I6&gt;='LCS San Diego'!BP$4)),"XO",IF((AND($J6&lt;='LCS San Diego'!BP$4,$K6&gt;='LCS San Diego'!BP$4)),"3",IF((AND($L6&lt;='LCS San Diego'!BP$4,$M6&gt;='LCS San Diego'!BP$4)),"C",IF((AND($N6&lt;='LCS San Diego'!BP$4,$O6&gt;='LCS San Diego'!BP$4)),"CO",IF((AND($P6&lt;='LCS San Diego'!BP$4,$Q6&gt;='LCS San Diego'!BP$4)),"C",0))))))</f>
        <v>0</v>
      </c>
      <c r="BQ6" s="33">
        <f>IF((AND($E6&lt;='LCS San Diego'!BQ$4,$F6&gt;='LCS San Diego'!BQ$4)),"P/L",IF((AND($H6&lt;='LCS San Diego'!BQ$4,$I6&gt;='LCS San Diego'!BQ$4)),"XO",IF((AND($J6&lt;='LCS San Diego'!BQ$4,$K6&gt;='LCS San Diego'!BQ$4)),"3",IF((AND($L6&lt;='LCS San Diego'!BQ$4,$M6&gt;='LCS San Diego'!BQ$4)),"C",IF((AND($N6&lt;='LCS San Diego'!BQ$4,$O6&gt;='LCS San Diego'!BQ$4)),"CO",IF((AND($P6&lt;='LCS San Diego'!BQ$4,$Q6&gt;='LCS San Diego'!BQ$4)),"C",0))))))</f>
        <v>0</v>
      </c>
      <c r="BR6" s="33">
        <f>IF((AND($E6&lt;='LCS San Diego'!BR$4,$F6&gt;='LCS San Diego'!BR$4)),"P/L",IF((AND($H6&lt;='LCS San Diego'!BR$4,$I6&gt;='LCS San Diego'!BR$4)),"XO",IF((AND($J6&lt;='LCS San Diego'!BR$4,$K6&gt;='LCS San Diego'!BR$4)),"3",IF((AND($L6&lt;='LCS San Diego'!BR$4,$M6&gt;='LCS San Diego'!BR$4)),"C",IF((AND($N6&lt;='LCS San Diego'!BR$4,$O6&gt;='LCS San Diego'!BR$4)),"CO",IF((AND($P6&lt;='LCS San Diego'!BR$4,$Q6&gt;='LCS San Diego'!BR$4)),"C",0))))))</f>
        <v>0</v>
      </c>
      <c r="BS6" s="33">
        <f>IF((AND($E6&lt;='LCS San Diego'!BS$4,$F6&gt;='LCS San Diego'!BS$4)),"P/L",IF((AND($H6&lt;='LCS San Diego'!BS$4,$I6&gt;='LCS San Diego'!BS$4)),"XO",IF((AND($J6&lt;='LCS San Diego'!BS$4,$K6&gt;='LCS San Diego'!BS$4)),"3",IF((AND($L6&lt;='LCS San Diego'!BS$4,$M6&gt;='LCS San Diego'!BS$4)),"C",IF((AND($N6&lt;='LCS San Diego'!BS$4,$O6&gt;='LCS San Diego'!BS$4)),"CO",IF((AND($P6&lt;='LCS San Diego'!BS$4,$Q6&gt;='LCS San Diego'!BS$4)),"C",0))))))</f>
        <v>0</v>
      </c>
      <c r="BT6" s="33">
        <f>IF((AND($E6&lt;='LCS San Diego'!BT$4,$F6&gt;='LCS San Diego'!BT$4)),"P/L",IF((AND($H6&lt;='LCS San Diego'!BT$4,$I6&gt;='LCS San Diego'!BT$4)),"XO",IF((AND($J6&lt;='LCS San Diego'!BT$4,$K6&gt;='LCS San Diego'!BT$4)),"3",IF((AND($L6&lt;='LCS San Diego'!BT$4,$M6&gt;='LCS San Diego'!BT$4)),"C",IF((AND($N6&lt;='LCS San Diego'!BT$4,$O6&gt;='LCS San Diego'!BT$4)),"CO",IF((AND($P6&lt;='LCS San Diego'!BT$4,$Q6&gt;='LCS San Diego'!BT$4)),"C",0))))))</f>
        <v>0</v>
      </c>
      <c r="BU6" s="33">
        <f>IF((AND($E6&lt;='LCS San Diego'!BU$4,$F6&gt;='LCS San Diego'!BU$4)),"P/L",IF((AND($H6&lt;='LCS San Diego'!BU$4,$I6&gt;='LCS San Diego'!BU$4)),"XO",IF((AND($J6&lt;='LCS San Diego'!BU$4,$K6&gt;='LCS San Diego'!BU$4)),"3",IF((AND($L6&lt;='LCS San Diego'!BU$4,$M6&gt;='LCS San Diego'!BU$4)),"C",IF((AND($N6&lt;='LCS San Diego'!BU$4,$O6&gt;='LCS San Diego'!BU$4)),"CO",IF((AND($P6&lt;='LCS San Diego'!BU$4,$Q6&gt;='LCS San Diego'!BU$4)),"C",0))))))</f>
        <v>0</v>
      </c>
      <c r="BV6" s="33">
        <f>IF((AND($E6&lt;='LCS San Diego'!BV$4,$F6&gt;='LCS San Diego'!BV$4)),"P/L",IF((AND($H6&lt;='LCS San Diego'!BV$4,$I6&gt;='LCS San Diego'!BV$4)),"XO",IF((AND($J6&lt;='LCS San Diego'!BV$4,$K6&gt;='LCS San Diego'!BV$4)),"3",IF((AND($L6&lt;='LCS San Diego'!BV$4,$M6&gt;='LCS San Diego'!BV$4)),"C",IF((AND($N6&lt;='LCS San Diego'!BV$4,$O6&gt;='LCS San Diego'!BV$4)),"CO",IF((AND($P6&lt;='LCS San Diego'!BV$4,$Q6&gt;='LCS San Diego'!BV$4)),"C",0))))))</f>
        <v>0</v>
      </c>
      <c r="BW6" s="33">
        <f>IF((AND($E6&lt;='LCS San Diego'!BW$4,$F6&gt;='LCS San Diego'!BW$4)),"P/L",IF((AND($H6&lt;='LCS San Diego'!BW$4,$I6&gt;='LCS San Diego'!BW$4)),"XO",IF((AND($J6&lt;='LCS San Diego'!BW$4,$K6&gt;='LCS San Diego'!BW$4)),"3",IF((AND($L6&lt;='LCS San Diego'!BW$4,$M6&gt;='LCS San Diego'!BW$4)),"C",IF((AND($N6&lt;='LCS San Diego'!BW$4,$O6&gt;='LCS San Diego'!BW$4)),"CO",IF((AND($P6&lt;='LCS San Diego'!BW$4,$Q6&gt;='LCS San Diego'!BW$4)),"C",0))))))</f>
        <v>0</v>
      </c>
      <c r="BX6" s="33">
        <f>IF((AND($E6&lt;='LCS San Diego'!BX$4,$F6&gt;='LCS San Diego'!BX$4)),"P/L",IF((AND($H6&lt;='LCS San Diego'!BX$4,$I6&gt;='LCS San Diego'!BX$4)),"XO",IF((AND($J6&lt;='LCS San Diego'!BX$4,$K6&gt;='LCS San Diego'!BX$4)),"3",IF((AND($L6&lt;='LCS San Diego'!BX$4,$M6&gt;='LCS San Diego'!BX$4)),"C",IF((AND($N6&lt;='LCS San Diego'!BX$4,$O6&gt;='LCS San Diego'!BX$4)),"CO",IF((AND($P6&lt;='LCS San Diego'!BX$4,$Q6&gt;='LCS San Diego'!BX$4)),"C",0))))))</f>
        <v>0</v>
      </c>
      <c r="BY6" s="33">
        <f>IF((AND($E6&lt;='LCS San Diego'!BY$4,$F6&gt;='LCS San Diego'!BY$4)),"P/L",IF((AND($H6&lt;='LCS San Diego'!BY$4,$I6&gt;='LCS San Diego'!BY$4)),"XO",IF((AND($J6&lt;='LCS San Diego'!BY$4,$K6&gt;='LCS San Diego'!BY$4)),"3",IF((AND($L6&lt;='LCS San Diego'!BY$4,$M6&gt;='LCS San Diego'!BY$4)),"C",IF((AND($N6&lt;='LCS San Diego'!BY$4,$O6&gt;='LCS San Diego'!BY$4)),"CO",IF((AND($P6&lt;='LCS San Diego'!BY$4,$Q6&gt;='LCS San Diego'!BY$4)),"C",0))))))</f>
        <v>0</v>
      </c>
      <c r="BZ6" s="33">
        <f>IF((AND($E6&lt;='LCS San Diego'!BZ$4,$F6&gt;='LCS San Diego'!BZ$4)),"P/L",IF((AND($H6&lt;='LCS San Diego'!BZ$4,$I6&gt;='LCS San Diego'!BZ$4)),"XO",IF((AND($J6&lt;='LCS San Diego'!BZ$4,$K6&gt;='LCS San Diego'!BZ$4)),"3",IF((AND($L6&lt;='LCS San Diego'!BZ$4,$M6&gt;='LCS San Diego'!BZ$4)),"C",IF((AND($N6&lt;='LCS San Diego'!BZ$4,$O6&gt;='LCS San Diego'!BZ$4)),"CO",IF((AND($P6&lt;='LCS San Diego'!BZ$4,$Q6&gt;='LCS San Diego'!BZ$4)),"C",0))))))</f>
        <v>0</v>
      </c>
      <c r="CA6" s="33">
        <f>IF((AND($E6&lt;='LCS San Diego'!CA$4,$F6&gt;='LCS San Diego'!CA$4)),"P/L",IF((AND($H6&lt;='LCS San Diego'!CA$4,$I6&gt;='LCS San Diego'!CA$4)),"XO",IF((AND($J6&lt;='LCS San Diego'!CA$4,$K6&gt;='LCS San Diego'!CA$4)),"3",IF((AND($L6&lt;='LCS San Diego'!CA$4,$M6&gt;='LCS San Diego'!CA$4)),"C",IF((AND($N6&lt;='LCS San Diego'!CA$4,$O6&gt;='LCS San Diego'!CA$4)),"CO",IF((AND($P6&lt;='LCS San Diego'!CA$4,$Q6&gt;='LCS San Diego'!CA$4)),"C",0))))))</f>
        <v>0</v>
      </c>
      <c r="CB6" s="33">
        <f>IF((AND($E6&lt;='LCS San Diego'!CB$4,$F6&gt;='LCS San Diego'!CB$4)),"P/L",IF((AND($H6&lt;='LCS San Diego'!CB$4,$I6&gt;='LCS San Diego'!CB$4)),"XO",IF((AND($J6&lt;='LCS San Diego'!CB$4,$K6&gt;='LCS San Diego'!CB$4)),"3",IF((AND($L6&lt;='LCS San Diego'!CB$4,$M6&gt;='LCS San Diego'!CB$4)),"C",IF((AND($N6&lt;='LCS San Diego'!CB$4,$O6&gt;='LCS San Diego'!CB$4)),"CO",IF((AND($P6&lt;='LCS San Diego'!CB$4,$Q6&gt;='LCS San Diego'!CB$4)),"C",0))))))</f>
        <v>0</v>
      </c>
      <c r="CC6" s="33">
        <f>IF((AND($E6&lt;='LCS San Diego'!CC$4,$F6&gt;='LCS San Diego'!CC$4)),"P/L",IF((AND($H6&lt;='LCS San Diego'!CC$4,$I6&gt;='LCS San Diego'!CC$4)),"XO",IF((AND($J6&lt;='LCS San Diego'!CC$4,$K6&gt;='LCS San Diego'!CC$4)),"3",IF((AND($L6&lt;='LCS San Diego'!CC$4,$M6&gt;='LCS San Diego'!CC$4)),"C",IF((AND($N6&lt;='LCS San Diego'!CC$4,$O6&gt;='LCS San Diego'!CC$4)),"CO",IF((AND($P6&lt;='LCS San Diego'!CC$4,$Q6&gt;='LCS San Diego'!CC$4)),"C",0))))))</f>
        <v>0</v>
      </c>
      <c r="CD6" s="33">
        <f>IF((AND($E6&lt;='LCS San Diego'!CD$4,$F6&gt;='LCS San Diego'!CD$4)),"P/L",IF((AND($H6&lt;='LCS San Diego'!CD$4,$I6&gt;='LCS San Diego'!CD$4)),"XO",IF((AND($J6&lt;='LCS San Diego'!CD$4,$K6&gt;='LCS San Diego'!CD$4)),"3",IF((AND($L6&lt;='LCS San Diego'!CD$4,$M6&gt;='LCS San Diego'!CD$4)),"C",IF((AND($N6&lt;='LCS San Diego'!CD$4,$O6&gt;='LCS San Diego'!CD$4)),"CO",IF((AND($P6&lt;='LCS San Diego'!CD$4,$Q6&gt;='LCS San Diego'!CD$4)),"C",0))))))</f>
        <v>0</v>
      </c>
      <c r="CE6" s="33">
        <f>IF((AND($E6&lt;='LCS San Diego'!CE$4,$F6&gt;='LCS San Diego'!CE$4)),"P/L",IF((AND($H6&lt;='LCS San Diego'!CE$4,$I6&gt;='LCS San Diego'!CE$4)),"XO",IF((AND($J6&lt;='LCS San Diego'!CE$4,$K6&gt;='LCS San Diego'!CE$4)),"3",IF((AND($L6&lt;='LCS San Diego'!CE$4,$M6&gt;='LCS San Diego'!CE$4)),"C",IF((AND($N6&lt;='LCS San Diego'!CE$4,$O6&gt;='LCS San Diego'!CE$4)),"CO",IF((AND($P6&lt;='LCS San Diego'!CE$4,$Q6&gt;='LCS San Diego'!CE$4)),"C",0))))))</f>
        <v>0</v>
      </c>
      <c r="CF6" s="33">
        <f>IF((AND($E6&lt;='LCS San Diego'!CF$4,$F6&gt;='LCS San Diego'!CF$4)),"P/L",IF((AND($H6&lt;='LCS San Diego'!CF$4,$I6&gt;='LCS San Diego'!CF$4)),"XO",IF((AND($J6&lt;='LCS San Diego'!CF$4,$K6&gt;='LCS San Diego'!CF$4)),"3",IF((AND($L6&lt;='LCS San Diego'!CF$4,$M6&gt;='LCS San Diego'!CF$4)),"C",IF((AND($N6&lt;='LCS San Diego'!CF$4,$O6&gt;='LCS San Diego'!CF$4)),"CO",IF((AND($P6&lt;='LCS San Diego'!CF$4,$Q6&gt;='LCS San Diego'!CF$4)),"C",0))))))</f>
        <v>0</v>
      </c>
      <c r="CG6" s="33">
        <f>IF((AND($E6&lt;='LCS San Diego'!CG$4,$F6&gt;='LCS San Diego'!CG$4)),"P/L",IF((AND($H6&lt;='LCS San Diego'!CG$4,$I6&gt;='LCS San Diego'!CG$4)),"XO",IF((AND($J6&lt;='LCS San Diego'!CG$4,$K6&gt;='LCS San Diego'!CG$4)),"3",IF((AND($L6&lt;='LCS San Diego'!CG$4,$M6&gt;='LCS San Diego'!CG$4)),"C",IF((AND($N6&lt;='LCS San Diego'!CG$4,$O6&gt;='LCS San Diego'!CG$4)),"CO",IF((AND($P6&lt;='LCS San Diego'!CG$4,$Q6&gt;='LCS San Diego'!CG$4)),"C",0))))))</f>
        <v>0</v>
      </c>
      <c r="CH6" s="33">
        <f>IF((AND($E6&lt;='LCS San Diego'!CH$4,$F6&gt;='LCS San Diego'!CH$4)),"P/L",IF((AND($H6&lt;='LCS San Diego'!CH$4,$I6&gt;='LCS San Diego'!CH$4)),"XO",IF((AND($J6&lt;='LCS San Diego'!CH$4,$K6&gt;='LCS San Diego'!CH$4)),"3",IF((AND($L6&lt;='LCS San Diego'!CH$4,$M6&gt;='LCS San Diego'!CH$4)),"C",IF((AND($N6&lt;='LCS San Diego'!CH$4,$O6&gt;='LCS San Diego'!CH$4)),"CO",IF((AND($P6&lt;='LCS San Diego'!CH$4,$Q6&gt;='LCS San Diego'!CH$4)),"C",0))))))</f>
        <v>0</v>
      </c>
      <c r="CI6" s="33">
        <f>IF((AND($E6&lt;='LCS San Diego'!CI$4,$F6&gt;='LCS San Diego'!CI$4)),"P/L",IF((AND($H6&lt;='LCS San Diego'!CI$4,$I6&gt;='LCS San Diego'!CI$4)),"XO",IF((AND($J6&lt;='LCS San Diego'!CI$4,$K6&gt;='LCS San Diego'!CI$4)),"3",IF((AND($L6&lt;='LCS San Diego'!CI$4,$M6&gt;='LCS San Diego'!CI$4)),"C",IF((AND($N6&lt;='LCS San Diego'!CI$4,$O6&gt;='LCS San Diego'!CI$4)),"CO",IF((AND($P6&lt;='LCS San Diego'!CI$4,$Q6&gt;='LCS San Diego'!CI$4)),"C",0))))))</f>
        <v>0</v>
      </c>
      <c r="CJ6" s="33">
        <f>IF((AND($E6&lt;='LCS San Diego'!CJ$4,$F6&gt;='LCS San Diego'!CJ$4)),"P/L",IF((AND($H6&lt;='LCS San Diego'!CJ$4,$I6&gt;='LCS San Diego'!CJ$4)),"XO",IF((AND($J6&lt;='LCS San Diego'!CJ$4,$K6&gt;='LCS San Diego'!CJ$4)),"3",IF((AND($L6&lt;='LCS San Diego'!CJ$4,$M6&gt;='LCS San Diego'!CJ$4)),"C",IF((AND($N6&lt;='LCS San Diego'!CJ$4,$O6&gt;='LCS San Diego'!CJ$4)),"CO",IF((AND($P6&lt;='LCS San Diego'!CJ$4,$Q6&gt;='LCS San Diego'!CJ$4)),"C",0))))))</f>
        <v>0</v>
      </c>
      <c r="CK6" s="33">
        <f>IF((AND($E6&lt;='LCS San Diego'!CK$4,$F6&gt;='LCS San Diego'!CK$4)),"P/L",IF((AND($H6&lt;='LCS San Diego'!CK$4,$I6&gt;='LCS San Diego'!CK$4)),"XO",IF((AND($J6&lt;='LCS San Diego'!CK$4,$K6&gt;='LCS San Diego'!CK$4)),"3",IF((AND($L6&lt;='LCS San Diego'!CK$4,$M6&gt;='LCS San Diego'!CK$4)),"C",IF((AND($N6&lt;='LCS San Diego'!CK$4,$O6&gt;='LCS San Diego'!CK$4)),"CO",IF((AND($P6&lt;='LCS San Diego'!CK$4,$Q6&gt;='LCS San Diego'!CK$4)),"C",0))))))</f>
        <v>0</v>
      </c>
      <c r="CL6" s="33">
        <f>IF((AND($E6&lt;='LCS San Diego'!CL$4,$F6&gt;='LCS San Diego'!CL$4)),"P/L",IF((AND($H6&lt;='LCS San Diego'!CL$4,$I6&gt;='LCS San Diego'!CL$4)),"XO",IF((AND($J6&lt;='LCS San Diego'!CL$4,$K6&gt;='LCS San Diego'!CL$4)),"3",IF((AND($L6&lt;='LCS San Diego'!CL$4,$M6&gt;='LCS San Diego'!CL$4)),"C",IF((AND($N6&lt;='LCS San Diego'!CL$4,$O6&gt;='LCS San Diego'!CL$4)),"CO",IF((AND($P6&lt;='LCS San Diego'!CL$4,$Q6&gt;='LCS San Diego'!CL$4)),"C",0))))))</f>
        <v>0</v>
      </c>
    </row>
    <row r="7" spans="1:90" s="2" customFormat="1" x14ac:dyDescent="0.25">
      <c r="A7" s="30" t="s">
        <v>13</v>
      </c>
      <c r="B7" s="31">
        <v>17</v>
      </c>
      <c r="C7" s="31">
        <v>16</v>
      </c>
      <c r="D7" s="31">
        <v>1</v>
      </c>
      <c r="E7" s="32"/>
      <c r="F7" s="32"/>
      <c r="G7" s="33">
        <f>F7-E7</f>
        <v>0</v>
      </c>
      <c r="H7" s="36">
        <v>45559</v>
      </c>
      <c r="I7" s="38">
        <f>IF(H7="",0,DATE(YEAR(H7),MONTH(H7)+B7,DAY(H7)))</f>
        <v>46077</v>
      </c>
      <c r="J7" s="38">
        <f>IF(I7="","",(DATE(YEAR(I7),MONTH(I7)+1,DAY(I7))))</f>
        <v>46105</v>
      </c>
      <c r="K7" s="38">
        <f>IF(J7="","",(DATE(YEAR(J7),MONTH(J7)+D7,DAY(J7))))</f>
        <v>46136</v>
      </c>
      <c r="L7" s="36">
        <f>IF(N7="","",DATE(YEAR(N7), MONTH(N7)-1,DAY(N7)))</f>
        <v>46166</v>
      </c>
      <c r="M7" s="36">
        <f>IF(N7="","",DATE(YEAR(L7),MONTH(L7),DAY(L7)))</f>
        <v>46166</v>
      </c>
      <c r="N7" s="39">
        <f>IF(K7="","",(DATE(YEAR(K7),MONTH(K7)+2,DAY(K7))))</f>
        <v>46197</v>
      </c>
      <c r="O7" s="39">
        <f>IF(N7="","",(DATE(YEAR(N7),MONTH(N7)+C7,DAY(N7))))</f>
        <v>46684</v>
      </c>
      <c r="P7" s="32">
        <f>IF(O7="","",DATE(YEAR(O7), MONTH(O7)+1,DAY(O7)))</f>
        <v>46715</v>
      </c>
      <c r="Q7" s="32">
        <f>IF(O7="","",DATE(YEAR(P7),MONTH(P7),DAY(P7)))</f>
        <v>46715</v>
      </c>
      <c r="R7" s="33" t="str">
        <f>IF((AND($E7&lt;='LCS San Diego'!R$4,$F7&gt;='LCS San Diego'!R$4)),"P/L",IF((AND($H7&lt;='LCS San Diego'!R$4,$I7&gt;='LCS San Diego'!R$4)),"XO",IF((AND($J7&lt;='LCS San Diego'!R$4,$K7&gt;='LCS San Diego'!R$4)),"3",IF((AND($L7&lt;='LCS San Diego'!R$4,$M7&gt;='LCS San Diego'!R$4)),"C",IF((AND($N7&lt;='LCS San Diego'!R$4,$O7&gt;='LCS San Diego'!R$4)),"CO",IF((AND($P7&lt;='LCS San Diego'!R$4,$Q7&gt;='LCS San Diego'!R$4)),"C",0))))))</f>
        <v>XO</v>
      </c>
      <c r="S7" s="33">
        <f>IF((AND($E7&lt;='LCS San Diego'!S$4,$F7&gt;='LCS San Diego'!S$4)),"P/L",IF((AND($H7&lt;='LCS San Diego'!S$4,$I7&gt;='LCS San Diego'!S$4)),"XO",IF((AND($J7&lt;='LCS San Diego'!S$4,$K7&gt;='LCS San Diego'!S$4)),"3",IF((AND($L7&lt;='LCS San Diego'!S$4,$M7&gt;='LCS San Diego'!S$4)),"C",IF((AND($N7&lt;='LCS San Diego'!S$4,$O7&gt;='LCS San Diego'!S$4)),"CO",IF((AND($P7&lt;='LCS San Diego'!S$4,$Q7&gt;='LCS San Diego'!S$4)),"C",0))))))</f>
        <v>0</v>
      </c>
      <c r="T7" s="33" t="str">
        <f>IF((AND($E7&lt;='LCS San Diego'!T$4,$F7&gt;='LCS San Diego'!T$4)),"P/L",IF((AND($H7&lt;='LCS San Diego'!T$4,$I7&gt;='LCS San Diego'!T$4)),"XO",IF((AND($J7&lt;='LCS San Diego'!T$4,$K7&gt;='LCS San Diego'!T$4)),"3",IF((AND($L7&lt;='LCS San Diego'!T$4,$M7&gt;='LCS San Diego'!T$4)),"C",IF((AND($N7&lt;='LCS San Diego'!T$4,$O7&gt;='LCS San Diego'!T$4)),"CO",IF((AND($P7&lt;='LCS San Diego'!T$4,$Q7&gt;='LCS San Diego'!T$4)),"C",0))))))</f>
        <v>3</v>
      </c>
      <c r="U7" s="33">
        <f>IF((AND($E7&lt;='LCS San Diego'!U$4,$F7&gt;='LCS San Diego'!U$4)),"P/L",IF((AND($H7&lt;='LCS San Diego'!U$4,$I7&gt;='LCS San Diego'!U$4)),"XO",IF((AND($J7&lt;='LCS San Diego'!U$4,$K7&gt;='LCS San Diego'!U$4)),"3",IF((AND($L7&lt;='LCS San Diego'!U$4,$M7&gt;='LCS San Diego'!U$4)),"C",IF((AND($N7&lt;='LCS San Diego'!U$4,$O7&gt;='LCS San Diego'!U$4)),"CO",IF((AND($P7&lt;='LCS San Diego'!U$4,$Q7&gt;='LCS San Diego'!U$4)),"C",0))))))</f>
        <v>0</v>
      </c>
      <c r="V7" s="33">
        <f>IF((AND($E7&lt;='LCS San Diego'!V$4,$F7&gt;='LCS San Diego'!V$4)),"P/L",IF((AND($H7&lt;='LCS San Diego'!V$4,$I7&gt;='LCS San Diego'!V$4)),"XO",IF((AND($J7&lt;='LCS San Diego'!V$4,$K7&gt;='LCS San Diego'!V$4)),"3",IF((AND($L7&lt;='LCS San Diego'!V$4,$M7&gt;='LCS San Diego'!V$4)),"C",IF((AND($N7&lt;='LCS San Diego'!V$4,$O7&gt;='LCS San Diego'!V$4)),"CO",IF((AND($P7&lt;='LCS San Diego'!V$4,$Q7&gt;='LCS San Diego'!V$4)),"C",0))))))</f>
        <v>0</v>
      </c>
      <c r="W7" s="33" t="str">
        <f>IF((AND($E7&lt;='LCS San Diego'!W$4,$F7&gt;='LCS San Diego'!W$4)),"P/L",IF((AND($H7&lt;='LCS San Diego'!W$4,$I7&gt;='LCS San Diego'!W$4)),"XO",IF((AND($J7&lt;='LCS San Diego'!W$4,$K7&gt;='LCS San Diego'!W$4)),"3",IF((AND($L7&lt;='LCS San Diego'!W$4,$M7&gt;='LCS San Diego'!W$4)),"C",IF((AND($N7&lt;='LCS San Diego'!W$4,$O7&gt;='LCS San Diego'!W$4)),"CO",IF((AND($P7&lt;='LCS San Diego'!W$4,$Q7&gt;='LCS San Diego'!W$4)),"C",0))))))</f>
        <v>CO</v>
      </c>
      <c r="X7" s="33" t="str">
        <f>IF((AND($E7&lt;='LCS San Diego'!X$4,$F7&gt;='LCS San Diego'!X$4)),"P/L",IF((AND($H7&lt;='LCS San Diego'!X$4,$I7&gt;='LCS San Diego'!X$4)),"XO",IF((AND($J7&lt;='LCS San Diego'!X$4,$K7&gt;='LCS San Diego'!X$4)),"3",IF((AND($L7&lt;='LCS San Diego'!X$4,$M7&gt;='LCS San Diego'!X$4)),"C",IF((AND($N7&lt;='LCS San Diego'!X$4,$O7&gt;='LCS San Diego'!X$4)),"CO",IF((AND($P7&lt;='LCS San Diego'!X$4,$Q7&gt;='LCS San Diego'!X$4)),"C",0))))))</f>
        <v>CO</v>
      </c>
      <c r="Y7" s="33" t="str">
        <f>IF((AND($E7&lt;='LCS San Diego'!Y$4,$F7&gt;='LCS San Diego'!Y$4)),"P/L",IF((AND($H7&lt;='LCS San Diego'!Y$4,$I7&gt;='LCS San Diego'!Y$4)),"XO",IF((AND($J7&lt;='LCS San Diego'!Y$4,$K7&gt;='LCS San Diego'!Y$4)),"3",IF((AND($L7&lt;='LCS San Diego'!Y$4,$M7&gt;='LCS San Diego'!Y$4)),"C",IF((AND($N7&lt;='LCS San Diego'!Y$4,$O7&gt;='LCS San Diego'!Y$4)),"CO",IF((AND($P7&lt;='LCS San Diego'!Y$4,$Q7&gt;='LCS San Diego'!Y$4)),"C",0))))))</f>
        <v>CO</v>
      </c>
      <c r="Z7" s="33" t="str">
        <f>IF((AND($E7&lt;='LCS San Diego'!Z$4,$F7&gt;='LCS San Diego'!Z$4)),"P/L",IF((AND($H7&lt;='LCS San Diego'!Z$4,$I7&gt;='LCS San Diego'!Z$4)),"XO",IF((AND($J7&lt;='LCS San Diego'!Z$4,$K7&gt;='LCS San Diego'!Z$4)),"3",IF((AND($L7&lt;='LCS San Diego'!Z$4,$M7&gt;='LCS San Diego'!Z$4)),"C",IF((AND($N7&lt;='LCS San Diego'!Z$4,$O7&gt;='LCS San Diego'!Z$4)),"CO",IF((AND($P7&lt;='LCS San Diego'!Z$4,$Q7&gt;='LCS San Diego'!Z$4)),"C",0))))))</f>
        <v>CO</v>
      </c>
      <c r="AA7" s="33" t="str">
        <f>IF((AND($E7&lt;='LCS San Diego'!AA$4,$F7&gt;='LCS San Diego'!AA$4)),"P/L",IF((AND($H7&lt;='LCS San Diego'!AA$4,$I7&gt;='LCS San Diego'!AA$4)),"XO",IF((AND($J7&lt;='LCS San Diego'!AA$4,$K7&gt;='LCS San Diego'!AA$4)),"3",IF((AND($L7&lt;='LCS San Diego'!AA$4,$M7&gt;='LCS San Diego'!AA$4)),"C",IF((AND($N7&lt;='LCS San Diego'!AA$4,$O7&gt;='LCS San Diego'!AA$4)),"CO",IF((AND($P7&lt;='LCS San Diego'!AA$4,$Q7&gt;='LCS San Diego'!AA$4)),"C",0))))))</f>
        <v>CO</v>
      </c>
      <c r="AB7" s="33" t="str">
        <f>IF((AND($E7&lt;='LCS San Diego'!AB$4,$F7&gt;='LCS San Diego'!AB$4)),"P/L",IF((AND($H7&lt;='LCS San Diego'!AB$4,$I7&gt;='LCS San Diego'!AB$4)),"XO",IF((AND($J7&lt;='LCS San Diego'!AB$4,$K7&gt;='LCS San Diego'!AB$4)),"3",IF((AND($L7&lt;='LCS San Diego'!AB$4,$M7&gt;='LCS San Diego'!AB$4)),"C",IF((AND($N7&lt;='LCS San Diego'!AB$4,$O7&gt;='LCS San Diego'!AB$4)),"CO",IF((AND($P7&lt;='LCS San Diego'!AB$4,$Q7&gt;='LCS San Diego'!AB$4)),"C",0))))))</f>
        <v>CO</v>
      </c>
      <c r="AC7" s="33" t="str">
        <f>IF((AND($E7&lt;='LCS San Diego'!AC$4,$F7&gt;='LCS San Diego'!AC$4)),"P/L",IF((AND($H7&lt;='LCS San Diego'!AC$4,$I7&gt;='LCS San Diego'!AC$4)),"XO",IF((AND($J7&lt;='LCS San Diego'!AC$4,$K7&gt;='LCS San Diego'!AC$4)),"3",IF((AND($L7&lt;='LCS San Diego'!AC$4,$M7&gt;='LCS San Diego'!AC$4)),"C",IF((AND($N7&lt;='LCS San Diego'!AC$4,$O7&gt;='LCS San Diego'!AC$4)),"CO",IF((AND($P7&lt;='LCS San Diego'!AC$4,$Q7&gt;='LCS San Diego'!AC$4)),"C",0))))))</f>
        <v>CO</v>
      </c>
      <c r="AD7" s="33" t="str">
        <f>IF((AND($E7&lt;='LCS San Diego'!AD$4,$F7&gt;='LCS San Diego'!AD$4)),"P/L",IF((AND($H7&lt;='LCS San Diego'!AD$4,$I7&gt;='LCS San Diego'!AD$4)),"XO",IF((AND($J7&lt;='LCS San Diego'!AD$4,$K7&gt;='LCS San Diego'!AD$4)),"3",IF((AND($L7&lt;='LCS San Diego'!AD$4,$M7&gt;='LCS San Diego'!AD$4)),"C",IF((AND($N7&lt;='LCS San Diego'!AD$4,$O7&gt;='LCS San Diego'!AD$4)),"CO",IF((AND($P7&lt;='LCS San Diego'!AD$4,$Q7&gt;='LCS San Diego'!AD$4)),"C",0))))))</f>
        <v>CO</v>
      </c>
      <c r="AE7" s="33" t="str">
        <f>IF((AND($E7&lt;='LCS San Diego'!AE$4,$F7&gt;='LCS San Diego'!AE$4)),"P/L",IF((AND($H7&lt;='LCS San Diego'!AE$4,$I7&gt;='LCS San Diego'!AE$4)),"XO",IF((AND($J7&lt;='LCS San Diego'!AE$4,$K7&gt;='LCS San Diego'!AE$4)),"3",IF((AND($L7&lt;='LCS San Diego'!AE$4,$M7&gt;='LCS San Diego'!AE$4)),"C",IF((AND($N7&lt;='LCS San Diego'!AE$4,$O7&gt;='LCS San Diego'!AE$4)),"CO",IF((AND($P7&lt;='LCS San Diego'!AE$4,$Q7&gt;='LCS San Diego'!AE$4)),"C",0))))))</f>
        <v>CO</v>
      </c>
      <c r="AF7" s="33" t="str">
        <f>IF((AND($E7&lt;='LCS San Diego'!AF$4,$F7&gt;='LCS San Diego'!AF$4)),"P/L",IF((AND($H7&lt;='LCS San Diego'!AF$4,$I7&gt;='LCS San Diego'!AF$4)),"XO",IF((AND($J7&lt;='LCS San Diego'!AF$4,$K7&gt;='LCS San Diego'!AF$4)),"3",IF((AND($L7&lt;='LCS San Diego'!AF$4,$M7&gt;='LCS San Diego'!AF$4)),"C",IF((AND($N7&lt;='LCS San Diego'!AF$4,$O7&gt;='LCS San Diego'!AF$4)),"CO",IF((AND($P7&lt;='LCS San Diego'!AF$4,$Q7&gt;='LCS San Diego'!AF$4)),"C",0))))))</f>
        <v>CO</v>
      </c>
      <c r="AG7" s="33" t="str">
        <f>IF((AND($E7&lt;='LCS San Diego'!AG$4,$F7&gt;='LCS San Diego'!AG$4)),"P/L",IF((AND($H7&lt;='LCS San Diego'!AG$4,$I7&gt;='LCS San Diego'!AG$4)),"XO",IF((AND($J7&lt;='LCS San Diego'!AG$4,$K7&gt;='LCS San Diego'!AG$4)),"3",IF((AND($L7&lt;='LCS San Diego'!AG$4,$M7&gt;='LCS San Diego'!AG$4)),"C",IF((AND($N7&lt;='LCS San Diego'!AG$4,$O7&gt;='LCS San Diego'!AG$4)),"CO",IF((AND($P7&lt;='LCS San Diego'!AG$4,$Q7&gt;='LCS San Diego'!AG$4)),"C",0))))))</f>
        <v>CO</v>
      </c>
      <c r="AH7" s="33" t="str">
        <f>IF((AND($E7&lt;='LCS San Diego'!AH$4,$F7&gt;='LCS San Diego'!AH$4)),"P/L",IF((AND($H7&lt;='LCS San Diego'!AH$4,$I7&gt;='LCS San Diego'!AH$4)),"XO",IF((AND($J7&lt;='LCS San Diego'!AH$4,$K7&gt;='LCS San Diego'!AH$4)),"3",IF((AND($L7&lt;='LCS San Diego'!AH$4,$M7&gt;='LCS San Diego'!AH$4)),"C",IF((AND($N7&lt;='LCS San Diego'!AH$4,$O7&gt;='LCS San Diego'!AH$4)),"CO",IF((AND($P7&lt;='LCS San Diego'!AH$4,$Q7&gt;='LCS San Diego'!AH$4)),"C",0))))))</f>
        <v>CO</v>
      </c>
      <c r="AI7" s="33" t="str">
        <f>IF((AND($E7&lt;='LCS San Diego'!AI$4,$F7&gt;='LCS San Diego'!AI$4)),"P/L",IF((AND($H7&lt;='LCS San Diego'!AI$4,$I7&gt;='LCS San Diego'!AI$4)),"XO",IF((AND($J7&lt;='LCS San Diego'!AI$4,$K7&gt;='LCS San Diego'!AI$4)),"3",IF((AND($L7&lt;='LCS San Diego'!AI$4,$M7&gt;='LCS San Diego'!AI$4)),"C",IF((AND($N7&lt;='LCS San Diego'!AI$4,$O7&gt;='LCS San Diego'!AI$4)),"CO",IF((AND($P7&lt;='LCS San Diego'!AI$4,$Q7&gt;='LCS San Diego'!AI$4)),"C",0))))))</f>
        <v>CO</v>
      </c>
      <c r="AJ7" s="33" t="str">
        <f>IF((AND($E7&lt;='LCS San Diego'!AJ$4,$F7&gt;='LCS San Diego'!AJ$4)),"P/L",IF((AND($H7&lt;='LCS San Diego'!AJ$4,$I7&gt;='LCS San Diego'!AJ$4)),"XO",IF((AND($J7&lt;='LCS San Diego'!AJ$4,$K7&gt;='LCS San Diego'!AJ$4)),"3",IF((AND($L7&lt;='LCS San Diego'!AJ$4,$M7&gt;='LCS San Diego'!AJ$4)),"C",IF((AND($N7&lt;='LCS San Diego'!AJ$4,$O7&gt;='LCS San Diego'!AJ$4)),"CO",IF((AND($P7&lt;='LCS San Diego'!AJ$4,$Q7&gt;='LCS San Diego'!AJ$4)),"C",0))))))</f>
        <v>CO</v>
      </c>
      <c r="AK7" s="33" t="str">
        <f>IF((AND($E7&lt;='LCS San Diego'!AK$4,$F7&gt;='LCS San Diego'!AK$4)),"P/L",IF((AND($H7&lt;='LCS San Diego'!AK$4,$I7&gt;='LCS San Diego'!AK$4)),"XO",IF((AND($J7&lt;='LCS San Diego'!AK$4,$K7&gt;='LCS San Diego'!AK$4)),"3",IF((AND($L7&lt;='LCS San Diego'!AK$4,$M7&gt;='LCS San Diego'!AK$4)),"C",IF((AND($N7&lt;='LCS San Diego'!AK$4,$O7&gt;='LCS San Diego'!AK$4)),"CO",IF((AND($P7&lt;='LCS San Diego'!AK$4,$Q7&gt;='LCS San Diego'!AK$4)),"C",0))))))</f>
        <v>CO</v>
      </c>
      <c r="AL7" s="33" t="str">
        <f>IF((AND($E7&lt;='LCS San Diego'!AL$4,$F7&gt;='LCS San Diego'!AL$4)),"P/L",IF((AND($H7&lt;='LCS San Diego'!AL$4,$I7&gt;='LCS San Diego'!AL$4)),"XO",IF((AND($J7&lt;='LCS San Diego'!AL$4,$K7&gt;='LCS San Diego'!AL$4)),"3",IF((AND($L7&lt;='LCS San Diego'!AL$4,$M7&gt;='LCS San Diego'!AL$4)),"C",IF((AND($N7&lt;='LCS San Diego'!AL$4,$O7&gt;='LCS San Diego'!AL$4)),"CO",IF((AND($P7&lt;='LCS San Diego'!AL$4,$Q7&gt;='LCS San Diego'!AL$4)),"C",0))))))</f>
        <v>CO</v>
      </c>
      <c r="AM7" s="33">
        <f>IF((AND($E7&lt;='LCS San Diego'!AM$4,$F7&gt;='LCS San Diego'!AM$4)),"P/L",IF((AND($H7&lt;='LCS San Diego'!AM$4,$I7&gt;='LCS San Diego'!AM$4)),"XO",IF((AND($J7&lt;='LCS San Diego'!AM$4,$K7&gt;='LCS San Diego'!AM$4)),"3",IF((AND($L7&lt;='LCS San Diego'!AM$4,$M7&gt;='LCS San Diego'!AM$4)),"C",IF((AND($N7&lt;='LCS San Diego'!AM$4,$O7&gt;='LCS San Diego'!AM$4)),"CO",IF((AND($P7&lt;='LCS San Diego'!AM$4,$Q7&gt;='LCS San Diego'!AM$4)),"C",0))))))</f>
        <v>0</v>
      </c>
      <c r="AN7" s="33">
        <f>IF((AND($E7&lt;='LCS San Diego'!AN$4,$F7&gt;='LCS San Diego'!AN$4)),"P/L",IF((AND($H7&lt;='LCS San Diego'!AN$4,$I7&gt;='LCS San Diego'!AN$4)),"XO",IF((AND($J7&lt;='LCS San Diego'!AN$4,$K7&gt;='LCS San Diego'!AN$4)),"3",IF((AND($L7&lt;='LCS San Diego'!AN$4,$M7&gt;='LCS San Diego'!AN$4)),"C",IF((AND($N7&lt;='LCS San Diego'!AN$4,$O7&gt;='LCS San Diego'!AN$4)),"CO",IF((AND($P7&lt;='LCS San Diego'!AN$4,$Q7&gt;='LCS San Diego'!AN$4)),"C",0))))))</f>
        <v>0</v>
      </c>
      <c r="AO7" s="33">
        <f>IF((AND($E7&lt;='LCS San Diego'!AO$4,$F7&gt;='LCS San Diego'!AO$4)),"P/L",IF((AND($H7&lt;='LCS San Diego'!AO$4,$I7&gt;='LCS San Diego'!AO$4)),"XO",IF((AND($J7&lt;='LCS San Diego'!AO$4,$K7&gt;='LCS San Diego'!AO$4)),"3",IF((AND($L7&lt;='LCS San Diego'!AO$4,$M7&gt;='LCS San Diego'!AO$4)),"C",IF((AND($N7&lt;='LCS San Diego'!AO$4,$O7&gt;='LCS San Diego'!AO$4)),"CO",IF((AND($P7&lt;='LCS San Diego'!AO$4,$Q7&gt;='LCS San Diego'!AO$4)),"C",0))))))</f>
        <v>0</v>
      </c>
      <c r="AP7" s="33">
        <f>IF((AND($E7&lt;='LCS San Diego'!AP$4,$F7&gt;='LCS San Diego'!AP$4)),"P/L",IF((AND($H7&lt;='LCS San Diego'!AP$4,$I7&gt;='LCS San Diego'!AP$4)),"XO",IF((AND($J7&lt;='LCS San Diego'!AP$4,$K7&gt;='LCS San Diego'!AP$4)),"3",IF((AND($L7&lt;='LCS San Diego'!AP$4,$M7&gt;='LCS San Diego'!AP$4)),"C",IF((AND($N7&lt;='LCS San Diego'!AP$4,$O7&gt;='LCS San Diego'!AP$4)),"CO",IF((AND($P7&lt;='LCS San Diego'!AP$4,$Q7&gt;='LCS San Diego'!AP$4)),"C",0))))))</f>
        <v>0</v>
      </c>
      <c r="AQ7" s="33">
        <f>IF((AND($E7&lt;='LCS San Diego'!AQ$4,$F7&gt;='LCS San Diego'!AQ$4)),"P/L",IF((AND($H7&lt;='LCS San Diego'!AQ$4,$I7&gt;='LCS San Diego'!AQ$4)),"XO",IF((AND($J7&lt;='LCS San Diego'!AQ$4,$K7&gt;='LCS San Diego'!AQ$4)),"3",IF((AND($L7&lt;='LCS San Diego'!AQ$4,$M7&gt;='LCS San Diego'!AQ$4)),"C",IF((AND($N7&lt;='LCS San Diego'!AQ$4,$O7&gt;='LCS San Diego'!AQ$4)),"CO",IF((AND($P7&lt;='LCS San Diego'!AQ$4,$Q7&gt;='LCS San Diego'!AQ$4)),"C",0))))))</f>
        <v>0</v>
      </c>
      <c r="AR7" s="33">
        <f>IF((AND($E7&lt;='LCS San Diego'!AR$4,$F7&gt;='LCS San Diego'!AR$4)),"P/L",IF((AND($H7&lt;='LCS San Diego'!AR$4,$I7&gt;='LCS San Diego'!AR$4)),"XO",IF((AND($J7&lt;='LCS San Diego'!AR$4,$K7&gt;='LCS San Diego'!AR$4)),"3",IF((AND($L7&lt;='LCS San Diego'!AR$4,$M7&gt;='LCS San Diego'!AR$4)),"C",IF((AND($N7&lt;='LCS San Diego'!AR$4,$O7&gt;='LCS San Diego'!AR$4)),"CO",IF((AND($P7&lt;='LCS San Diego'!AR$4,$Q7&gt;='LCS San Diego'!AR$4)),"C",0))))))</f>
        <v>0</v>
      </c>
      <c r="AS7" s="33">
        <f>IF((AND($E7&lt;='LCS San Diego'!AS$4,$F7&gt;='LCS San Diego'!AS$4)),"P/L",IF((AND($H7&lt;='LCS San Diego'!AS$4,$I7&gt;='LCS San Diego'!AS$4)),"XO",IF((AND($J7&lt;='LCS San Diego'!AS$4,$K7&gt;='LCS San Diego'!AS$4)),"3",IF((AND($L7&lt;='LCS San Diego'!AS$4,$M7&gt;='LCS San Diego'!AS$4)),"C",IF((AND($N7&lt;='LCS San Diego'!AS$4,$O7&gt;='LCS San Diego'!AS$4)),"CO",IF((AND($P7&lt;='LCS San Diego'!AS$4,$Q7&gt;='LCS San Diego'!AS$4)),"C",0))))))</f>
        <v>0</v>
      </c>
      <c r="AT7" s="33">
        <f>IF((AND($E7&lt;='LCS San Diego'!AT$4,$F7&gt;='LCS San Diego'!AT$4)),"P/L",IF((AND($H7&lt;='LCS San Diego'!AT$4,$I7&gt;='LCS San Diego'!AT$4)),"XO",IF((AND($J7&lt;='LCS San Diego'!AT$4,$K7&gt;='LCS San Diego'!AT$4)),"3",IF((AND($L7&lt;='LCS San Diego'!AT$4,$M7&gt;='LCS San Diego'!AT$4)),"C",IF((AND($N7&lt;='LCS San Diego'!AT$4,$O7&gt;='LCS San Diego'!AT$4)),"CO",IF((AND($P7&lt;='LCS San Diego'!AT$4,$Q7&gt;='LCS San Diego'!AT$4)),"C",0))))))</f>
        <v>0</v>
      </c>
      <c r="AU7" s="33">
        <f>IF((AND($E7&lt;='LCS San Diego'!AU$4,$F7&gt;='LCS San Diego'!AU$4)),"P/L",IF((AND($H7&lt;='LCS San Diego'!AU$4,$I7&gt;='LCS San Diego'!AU$4)),"XO",IF((AND($J7&lt;='LCS San Diego'!AU$4,$K7&gt;='LCS San Diego'!AU$4)),"3",IF((AND($L7&lt;='LCS San Diego'!AU$4,$M7&gt;='LCS San Diego'!AU$4)),"C",IF((AND($N7&lt;='LCS San Diego'!AU$4,$O7&gt;='LCS San Diego'!AU$4)),"CO",IF((AND($P7&lt;='LCS San Diego'!AU$4,$Q7&gt;='LCS San Diego'!AU$4)),"C",0))))))</f>
        <v>0</v>
      </c>
      <c r="AV7" s="33">
        <f>IF((AND($E7&lt;='LCS San Diego'!AV$4,$F7&gt;='LCS San Diego'!AV$4)),"P/L",IF((AND($H7&lt;='LCS San Diego'!AV$4,$I7&gt;='LCS San Diego'!AV$4)),"XO",IF((AND($J7&lt;='LCS San Diego'!AV$4,$K7&gt;='LCS San Diego'!AV$4)),"3",IF((AND($L7&lt;='LCS San Diego'!AV$4,$M7&gt;='LCS San Diego'!AV$4)),"C",IF((AND($N7&lt;='LCS San Diego'!AV$4,$O7&gt;='LCS San Diego'!AV$4)),"CO",IF((AND($P7&lt;='LCS San Diego'!AV$4,$Q7&gt;='LCS San Diego'!AV$4)),"C",0))))))</f>
        <v>0</v>
      </c>
      <c r="AW7" s="33">
        <f>IF((AND($E7&lt;='LCS San Diego'!AW$4,$F7&gt;='LCS San Diego'!AW$4)),"P/L",IF((AND($H7&lt;='LCS San Diego'!AW$4,$I7&gt;='LCS San Diego'!AW$4)),"XO",IF((AND($J7&lt;='LCS San Diego'!AW$4,$K7&gt;='LCS San Diego'!AW$4)),"3",IF((AND($L7&lt;='LCS San Diego'!AW$4,$M7&gt;='LCS San Diego'!AW$4)),"C",IF((AND($N7&lt;='LCS San Diego'!AW$4,$O7&gt;='LCS San Diego'!AW$4)),"CO",IF((AND($P7&lt;='LCS San Diego'!AW$4,$Q7&gt;='LCS San Diego'!AW$4)),"C",0))))))</f>
        <v>0</v>
      </c>
      <c r="AX7" s="33">
        <f>IF((AND($E7&lt;='LCS San Diego'!AX$4,$F7&gt;='LCS San Diego'!AX$4)),"P/L",IF((AND($H7&lt;='LCS San Diego'!AX$4,$I7&gt;='LCS San Diego'!AX$4)),"XO",IF((AND($J7&lt;='LCS San Diego'!AX$4,$K7&gt;='LCS San Diego'!AX$4)),"3",IF((AND($L7&lt;='LCS San Diego'!AX$4,$M7&gt;='LCS San Diego'!AX$4)),"C",IF((AND($N7&lt;='LCS San Diego'!AX$4,$O7&gt;='LCS San Diego'!AX$4)),"CO",IF((AND($P7&lt;='LCS San Diego'!AX$4,$Q7&gt;='LCS San Diego'!AX$4)),"C",0))))))</f>
        <v>0</v>
      </c>
      <c r="AY7" s="33">
        <f>IF((AND($E7&lt;='LCS San Diego'!AY$4,$F7&gt;='LCS San Diego'!AY$4)),"P/L",IF((AND($H7&lt;='LCS San Diego'!AY$4,$I7&gt;='LCS San Diego'!AY$4)),"XO",IF((AND($J7&lt;='LCS San Diego'!AY$4,$K7&gt;='LCS San Diego'!AY$4)),"3",IF((AND($L7&lt;='LCS San Diego'!AY$4,$M7&gt;='LCS San Diego'!AY$4)),"C",IF((AND($N7&lt;='LCS San Diego'!AY$4,$O7&gt;='LCS San Diego'!AY$4)),"CO",IF((AND($P7&lt;='LCS San Diego'!AY$4,$Q7&gt;='LCS San Diego'!AY$4)),"C",0))))))</f>
        <v>0</v>
      </c>
      <c r="AZ7" s="33">
        <f>IF((AND($E7&lt;='LCS San Diego'!AZ$4,$F7&gt;='LCS San Diego'!AZ$4)),"P/L",IF((AND($H7&lt;='LCS San Diego'!AZ$4,$I7&gt;='LCS San Diego'!AZ$4)),"XO",IF((AND($J7&lt;='LCS San Diego'!AZ$4,$K7&gt;='LCS San Diego'!AZ$4)),"3",IF((AND($L7&lt;='LCS San Diego'!AZ$4,$M7&gt;='LCS San Diego'!AZ$4)),"C",IF((AND($N7&lt;='LCS San Diego'!AZ$4,$O7&gt;='LCS San Diego'!AZ$4)),"CO",IF((AND($P7&lt;='LCS San Diego'!AZ$4,$Q7&gt;='LCS San Diego'!AZ$4)),"C",0))))))</f>
        <v>0</v>
      </c>
      <c r="BA7" s="33">
        <f>IF((AND($E7&lt;='LCS San Diego'!BA$4,$F7&gt;='LCS San Diego'!BA$4)),"P/L",IF((AND($H7&lt;='LCS San Diego'!BA$4,$I7&gt;='LCS San Diego'!BA$4)),"XO",IF((AND($J7&lt;='LCS San Diego'!BA$4,$K7&gt;='LCS San Diego'!BA$4)),"3",IF((AND($L7&lt;='LCS San Diego'!BA$4,$M7&gt;='LCS San Diego'!BA$4)),"C",IF((AND($N7&lt;='LCS San Diego'!BA$4,$O7&gt;='LCS San Diego'!BA$4)),"CO",IF((AND($P7&lt;='LCS San Diego'!BA$4,$Q7&gt;='LCS San Diego'!BA$4)),"C",0))))))</f>
        <v>0</v>
      </c>
      <c r="BB7" s="33">
        <f>IF((AND($E7&lt;='LCS San Diego'!BB$4,$F7&gt;='LCS San Diego'!BB$4)),"P/L",IF((AND($H7&lt;='LCS San Diego'!BB$4,$I7&gt;='LCS San Diego'!BB$4)),"XO",IF((AND($J7&lt;='LCS San Diego'!BB$4,$K7&gt;='LCS San Diego'!BB$4)),"3",IF((AND($L7&lt;='LCS San Diego'!BB$4,$M7&gt;='LCS San Diego'!BB$4)),"C",IF((AND($N7&lt;='LCS San Diego'!BB$4,$O7&gt;='LCS San Diego'!BB$4)),"CO",IF((AND($P7&lt;='LCS San Diego'!BB$4,$Q7&gt;='LCS San Diego'!BB$4)),"C",0))))))</f>
        <v>0</v>
      </c>
      <c r="BC7" s="33">
        <f>IF((AND($E7&lt;='LCS San Diego'!BC$4,$F7&gt;='LCS San Diego'!BC$4)),"P/L",IF((AND($H7&lt;='LCS San Diego'!BC$4,$I7&gt;='LCS San Diego'!BC$4)),"XO",IF((AND($J7&lt;='LCS San Diego'!BC$4,$K7&gt;='LCS San Diego'!BC$4)),"3",IF((AND($L7&lt;='LCS San Diego'!BC$4,$M7&gt;='LCS San Diego'!BC$4)),"C",IF((AND($N7&lt;='LCS San Diego'!BC$4,$O7&gt;='LCS San Diego'!BC$4)),"CO",IF((AND($P7&lt;='LCS San Diego'!BC$4,$Q7&gt;='LCS San Diego'!BC$4)),"C",0))))))</f>
        <v>0</v>
      </c>
      <c r="BD7" s="33">
        <f>IF((AND($E7&lt;='LCS San Diego'!BD$4,$F7&gt;='LCS San Diego'!BD$4)),"P/L",IF((AND($H7&lt;='LCS San Diego'!BD$4,$I7&gt;='LCS San Diego'!BD$4)),"XO",IF((AND($J7&lt;='LCS San Diego'!BD$4,$K7&gt;='LCS San Diego'!BD$4)),"3",IF((AND($L7&lt;='LCS San Diego'!BD$4,$M7&gt;='LCS San Diego'!BD$4)),"C",IF((AND($N7&lt;='LCS San Diego'!BD$4,$O7&gt;='LCS San Diego'!BD$4)),"CO",IF((AND($P7&lt;='LCS San Diego'!BD$4,$Q7&gt;='LCS San Diego'!BD$4)),"C",0))))))</f>
        <v>0</v>
      </c>
      <c r="BE7" s="33">
        <f>IF((AND($E7&lt;='LCS San Diego'!BE$4,$F7&gt;='LCS San Diego'!BE$4)),"P/L",IF((AND($H7&lt;='LCS San Diego'!BE$4,$I7&gt;='LCS San Diego'!BE$4)),"XO",IF((AND($J7&lt;='LCS San Diego'!BE$4,$K7&gt;='LCS San Diego'!BE$4)),"3",IF((AND($L7&lt;='LCS San Diego'!BE$4,$M7&gt;='LCS San Diego'!BE$4)),"C",IF((AND($N7&lt;='LCS San Diego'!BE$4,$O7&gt;='LCS San Diego'!BE$4)),"CO",IF((AND($P7&lt;='LCS San Diego'!BE$4,$Q7&gt;='LCS San Diego'!BE$4)),"C",0))))))</f>
        <v>0</v>
      </c>
      <c r="BF7" s="33">
        <f>IF((AND($E7&lt;='LCS San Diego'!BF$4,$F7&gt;='LCS San Diego'!BF$4)),"P/L",IF((AND($H7&lt;='LCS San Diego'!BF$4,$I7&gt;='LCS San Diego'!BF$4)),"XO",IF((AND($J7&lt;='LCS San Diego'!BF$4,$K7&gt;='LCS San Diego'!BF$4)),"3",IF((AND($L7&lt;='LCS San Diego'!BF$4,$M7&gt;='LCS San Diego'!BF$4)),"C",IF((AND($N7&lt;='LCS San Diego'!BF$4,$O7&gt;='LCS San Diego'!BF$4)),"CO",IF((AND($P7&lt;='LCS San Diego'!BF$4,$Q7&gt;='LCS San Diego'!BF$4)),"C",0))))))</f>
        <v>0</v>
      </c>
      <c r="BG7" s="33">
        <f>IF((AND($E7&lt;='LCS San Diego'!BG$4,$F7&gt;='LCS San Diego'!BG$4)),"P/L",IF((AND($H7&lt;='LCS San Diego'!BG$4,$I7&gt;='LCS San Diego'!BG$4)),"XO",IF((AND($J7&lt;='LCS San Diego'!BG$4,$K7&gt;='LCS San Diego'!BG$4)),"3",IF((AND($L7&lt;='LCS San Diego'!BG$4,$M7&gt;='LCS San Diego'!BG$4)),"C",IF((AND($N7&lt;='LCS San Diego'!BG$4,$O7&gt;='LCS San Diego'!BG$4)),"CO",IF((AND($P7&lt;='LCS San Diego'!BG$4,$Q7&gt;='LCS San Diego'!BG$4)),"C",0))))))</f>
        <v>0</v>
      </c>
      <c r="BH7" s="33">
        <f>IF((AND($E7&lt;='LCS San Diego'!BH$4,$F7&gt;='LCS San Diego'!BH$4)),"P/L",IF((AND($H7&lt;='LCS San Diego'!BH$4,$I7&gt;='LCS San Diego'!BH$4)),"XO",IF((AND($J7&lt;='LCS San Diego'!BH$4,$K7&gt;='LCS San Diego'!BH$4)),"3",IF((AND($L7&lt;='LCS San Diego'!BH$4,$M7&gt;='LCS San Diego'!BH$4)),"C",IF((AND($N7&lt;='LCS San Diego'!BH$4,$O7&gt;='LCS San Diego'!BH$4)),"CO",IF((AND($P7&lt;='LCS San Diego'!BH$4,$Q7&gt;='LCS San Diego'!BH$4)),"C",0))))))</f>
        <v>0</v>
      </c>
      <c r="BI7" s="33">
        <f>IF((AND($E7&lt;='LCS San Diego'!BI$4,$F7&gt;='LCS San Diego'!BI$4)),"P/L",IF((AND($H7&lt;='LCS San Diego'!BI$4,$I7&gt;='LCS San Diego'!BI$4)),"XO",IF((AND($J7&lt;='LCS San Diego'!BI$4,$K7&gt;='LCS San Diego'!BI$4)),"3",IF((AND($L7&lt;='LCS San Diego'!BI$4,$M7&gt;='LCS San Diego'!BI$4)),"C",IF((AND($N7&lt;='LCS San Diego'!BI$4,$O7&gt;='LCS San Diego'!BI$4)),"CO",IF((AND($P7&lt;='LCS San Diego'!BI$4,$Q7&gt;='LCS San Diego'!BI$4)),"C",0))))))</f>
        <v>0</v>
      </c>
      <c r="BJ7" s="33">
        <f>IF((AND($E7&lt;='LCS San Diego'!BJ$4,$F7&gt;='LCS San Diego'!BJ$4)),"P/L",IF((AND($H7&lt;='LCS San Diego'!BJ$4,$I7&gt;='LCS San Diego'!BJ$4)),"XO",IF((AND($J7&lt;='LCS San Diego'!BJ$4,$K7&gt;='LCS San Diego'!BJ$4)),"3",IF((AND($L7&lt;='LCS San Diego'!BJ$4,$M7&gt;='LCS San Diego'!BJ$4)),"C",IF((AND($N7&lt;='LCS San Diego'!BJ$4,$O7&gt;='LCS San Diego'!BJ$4)),"CO",IF((AND($P7&lt;='LCS San Diego'!BJ$4,$Q7&gt;='LCS San Diego'!BJ$4)),"C",0))))))</f>
        <v>0</v>
      </c>
      <c r="BK7" s="33">
        <f>IF((AND($E7&lt;='LCS San Diego'!BK$4,$F7&gt;='LCS San Diego'!BK$4)),"P/L",IF((AND($H7&lt;='LCS San Diego'!BK$4,$I7&gt;='LCS San Diego'!BK$4)),"XO",IF((AND($J7&lt;='LCS San Diego'!BK$4,$K7&gt;='LCS San Diego'!BK$4)),"3",IF((AND($L7&lt;='LCS San Diego'!BK$4,$M7&gt;='LCS San Diego'!BK$4)),"C",IF((AND($N7&lt;='LCS San Diego'!BK$4,$O7&gt;='LCS San Diego'!BK$4)),"CO",IF((AND($P7&lt;='LCS San Diego'!BK$4,$Q7&gt;='LCS San Diego'!BK$4)),"C",0))))))</f>
        <v>0</v>
      </c>
      <c r="BL7" s="33">
        <f>IF((AND($E7&lt;='LCS San Diego'!BL$4,$F7&gt;='LCS San Diego'!BL$4)),"P/L",IF((AND($H7&lt;='LCS San Diego'!BL$4,$I7&gt;='LCS San Diego'!BL$4)),"XO",IF((AND($J7&lt;='LCS San Diego'!BL$4,$K7&gt;='LCS San Diego'!BL$4)),"3",IF((AND($L7&lt;='LCS San Diego'!BL$4,$M7&gt;='LCS San Diego'!BL$4)),"C",IF((AND($N7&lt;='LCS San Diego'!BL$4,$O7&gt;='LCS San Diego'!BL$4)),"CO",IF((AND($P7&lt;='LCS San Diego'!BL$4,$Q7&gt;='LCS San Diego'!BL$4)),"C",0))))))</f>
        <v>0</v>
      </c>
      <c r="BM7" s="33">
        <f>IF((AND($E7&lt;='LCS San Diego'!BM$4,$F7&gt;='LCS San Diego'!BM$4)),"P/L",IF((AND($H7&lt;='LCS San Diego'!BM$4,$I7&gt;='LCS San Diego'!BM$4)),"XO",IF((AND($J7&lt;='LCS San Diego'!BM$4,$K7&gt;='LCS San Diego'!BM$4)),"3",IF((AND($L7&lt;='LCS San Diego'!BM$4,$M7&gt;='LCS San Diego'!BM$4)),"C",IF((AND($N7&lt;='LCS San Diego'!BM$4,$O7&gt;='LCS San Diego'!BM$4)),"CO",IF((AND($P7&lt;='LCS San Diego'!BM$4,$Q7&gt;='LCS San Diego'!BM$4)),"C",0))))))</f>
        <v>0</v>
      </c>
      <c r="BN7" s="33">
        <f>IF((AND($E7&lt;='LCS San Diego'!BN$4,$F7&gt;='LCS San Diego'!BN$4)),"P/L",IF((AND($H7&lt;='LCS San Diego'!BN$4,$I7&gt;='LCS San Diego'!BN$4)),"XO",IF((AND($J7&lt;='LCS San Diego'!BN$4,$K7&gt;='LCS San Diego'!BN$4)),"3",IF((AND($L7&lt;='LCS San Diego'!BN$4,$M7&gt;='LCS San Diego'!BN$4)),"C",IF((AND($N7&lt;='LCS San Diego'!BN$4,$O7&gt;='LCS San Diego'!BN$4)),"CO",IF((AND($P7&lt;='LCS San Diego'!BN$4,$Q7&gt;='LCS San Diego'!BN$4)),"C",0))))))</f>
        <v>0</v>
      </c>
      <c r="BO7" s="33">
        <f>IF((AND($E7&lt;='LCS San Diego'!BO$4,$F7&gt;='LCS San Diego'!BO$4)),"P/L",IF((AND($H7&lt;='LCS San Diego'!BO$4,$I7&gt;='LCS San Diego'!BO$4)),"XO",IF((AND($J7&lt;='LCS San Diego'!BO$4,$K7&gt;='LCS San Diego'!BO$4)),"3",IF((AND($L7&lt;='LCS San Diego'!BO$4,$M7&gt;='LCS San Diego'!BO$4)),"C",IF((AND($N7&lt;='LCS San Diego'!BO$4,$O7&gt;='LCS San Diego'!BO$4)),"CO",IF((AND($P7&lt;='LCS San Diego'!BO$4,$Q7&gt;='LCS San Diego'!BO$4)),"C",0))))))</f>
        <v>0</v>
      </c>
      <c r="BP7" s="33">
        <f>IF((AND($E7&lt;='LCS San Diego'!BP$4,$F7&gt;='LCS San Diego'!BP$4)),"P/L",IF((AND($H7&lt;='LCS San Diego'!BP$4,$I7&gt;='LCS San Diego'!BP$4)),"XO",IF((AND($J7&lt;='LCS San Diego'!BP$4,$K7&gt;='LCS San Diego'!BP$4)),"3",IF((AND($L7&lt;='LCS San Diego'!BP$4,$M7&gt;='LCS San Diego'!BP$4)),"C",IF((AND($N7&lt;='LCS San Diego'!BP$4,$O7&gt;='LCS San Diego'!BP$4)),"CO",IF((AND($P7&lt;='LCS San Diego'!BP$4,$Q7&gt;='LCS San Diego'!BP$4)),"C",0))))))</f>
        <v>0</v>
      </c>
      <c r="BQ7" s="33">
        <f>IF((AND($E7&lt;='LCS San Diego'!BQ$4,$F7&gt;='LCS San Diego'!BQ$4)),"P/L",IF((AND($H7&lt;='LCS San Diego'!BQ$4,$I7&gt;='LCS San Diego'!BQ$4)),"XO",IF((AND($J7&lt;='LCS San Diego'!BQ$4,$K7&gt;='LCS San Diego'!BQ$4)),"3",IF((AND($L7&lt;='LCS San Diego'!BQ$4,$M7&gt;='LCS San Diego'!BQ$4)),"C",IF((AND($N7&lt;='LCS San Diego'!BQ$4,$O7&gt;='LCS San Diego'!BQ$4)),"CO",IF((AND($P7&lt;='LCS San Diego'!BQ$4,$Q7&gt;='LCS San Diego'!BQ$4)),"C",0))))))</f>
        <v>0</v>
      </c>
      <c r="BR7" s="33">
        <f>IF((AND($E7&lt;='LCS San Diego'!BR$4,$F7&gt;='LCS San Diego'!BR$4)),"P/L",IF((AND($H7&lt;='LCS San Diego'!BR$4,$I7&gt;='LCS San Diego'!BR$4)),"XO",IF((AND($J7&lt;='LCS San Diego'!BR$4,$K7&gt;='LCS San Diego'!BR$4)),"3",IF((AND($L7&lt;='LCS San Diego'!BR$4,$M7&gt;='LCS San Diego'!BR$4)),"C",IF((AND($N7&lt;='LCS San Diego'!BR$4,$O7&gt;='LCS San Diego'!BR$4)),"CO",IF((AND($P7&lt;='LCS San Diego'!BR$4,$Q7&gt;='LCS San Diego'!BR$4)),"C",0))))))</f>
        <v>0</v>
      </c>
      <c r="BS7" s="33">
        <f>IF((AND($E7&lt;='LCS San Diego'!BS$4,$F7&gt;='LCS San Diego'!BS$4)),"P/L",IF((AND($H7&lt;='LCS San Diego'!BS$4,$I7&gt;='LCS San Diego'!BS$4)),"XO",IF((AND($J7&lt;='LCS San Diego'!BS$4,$K7&gt;='LCS San Diego'!BS$4)),"3",IF((AND($L7&lt;='LCS San Diego'!BS$4,$M7&gt;='LCS San Diego'!BS$4)),"C",IF((AND($N7&lt;='LCS San Diego'!BS$4,$O7&gt;='LCS San Diego'!BS$4)),"CO",IF((AND($P7&lt;='LCS San Diego'!BS$4,$Q7&gt;='LCS San Diego'!BS$4)),"C",0))))))</f>
        <v>0</v>
      </c>
      <c r="BT7" s="33">
        <f>IF((AND($E7&lt;='LCS San Diego'!BT$4,$F7&gt;='LCS San Diego'!BT$4)),"P/L",IF((AND($H7&lt;='LCS San Diego'!BT$4,$I7&gt;='LCS San Diego'!BT$4)),"XO",IF((AND($J7&lt;='LCS San Diego'!BT$4,$K7&gt;='LCS San Diego'!BT$4)),"3",IF((AND($L7&lt;='LCS San Diego'!BT$4,$M7&gt;='LCS San Diego'!BT$4)),"C",IF((AND($N7&lt;='LCS San Diego'!BT$4,$O7&gt;='LCS San Diego'!BT$4)),"CO",IF((AND($P7&lt;='LCS San Diego'!BT$4,$Q7&gt;='LCS San Diego'!BT$4)),"C",0))))))</f>
        <v>0</v>
      </c>
      <c r="BU7" s="33">
        <f>IF((AND($E7&lt;='LCS San Diego'!BU$4,$F7&gt;='LCS San Diego'!BU$4)),"P/L",IF((AND($H7&lt;='LCS San Diego'!BU$4,$I7&gt;='LCS San Diego'!BU$4)),"XO",IF((AND($J7&lt;='LCS San Diego'!BU$4,$K7&gt;='LCS San Diego'!BU$4)),"3",IF((AND($L7&lt;='LCS San Diego'!BU$4,$M7&gt;='LCS San Diego'!BU$4)),"C",IF((AND($N7&lt;='LCS San Diego'!BU$4,$O7&gt;='LCS San Diego'!BU$4)),"CO",IF((AND($P7&lt;='LCS San Diego'!BU$4,$Q7&gt;='LCS San Diego'!BU$4)),"C",0))))))</f>
        <v>0</v>
      </c>
      <c r="BV7" s="33">
        <f>IF((AND($E7&lt;='LCS San Diego'!BV$4,$F7&gt;='LCS San Diego'!BV$4)),"P/L",IF((AND($H7&lt;='LCS San Diego'!BV$4,$I7&gt;='LCS San Diego'!BV$4)),"XO",IF((AND($J7&lt;='LCS San Diego'!BV$4,$K7&gt;='LCS San Diego'!BV$4)),"3",IF((AND($L7&lt;='LCS San Diego'!BV$4,$M7&gt;='LCS San Diego'!BV$4)),"C",IF((AND($N7&lt;='LCS San Diego'!BV$4,$O7&gt;='LCS San Diego'!BV$4)),"CO",IF((AND($P7&lt;='LCS San Diego'!BV$4,$Q7&gt;='LCS San Diego'!BV$4)),"C",0))))))</f>
        <v>0</v>
      </c>
      <c r="BW7" s="33">
        <f>IF((AND($E7&lt;='LCS San Diego'!BW$4,$F7&gt;='LCS San Diego'!BW$4)),"P/L",IF((AND($H7&lt;='LCS San Diego'!BW$4,$I7&gt;='LCS San Diego'!BW$4)),"XO",IF((AND($J7&lt;='LCS San Diego'!BW$4,$K7&gt;='LCS San Diego'!BW$4)),"3",IF((AND($L7&lt;='LCS San Diego'!BW$4,$M7&gt;='LCS San Diego'!BW$4)),"C",IF((AND($N7&lt;='LCS San Diego'!BW$4,$O7&gt;='LCS San Diego'!BW$4)),"CO",IF((AND($P7&lt;='LCS San Diego'!BW$4,$Q7&gt;='LCS San Diego'!BW$4)),"C",0))))))</f>
        <v>0</v>
      </c>
      <c r="BX7" s="33">
        <f>IF((AND($E7&lt;='LCS San Diego'!BX$4,$F7&gt;='LCS San Diego'!BX$4)),"P/L",IF((AND($H7&lt;='LCS San Diego'!BX$4,$I7&gt;='LCS San Diego'!BX$4)),"XO",IF((AND($J7&lt;='LCS San Diego'!BX$4,$K7&gt;='LCS San Diego'!BX$4)),"3",IF((AND($L7&lt;='LCS San Diego'!BX$4,$M7&gt;='LCS San Diego'!BX$4)),"C",IF((AND($N7&lt;='LCS San Diego'!BX$4,$O7&gt;='LCS San Diego'!BX$4)),"CO",IF((AND($P7&lt;='LCS San Diego'!BX$4,$Q7&gt;='LCS San Diego'!BX$4)),"C",0))))))</f>
        <v>0</v>
      </c>
      <c r="BY7" s="33">
        <f>IF((AND($E7&lt;='LCS San Diego'!BY$4,$F7&gt;='LCS San Diego'!BY$4)),"P/L",IF((AND($H7&lt;='LCS San Diego'!BY$4,$I7&gt;='LCS San Diego'!BY$4)),"XO",IF((AND($J7&lt;='LCS San Diego'!BY$4,$K7&gt;='LCS San Diego'!BY$4)),"3",IF((AND($L7&lt;='LCS San Diego'!BY$4,$M7&gt;='LCS San Diego'!BY$4)),"C",IF((AND($N7&lt;='LCS San Diego'!BY$4,$O7&gt;='LCS San Diego'!BY$4)),"CO",IF((AND($P7&lt;='LCS San Diego'!BY$4,$Q7&gt;='LCS San Diego'!BY$4)),"C",0))))))</f>
        <v>0</v>
      </c>
      <c r="BZ7" s="33">
        <f>IF((AND($E7&lt;='LCS San Diego'!BZ$4,$F7&gt;='LCS San Diego'!BZ$4)),"P/L",IF((AND($H7&lt;='LCS San Diego'!BZ$4,$I7&gt;='LCS San Diego'!BZ$4)),"XO",IF((AND($J7&lt;='LCS San Diego'!BZ$4,$K7&gt;='LCS San Diego'!BZ$4)),"3",IF((AND($L7&lt;='LCS San Diego'!BZ$4,$M7&gt;='LCS San Diego'!BZ$4)),"C",IF((AND($N7&lt;='LCS San Diego'!BZ$4,$O7&gt;='LCS San Diego'!BZ$4)),"CO",IF((AND($P7&lt;='LCS San Diego'!BZ$4,$Q7&gt;='LCS San Diego'!BZ$4)),"C",0))))))</f>
        <v>0</v>
      </c>
      <c r="CA7" s="33">
        <f>IF((AND($E7&lt;='LCS San Diego'!CA$4,$F7&gt;='LCS San Diego'!CA$4)),"P/L",IF((AND($H7&lt;='LCS San Diego'!CA$4,$I7&gt;='LCS San Diego'!CA$4)),"XO",IF((AND($J7&lt;='LCS San Diego'!CA$4,$K7&gt;='LCS San Diego'!CA$4)),"3",IF((AND($L7&lt;='LCS San Diego'!CA$4,$M7&gt;='LCS San Diego'!CA$4)),"C",IF((AND($N7&lt;='LCS San Diego'!CA$4,$O7&gt;='LCS San Diego'!CA$4)),"CO",IF((AND($P7&lt;='LCS San Diego'!CA$4,$Q7&gt;='LCS San Diego'!CA$4)),"C",0))))))</f>
        <v>0</v>
      </c>
      <c r="CB7" s="33">
        <f>IF((AND($E7&lt;='LCS San Diego'!CB$4,$F7&gt;='LCS San Diego'!CB$4)),"P/L",IF((AND($H7&lt;='LCS San Diego'!CB$4,$I7&gt;='LCS San Diego'!CB$4)),"XO",IF((AND($J7&lt;='LCS San Diego'!CB$4,$K7&gt;='LCS San Diego'!CB$4)),"3",IF((AND($L7&lt;='LCS San Diego'!CB$4,$M7&gt;='LCS San Diego'!CB$4)),"C",IF((AND($N7&lt;='LCS San Diego'!CB$4,$O7&gt;='LCS San Diego'!CB$4)),"CO",IF((AND($P7&lt;='LCS San Diego'!CB$4,$Q7&gt;='LCS San Diego'!CB$4)),"C",0))))))</f>
        <v>0</v>
      </c>
      <c r="CC7" s="33">
        <f>IF((AND($E7&lt;='LCS San Diego'!CC$4,$F7&gt;='LCS San Diego'!CC$4)),"P/L",IF((AND($H7&lt;='LCS San Diego'!CC$4,$I7&gt;='LCS San Diego'!CC$4)),"XO",IF((AND($J7&lt;='LCS San Diego'!CC$4,$K7&gt;='LCS San Diego'!CC$4)),"3",IF((AND($L7&lt;='LCS San Diego'!CC$4,$M7&gt;='LCS San Diego'!CC$4)),"C",IF((AND($N7&lt;='LCS San Diego'!CC$4,$O7&gt;='LCS San Diego'!CC$4)),"CO",IF((AND($P7&lt;='LCS San Diego'!CC$4,$Q7&gt;='LCS San Diego'!CC$4)),"C",0))))))</f>
        <v>0</v>
      </c>
      <c r="CD7" s="33">
        <f>IF((AND($E7&lt;='LCS San Diego'!CD$4,$F7&gt;='LCS San Diego'!CD$4)),"P/L",IF((AND($H7&lt;='LCS San Diego'!CD$4,$I7&gt;='LCS San Diego'!CD$4)),"XO",IF((AND($J7&lt;='LCS San Diego'!CD$4,$K7&gt;='LCS San Diego'!CD$4)),"3",IF((AND($L7&lt;='LCS San Diego'!CD$4,$M7&gt;='LCS San Diego'!CD$4)),"C",IF((AND($N7&lt;='LCS San Diego'!CD$4,$O7&gt;='LCS San Diego'!CD$4)),"CO",IF((AND($P7&lt;='LCS San Diego'!CD$4,$Q7&gt;='LCS San Diego'!CD$4)),"C",0))))))</f>
        <v>0</v>
      </c>
      <c r="CE7" s="33">
        <f>IF((AND($E7&lt;='LCS San Diego'!CE$4,$F7&gt;='LCS San Diego'!CE$4)),"P/L",IF((AND($H7&lt;='LCS San Diego'!CE$4,$I7&gt;='LCS San Diego'!CE$4)),"XO",IF((AND($J7&lt;='LCS San Diego'!CE$4,$K7&gt;='LCS San Diego'!CE$4)),"3",IF((AND($L7&lt;='LCS San Diego'!CE$4,$M7&gt;='LCS San Diego'!CE$4)),"C",IF((AND($N7&lt;='LCS San Diego'!CE$4,$O7&gt;='LCS San Diego'!CE$4)),"CO",IF((AND($P7&lt;='LCS San Diego'!CE$4,$Q7&gt;='LCS San Diego'!CE$4)),"C",0))))))</f>
        <v>0</v>
      </c>
      <c r="CF7" s="33">
        <f>IF((AND($E7&lt;='LCS San Diego'!CF$4,$F7&gt;='LCS San Diego'!CF$4)),"P/L",IF((AND($H7&lt;='LCS San Diego'!CF$4,$I7&gt;='LCS San Diego'!CF$4)),"XO",IF((AND($J7&lt;='LCS San Diego'!CF$4,$K7&gt;='LCS San Diego'!CF$4)),"3",IF((AND($L7&lt;='LCS San Diego'!CF$4,$M7&gt;='LCS San Diego'!CF$4)),"C",IF((AND($N7&lt;='LCS San Diego'!CF$4,$O7&gt;='LCS San Diego'!CF$4)),"CO",IF((AND($P7&lt;='LCS San Diego'!CF$4,$Q7&gt;='LCS San Diego'!CF$4)),"C",0))))))</f>
        <v>0</v>
      </c>
      <c r="CG7" s="33">
        <f>IF((AND($E7&lt;='LCS San Diego'!CG$4,$F7&gt;='LCS San Diego'!CG$4)),"P/L",IF((AND($H7&lt;='LCS San Diego'!CG$4,$I7&gt;='LCS San Diego'!CG$4)),"XO",IF((AND($J7&lt;='LCS San Diego'!CG$4,$K7&gt;='LCS San Diego'!CG$4)),"3",IF((AND($L7&lt;='LCS San Diego'!CG$4,$M7&gt;='LCS San Diego'!CG$4)),"C",IF((AND($N7&lt;='LCS San Diego'!CG$4,$O7&gt;='LCS San Diego'!CG$4)),"CO",IF((AND($P7&lt;='LCS San Diego'!CG$4,$Q7&gt;='LCS San Diego'!CG$4)),"C",0))))))</f>
        <v>0</v>
      </c>
      <c r="CH7" s="33">
        <f>IF((AND($E7&lt;='LCS San Diego'!CH$4,$F7&gt;='LCS San Diego'!CH$4)),"P/L",IF((AND($H7&lt;='LCS San Diego'!CH$4,$I7&gt;='LCS San Diego'!CH$4)),"XO",IF((AND($J7&lt;='LCS San Diego'!CH$4,$K7&gt;='LCS San Diego'!CH$4)),"3",IF((AND($L7&lt;='LCS San Diego'!CH$4,$M7&gt;='LCS San Diego'!CH$4)),"C",IF((AND($N7&lt;='LCS San Diego'!CH$4,$O7&gt;='LCS San Diego'!CH$4)),"CO",IF((AND($P7&lt;='LCS San Diego'!CH$4,$Q7&gt;='LCS San Diego'!CH$4)),"C",0))))))</f>
        <v>0</v>
      </c>
      <c r="CI7" s="33">
        <f>IF((AND($E7&lt;='LCS San Diego'!CI$4,$F7&gt;='LCS San Diego'!CI$4)),"P/L",IF((AND($H7&lt;='LCS San Diego'!CI$4,$I7&gt;='LCS San Diego'!CI$4)),"XO",IF((AND($J7&lt;='LCS San Diego'!CI$4,$K7&gt;='LCS San Diego'!CI$4)),"3",IF((AND($L7&lt;='LCS San Diego'!CI$4,$M7&gt;='LCS San Diego'!CI$4)),"C",IF((AND($N7&lt;='LCS San Diego'!CI$4,$O7&gt;='LCS San Diego'!CI$4)),"CO",IF((AND($P7&lt;='LCS San Diego'!CI$4,$Q7&gt;='LCS San Diego'!CI$4)),"C",0))))))</f>
        <v>0</v>
      </c>
      <c r="CJ7" s="33">
        <f>IF((AND($E7&lt;='LCS San Diego'!CJ$4,$F7&gt;='LCS San Diego'!CJ$4)),"P/L",IF((AND($H7&lt;='LCS San Diego'!CJ$4,$I7&gt;='LCS San Diego'!CJ$4)),"XO",IF((AND($J7&lt;='LCS San Diego'!CJ$4,$K7&gt;='LCS San Diego'!CJ$4)),"3",IF((AND($L7&lt;='LCS San Diego'!CJ$4,$M7&gt;='LCS San Diego'!CJ$4)),"C",IF((AND($N7&lt;='LCS San Diego'!CJ$4,$O7&gt;='LCS San Diego'!CJ$4)),"CO",IF((AND($P7&lt;='LCS San Diego'!CJ$4,$Q7&gt;='LCS San Diego'!CJ$4)),"C",0))))))</f>
        <v>0</v>
      </c>
      <c r="CK7" s="33">
        <f>IF((AND($E7&lt;='LCS San Diego'!CK$4,$F7&gt;='LCS San Diego'!CK$4)),"P/L",IF((AND($H7&lt;='LCS San Diego'!CK$4,$I7&gt;='LCS San Diego'!CK$4)),"XO",IF((AND($J7&lt;='LCS San Diego'!CK$4,$K7&gt;='LCS San Diego'!CK$4)),"3",IF((AND($L7&lt;='LCS San Diego'!CK$4,$M7&gt;='LCS San Diego'!CK$4)),"C",IF((AND($N7&lt;='LCS San Diego'!CK$4,$O7&gt;='LCS San Diego'!CK$4)),"CO",IF((AND($P7&lt;='LCS San Diego'!CK$4,$Q7&gt;='LCS San Diego'!CK$4)),"C",0))))))</f>
        <v>0</v>
      </c>
      <c r="CL7" s="33">
        <f>IF((AND($E7&lt;='LCS San Diego'!CL$4,$F7&gt;='LCS San Diego'!CL$4)),"P/L",IF((AND($H7&lt;='LCS San Diego'!CL$4,$I7&gt;='LCS San Diego'!CL$4)),"XO",IF((AND($J7&lt;='LCS San Diego'!CL$4,$K7&gt;='LCS San Diego'!CL$4)),"3",IF((AND($L7&lt;='LCS San Diego'!CL$4,$M7&gt;='LCS San Diego'!CL$4)),"C",IF((AND($N7&lt;='LCS San Diego'!CL$4,$O7&gt;='LCS San Diego'!CL$4)),"CO",IF((AND($P7&lt;='LCS San Diego'!CL$4,$Q7&gt;='LCS San Diego'!CL$4)),"C",0))))))</f>
        <v>0</v>
      </c>
    </row>
    <row r="8" spans="1:90" s="2" customFormat="1" x14ac:dyDescent="0.25">
      <c r="A8" s="40" t="s">
        <v>14</v>
      </c>
      <c r="B8" s="31">
        <v>9</v>
      </c>
      <c r="C8" s="31">
        <v>16</v>
      </c>
      <c r="D8" s="31">
        <v>1</v>
      </c>
      <c r="E8" s="32"/>
      <c r="F8" s="32"/>
      <c r="G8" s="33">
        <f>F8-E8</f>
        <v>0</v>
      </c>
      <c r="H8" s="37">
        <v>46138</v>
      </c>
      <c r="I8" s="38">
        <f>IF(H8="",0,DATE(YEAR(H8),MONTH(H8)+B8,DAY(H8)))</f>
        <v>46413</v>
      </c>
      <c r="J8" s="38">
        <f>IF(I8="","",(DATE(YEAR(I8),MONTH(I8)+1,DAY(I8))))</f>
        <v>46444</v>
      </c>
      <c r="K8" s="38">
        <f>IF(J8="","",(DATE(YEAR(J8),MONTH(J8)+D8,DAY(J8))))</f>
        <v>46472</v>
      </c>
      <c r="L8" s="32">
        <f>IF(N8="","",DATE(YEAR(N8), MONTH(N8)-1,DAY(N8)))</f>
        <v>46503</v>
      </c>
      <c r="M8" s="32">
        <f>IF(N8="","",DATE(YEAR(L8),MONTH(L8),DAY(L8)))</f>
        <v>46503</v>
      </c>
      <c r="N8" s="39">
        <f>IF(K8="","",(DATE(YEAR(K8),MONTH(K8)+2,DAY(K8))))</f>
        <v>46533</v>
      </c>
      <c r="O8" s="39">
        <f>IF(N8="","",(DATE(YEAR(N8),MONTH(N8)+C8,DAY(N8))))</f>
        <v>47022</v>
      </c>
      <c r="P8" s="32">
        <f>IF(O8="","",DATE(YEAR(O8), MONTH(O8)+1,DAY(O8)))</f>
        <v>47052</v>
      </c>
      <c r="Q8" s="32">
        <f>IF(O8="","",DATE(YEAR(P8),MONTH(P8),DAY(P8)))</f>
        <v>47052</v>
      </c>
      <c r="R8" s="33">
        <f>IF((AND($E8&lt;='LCS San Diego'!R$4,$F8&gt;='LCS San Diego'!R$4)),"P/L",IF((AND($H8&lt;='LCS San Diego'!R$4,$I8&gt;='LCS San Diego'!R$4)),"XO",IF((AND($J8&lt;='LCS San Diego'!R$4,$K8&gt;='LCS San Diego'!R$4)),"3",IF((AND($L8&lt;='LCS San Diego'!R$4,$M8&gt;='LCS San Diego'!R$4)),"C",IF((AND($N8&lt;='LCS San Diego'!R$4,$O8&gt;='LCS San Diego'!R$4)),"CO",IF((AND($P8&lt;='LCS San Diego'!R$4,$Q8&gt;='LCS San Diego'!R$4)),"C",0))))))</f>
        <v>0</v>
      </c>
      <c r="S8" s="33">
        <f>IF((AND($E8&lt;='LCS San Diego'!S$4,$F8&gt;='LCS San Diego'!S$4)),"P/L",IF((AND($H8&lt;='LCS San Diego'!S$4,$I8&gt;='LCS San Diego'!S$4)),"XO",IF((AND($J8&lt;='LCS San Diego'!S$4,$K8&gt;='LCS San Diego'!S$4)),"3",IF((AND($L8&lt;='LCS San Diego'!S$4,$M8&gt;='LCS San Diego'!S$4)),"C",IF((AND($N8&lt;='LCS San Diego'!S$4,$O8&gt;='LCS San Diego'!S$4)),"CO",IF((AND($P8&lt;='LCS San Diego'!S$4,$Q8&gt;='LCS San Diego'!S$4)),"C",0))))))</f>
        <v>0</v>
      </c>
      <c r="T8" s="33">
        <f>IF((AND($E8&lt;='LCS San Diego'!T$4,$F8&gt;='LCS San Diego'!T$4)),"P/L",IF((AND($H8&lt;='LCS San Diego'!T$4,$I8&gt;='LCS San Diego'!T$4)),"XO",IF((AND($J8&lt;='LCS San Diego'!T$4,$K8&gt;='LCS San Diego'!T$4)),"3",IF((AND($L8&lt;='LCS San Diego'!T$4,$M8&gt;='LCS San Diego'!T$4)),"C",IF((AND($N8&lt;='LCS San Diego'!T$4,$O8&gt;='LCS San Diego'!T$4)),"CO",IF((AND($P8&lt;='LCS San Diego'!T$4,$Q8&gt;='LCS San Diego'!T$4)),"C",0))))))</f>
        <v>0</v>
      </c>
      <c r="U8" s="33" t="str">
        <f>IF((AND($E8&lt;='LCS San Diego'!U$4,$F8&gt;='LCS San Diego'!U$4)),"P/L",IF((AND($H8&lt;='LCS San Diego'!U$4,$I8&gt;='LCS San Diego'!U$4)),"XO",IF((AND($J8&lt;='LCS San Diego'!U$4,$K8&gt;='LCS San Diego'!U$4)),"3",IF((AND($L8&lt;='LCS San Diego'!U$4,$M8&gt;='LCS San Diego'!U$4)),"C",IF((AND($N8&lt;='LCS San Diego'!U$4,$O8&gt;='LCS San Diego'!U$4)),"CO",IF((AND($P8&lt;='LCS San Diego'!U$4,$Q8&gt;='LCS San Diego'!U$4)),"C",0))))))</f>
        <v>XO</v>
      </c>
      <c r="V8" s="33" t="str">
        <f>IF((AND($E8&lt;='LCS San Diego'!V$4,$F8&gt;='LCS San Diego'!V$4)),"P/L",IF((AND($H8&lt;='LCS San Diego'!V$4,$I8&gt;='LCS San Diego'!V$4)),"XO",IF((AND($J8&lt;='LCS San Diego'!V$4,$K8&gt;='LCS San Diego'!V$4)),"3",IF((AND($L8&lt;='LCS San Diego'!V$4,$M8&gt;='LCS San Diego'!V$4)),"C",IF((AND($N8&lt;='LCS San Diego'!V$4,$O8&gt;='LCS San Diego'!V$4)),"CO",IF((AND($P8&lt;='LCS San Diego'!V$4,$Q8&gt;='LCS San Diego'!V$4)),"C",0))))))</f>
        <v>XO</v>
      </c>
      <c r="W8" s="33" t="str">
        <f>IF((AND($E8&lt;='LCS San Diego'!W$4,$F8&gt;='LCS San Diego'!W$4)),"P/L",IF((AND($H8&lt;='LCS San Diego'!W$4,$I8&gt;='LCS San Diego'!W$4)),"XO",IF((AND($J8&lt;='LCS San Diego'!W$4,$K8&gt;='LCS San Diego'!W$4)),"3",IF((AND($L8&lt;='LCS San Diego'!W$4,$M8&gt;='LCS San Diego'!W$4)),"C",IF((AND($N8&lt;='LCS San Diego'!W$4,$O8&gt;='LCS San Diego'!W$4)),"CO",IF((AND($P8&lt;='LCS San Diego'!W$4,$Q8&gt;='LCS San Diego'!W$4)),"C",0))))))</f>
        <v>XO</v>
      </c>
      <c r="X8" s="33" t="str">
        <f>IF((AND($E8&lt;='LCS San Diego'!X$4,$F8&gt;='LCS San Diego'!X$4)),"P/L",IF((AND($H8&lt;='LCS San Diego'!X$4,$I8&gt;='LCS San Diego'!X$4)),"XO",IF((AND($J8&lt;='LCS San Diego'!X$4,$K8&gt;='LCS San Diego'!X$4)),"3",IF((AND($L8&lt;='LCS San Diego'!X$4,$M8&gt;='LCS San Diego'!X$4)),"C",IF((AND($N8&lt;='LCS San Diego'!X$4,$O8&gt;='LCS San Diego'!X$4)),"CO",IF((AND($P8&lt;='LCS San Diego'!X$4,$Q8&gt;='LCS San Diego'!X$4)),"C",0))))))</f>
        <v>XO</v>
      </c>
      <c r="Y8" s="33" t="str">
        <f>IF((AND($E8&lt;='LCS San Diego'!Y$4,$F8&gt;='LCS San Diego'!Y$4)),"P/L",IF((AND($H8&lt;='LCS San Diego'!Y$4,$I8&gt;='LCS San Diego'!Y$4)),"XO",IF((AND($J8&lt;='LCS San Diego'!Y$4,$K8&gt;='LCS San Diego'!Y$4)),"3",IF((AND($L8&lt;='LCS San Diego'!Y$4,$M8&gt;='LCS San Diego'!Y$4)),"C",IF((AND($N8&lt;='LCS San Diego'!Y$4,$O8&gt;='LCS San Diego'!Y$4)),"CO",IF((AND($P8&lt;='LCS San Diego'!Y$4,$Q8&gt;='LCS San Diego'!Y$4)),"C",0))))))</f>
        <v>XO</v>
      </c>
      <c r="Z8" s="33" t="str">
        <f>IF((AND($E8&lt;='LCS San Diego'!Z$4,$F8&gt;='LCS San Diego'!Z$4)),"P/L",IF((AND($H8&lt;='LCS San Diego'!Z$4,$I8&gt;='LCS San Diego'!Z$4)),"XO",IF((AND($J8&lt;='LCS San Diego'!Z$4,$K8&gt;='LCS San Diego'!Z$4)),"3",IF((AND($L8&lt;='LCS San Diego'!Z$4,$M8&gt;='LCS San Diego'!Z$4)),"C",IF((AND($N8&lt;='LCS San Diego'!Z$4,$O8&gt;='LCS San Diego'!Z$4)),"CO",IF((AND($P8&lt;='LCS San Diego'!Z$4,$Q8&gt;='LCS San Diego'!Z$4)),"C",0))))))</f>
        <v>XO</v>
      </c>
      <c r="AA8" s="33" t="str">
        <f>IF((AND($E8&lt;='LCS San Diego'!AA$4,$F8&gt;='LCS San Diego'!AA$4)),"P/L",IF((AND($H8&lt;='LCS San Diego'!AA$4,$I8&gt;='LCS San Diego'!AA$4)),"XO",IF((AND($J8&lt;='LCS San Diego'!AA$4,$K8&gt;='LCS San Diego'!AA$4)),"3",IF((AND($L8&lt;='LCS San Diego'!AA$4,$M8&gt;='LCS San Diego'!AA$4)),"C",IF((AND($N8&lt;='LCS San Diego'!AA$4,$O8&gt;='LCS San Diego'!AA$4)),"CO",IF((AND($P8&lt;='LCS San Diego'!AA$4,$Q8&gt;='LCS San Diego'!AA$4)),"C",0))))))</f>
        <v>XO</v>
      </c>
      <c r="AB8" s="33" t="str">
        <f>IF((AND($E8&lt;='LCS San Diego'!AB$4,$F8&gt;='LCS San Diego'!AB$4)),"P/L",IF((AND($H8&lt;='LCS San Diego'!AB$4,$I8&gt;='LCS San Diego'!AB$4)),"XO",IF((AND($J8&lt;='LCS San Diego'!AB$4,$K8&gt;='LCS San Diego'!AB$4)),"3",IF((AND($L8&lt;='LCS San Diego'!AB$4,$M8&gt;='LCS San Diego'!AB$4)),"C",IF((AND($N8&lt;='LCS San Diego'!AB$4,$O8&gt;='LCS San Diego'!AB$4)),"CO",IF((AND($P8&lt;='LCS San Diego'!AB$4,$Q8&gt;='LCS San Diego'!AB$4)),"C",0))))))</f>
        <v>XO</v>
      </c>
      <c r="AC8" s="33" t="str">
        <f>IF((AND($E8&lt;='LCS San Diego'!AC$4,$F8&gt;='LCS San Diego'!AC$4)),"P/L",IF((AND($H8&lt;='LCS San Diego'!AC$4,$I8&gt;='LCS San Diego'!AC$4)),"XO",IF((AND($J8&lt;='LCS San Diego'!AC$4,$K8&gt;='LCS San Diego'!AC$4)),"3",IF((AND($L8&lt;='LCS San Diego'!AC$4,$M8&gt;='LCS San Diego'!AC$4)),"C",IF((AND($N8&lt;='LCS San Diego'!AC$4,$O8&gt;='LCS San Diego'!AC$4)),"CO",IF((AND($P8&lt;='LCS San Diego'!AC$4,$Q8&gt;='LCS San Diego'!AC$4)),"C",0))))))</f>
        <v>XO</v>
      </c>
      <c r="AD8" s="33">
        <f>IF((AND($E8&lt;='LCS San Diego'!AD$4,$F8&gt;='LCS San Diego'!AD$4)),"P/L",IF((AND($H8&lt;='LCS San Diego'!AD$4,$I8&gt;='LCS San Diego'!AD$4)),"XO",IF((AND($J8&lt;='LCS San Diego'!AD$4,$K8&gt;='LCS San Diego'!AD$4)),"3",IF((AND($L8&lt;='LCS San Diego'!AD$4,$M8&gt;='LCS San Diego'!AD$4)),"C",IF((AND($N8&lt;='LCS San Diego'!AD$4,$O8&gt;='LCS San Diego'!AD$4)),"CO",IF((AND($P8&lt;='LCS San Diego'!AD$4,$Q8&gt;='LCS San Diego'!AD$4)),"C",0))))))</f>
        <v>0</v>
      </c>
      <c r="AE8" s="33" t="str">
        <f>IF((AND($E8&lt;='LCS San Diego'!AE$4,$F8&gt;='LCS San Diego'!AE$4)),"P/L",IF((AND($H8&lt;='LCS San Diego'!AE$4,$I8&gt;='LCS San Diego'!AE$4)),"XO",IF((AND($J8&lt;='LCS San Diego'!AE$4,$K8&gt;='LCS San Diego'!AE$4)),"3",IF((AND($L8&lt;='LCS San Diego'!AE$4,$M8&gt;='LCS San Diego'!AE$4)),"C",IF((AND($N8&lt;='LCS San Diego'!AE$4,$O8&gt;='LCS San Diego'!AE$4)),"CO",IF((AND($P8&lt;='LCS San Diego'!AE$4,$Q8&gt;='LCS San Diego'!AE$4)),"C",0))))))</f>
        <v>3</v>
      </c>
      <c r="AF8" s="33">
        <f>IF((AND($E8&lt;='LCS San Diego'!AF$4,$F8&gt;='LCS San Diego'!AF$4)),"P/L",IF((AND($H8&lt;='LCS San Diego'!AF$4,$I8&gt;='LCS San Diego'!AF$4)),"XO",IF((AND($J8&lt;='LCS San Diego'!AF$4,$K8&gt;='LCS San Diego'!AF$4)),"3",IF((AND($L8&lt;='LCS San Diego'!AF$4,$M8&gt;='LCS San Diego'!AF$4)),"C",IF((AND($N8&lt;='LCS San Diego'!AF$4,$O8&gt;='LCS San Diego'!AF$4)),"CO",IF((AND($P8&lt;='LCS San Diego'!AF$4,$Q8&gt;='LCS San Diego'!AF$4)),"C",0))))))</f>
        <v>0</v>
      </c>
      <c r="AG8" s="33">
        <f>IF((AND($E8&lt;='LCS San Diego'!AG$4,$F8&gt;='LCS San Diego'!AG$4)),"P/L",IF((AND($H8&lt;='LCS San Diego'!AG$4,$I8&gt;='LCS San Diego'!AG$4)),"XO",IF((AND($J8&lt;='LCS San Diego'!AG$4,$K8&gt;='LCS San Diego'!AG$4)),"3",IF((AND($L8&lt;='LCS San Diego'!AG$4,$M8&gt;='LCS San Diego'!AG$4)),"C",IF((AND($N8&lt;='LCS San Diego'!AG$4,$O8&gt;='LCS San Diego'!AG$4)),"CO",IF((AND($P8&lt;='LCS San Diego'!AG$4,$Q8&gt;='LCS San Diego'!AG$4)),"C",0))))))</f>
        <v>0</v>
      </c>
      <c r="AH8" s="33" t="str">
        <f>IF((AND($E8&lt;='LCS San Diego'!AH$4,$F8&gt;='LCS San Diego'!AH$4)),"P/L",IF((AND($H8&lt;='LCS San Diego'!AH$4,$I8&gt;='LCS San Diego'!AH$4)),"XO",IF((AND($J8&lt;='LCS San Diego'!AH$4,$K8&gt;='LCS San Diego'!AH$4)),"3",IF((AND($L8&lt;='LCS San Diego'!AH$4,$M8&gt;='LCS San Diego'!AH$4)),"C",IF((AND($N8&lt;='LCS San Diego'!AH$4,$O8&gt;='LCS San Diego'!AH$4)),"CO",IF((AND($P8&lt;='LCS San Diego'!AH$4,$Q8&gt;='LCS San Diego'!AH$4)),"C",0))))))</f>
        <v>CO</v>
      </c>
      <c r="AI8" s="33" t="str">
        <f>IF((AND($E8&lt;='LCS San Diego'!AI$4,$F8&gt;='LCS San Diego'!AI$4)),"P/L",IF((AND($H8&lt;='LCS San Diego'!AI$4,$I8&gt;='LCS San Diego'!AI$4)),"XO",IF((AND($J8&lt;='LCS San Diego'!AI$4,$K8&gt;='LCS San Diego'!AI$4)),"3",IF((AND($L8&lt;='LCS San Diego'!AI$4,$M8&gt;='LCS San Diego'!AI$4)),"C",IF((AND($N8&lt;='LCS San Diego'!AI$4,$O8&gt;='LCS San Diego'!AI$4)),"CO",IF((AND($P8&lt;='LCS San Diego'!AI$4,$Q8&gt;='LCS San Diego'!AI$4)),"C",0))))))</f>
        <v>CO</v>
      </c>
      <c r="AJ8" s="33" t="str">
        <f>IF((AND($E8&lt;='LCS San Diego'!AJ$4,$F8&gt;='LCS San Diego'!AJ$4)),"P/L",IF((AND($H8&lt;='LCS San Diego'!AJ$4,$I8&gt;='LCS San Diego'!AJ$4)),"XO",IF((AND($J8&lt;='LCS San Diego'!AJ$4,$K8&gt;='LCS San Diego'!AJ$4)),"3",IF((AND($L8&lt;='LCS San Diego'!AJ$4,$M8&gt;='LCS San Diego'!AJ$4)),"C",IF((AND($N8&lt;='LCS San Diego'!AJ$4,$O8&gt;='LCS San Diego'!AJ$4)),"CO",IF((AND($P8&lt;='LCS San Diego'!AJ$4,$Q8&gt;='LCS San Diego'!AJ$4)),"C",0))))))</f>
        <v>CO</v>
      </c>
      <c r="AK8" s="33" t="str">
        <f>IF((AND($E8&lt;='LCS San Diego'!AK$4,$F8&gt;='LCS San Diego'!AK$4)),"P/L",IF((AND($H8&lt;='LCS San Diego'!AK$4,$I8&gt;='LCS San Diego'!AK$4)),"XO",IF((AND($J8&lt;='LCS San Diego'!AK$4,$K8&gt;='LCS San Diego'!AK$4)),"3",IF((AND($L8&lt;='LCS San Diego'!AK$4,$M8&gt;='LCS San Diego'!AK$4)),"C",IF((AND($N8&lt;='LCS San Diego'!AK$4,$O8&gt;='LCS San Diego'!AK$4)),"CO",IF((AND($P8&lt;='LCS San Diego'!AK$4,$Q8&gt;='LCS San Diego'!AK$4)),"C",0))))))</f>
        <v>CO</v>
      </c>
      <c r="AL8" s="33" t="str">
        <f>IF((AND($E8&lt;='LCS San Diego'!AL$4,$F8&gt;='LCS San Diego'!AL$4)),"P/L",IF((AND($H8&lt;='LCS San Diego'!AL$4,$I8&gt;='LCS San Diego'!AL$4)),"XO",IF((AND($J8&lt;='LCS San Diego'!AL$4,$K8&gt;='LCS San Diego'!AL$4)),"3",IF((AND($L8&lt;='LCS San Diego'!AL$4,$M8&gt;='LCS San Diego'!AL$4)),"C",IF((AND($N8&lt;='LCS San Diego'!AL$4,$O8&gt;='LCS San Diego'!AL$4)),"CO",IF((AND($P8&lt;='LCS San Diego'!AL$4,$Q8&gt;='LCS San Diego'!AL$4)),"C",0))))))</f>
        <v>CO</v>
      </c>
      <c r="AM8" s="33" t="str">
        <f>IF((AND($E8&lt;='LCS San Diego'!AM$4,$F8&gt;='LCS San Diego'!AM$4)),"P/L",IF((AND($H8&lt;='LCS San Diego'!AM$4,$I8&gt;='LCS San Diego'!AM$4)),"XO",IF((AND($J8&lt;='LCS San Diego'!AM$4,$K8&gt;='LCS San Diego'!AM$4)),"3",IF((AND($L8&lt;='LCS San Diego'!AM$4,$M8&gt;='LCS San Diego'!AM$4)),"C",IF((AND($N8&lt;='LCS San Diego'!AM$4,$O8&gt;='LCS San Diego'!AM$4)),"CO",IF((AND($P8&lt;='LCS San Diego'!AM$4,$Q8&gt;='LCS San Diego'!AM$4)),"C",0))))))</f>
        <v>CO</v>
      </c>
      <c r="AN8" s="33" t="str">
        <f>IF((AND($E8&lt;='LCS San Diego'!AN$4,$F8&gt;='LCS San Diego'!AN$4)),"P/L",IF((AND($H8&lt;='LCS San Diego'!AN$4,$I8&gt;='LCS San Diego'!AN$4)),"XO",IF((AND($J8&lt;='LCS San Diego'!AN$4,$K8&gt;='LCS San Diego'!AN$4)),"3",IF((AND($L8&lt;='LCS San Diego'!AN$4,$M8&gt;='LCS San Diego'!AN$4)),"C",IF((AND($N8&lt;='LCS San Diego'!AN$4,$O8&gt;='LCS San Diego'!AN$4)),"CO",IF((AND($P8&lt;='LCS San Diego'!AN$4,$Q8&gt;='LCS San Diego'!AN$4)),"C",0))))))</f>
        <v>CO</v>
      </c>
      <c r="AO8" s="33" t="str">
        <f>IF((AND($E8&lt;='LCS San Diego'!AO$4,$F8&gt;='LCS San Diego'!AO$4)),"P/L",IF((AND($H8&lt;='LCS San Diego'!AO$4,$I8&gt;='LCS San Diego'!AO$4)),"XO",IF((AND($J8&lt;='LCS San Diego'!AO$4,$K8&gt;='LCS San Diego'!AO$4)),"3",IF((AND($L8&lt;='LCS San Diego'!AO$4,$M8&gt;='LCS San Diego'!AO$4)),"C",IF((AND($N8&lt;='LCS San Diego'!AO$4,$O8&gt;='LCS San Diego'!AO$4)),"CO",IF((AND($P8&lt;='LCS San Diego'!AO$4,$Q8&gt;='LCS San Diego'!AO$4)),"C",0))))))</f>
        <v>CO</v>
      </c>
      <c r="AP8" s="33" t="str">
        <f>IF((AND($E8&lt;='LCS San Diego'!AP$4,$F8&gt;='LCS San Diego'!AP$4)),"P/L",IF((AND($H8&lt;='LCS San Diego'!AP$4,$I8&gt;='LCS San Diego'!AP$4)),"XO",IF((AND($J8&lt;='LCS San Diego'!AP$4,$K8&gt;='LCS San Diego'!AP$4)),"3",IF((AND($L8&lt;='LCS San Diego'!AP$4,$M8&gt;='LCS San Diego'!AP$4)),"C",IF((AND($N8&lt;='LCS San Diego'!AP$4,$O8&gt;='LCS San Diego'!AP$4)),"CO",IF((AND($P8&lt;='LCS San Diego'!AP$4,$Q8&gt;='LCS San Diego'!AP$4)),"C",0))))))</f>
        <v>CO</v>
      </c>
      <c r="AQ8" s="33" t="str">
        <f>IF((AND($E8&lt;='LCS San Diego'!AQ$4,$F8&gt;='LCS San Diego'!AQ$4)),"P/L",IF((AND($H8&lt;='LCS San Diego'!AQ$4,$I8&gt;='LCS San Diego'!AQ$4)),"XO",IF((AND($J8&lt;='LCS San Diego'!AQ$4,$K8&gt;='LCS San Diego'!AQ$4)),"3",IF((AND($L8&lt;='LCS San Diego'!AQ$4,$M8&gt;='LCS San Diego'!AQ$4)),"C",IF((AND($N8&lt;='LCS San Diego'!AQ$4,$O8&gt;='LCS San Diego'!AQ$4)),"CO",IF((AND($P8&lt;='LCS San Diego'!AQ$4,$Q8&gt;='LCS San Diego'!AQ$4)),"C",0))))))</f>
        <v>CO</v>
      </c>
      <c r="AR8" s="33" t="str">
        <f>IF((AND($E8&lt;='LCS San Diego'!AR$4,$F8&gt;='LCS San Diego'!AR$4)),"P/L",IF((AND($H8&lt;='LCS San Diego'!AR$4,$I8&gt;='LCS San Diego'!AR$4)),"XO",IF((AND($J8&lt;='LCS San Diego'!AR$4,$K8&gt;='LCS San Diego'!AR$4)),"3",IF((AND($L8&lt;='LCS San Diego'!AR$4,$M8&gt;='LCS San Diego'!AR$4)),"C",IF((AND($N8&lt;='LCS San Diego'!AR$4,$O8&gt;='LCS San Diego'!AR$4)),"CO",IF((AND($P8&lt;='LCS San Diego'!AR$4,$Q8&gt;='LCS San Diego'!AR$4)),"C",0))))))</f>
        <v>CO</v>
      </c>
      <c r="AS8" s="33" t="str">
        <f>IF((AND($E8&lt;='LCS San Diego'!AS$4,$F8&gt;='LCS San Diego'!AS$4)),"P/L",IF((AND($H8&lt;='LCS San Diego'!AS$4,$I8&gt;='LCS San Diego'!AS$4)),"XO",IF((AND($J8&lt;='LCS San Diego'!AS$4,$K8&gt;='LCS San Diego'!AS$4)),"3",IF((AND($L8&lt;='LCS San Diego'!AS$4,$M8&gt;='LCS San Diego'!AS$4)),"C",IF((AND($N8&lt;='LCS San Diego'!AS$4,$O8&gt;='LCS San Diego'!AS$4)),"CO",IF((AND($P8&lt;='LCS San Diego'!AS$4,$Q8&gt;='LCS San Diego'!AS$4)),"C",0))))))</f>
        <v>CO</v>
      </c>
      <c r="AT8" s="33" t="str">
        <f>IF((AND($E8&lt;='LCS San Diego'!AT$4,$F8&gt;='LCS San Diego'!AT$4)),"P/L",IF((AND($H8&lt;='LCS San Diego'!AT$4,$I8&gt;='LCS San Diego'!AT$4)),"XO",IF((AND($J8&lt;='LCS San Diego'!AT$4,$K8&gt;='LCS San Diego'!AT$4)),"3",IF((AND($L8&lt;='LCS San Diego'!AT$4,$M8&gt;='LCS San Diego'!AT$4)),"C",IF((AND($N8&lt;='LCS San Diego'!AT$4,$O8&gt;='LCS San Diego'!AT$4)),"CO",IF((AND($P8&lt;='LCS San Diego'!AT$4,$Q8&gt;='LCS San Diego'!AT$4)),"C",0))))))</f>
        <v>CO</v>
      </c>
      <c r="AU8" s="33" t="str">
        <f>IF((AND($E8&lt;='LCS San Diego'!AU$4,$F8&gt;='LCS San Diego'!AU$4)),"P/L",IF((AND($H8&lt;='LCS San Diego'!AU$4,$I8&gt;='LCS San Diego'!AU$4)),"XO",IF((AND($J8&lt;='LCS San Diego'!AU$4,$K8&gt;='LCS San Diego'!AU$4)),"3",IF((AND($L8&lt;='LCS San Diego'!AU$4,$M8&gt;='LCS San Diego'!AU$4)),"C",IF((AND($N8&lt;='LCS San Diego'!AU$4,$O8&gt;='LCS San Diego'!AU$4)),"CO",IF((AND($P8&lt;='LCS San Diego'!AU$4,$Q8&gt;='LCS San Diego'!AU$4)),"C",0))))))</f>
        <v>CO</v>
      </c>
      <c r="AV8" s="33" t="str">
        <f>IF((AND($E8&lt;='LCS San Diego'!AV$4,$F8&gt;='LCS San Diego'!AV$4)),"P/L",IF((AND($H8&lt;='LCS San Diego'!AV$4,$I8&gt;='LCS San Diego'!AV$4)),"XO",IF((AND($J8&lt;='LCS San Diego'!AV$4,$K8&gt;='LCS San Diego'!AV$4)),"3",IF((AND($L8&lt;='LCS San Diego'!AV$4,$M8&gt;='LCS San Diego'!AV$4)),"C",IF((AND($N8&lt;='LCS San Diego'!AV$4,$O8&gt;='LCS San Diego'!AV$4)),"CO",IF((AND($P8&lt;='LCS San Diego'!AV$4,$Q8&gt;='LCS San Diego'!AV$4)),"C",0))))))</f>
        <v>CO</v>
      </c>
      <c r="AW8" s="33" t="str">
        <f>IF((AND($E8&lt;='LCS San Diego'!AW$4,$F8&gt;='LCS San Diego'!AW$4)),"P/L",IF((AND($H8&lt;='LCS San Diego'!AW$4,$I8&gt;='LCS San Diego'!AW$4)),"XO",IF((AND($J8&lt;='LCS San Diego'!AW$4,$K8&gt;='LCS San Diego'!AW$4)),"3",IF((AND($L8&lt;='LCS San Diego'!AW$4,$M8&gt;='LCS San Diego'!AW$4)),"C",IF((AND($N8&lt;='LCS San Diego'!AW$4,$O8&gt;='LCS San Diego'!AW$4)),"CO",IF((AND($P8&lt;='LCS San Diego'!AW$4,$Q8&gt;='LCS San Diego'!AW$4)),"C",0))))))</f>
        <v>CO</v>
      </c>
      <c r="AX8" s="33">
        <f>IF((AND($E8&lt;='LCS San Diego'!AX$4,$F8&gt;='LCS San Diego'!AX$4)),"P/L",IF((AND($H8&lt;='LCS San Diego'!AX$4,$I8&gt;='LCS San Diego'!AX$4)),"XO",IF((AND($J8&lt;='LCS San Diego'!AX$4,$K8&gt;='LCS San Diego'!AX$4)),"3",IF((AND($L8&lt;='LCS San Diego'!AX$4,$M8&gt;='LCS San Diego'!AX$4)),"C",IF((AND($N8&lt;='LCS San Diego'!AX$4,$O8&gt;='LCS San Diego'!AX$4)),"CO",IF((AND($P8&lt;='LCS San Diego'!AX$4,$Q8&gt;='LCS San Diego'!AX$4)),"C",0))))))</f>
        <v>0</v>
      </c>
      <c r="AY8" s="33">
        <f>IF((AND($E8&lt;='LCS San Diego'!AY$4,$F8&gt;='LCS San Diego'!AY$4)),"P/L",IF((AND($H8&lt;='LCS San Diego'!AY$4,$I8&gt;='LCS San Diego'!AY$4)),"XO",IF((AND($J8&lt;='LCS San Diego'!AY$4,$K8&gt;='LCS San Diego'!AY$4)),"3",IF((AND($L8&lt;='LCS San Diego'!AY$4,$M8&gt;='LCS San Diego'!AY$4)),"C",IF((AND($N8&lt;='LCS San Diego'!AY$4,$O8&gt;='LCS San Diego'!AY$4)),"CO",IF((AND($P8&lt;='LCS San Diego'!AY$4,$Q8&gt;='LCS San Diego'!AY$4)),"C",0))))))</f>
        <v>0</v>
      </c>
      <c r="AZ8" s="33">
        <f>IF((AND($E8&lt;='LCS San Diego'!AZ$4,$F8&gt;='LCS San Diego'!AZ$4)),"P/L",IF((AND($H8&lt;='LCS San Diego'!AZ$4,$I8&gt;='LCS San Diego'!AZ$4)),"XO",IF((AND($J8&lt;='LCS San Diego'!AZ$4,$K8&gt;='LCS San Diego'!AZ$4)),"3",IF((AND($L8&lt;='LCS San Diego'!AZ$4,$M8&gt;='LCS San Diego'!AZ$4)),"C",IF((AND($N8&lt;='LCS San Diego'!AZ$4,$O8&gt;='LCS San Diego'!AZ$4)),"CO",IF((AND($P8&lt;='LCS San Diego'!AZ$4,$Q8&gt;='LCS San Diego'!AZ$4)),"C",0))))))</f>
        <v>0</v>
      </c>
      <c r="BA8" s="33">
        <f>IF((AND($E8&lt;='LCS San Diego'!BA$4,$F8&gt;='LCS San Diego'!BA$4)),"P/L",IF((AND($H8&lt;='LCS San Diego'!BA$4,$I8&gt;='LCS San Diego'!BA$4)),"XO",IF((AND($J8&lt;='LCS San Diego'!BA$4,$K8&gt;='LCS San Diego'!BA$4)),"3",IF((AND($L8&lt;='LCS San Diego'!BA$4,$M8&gt;='LCS San Diego'!BA$4)),"C",IF((AND($N8&lt;='LCS San Diego'!BA$4,$O8&gt;='LCS San Diego'!BA$4)),"CO",IF((AND($P8&lt;='LCS San Diego'!BA$4,$Q8&gt;='LCS San Diego'!BA$4)),"C",0))))))</f>
        <v>0</v>
      </c>
      <c r="BB8" s="33">
        <f>IF((AND($E8&lt;='LCS San Diego'!BB$4,$F8&gt;='LCS San Diego'!BB$4)),"P/L",IF((AND($H8&lt;='LCS San Diego'!BB$4,$I8&gt;='LCS San Diego'!BB$4)),"XO",IF((AND($J8&lt;='LCS San Diego'!BB$4,$K8&gt;='LCS San Diego'!BB$4)),"3",IF((AND($L8&lt;='LCS San Diego'!BB$4,$M8&gt;='LCS San Diego'!BB$4)),"C",IF((AND($N8&lt;='LCS San Diego'!BB$4,$O8&gt;='LCS San Diego'!BB$4)),"CO",IF((AND($P8&lt;='LCS San Diego'!BB$4,$Q8&gt;='LCS San Diego'!BB$4)),"C",0))))))</f>
        <v>0</v>
      </c>
      <c r="BC8" s="33">
        <f>IF((AND($E8&lt;='LCS San Diego'!BC$4,$F8&gt;='LCS San Diego'!BC$4)),"P/L",IF((AND($H8&lt;='LCS San Diego'!BC$4,$I8&gt;='LCS San Diego'!BC$4)),"XO",IF((AND($J8&lt;='LCS San Diego'!BC$4,$K8&gt;='LCS San Diego'!BC$4)),"3",IF((AND($L8&lt;='LCS San Diego'!BC$4,$M8&gt;='LCS San Diego'!BC$4)),"C",IF((AND($N8&lt;='LCS San Diego'!BC$4,$O8&gt;='LCS San Diego'!BC$4)),"CO",IF((AND($P8&lt;='LCS San Diego'!BC$4,$Q8&gt;='LCS San Diego'!BC$4)),"C",0))))))</f>
        <v>0</v>
      </c>
      <c r="BD8" s="33">
        <f>IF((AND($E8&lt;='LCS San Diego'!BD$4,$F8&gt;='LCS San Diego'!BD$4)),"P/L",IF((AND($H8&lt;='LCS San Diego'!BD$4,$I8&gt;='LCS San Diego'!BD$4)),"XO",IF((AND($J8&lt;='LCS San Diego'!BD$4,$K8&gt;='LCS San Diego'!BD$4)),"3",IF((AND($L8&lt;='LCS San Diego'!BD$4,$M8&gt;='LCS San Diego'!BD$4)),"C",IF((AND($N8&lt;='LCS San Diego'!BD$4,$O8&gt;='LCS San Diego'!BD$4)),"CO",IF((AND($P8&lt;='LCS San Diego'!BD$4,$Q8&gt;='LCS San Diego'!BD$4)),"C",0))))))</f>
        <v>0</v>
      </c>
      <c r="BE8" s="33">
        <f>IF((AND($E8&lt;='LCS San Diego'!BE$4,$F8&gt;='LCS San Diego'!BE$4)),"P/L",IF((AND($H8&lt;='LCS San Diego'!BE$4,$I8&gt;='LCS San Diego'!BE$4)),"XO",IF((AND($J8&lt;='LCS San Diego'!BE$4,$K8&gt;='LCS San Diego'!BE$4)),"3",IF((AND($L8&lt;='LCS San Diego'!BE$4,$M8&gt;='LCS San Diego'!BE$4)),"C",IF((AND($N8&lt;='LCS San Diego'!BE$4,$O8&gt;='LCS San Diego'!BE$4)),"CO",IF((AND($P8&lt;='LCS San Diego'!BE$4,$Q8&gt;='LCS San Diego'!BE$4)),"C",0))))))</f>
        <v>0</v>
      </c>
      <c r="BF8" s="33">
        <f>IF((AND($E8&lt;='LCS San Diego'!BF$4,$F8&gt;='LCS San Diego'!BF$4)),"P/L",IF((AND($H8&lt;='LCS San Diego'!BF$4,$I8&gt;='LCS San Diego'!BF$4)),"XO",IF((AND($J8&lt;='LCS San Diego'!BF$4,$K8&gt;='LCS San Diego'!BF$4)),"3",IF((AND($L8&lt;='LCS San Diego'!BF$4,$M8&gt;='LCS San Diego'!BF$4)),"C",IF((AND($N8&lt;='LCS San Diego'!BF$4,$O8&gt;='LCS San Diego'!BF$4)),"CO",IF((AND($P8&lt;='LCS San Diego'!BF$4,$Q8&gt;='LCS San Diego'!BF$4)),"C",0))))))</f>
        <v>0</v>
      </c>
      <c r="BG8" s="33">
        <f>IF((AND($E8&lt;='LCS San Diego'!BG$4,$F8&gt;='LCS San Diego'!BG$4)),"P/L",IF((AND($H8&lt;='LCS San Diego'!BG$4,$I8&gt;='LCS San Diego'!BG$4)),"XO",IF((AND($J8&lt;='LCS San Diego'!BG$4,$K8&gt;='LCS San Diego'!BG$4)),"3",IF((AND($L8&lt;='LCS San Diego'!BG$4,$M8&gt;='LCS San Diego'!BG$4)),"C",IF((AND($N8&lt;='LCS San Diego'!BG$4,$O8&gt;='LCS San Diego'!BG$4)),"CO",IF((AND($P8&lt;='LCS San Diego'!BG$4,$Q8&gt;='LCS San Diego'!BG$4)),"C",0))))))</f>
        <v>0</v>
      </c>
      <c r="BH8" s="33">
        <f>IF((AND($E8&lt;='LCS San Diego'!BH$4,$F8&gt;='LCS San Diego'!BH$4)),"P/L",IF((AND($H8&lt;='LCS San Diego'!BH$4,$I8&gt;='LCS San Diego'!BH$4)),"XO",IF((AND($J8&lt;='LCS San Diego'!BH$4,$K8&gt;='LCS San Diego'!BH$4)),"3",IF((AND($L8&lt;='LCS San Diego'!BH$4,$M8&gt;='LCS San Diego'!BH$4)),"C",IF((AND($N8&lt;='LCS San Diego'!BH$4,$O8&gt;='LCS San Diego'!BH$4)),"CO",IF((AND($P8&lt;='LCS San Diego'!BH$4,$Q8&gt;='LCS San Diego'!BH$4)),"C",0))))))</f>
        <v>0</v>
      </c>
      <c r="BI8" s="33">
        <f>IF((AND($E8&lt;='LCS San Diego'!BI$4,$F8&gt;='LCS San Diego'!BI$4)),"P/L",IF((AND($H8&lt;='LCS San Diego'!BI$4,$I8&gt;='LCS San Diego'!BI$4)),"XO",IF((AND($J8&lt;='LCS San Diego'!BI$4,$K8&gt;='LCS San Diego'!BI$4)),"3",IF((AND($L8&lt;='LCS San Diego'!BI$4,$M8&gt;='LCS San Diego'!BI$4)),"C",IF((AND($N8&lt;='LCS San Diego'!BI$4,$O8&gt;='LCS San Diego'!BI$4)),"CO",IF((AND($P8&lt;='LCS San Diego'!BI$4,$Q8&gt;='LCS San Diego'!BI$4)),"C",0))))))</f>
        <v>0</v>
      </c>
      <c r="BJ8" s="33">
        <f>IF((AND($E8&lt;='LCS San Diego'!BJ$4,$F8&gt;='LCS San Diego'!BJ$4)),"P/L",IF((AND($H8&lt;='LCS San Diego'!BJ$4,$I8&gt;='LCS San Diego'!BJ$4)),"XO",IF((AND($J8&lt;='LCS San Diego'!BJ$4,$K8&gt;='LCS San Diego'!BJ$4)),"3",IF((AND($L8&lt;='LCS San Diego'!BJ$4,$M8&gt;='LCS San Diego'!BJ$4)),"C",IF((AND($N8&lt;='LCS San Diego'!BJ$4,$O8&gt;='LCS San Diego'!BJ$4)),"CO",IF((AND($P8&lt;='LCS San Diego'!BJ$4,$Q8&gt;='LCS San Diego'!BJ$4)),"C",0))))))</f>
        <v>0</v>
      </c>
      <c r="BK8" s="33">
        <f>IF((AND($E8&lt;='LCS San Diego'!BK$4,$F8&gt;='LCS San Diego'!BK$4)),"P/L",IF((AND($H8&lt;='LCS San Diego'!BK$4,$I8&gt;='LCS San Diego'!BK$4)),"XO",IF((AND($J8&lt;='LCS San Diego'!BK$4,$K8&gt;='LCS San Diego'!BK$4)),"3",IF((AND($L8&lt;='LCS San Diego'!BK$4,$M8&gt;='LCS San Diego'!BK$4)),"C",IF((AND($N8&lt;='LCS San Diego'!BK$4,$O8&gt;='LCS San Diego'!BK$4)),"CO",IF((AND($P8&lt;='LCS San Diego'!BK$4,$Q8&gt;='LCS San Diego'!BK$4)),"C",0))))))</f>
        <v>0</v>
      </c>
      <c r="BL8" s="33">
        <f>IF((AND($E8&lt;='LCS San Diego'!BL$4,$F8&gt;='LCS San Diego'!BL$4)),"P/L",IF((AND($H8&lt;='LCS San Diego'!BL$4,$I8&gt;='LCS San Diego'!BL$4)),"XO",IF((AND($J8&lt;='LCS San Diego'!BL$4,$K8&gt;='LCS San Diego'!BL$4)),"3",IF((AND($L8&lt;='LCS San Diego'!BL$4,$M8&gt;='LCS San Diego'!BL$4)),"C",IF((AND($N8&lt;='LCS San Diego'!BL$4,$O8&gt;='LCS San Diego'!BL$4)),"CO",IF((AND($P8&lt;='LCS San Diego'!BL$4,$Q8&gt;='LCS San Diego'!BL$4)),"C",0))))))</f>
        <v>0</v>
      </c>
      <c r="BM8" s="33">
        <f>IF((AND($E8&lt;='LCS San Diego'!BM$4,$F8&gt;='LCS San Diego'!BM$4)),"P/L",IF((AND($H8&lt;='LCS San Diego'!BM$4,$I8&gt;='LCS San Diego'!BM$4)),"XO",IF((AND($J8&lt;='LCS San Diego'!BM$4,$K8&gt;='LCS San Diego'!BM$4)),"3",IF((AND($L8&lt;='LCS San Diego'!BM$4,$M8&gt;='LCS San Diego'!BM$4)),"C",IF((AND($N8&lt;='LCS San Diego'!BM$4,$O8&gt;='LCS San Diego'!BM$4)),"CO",IF((AND($P8&lt;='LCS San Diego'!BM$4,$Q8&gt;='LCS San Diego'!BM$4)),"C",0))))))</f>
        <v>0</v>
      </c>
      <c r="BN8" s="33">
        <f>IF((AND($E8&lt;='LCS San Diego'!BN$4,$F8&gt;='LCS San Diego'!BN$4)),"P/L",IF((AND($H8&lt;='LCS San Diego'!BN$4,$I8&gt;='LCS San Diego'!BN$4)),"XO",IF((AND($J8&lt;='LCS San Diego'!BN$4,$K8&gt;='LCS San Diego'!BN$4)),"3",IF((AND($L8&lt;='LCS San Diego'!BN$4,$M8&gt;='LCS San Diego'!BN$4)),"C",IF((AND($N8&lt;='LCS San Diego'!BN$4,$O8&gt;='LCS San Diego'!BN$4)),"CO",IF((AND($P8&lt;='LCS San Diego'!BN$4,$Q8&gt;='LCS San Diego'!BN$4)),"C",0))))))</f>
        <v>0</v>
      </c>
      <c r="BO8" s="33">
        <f>IF((AND($E8&lt;='LCS San Diego'!BO$4,$F8&gt;='LCS San Diego'!BO$4)),"P/L",IF((AND($H8&lt;='LCS San Diego'!BO$4,$I8&gt;='LCS San Diego'!BO$4)),"XO",IF((AND($J8&lt;='LCS San Diego'!BO$4,$K8&gt;='LCS San Diego'!BO$4)),"3",IF((AND($L8&lt;='LCS San Diego'!BO$4,$M8&gt;='LCS San Diego'!BO$4)),"C",IF((AND($N8&lt;='LCS San Diego'!BO$4,$O8&gt;='LCS San Diego'!BO$4)),"CO",IF((AND($P8&lt;='LCS San Diego'!BO$4,$Q8&gt;='LCS San Diego'!BO$4)),"C",0))))))</f>
        <v>0</v>
      </c>
      <c r="BP8" s="33">
        <f>IF((AND($E8&lt;='LCS San Diego'!BP$4,$F8&gt;='LCS San Diego'!BP$4)),"P/L",IF((AND($H8&lt;='LCS San Diego'!BP$4,$I8&gt;='LCS San Diego'!BP$4)),"XO",IF((AND($J8&lt;='LCS San Diego'!BP$4,$K8&gt;='LCS San Diego'!BP$4)),"3",IF((AND($L8&lt;='LCS San Diego'!BP$4,$M8&gt;='LCS San Diego'!BP$4)),"C",IF((AND($N8&lt;='LCS San Diego'!BP$4,$O8&gt;='LCS San Diego'!BP$4)),"CO",IF((AND($P8&lt;='LCS San Diego'!BP$4,$Q8&gt;='LCS San Diego'!BP$4)),"C",0))))))</f>
        <v>0</v>
      </c>
      <c r="BQ8" s="33">
        <f>IF((AND($E8&lt;='LCS San Diego'!BQ$4,$F8&gt;='LCS San Diego'!BQ$4)),"P/L",IF((AND($H8&lt;='LCS San Diego'!BQ$4,$I8&gt;='LCS San Diego'!BQ$4)),"XO",IF((AND($J8&lt;='LCS San Diego'!BQ$4,$K8&gt;='LCS San Diego'!BQ$4)),"3",IF((AND($L8&lt;='LCS San Diego'!BQ$4,$M8&gt;='LCS San Diego'!BQ$4)),"C",IF((AND($N8&lt;='LCS San Diego'!BQ$4,$O8&gt;='LCS San Diego'!BQ$4)),"CO",IF((AND($P8&lt;='LCS San Diego'!BQ$4,$Q8&gt;='LCS San Diego'!BQ$4)),"C",0))))))</f>
        <v>0</v>
      </c>
      <c r="BR8" s="33">
        <f>IF((AND($E8&lt;='LCS San Diego'!BR$4,$F8&gt;='LCS San Diego'!BR$4)),"P/L",IF((AND($H8&lt;='LCS San Diego'!BR$4,$I8&gt;='LCS San Diego'!BR$4)),"XO",IF((AND($J8&lt;='LCS San Diego'!BR$4,$K8&gt;='LCS San Diego'!BR$4)),"3",IF((AND($L8&lt;='LCS San Diego'!BR$4,$M8&gt;='LCS San Diego'!BR$4)),"C",IF((AND($N8&lt;='LCS San Diego'!BR$4,$O8&gt;='LCS San Diego'!BR$4)),"CO",IF((AND($P8&lt;='LCS San Diego'!BR$4,$Q8&gt;='LCS San Diego'!BR$4)),"C",0))))))</f>
        <v>0</v>
      </c>
      <c r="BS8" s="33">
        <f>IF((AND($E8&lt;='LCS San Diego'!BS$4,$F8&gt;='LCS San Diego'!BS$4)),"P/L",IF((AND($H8&lt;='LCS San Diego'!BS$4,$I8&gt;='LCS San Diego'!BS$4)),"XO",IF((AND($J8&lt;='LCS San Diego'!BS$4,$K8&gt;='LCS San Diego'!BS$4)),"3",IF((AND($L8&lt;='LCS San Diego'!BS$4,$M8&gt;='LCS San Diego'!BS$4)),"C",IF((AND($N8&lt;='LCS San Diego'!BS$4,$O8&gt;='LCS San Diego'!BS$4)),"CO",IF((AND($P8&lt;='LCS San Diego'!BS$4,$Q8&gt;='LCS San Diego'!BS$4)),"C",0))))))</f>
        <v>0</v>
      </c>
      <c r="BT8" s="33">
        <f>IF((AND($E8&lt;='LCS San Diego'!BT$4,$F8&gt;='LCS San Diego'!BT$4)),"P/L",IF((AND($H8&lt;='LCS San Diego'!BT$4,$I8&gt;='LCS San Diego'!BT$4)),"XO",IF((AND($J8&lt;='LCS San Diego'!BT$4,$K8&gt;='LCS San Diego'!BT$4)),"3",IF((AND($L8&lt;='LCS San Diego'!BT$4,$M8&gt;='LCS San Diego'!BT$4)),"C",IF((AND($N8&lt;='LCS San Diego'!BT$4,$O8&gt;='LCS San Diego'!BT$4)),"CO",IF((AND($P8&lt;='LCS San Diego'!BT$4,$Q8&gt;='LCS San Diego'!BT$4)),"C",0))))))</f>
        <v>0</v>
      </c>
      <c r="BU8" s="33">
        <f>IF((AND($E8&lt;='LCS San Diego'!BU$4,$F8&gt;='LCS San Diego'!BU$4)),"P/L",IF((AND($H8&lt;='LCS San Diego'!BU$4,$I8&gt;='LCS San Diego'!BU$4)),"XO",IF((AND($J8&lt;='LCS San Diego'!BU$4,$K8&gt;='LCS San Diego'!BU$4)),"3",IF((AND($L8&lt;='LCS San Diego'!BU$4,$M8&gt;='LCS San Diego'!BU$4)),"C",IF((AND($N8&lt;='LCS San Diego'!BU$4,$O8&gt;='LCS San Diego'!BU$4)),"CO",IF((AND($P8&lt;='LCS San Diego'!BU$4,$Q8&gt;='LCS San Diego'!BU$4)),"C",0))))))</f>
        <v>0</v>
      </c>
      <c r="BV8" s="33">
        <f>IF((AND($E8&lt;='LCS San Diego'!BV$4,$F8&gt;='LCS San Diego'!BV$4)),"P/L",IF((AND($H8&lt;='LCS San Diego'!BV$4,$I8&gt;='LCS San Diego'!BV$4)),"XO",IF((AND($J8&lt;='LCS San Diego'!BV$4,$K8&gt;='LCS San Diego'!BV$4)),"3",IF((AND($L8&lt;='LCS San Diego'!BV$4,$M8&gt;='LCS San Diego'!BV$4)),"C",IF((AND($N8&lt;='LCS San Diego'!BV$4,$O8&gt;='LCS San Diego'!BV$4)),"CO",IF((AND($P8&lt;='LCS San Diego'!BV$4,$Q8&gt;='LCS San Diego'!BV$4)),"C",0))))))</f>
        <v>0</v>
      </c>
      <c r="BW8" s="33">
        <f>IF((AND($E8&lt;='LCS San Diego'!BW$4,$F8&gt;='LCS San Diego'!BW$4)),"P/L",IF((AND($H8&lt;='LCS San Diego'!BW$4,$I8&gt;='LCS San Diego'!BW$4)),"XO",IF((AND($J8&lt;='LCS San Diego'!BW$4,$K8&gt;='LCS San Diego'!BW$4)),"3",IF((AND($L8&lt;='LCS San Diego'!BW$4,$M8&gt;='LCS San Diego'!BW$4)),"C",IF((AND($N8&lt;='LCS San Diego'!BW$4,$O8&gt;='LCS San Diego'!BW$4)),"CO",IF((AND($P8&lt;='LCS San Diego'!BW$4,$Q8&gt;='LCS San Diego'!BW$4)),"C",0))))))</f>
        <v>0</v>
      </c>
      <c r="BX8" s="33">
        <f>IF((AND($E8&lt;='LCS San Diego'!BX$4,$F8&gt;='LCS San Diego'!BX$4)),"P/L",IF((AND($H8&lt;='LCS San Diego'!BX$4,$I8&gt;='LCS San Diego'!BX$4)),"XO",IF((AND($J8&lt;='LCS San Diego'!BX$4,$K8&gt;='LCS San Diego'!BX$4)),"3",IF((AND($L8&lt;='LCS San Diego'!BX$4,$M8&gt;='LCS San Diego'!BX$4)),"C",IF((AND($N8&lt;='LCS San Diego'!BX$4,$O8&gt;='LCS San Diego'!BX$4)),"CO",IF((AND($P8&lt;='LCS San Diego'!BX$4,$Q8&gt;='LCS San Diego'!BX$4)),"C",0))))))</f>
        <v>0</v>
      </c>
      <c r="BY8" s="33">
        <f>IF((AND($E8&lt;='LCS San Diego'!BY$4,$F8&gt;='LCS San Diego'!BY$4)),"P/L",IF((AND($H8&lt;='LCS San Diego'!BY$4,$I8&gt;='LCS San Diego'!BY$4)),"XO",IF((AND($J8&lt;='LCS San Diego'!BY$4,$K8&gt;='LCS San Diego'!BY$4)),"3",IF((AND($L8&lt;='LCS San Diego'!BY$4,$M8&gt;='LCS San Diego'!BY$4)),"C",IF((AND($N8&lt;='LCS San Diego'!BY$4,$O8&gt;='LCS San Diego'!BY$4)),"CO",IF((AND($P8&lt;='LCS San Diego'!BY$4,$Q8&gt;='LCS San Diego'!BY$4)),"C",0))))))</f>
        <v>0</v>
      </c>
      <c r="BZ8" s="33">
        <f>IF((AND($E8&lt;='LCS San Diego'!BZ$4,$F8&gt;='LCS San Diego'!BZ$4)),"P/L",IF((AND($H8&lt;='LCS San Diego'!BZ$4,$I8&gt;='LCS San Diego'!BZ$4)),"XO",IF((AND($J8&lt;='LCS San Diego'!BZ$4,$K8&gt;='LCS San Diego'!BZ$4)),"3",IF((AND($L8&lt;='LCS San Diego'!BZ$4,$M8&gt;='LCS San Diego'!BZ$4)),"C",IF((AND($N8&lt;='LCS San Diego'!BZ$4,$O8&gt;='LCS San Diego'!BZ$4)),"CO",IF((AND($P8&lt;='LCS San Diego'!BZ$4,$Q8&gt;='LCS San Diego'!BZ$4)),"C",0))))))</f>
        <v>0</v>
      </c>
      <c r="CA8" s="33">
        <f>IF((AND($E8&lt;='LCS San Diego'!CA$4,$F8&gt;='LCS San Diego'!CA$4)),"P/L",IF((AND($H8&lt;='LCS San Diego'!CA$4,$I8&gt;='LCS San Diego'!CA$4)),"XO",IF((AND($J8&lt;='LCS San Diego'!CA$4,$K8&gt;='LCS San Diego'!CA$4)),"3",IF((AND($L8&lt;='LCS San Diego'!CA$4,$M8&gt;='LCS San Diego'!CA$4)),"C",IF((AND($N8&lt;='LCS San Diego'!CA$4,$O8&gt;='LCS San Diego'!CA$4)),"CO",IF((AND($P8&lt;='LCS San Diego'!CA$4,$Q8&gt;='LCS San Diego'!CA$4)),"C",0))))))</f>
        <v>0</v>
      </c>
      <c r="CB8" s="33">
        <f>IF((AND($E8&lt;='LCS San Diego'!CB$4,$F8&gt;='LCS San Diego'!CB$4)),"P/L",IF((AND($H8&lt;='LCS San Diego'!CB$4,$I8&gt;='LCS San Diego'!CB$4)),"XO",IF((AND($J8&lt;='LCS San Diego'!CB$4,$K8&gt;='LCS San Diego'!CB$4)),"3",IF((AND($L8&lt;='LCS San Diego'!CB$4,$M8&gt;='LCS San Diego'!CB$4)),"C",IF((AND($N8&lt;='LCS San Diego'!CB$4,$O8&gt;='LCS San Diego'!CB$4)),"CO",IF((AND($P8&lt;='LCS San Diego'!CB$4,$Q8&gt;='LCS San Diego'!CB$4)),"C",0))))))</f>
        <v>0</v>
      </c>
      <c r="CC8" s="33">
        <f>IF((AND($E8&lt;='LCS San Diego'!CC$4,$F8&gt;='LCS San Diego'!CC$4)),"P/L",IF((AND($H8&lt;='LCS San Diego'!CC$4,$I8&gt;='LCS San Diego'!CC$4)),"XO",IF((AND($J8&lt;='LCS San Diego'!CC$4,$K8&gt;='LCS San Diego'!CC$4)),"3",IF((AND($L8&lt;='LCS San Diego'!CC$4,$M8&gt;='LCS San Diego'!CC$4)),"C",IF((AND($N8&lt;='LCS San Diego'!CC$4,$O8&gt;='LCS San Diego'!CC$4)),"CO",IF((AND($P8&lt;='LCS San Diego'!CC$4,$Q8&gt;='LCS San Diego'!CC$4)),"C",0))))))</f>
        <v>0</v>
      </c>
      <c r="CD8" s="33">
        <f>IF((AND($E8&lt;='LCS San Diego'!CD$4,$F8&gt;='LCS San Diego'!CD$4)),"P/L",IF((AND($H8&lt;='LCS San Diego'!CD$4,$I8&gt;='LCS San Diego'!CD$4)),"XO",IF((AND($J8&lt;='LCS San Diego'!CD$4,$K8&gt;='LCS San Diego'!CD$4)),"3",IF((AND($L8&lt;='LCS San Diego'!CD$4,$M8&gt;='LCS San Diego'!CD$4)),"C",IF((AND($N8&lt;='LCS San Diego'!CD$4,$O8&gt;='LCS San Diego'!CD$4)),"CO",IF((AND($P8&lt;='LCS San Diego'!CD$4,$Q8&gt;='LCS San Diego'!CD$4)),"C",0))))))</f>
        <v>0</v>
      </c>
      <c r="CE8" s="33">
        <f>IF((AND($E8&lt;='LCS San Diego'!CE$4,$F8&gt;='LCS San Diego'!CE$4)),"P/L",IF((AND($H8&lt;='LCS San Diego'!CE$4,$I8&gt;='LCS San Diego'!CE$4)),"XO",IF((AND($J8&lt;='LCS San Diego'!CE$4,$K8&gt;='LCS San Diego'!CE$4)),"3",IF((AND($L8&lt;='LCS San Diego'!CE$4,$M8&gt;='LCS San Diego'!CE$4)),"C",IF((AND($N8&lt;='LCS San Diego'!CE$4,$O8&gt;='LCS San Diego'!CE$4)),"CO",IF((AND($P8&lt;='LCS San Diego'!CE$4,$Q8&gt;='LCS San Diego'!CE$4)),"C",0))))))</f>
        <v>0</v>
      </c>
      <c r="CF8" s="33">
        <f>IF((AND($E8&lt;='LCS San Diego'!CF$4,$F8&gt;='LCS San Diego'!CF$4)),"P/L",IF((AND($H8&lt;='LCS San Diego'!CF$4,$I8&gt;='LCS San Diego'!CF$4)),"XO",IF((AND($J8&lt;='LCS San Diego'!CF$4,$K8&gt;='LCS San Diego'!CF$4)),"3",IF((AND($L8&lt;='LCS San Diego'!CF$4,$M8&gt;='LCS San Diego'!CF$4)),"C",IF((AND($N8&lt;='LCS San Diego'!CF$4,$O8&gt;='LCS San Diego'!CF$4)),"CO",IF((AND($P8&lt;='LCS San Diego'!CF$4,$Q8&gt;='LCS San Diego'!CF$4)),"C",0))))))</f>
        <v>0</v>
      </c>
      <c r="CG8" s="33">
        <f>IF((AND($E8&lt;='LCS San Diego'!CG$4,$F8&gt;='LCS San Diego'!CG$4)),"P/L",IF((AND($H8&lt;='LCS San Diego'!CG$4,$I8&gt;='LCS San Diego'!CG$4)),"XO",IF((AND($J8&lt;='LCS San Diego'!CG$4,$K8&gt;='LCS San Diego'!CG$4)),"3",IF((AND($L8&lt;='LCS San Diego'!CG$4,$M8&gt;='LCS San Diego'!CG$4)),"C",IF((AND($N8&lt;='LCS San Diego'!CG$4,$O8&gt;='LCS San Diego'!CG$4)),"CO",IF((AND($P8&lt;='LCS San Diego'!CG$4,$Q8&gt;='LCS San Diego'!CG$4)),"C",0))))))</f>
        <v>0</v>
      </c>
      <c r="CH8" s="33">
        <f>IF((AND($E8&lt;='LCS San Diego'!CH$4,$F8&gt;='LCS San Diego'!CH$4)),"P/L",IF((AND($H8&lt;='LCS San Diego'!CH$4,$I8&gt;='LCS San Diego'!CH$4)),"XO",IF((AND($J8&lt;='LCS San Diego'!CH$4,$K8&gt;='LCS San Diego'!CH$4)),"3",IF((AND($L8&lt;='LCS San Diego'!CH$4,$M8&gt;='LCS San Diego'!CH$4)),"C",IF((AND($N8&lt;='LCS San Diego'!CH$4,$O8&gt;='LCS San Diego'!CH$4)),"CO",IF((AND($P8&lt;='LCS San Diego'!CH$4,$Q8&gt;='LCS San Diego'!CH$4)),"C",0))))))</f>
        <v>0</v>
      </c>
      <c r="CI8" s="33">
        <f>IF((AND($E8&lt;='LCS San Diego'!CI$4,$F8&gt;='LCS San Diego'!CI$4)),"P/L",IF((AND($H8&lt;='LCS San Diego'!CI$4,$I8&gt;='LCS San Diego'!CI$4)),"XO",IF((AND($J8&lt;='LCS San Diego'!CI$4,$K8&gt;='LCS San Diego'!CI$4)),"3",IF((AND($L8&lt;='LCS San Diego'!CI$4,$M8&gt;='LCS San Diego'!CI$4)),"C",IF((AND($N8&lt;='LCS San Diego'!CI$4,$O8&gt;='LCS San Diego'!CI$4)),"CO",IF((AND($P8&lt;='LCS San Diego'!CI$4,$Q8&gt;='LCS San Diego'!CI$4)),"C",0))))))</f>
        <v>0</v>
      </c>
      <c r="CJ8" s="33">
        <f>IF((AND($E8&lt;='LCS San Diego'!CJ$4,$F8&gt;='LCS San Diego'!CJ$4)),"P/L",IF((AND($H8&lt;='LCS San Diego'!CJ$4,$I8&gt;='LCS San Diego'!CJ$4)),"XO",IF((AND($J8&lt;='LCS San Diego'!CJ$4,$K8&gt;='LCS San Diego'!CJ$4)),"3",IF((AND($L8&lt;='LCS San Diego'!CJ$4,$M8&gt;='LCS San Diego'!CJ$4)),"C",IF((AND($N8&lt;='LCS San Diego'!CJ$4,$O8&gt;='LCS San Diego'!CJ$4)),"CO",IF((AND($P8&lt;='LCS San Diego'!CJ$4,$Q8&gt;='LCS San Diego'!CJ$4)),"C",0))))))</f>
        <v>0</v>
      </c>
      <c r="CK8" s="33">
        <f>IF((AND($E8&lt;='LCS San Diego'!CK$4,$F8&gt;='LCS San Diego'!CK$4)),"P/L",IF((AND($H8&lt;='LCS San Diego'!CK$4,$I8&gt;='LCS San Diego'!CK$4)),"XO",IF((AND($J8&lt;='LCS San Diego'!CK$4,$K8&gt;='LCS San Diego'!CK$4)),"3",IF((AND($L8&lt;='LCS San Diego'!CK$4,$M8&gt;='LCS San Diego'!CK$4)),"C",IF((AND($N8&lt;='LCS San Diego'!CK$4,$O8&gt;='LCS San Diego'!CK$4)),"CO",IF((AND($P8&lt;='LCS San Diego'!CK$4,$Q8&gt;='LCS San Diego'!CK$4)),"C",0))))))</f>
        <v>0</v>
      </c>
      <c r="CL8" s="33">
        <f>IF((AND($E8&lt;='LCS San Diego'!CL$4,$F8&gt;='LCS San Diego'!CL$4)),"P/L",IF((AND($H8&lt;='LCS San Diego'!CL$4,$I8&gt;='LCS San Diego'!CL$4)),"XO",IF((AND($J8&lt;='LCS San Diego'!CL$4,$K8&gt;='LCS San Diego'!CL$4)),"3",IF((AND($L8&lt;='LCS San Diego'!CL$4,$M8&gt;='LCS San Diego'!CL$4)),"C",IF((AND($N8&lt;='LCS San Diego'!CL$4,$O8&gt;='LCS San Diego'!CL$4)),"CO",IF((AND($P8&lt;='LCS San Diego'!CL$4,$Q8&gt;='LCS San Diego'!CL$4)),"C",0))))))</f>
        <v>0</v>
      </c>
    </row>
    <row r="9" spans="1:90" s="2" customFormat="1" x14ac:dyDescent="0.25">
      <c r="A9" s="40" t="s">
        <v>15</v>
      </c>
      <c r="B9" s="31">
        <v>17</v>
      </c>
      <c r="C9" s="31">
        <v>16</v>
      </c>
      <c r="D9" s="31"/>
      <c r="E9" s="32"/>
      <c r="F9" s="32"/>
      <c r="G9" s="33"/>
      <c r="H9" s="37">
        <v>46414</v>
      </c>
      <c r="I9" s="38">
        <f>IF(H9="",0,DATE(YEAR(H9),MONTH(H9)+B9,DAY(H9)))</f>
        <v>46931</v>
      </c>
      <c r="J9" s="38">
        <f>IF(I9="","",(DATE(YEAR(I9),MONTH(I9)+1,DAY(I9))))</f>
        <v>46961</v>
      </c>
      <c r="K9" s="38">
        <f>IF(J9="","",(DATE(YEAR(J9),MONTH(J9)+D9,DAY(J9))))</f>
        <v>46961</v>
      </c>
      <c r="L9" s="32">
        <f>IF(N9="","",DATE(YEAR(N9), MONTH(N9)-1,DAY(N9)))</f>
        <v>46992</v>
      </c>
      <c r="M9" s="32">
        <f>IF(N9="","",DATE(YEAR(L9),MONTH(L9),DAY(L9)))</f>
        <v>46992</v>
      </c>
      <c r="N9" s="39">
        <f>IF(K9="","",(DATE(YEAR(K9),MONTH(K9)+2,DAY(K9))))</f>
        <v>47023</v>
      </c>
      <c r="O9" s="39">
        <f>IF(N9="","",(DATE(YEAR(N9),MONTH(N9)+C9,DAY(N9))))</f>
        <v>47510</v>
      </c>
      <c r="P9" s="32">
        <f>IF(O9="","",DATE(YEAR(O9), MONTH(O9)+1,DAY(O9)))</f>
        <v>47541</v>
      </c>
      <c r="Q9" s="32">
        <f>IF(O9="","",DATE(YEAR(P9),MONTH(P9),DAY(P9)))</f>
        <v>47541</v>
      </c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</row>
    <row r="10" ht="21.75" customHeight="1" spans="1:90" s="2" customFormat="1" x14ac:dyDescent="0.25">
      <c r="A10" s="25" t="s">
        <v>16</v>
      </c>
      <c r="B10" s="26"/>
      <c r="C10" s="26"/>
      <c r="D10" s="26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7"/>
      <c r="Q10" s="27"/>
      <c r="R10" s="29">
        <f>'LCS San Diego'!$A$2-DAY('LCS San Diego'!$A$2)+1</f>
        <v>46054</v>
      </c>
      <c r="S10" s="29">
        <f t="shared" ref="S10:AX10" si="3">DATE(YEAR(R10),MONTH(R10)+1,DAY(R10))</f>
        <v>46082</v>
      </c>
      <c r="T10" s="29">
        <f t="shared" si="3"/>
        <v>46113</v>
      </c>
      <c r="U10" s="29">
        <f t="shared" si="3"/>
        <v>46143</v>
      </c>
      <c r="V10" s="29">
        <f t="shared" si="3"/>
        <v>46174</v>
      </c>
      <c r="W10" s="29">
        <f t="shared" si="3"/>
        <v>46204</v>
      </c>
      <c r="X10" s="29">
        <f t="shared" si="3"/>
        <v>46235</v>
      </c>
      <c r="Y10" s="29">
        <f t="shared" si="3"/>
        <v>46266</v>
      </c>
      <c r="Z10" s="29">
        <f t="shared" si="3"/>
        <v>46296</v>
      </c>
      <c r="AA10" s="29">
        <f t="shared" si="3"/>
        <v>46327</v>
      </c>
      <c r="AB10" s="29">
        <f t="shared" si="3"/>
        <v>46357</v>
      </c>
      <c r="AC10" s="29">
        <f t="shared" si="3"/>
        <v>46388</v>
      </c>
      <c r="AD10" s="29">
        <f t="shared" si="3"/>
        <v>46419</v>
      </c>
      <c r="AE10" s="29">
        <f t="shared" si="3"/>
        <v>46447</v>
      </c>
      <c r="AF10" s="29">
        <f t="shared" si="3"/>
        <v>46478</v>
      </c>
      <c r="AG10" s="29">
        <f t="shared" si="3"/>
        <v>46508</v>
      </c>
      <c r="AH10" s="29">
        <f t="shared" si="3"/>
        <v>46539</v>
      </c>
      <c r="AI10" s="29">
        <f t="shared" si="3"/>
        <v>46569</v>
      </c>
      <c r="AJ10" s="29">
        <f t="shared" si="3"/>
        <v>46600</v>
      </c>
      <c r="AK10" s="29">
        <f t="shared" si="3"/>
        <v>46631</v>
      </c>
      <c r="AL10" s="29">
        <f t="shared" si="3"/>
        <v>46661</v>
      </c>
      <c r="AM10" s="29">
        <f t="shared" si="3"/>
        <v>46692</v>
      </c>
      <c r="AN10" s="29">
        <f t="shared" si="3"/>
        <v>46722</v>
      </c>
      <c r="AO10" s="29">
        <f t="shared" si="3"/>
        <v>46753</v>
      </c>
      <c r="AP10" s="29">
        <f t="shared" si="3"/>
        <v>46784</v>
      </c>
      <c r="AQ10" s="29">
        <f t="shared" si="3"/>
        <v>46813</v>
      </c>
      <c r="AR10" s="29">
        <f t="shared" si="3"/>
        <v>46844</v>
      </c>
      <c r="AS10" s="29">
        <f t="shared" si="3"/>
        <v>46874</v>
      </c>
      <c r="AT10" s="29">
        <f t="shared" si="3"/>
        <v>46905</v>
      </c>
      <c r="AU10" s="29">
        <f t="shared" si="3"/>
        <v>46935</v>
      </c>
      <c r="AV10" s="29">
        <f t="shared" si="3"/>
        <v>46966</v>
      </c>
      <c r="AW10" s="29">
        <f t="shared" si="3"/>
        <v>46997</v>
      </c>
      <c r="AX10" s="29">
        <f t="shared" si="3"/>
        <v>47027</v>
      </c>
      <c r="AY10" s="29">
        <f t="shared" ref="AY10:CD10" si="4">DATE(YEAR(AX10),MONTH(AX10)+1,DAY(AX10))</f>
        <v>47058</v>
      </c>
      <c r="AZ10" s="29">
        <f t="shared" si="4"/>
        <v>47088</v>
      </c>
      <c r="BA10" s="29">
        <f t="shared" si="4"/>
        <v>47119</v>
      </c>
      <c r="BB10" s="29">
        <f t="shared" si="4"/>
        <v>47150</v>
      </c>
      <c r="BC10" s="29">
        <f t="shared" si="4"/>
        <v>47178</v>
      </c>
      <c r="BD10" s="29">
        <f t="shared" si="4"/>
        <v>47209</v>
      </c>
      <c r="BE10" s="29">
        <f t="shared" si="4"/>
        <v>47239</v>
      </c>
      <c r="BF10" s="29">
        <f t="shared" si="4"/>
        <v>47270</v>
      </c>
      <c r="BG10" s="29">
        <f t="shared" si="4"/>
        <v>47300</v>
      </c>
      <c r="BH10" s="29">
        <f t="shared" si="4"/>
        <v>47331</v>
      </c>
      <c r="BI10" s="29">
        <f t="shared" si="4"/>
        <v>47362</v>
      </c>
      <c r="BJ10" s="29">
        <f t="shared" si="4"/>
        <v>47392</v>
      </c>
      <c r="BK10" s="29">
        <f t="shared" si="4"/>
        <v>47423</v>
      </c>
      <c r="BL10" s="29">
        <f t="shared" si="4"/>
        <v>47453</v>
      </c>
      <c r="BM10" s="29">
        <f t="shared" si="4"/>
        <v>47484</v>
      </c>
      <c r="BN10" s="29">
        <f t="shared" si="4"/>
        <v>47515</v>
      </c>
      <c r="BO10" s="29">
        <f t="shared" si="4"/>
        <v>47543</v>
      </c>
      <c r="BP10" s="29">
        <f t="shared" si="4"/>
        <v>47574</v>
      </c>
      <c r="BQ10" s="29">
        <f t="shared" si="4"/>
        <v>47604</v>
      </c>
      <c r="BR10" s="29">
        <f t="shared" si="4"/>
        <v>47635</v>
      </c>
      <c r="BS10" s="29">
        <f t="shared" si="4"/>
        <v>47665</v>
      </c>
      <c r="BT10" s="29">
        <f t="shared" si="4"/>
        <v>47696</v>
      </c>
      <c r="BU10" s="29">
        <f t="shared" si="4"/>
        <v>47727</v>
      </c>
      <c r="BV10" s="29">
        <f t="shared" si="4"/>
        <v>47757</v>
      </c>
      <c r="BW10" s="29">
        <f t="shared" si="4"/>
        <v>47788</v>
      </c>
      <c r="BX10" s="29">
        <f t="shared" si="4"/>
        <v>47818</v>
      </c>
      <c r="BY10" s="29">
        <f t="shared" si="4"/>
        <v>47849</v>
      </c>
      <c r="BZ10" s="29">
        <f t="shared" si="4"/>
        <v>47880</v>
      </c>
      <c r="CA10" s="29">
        <f t="shared" si="4"/>
        <v>47908</v>
      </c>
      <c r="CB10" s="29">
        <f t="shared" si="4"/>
        <v>47939</v>
      </c>
      <c r="CC10" s="29">
        <f t="shared" si="4"/>
        <v>47969</v>
      </c>
      <c r="CD10" s="29">
        <f t="shared" si="4"/>
        <v>48000</v>
      </c>
      <c r="CE10" s="29">
        <f t="shared" ref="CE10:CL10" si="5">DATE(YEAR(CD10),MONTH(CD10)+1,DAY(CD10))</f>
        <v>48030</v>
      </c>
      <c r="CF10" s="29">
        <f t="shared" si="5"/>
        <v>48061</v>
      </c>
      <c r="CG10" s="29">
        <f t="shared" si="5"/>
        <v>48092</v>
      </c>
      <c r="CH10" s="29">
        <f t="shared" si="5"/>
        <v>48122</v>
      </c>
      <c r="CI10" s="29">
        <f t="shared" si="5"/>
        <v>48153</v>
      </c>
      <c r="CJ10" s="29">
        <f t="shared" si="5"/>
        <v>48183</v>
      </c>
      <c r="CK10" s="29">
        <f t="shared" si="5"/>
        <v>48214</v>
      </c>
      <c r="CL10" s="29">
        <f t="shared" si="5"/>
        <v>48245</v>
      </c>
    </row>
    <row r="11" hidden="1" spans="1:90" s="2" customFormat="1" x14ac:dyDescent="0.25">
      <c r="A11" s="30" t="s">
        <v>17</v>
      </c>
      <c r="B11" s="31">
        <v>15</v>
      </c>
      <c r="C11" s="31">
        <v>17</v>
      </c>
      <c r="D11" s="31">
        <v>1</v>
      </c>
      <c r="E11" s="32"/>
      <c r="F11" s="32"/>
      <c r="G11" s="33">
        <f>F11-E11</f>
        <v>0</v>
      </c>
      <c r="H11" s="32">
        <v>44136</v>
      </c>
      <c r="I11" s="32">
        <v>44764</v>
      </c>
      <c r="J11" s="32">
        <f t="shared" ref="J11:J16" si="6">IF(I11="","",(DATE(YEAR(I11),MONTH(I11)+1,DAY(I11))))</f>
        <v>44795</v>
      </c>
      <c r="K11" s="32">
        <v>44795</v>
      </c>
      <c r="L11" s="32">
        <f>IF(N11="","",DATE(YEAR(N11), MONTH(N11)-1,DAY(N11)))</f>
        <v>44826</v>
      </c>
      <c r="M11" s="32">
        <f t="shared" ref="M11:M16" si="7">IF(N11="","",DATE(YEAR(L11),MONTH(L11),DAY(L11)))</f>
        <v>44826</v>
      </c>
      <c r="N11" s="32">
        <f t="shared" ref="N11:N16" si="8">IF(K11="","",(DATE(YEAR(K11),MONTH(K11)+2,DAY(K11))))</f>
        <v>44856</v>
      </c>
      <c r="O11" s="32">
        <f t="shared" ref="O11:O16" si="9">IF(N11="","",(DATE(YEAR(N11),MONTH(N11)+C11,DAY(N11))))</f>
        <v>45373</v>
      </c>
      <c r="P11" s="34">
        <v>45375</v>
      </c>
      <c r="Q11" s="34">
        <f t="shared" ref="Q11:Q16" si="10">IF(O11="","",DATE(YEAR(P11),MONTH(P11),DAY(P11)))</f>
        <v>45375</v>
      </c>
      <c r="R11" s="33">
        <f>IF((AND($E11&lt;='LCS San Diego'!R$4,$F11&gt;='LCS San Diego'!R$4)),"P/L",IF((AND($H11&lt;='LCS San Diego'!R$4,$I11&gt;='LCS San Diego'!R$4)),"XO",IF((AND($J11&lt;='LCS San Diego'!R$4,$K11&gt;='LCS San Diego'!R$4)),"3",IF((AND($L11&lt;='LCS San Diego'!R$4,$M11&gt;='LCS San Diego'!R$4)),"C",IF((AND($N11&lt;='LCS San Diego'!R$4,$O11&gt;='LCS San Diego'!R$4)),"CO",IF((AND($P11&lt;='LCS San Diego'!R$4,$Q11&gt;='LCS San Diego'!R$4)),"C",0))))))</f>
        <v>0</v>
      </c>
      <c r="S11" s="33">
        <f>IF((AND($E11&lt;='LCS San Diego'!S$4,$F11&gt;='LCS San Diego'!S$4)),"P/L",IF((AND($H11&lt;='LCS San Diego'!S$4,$I11&gt;='LCS San Diego'!S$4)),"XO",IF((AND($J11&lt;='LCS San Diego'!S$4,$K11&gt;='LCS San Diego'!S$4)),"3",IF((AND($L11&lt;='LCS San Diego'!S$4,$M11&gt;='LCS San Diego'!S$4)),"C",IF((AND($N11&lt;='LCS San Diego'!S$4,$O11&gt;='LCS San Diego'!S$4)),"CO",IF((AND($P11&lt;='LCS San Diego'!S$4,$Q11&gt;='LCS San Diego'!S$4)),"C",0))))))</f>
        <v>0</v>
      </c>
      <c r="T11" s="33">
        <f>IF((AND($E11&lt;='LCS San Diego'!T$4,$F11&gt;='LCS San Diego'!T$4)),"P/L",IF((AND($H11&lt;='LCS San Diego'!T$4,$I11&gt;='LCS San Diego'!T$4)),"XO",IF((AND($J11&lt;='LCS San Diego'!T$4,$K11&gt;='LCS San Diego'!T$4)),"3",IF((AND($L11&lt;='LCS San Diego'!T$4,$M11&gt;='LCS San Diego'!T$4)),"C",IF((AND($N11&lt;='LCS San Diego'!T$4,$O11&gt;='LCS San Diego'!T$4)),"CO",IF((AND($P11&lt;='LCS San Diego'!T$4,$Q11&gt;='LCS San Diego'!T$4)),"C",0))))))</f>
        <v>0</v>
      </c>
      <c r="U11" s="33">
        <f>IF((AND($E11&lt;='LCS San Diego'!U$4,$F11&gt;='LCS San Diego'!U$4)),"P/L",IF((AND($H11&lt;='LCS San Diego'!U$4,$I11&gt;='LCS San Diego'!U$4)),"XO",IF((AND($J11&lt;='LCS San Diego'!U$4,$K11&gt;='LCS San Diego'!U$4)),"3",IF((AND($L11&lt;='LCS San Diego'!U$4,$M11&gt;='LCS San Diego'!U$4)),"C",IF((AND($N11&lt;='LCS San Diego'!U$4,$O11&gt;='LCS San Diego'!U$4)),"CO",IF((AND($P11&lt;='LCS San Diego'!U$4,$Q11&gt;='LCS San Diego'!U$4)),"C",0))))))</f>
        <v>0</v>
      </c>
      <c r="V11" s="33">
        <f>IF((AND($E11&lt;='LCS San Diego'!V$4,$F11&gt;='LCS San Diego'!V$4)),"P/L",IF((AND($H11&lt;='LCS San Diego'!V$4,$I11&gt;='LCS San Diego'!V$4)),"XO",IF((AND($J11&lt;='LCS San Diego'!V$4,$K11&gt;='LCS San Diego'!V$4)),"3",IF((AND($L11&lt;='LCS San Diego'!V$4,$M11&gt;='LCS San Diego'!V$4)),"C",IF((AND($N11&lt;='LCS San Diego'!V$4,$O11&gt;='LCS San Diego'!V$4)),"CO",IF((AND($P11&lt;='LCS San Diego'!V$4,$Q11&gt;='LCS San Diego'!V$4)),"C",0))))))</f>
        <v>0</v>
      </c>
      <c r="W11" s="33">
        <f>IF((AND($E11&lt;='LCS San Diego'!W$4,$F11&gt;='LCS San Diego'!W$4)),"P/L",IF((AND($H11&lt;='LCS San Diego'!W$4,$I11&gt;='LCS San Diego'!W$4)),"XO",IF((AND($J11&lt;='LCS San Diego'!W$4,$K11&gt;='LCS San Diego'!W$4)),"3",IF((AND($L11&lt;='LCS San Diego'!W$4,$M11&gt;='LCS San Diego'!W$4)),"C",IF((AND($N11&lt;='LCS San Diego'!W$4,$O11&gt;='LCS San Diego'!W$4)),"CO",IF((AND($P11&lt;='LCS San Diego'!W$4,$Q11&gt;='LCS San Diego'!W$4)),"C",0))))))</f>
        <v>0</v>
      </c>
      <c r="X11" s="33">
        <f>IF((AND($E11&lt;='LCS San Diego'!X$4,$F11&gt;='LCS San Diego'!X$4)),"P/L",IF((AND($H11&lt;='LCS San Diego'!X$4,$I11&gt;='LCS San Diego'!X$4)),"XO",IF((AND($J11&lt;='LCS San Diego'!X$4,$K11&gt;='LCS San Diego'!X$4)),"3",IF((AND($L11&lt;='LCS San Diego'!X$4,$M11&gt;='LCS San Diego'!X$4)),"C",IF((AND($N11&lt;='LCS San Diego'!X$4,$O11&gt;='LCS San Diego'!X$4)),"CO",IF((AND($P11&lt;='LCS San Diego'!X$4,$Q11&gt;='LCS San Diego'!X$4)),"C",0))))))</f>
        <v>0</v>
      </c>
      <c r="Y11" s="33">
        <f>IF((AND($E11&lt;='LCS San Diego'!Y$4,$F11&gt;='LCS San Diego'!Y$4)),"P/L",IF((AND($H11&lt;='LCS San Diego'!Y$4,$I11&gt;='LCS San Diego'!Y$4)),"XO",IF((AND($J11&lt;='LCS San Diego'!Y$4,$K11&gt;='LCS San Diego'!Y$4)),"3",IF((AND($L11&lt;='LCS San Diego'!Y$4,$M11&gt;='LCS San Diego'!Y$4)),"C",IF((AND($N11&lt;='LCS San Diego'!Y$4,$O11&gt;='LCS San Diego'!Y$4)),"CO",IF((AND($P11&lt;='LCS San Diego'!Y$4,$Q11&gt;='LCS San Diego'!Y$4)),"C",0))))))</f>
        <v>0</v>
      </c>
      <c r="Z11" s="33">
        <f>IF((AND($E11&lt;='LCS San Diego'!Z$4,$F11&gt;='LCS San Diego'!Z$4)),"P/L",IF((AND($H11&lt;='LCS San Diego'!Z$4,$I11&gt;='LCS San Diego'!Z$4)),"XO",IF((AND($J11&lt;='LCS San Diego'!Z$4,$K11&gt;='LCS San Diego'!Z$4)),"3",IF((AND($L11&lt;='LCS San Diego'!Z$4,$M11&gt;='LCS San Diego'!Z$4)),"C",IF((AND($N11&lt;='LCS San Diego'!Z$4,$O11&gt;='LCS San Diego'!Z$4)),"CO",IF((AND($P11&lt;='LCS San Diego'!Z$4,$Q11&gt;='LCS San Diego'!Z$4)),"C",0))))))</f>
        <v>0</v>
      </c>
      <c r="AA11" s="33">
        <f>IF((AND($E11&lt;='LCS San Diego'!AA$4,$F11&gt;='LCS San Diego'!AA$4)),"P/L",IF((AND($H11&lt;='LCS San Diego'!AA$4,$I11&gt;='LCS San Diego'!AA$4)),"XO",IF((AND($J11&lt;='LCS San Diego'!AA$4,$K11&gt;='LCS San Diego'!AA$4)),"3",IF((AND($L11&lt;='LCS San Diego'!AA$4,$M11&gt;='LCS San Diego'!AA$4)),"C",IF((AND($N11&lt;='LCS San Diego'!AA$4,$O11&gt;='LCS San Diego'!AA$4)),"CO",IF((AND($P11&lt;='LCS San Diego'!AA$4,$Q11&gt;='LCS San Diego'!AA$4)),"C",0))))))</f>
        <v>0</v>
      </c>
      <c r="AB11" s="33">
        <f>IF((AND($E11&lt;='LCS San Diego'!AB$4,$F11&gt;='LCS San Diego'!AB$4)),"P/L",IF((AND($H11&lt;='LCS San Diego'!AB$4,$I11&gt;='LCS San Diego'!AB$4)),"XO",IF((AND($J11&lt;='LCS San Diego'!AB$4,$K11&gt;='LCS San Diego'!AB$4)),"3",IF((AND($L11&lt;='LCS San Diego'!AB$4,$M11&gt;='LCS San Diego'!AB$4)),"C",IF((AND($N11&lt;='LCS San Diego'!AB$4,$O11&gt;='LCS San Diego'!AB$4)),"CO",IF((AND($P11&lt;='LCS San Diego'!AB$4,$Q11&gt;='LCS San Diego'!AB$4)),"C",0))))))</f>
        <v>0</v>
      </c>
      <c r="AC11" s="33">
        <f>IF((AND($E11&lt;='LCS San Diego'!AC$4,$F11&gt;='LCS San Diego'!AC$4)),"P/L",IF((AND($H11&lt;='LCS San Diego'!AC$4,$I11&gt;='LCS San Diego'!AC$4)),"XO",IF((AND($J11&lt;='LCS San Diego'!AC$4,$K11&gt;='LCS San Diego'!AC$4)),"3",IF((AND($L11&lt;='LCS San Diego'!AC$4,$M11&gt;='LCS San Diego'!AC$4)),"C",IF((AND($N11&lt;='LCS San Diego'!AC$4,$O11&gt;='LCS San Diego'!AC$4)),"CO",IF((AND($P11&lt;='LCS San Diego'!AC$4,$Q11&gt;='LCS San Diego'!AC$4)),"C",0))))))</f>
        <v>0</v>
      </c>
      <c r="AD11" s="33">
        <f>IF((AND($E11&lt;='LCS San Diego'!AD$4,$F11&gt;='LCS San Diego'!AD$4)),"P/L",IF((AND($H11&lt;='LCS San Diego'!AD$4,$I11&gt;='LCS San Diego'!AD$4)),"XO",IF((AND($J11&lt;='LCS San Diego'!AD$4,$K11&gt;='LCS San Diego'!AD$4)),"3",IF((AND($L11&lt;='LCS San Diego'!AD$4,$M11&gt;='LCS San Diego'!AD$4)),"C",IF((AND($N11&lt;='LCS San Diego'!AD$4,$O11&gt;='LCS San Diego'!AD$4)),"CO",IF((AND($P11&lt;='LCS San Diego'!AD$4,$Q11&gt;='LCS San Diego'!AD$4)),"C",0))))))</f>
        <v>0</v>
      </c>
      <c r="AE11" s="33">
        <f>IF((AND($E11&lt;='LCS San Diego'!AE$4,$F11&gt;='LCS San Diego'!AE$4)),"P/L",IF((AND($H11&lt;='LCS San Diego'!AE$4,$I11&gt;='LCS San Diego'!AE$4)),"XO",IF((AND($J11&lt;='LCS San Diego'!AE$4,$K11&gt;='LCS San Diego'!AE$4)),"3",IF((AND($L11&lt;='LCS San Diego'!AE$4,$M11&gt;='LCS San Diego'!AE$4)),"C",IF((AND($N11&lt;='LCS San Diego'!AE$4,$O11&gt;='LCS San Diego'!AE$4)),"CO",IF((AND($P11&lt;='LCS San Diego'!AE$4,$Q11&gt;='LCS San Diego'!AE$4)),"C",0))))))</f>
        <v>0</v>
      </c>
      <c r="AF11" s="33">
        <f>IF((AND($E11&lt;='LCS San Diego'!AF$4,$F11&gt;='LCS San Diego'!AF$4)),"P/L",IF((AND($H11&lt;='LCS San Diego'!AF$4,$I11&gt;='LCS San Diego'!AF$4)),"XO",IF((AND($J11&lt;='LCS San Diego'!AF$4,$K11&gt;='LCS San Diego'!AF$4)),"3",IF((AND($L11&lt;='LCS San Diego'!AF$4,$M11&gt;='LCS San Diego'!AF$4)),"C",IF((AND($N11&lt;='LCS San Diego'!AF$4,$O11&gt;='LCS San Diego'!AF$4)),"CO",IF((AND($P11&lt;='LCS San Diego'!AF$4,$Q11&gt;='LCS San Diego'!AF$4)),"C",0))))))</f>
        <v>0</v>
      </c>
      <c r="AG11" s="33">
        <f>IF((AND($E11&lt;='LCS San Diego'!AG$4,$F11&gt;='LCS San Diego'!AG$4)),"P/L",IF((AND($H11&lt;='LCS San Diego'!AG$4,$I11&gt;='LCS San Diego'!AG$4)),"XO",IF((AND($J11&lt;='LCS San Diego'!AG$4,$K11&gt;='LCS San Diego'!AG$4)),"3",IF((AND($L11&lt;='LCS San Diego'!AG$4,$M11&gt;='LCS San Diego'!AG$4)),"C",IF((AND($N11&lt;='LCS San Diego'!AG$4,$O11&gt;='LCS San Diego'!AG$4)),"CO",IF((AND($P11&lt;='LCS San Diego'!AG$4,$Q11&gt;='LCS San Diego'!AG$4)),"C",0))))))</f>
        <v>0</v>
      </c>
      <c r="AH11" s="33">
        <f>IF((AND($E11&lt;='LCS San Diego'!AH$4,$F11&gt;='LCS San Diego'!AH$4)),"P/L",IF((AND($H11&lt;='LCS San Diego'!AH$4,$I11&gt;='LCS San Diego'!AH$4)),"XO",IF((AND($J11&lt;='LCS San Diego'!AH$4,$K11&gt;='LCS San Diego'!AH$4)),"3",IF((AND($L11&lt;='LCS San Diego'!AH$4,$M11&gt;='LCS San Diego'!AH$4)),"C",IF((AND($N11&lt;='LCS San Diego'!AH$4,$O11&gt;='LCS San Diego'!AH$4)),"CO",IF((AND($P11&lt;='LCS San Diego'!AH$4,$Q11&gt;='LCS San Diego'!AH$4)),"C",0))))))</f>
        <v>0</v>
      </c>
      <c r="AI11" s="33">
        <f>IF((AND($E11&lt;='LCS San Diego'!AI$4,$F11&gt;='LCS San Diego'!AI$4)),"P/L",IF((AND($H11&lt;='LCS San Diego'!AI$4,$I11&gt;='LCS San Diego'!AI$4)),"XO",IF((AND($J11&lt;='LCS San Diego'!AI$4,$K11&gt;='LCS San Diego'!AI$4)),"3",IF((AND($L11&lt;='LCS San Diego'!AI$4,$M11&gt;='LCS San Diego'!AI$4)),"C",IF((AND($N11&lt;='LCS San Diego'!AI$4,$O11&gt;='LCS San Diego'!AI$4)),"CO",IF((AND($P11&lt;='LCS San Diego'!AI$4,$Q11&gt;='LCS San Diego'!AI$4)),"C",0))))))</f>
        <v>0</v>
      </c>
      <c r="AJ11" s="33">
        <f>IF((AND($E11&lt;='LCS San Diego'!AJ$4,$F11&gt;='LCS San Diego'!AJ$4)),"P/L",IF((AND($H11&lt;='LCS San Diego'!AJ$4,$I11&gt;='LCS San Diego'!AJ$4)),"XO",IF((AND($J11&lt;='LCS San Diego'!AJ$4,$K11&gt;='LCS San Diego'!AJ$4)),"3",IF((AND($L11&lt;='LCS San Diego'!AJ$4,$M11&gt;='LCS San Diego'!AJ$4)),"C",IF((AND($N11&lt;='LCS San Diego'!AJ$4,$O11&gt;='LCS San Diego'!AJ$4)),"CO",IF((AND($P11&lt;='LCS San Diego'!AJ$4,$Q11&gt;='LCS San Diego'!AJ$4)),"C",0))))))</f>
        <v>0</v>
      </c>
      <c r="AK11" s="33">
        <f>IF((AND($E11&lt;='LCS San Diego'!AK$4,$F11&gt;='LCS San Diego'!AK$4)),"P/L",IF((AND($H11&lt;='LCS San Diego'!AK$4,$I11&gt;='LCS San Diego'!AK$4)),"XO",IF((AND($J11&lt;='LCS San Diego'!AK$4,$K11&gt;='LCS San Diego'!AK$4)),"3",IF((AND($L11&lt;='LCS San Diego'!AK$4,$M11&gt;='LCS San Diego'!AK$4)),"C",IF((AND($N11&lt;='LCS San Diego'!AK$4,$O11&gt;='LCS San Diego'!AK$4)),"CO",IF((AND($P11&lt;='LCS San Diego'!AK$4,$Q11&gt;='LCS San Diego'!AK$4)),"C",0))))))</f>
        <v>0</v>
      </c>
      <c r="AL11" s="33">
        <f>IF((AND($E11&lt;='LCS San Diego'!AL$4,$F11&gt;='LCS San Diego'!AL$4)),"P/L",IF((AND($H11&lt;='LCS San Diego'!AL$4,$I11&gt;='LCS San Diego'!AL$4)),"XO",IF((AND($J11&lt;='LCS San Diego'!AL$4,$K11&gt;='LCS San Diego'!AL$4)),"3",IF((AND($L11&lt;='LCS San Diego'!AL$4,$M11&gt;='LCS San Diego'!AL$4)),"C",IF((AND($N11&lt;='LCS San Diego'!AL$4,$O11&gt;='LCS San Diego'!AL$4)),"CO",IF((AND($P11&lt;='LCS San Diego'!AL$4,$Q11&gt;='LCS San Diego'!AL$4)),"C",0))))))</f>
        <v>0</v>
      </c>
      <c r="AM11" s="33">
        <f>IF((AND($E11&lt;='LCS San Diego'!AM$4,$F11&gt;='LCS San Diego'!AM$4)),"P/L",IF((AND($H11&lt;='LCS San Diego'!AM$4,$I11&gt;='LCS San Diego'!AM$4)),"XO",IF((AND($J11&lt;='LCS San Diego'!AM$4,$K11&gt;='LCS San Diego'!AM$4)),"3",IF((AND($L11&lt;='LCS San Diego'!AM$4,$M11&gt;='LCS San Diego'!AM$4)),"C",IF((AND($N11&lt;='LCS San Diego'!AM$4,$O11&gt;='LCS San Diego'!AM$4)),"CO",IF((AND($P11&lt;='LCS San Diego'!AM$4,$Q11&gt;='LCS San Diego'!AM$4)),"C",0))))))</f>
        <v>0</v>
      </c>
      <c r="AN11" s="33">
        <f>IF((AND($E11&lt;='LCS San Diego'!AN$4,$F11&gt;='LCS San Diego'!AN$4)),"P/L",IF((AND($H11&lt;='LCS San Diego'!AN$4,$I11&gt;='LCS San Diego'!AN$4)),"XO",IF((AND($J11&lt;='LCS San Diego'!AN$4,$K11&gt;='LCS San Diego'!AN$4)),"3",IF((AND($L11&lt;='LCS San Diego'!AN$4,$M11&gt;='LCS San Diego'!AN$4)),"C",IF((AND($N11&lt;='LCS San Diego'!AN$4,$O11&gt;='LCS San Diego'!AN$4)),"CO",IF((AND($P11&lt;='LCS San Diego'!AN$4,$Q11&gt;='LCS San Diego'!AN$4)),"C",0))))))</f>
        <v>0</v>
      </c>
      <c r="AO11" s="33">
        <f>IF((AND($E11&lt;='LCS San Diego'!AO$4,$F11&gt;='LCS San Diego'!AO$4)),"P/L",IF((AND($H11&lt;='LCS San Diego'!AO$4,$I11&gt;='LCS San Diego'!AO$4)),"XO",IF((AND($J11&lt;='LCS San Diego'!AO$4,$K11&gt;='LCS San Diego'!AO$4)),"3",IF((AND($L11&lt;='LCS San Diego'!AO$4,$M11&gt;='LCS San Diego'!AO$4)),"C",IF((AND($N11&lt;='LCS San Diego'!AO$4,$O11&gt;='LCS San Diego'!AO$4)),"CO",IF((AND($P11&lt;='LCS San Diego'!AO$4,$Q11&gt;='LCS San Diego'!AO$4)),"C",0))))))</f>
        <v>0</v>
      </c>
      <c r="AP11" s="33">
        <f>IF((AND($E11&lt;='LCS San Diego'!AP$4,$F11&gt;='LCS San Diego'!AP$4)),"P/L",IF((AND($H11&lt;='LCS San Diego'!AP$4,$I11&gt;='LCS San Diego'!AP$4)),"XO",IF((AND($J11&lt;='LCS San Diego'!AP$4,$K11&gt;='LCS San Diego'!AP$4)),"3",IF((AND($L11&lt;='LCS San Diego'!AP$4,$M11&gt;='LCS San Diego'!AP$4)),"C",IF((AND($N11&lt;='LCS San Diego'!AP$4,$O11&gt;='LCS San Diego'!AP$4)),"CO",IF((AND($P11&lt;='LCS San Diego'!AP$4,$Q11&gt;='LCS San Diego'!AP$4)),"C",0))))))</f>
        <v>0</v>
      </c>
      <c r="AQ11" s="33">
        <f>IF((AND($E11&lt;='LCS San Diego'!AQ$4,$F11&gt;='LCS San Diego'!AQ$4)),"P/L",IF((AND($H11&lt;='LCS San Diego'!AQ$4,$I11&gt;='LCS San Diego'!AQ$4)),"XO",IF((AND($J11&lt;='LCS San Diego'!AQ$4,$K11&gt;='LCS San Diego'!AQ$4)),"3",IF((AND($L11&lt;='LCS San Diego'!AQ$4,$M11&gt;='LCS San Diego'!AQ$4)),"C",IF((AND($N11&lt;='LCS San Diego'!AQ$4,$O11&gt;='LCS San Diego'!AQ$4)),"CO",IF((AND($P11&lt;='LCS San Diego'!AQ$4,$Q11&gt;='LCS San Diego'!AQ$4)),"C",0))))))</f>
        <v>0</v>
      </c>
      <c r="AR11" s="33">
        <f>IF((AND($E11&lt;='LCS San Diego'!AR$4,$F11&gt;='LCS San Diego'!AR$4)),"P/L",IF((AND($H11&lt;='LCS San Diego'!AR$4,$I11&gt;='LCS San Diego'!AR$4)),"XO",IF((AND($J11&lt;='LCS San Diego'!AR$4,$K11&gt;='LCS San Diego'!AR$4)),"3",IF((AND($L11&lt;='LCS San Diego'!AR$4,$M11&gt;='LCS San Diego'!AR$4)),"C",IF((AND($N11&lt;='LCS San Diego'!AR$4,$O11&gt;='LCS San Diego'!AR$4)),"CO",IF((AND($P11&lt;='LCS San Diego'!AR$4,$Q11&gt;='LCS San Diego'!AR$4)),"C",0))))))</f>
        <v>0</v>
      </c>
      <c r="AS11" s="33">
        <f>IF((AND($E11&lt;='LCS San Diego'!AS$4,$F11&gt;='LCS San Diego'!AS$4)),"P/L",IF((AND($H11&lt;='LCS San Diego'!AS$4,$I11&gt;='LCS San Diego'!AS$4)),"XO",IF((AND($J11&lt;='LCS San Diego'!AS$4,$K11&gt;='LCS San Diego'!AS$4)),"3",IF((AND($L11&lt;='LCS San Diego'!AS$4,$M11&gt;='LCS San Diego'!AS$4)),"C",IF((AND($N11&lt;='LCS San Diego'!AS$4,$O11&gt;='LCS San Diego'!AS$4)),"CO",IF((AND($P11&lt;='LCS San Diego'!AS$4,$Q11&gt;='LCS San Diego'!AS$4)),"C",0))))))</f>
        <v>0</v>
      </c>
      <c r="AT11" s="33">
        <f>IF((AND($E11&lt;='LCS San Diego'!AT$4,$F11&gt;='LCS San Diego'!AT$4)),"P/L",IF((AND($H11&lt;='LCS San Diego'!AT$4,$I11&gt;='LCS San Diego'!AT$4)),"XO",IF((AND($J11&lt;='LCS San Diego'!AT$4,$K11&gt;='LCS San Diego'!AT$4)),"3",IF((AND($L11&lt;='LCS San Diego'!AT$4,$M11&gt;='LCS San Diego'!AT$4)),"C",IF((AND($N11&lt;='LCS San Diego'!AT$4,$O11&gt;='LCS San Diego'!AT$4)),"CO",IF((AND($P11&lt;='LCS San Diego'!AT$4,$Q11&gt;='LCS San Diego'!AT$4)),"C",0))))))</f>
        <v>0</v>
      </c>
      <c r="AU11" s="33">
        <f>IF((AND($E11&lt;='LCS San Diego'!AU$4,$F11&gt;='LCS San Diego'!AU$4)),"P/L",IF((AND($H11&lt;='LCS San Diego'!AU$4,$I11&gt;='LCS San Diego'!AU$4)),"XO",IF((AND($J11&lt;='LCS San Diego'!AU$4,$K11&gt;='LCS San Diego'!AU$4)),"3",IF((AND($L11&lt;='LCS San Diego'!AU$4,$M11&gt;='LCS San Diego'!AU$4)),"C",IF((AND($N11&lt;='LCS San Diego'!AU$4,$O11&gt;='LCS San Diego'!AU$4)),"CO",IF((AND($P11&lt;='LCS San Diego'!AU$4,$Q11&gt;='LCS San Diego'!AU$4)),"C",0))))))</f>
        <v>0</v>
      </c>
      <c r="AV11" s="33">
        <f>IF((AND($E11&lt;='LCS San Diego'!AV$4,$F11&gt;='LCS San Diego'!AV$4)),"P/L",IF((AND($H11&lt;='LCS San Diego'!AV$4,$I11&gt;='LCS San Diego'!AV$4)),"XO",IF((AND($J11&lt;='LCS San Diego'!AV$4,$K11&gt;='LCS San Diego'!AV$4)),"3",IF((AND($L11&lt;='LCS San Diego'!AV$4,$M11&gt;='LCS San Diego'!AV$4)),"C",IF((AND($N11&lt;='LCS San Diego'!AV$4,$O11&gt;='LCS San Diego'!AV$4)),"CO",IF((AND($P11&lt;='LCS San Diego'!AV$4,$Q11&gt;='LCS San Diego'!AV$4)),"C",0))))))</f>
        <v>0</v>
      </c>
      <c r="AW11" s="33">
        <f>IF((AND($E11&lt;='LCS San Diego'!AW$4,$F11&gt;='LCS San Diego'!AW$4)),"P/L",IF((AND($H11&lt;='LCS San Diego'!AW$4,$I11&gt;='LCS San Diego'!AW$4)),"XO",IF((AND($J11&lt;='LCS San Diego'!AW$4,$K11&gt;='LCS San Diego'!AW$4)),"3",IF((AND($L11&lt;='LCS San Diego'!AW$4,$M11&gt;='LCS San Diego'!AW$4)),"C",IF((AND($N11&lt;='LCS San Diego'!AW$4,$O11&gt;='LCS San Diego'!AW$4)),"CO",IF((AND($P11&lt;='LCS San Diego'!AW$4,$Q11&gt;='LCS San Diego'!AW$4)),"C",0))))))</f>
        <v>0</v>
      </c>
      <c r="AX11" s="33">
        <f>IF((AND($E11&lt;='LCS San Diego'!AX$4,$F11&gt;='LCS San Diego'!AX$4)),"P/L",IF((AND($H11&lt;='LCS San Diego'!AX$4,$I11&gt;='LCS San Diego'!AX$4)),"XO",IF((AND($J11&lt;='LCS San Diego'!AX$4,$K11&gt;='LCS San Diego'!AX$4)),"3",IF((AND($L11&lt;='LCS San Diego'!AX$4,$M11&gt;='LCS San Diego'!AX$4)),"C",IF((AND($N11&lt;='LCS San Diego'!AX$4,$O11&gt;='LCS San Diego'!AX$4)),"CO",IF((AND($P11&lt;='LCS San Diego'!AX$4,$Q11&gt;='LCS San Diego'!AX$4)),"C",0))))))</f>
        <v>0</v>
      </c>
      <c r="AY11" s="33">
        <f>IF((AND($E11&lt;='LCS San Diego'!AY$4,$F11&gt;='LCS San Diego'!AY$4)),"P/L",IF((AND($H11&lt;='LCS San Diego'!AY$4,$I11&gt;='LCS San Diego'!AY$4)),"XO",IF((AND($J11&lt;='LCS San Diego'!AY$4,$K11&gt;='LCS San Diego'!AY$4)),"3",IF((AND($L11&lt;='LCS San Diego'!AY$4,$M11&gt;='LCS San Diego'!AY$4)),"C",IF((AND($N11&lt;='LCS San Diego'!AY$4,$O11&gt;='LCS San Diego'!AY$4)),"CO",IF((AND($P11&lt;='LCS San Diego'!AY$4,$Q11&gt;='LCS San Diego'!AY$4)),"C",0))))))</f>
        <v>0</v>
      </c>
      <c r="AZ11" s="33">
        <f>IF((AND($E11&lt;='LCS San Diego'!AZ$4,$F11&gt;='LCS San Diego'!AZ$4)),"P/L",IF((AND($H11&lt;='LCS San Diego'!AZ$4,$I11&gt;='LCS San Diego'!AZ$4)),"XO",IF((AND($J11&lt;='LCS San Diego'!AZ$4,$K11&gt;='LCS San Diego'!AZ$4)),"3",IF((AND($L11&lt;='LCS San Diego'!AZ$4,$M11&gt;='LCS San Diego'!AZ$4)),"C",IF((AND($N11&lt;='LCS San Diego'!AZ$4,$O11&gt;='LCS San Diego'!AZ$4)),"CO",IF((AND($P11&lt;='LCS San Diego'!AZ$4,$Q11&gt;='LCS San Diego'!AZ$4)),"C",0))))))</f>
        <v>0</v>
      </c>
      <c r="BA11" s="33">
        <f>IF((AND($E11&lt;='LCS San Diego'!BA$4,$F11&gt;='LCS San Diego'!BA$4)),"P/L",IF((AND($H11&lt;='LCS San Diego'!BA$4,$I11&gt;='LCS San Diego'!BA$4)),"XO",IF((AND($J11&lt;='LCS San Diego'!BA$4,$K11&gt;='LCS San Diego'!BA$4)),"3",IF((AND($L11&lt;='LCS San Diego'!BA$4,$M11&gt;='LCS San Diego'!BA$4)),"C",IF((AND($N11&lt;='LCS San Diego'!BA$4,$O11&gt;='LCS San Diego'!BA$4)),"CO",IF((AND($P11&lt;='LCS San Diego'!BA$4,$Q11&gt;='LCS San Diego'!BA$4)),"C",0))))))</f>
        <v>0</v>
      </c>
      <c r="BB11" s="33">
        <f>IF((AND($E11&lt;='LCS San Diego'!BB$4,$F11&gt;='LCS San Diego'!BB$4)),"P/L",IF((AND($H11&lt;='LCS San Diego'!BB$4,$I11&gt;='LCS San Diego'!BB$4)),"XO",IF((AND($J11&lt;='LCS San Diego'!BB$4,$K11&gt;='LCS San Diego'!BB$4)),"3",IF((AND($L11&lt;='LCS San Diego'!BB$4,$M11&gt;='LCS San Diego'!BB$4)),"C",IF((AND($N11&lt;='LCS San Diego'!BB$4,$O11&gt;='LCS San Diego'!BB$4)),"CO",IF((AND($P11&lt;='LCS San Diego'!BB$4,$Q11&gt;='LCS San Diego'!BB$4)),"C",0))))))</f>
        <v>0</v>
      </c>
      <c r="BC11" s="33">
        <f>IF((AND($E11&lt;='LCS San Diego'!BC$4,$F11&gt;='LCS San Diego'!BC$4)),"P/L",IF((AND($H11&lt;='LCS San Diego'!BC$4,$I11&gt;='LCS San Diego'!BC$4)),"XO",IF((AND($J11&lt;='LCS San Diego'!BC$4,$K11&gt;='LCS San Diego'!BC$4)),"3",IF((AND($L11&lt;='LCS San Diego'!BC$4,$M11&gt;='LCS San Diego'!BC$4)),"C",IF((AND($N11&lt;='LCS San Diego'!BC$4,$O11&gt;='LCS San Diego'!BC$4)),"CO",IF((AND($P11&lt;='LCS San Diego'!BC$4,$Q11&gt;='LCS San Diego'!BC$4)),"C",0))))))</f>
        <v>0</v>
      </c>
      <c r="BD11" s="33">
        <f>IF((AND($E11&lt;='LCS San Diego'!BD$4,$F11&gt;='LCS San Diego'!BD$4)),"P/L",IF((AND($H11&lt;='LCS San Diego'!BD$4,$I11&gt;='LCS San Diego'!BD$4)),"XO",IF((AND($J11&lt;='LCS San Diego'!BD$4,$K11&gt;='LCS San Diego'!BD$4)),"3",IF((AND($L11&lt;='LCS San Diego'!BD$4,$M11&gt;='LCS San Diego'!BD$4)),"C",IF((AND($N11&lt;='LCS San Diego'!BD$4,$O11&gt;='LCS San Diego'!BD$4)),"CO",IF((AND($P11&lt;='LCS San Diego'!BD$4,$Q11&gt;='LCS San Diego'!BD$4)),"C",0))))))</f>
        <v>0</v>
      </c>
      <c r="BE11" s="33">
        <f>IF((AND($E11&lt;='LCS San Diego'!BE$4,$F11&gt;='LCS San Diego'!BE$4)),"P/L",IF((AND($H11&lt;='LCS San Diego'!BE$4,$I11&gt;='LCS San Diego'!BE$4)),"XO",IF((AND($J11&lt;='LCS San Diego'!BE$4,$K11&gt;='LCS San Diego'!BE$4)),"3",IF((AND($L11&lt;='LCS San Diego'!BE$4,$M11&gt;='LCS San Diego'!BE$4)),"C",IF((AND($N11&lt;='LCS San Diego'!BE$4,$O11&gt;='LCS San Diego'!BE$4)),"CO",IF((AND($P11&lt;='LCS San Diego'!BE$4,$Q11&gt;='LCS San Diego'!BE$4)),"C",0))))))</f>
        <v>0</v>
      </c>
      <c r="BF11" s="33">
        <f>IF((AND($E11&lt;='LCS San Diego'!BF$4,$F11&gt;='LCS San Diego'!BF$4)),"P/L",IF((AND($H11&lt;='LCS San Diego'!BF$4,$I11&gt;='LCS San Diego'!BF$4)),"XO",IF((AND($J11&lt;='LCS San Diego'!BF$4,$K11&gt;='LCS San Diego'!BF$4)),"3",IF((AND($L11&lt;='LCS San Diego'!BF$4,$M11&gt;='LCS San Diego'!BF$4)),"C",IF((AND($N11&lt;='LCS San Diego'!BF$4,$O11&gt;='LCS San Diego'!BF$4)),"CO",IF((AND($P11&lt;='LCS San Diego'!BF$4,$Q11&gt;='LCS San Diego'!BF$4)),"C",0))))))</f>
        <v>0</v>
      </c>
      <c r="BG11" s="33">
        <f>IF((AND($E11&lt;='LCS San Diego'!BG$4,$F11&gt;='LCS San Diego'!BG$4)),"P/L",IF((AND($H11&lt;='LCS San Diego'!BG$4,$I11&gt;='LCS San Diego'!BG$4)),"XO",IF((AND($J11&lt;='LCS San Diego'!BG$4,$K11&gt;='LCS San Diego'!BG$4)),"3",IF((AND($L11&lt;='LCS San Diego'!BG$4,$M11&gt;='LCS San Diego'!BG$4)),"C",IF((AND($N11&lt;='LCS San Diego'!BG$4,$O11&gt;='LCS San Diego'!BG$4)),"CO",IF((AND($P11&lt;='LCS San Diego'!BG$4,$Q11&gt;='LCS San Diego'!BG$4)),"C",0))))))</f>
        <v>0</v>
      </c>
      <c r="BH11" s="33">
        <f>IF((AND($E11&lt;='LCS San Diego'!BH$4,$F11&gt;='LCS San Diego'!BH$4)),"P/L",IF((AND($H11&lt;='LCS San Diego'!BH$4,$I11&gt;='LCS San Diego'!BH$4)),"XO",IF((AND($J11&lt;='LCS San Diego'!BH$4,$K11&gt;='LCS San Diego'!BH$4)),"3",IF((AND($L11&lt;='LCS San Diego'!BH$4,$M11&gt;='LCS San Diego'!BH$4)),"C",IF((AND($N11&lt;='LCS San Diego'!BH$4,$O11&gt;='LCS San Diego'!BH$4)),"CO",IF((AND($P11&lt;='LCS San Diego'!BH$4,$Q11&gt;='LCS San Diego'!BH$4)),"C",0))))))</f>
        <v>0</v>
      </c>
      <c r="BI11" s="33">
        <f>IF((AND($E11&lt;='LCS San Diego'!BI$4,$F11&gt;='LCS San Diego'!BI$4)),"P/L",IF((AND($H11&lt;='LCS San Diego'!BI$4,$I11&gt;='LCS San Diego'!BI$4)),"XO",IF((AND($J11&lt;='LCS San Diego'!BI$4,$K11&gt;='LCS San Diego'!BI$4)),"3",IF((AND($L11&lt;='LCS San Diego'!BI$4,$M11&gt;='LCS San Diego'!BI$4)),"C",IF((AND($N11&lt;='LCS San Diego'!BI$4,$O11&gt;='LCS San Diego'!BI$4)),"CO",IF((AND($P11&lt;='LCS San Diego'!BI$4,$Q11&gt;='LCS San Diego'!BI$4)),"C",0))))))</f>
        <v>0</v>
      </c>
      <c r="BJ11" s="33">
        <f>IF((AND($E11&lt;='LCS San Diego'!BJ$4,$F11&gt;='LCS San Diego'!BJ$4)),"P/L",IF((AND($H11&lt;='LCS San Diego'!BJ$4,$I11&gt;='LCS San Diego'!BJ$4)),"XO",IF((AND($J11&lt;='LCS San Diego'!BJ$4,$K11&gt;='LCS San Diego'!BJ$4)),"3",IF((AND($L11&lt;='LCS San Diego'!BJ$4,$M11&gt;='LCS San Diego'!BJ$4)),"C",IF((AND($N11&lt;='LCS San Diego'!BJ$4,$O11&gt;='LCS San Diego'!BJ$4)),"CO",IF((AND($P11&lt;='LCS San Diego'!BJ$4,$Q11&gt;='LCS San Diego'!BJ$4)),"C",0))))))</f>
        <v>0</v>
      </c>
      <c r="BK11" s="33">
        <f>IF((AND($E11&lt;='LCS San Diego'!BK$4,$F11&gt;='LCS San Diego'!BK$4)),"P/L",IF((AND($H11&lt;='LCS San Diego'!BK$4,$I11&gt;='LCS San Diego'!BK$4)),"XO",IF((AND($J11&lt;='LCS San Diego'!BK$4,$K11&gt;='LCS San Diego'!BK$4)),"3",IF((AND($L11&lt;='LCS San Diego'!BK$4,$M11&gt;='LCS San Diego'!BK$4)),"C",IF((AND($N11&lt;='LCS San Diego'!BK$4,$O11&gt;='LCS San Diego'!BK$4)),"CO",IF((AND($P11&lt;='LCS San Diego'!BK$4,$Q11&gt;='LCS San Diego'!BK$4)),"C",0))))))</f>
        <v>0</v>
      </c>
      <c r="BL11" s="33">
        <f>IF((AND($E11&lt;='LCS San Diego'!BL$4,$F11&gt;='LCS San Diego'!BL$4)),"P/L",IF((AND($H11&lt;='LCS San Diego'!BL$4,$I11&gt;='LCS San Diego'!BL$4)),"XO",IF((AND($J11&lt;='LCS San Diego'!BL$4,$K11&gt;='LCS San Diego'!BL$4)),"3",IF((AND($L11&lt;='LCS San Diego'!BL$4,$M11&gt;='LCS San Diego'!BL$4)),"C",IF((AND($N11&lt;='LCS San Diego'!BL$4,$O11&gt;='LCS San Diego'!BL$4)),"CO",IF((AND($P11&lt;='LCS San Diego'!BL$4,$Q11&gt;='LCS San Diego'!BL$4)),"C",0))))))</f>
        <v>0</v>
      </c>
      <c r="BM11" s="33">
        <f>IF((AND($E11&lt;='LCS San Diego'!BM$4,$F11&gt;='LCS San Diego'!BM$4)),"P/L",IF((AND($H11&lt;='LCS San Diego'!BM$4,$I11&gt;='LCS San Diego'!BM$4)),"XO",IF((AND($J11&lt;='LCS San Diego'!BM$4,$K11&gt;='LCS San Diego'!BM$4)),"3",IF((AND($L11&lt;='LCS San Diego'!BM$4,$M11&gt;='LCS San Diego'!BM$4)),"C",IF((AND($N11&lt;='LCS San Diego'!BM$4,$O11&gt;='LCS San Diego'!BM$4)),"CO",IF((AND($P11&lt;='LCS San Diego'!BM$4,$Q11&gt;='LCS San Diego'!BM$4)),"C",0))))))</f>
        <v>0</v>
      </c>
      <c r="BN11" s="33">
        <f>IF((AND($E11&lt;='LCS San Diego'!BN$4,$F11&gt;='LCS San Diego'!BN$4)),"P/L",IF((AND($H11&lt;='LCS San Diego'!BN$4,$I11&gt;='LCS San Diego'!BN$4)),"XO",IF((AND($J11&lt;='LCS San Diego'!BN$4,$K11&gt;='LCS San Diego'!BN$4)),"3",IF((AND($L11&lt;='LCS San Diego'!BN$4,$M11&gt;='LCS San Diego'!BN$4)),"C",IF((AND($N11&lt;='LCS San Diego'!BN$4,$O11&gt;='LCS San Diego'!BN$4)),"CO",IF((AND($P11&lt;='LCS San Diego'!BN$4,$Q11&gt;='LCS San Diego'!BN$4)),"C",0))))))</f>
        <v>0</v>
      </c>
      <c r="BO11" s="33">
        <f>IF((AND($E11&lt;='LCS San Diego'!BO$4,$F11&gt;='LCS San Diego'!BO$4)),"P/L",IF((AND($H11&lt;='LCS San Diego'!BO$4,$I11&gt;='LCS San Diego'!BO$4)),"XO",IF((AND($J11&lt;='LCS San Diego'!BO$4,$K11&gt;='LCS San Diego'!BO$4)),"3",IF((AND($L11&lt;='LCS San Diego'!BO$4,$M11&gt;='LCS San Diego'!BO$4)),"C",IF((AND($N11&lt;='LCS San Diego'!BO$4,$O11&gt;='LCS San Diego'!BO$4)),"CO",IF((AND($P11&lt;='LCS San Diego'!BO$4,$Q11&gt;='LCS San Diego'!BO$4)),"C",0))))))</f>
        <v>0</v>
      </c>
      <c r="BP11" s="33">
        <f>IF((AND($E11&lt;='LCS San Diego'!BP$4,$F11&gt;='LCS San Diego'!BP$4)),"P/L",IF((AND($H11&lt;='LCS San Diego'!BP$4,$I11&gt;='LCS San Diego'!BP$4)),"XO",IF((AND($J11&lt;='LCS San Diego'!BP$4,$K11&gt;='LCS San Diego'!BP$4)),"3",IF((AND($L11&lt;='LCS San Diego'!BP$4,$M11&gt;='LCS San Diego'!BP$4)),"C",IF((AND($N11&lt;='LCS San Diego'!BP$4,$O11&gt;='LCS San Diego'!BP$4)),"CO",IF((AND($P11&lt;='LCS San Diego'!BP$4,$Q11&gt;='LCS San Diego'!BP$4)),"C",0))))))</f>
        <v>0</v>
      </c>
      <c r="BQ11" s="33">
        <f>IF((AND($E11&lt;='LCS San Diego'!BQ$4,$F11&gt;='LCS San Diego'!BQ$4)),"P/L",IF((AND($H11&lt;='LCS San Diego'!BQ$4,$I11&gt;='LCS San Diego'!BQ$4)),"XO",IF((AND($J11&lt;='LCS San Diego'!BQ$4,$K11&gt;='LCS San Diego'!BQ$4)),"3",IF((AND($L11&lt;='LCS San Diego'!BQ$4,$M11&gt;='LCS San Diego'!BQ$4)),"C",IF((AND($N11&lt;='LCS San Diego'!BQ$4,$O11&gt;='LCS San Diego'!BQ$4)),"CO",IF((AND($P11&lt;='LCS San Diego'!BQ$4,$Q11&gt;='LCS San Diego'!BQ$4)),"C",0))))))</f>
        <v>0</v>
      </c>
      <c r="BR11" s="33">
        <f>IF((AND($E11&lt;='LCS San Diego'!BR$4,$F11&gt;='LCS San Diego'!BR$4)),"P/L",IF((AND($H11&lt;='LCS San Diego'!BR$4,$I11&gt;='LCS San Diego'!BR$4)),"XO",IF((AND($J11&lt;='LCS San Diego'!BR$4,$K11&gt;='LCS San Diego'!BR$4)),"3",IF((AND($L11&lt;='LCS San Diego'!BR$4,$M11&gt;='LCS San Diego'!BR$4)),"C",IF((AND($N11&lt;='LCS San Diego'!BR$4,$O11&gt;='LCS San Diego'!BR$4)),"CO",IF((AND($P11&lt;='LCS San Diego'!BR$4,$Q11&gt;='LCS San Diego'!BR$4)),"C",0))))))</f>
        <v>0</v>
      </c>
      <c r="BS11" s="33">
        <f>IF((AND($E11&lt;='LCS San Diego'!BS$4,$F11&gt;='LCS San Diego'!BS$4)),"P/L",IF((AND($H11&lt;='LCS San Diego'!BS$4,$I11&gt;='LCS San Diego'!BS$4)),"XO",IF((AND($J11&lt;='LCS San Diego'!BS$4,$K11&gt;='LCS San Diego'!BS$4)),"3",IF((AND($L11&lt;='LCS San Diego'!BS$4,$M11&gt;='LCS San Diego'!BS$4)),"C",IF((AND($N11&lt;='LCS San Diego'!BS$4,$O11&gt;='LCS San Diego'!BS$4)),"CO",IF((AND($P11&lt;='LCS San Diego'!BS$4,$Q11&gt;='LCS San Diego'!BS$4)),"C",0))))))</f>
        <v>0</v>
      </c>
      <c r="BT11" s="33">
        <f>IF((AND($E11&lt;='LCS San Diego'!BT$4,$F11&gt;='LCS San Diego'!BT$4)),"P/L",IF((AND($H11&lt;='LCS San Diego'!BT$4,$I11&gt;='LCS San Diego'!BT$4)),"XO",IF((AND($J11&lt;='LCS San Diego'!BT$4,$K11&gt;='LCS San Diego'!BT$4)),"3",IF((AND($L11&lt;='LCS San Diego'!BT$4,$M11&gt;='LCS San Diego'!BT$4)),"C",IF((AND($N11&lt;='LCS San Diego'!BT$4,$O11&gt;='LCS San Diego'!BT$4)),"CO",IF((AND($P11&lt;='LCS San Diego'!BT$4,$Q11&gt;='LCS San Diego'!BT$4)),"C",0))))))</f>
        <v>0</v>
      </c>
      <c r="BU11" s="33">
        <f>IF((AND($E11&lt;='LCS San Diego'!BU$4,$F11&gt;='LCS San Diego'!BU$4)),"P/L",IF((AND($H11&lt;='LCS San Diego'!BU$4,$I11&gt;='LCS San Diego'!BU$4)),"XO",IF((AND($J11&lt;='LCS San Diego'!BU$4,$K11&gt;='LCS San Diego'!BU$4)),"3",IF((AND($L11&lt;='LCS San Diego'!BU$4,$M11&gt;='LCS San Diego'!BU$4)),"C",IF((AND($N11&lt;='LCS San Diego'!BU$4,$O11&gt;='LCS San Diego'!BU$4)),"CO",IF((AND($P11&lt;='LCS San Diego'!BU$4,$Q11&gt;='LCS San Diego'!BU$4)),"C",0))))))</f>
        <v>0</v>
      </c>
      <c r="BV11" s="33">
        <f>IF((AND($E11&lt;='LCS San Diego'!BV$4,$F11&gt;='LCS San Diego'!BV$4)),"P/L",IF((AND($H11&lt;='LCS San Diego'!BV$4,$I11&gt;='LCS San Diego'!BV$4)),"XO",IF((AND($J11&lt;='LCS San Diego'!BV$4,$K11&gt;='LCS San Diego'!BV$4)),"3",IF((AND($L11&lt;='LCS San Diego'!BV$4,$M11&gt;='LCS San Diego'!BV$4)),"C",IF((AND($N11&lt;='LCS San Diego'!BV$4,$O11&gt;='LCS San Diego'!BV$4)),"CO",IF((AND($P11&lt;='LCS San Diego'!BV$4,$Q11&gt;='LCS San Diego'!BV$4)),"C",0))))))</f>
        <v>0</v>
      </c>
      <c r="BW11" s="33">
        <f>IF((AND($E11&lt;='LCS San Diego'!BW$4,$F11&gt;='LCS San Diego'!BW$4)),"P/L",IF((AND($H11&lt;='LCS San Diego'!BW$4,$I11&gt;='LCS San Diego'!BW$4)),"XO",IF((AND($J11&lt;='LCS San Diego'!BW$4,$K11&gt;='LCS San Diego'!BW$4)),"3",IF((AND($L11&lt;='LCS San Diego'!BW$4,$M11&gt;='LCS San Diego'!BW$4)),"C",IF((AND($N11&lt;='LCS San Diego'!BW$4,$O11&gt;='LCS San Diego'!BW$4)),"CO",IF((AND($P11&lt;='LCS San Diego'!BW$4,$Q11&gt;='LCS San Diego'!BW$4)),"C",0))))))</f>
        <v>0</v>
      </c>
      <c r="BX11" s="33">
        <f>IF((AND($E11&lt;='LCS San Diego'!BX$4,$F11&gt;='LCS San Diego'!BX$4)),"P/L",IF((AND($H11&lt;='LCS San Diego'!BX$4,$I11&gt;='LCS San Diego'!BX$4)),"XO",IF((AND($J11&lt;='LCS San Diego'!BX$4,$K11&gt;='LCS San Diego'!BX$4)),"3",IF((AND($L11&lt;='LCS San Diego'!BX$4,$M11&gt;='LCS San Diego'!BX$4)),"C",IF((AND($N11&lt;='LCS San Diego'!BX$4,$O11&gt;='LCS San Diego'!BX$4)),"CO",IF((AND($P11&lt;='LCS San Diego'!BX$4,$Q11&gt;='LCS San Diego'!BX$4)),"C",0))))))</f>
        <v>0</v>
      </c>
      <c r="BY11" s="33">
        <f>IF((AND($E11&lt;='LCS San Diego'!BY$4,$F11&gt;='LCS San Diego'!BY$4)),"P/L",IF((AND($H11&lt;='LCS San Diego'!BY$4,$I11&gt;='LCS San Diego'!BY$4)),"XO",IF((AND($J11&lt;='LCS San Diego'!BY$4,$K11&gt;='LCS San Diego'!BY$4)),"3",IF((AND($L11&lt;='LCS San Diego'!BY$4,$M11&gt;='LCS San Diego'!BY$4)),"C",IF((AND($N11&lt;='LCS San Diego'!BY$4,$O11&gt;='LCS San Diego'!BY$4)),"CO",IF((AND($P11&lt;='LCS San Diego'!BY$4,$Q11&gt;='LCS San Diego'!BY$4)),"C",0))))))</f>
        <v>0</v>
      </c>
      <c r="BZ11" s="33">
        <f>IF((AND($E11&lt;='LCS San Diego'!BZ$4,$F11&gt;='LCS San Diego'!BZ$4)),"P/L",IF((AND($H11&lt;='LCS San Diego'!BZ$4,$I11&gt;='LCS San Diego'!BZ$4)),"XO",IF((AND($J11&lt;='LCS San Diego'!BZ$4,$K11&gt;='LCS San Diego'!BZ$4)),"3",IF((AND($L11&lt;='LCS San Diego'!BZ$4,$M11&gt;='LCS San Diego'!BZ$4)),"C",IF((AND($N11&lt;='LCS San Diego'!BZ$4,$O11&gt;='LCS San Diego'!BZ$4)),"CO",IF((AND($P11&lt;='LCS San Diego'!BZ$4,$Q11&gt;='LCS San Diego'!BZ$4)),"C",0))))))</f>
        <v>0</v>
      </c>
      <c r="CA11" s="33">
        <f>IF((AND($E11&lt;='LCS San Diego'!CA$4,$F11&gt;='LCS San Diego'!CA$4)),"P/L",IF((AND($H11&lt;='LCS San Diego'!CA$4,$I11&gt;='LCS San Diego'!CA$4)),"XO",IF((AND($J11&lt;='LCS San Diego'!CA$4,$K11&gt;='LCS San Diego'!CA$4)),"3",IF((AND($L11&lt;='LCS San Diego'!CA$4,$M11&gt;='LCS San Diego'!CA$4)),"C",IF((AND($N11&lt;='LCS San Diego'!CA$4,$O11&gt;='LCS San Diego'!CA$4)),"CO",IF((AND($P11&lt;='LCS San Diego'!CA$4,$Q11&gt;='LCS San Diego'!CA$4)),"C",0))))))</f>
        <v>0</v>
      </c>
      <c r="CB11" s="33">
        <f>IF((AND($E11&lt;='LCS San Diego'!CB$4,$F11&gt;='LCS San Diego'!CB$4)),"P/L",IF((AND($H11&lt;='LCS San Diego'!CB$4,$I11&gt;='LCS San Diego'!CB$4)),"XO",IF((AND($J11&lt;='LCS San Diego'!CB$4,$K11&gt;='LCS San Diego'!CB$4)),"3",IF((AND($L11&lt;='LCS San Diego'!CB$4,$M11&gt;='LCS San Diego'!CB$4)),"C",IF((AND($N11&lt;='LCS San Diego'!CB$4,$O11&gt;='LCS San Diego'!CB$4)),"CO",IF((AND($P11&lt;='LCS San Diego'!CB$4,$Q11&gt;='LCS San Diego'!CB$4)),"C",0))))))</f>
        <v>0</v>
      </c>
      <c r="CC11" s="33">
        <f>IF((AND($E11&lt;='LCS San Diego'!CC$4,$F11&gt;='LCS San Diego'!CC$4)),"P/L",IF((AND($H11&lt;='LCS San Diego'!CC$4,$I11&gt;='LCS San Diego'!CC$4)),"XO",IF((AND($J11&lt;='LCS San Diego'!CC$4,$K11&gt;='LCS San Diego'!CC$4)),"3",IF((AND($L11&lt;='LCS San Diego'!CC$4,$M11&gt;='LCS San Diego'!CC$4)),"C",IF((AND($N11&lt;='LCS San Diego'!CC$4,$O11&gt;='LCS San Diego'!CC$4)),"CO",IF((AND($P11&lt;='LCS San Diego'!CC$4,$Q11&gt;='LCS San Diego'!CC$4)),"C",0))))))</f>
        <v>0</v>
      </c>
      <c r="CD11" s="33">
        <f>IF((AND($E11&lt;='LCS San Diego'!CD$4,$F11&gt;='LCS San Diego'!CD$4)),"P/L",IF((AND($H11&lt;='LCS San Diego'!CD$4,$I11&gt;='LCS San Diego'!CD$4)),"XO",IF((AND($J11&lt;='LCS San Diego'!CD$4,$K11&gt;='LCS San Diego'!CD$4)),"3",IF((AND($L11&lt;='LCS San Diego'!CD$4,$M11&gt;='LCS San Diego'!CD$4)),"C",IF((AND($N11&lt;='LCS San Diego'!CD$4,$O11&gt;='LCS San Diego'!CD$4)),"CO",IF((AND($P11&lt;='LCS San Diego'!CD$4,$Q11&gt;='LCS San Diego'!CD$4)),"C",0))))))</f>
        <v>0</v>
      </c>
      <c r="CE11" s="33">
        <f>IF((AND($E11&lt;='LCS San Diego'!CE$4,$F11&gt;='LCS San Diego'!CE$4)),"P/L",IF((AND($H11&lt;='LCS San Diego'!CE$4,$I11&gt;='LCS San Diego'!CE$4)),"XO",IF((AND($J11&lt;='LCS San Diego'!CE$4,$K11&gt;='LCS San Diego'!CE$4)),"3",IF((AND($L11&lt;='LCS San Diego'!CE$4,$M11&gt;='LCS San Diego'!CE$4)),"C",IF((AND($N11&lt;='LCS San Diego'!CE$4,$O11&gt;='LCS San Diego'!CE$4)),"CO",IF((AND($P11&lt;='LCS San Diego'!CE$4,$Q11&gt;='LCS San Diego'!CE$4)),"C",0))))))</f>
        <v>0</v>
      </c>
      <c r="CF11" s="33">
        <f>IF((AND($E11&lt;='LCS San Diego'!CF$4,$F11&gt;='LCS San Diego'!CF$4)),"P/L",IF((AND($H11&lt;='LCS San Diego'!CF$4,$I11&gt;='LCS San Diego'!CF$4)),"XO",IF((AND($J11&lt;='LCS San Diego'!CF$4,$K11&gt;='LCS San Diego'!CF$4)),"3",IF((AND($L11&lt;='LCS San Diego'!CF$4,$M11&gt;='LCS San Diego'!CF$4)),"C",IF((AND($N11&lt;='LCS San Diego'!CF$4,$O11&gt;='LCS San Diego'!CF$4)),"CO",IF((AND($P11&lt;='LCS San Diego'!CF$4,$Q11&gt;='LCS San Diego'!CF$4)),"C",0))))))</f>
        <v>0</v>
      </c>
      <c r="CG11" s="33">
        <f>IF((AND($E11&lt;='LCS San Diego'!CG$4,$F11&gt;='LCS San Diego'!CG$4)),"P/L",IF((AND($H11&lt;='LCS San Diego'!CG$4,$I11&gt;='LCS San Diego'!CG$4)),"XO",IF((AND($J11&lt;='LCS San Diego'!CG$4,$K11&gt;='LCS San Diego'!CG$4)),"3",IF((AND($L11&lt;='LCS San Diego'!CG$4,$M11&gt;='LCS San Diego'!CG$4)),"C",IF((AND($N11&lt;='LCS San Diego'!CG$4,$O11&gt;='LCS San Diego'!CG$4)),"CO",IF((AND($P11&lt;='LCS San Diego'!CG$4,$Q11&gt;='LCS San Diego'!CG$4)),"C",0))))))</f>
        <v>0</v>
      </c>
      <c r="CH11" s="33">
        <f>IF((AND($E11&lt;='LCS San Diego'!CH$4,$F11&gt;='LCS San Diego'!CH$4)),"P/L",IF((AND($H11&lt;='LCS San Diego'!CH$4,$I11&gt;='LCS San Diego'!CH$4)),"XO",IF((AND($J11&lt;='LCS San Diego'!CH$4,$K11&gt;='LCS San Diego'!CH$4)),"3",IF((AND($L11&lt;='LCS San Diego'!CH$4,$M11&gt;='LCS San Diego'!CH$4)),"C",IF((AND($N11&lt;='LCS San Diego'!CH$4,$O11&gt;='LCS San Diego'!CH$4)),"CO",IF((AND($P11&lt;='LCS San Diego'!CH$4,$Q11&gt;='LCS San Diego'!CH$4)),"C",0))))))</f>
        <v>0</v>
      </c>
      <c r="CI11" s="33">
        <f>IF((AND($E11&lt;='LCS San Diego'!CI$4,$F11&gt;='LCS San Diego'!CI$4)),"P/L",IF((AND($H11&lt;='LCS San Diego'!CI$4,$I11&gt;='LCS San Diego'!CI$4)),"XO",IF((AND($J11&lt;='LCS San Diego'!CI$4,$K11&gt;='LCS San Diego'!CI$4)),"3",IF((AND($L11&lt;='LCS San Diego'!CI$4,$M11&gt;='LCS San Diego'!CI$4)),"C",IF((AND($N11&lt;='LCS San Diego'!CI$4,$O11&gt;='LCS San Diego'!CI$4)),"CO",IF((AND($P11&lt;='LCS San Diego'!CI$4,$Q11&gt;='LCS San Diego'!CI$4)),"C",0))))))</f>
        <v>0</v>
      </c>
      <c r="CJ11" s="33">
        <f>IF((AND($E11&lt;='LCS San Diego'!CJ$4,$F11&gt;='LCS San Diego'!CJ$4)),"P/L",IF((AND($H11&lt;='LCS San Diego'!CJ$4,$I11&gt;='LCS San Diego'!CJ$4)),"XO",IF((AND($J11&lt;='LCS San Diego'!CJ$4,$K11&gt;='LCS San Diego'!CJ$4)),"3",IF((AND($L11&lt;='LCS San Diego'!CJ$4,$M11&gt;='LCS San Diego'!CJ$4)),"C",IF((AND($N11&lt;='LCS San Diego'!CJ$4,$O11&gt;='LCS San Diego'!CJ$4)),"CO",IF((AND($P11&lt;='LCS San Diego'!CJ$4,$Q11&gt;='LCS San Diego'!CJ$4)),"C",0))))))</f>
        <v>0</v>
      </c>
      <c r="CK11" s="33">
        <f>IF((AND($E11&lt;='LCS San Diego'!CK$4,$F11&gt;='LCS San Diego'!CK$4)),"P/L",IF((AND($H11&lt;='LCS San Diego'!CK$4,$I11&gt;='LCS San Diego'!CK$4)),"XO",IF((AND($J11&lt;='LCS San Diego'!CK$4,$K11&gt;='LCS San Diego'!CK$4)),"3",IF((AND($L11&lt;='LCS San Diego'!CK$4,$M11&gt;='LCS San Diego'!CK$4)),"C",IF((AND($N11&lt;='LCS San Diego'!CK$4,$O11&gt;='LCS San Diego'!CK$4)),"CO",IF((AND($P11&lt;='LCS San Diego'!CK$4,$Q11&gt;='LCS San Diego'!CK$4)),"C",0))))))</f>
        <v>0</v>
      </c>
      <c r="CL11" s="33">
        <f>IF((AND($E11&lt;='LCS San Diego'!CL$4,$F11&gt;='LCS San Diego'!CL$4)),"P/L",IF((AND($H11&lt;='LCS San Diego'!CL$4,$I11&gt;='LCS San Diego'!CL$4)),"XO",IF((AND($J11&lt;='LCS San Diego'!CL$4,$K11&gt;='LCS San Diego'!CL$4)),"3",IF((AND($L11&lt;='LCS San Diego'!CL$4,$M11&gt;='LCS San Diego'!CL$4)),"C",IF((AND($N11&lt;='LCS San Diego'!CL$4,$O11&gt;='LCS San Diego'!CL$4)),"CO",IF((AND($P11&lt;='LCS San Diego'!CL$4,$Q11&gt;='LCS San Diego'!CL$4)),"C",0))))))</f>
        <v>0</v>
      </c>
    </row>
    <row r="12" spans="1:90" s="2" customFormat="1" x14ac:dyDescent="0.25">
      <c r="A12" s="30" t="s">
        <v>18</v>
      </c>
      <c r="B12" s="31">
        <v>15</v>
      </c>
      <c r="C12" s="31">
        <v>16</v>
      </c>
      <c r="D12" s="31">
        <v>1</v>
      </c>
      <c r="E12" s="32"/>
      <c r="F12" s="32"/>
      <c r="G12" s="33">
        <f>F12-E12</f>
        <v>0</v>
      </c>
      <c r="H12" s="34">
        <v>45346</v>
      </c>
      <c r="I12" s="37">
        <f>IF(H12="",0,DATE(YEAR(H12),MONTH(H12)+B12,DAY(H12)))</f>
        <v>45801</v>
      </c>
      <c r="J12" s="32">
        <f t="shared" si="6"/>
        <v>45832</v>
      </c>
      <c r="K12" s="32">
        <f>IF(J12="","",(DATE(YEAR(J12),MONTH(J12)+D12,DAY(J12))))</f>
        <v>45862</v>
      </c>
      <c r="L12" s="36">
        <v>45802</v>
      </c>
      <c r="M12" s="36">
        <f t="shared" si="7"/>
        <v>45802</v>
      </c>
      <c r="N12" s="32">
        <f t="shared" si="8"/>
        <v>45924</v>
      </c>
      <c r="O12" s="32">
        <f t="shared" si="9"/>
        <v>46411</v>
      </c>
      <c r="P12" s="36">
        <v>46382</v>
      </c>
      <c r="Q12" s="36">
        <f t="shared" si="10"/>
        <v>46382</v>
      </c>
      <c r="R12" s="33" t="str">
        <f>IF((AND($E12&lt;='LCS San Diego'!R$4,$F12&gt;='LCS San Diego'!R$4)),"P/L",IF((AND($H12&lt;='LCS San Diego'!R$4,$I12&gt;='LCS San Diego'!R$4)),"XO",IF((AND($J12&lt;='LCS San Diego'!R$4,$K12&gt;='LCS San Diego'!R$4)),"3",IF((AND($L12&lt;='LCS San Diego'!R$4,$M12&gt;='LCS San Diego'!R$4)),"C",IF((AND($N12&lt;='LCS San Diego'!R$4,$O12&gt;='LCS San Diego'!R$4)),"CO",IF((AND($P12&lt;='LCS San Diego'!R$4,$Q12&gt;='LCS San Diego'!R$4)),"C",0))))))</f>
        <v>CO</v>
      </c>
      <c r="S12" s="33" t="str">
        <f>IF((AND($E12&lt;='LCS San Diego'!S$4,$F12&gt;='LCS San Diego'!S$4)),"P/L",IF((AND($H12&lt;='LCS San Diego'!S$4,$I12&gt;='LCS San Diego'!S$4)),"XO",IF((AND($J12&lt;='LCS San Diego'!S$4,$K12&gt;='LCS San Diego'!S$4)),"3",IF((AND($L12&lt;='LCS San Diego'!S$4,$M12&gt;='LCS San Diego'!S$4)),"C",IF((AND($N12&lt;='LCS San Diego'!S$4,$O12&gt;='LCS San Diego'!S$4)),"CO",IF((AND($P12&lt;='LCS San Diego'!S$4,$Q12&gt;='LCS San Diego'!S$4)),"C",0))))))</f>
        <v>CO</v>
      </c>
      <c r="T12" s="33" t="str">
        <f>IF((AND($E12&lt;='LCS San Diego'!T$4,$F12&gt;='LCS San Diego'!T$4)),"P/L",IF((AND($H12&lt;='LCS San Diego'!T$4,$I12&gt;='LCS San Diego'!T$4)),"XO",IF((AND($J12&lt;='LCS San Diego'!T$4,$K12&gt;='LCS San Diego'!T$4)),"3",IF((AND($L12&lt;='LCS San Diego'!T$4,$M12&gt;='LCS San Diego'!T$4)),"C",IF((AND($N12&lt;='LCS San Diego'!T$4,$O12&gt;='LCS San Diego'!T$4)),"CO",IF((AND($P12&lt;='LCS San Diego'!T$4,$Q12&gt;='LCS San Diego'!T$4)),"C",0))))))</f>
        <v>CO</v>
      </c>
      <c r="U12" s="33" t="str">
        <f>IF((AND($E12&lt;='LCS San Diego'!U$4,$F12&gt;='LCS San Diego'!U$4)),"P/L",IF((AND($H12&lt;='LCS San Diego'!U$4,$I12&gt;='LCS San Diego'!U$4)),"XO",IF((AND($J12&lt;='LCS San Diego'!U$4,$K12&gt;='LCS San Diego'!U$4)),"3",IF((AND($L12&lt;='LCS San Diego'!U$4,$M12&gt;='LCS San Diego'!U$4)),"C",IF((AND($N12&lt;='LCS San Diego'!U$4,$O12&gt;='LCS San Diego'!U$4)),"CO",IF((AND($P12&lt;='LCS San Diego'!U$4,$Q12&gt;='LCS San Diego'!U$4)),"C",0))))))</f>
        <v>CO</v>
      </c>
      <c r="V12" s="33" t="str">
        <f>IF((AND($E12&lt;='LCS San Diego'!V$4,$F12&gt;='LCS San Diego'!V$4)),"P/L",IF((AND($H12&lt;='LCS San Diego'!V$4,$I12&gt;='LCS San Diego'!V$4)),"XO",IF((AND($J12&lt;='LCS San Diego'!V$4,$K12&gt;='LCS San Diego'!V$4)),"3",IF((AND($L12&lt;='LCS San Diego'!V$4,$M12&gt;='LCS San Diego'!V$4)),"C",IF((AND($N12&lt;='LCS San Diego'!V$4,$O12&gt;='LCS San Diego'!V$4)),"CO",IF((AND($P12&lt;='LCS San Diego'!V$4,$Q12&gt;='LCS San Diego'!V$4)),"C",0))))))</f>
        <v>CO</v>
      </c>
      <c r="W12" s="33" t="str">
        <f>IF((AND($E12&lt;='LCS San Diego'!W$4,$F12&gt;='LCS San Diego'!W$4)),"P/L",IF((AND($H12&lt;='LCS San Diego'!W$4,$I12&gt;='LCS San Diego'!W$4)),"XO",IF((AND($J12&lt;='LCS San Diego'!W$4,$K12&gt;='LCS San Diego'!W$4)),"3",IF((AND($L12&lt;='LCS San Diego'!W$4,$M12&gt;='LCS San Diego'!W$4)),"C",IF((AND($N12&lt;='LCS San Diego'!W$4,$O12&gt;='LCS San Diego'!W$4)),"CO",IF((AND($P12&lt;='LCS San Diego'!W$4,$Q12&gt;='LCS San Diego'!W$4)),"C",0))))))</f>
        <v>CO</v>
      </c>
      <c r="X12" s="33" t="str">
        <f>IF((AND($E12&lt;='LCS San Diego'!X$4,$F12&gt;='LCS San Diego'!X$4)),"P/L",IF((AND($H12&lt;='LCS San Diego'!X$4,$I12&gt;='LCS San Diego'!X$4)),"XO",IF((AND($J12&lt;='LCS San Diego'!X$4,$K12&gt;='LCS San Diego'!X$4)),"3",IF((AND($L12&lt;='LCS San Diego'!X$4,$M12&gt;='LCS San Diego'!X$4)),"C",IF((AND($N12&lt;='LCS San Diego'!X$4,$O12&gt;='LCS San Diego'!X$4)),"CO",IF((AND($P12&lt;='LCS San Diego'!X$4,$Q12&gt;='LCS San Diego'!X$4)),"C",0))))))</f>
        <v>CO</v>
      </c>
      <c r="Y12" s="33" t="str">
        <f>IF((AND($E12&lt;='LCS San Diego'!Y$4,$F12&gt;='LCS San Diego'!Y$4)),"P/L",IF((AND($H12&lt;='LCS San Diego'!Y$4,$I12&gt;='LCS San Diego'!Y$4)),"XO",IF((AND($J12&lt;='LCS San Diego'!Y$4,$K12&gt;='LCS San Diego'!Y$4)),"3",IF((AND($L12&lt;='LCS San Diego'!Y$4,$M12&gt;='LCS San Diego'!Y$4)),"C",IF((AND($N12&lt;='LCS San Diego'!Y$4,$O12&gt;='LCS San Diego'!Y$4)),"CO",IF((AND($P12&lt;='LCS San Diego'!Y$4,$Q12&gt;='LCS San Diego'!Y$4)),"C",0))))))</f>
        <v>CO</v>
      </c>
      <c r="Z12" s="33" t="str">
        <f>IF((AND($E12&lt;='LCS San Diego'!Z$4,$F12&gt;='LCS San Diego'!Z$4)),"P/L",IF((AND($H12&lt;='LCS San Diego'!Z$4,$I12&gt;='LCS San Diego'!Z$4)),"XO",IF((AND($J12&lt;='LCS San Diego'!Z$4,$K12&gt;='LCS San Diego'!Z$4)),"3",IF((AND($L12&lt;='LCS San Diego'!Z$4,$M12&gt;='LCS San Diego'!Z$4)),"C",IF((AND($N12&lt;='LCS San Diego'!Z$4,$O12&gt;='LCS San Diego'!Z$4)),"CO",IF((AND($P12&lt;='LCS San Diego'!Z$4,$Q12&gt;='LCS San Diego'!Z$4)),"C",0))))))</f>
        <v>CO</v>
      </c>
      <c r="AA12" s="33" t="str">
        <f>IF((AND($E12&lt;='LCS San Diego'!AA$4,$F12&gt;='LCS San Diego'!AA$4)),"P/L",IF((AND($H12&lt;='LCS San Diego'!AA$4,$I12&gt;='LCS San Diego'!AA$4)),"XO",IF((AND($J12&lt;='LCS San Diego'!AA$4,$K12&gt;='LCS San Diego'!AA$4)),"3",IF((AND($L12&lt;='LCS San Diego'!AA$4,$M12&gt;='LCS San Diego'!AA$4)),"C",IF((AND($N12&lt;='LCS San Diego'!AA$4,$O12&gt;='LCS San Diego'!AA$4)),"CO",IF((AND($P12&lt;='LCS San Diego'!AA$4,$Q12&gt;='LCS San Diego'!AA$4)),"C",0))))))</f>
        <v>CO</v>
      </c>
      <c r="AB12" s="33" t="str">
        <f>IF((AND($E12&lt;='LCS San Diego'!AB$4,$F12&gt;='LCS San Diego'!AB$4)),"P/L",IF((AND($H12&lt;='LCS San Diego'!AB$4,$I12&gt;='LCS San Diego'!AB$4)),"XO",IF((AND($J12&lt;='LCS San Diego'!AB$4,$K12&gt;='LCS San Diego'!AB$4)),"3",IF((AND($L12&lt;='LCS San Diego'!AB$4,$M12&gt;='LCS San Diego'!AB$4)),"C",IF((AND($N12&lt;='LCS San Diego'!AB$4,$O12&gt;='LCS San Diego'!AB$4)),"CO",IF((AND($P12&lt;='LCS San Diego'!AB$4,$Q12&gt;='LCS San Diego'!AB$4)),"C",0))))))</f>
        <v>CO</v>
      </c>
      <c r="AC12" s="33" t="str">
        <f>IF((AND($E12&lt;='LCS San Diego'!AC$4,$F12&gt;='LCS San Diego'!AC$4)),"P/L",IF((AND($H12&lt;='LCS San Diego'!AC$4,$I12&gt;='LCS San Diego'!AC$4)),"XO",IF((AND($J12&lt;='LCS San Diego'!AC$4,$K12&gt;='LCS San Diego'!AC$4)),"3",IF((AND($L12&lt;='LCS San Diego'!AC$4,$M12&gt;='LCS San Diego'!AC$4)),"C",IF((AND($N12&lt;='LCS San Diego'!AC$4,$O12&gt;='LCS San Diego'!AC$4)),"CO",IF((AND($P12&lt;='LCS San Diego'!AC$4,$Q12&gt;='LCS San Diego'!AC$4)),"C",0))))))</f>
        <v>CO</v>
      </c>
      <c r="AD12" s="33">
        <f>IF((AND($E12&lt;='LCS San Diego'!AD$4,$F12&gt;='LCS San Diego'!AD$4)),"P/L",IF((AND($H12&lt;='LCS San Diego'!AD$4,$I12&gt;='LCS San Diego'!AD$4)),"XO",IF((AND($J12&lt;='LCS San Diego'!AD$4,$K12&gt;='LCS San Diego'!AD$4)),"3",IF((AND($L12&lt;='LCS San Diego'!AD$4,$M12&gt;='LCS San Diego'!AD$4)),"C",IF((AND($N12&lt;='LCS San Diego'!AD$4,$O12&gt;='LCS San Diego'!AD$4)),"CO",IF((AND($P12&lt;='LCS San Diego'!AD$4,$Q12&gt;='LCS San Diego'!AD$4)),"C",0))))))</f>
        <v>0</v>
      </c>
      <c r="AE12" s="33">
        <f>IF((AND($E12&lt;='LCS San Diego'!AE$4,$F12&gt;='LCS San Diego'!AE$4)),"P/L",IF((AND($H12&lt;='LCS San Diego'!AE$4,$I12&gt;='LCS San Diego'!AE$4)),"XO",IF((AND($J12&lt;='LCS San Diego'!AE$4,$K12&gt;='LCS San Diego'!AE$4)),"3",IF((AND($L12&lt;='LCS San Diego'!AE$4,$M12&gt;='LCS San Diego'!AE$4)),"C",IF((AND($N12&lt;='LCS San Diego'!AE$4,$O12&gt;='LCS San Diego'!AE$4)),"CO",IF((AND($P12&lt;='LCS San Diego'!AE$4,$Q12&gt;='LCS San Diego'!AE$4)),"C",0))))))</f>
        <v>0</v>
      </c>
      <c r="AF12" s="33">
        <f>IF((AND($E12&lt;='LCS San Diego'!AF$4,$F12&gt;='LCS San Diego'!AF$4)),"P/L",IF((AND($H12&lt;='LCS San Diego'!AF$4,$I12&gt;='LCS San Diego'!AF$4)),"XO",IF((AND($J12&lt;='LCS San Diego'!AF$4,$K12&gt;='LCS San Diego'!AF$4)),"3",IF((AND($L12&lt;='LCS San Diego'!AF$4,$M12&gt;='LCS San Diego'!AF$4)),"C",IF((AND($N12&lt;='LCS San Diego'!AF$4,$O12&gt;='LCS San Diego'!AF$4)),"CO",IF((AND($P12&lt;='LCS San Diego'!AF$4,$Q12&gt;='LCS San Diego'!AF$4)),"C",0))))))</f>
        <v>0</v>
      </c>
      <c r="AG12" s="33">
        <f>IF((AND($E12&lt;='LCS San Diego'!AG$4,$F12&gt;='LCS San Diego'!AG$4)),"P/L",IF((AND($H12&lt;='LCS San Diego'!AG$4,$I12&gt;='LCS San Diego'!AG$4)),"XO",IF((AND($J12&lt;='LCS San Diego'!AG$4,$K12&gt;='LCS San Diego'!AG$4)),"3",IF((AND($L12&lt;='LCS San Diego'!AG$4,$M12&gt;='LCS San Diego'!AG$4)),"C",IF((AND($N12&lt;='LCS San Diego'!AG$4,$O12&gt;='LCS San Diego'!AG$4)),"CO",IF((AND($P12&lt;='LCS San Diego'!AG$4,$Q12&gt;='LCS San Diego'!AG$4)),"C",0))))))</f>
        <v>0</v>
      </c>
      <c r="AH12" s="33">
        <f>IF((AND($E12&lt;='LCS San Diego'!AH$4,$F12&gt;='LCS San Diego'!AH$4)),"P/L",IF((AND($H12&lt;='LCS San Diego'!AH$4,$I12&gt;='LCS San Diego'!AH$4)),"XO",IF((AND($J12&lt;='LCS San Diego'!AH$4,$K12&gt;='LCS San Diego'!AH$4)),"3",IF((AND($L12&lt;='LCS San Diego'!AH$4,$M12&gt;='LCS San Diego'!AH$4)),"C",IF((AND($N12&lt;='LCS San Diego'!AH$4,$O12&gt;='LCS San Diego'!AH$4)),"CO",IF((AND($P12&lt;='LCS San Diego'!AH$4,$Q12&gt;='LCS San Diego'!AH$4)),"C",0))))))</f>
        <v>0</v>
      </c>
      <c r="AI12" s="33">
        <f>IF((AND($E12&lt;='LCS San Diego'!AI$4,$F12&gt;='LCS San Diego'!AI$4)),"P/L",IF((AND($H12&lt;='LCS San Diego'!AI$4,$I12&gt;='LCS San Diego'!AI$4)),"XO",IF((AND($J12&lt;='LCS San Diego'!AI$4,$K12&gt;='LCS San Diego'!AI$4)),"3",IF((AND($L12&lt;='LCS San Diego'!AI$4,$M12&gt;='LCS San Diego'!AI$4)),"C",IF((AND($N12&lt;='LCS San Diego'!AI$4,$O12&gt;='LCS San Diego'!AI$4)),"CO",IF((AND($P12&lt;='LCS San Diego'!AI$4,$Q12&gt;='LCS San Diego'!AI$4)),"C",0))))))</f>
        <v>0</v>
      </c>
      <c r="AJ12" s="33">
        <f>IF((AND($E12&lt;='LCS San Diego'!AJ$4,$F12&gt;='LCS San Diego'!AJ$4)),"P/L",IF((AND($H12&lt;='LCS San Diego'!AJ$4,$I12&gt;='LCS San Diego'!AJ$4)),"XO",IF((AND($J12&lt;='LCS San Diego'!AJ$4,$K12&gt;='LCS San Diego'!AJ$4)),"3",IF((AND($L12&lt;='LCS San Diego'!AJ$4,$M12&gt;='LCS San Diego'!AJ$4)),"C",IF((AND($N12&lt;='LCS San Diego'!AJ$4,$O12&gt;='LCS San Diego'!AJ$4)),"CO",IF((AND($P12&lt;='LCS San Diego'!AJ$4,$Q12&gt;='LCS San Diego'!AJ$4)),"C",0))))))</f>
        <v>0</v>
      </c>
      <c r="AK12" s="33">
        <f>IF((AND($E12&lt;='LCS San Diego'!AK$4,$F12&gt;='LCS San Diego'!AK$4)),"P/L",IF((AND($H12&lt;='LCS San Diego'!AK$4,$I12&gt;='LCS San Diego'!AK$4)),"XO",IF((AND($J12&lt;='LCS San Diego'!AK$4,$K12&gt;='LCS San Diego'!AK$4)),"3",IF((AND($L12&lt;='LCS San Diego'!AK$4,$M12&gt;='LCS San Diego'!AK$4)),"C",IF((AND($N12&lt;='LCS San Diego'!AK$4,$O12&gt;='LCS San Diego'!AK$4)),"CO",IF((AND($P12&lt;='LCS San Diego'!AK$4,$Q12&gt;='LCS San Diego'!AK$4)),"C",0))))))</f>
        <v>0</v>
      </c>
      <c r="AL12" s="33">
        <f>IF((AND($E12&lt;='LCS San Diego'!AL$4,$F12&gt;='LCS San Diego'!AL$4)),"P/L",IF((AND($H12&lt;='LCS San Diego'!AL$4,$I12&gt;='LCS San Diego'!AL$4)),"XO",IF((AND($J12&lt;='LCS San Diego'!AL$4,$K12&gt;='LCS San Diego'!AL$4)),"3",IF((AND($L12&lt;='LCS San Diego'!AL$4,$M12&gt;='LCS San Diego'!AL$4)),"C",IF((AND($N12&lt;='LCS San Diego'!AL$4,$O12&gt;='LCS San Diego'!AL$4)),"CO",IF((AND($P12&lt;='LCS San Diego'!AL$4,$Q12&gt;='LCS San Diego'!AL$4)),"C",0))))))</f>
        <v>0</v>
      </c>
      <c r="AM12" s="33">
        <f>IF((AND($E12&lt;='LCS San Diego'!AM$4,$F12&gt;='LCS San Diego'!AM$4)),"P/L",IF((AND($H12&lt;='LCS San Diego'!AM$4,$I12&gt;='LCS San Diego'!AM$4)),"XO",IF((AND($J12&lt;='LCS San Diego'!AM$4,$K12&gt;='LCS San Diego'!AM$4)),"3",IF((AND($L12&lt;='LCS San Diego'!AM$4,$M12&gt;='LCS San Diego'!AM$4)),"C",IF((AND($N12&lt;='LCS San Diego'!AM$4,$O12&gt;='LCS San Diego'!AM$4)),"CO",IF((AND($P12&lt;='LCS San Diego'!AM$4,$Q12&gt;='LCS San Diego'!AM$4)),"C",0))))))</f>
        <v>0</v>
      </c>
      <c r="AN12" s="33">
        <f>IF((AND($E12&lt;='LCS San Diego'!AN$4,$F12&gt;='LCS San Diego'!AN$4)),"P/L",IF((AND($H12&lt;='LCS San Diego'!AN$4,$I12&gt;='LCS San Diego'!AN$4)),"XO",IF((AND($J12&lt;='LCS San Diego'!AN$4,$K12&gt;='LCS San Diego'!AN$4)),"3",IF((AND($L12&lt;='LCS San Diego'!AN$4,$M12&gt;='LCS San Diego'!AN$4)),"C",IF((AND($N12&lt;='LCS San Diego'!AN$4,$O12&gt;='LCS San Diego'!AN$4)),"CO",IF((AND($P12&lt;='LCS San Diego'!AN$4,$Q12&gt;='LCS San Diego'!AN$4)),"C",0))))))</f>
        <v>0</v>
      </c>
      <c r="AO12" s="33">
        <f>IF((AND($E12&lt;='LCS San Diego'!AO$4,$F12&gt;='LCS San Diego'!AO$4)),"P/L",IF((AND($H12&lt;='LCS San Diego'!AO$4,$I12&gt;='LCS San Diego'!AO$4)),"XO",IF((AND($J12&lt;='LCS San Diego'!AO$4,$K12&gt;='LCS San Diego'!AO$4)),"3",IF((AND($L12&lt;='LCS San Diego'!AO$4,$M12&gt;='LCS San Diego'!AO$4)),"C",IF((AND($N12&lt;='LCS San Diego'!AO$4,$O12&gt;='LCS San Diego'!AO$4)),"CO",IF((AND($P12&lt;='LCS San Diego'!AO$4,$Q12&gt;='LCS San Diego'!AO$4)),"C",0))))))</f>
        <v>0</v>
      </c>
      <c r="AP12" s="33">
        <f>IF((AND($E12&lt;='LCS San Diego'!AP$4,$F12&gt;='LCS San Diego'!AP$4)),"P/L",IF((AND($H12&lt;='LCS San Diego'!AP$4,$I12&gt;='LCS San Diego'!AP$4)),"XO",IF((AND($J12&lt;='LCS San Diego'!AP$4,$K12&gt;='LCS San Diego'!AP$4)),"3",IF((AND($L12&lt;='LCS San Diego'!AP$4,$M12&gt;='LCS San Diego'!AP$4)),"C",IF((AND($N12&lt;='LCS San Diego'!AP$4,$O12&gt;='LCS San Diego'!AP$4)),"CO",IF((AND($P12&lt;='LCS San Diego'!AP$4,$Q12&gt;='LCS San Diego'!AP$4)),"C",0))))))</f>
        <v>0</v>
      </c>
      <c r="AQ12" s="33">
        <f>IF((AND($E12&lt;='LCS San Diego'!AQ$4,$F12&gt;='LCS San Diego'!AQ$4)),"P/L",IF((AND($H12&lt;='LCS San Diego'!AQ$4,$I12&gt;='LCS San Diego'!AQ$4)),"XO",IF((AND($J12&lt;='LCS San Diego'!AQ$4,$K12&gt;='LCS San Diego'!AQ$4)),"3",IF((AND($L12&lt;='LCS San Diego'!AQ$4,$M12&gt;='LCS San Diego'!AQ$4)),"C",IF((AND($N12&lt;='LCS San Diego'!AQ$4,$O12&gt;='LCS San Diego'!AQ$4)),"CO",IF((AND($P12&lt;='LCS San Diego'!AQ$4,$Q12&gt;='LCS San Diego'!AQ$4)),"C",0))))))</f>
        <v>0</v>
      </c>
      <c r="AR12" s="33">
        <f>IF((AND($E12&lt;='LCS San Diego'!AR$4,$F12&gt;='LCS San Diego'!AR$4)),"P/L",IF((AND($H12&lt;='LCS San Diego'!AR$4,$I12&gt;='LCS San Diego'!AR$4)),"XO",IF((AND($J12&lt;='LCS San Diego'!AR$4,$K12&gt;='LCS San Diego'!AR$4)),"3",IF((AND($L12&lt;='LCS San Diego'!AR$4,$M12&gt;='LCS San Diego'!AR$4)),"C",IF((AND($N12&lt;='LCS San Diego'!AR$4,$O12&gt;='LCS San Diego'!AR$4)),"CO",IF((AND($P12&lt;='LCS San Diego'!AR$4,$Q12&gt;='LCS San Diego'!AR$4)),"C",0))))))</f>
        <v>0</v>
      </c>
      <c r="AS12" s="33">
        <f>IF((AND($E12&lt;='LCS San Diego'!AS$4,$F12&gt;='LCS San Diego'!AS$4)),"P/L",IF((AND($H12&lt;='LCS San Diego'!AS$4,$I12&gt;='LCS San Diego'!AS$4)),"XO",IF((AND($J12&lt;='LCS San Diego'!AS$4,$K12&gt;='LCS San Diego'!AS$4)),"3",IF((AND($L12&lt;='LCS San Diego'!AS$4,$M12&gt;='LCS San Diego'!AS$4)),"C",IF((AND($N12&lt;='LCS San Diego'!AS$4,$O12&gt;='LCS San Diego'!AS$4)),"CO",IF((AND($P12&lt;='LCS San Diego'!AS$4,$Q12&gt;='LCS San Diego'!AS$4)),"C",0))))))</f>
        <v>0</v>
      </c>
      <c r="AT12" s="33">
        <f>IF((AND($E12&lt;='LCS San Diego'!AT$4,$F12&gt;='LCS San Diego'!AT$4)),"P/L",IF((AND($H12&lt;='LCS San Diego'!AT$4,$I12&gt;='LCS San Diego'!AT$4)),"XO",IF((AND($J12&lt;='LCS San Diego'!AT$4,$K12&gt;='LCS San Diego'!AT$4)),"3",IF((AND($L12&lt;='LCS San Diego'!AT$4,$M12&gt;='LCS San Diego'!AT$4)),"C",IF((AND($N12&lt;='LCS San Diego'!AT$4,$O12&gt;='LCS San Diego'!AT$4)),"CO",IF((AND($P12&lt;='LCS San Diego'!AT$4,$Q12&gt;='LCS San Diego'!AT$4)),"C",0))))))</f>
        <v>0</v>
      </c>
      <c r="AU12" s="33">
        <f>IF((AND($E12&lt;='LCS San Diego'!AU$4,$F12&gt;='LCS San Diego'!AU$4)),"P/L",IF((AND($H12&lt;='LCS San Diego'!AU$4,$I12&gt;='LCS San Diego'!AU$4)),"XO",IF((AND($J12&lt;='LCS San Diego'!AU$4,$K12&gt;='LCS San Diego'!AU$4)),"3",IF((AND($L12&lt;='LCS San Diego'!AU$4,$M12&gt;='LCS San Diego'!AU$4)),"C",IF((AND($N12&lt;='LCS San Diego'!AU$4,$O12&gt;='LCS San Diego'!AU$4)),"CO",IF((AND($P12&lt;='LCS San Diego'!AU$4,$Q12&gt;='LCS San Diego'!AU$4)),"C",0))))))</f>
        <v>0</v>
      </c>
      <c r="AV12" s="33">
        <f>IF((AND($E12&lt;='LCS San Diego'!AV$4,$F12&gt;='LCS San Diego'!AV$4)),"P/L",IF((AND($H12&lt;='LCS San Diego'!AV$4,$I12&gt;='LCS San Diego'!AV$4)),"XO",IF((AND($J12&lt;='LCS San Diego'!AV$4,$K12&gt;='LCS San Diego'!AV$4)),"3",IF((AND($L12&lt;='LCS San Diego'!AV$4,$M12&gt;='LCS San Diego'!AV$4)),"C",IF((AND($N12&lt;='LCS San Diego'!AV$4,$O12&gt;='LCS San Diego'!AV$4)),"CO",IF((AND($P12&lt;='LCS San Diego'!AV$4,$Q12&gt;='LCS San Diego'!AV$4)),"C",0))))))</f>
        <v>0</v>
      </c>
      <c r="AW12" s="33">
        <f>IF((AND($E12&lt;='LCS San Diego'!AW$4,$F12&gt;='LCS San Diego'!AW$4)),"P/L",IF((AND($H12&lt;='LCS San Diego'!AW$4,$I12&gt;='LCS San Diego'!AW$4)),"XO",IF((AND($J12&lt;='LCS San Diego'!AW$4,$K12&gt;='LCS San Diego'!AW$4)),"3",IF((AND($L12&lt;='LCS San Diego'!AW$4,$M12&gt;='LCS San Diego'!AW$4)),"C",IF((AND($N12&lt;='LCS San Diego'!AW$4,$O12&gt;='LCS San Diego'!AW$4)),"CO",IF((AND($P12&lt;='LCS San Diego'!AW$4,$Q12&gt;='LCS San Diego'!AW$4)),"C",0))))))</f>
        <v>0</v>
      </c>
      <c r="AX12" s="33">
        <f>IF((AND($E12&lt;='LCS San Diego'!AX$4,$F12&gt;='LCS San Diego'!AX$4)),"P/L",IF((AND($H12&lt;='LCS San Diego'!AX$4,$I12&gt;='LCS San Diego'!AX$4)),"XO",IF((AND($J12&lt;='LCS San Diego'!AX$4,$K12&gt;='LCS San Diego'!AX$4)),"3",IF((AND($L12&lt;='LCS San Diego'!AX$4,$M12&gt;='LCS San Diego'!AX$4)),"C",IF((AND($N12&lt;='LCS San Diego'!AX$4,$O12&gt;='LCS San Diego'!AX$4)),"CO",IF((AND($P12&lt;='LCS San Diego'!AX$4,$Q12&gt;='LCS San Diego'!AX$4)),"C",0))))))</f>
        <v>0</v>
      </c>
      <c r="AY12" s="33">
        <f>IF((AND($E12&lt;='LCS San Diego'!AY$4,$F12&gt;='LCS San Diego'!AY$4)),"P/L",IF((AND($H12&lt;='LCS San Diego'!AY$4,$I12&gt;='LCS San Diego'!AY$4)),"XO",IF((AND($J12&lt;='LCS San Diego'!AY$4,$K12&gt;='LCS San Diego'!AY$4)),"3",IF((AND($L12&lt;='LCS San Diego'!AY$4,$M12&gt;='LCS San Diego'!AY$4)),"C",IF((AND($N12&lt;='LCS San Diego'!AY$4,$O12&gt;='LCS San Diego'!AY$4)),"CO",IF((AND($P12&lt;='LCS San Diego'!AY$4,$Q12&gt;='LCS San Diego'!AY$4)),"C",0))))))</f>
        <v>0</v>
      </c>
      <c r="AZ12" s="33">
        <f>IF((AND($E12&lt;='LCS San Diego'!AZ$4,$F12&gt;='LCS San Diego'!AZ$4)),"P/L",IF((AND($H12&lt;='LCS San Diego'!AZ$4,$I12&gt;='LCS San Diego'!AZ$4)),"XO",IF((AND($J12&lt;='LCS San Diego'!AZ$4,$K12&gt;='LCS San Diego'!AZ$4)),"3",IF((AND($L12&lt;='LCS San Diego'!AZ$4,$M12&gt;='LCS San Diego'!AZ$4)),"C",IF((AND($N12&lt;='LCS San Diego'!AZ$4,$O12&gt;='LCS San Diego'!AZ$4)),"CO",IF((AND($P12&lt;='LCS San Diego'!AZ$4,$Q12&gt;='LCS San Diego'!AZ$4)),"C",0))))))</f>
        <v>0</v>
      </c>
      <c r="BA12" s="33">
        <f>IF((AND($E12&lt;='LCS San Diego'!BA$4,$F12&gt;='LCS San Diego'!BA$4)),"P/L",IF((AND($H12&lt;='LCS San Diego'!BA$4,$I12&gt;='LCS San Diego'!BA$4)),"XO",IF((AND($J12&lt;='LCS San Diego'!BA$4,$K12&gt;='LCS San Diego'!BA$4)),"3",IF((AND($L12&lt;='LCS San Diego'!BA$4,$M12&gt;='LCS San Diego'!BA$4)),"C",IF((AND($N12&lt;='LCS San Diego'!BA$4,$O12&gt;='LCS San Diego'!BA$4)),"CO",IF((AND($P12&lt;='LCS San Diego'!BA$4,$Q12&gt;='LCS San Diego'!BA$4)),"C",0))))))</f>
        <v>0</v>
      </c>
      <c r="BB12" s="33">
        <f>IF((AND($E12&lt;='LCS San Diego'!BB$4,$F12&gt;='LCS San Diego'!BB$4)),"P/L",IF((AND($H12&lt;='LCS San Diego'!BB$4,$I12&gt;='LCS San Diego'!BB$4)),"XO",IF((AND($J12&lt;='LCS San Diego'!BB$4,$K12&gt;='LCS San Diego'!BB$4)),"3",IF((AND($L12&lt;='LCS San Diego'!BB$4,$M12&gt;='LCS San Diego'!BB$4)),"C",IF((AND($N12&lt;='LCS San Diego'!BB$4,$O12&gt;='LCS San Diego'!BB$4)),"CO",IF((AND($P12&lt;='LCS San Diego'!BB$4,$Q12&gt;='LCS San Diego'!BB$4)),"C",0))))))</f>
        <v>0</v>
      </c>
      <c r="BC12" s="33">
        <f>IF((AND($E12&lt;='LCS San Diego'!BC$4,$F12&gt;='LCS San Diego'!BC$4)),"P/L",IF((AND($H12&lt;='LCS San Diego'!BC$4,$I12&gt;='LCS San Diego'!BC$4)),"XO",IF((AND($J12&lt;='LCS San Diego'!BC$4,$K12&gt;='LCS San Diego'!BC$4)),"3",IF((AND($L12&lt;='LCS San Diego'!BC$4,$M12&gt;='LCS San Diego'!BC$4)),"C",IF((AND($N12&lt;='LCS San Diego'!BC$4,$O12&gt;='LCS San Diego'!BC$4)),"CO",IF((AND($P12&lt;='LCS San Diego'!BC$4,$Q12&gt;='LCS San Diego'!BC$4)),"C",0))))))</f>
        <v>0</v>
      </c>
      <c r="BD12" s="33">
        <f>IF((AND($E12&lt;='LCS San Diego'!BD$4,$F12&gt;='LCS San Diego'!BD$4)),"P/L",IF((AND($H12&lt;='LCS San Diego'!BD$4,$I12&gt;='LCS San Diego'!BD$4)),"XO",IF((AND($J12&lt;='LCS San Diego'!BD$4,$K12&gt;='LCS San Diego'!BD$4)),"3",IF((AND($L12&lt;='LCS San Diego'!BD$4,$M12&gt;='LCS San Diego'!BD$4)),"C",IF((AND($N12&lt;='LCS San Diego'!BD$4,$O12&gt;='LCS San Diego'!BD$4)),"CO",IF((AND($P12&lt;='LCS San Diego'!BD$4,$Q12&gt;='LCS San Diego'!BD$4)),"C",0))))))</f>
        <v>0</v>
      </c>
      <c r="BE12" s="33">
        <f>IF((AND($E12&lt;='LCS San Diego'!BE$4,$F12&gt;='LCS San Diego'!BE$4)),"P/L",IF((AND($H12&lt;='LCS San Diego'!BE$4,$I12&gt;='LCS San Diego'!BE$4)),"XO",IF((AND($J12&lt;='LCS San Diego'!BE$4,$K12&gt;='LCS San Diego'!BE$4)),"3",IF((AND($L12&lt;='LCS San Diego'!BE$4,$M12&gt;='LCS San Diego'!BE$4)),"C",IF((AND($N12&lt;='LCS San Diego'!BE$4,$O12&gt;='LCS San Diego'!BE$4)),"CO",IF((AND($P12&lt;='LCS San Diego'!BE$4,$Q12&gt;='LCS San Diego'!BE$4)),"C",0))))))</f>
        <v>0</v>
      </c>
      <c r="BF12" s="33">
        <f>IF((AND($E12&lt;='LCS San Diego'!BF$4,$F12&gt;='LCS San Diego'!BF$4)),"P/L",IF((AND($H12&lt;='LCS San Diego'!BF$4,$I12&gt;='LCS San Diego'!BF$4)),"XO",IF((AND($J12&lt;='LCS San Diego'!BF$4,$K12&gt;='LCS San Diego'!BF$4)),"3",IF((AND($L12&lt;='LCS San Diego'!BF$4,$M12&gt;='LCS San Diego'!BF$4)),"C",IF((AND($N12&lt;='LCS San Diego'!BF$4,$O12&gt;='LCS San Diego'!BF$4)),"CO",IF((AND($P12&lt;='LCS San Diego'!BF$4,$Q12&gt;='LCS San Diego'!BF$4)),"C",0))))))</f>
        <v>0</v>
      </c>
      <c r="BG12" s="33">
        <f>IF((AND($E12&lt;='LCS San Diego'!BG$4,$F12&gt;='LCS San Diego'!BG$4)),"P/L",IF((AND($H12&lt;='LCS San Diego'!BG$4,$I12&gt;='LCS San Diego'!BG$4)),"XO",IF((AND($J12&lt;='LCS San Diego'!BG$4,$K12&gt;='LCS San Diego'!BG$4)),"3",IF((AND($L12&lt;='LCS San Diego'!BG$4,$M12&gt;='LCS San Diego'!BG$4)),"C",IF((AND($N12&lt;='LCS San Diego'!BG$4,$O12&gt;='LCS San Diego'!BG$4)),"CO",IF((AND($P12&lt;='LCS San Diego'!BG$4,$Q12&gt;='LCS San Diego'!BG$4)),"C",0))))))</f>
        <v>0</v>
      </c>
      <c r="BH12" s="33">
        <f>IF((AND($E12&lt;='LCS San Diego'!BH$4,$F12&gt;='LCS San Diego'!BH$4)),"P/L",IF((AND($H12&lt;='LCS San Diego'!BH$4,$I12&gt;='LCS San Diego'!BH$4)),"XO",IF((AND($J12&lt;='LCS San Diego'!BH$4,$K12&gt;='LCS San Diego'!BH$4)),"3",IF((AND($L12&lt;='LCS San Diego'!BH$4,$M12&gt;='LCS San Diego'!BH$4)),"C",IF((AND($N12&lt;='LCS San Diego'!BH$4,$O12&gt;='LCS San Diego'!BH$4)),"CO",IF((AND($P12&lt;='LCS San Diego'!BH$4,$Q12&gt;='LCS San Diego'!BH$4)),"C",0))))))</f>
        <v>0</v>
      </c>
      <c r="BI12" s="33">
        <f>IF((AND($E12&lt;='LCS San Diego'!BI$4,$F12&gt;='LCS San Diego'!BI$4)),"P/L",IF((AND($H12&lt;='LCS San Diego'!BI$4,$I12&gt;='LCS San Diego'!BI$4)),"XO",IF((AND($J12&lt;='LCS San Diego'!BI$4,$K12&gt;='LCS San Diego'!BI$4)),"3",IF((AND($L12&lt;='LCS San Diego'!BI$4,$M12&gt;='LCS San Diego'!BI$4)),"C",IF((AND($N12&lt;='LCS San Diego'!BI$4,$O12&gt;='LCS San Diego'!BI$4)),"CO",IF((AND($P12&lt;='LCS San Diego'!BI$4,$Q12&gt;='LCS San Diego'!BI$4)),"C",0))))))</f>
        <v>0</v>
      </c>
      <c r="BJ12" s="33">
        <f>IF((AND($E12&lt;='LCS San Diego'!BJ$4,$F12&gt;='LCS San Diego'!BJ$4)),"P/L",IF((AND($H12&lt;='LCS San Diego'!BJ$4,$I12&gt;='LCS San Diego'!BJ$4)),"XO",IF((AND($J12&lt;='LCS San Diego'!BJ$4,$K12&gt;='LCS San Diego'!BJ$4)),"3",IF((AND($L12&lt;='LCS San Diego'!BJ$4,$M12&gt;='LCS San Diego'!BJ$4)),"C",IF((AND($N12&lt;='LCS San Diego'!BJ$4,$O12&gt;='LCS San Diego'!BJ$4)),"CO",IF((AND($P12&lt;='LCS San Diego'!BJ$4,$Q12&gt;='LCS San Diego'!BJ$4)),"C",0))))))</f>
        <v>0</v>
      </c>
      <c r="BK12" s="33">
        <f>IF((AND($E12&lt;='LCS San Diego'!BK$4,$F12&gt;='LCS San Diego'!BK$4)),"P/L",IF((AND($H12&lt;='LCS San Diego'!BK$4,$I12&gt;='LCS San Diego'!BK$4)),"XO",IF((AND($J12&lt;='LCS San Diego'!BK$4,$K12&gt;='LCS San Diego'!BK$4)),"3",IF((AND($L12&lt;='LCS San Diego'!BK$4,$M12&gt;='LCS San Diego'!BK$4)),"C",IF((AND($N12&lt;='LCS San Diego'!BK$4,$O12&gt;='LCS San Diego'!BK$4)),"CO",IF((AND($P12&lt;='LCS San Diego'!BK$4,$Q12&gt;='LCS San Diego'!BK$4)),"C",0))))))</f>
        <v>0</v>
      </c>
      <c r="BL12" s="33">
        <f>IF((AND($E12&lt;='LCS San Diego'!BL$4,$F12&gt;='LCS San Diego'!BL$4)),"P/L",IF((AND($H12&lt;='LCS San Diego'!BL$4,$I12&gt;='LCS San Diego'!BL$4)),"XO",IF((AND($J12&lt;='LCS San Diego'!BL$4,$K12&gt;='LCS San Diego'!BL$4)),"3",IF((AND($L12&lt;='LCS San Diego'!BL$4,$M12&gt;='LCS San Diego'!BL$4)),"C",IF((AND($N12&lt;='LCS San Diego'!BL$4,$O12&gt;='LCS San Diego'!BL$4)),"CO",IF((AND($P12&lt;='LCS San Diego'!BL$4,$Q12&gt;='LCS San Diego'!BL$4)),"C",0))))))</f>
        <v>0</v>
      </c>
      <c r="BM12" s="33">
        <f>IF((AND($E12&lt;='LCS San Diego'!BM$4,$F12&gt;='LCS San Diego'!BM$4)),"P/L",IF((AND($H12&lt;='LCS San Diego'!BM$4,$I12&gt;='LCS San Diego'!BM$4)),"XO",IF((AND($J12&lt;='LCS San Diego'!BM$4,$K12&gt;='LCS San Diego'!BM$4)),"3",IF((AND($L12&lt;='LCS San Diego'!BM$4,$M12&gt;='LCS San Diego'!BM$4)),"C",IF((AND($N12&lt;='LCS San Diego'!BM$4,$O12&gt;='LCS San Diego'!BM$4)),"CO",IF((AND($P12&lt;='LCS San Diego'!BM$4,$Q12&gt;='LCS San Diego'!BM$4)),"C",0))))))</f>
        <v>0</v>
      </c>
      <c r="BN12" s="33">
        <f>IF((AND($E12&lt;='LCS San Diego'!BN$4,$F12&gt;='LCS San Diego'!BN$4)),"P/L",IF((AND($H12&lt;='LCS San Diego'!BN$4,$I12&gt;='LCS San Diego'!BN$4)),"XO",IF((AND($J12&lt;='LCS San Diego'!BN$4,$K12&gt;='LCS San Diego'!BN$4)),"3",IF((AND($L12&lt;='LCS San Diego'!BN$4,$M12&gt;='LCS San Diego'!BN$4)),"C",IF((AND($N12&lt;='LCS San Diego'!BN$4,$O12&gt;='LCS San Diego'!BN$4)),"CO",IF((AND($P12&lt;='LCS San Diego'!BN$4,$Q12&gt;='LCS San Diego'!BN$4)),"C",0))))))</f>
        <v>0</v>
      </c>
      <c r="BO12" s="33">
        <f>IF((AND($E12&lt;='LCS San Diego'!BO$4,$F12&gt;='LCS San Diego'!BO$4)),"P/L",IF((AND($H12&lt;='LCS San Diego'!BO$4,$I12&gt;='LCS San Diego'!BO$4)),"XO",IF((AND($J12&lt;='LCS San Diego'!BO$4,$K12&gt;='LCS San Diego'!BO$4)),"3",IF((AND($L12&lt;='LCS San Diego'!BO$4,$M12&gt;='LCS San Diego'!BO$4)),"C",IF((AND($N12&lt;='LCS San Diego'!BO$4,$O12&gt;='LCS San Diego'!BO$4)),"CO",IF((AND($P12&lt;='LCS San Diego'!BO$4,$Q12&gt;='LCS San Diego'!BO$4)),"C",0))))))</f>
        <v>0</v>
      </c>
      <c r="BP12" s="33">
        <f>IF((AND($E12&lt;='LCS San Diego'!BP$4,$F12&gt;='LCS San Diego'!BP$4)),"P/L",IF((AND($H12&lt;='LCS San Diego'!BP$4,$I12&gt;='LCS San Diego'!BP$4)),"XO",IF((AND($J12&lt;='LCS San Diego'!BP$4,$K12&gt;='LCS San Diego'!BP$4)),"3",IF((AND($L12&lt;='LCS San Diego'!BP$4,$M12&gt;='LCS San Diego'!BP$4)),"C",IF((AND($N12&lt;='LCS San Diego'!BP$4,$O12&gt;='LCS San Diego'!BP$4)),"CO",IF((AND($P12&lt;='LCS San Diego'!BP$4,$Q12&gt;='LCS San Diego'!BP$4)),"C",0))))))</f>
        <v>0</v>
      </c>
      <c r="BQ12" s="33">
        <f>IF((AND($E12&lt;='LCS San Diego'!BQ$4,$F12&gt;='LCS San Diego'!BQ$4)),"P/L",IF((AND($H12&lt;='LCS San Diego'!BQ$4,$I12&gt;='LCS San Diego'!BQ$4)),"XO",IF((AND($J12&lt;='LCS San Diego'!BQ$4,$K12&gt;='LCS San Diego'!BQ$4)),"3",IF((AND($L12&lt;='LCS San Diego'!BQ$4,$M12&gt;='LCS San Diego'!BQ$4)),"C",IF((AND($N12&lt;='LCS San Diego'!BQ$4,$O12&gt;='LCS San Diego'!BQ$4)),"CO",IF((AND($P12&lt;='LCS San Diego'!BQ$4,$Q12&gt;='LCS San Diego'!BQ$4)),"C",0))))))</f>
        <v>0</v>
      </c>
      <c r="BR12" s="33">
        <f>IF((AND($E12&lt;='LCS San Diego'!BR$4,$F12&gt;='LCS San Diego'!BR$4)),"P/L",IF((AND($H12&lt;='LCS San Diego'!BR$4,$I12&gt;='LCS San Diego'!BR$4)),"XO",IF((AND($J12&lt;='LCS San Diego'!BR$4,$K12&gt;='LCS San Diego'!BR$4)),"3",IF((AND($L12&lt;='LCS San Diego'!BR$4,$M12&gt;='LCS San Diego'!BR$4)),"C",IF((AND($N12&lt;='LCS San Diego'!BR$4,$O12&gt;='LCS San Diego'!BR$4)),"CO",IF((AND($P12&lt;='LCS San Diego'!BR$4,$Q12&gt;='LCS San Diego'!BR$4)),"C",0))))))</f>
        <v>0</v>
      </c>
      <c r="BS12" s="33">
        <f>IF((AND($E12&lt;='LCS San Diego'!BS$4,$F12&gt;='LCS San Diego'!BS$4)),"P/L",IF((AND($H12&lt;='LCS San Diego'!BS$4,$I12&gt;='LCS San Diego'!BS$4)),"XO",IF((AND($J12&lt;='LCS San Diego'!BS$4,$K12&gt;='LCS San Diego'!BS$4)),"3",IF((AND($L12&lt;='LCS San Diego'!BS$4,$M12&gt;='LCS San Diego'!BS$4)),"C",IF((AND($N12&lt;='LCS San Diego'!BS$4,$O12&gt;='LCS San Diego'!BS$4)),"CO",IF((AND($P12&lt;='LCS San Diego'!BS$4,$Q12&gt;='LCS San Diego'!BS$4)),"C",0))))))</f>
        <v>0</v>
      </c>
      <c r="BT12" s="33">
        <f>IF((AND($E12&lt;='LCS San Diego'!BT$4,$F12&gt;='LCS San Diego'!BT$4)),"P/L",IF((AND($H12&lt;='LCS San Diego'!BT$4,$I12&gt;='LCS San Diego'!BT$4)),"XO",IF((AND($J12&lt;='LCS San Diego'!BT$4,$K12&gt;='LCS San Diego'!BT$4)),"3",IF((AND($L12&lt;='LCS San Diego'!BT$4,$M12&gt;='LCS San Diego'!BT$4)),"C",IF((AND($N12&lt;='LCS San Diego'!BT$4,$O12&gt;='LCS San Diego'!BT$4)),"CO",IF((AND($P12&lt;='LCS San Diego'!BT$4,$Q12&gt;='LCS San Diego'!BT$4)),"C",0))))))</f>
        <v>0</v>
      </c>
      <c r="BU12" s="33">
        <f>IF((AND($E12&lt;='LCS San Diego'!BU$4,$F12&gt;='LCS San Diego'!BU$4)),"P/L",IF((AND($H12&lt;='LCS San Diego'!BU$4,$I12&gt;='LCS San Diego'!BU$4)),"XO",IF((AND($J12&lt;='LCS San Diego'!BU$4,$K12&gt;='LCS San Diego'!BU$4)),"3",IF((AND($L12&lt;='LCS San Diego'!BU$4,$M12&gt;='LCS San Diego'!BU$4)),"C",IF((AND($N12&lt;='LCS San Diego'!BU$4,$O12&gt;='LCS San Diego'!BU$4)),"CO",IF((AND($P12&lt;='LCS San Diego'!BU$4,$Q12&gt;='LCS San Diego'!BU$4)),"C",0))))))</f>
        <v>0</v>
      </c>
      <c r="BV12" s="33">
        <f>IF((AND($E12&lt;='LCS San Diego'!BV$4,$F12&gt;='LCS San Diego'!BV$4)),"P/L",IF((AND($H12&lt;='LCS San Diego'!BV$4,$I12&gt;='LCS San Diego'!BV$4)),"XO",IF((AND($J12&lt;='LCS San Diego'!BV$4,$K12&gt;='LCS San Diego'!BV$4)),"3",IF((AND($L12&lt;='LCS San Diego'!BV$4,$M12&gt;='LCS San Diego'!BV$4)),"C",IF((AND($N12&lt;='LCS San Diego'!BV$4,$O12&gt;='LCS San Diego'!BV$4)),"CO",IF((AND($P12&lt;='LCS San Diego'!BV$4,$Q12&gt;='LCS San Diego'!BV$4)),"C",0))))))</f>
        <v>0</v>
      </c>
      <c r="BW12" s="33">
        <f>IF((AND($E12&lt;='LCS San Diego'!BW$4,$F12&gt;='LCS San Diego'!BW$4)),"P/L",IF((AND($H12&lt;='LCS San Diego'!BW$4,$I12&gt;='LCS San Diego'!BW$4)),"XO",IF((AND($J12&lt;='LCS San Diego'!BW$4,$K12&gt;='LCS San Diego'!BW$4)),"3",IF((AND($L12&lt;='LCS San Diego'!BW$4,$M12&gt;='LCS San Diego'!BW$4)),"C",IF((AND($N12&lt;='LCS San Diego'!BW$4,$O12&gt;='LCS San Diego'!BW$4)),"CO",IF((AND($P12&lt;='LCS San Diego'!BW$4,$Q12&gt;='LCS San Diego'!BW$4)),"C",0))))))</f>
        <v>0</v>
      </c>
      <c r="BX12" s="33">
        <f>IF((AND($E12&lt;='LCS San Diego'!BX$4,$F12&gt;='LCS San Diego'!BX$4)),"P/L",IF((AND($H12&lt;='LCS San Diego'!BX$4,$I12&gt;='LCS San Diego'!BX$4)),"XO",IF((AND($J12&lt;='LCS San Diego'!BX$4,$K12&gt;='LCS San Diego'!BX$4)),"3",IF((AND($L12&lt;='LCS San Diego'!BX$4,$M12&gt;='LCS San Diego'!BX$4)),"C",IF((AND($N12&lt;='LCS San Diego'!BX$4,$O12&gt;='LCS San Diego'!BX$4)),"CO",IF((AND($P12&lt;='LCS San Diego'!BX$4,$Q12&gt;='LCS San Diego'!BX$4)),"C",0))))))</f>
        <v>0</v>
      </c>
      <c r="BY12" s="33">
        <f>IF((AND($E12&lt;='LCS San Diego'!BY$4,$F12&gt;='LCS San Diego'!BY$4)),"P/L",IF((AND($H12&lt;='LCS San Diego'!BY$4,$I12&gt;='LCS San Diego'!BY$4)),"XO",IF((AND($J12&lt;='LCS San Diego'!BY$4,$K12&gt;='LCS San Diego'!BY$4)),"3",IF((AND($L12&lt;='LCS San Diego'!BY$4,$M12&gt;='LCS San Diego'!BY$4)),"C",IF((AND($N12&lt;='LCS San Diego'!BY$4,$O12&gt;='LCS San Diego'!BY$4)),"CO",IF((AND($P12&lt;='LCS San Diego'!BY$4,$Q12&gt;='LCS San Diego'!BY$4)),"C",0))))))</f>
        <v>0</v>
      </c>
      <c r="BZ12" s="33">
        <f>IF((AND($E12&lt;='LCS San Diego'!BZ$4,$F12&gt;='LCS San Diego'!BZ$4)),"P/L",IF((AND($H12&lt;='LCS San Diego'!BZ$4,$I12&gt;='LCS San Diego'!BZ$4)),"XO",IF((AND($J12&lt;='LCS San Diego'!BZ$4,$K12&gt;='LCS San Diego'!BZ$4)),"3",IF((AND($L12&lt;='LCS San Diego'!BZ$4,$M12&gt;='LCS San Diego'!BZ$4)),"C",IF((AND($N12&lt;='LCS San Diego'!BZ$4,$O12&gt;='LCS San Diego'!BZ$4)),"CO",IF((AND($P12&lt;='LCS San Diego'!BZ$4,$Q12&gt;='LCS San Diego'!BZ$4)),"C",0))))))</f>
        <v>0</v>
      </c>
      <c r="CA12" s="33">
        <f>IF((AND($E12&lt;='LCS San Diego'!CA$4,$F12&gt;='LCS San Diego'!CA$4)),"P/L",IF((AND($H12&lt;='LCS San Diego'!CA$4,$I12&gt;='LCS San Diego'!CA$4)),"XO",IF((AND($J12&lt;='LCS San Diego'!CA$4,$K12&gt;='LCS San Diego'!CA$4)),"3",IF((AND($L12&lt;='LCS San Diego'!CA$4,$M12&gt;='LCS San Diego'!CA$4)),"C",IF((AND($N12&lt;='LCS San Diego'!CA$4,$O12&gt;='LCS San Diego'!CA$4)),"CO",IF((AND($P12&lt;='LCS San Diego'!CA$4,$Q12&gt;='LCS San Diego'!CA$4)),"C",0))))))</f>
        <v>0</v>
      </c>
      <c r="CB12" s="33">
        <f>IF((AND($E12&lt;='LCS San Diego'!CB$4,$F12&gt;='LCS San Diego'!CB$4)),"P/L",IF((AND($H12&lt;='LCS San Diego'!CB$4,$I12&gt;='LCS San Diego'!CB$4)),"XO",IF((AND($J12&lt;='LCS San Diego'!CB$4,$K12&gt;='LCS San Diego'!CB$4)),"3",IF((AND($L12&lt;='LCS San Diego'!CB$4,$M12&gt;='LCS San Diego'!CB$4)),"C",IF((AND($N12&lt;='LCS San Diego'!CB$4,$O12&gt;='LCS San Diego'!CB$4)),"CO",IF((AND($P12&lt;='LCS San Diego'!CB$4,$Q12&gt;='LCS San Diego'!CB$4)),"C",0))))))</f>
        <v>0</v>
      </c>
      <c r="CC12" s="33">
        <f>IF((AND($E12&lt;='LCS San Diego'!CC$4,$F12&gt;='LCS San Diego'!CC$4)),"P/L",IF((AND($H12&lt;='LCS San Diego'!CC$4,$I12&gt;='LCS San Diego'!CC$4)),"XO",IF((AND($J12&lt;='LCS San Diego'!CC$4,$K12&gt;='LCS San Diego'!CC$4)),"3",IF((AND($L12&lt;='LCS San Diego'!CC$4,$M12&gt;='LCS San Diego'!CC$4)),"C",IF((AND($N12&lt;='LCS San Diego'!CC$4,$O12&gt;='LCS San Diego'!CC$4)),"CO",IF((AND($P12&lt;='LCS San Diego'!CC$4,$Q12&gt;='LCS San Diego'!CC$4)),"C",0))))))</f>
        <v>0</v>
      </c>
      <c r="CD12" s="33">
        <f>IF((AND($E12&lt;='LCS San Diego'!CD$4,$F12&gt;='LCS San Diego'!CD$4)),"P/L",IF((AND($H12&lt;='LCS San Diego'!CD$4,$I12&gt;='LCS San Diego'!CD$4)),"XO",IF((AND($J12&lt;='LCS San Diego'!CD$4,$K12&gt;='LCS San Diego'!CD$4)),"3",IF((AND($L12&lt;='LCS San Diego'!CD$4,$M12&gt;='LCS San Diego'!CD$4)),"C",IF((AND($N12&lt;='LCS San Diego'!CD$4,$O12&gt;='LCS San Diego'!CD$4)),"CO",IF((AND($P12&lt;='LCS San Diego'!CD$4,$Q12&gt;='LCS San Diego'!CD$4)),"C",0))))))</f>
        <v>0</v>
      </c>
      <c r="CE12" s="33">
        <f>IF((AND($E12&lt;='LCS San Diego'!CE$4,$F12&gt;='LCS San Diego'!CE$4)),"P/L",IF((AND($H12&lt;='LCS San Diego'!CE$4,$I12&gt;='LCS San Diego'!CE$4)),"XO",IF((AND($J12&lt;='LCS San Diego'!CE$4,$K12&gt;='LCS San Diego'!CE$4)),"3",IF((AND($L12&lt;='LCS San Diego'!CE$4,$M12&gt;='LCS San Diego'!CE$4)),"C",IF((AND($N12&lt;='LCS San Diego'!CE$4,$O12&gt;='LCS San Diego'!CE$4)),"CO",IF((AND($P12&lt;='LCS San Diego'!CE$4,$Q12&gt;='LCS San Diego'!CE$4)),"C",0))))))</f>
        <v>0</v>
      </c>
      <c r="CF12" s="33">
        <f>IF((AND($E12&lt;='LCS San Diego'!CF$4,$F12&gt;='LCS San Diego'!CF$4)),"P/L",IF((AND($H12&lt;='LCS San Diego'!CF$4,$I12&gt;='LCS San Diego'!CF$4)),"XO",IF((AND($J12&lt;='LCS San Diego'!CF$4,$K12&gt;='LCS San Diego'!CF$4)),"3",IF((AND($L12&lt;='LCS San Diego'!CF$4,$M12&gt;='LCS San Diego'!CF$4)),"C",IF((AND($N12&lt;='LCS San Diego'!CF$4,$O12&gt;='LCS San Diego'!CF$4)),"CO",IF((AND($P12&lt;='LCS San Diego'!CF$4,$Q12&gt;='LCS San Diego'!CF$4)),"C",0))))))</f>
        <v>0</v>
      </c>
      <c r="CG12" s="33">
        <f>IF((AND($E12&lt;='LCS San Diego'!CG$4,$F12&gt;='LCS San Diego'!CG$4)),"P/L",IF((AND($H12&lt;='LCS San Diego'!CG$4,$I12&gt;='LCS San Diego'!CG$4)),"XO",IF((AND($J12&lt;='LCS San Diego'!CG$4,$K12&gt;='LCS San Diego'!CG$4)),"3",IF((AND($L12&lt;='LCS San Diego'!CG$4,$M12&gt;='LCS San Diego'!CG$4)),"C",IF((AND($N12&lt;='LCS San Diego'!CG$4,$O12&gt;='LCS San Diego'!CG$4)),"CO",IF((AND($P12&lt;='LCS San Diego'!CG$4,$Q12&gt;='LCS San Diego'!CG$4)),"C",0))))))</f>
        <v>0</v>
      </c>
      <c r="CH12" s="33">
        <f>IF((AND($E12&lt;='LCS San Diego'!CH$4,$F12&gt;='LCS San Diego'!CH$4)),"P/L",IF((AND($H12&lt;='LCS San Diego'!CH$4,$I12&gt;='LCS San Diego'!CH$4)),"XO",IF((AND($J12&lt;='LCS San Diego'!CH$4,$K12&gt;='LCS San Diego'!CH$4)),"3",IF((AND($L12&lt;='LCS San Diego'!CH$4,$M12&gt;='LCS San Diego'!CH$4)),"C",IF((AND($N12&lt;='LCS San Diego'!CH$4,$O12&gt;='LCS San Diego'!CH$4)),"CO",IF((AND($P12&lt;='LCS San Diego'!CH$4,$Q12&gt;='LCS San Diego'!CH$4)),"C",0))))))</f>
        <v>0</v>
      </c>
      <c r="CI12" s="33">
        <f>IF((AND($E12&lt;='LCS San Diego'!CI$4,$F12&gt;='LCS San Diego'!CI$4)),"P/L",IF((AND($H12&lt;='LCS San Diego'!CI$4,$I12&gt;='LCS San Diego'!CI$4)),"XO",IF((AND($J12&lt;='LCS San Diego'!CI$4,$K12&gt;='LCS San Diego'!CI$4)),"3",IF((AND($L12&lt;='LCS San Diego'!CI$4,$M12&gt;='LCS San Diego'!CI$4)),"C",IF((AND($N12&lt;='LCS San Diego'!CI$4,$O12&gt;='LCS San Diego'!CI$4)),"CO",IF((AND($P12&lt;='LCS San Diego'!CI$4,$Q12&gt;='LCS San Diego'!CI$4)),"C",0))))))</f>
        <v>0</v>
      </c>
      <c r="CJ12" s="33">
        <f>IF((AND($E12&lt;='LCS San Diego'!CJ$4,$F12&gt;='LCS San Diego'!CJ$4)),"P/L",IF((AND($H12&lt;='LCS San Diego'!CJ$4,$I12&gt;='LCS San Diego'!CJ$4)),"XO",IF((AND($J12&lt;='LCS San Diego'!CJ$4,$K12&gt;='LCS San Diego'!CJ$4)),"3",IF((AND($L12&lt;='LCS San Diego'!CJ$4,$M12&gt;='LCS San Diego'!CJ$4)),"C",IF((AND($N12&lt;='LCS San Diego'!CJ$4,$O12&gt;='LCS San Diego'!CJ$4)),"CO",IF((AND($P12&lt;='LCS San Diego'!CJ$4,$Q12&gt;='LCS San Diego'!CJ$4)),"C",0))))))</f>
        <v>0</v>
      </c>
      <c r="CK12" s="33">
        <f>IF((AND($E12&lt;='LCS San Diego'!CK$4,$F12&gt;='LCS San Diego'!CK$4)),"P/L",IF((AND($H12&lt;='LCS San Diego'!CK$4,$I12&gt;='LCS San Diego'!CK$4)),"XO",IF((AND($J12&lt;='LCS San Diego'!CK$4,$K12&gt;='LCS San Diego'!CK$4)),"3",IF((AND($L12&lt;='LCS San Diego'!CK$4,$M12&gt;='LCS San Diego'!CK$4)),"C",IF((AND($N12&lt;='LCS San Diego'!CK$4,$O12&gt;='LCS San Diego'!CK$4)),"CO",IF((AND($P12&lt;='LCS San Diego'!CK$4,$Q12&gt;='LCS San Diego'!CK$4)),"C",0))))))</f>
        <v>0</v>
      </c>
      <c r="CL12" s="33">
        <f>IF((AND($E12&lt;='LCS San Diego'!CL$4,$F12&gt;='LCS San Diego'!CL$4)),"P/L",IF((AND($H12&lt;='LCS San Diego'!CL$4,$I12&gt;='LCS San Diego'!CL$4)),"XO",IF((AND($J12&lt;='LCS San Diego'!CL$4,$K12&gt;='LCS San Diego'!CL$4)),"3",IF((AND($L12&lt;='LCS San Diego'!CL$4,$M12&gt;='LCS San Diego'!CL$4)),"C",IF((AND($N12&lt;='LCS San Diego'!CL$4,$O12&gt;='LCS San Diego'!CL$4)),"CO",IF((AND($P12&lt;='LCS San Diego'!CL$4,$Q12&gt;='LCS San Diego'!CL$4)),"C",0))))))</f>
        <v>0</v>
      </c>
    </row>
    <row r="13" hidden="1" spans="1:90" s="2" customFormat="1" x14ac:dyDescent="0.25">
      <c r="A13" s="42" t="s">
        <v>19</v>
      </c>
      <c r="B13" s="31">
        <v>18</v>
      </c>
      <c r="C13" s="31">
        <v>16</v>
      </c>
      <c r="D13" s="31">
        <v>1</v>
      </c>
      <c r="E13" s="32"/>
      <c r="F13" s="32"/>
      <c r="G13" s="33">
        <f>F13-E13</f>
        <v>0</v>
      </c>
      <c r="H13" s="37">
        <v>45894</v>
      </c>
      <c r="I13" s="37">
        <f>IF(H13="",0,DATE(YEAR(H13),MONTH(H13)+B13,DAY(H13)))</f>
        <v>46443</v>
      </c>
      <c r="J13" s="32">
        <f t="shared" si="6"/>
        <v>46471</v>
      </c>
      <c r="K13" s="32">
        <f>IF(J13="","",(DATE(YEAR(J13),MONTH(J13)+D13,DAY(J13))))</f>
        <v>46502</v>
      </c>
      <c r="L13" s="32">
        <f>IF(N13="","",DATE(YEAR(N13), MONTH(N13)-1,DAY(N13)))</f>
        <v>46532</v>
      </c>
      <c r="M13" s="32">
        <f t="shared" si="7"/>
        <v>46532</v>
      </c>
      <c r="N13" s="32">
        <f t="shared" si="8"/>
        <v>46563</v>
      </c>
      <c r="O13" s="32">
        <f t="shared" si="9"/>
        <v>47051</v>
      </c>
      <c r="P13" s="32">
        <f>IF(O13="","",DATE(YEAR(O13), MONTH(O13)+1,DAY(O13)))</f>
        <v>47082</v>
      </c>
      <c r="Q13" s="32">
        <f t="shared" si="10"/>
        <v>47082</v>
      </c>
      <c r="R13" s="33" t="str">
        <f>IF((AND($E13&lt;='LCS San Diego'!R$4,$F13&gt;='LCS San Diego'!R$4)),"P/L",IF((AND($H13&lt;='LCS San Diego'!R$4,$I13&gt;='LCS San Diego'!R$4)),"XO",IF((AND($J13&lt;='LCS San Diego'!R$4,$K13&gt;='LCS San Diego'!R$4)),"3",IF((AND($L13&lt;='LCS San Diego'!R$4,$M13&gt;='LCS San Diego'!R$4)),"C",IF((AND($N13&lt;='LCS San Diego'!R$4,$O13&gt;='LCS San Diego'!R$4)),"CO",IF((AND($P13&lt;='LCS San Diego'!R$4,$Q13&gt;='LCS San Diego'!R$4)),"C",0))))))</f>
        <v>XO</v>
      </c>
      <c r="S13" s="33" t="str">
        <f>IF((AND($E13&lt;='LCS San Diego'!S$4,$F13&gt;='LCS San Diego'!S$4)),"P/L",IF((AND($H13&lt;='LCS San Diego'!S$4,$I13&gt;='LCS San Diego'!S$4)),"XO",IF((AND($J13&lt;='LCS San Diego'!S$4,$K13&gt;='LCS San Diego'!S$4)),"3",IF((AND($L13&lt;='LCS San Diego'!S$4,$M13&gt;='LCS San Diego'!S$4)),"C",IF((AND($N13&lt;='LCS San Diego'!S$4,$O13&gt;='LCS San Diego'!S$4)),"CO",IF((AND($P13&lt;='LCS San Diego'!S$4,$Q13&gt;='LCS San Diego'!S$4)),"C",0))))))</f>
        <v>XO</v>
      </c>
      <c r="T13" s="33" t="str">
        <f>IF((AND($E13&lt;='LCS San Diego'!T$4,$F13&gt;='LCS San Diego'!T$4)),"P/L",IF((AND($H13&lt;='LCS San Diego'!T$4,$I13&gt;='LCS San Diego'!T$4)),"XO",IF((AND($J13&lt;='LCS San Diego'!T$4,$K13&gt;='LCS San Diego'!T$4)),"3",IF((AND($L13&lt;='LCS San Diego'!T$4,$M13&gt;='LCS San Diego'!T$4)),"C",IF((AND($N13&lt;='LCS San Diego'!T$4,$O13&gt;='LCS San Diego'!T$4)),"CO",IF((AND($P13&lt;='LCS San Diego'!T$4,$Q13&gt;='LCS San Diego'!T$4)),"C",0))))))</f>
        <v>XO</v>
      </c>
      <c r="U13" s="33" t="str">
        <f>IF((AND($E13&lt;='LCS San Diego'!U$4,$F13&gt;='LCS San Diego'!U$4)),"P/L",IF((AND($H13&lt;='LCS San Diego'!U$4,$I13&gt;='LCS San Diego'!U$4)),"XO",IF((AND($J13&lt;='LCS San Diego'!U$4,$K13&gt;='LCS San Diego'!U$4)),"3",IF((AND($L13&lt;='LCS San Diego'!U$4,$M13&gt;='LCS San Diego'!U$4)),"C",IF((AND($N13&lt;='LCS San Diego'!U$4,$O13&gt;='LCS San Diego'!U$4)),"CO",IF((AND($P13&lt;='LCS San Diego'!U$4,$Q13&gt;='LCS San Diego'!U$4)),"C",0))))))</f>
        <v>XO</v>
      </c>
      <c r="V13" s="33" t="str">
        <f>IF((AND($E13&lt;='LCS San Diego'!V$4,$F13&gt;='LCS San Diego'!V$4)),"P/L",IF((AND($H13&lt;='LCS San Diego'!V$4,$I13&gt;='LCS San Diego'!V$4)),"XO",IF((AND($J13&lt;='LCS San Diego'!V$4,$K13&gt;='LCS San Diego'!V$4)),"3",IF((AND($L13&lt;='LCS San Diego'!V$4,$M13&gt;='LCS San Diego'!V$4)),"C",IF((AND($N13&lt;='LCS San Diego'!V$4,$O13&gt;='LCS San Diego'!V$4)),"CO",IF((AND($P13&lt;='LCS San Diego'!V$4,$Q13&gt;='LCS San Diego'!V$4)),"C",0))))))</f>
        <v>XO</v>
      </c>
      <c r="W13" s="33" t="str">
        <f>IF((AND($E13&lt;='LCS San Diego'!W$4,$F13&gt;='LCS San Diego'!W$4)),"P/L",IF((AND($H13&lt;='LCS San Diego'!W$4,$I13&gt;='LCS San Diego'!W$4)),"XO",IF((AND($J13&lt;='LCS San Diego'!W$4,$K13&gt;='LCS San Diego'!W$4)),"3",IF((AND($L13&lt;='LCS San Diego'!W$4,$M13&gt;='LCS San Diego'!W$4)),"C",IF((AND($N13&lt;='LCS San Diego'!W$4,$O13&gt;='LCS San Diego'!W$4)),"CO",IF((AND($P13&lt;='LCS San Diego'!W$4,$Q13&gt;='LCS San Diego'!W$4)),"C",0))))))</f>
        <v>XO</v>
      </c>
      <c r="X13" s="33" t="str">
        <f>IF((AND($E13&lt;='LCS San Diego'!X$4,$F13&gt;='LCS San Diego'!X$4)),"P/L",IF((AND($H13&lt;='LCS San Diego'!X$4,$I13&gt;='LCS San Diego'!X$4)),"XO",IF((AND($J13&lt;='LCS San Diego'!X$4,$K13&gt;='LCS San Diego'!X$4)),"3",IF((AND($L13&lt;='LCS San Diego'!X$4,$M13&gt;='LCS San Diego'!X$4)),"C",IF((AND($N13&lt;='LCS San Diego'!X$4,$O13&gt;='LCS San Diego'!X$4)),"CO",IF((AND($P13&lt;='LCS San Diego'!X$4,$Q13&gt;='LCS San Diego'!X$4)),"C",0))))))</f>
        <v>XO</v>
      </c>
      <c r="Y13" s="33" t="str">
        <f>IF((AND($E13&lt;='LCS San Diego'!Y$4,$F13&gt;='LCS San Diego'!Y$4)),"P/L",IF((AND($H13&lt;='LCS San Diego'!Y$4,$I13&gt;='LCS San Diego'!Y$4)),"XO",IF((AND($J13&lt;='LCS San Diego'!Y$4,$K13&gt;='LCS San Diego'!Y$4)),"3",IF((AND($L13&lt;='LCS San Diego'!Y$4,$M13&gt;='LCS San Diego'!Y$4)),"C",IF((AND($N13&lt;='LCS San Diego'!Y$4,$O13&gt;='LCS San Diego'!Y$4)),"CO",IF((AND($P13&lt;='LCS San Diego'!Y$4,$Q13&gt;='LCS San Diego'!Y$4)),"C",0))))))</f>
        <v>XO</v>
      </c>
      <c r="Z13" s="33" t="str">
        <f>IF((AND($E13&lt;='LCS San Diego'!Z$4,$F13&gt;='LCS San Diego'!Z$4)),"P/L",IF((AND($H13&lt;='LCS San Diego'!Z$4,$I13&gt;='LCS San Diego'!Z$4)),"XO",IF((AND($J13&lt;='LCS San Diego'!Z$4,$K13&gt;='LCS San Diego'!Z$4)),"3",IF((AND($L13&lt;='LCS San Diego'!Z$4,$M13&gt;='LCS San Diego'!Z$4)),"C",IF((AND($N13&lt;='LCS San Diego'!Z$4,$O13&gt;='LCS San Diego'!Z$4)),"CO",IF((AND($P13&lt;='LCS San Diego'!Z$4,$Q13&gt;='LCS San Diego'!Z$4)),"C",0))))))</f>
        <v>XO</v>
      </c>
      <c r="AA13" s="33" t="str">
        <f>IF((AND($E13&lt;='LCS San Diego'!AA$4,$F13&gt;='LCS San Diego'!AA$4)),"P/L",IF((AND($H13&lt;='LCS San Diego'!AA$4,$I13&gt;='LCS San Diego'!AA$4)),"XO",IF((AND($J13&lt;='LCS San Diego'!AA$4,$K13&gt;='LCS San Diego'!AA$4)),"3",IF((AND($L13&lt;='LCS San Diego'!AA$4,$M13&gt;='LCS San Diego'!AA$4)),"C",IF((AND($N13&lt;='LCS San Diego'!AA$4,$O13&gt;='LCS San Diego'!AA$4)),"CO",IF((AND($P13&lt;='LCS San Diego'!AA$4,$Q13&gt;='LCS San Diego'!AA$4)),"C",0))))))</f>
        <v>XO</v>
      </c>
      <c r="AB13" s="33" t="str">
        <f>IF((AND($E13&lt;='LCS San Diego'!AB$4,$F13&gt;='LCS San Diego'!AB$4)),"P/L",IF((AND($H13&lt;='LCS San Diego'!AB$4,$I13&gt;='LCS San Diego'!AB$4)),"XO",IF((AND($J13&lt;='LCS San Diego'!AB$4,$K13&gt;='LCS San Diego'!AB$4)),"3",IF((AND($L13&lt;='LCS San Diego'!AB$4,$M13&gt;='LCS San Diego'!AB$4)),"C",IF((AND($N13&lt;='LCS San Diego'!AB$4,$O13&gt;='LCS San Diego'!AB$4)),"CO",IF((AND($P13&lt;='LCS San Diego'!AB$4,$Q13&gt;='LCS San Diego'!AB$4)),"C",0))))))</f>
        <v>XO</v>
      </c>
      <c r="AC13" s="33" t="str">
        <f>IF((AND($E13&lt;='LCS San Diego'!AC$4,$F13&gt;='LCS San Diego'!AC$4)),"P/L",IF((AND($H13&lt;='LCS San Diego'!AC$4,$I13&gt;='LCS San Diego'!AC$4)),"XO",IF((AND($J13&lt;='LCS San Diego'!AC$4,$K13&gt;='LCS San Diego'!AC$4)),"3",IF((AND($L13&lt;='LCS San Diego'!AC$4,$M13&gt;='LCS San Diego'!AC$4)),"C",IF((AND($N13&lt;='LCS San Diego'!AC$4,$O13&gt;='LCS San Diego'!AC$4)),"CO",IF((AND($P13&lt;='LCS San Diego'!AC$4,$Q13&gt;='LCS San Diego'!AC$4)),"C",0))))))</f>
        <v>XO</v>
      </c>
      <c r="AD13" s="33" t="str">
        <f>IF((AND($E13&lt;='LCS San Diego'!AD$4,$F13&gt;='LCS San Diego'!AD$4)),"P/L",IF((AND($H13&lt;='LCS San Diego'!AD$4,$I13&gt;='LCS San Diego'!AD$4)),"XO",IF((AND($J13&lt;='LCS San Diego'!AD$4,$K13&gt;='LCS San Diego'!AD$4)),"3",IF((AND($L13&lt;='LCS San Diego'!AD$4,$M13&gt;='LCS San Diego'!AD$4)),"C",IF((AND($N13&lt;='LCS San Diego'!AD$4,$O13&gt;='LCS San Diego'!AD$4)),"CO",IF((AND($P13&lt;='LCS San Diego'!AD$4,$Q13&gt;='LCS San Diego'!AD$4)),"C",0))))))</f>
        <v>XO</v>
      </c>
      <c r="AE13" s="33">
        <f>IF((AND($E13&lt;='LCS San Diego'!AE$4,$F13&gt;='LCS San Diego'!AE$4)),"P/L",IF((AND($H13&lt;='LCS San Diego'!AE$4,$I13&gt;='LCS San Diego'!AE$4)),"XO",IF((AND($J13&lt;='LCS San Diego'!AE$4,$K13&gt;='LCS San Diego'!AE$4)),"3",IF((AND($L13&lt;='LCS San Diego'!AE$4,$M13&gt;='LCS San Diego'!AE$4)),"C",IF((AND($N13&lt;='LCS San Diego'!AE$4,$O13&gt;='LCS San Diego'!AE$4)),"CO",IF((AND($P13&lt;='LCS San Diego'!AE$4,$Q13&gt;='LCS San Diego'!AE$4)),"C",0))))))</f>
        <v>0</v>
      </c>
      <c r="AF13" s="33" t="str">
        <f>IF((AND($E13&lt;='LCS San Diego'!AF$4,$F13&gt;='LCS San Diego'!AF$4)),"P/L",IF((AND($H13&lt;='LCS San Diego'!AF$4,$I13&gt;='LCS San Diego'!AF$4)),"XO",IF((AND($J13&lt;='LCS San Diego'!AF$4,$K13&gt;='LCS San Diego'!AF$4)),"3",IF((AND($L13&lt;='LCS San Diego'!AF$4,$M13&gt;='LCS San Diego'!AF$4)),"C",IF((AND($N13&lt;='LCS San Diego'!AF$4,$O13&gt;='LCS San Diego'!AF$4)),"CO",IF((AND($P13&lt;='LCS San Diego'!AF$4,$Q13&gt;='LCS San Diego'!AF$4)),"C",0))))))</f>
        <v>3</v>
      </c>
      <c r="AG13" s="33">
        <f>IF((AND($E13&lt;='LCS San Diego'!AG$4,$F13&gt;='LCS San Diego'!AG$4)),"P/L",IF((AND($H13&lt;='LCS San Diego'!AG$4,$I13&gt;='LCS San Diego'!AG$4)),"XO",IF((AND($J13&lt;='LCS San Diego'!AG$4,$K13&gt;='LCS San Diego'!AG$4)),"3",IF((AND($L13&lt;='LCS San Diego'!AG$4,$M13&gt;='LCS San Diego'!AG$4)),"C",IF((AND($N13&lt;='LCS San Diego'!AG$4,$O13&gt;='LCS San Diego'!AG$4)),"CO",IF((AND($P13&lt;='LCS San Diego'!AG$4,$Q13&gt;='LCS San Diego'!AG$4)),"C",0))))))</f>
        <v>0</v>
      </c>
      <c r="AH13" s="33">
        <f>IF((AND($E13&lt;='LCS San Diego'!AH$4,$F13&gt;='LCS San Diego'!AH$4)),"P/L",IF((AND($H13&lt;='LCS San Diego'!AH$4,$I13&gt;='LCS San Diego'!AH$4)),"XO",IF((AND($J13&lt;='LCS San Diego'!AH$4,$K13&gt;='LCS San Diego'!AH$4)),"3",IF((AND($L13&lt;='LCS San Diego'!AH$4,$M13&gt;='LCS San Diego'!AH$4)),"C",IF((AND($N13&lt;='LCS San Diego'!AH$4,$O13&gt;='LCS San Diego'!AH$4)),"CO",IF((AND($P13&lt;='LCS San Diego'!AH$4,$Q13&gt;='LCS San Diego'!AH$4)),"C",0))))))</f>
        <v>0</v>
      </c>
      <c r="AI13" s="33" t="str">
        <f>IF((AND($E13&lt;='LCS San Diego'!AI$4,$F13&gt;='LCS San Diego'!AI$4)),"P/L",IF((AND($H13&lt;='LCS San Diego'!AI$4,$I13&gt;='LCS San Diego'!AI$4)),"XO",IF((AND($J13&lt;='LCS San Diego'!AI$4,$K13&gt;='LCS San Diego'!AI$4)),"3",IF((AND($L13&lt;='LCS San Diego'!AI$4,$M13&gt;='LCS San Diego'!AI$4)),"C",IF((AND($N13&lt;='LCS San Diego'!AI$4,$O13&gt;='LCS San Diego'!AI$4)),"CO",IF((AND($P13&lt;='LCS San Diego'!AI$4,$Q13&gt;='LCS San Diego'!AI$4)),"C",0))))))</f>
        <v>CO</v>
      </c>
      <c r="AJ13" s="33" t="str">
        <f>IF((AND($E13&lt;='LCS San Diego'!AJ$4,$F13&gt;='LCS San Diego'!AJ$4)),"P/L",IF((AND($H13&lt;='LCS San Diego'!AJ$4,$I13&gt;='LCS San Diego'!AJ$4)),"XO",IF((AND($J13&lt;='LCS San Diego'!AJ$4,$K13&gt;='LCS San Diego'!AJ$4)),"3",IF((AND($L13&lt;='LCS San Diego'!AJ$4,$M13&gt;='LCS San Diego'!AJ$4)),"C",IF((AND($N13&lt;='LCS San Diego'!AJ$4,$O13&gt;='LCS San Diego'!AJ$4)),"CO",IF((AND($P13&lt;='LCS San Diego'!AJ$4,$Q13&gt;='LCS San Diego'!AJ$4)),"C",0))))))</f>
        <v>CO</v>
      </c>
      <c r="AK13" s="33" t="str">
        <f>IF((AND($E13&lt;='LCS San Diego'!AK$4,$F13&gt;='LCS San Diego'!AK$4)),"P/L",IF((AND($H13&lt;='LCS San Diego'!AK$4,$I13&gt;='LCS San Diego'!AK$4)),"XO",IF((AND($J13&lt;='LCS San Diego'!AK$4,$K13&gt;='LCS San Diego'!AK$4)),"3",IF((AND($L13&lt;='LCS San Diego'!AK$4,$M13&gt;='LCS San Diego'!AK$4)),"C",IF((AND($N13&lt;='LCS San Diego'!AK$4,$O13&gt;='LCS San Diego'!AK$4)),"CO",IF((AND($P13&lt;='LCS San Diego'!AK$4,$Q13&gt;='LCS San Diego'!AK$4)),"C",0))))))</f>
        <v>CO</v>
      </c>
      <c r="AL13" s="33" t="str">
        <f>IF((AND($E13&lt;='LCS San Diego'!AL$4,$F13&gt;='LCS San Diego'!AL$4)),"P/L",IF((AND($H13&lt;='LCS San Diego'!AL$4,$I13&gt;='LCS San Diego'!AL$4)),"XO",IF((AND($J13&lt;='LCS San Diego'!AL$4,$K13&gt;='LCS San Diego'!AL$4)),"3",IF((AND($L13&lt;='LCS San Diego'!AL$4,$M13&gt;='LCS San Diego'!AL$4)),"C",IF((AND($N13&lt;='LCS San Diego'!AL$4,$O13&gt;='LCS San Diego'!AL$4)),"CO",IF((AND($P13&lt;='LCS San Diego'!AL$4,$Q13&gt;='LCS San Diego'!AL$4)),"C",0))))))</f>
        <v>CO</v>
      </c>
      <c r="AM13" s="33" t="str">
        <f>IF((AND($E13&lt;='LCS San Diego'!AM$4,$F13&gt;='LCS San Diego'!AM$4)),"P/L",IF((AND($H13&lt;='LCS San Diego'!AM$4,$I13&gt;='LCS San Diego'!AM$4)),"XO",IF((AND($J13&lt;='LCS San Diego'!AM$4,$K13&gt;='LCS San Diego'!AM$4)),"3",IF((AND($L13&lt;='LCS San Diego'!AM$4,$M13&gt;='LCS San Diego'!AM$4)),"C",IF((AND($N13&lt;='LCS San Diego'!AM$4,$O13&gt;='LCS San Diego'!AM$4)),"CO",IF((AND($P13&lt;='LCS San Diego'!AM$4,$Q13&gt;='LCS San Diego'!AM$4)),"C",0))))))</f>
        <v>CO</v>
      </c>
      <c r="AN13" s="33" t="str">
        <f>IF((AND($E13&lt;='LCS San Diego'!AN$4,$F13&gt;='LCS San Diego'!AN$4)),"P/L",IF((AND($H13&lt;='LCS San Diego'!AN$4,$I13&gt;='LCS San Diego'!AN$4)),"XO",IF((AND($J13&lt;='LCS San Diego'!AN$4,$K13&gt;='LCS San Diego'!AN$4)),"3",IF((AND($L13&lt;='LCS San Diego'!AN$4,$M13&gt;='LCS San Diego'!AN$4)),"C",IF((AND($N13&lt;='LCS San Diego'!AN$4,$O13&gt;='LCS San Diego'!AN$4)),"CO",IF((AND($P13&lt;='LCS San Diego'!AN$4,$Q13&gt;='LCS San Diego'!AN$4)),"C",0))))))</f>
        <v>CO</v>
      </c>
      <c r="AO13" s="33" t="str">
        <f>IF((AND($E13&lt;='LCS San Diego'!AO$4,$F13&gt;='LCS San Diego'!AO$4)),"P/L",IF((AND($H13&lt;='LCS San Diego'!AO$4,$I13&gt;='LCS San Diego'!AO$4)),"XO",IF((AND($J13&lt;='LCS San Diego'!AO$4,$K13&gt;='LCS San Diego'!AO$4)),"3",IF((AND($L13&lt;='LCS San Diego'!AO$4,$M13&gt;='LCS San Diego'!AO$4)),"C",IF((AND($N13&lt;='LCS San Diego'!AO$4,$O13&gt;='LCS San Diego'!AO$4)),"CO",IF((AND($P13&lt;='LCS San Diego'!AO$4,$Q13&gt;='LCS San Diego'!AO$4)),"C",0))))))</f>
        <v>CO</v>
      </c>
      <c r="AP13" s="33" t="str">
        <f>IF((AND($E13&lt;='LCS San Diego'!AP$4,$F13&gt;='LCS San Diego'!AP$4)),"P/L",IF((AND($H13&lt;='LCS San Diego'!AP$4,$I13&gt;='LCS San Diego'!AP$4)),"XO",IF((AND($J13&lt;='LCS San Diego'!AP$4,$K13&gt;='LCS San Diego'!AP$4)),"3",IF((AND($L13&lt;='LCS San Diego'!AP$4,$M13&gt;='LCS San Diego'!AP$4)),"C",IF((AND($N13&lt;='LCS San Diego'!AP$4,$O13&gt;='LCS San Diego'!AP$4)),"CO",IF((AND($P13&lt;='LCS San Diego'!AP$4,$Q13&gt;='LCS San Diego'!AP$4)),"C",0))))))</f>
        <v>CO</v>
      </c>
      <c r="AQ13" s="33" t="str">
        <f>IF((AND($E13&lt;='LCS San Diego'!AQ$4,$F13&gt;='LCS San Diego'!AQ$4)),"P/L",IF((AND($H13&lt;='LCS San Diego'!AQ$4,$I13&gt;='LCS San Diego'!AQ$4)),"XO",IF((AND($J13&lt;='LCS San Diego'!AQ$4,$K13&gt;='LCS San Diego'!AQ$4)),"3",IF((AND($L13&lt;='LCS San Diego'!AQ$4,$M13&gt;='LCS San Diego'!AQ$4)),"C",IF((AND($N13&lt;='LCS San Diego'!AQ$4,$O13&gt;='LCS San Diego'!AQ$4)),"CO",IF((AND($P13&lt;='LCS San Diego'!AQ$4,$Q13&gt;='LCS San Diego'!AQ$4)),"C",0))))))</f>
        <v>CO</v>
      </c>
      <c r="AR13" s="33" t="str">
        <f>IF((AND($E13&lt;='LCS San Diego'!AR$4,$F13&gt;='LCS San Diego'!AR$4)),"P/L",IF((AND($H13&lt;='LCS San Diego'!AR$4,$I13&gt;='LCS San Diego'!AR$4)),"XO",IF((AND($J13&lt;='LCS San Diego'!AR$4,$K13&gt;='LCS San Diego'!AR$4)),"3",IF((AND($L13&lt;='LCS San Diego'!AR$4,$M13&gt;='LCS San Diego'!AR$4)),"C",IF((AND($N13&lt;='LCS San Diego'!AR$4,$O13&gt;='LCS San Diego'!AR$4)),"CO",IF((AND($P13&lt;='LCS San Diego'!AR$4,$Q13&gt;='LCS San Diego'!AR$4)),"C",0))))))</f>
        <v>CO</v>
      </c>
      <c r="AS13" s="33" t="str">
        <f>IF((AND($E13&lt;='LCS San Diego'!AS$4,$F13&gt;='LCS San Diego'!AS$4)),"P/L",IF((AND($H13&lt;='LCS San Diego'!AS$4,$I13&gt;='LCS San Diego'!AS$4)),"XO",IF((AND($J13&lt;='LCS San Diego'!AS$4,$K13&gt;='LCS San Diego'!AS$4)),"3",IF((AND($L13&lt;='LCS San Diego'!AS$4,$M13&gt;='LCS San Diego'!AS$4)),"C",IF((AND($N13&lt;='LCS San Diego'!AS$4,$O13&gt;='LCS San Diego'!AS$4)),"CO",IF((AND($P13&lt;='LCS San Diego'!AS$4,$Q13&gt;='LCS San Diego'!AS$4)),"C",0))))))</f>
        <v>CO</v>
      </c>
      <c r="AT13" s="33" t="str">
        <f>IF((AND($E13&lt;='LCS San Diego'!AT$4,$F13&gt;='LCS San Diego'!AT$4)),"P/L",IF((AND($H13&lt;='LCS San Diego'!AT$4,$I13&gt;='LCS San Diego'!AT$4)),"XO",IF((AND($J13&lt;='LCS San Diego'!AT$4,$K13&gt;='LCS San Diego'!AT$4)),"3",IF((AND($L13&lt;='LCS San Diego'!AT$4,$M13&gt;='LCS San Diego'!AT$4)),"C",IF((AND($N13&lt;='LCS San Diego'!AT$4,$O13&gt;='LCS San Diego'!AT$4)),"CO",IF((AND($P13&lt;='LCS San Diego'!AT$4,$Q13&gt;='LCS San Diego'!AT$4)),"C",0))))))</f>
        <v>CO</v>
      </c>
      <c r="AU13" s="33" t="str">
        <f>IF((AND($E13&lt;='LCS San Diego'!AU$4,$F13&gt;='LCS San Diego'!AU$4)),"P/L",IF((AND($H13&lt;='LCS San Diego'!AU$4,$I13&gt;='LCS San Diego'!AU$4)),"XO",IF((AND($J13&lt;='LCS San Diego'!AU$4,$K13&gt;='LCS San Diego'!AU$4)),"3",IF((AND($L13&lt;='LCS San Diego'!AU$4,$M13&gt;='LCS San Diego'!AU$4)),"C",IF((AND($N13&lt;='LCS San Diego'!AU$4,$O13&gt;='LCS San Diego'!AU$4)),"CO",IF((AND($P13&lt;='LCS San Diego'!AU$4,$Q13&gt;='LCS San Diego'!AU$4)),"C",0))))))</f>
        <v>CO</v>
      </c>
      <c r="AV13" s="33" t="str">
        <f>IF((AND($E13&lt;='LCS San Diego'!AV$4,$F13&gt;='LCS San Diego'!AV$4)),"P/L",IF((AND($H13&lt;='LCS San Diego'!AV$4,$I13&gt;='LCS San Diego'!AV$4)),"XO",IF((AND($J13&lt;='LCS San Diego'!AV$4,$K13&gt;='LCS San Diego'!AV$4)),"3",IF((AND($L13&lt;='LCS San Diego'!AV$4,$M13&gt;='LCS San Diego'!AV$4)),"C",IF((AND($N13&lt;='LCS San Diego'!AV$4,$O13&gt;='LCS San Diego'!AV$4)),"CO",IF((AND($P13&lt;='LCS San Diego'!AV$4,$Q13&gt;='LCS San Diego'!AV$4)),"C",0))))))</f>
        <v>CO</v>
      </c>
      <c r="AW13" s="33" t="str">
        <f>IF((AND($E13&lt;='LCS San Diego'!AW$4,$F13&gt;='LCS San Diego'!AW$4)),"P/L",IF((AND($H13&lt;='LCS San Diego'!AW$4,$I13&gt;='LCS San Diego'!AW$4)),"XO",IF((AND($J13&lt;='LCS San Diego'!AW$4,$K13&gt;='LCS San Diego'!AW$4)),"3",IF((AND($L13&lt;='LCS San Diego'!AW$4,$M13&gt;='LCS San Diego'!AW$4)),"C",IF((AND($N13&lt;='LCS San Diego'!AW$4,$O13&gt;='LCS San Diego'!AW$4)),"CO",IF((AND($P13&lt;='LCS San Diego'!AW$4,$Q13&gt;='LCS San Diego'!AW$4)),"C",0))))))</f>
        <v>CO</v>
      </c>
      <c r="AX13" s="33" t="str">
        <f>IF((AND($E13&lt;='LCS San Diego'!AX$4,$F13&gt;='LCS San Diego'!AX$4)),"P/L",IF((AND($H13&lt;='LCS San Diego'!AX$4,$I13&gt;='LCS San Diego'!AX$4)),"XO",IF((AND($J13&lt;='LCS San Diego'!AX$4,$K13&gt;='LCS San Diego'!AX$4)),"3",IF((AND($L13&lt;='LCS San Diego'!AX$4,$M13&gt;='LCS San Diego'!AX$4)),"C",IF((AND($N13&lt;='LCS San Diego'!AX$4,$O13&gt;='LCS San Diego'!AX$4)),"CO",IF((AND($P13&lt;='LCS San Diego'!AX$4,$Q13&gt;='LCS San Diego'!AX$4)),"C",0))))))</f>
        <v>CO</v>
      </c>
      <c r="AY13" s="33">
        <f>IF((AND($E13&lt;='LCS San Diego'!AY$4,$F13&gt;='LCS San Diego'!AY$4)),"P/L",IF((AND($H13&lt;='LCS San Diego'!AY$4,$I13&gt;='LCS San Diego'!AY$4)),"XO",IF((AND($J13&lt;='LCS San Diego'!AY$4,$K13&gt;='LCS San Diego'!AY$4)),"3",IF((AND($L13&lt;='LCS San Diego'!AY$4,$M13&gt;='LCS San Diego'!AY$4)),"C",IF((AND($N13&lt;='LCS San Diego'!AY$4,$O13&gt;='LCS San Diego'!AY$4)),"CO",IF((AND($P13&lt;='LCS San Diego'!AY$4,$Q13&gt;='LCS San Diego'!AY$4)),"C",0))))))</f>
        <v>0</v>
      </c>
      <c r="AZ13" s="33">
        <f>IF((AND($E13&lt;='LCS San Diego'!AZ$4,$F13&gt;='LCS San Diego'!AZ$4)),"P/L",IF((AND($H13&lt;='LCS San Diego'!AZ$4,$I13&gt;='LCS San Diego'!AZ$4)),"XO",IF((AND($J13&lt;='LCS San Diego'!AZ$4,$K13&gt;='LCS San Diego'!AZ$4)),"3",IF((AND($L13&lt;='LCS San Diego'!AZ$4,$M13&gt;='LCS San Diego'!AZ$4)),"C",IF((AND($N13&lt;='LCS San Diego'!AZ$4,$O13&gt;='LCS San Diego'!AZ$4)),"CO",IF((AND($P13&lt;='LCS San Diego'!AZ$4,$Q13&gt;='LCS San Diego'!AZ$4)),"C",0))))))</f>
        <v>0</v>
      </c>
      <c r="BA13" s="33">
        <f>IF((AND($E13&lt;='LCS San Diego'!BA$4,$F13&gt;='LCS San Diego'!BA$4)),"P/L",IF((AND($H13&lt;='LCS San Diego'!BA$4,$I13&gt;='LCS San Diego'!BA$4)),"XO",IF((AND($J13&lt;='LCS San Diego'!BA$4,$K13&gt;='LCS San Diego'!BA$4)),"3",IF((AND($L13&lt;='LCS San Diego'!BA$4,$M13&gt;='LCS San Diego'!BA$4)),"C",IF((AND($N13&lt;='LCS San Diego'!BA$4,$O13&gt;='LCS San Diego'!BA$4)),"CO",IF((AND($P13&lt;='LCS San Diego'!BA$4,$Q13&gt;='LCS San Diego'!BA$4)),"C",0))))))</f>
        <v>0</v>
      </c>
      <c r="BB13" s="33">
        <f>IF((AND($E13&lt;='LCS San Diego'!BB$4,$F13&gt;='LCS San Diego'!BB$4)),"P/L",IF((AND($H13&lt;='LCS San Diego'!BB$4,$I13&gt;='LCS San Diego'!BB$4)),"XO",IF((AND($J13&lt;='LCS San Diego'!BB$4,$K13&gt;='LCS San Diego'!BB$4)),"3",IF((AND($L13&lt;='LCS San Diego'!BB$4,$M13&gt;='LCS San Diego'!BB$4)),"C",IF((AND($N13&lt;='LCS San Diego'!BB$4,$O13&gt;='LCS San Diego'!BB$4)),"CO",IF((AND($P13&lt;='LCS San Diego'!BB$4,$Q13&gt;='LCS San Diego'!BB$4)),"C",0))))))</f>
        <v>0</v>
      </c>
      <c r="BC13" s="33">
        <f>IF((AND($E13&lt;='LCS San Diego'!BC$4,$F13&gt;='LCS San Diego'!BC$4)),"P/L",IF((AND($H13&lt;='LCS San Diego'!BC$4,$I13&gt;='LCS San Diego'!BC$4)),"XO",IF((AND($J13&lt;='LCS San Diego'!BC$4,$K13&gt;='LCS San Diego'!BC$4)),"3",IF((AND($L13&lt;='LCS San Diego'!BC$4,$M13&gt;='LCS San Diego'!BC$4)),"C",IF((AND($N13&lt;='LCS San Diego'!BC$4,$O13&gt;='LCS San Diego'!BC$4)),"CO",IF((AND($P13&lt;='LCS San Diego'!BC$4,$Q13&gt;='LCS San Diego'!BC$4)),"C",0))))))</f>
        <v>0</v>
      </c>
      <c r="BD13" s="33">
        <f>IF((AND($E13&lt;='LCS San Diego'!BD$4,$F13&gt;='LCS San Diego'!BD$4)),"P/L",IF((AND($H13&lt;='LCS San Diego'!BD$4,$I13&gt;='LCS San Diego'!BD$4)),"XO",IF((AND($J13&lt;='LCS San Diego'!BD$4,$K13&gt;='LCS San Diego'!BD$4)),"3",IF((AND($L13&lt;='LCS San Diego'!BD$4,$M13&gt;='LCS San Diego'!BD$4)),"C",IF((AND($N13&lt;='LCS San Diego'!BD$4,$O13&gt;='LCS San Diego'!BD$4)),"CO",IF((AND($P13&lt;='LCS San Diego'!BD$4,$Q13&gt;='LCS San Diego'!BD$4)),"C",0))))))</f>
        <v>0</v>
      </c>
      <c r="BE13" s="33">
        <f>IF((AND($E13&lt;='LCS San Diego'!BE$4,$F13&gt;='LCS San Diego'!BE$4)),"P/L",IF((AND($H13&lt;='LCS San Diego'!BE$4,$I13&gt;='LCS San Diego'!BE$4)),"XO",IF((AND($J13&lt;='LCS San Diego'!BE$4,$K13&gt;='LCS San Diego'!BE$4)),"3",IF((AND($L13&lt;='LCS San Diego'!BE$4,$M13&gt;='LCS San Diego'!BE$4)),"C",IF((AND($N13&lt;='LCS San Diego'!BE$4,$O13&gt;='LCS San Diego'!BE$4)),"CO",IF((AND($P13&lt;='LCS San Diego'!BE$4,$Q13&gt;='LCS San Diego'!BE$4)),"C",0))))))</f>
        <v>0</v>
      </c>
      <c r="BF13" s="33">
        <f>IF((AND($E13&lt;='LCS San Diego'!BF$4,$F13&gt;='LCS San Diego'!BF$4)),"P/L",IF((AND($H13&lt;='LCS San Diego'!BF$4,$I13&gt;='LCS San Diego'!BF$4)),"XO",IF((AND($J13&lt;='LCS San Diego'!BF$4,$K13&gt;='LCS San Diego'!BF$4)),"3",IF((AND($L13&lt;='LCS San Diego'!BF$4,$M13&gt;='LCS San Diego'!BF$4)),"C",IF((AND($N13&lt;='LCS San Diego'!BF$4,$O13&gt;='LCS San Diego'!BF$4)),"CO",IF((AND($P13&lt;='LCS San Diego'!BF$4,$Q13&gt;='LCS San Diego'!BF$4)),"C",0))))))</f>
        <v>0</v>
      </c>
      <c r="BG13" s="33">
        <f>IF((AND($E13&lt;='LCS San Diego'!BG$4,$F13&gt;='LCS San Diego'!BG$4)),"P/L",IF((AND($H13&lt;='LCS San Diego'!BG$4,$I13&gt;='LCS San Diego'!BG$4)),"XO",IF((AND($J13&lt;='LCS San Diego'!BG$4,$K13&gt;='LCS San Diego'!BG$4)),"3",IF((AND($L13&lt;='LCS San Diego'!BG$4,$M13&gt;='LCS San Diego'!BG$4)),"C",IF((AND($N13&lt;='LCS San Diego'!BG$4,$O13&gt;='LCS San Diego'!BG$4)),"CO",IF((AND($P13&lt;='LCS San Diego'!BG$4,$Q13&gt;='LCS San Diego'!BG$4)),"C",0))))))</f>
        <v>0</v>
      </c>
      <c r="BH13" s="33">
        <f>IF((AND($E13&lt;='LCS San Diego'!BH$4,$F13&gt;='LCS San Diego'!BH$4)),"P/L",IF((AND($H13&lt;='LCS San Diego'!BH$4,$I13&gt;='LCS San Diego'!BH$4)),"XO",IF((AND($J13&lt;='LCS San Diego'!BH$4,$K13&gt;='LCS San Diego'!BH$4)),"3",IF((AND($L13&lt;='LCS San Diego'!BH$4,$M13&gt;='LCS San Diego'!BH$4)),"C",IF((AND($N13&lt;='LCS San Diego'!BH$4,$O13&gt;='LCS San Diego'!BH$4)),"CO",IF((AND($P13&lt;='LCS San Diego'!BH$4,$Q13&gt;='LCS San Diego'!BH$4)),"C",0))))))</f>
        <v>0</v>
      </c>
      <c r="BI13" s="33">
        <f>IF((AND($E13&lt;='LCS San Diego'!BI$4,$F13&gt;='LCS San Diego'!BI$4)),"P/L",IF((AND($H13&lt;='LCS San Diego'!BI$4,$I13&gt;='LCS San Diego'!BI$4)),"XO",IF((AND($J13&lt;='LCS San Diego'!BI$4,$K13&gt;='LCS San Diego'!BI$4)),"3",IF((AND($L13&lt;='LCS San Diego'!BI$4,$M13&gt;='LCS San Diego'!BI$4)),"C",IF((AND($N13&lt;='LCS San Diego'!BI$4,$O13&gt;='LCS San Diego'!BI$4)),"CO",IF((AND($P13&lt;='LCS San Diego'!BI$4,$Q13&gt;='LCS San Diego'!BI$4)),"C",0))))))</f>
        <v>0</v>
      </c>
      <c r="BJ13" s="33">
        <f>IF((AND($E13&lt;='LCS San Diego'!BJ$4,$F13&gt;='LCS San Diego'!BJ$4)),"P/L",IF((AND($H13&lt;='LCS San Diego'!BJ$4,$I13&gt;='LCS San Diego'!BJ$4)),"XO",IF((AND($J13&lt;='LCS San Diego'!BJ$4,$K13&gt;='LCS San Diego'!BJ$4)),"3",IF((AND($L13&lt;='LCS San Diego'!BJ$4,$M13&gt;='LCS San Diego'!BJ$4)),"C",IF((AND($N13&lt;='LCS San Diego'!BJ$4,$O13&gt;='LCS San Diego'!BJ$4)),"CO",IF((AND($P13&lt;='LCS San Diego'!BJ$4,$Q13&gt;='LCS San Diego'!BJ$4)),"C",0))))))</f>
        <v>0</v>
      </c>
      <c r="BK13" s="33">
        <f>IF((AND($E13&lt;='LCS San Diego'!BK$4,$F13&gt;='LCS San Diego'!BK$4)),"P/L",IF((AND($H13&lt;='LCS San Diego'!BK$4,$I13&gt;='LCS San Diego'!BK$4)),"XO",IF((AND($J13&lt;='LCS San Diego'!BK$4,$K13&gt;='LCS San Diego'!BK$4)),"3",IF((AND($L13&lt;='LCS San Diego'!BK$4,$M13&gt;='LCS San Diego'!BK$4)),"C",IF((AND($N13&lt;='LCS San Diego'!BK$4,$O13&gt;='LCS San Diego'!BK$4)),"CO",IF((AND($P13&lt;='LCS San Diego'!BK$4,$Q13&gt;='LCS San Diego'!BK$4)),"C",0))))))</f>
        <v>0</v>
      </c>
      <c r="BL13" s="33">
        <f>IF((AND($E13&lt;='LCS San Diego'!BL$4,$F13&gt;='LCS San Diego'!BL$4)),"P/L",IF((AND($H13&lt;='LCS San Diego'!BL$4,$I13&gt;='LCS San Diego'!BL$4)),"XO",IF((AND($J13&lt;='LCS San Diego'!BL$4,$K13&gt;='LCS San Diego'!BL$4)),"3",IF((AND($L13&lt;='LCS San Diego'!BL$4,$M13&gt;='LCS San Diego'!BL$4)),"C",IF((AND($N13&lt;='LCS San Diego'!BL$4,$O13&gt;='LCS San Diego'!BL$4)),"CO",IF((AND($P13&lt;='LCS San Diego'!BL$4,$Q13&gt;='LCS San Diego'!BL$4)),"C",0))))))</f>
        <v>0</v>
      </c>
      <c r="BM13" s="33">
        <f>IF((AND($E13&lt;='LCS San Diego'!BM$4,$F13&gt;='LCS San Diego'!BM$4)),"P/L",IF((AND($H13&lt;='LCS San Diego'!BM$4,$I13&gt;='LCS San Diego'!BM$4)),"XO",IF((AND($J13&lt;='LCS San Diego'!BM$4,$K13&gt;='LCS San Diego'!BM$4)),"3",IF((AND($L13&lt;='LCS San Diego'!BM$4,$M13&gt;='LCS San Diego'!BM$4)),"C",IF((AND($N13&lt;='LCS San Diego'!BM$4,$O13&gt;='LCS San Diego'!BM$4)),"CO",IF((AND($P13&lt;='LCS San Diego'!BM$4,$Q13&gt;='LCS San Diego'!BM$4)),"C",0))))))</f>
        <v>0</v>
      </c>
      <c r="BN13" s="33">
        <f>IF((AND($E13&lt;='LCS San Diego'!BN$4,$F13&gt;='LCS San Diego'!BN$4)),"P/L",IF((AND($H13&lt;='LCS San Diego'!BN$4,$I13&gt;='LCS San Diego'!BN$4)),"XO",IF((AND($J13&lt;='LCS San Diego'!BN$4,$K13&gt;='LCS San Diego'!BN$4)),"3",IF((AND($L13&lt;='LCS San Diego'!BN$4,$M13&gt;='LCS San Diego'!BN$4)),"C",IF((AND($N13&lt;='LCS San Diego'!BN$4,$O13&gt;='LCS San Diego'!BN$4)),"CO",IF((AND($P13&lt;='LCS San Diego'!BN$4,$Q13&gt;='LCS San Diego'!BN$4)),"C",0))))))</f>
        <v>0</v>
      </c>
      <c r="BO13" s="33">
        <f>IF((AND($E13&lt;='LCS San Diego'!BO$4,$F13&gt;='LCS San Diego'!BO$4)),"P/L",IF((AND($H13&lt;='LCS San Diego'!BO$4,$I13&gt;='LCS San Diego'!BO$4)),"XO",IF((AND($J13&lt;='LCS San Diego'!BO$4,$K13&gt;='LCS San Diego'!BO$4)),"3",IF((AND($L13&lt;='LCS San Diego'!BO$4,$M13&gt;='LCS San Diego'!BO$4)),"C",IF((AND($N13&lt;='LCS San Diego'!BO$4,$O13&gt;='LCS San Diego'!BO$4)),"CO",IF((AND($P13&lt;='LCS San Diego'!BO$4,$Q13&gt;='LCS San Diego'!BO$4)),"C",0))))))</f>
        <v>0</v>
      </c>
      <c r="BP13" s="33">
        <f>IF((AND($E13&lt;='LCS San Diego'!BP$4,$F13&gt;='LCS San Diego'!BP$4)),"P/L",IF((AND($H13&lt;='LCS San Diego'!BP$4,$I13&gt;='LCS San Diego'!BP$4)),"XO",IF((AND($J13&lt;='LCS San Diego'!BP$4,$K13&gt;='LCS San Diego'!BP$4)),"3",IF((AND($L13&lt;='LCS San Diego'!BP$4,$M13&gt;='LCS San Diego'!BP$4)),"C",IF((AND($N13&lt;='LCS San Diego'!BP$4,$O13&gt;='LCS San Diego'!BP$4)),"CO",IF((AND($P13&lt;='LCS San Diego'!BP$4,$Q13&gt;='LCS San Diego'!BP$4)),"C",0))))))</f>
        <v>0</v>
      </c>
      <c r="BQ13" s="33">
        <f>IF((AND($E13&lt;='LCS San Diego'!BQ$4,$F13&gt;='LCS San Diego'!BQ$4)),"P/L",IF((AND($H13&lt;='LCS San Diego'!BQ$4,$I13&gt;='LCS San Diego'!BQ$4)),"XO",IF((AND($J13&lt;='LCS San Diego'!BQ$4,$K13&gt;='LCS San Diego'!BQ$4)),"3",IF((AND($L13&lt;='LCS San Diego'!BQ$4,$M13&gt;='LCS San Diego'!BQ$4)),"C",IF((AND($N13&lt;='LCS San Diego'!BQ$4,$O13&gt;='LCS San Diego'!BQ$4)),"CO",IF((AND($P13&lt;='LCS San Diego'!BQ$4,$Q13&gt;='LCS San Diego'!BQ$4)),"C",0))))))</f>
        <v>0</v>
      </c>
      <c r="BR13" s="33">
        <f>IF((AND($E13&lt;='LCS San Diego'!BR$4,$F13&gt;='LCS San Diego'!BR$4)),"P/L",IF((AND($H13&lt;='LCS San Diego'!BR$4,$I13&gt;='LCS San Diego'!BR$4)),"XO",IF((AND($J13&lt;='LCS San Diego'!BR$4,$K13&gt;='LCS San Diego'!BR$4)),"3",IF((AND($L13&lt;='LCS San Diego'!BR$4,$M13&gt;='LCS San Diego'!BR$4)),"C",IF((AND($N13&lt;='LCS San Diego'!BR$4,$O13&gt;='LCS San Diego'!BR$4)),"CO",IF((AND($P13&lt;='LCS San Diego'!BR$4,$Q13&gt;='LCS San Diego'!BR$4)),"C",0))))))</f>
        <v>0</v>
      </c>
      <c r="BS13" s="33">
        <f>IF((AND($E13&lt;='LCS San Diego'!BS$4,$F13&gt;='LCS San Diego'!BS$4)),"P/L",IF((AND($H13&lt;='LCS San Diego'!BS$4,$I13&gt;='LCS San Diego'!BS$4)),"XO",IF((AND($J13&lt;='LCS San Diego'!BS$4,$K13&gt;='LCS San Diego'!BS$4)),"3",IF((AND($L13&lt;='LCS San Diego'!BS$4,$M13&gt;='LCS San Diego'!BS$4)),"C",IF((AND($N13&lt;='LCS San Diego'!BS$4,$O13&gt;='LCS San Diego'!BS$4)),"CO",IF((AND($P13&lt;='LCS San Diego'!BS$4,$Q13&gt;='LCS San Diego'!BS$4)),"C",0))))))</f>
        <v>0</v>
      </c>
      <c r="BT13" s="33">
        <f>IF((AND($E13&lt;='LCS San Diego'!BT$4,$F13&gt;='LCS San Diego'!BT$4)),"P/L",IF((AND($H13&lt;='LCS San Diego'!BT$4,$I13&gt;='LCS San Diego'!BT$4)),"XO",IF((AND($J13&lt;='LCS San Diego'!BT$4,$K13&gt;='LCS San Diego'!BT$4)),"3",IF((AND($L13&lt;='LCS San Diego'!BT$4,$M13&gt;='LCS San Diego'!BT$4)),"C",IF((AND($N13&lt;='LCS San Diego'!BT$4,$O13&gt;='LCS San Diego'!BT$4)),"CO",IF((AND($P13&lt;='LCS San Diego'!BT$4,$Q13&gt;='LCS San Diego'!BT$4)),"C",0))))))</f>
        <v>0</v>
      </c>
      <c r="BU13" s="33">
        <f>IF((AND($E13&lt;='LCS San Diego'!BU$4,$F13&gt;='LCS San Diego'!BU$4)),"P/L",IF((AND($H13&lt;='LCS San Diego'!BU$4,$I13&gt;='LCS San Diego'!BU$4)),"XO",IF((AND($J13&lt;='LCS San Diego'!BU$4,$K13&gt;='LCS San Diego'!BU$4)),"3",IF((AND($L13&lt;='LCS San Diego'!BU$4,$M13&gt;='LCS San Diego'!BU$4)),"C",IF((AND($N13&lt;='LCS San Diego'!BU$4,$O13&gt;='LCS San Diego'!BU$4)),"CO",IF((AND($P13&lt;='LCS San Diego'!BU$4,$Q13&gt;='LCS San Diego'!BU$4)),"C",0))))))</f>
        <v>0</v>
      </c>
      <c r="BV13" s="33">
        <f>IF((AND($E13&lt;='LCS San Diego'!BV$4,$F13&gt;='LCS San Diego'!BV$4)),"P/L",IF((AND($H13&lt;='LCS San Diego'!BV$4,$I13&gt;='LCS San Diego'!BV$4)),"XO",IF((AND($J13&lt;='LCS San Diego'!BV$4,$K13&gt;='LCS San Diego'!BV$4)),"3",IF((AND($L13&lt;='LCS San Diego'!BV$4,$M13&gt;='LCS San Diego'!BV$4)),"C",IF((AND($N13&lt;='LCS San Diego'!BV$4,$O13&gt;='LCS San Diego'!BV$4)),"CO",IF((AND($P13&lt;='LCS San Diego'!BV$4,$Q13&gt;='LCS San Diego'!BV$4)),"C",0))))))</f>
        <v>0</v>
      </c>
      <c r="BW13" s="33">
        <f>IF((AND($E13&lt;='LCS San Diego'!BW$4,$F13&gt;='LCS San Diego'!BW$4)),"P/L",IF((AND($H13&lt;='LCS San Diego'!BW$4,$I13&gt;='LCS San Diego'!BW$4)),"XO",IF((AND($J13&lt;='LCS San Diego'!BW$4,$K13&gt;='LCS San Diego'!BW$4)),"3",IF((AND($L13&lt;='LCS San Diego'!BW$4,$M13&gt;='LCS San Diego'!BW$4)),"C",IF((AND($N13&lt;='LCS San Diego'!BW$4,$O13&gt;='LCS San Diego'!BW$4)),"CO",IF((AND($P13&lt;='LCS San Diego'!BW$4,$Q13&gt;='LCS San Diego'!BW$4)),"C",0))))))</f>
        <v>0</v>
      </c>
      <c r="BX13" s="33">
        <f>IF((AND($E13&lt;='LCS San Diego'!BX$4,$F13&gt;='LCS San Diego'!BX$4)),"P/L",IF((AND($H13&lt;='LCS San Diego'!BX$4,$I13&gt;='LCS San Diego'!BX$4)),"XO",IF((AND($J13&lt;='LCS San Diego'!BX$4,$K13&gt;='LCS San Diego'!BX$4)),"3",IF((AND($L13&lt;='LCS San Diego'!BX$4,$M13&gt;='LCS San Diego'!BX$4)),"C",IF((AND($N13&lt;='LCS San Diego'!BX$4,$O13&gt;='LCS San Diego'!BX$4)),"CO",IF((AND($P13&lt;='LCS San Diego'!BX$4,$Q13&gt;='LCS San Diego'!BX$4)),"C",0))))))</f>
        <v>0</v>
      </c>
      <c r="BY13" s="33">
        <f>IF((AND($E13&lt;='LCS San Diego'!BY$4,$F13&gt;='LCS San Diego'!BY$4)),"P/L",IF((AND($H13&lt;='LCS San Diego'!BY$4,$I13&gt;='LCS San Diego'!BY$4)),"XO",IF((AND($J13&lt;='LCS San Diego'!BY$4,$K13&gt;='LCS San Diego'!BY$4)),"3",IF((AND($L13&lt;='LCS San Diego'!BY$4,$M13&gt;='LCS San Diego'!BY$4)),"C",IF((AND($N13&lt;='LCS San Diego'!BY$4,$O13&gt;='LCS San Diego'!BY$4)),"CO",IF((AND($P13&lt;='LCS San Diego'!BY$4,$Q13&gt;='LCS San Diego'!BY$4)),"C",0))))))</f>
        <v>0</v>
      </c>
      <c r="BZ13" s="33">
        <f>IF((AND($E13&lt;='LCS San Diego'!BZ$4,$F13&gt;='LCS San Diego'!BZ$4)),"P/L",IF((AND($H13&lt;='LCS San Diego'!BZ$4,$I13&gt;='LCS San Diego'!BZ$4)),"XO",IF((AND($J13&lt;='LCS San Diego'!BZ$4,$K13&gt;='LCS San Diego'!BZ$4)),"3",IF((AND($L13&lt;='LCS San Diego'!BZ$4,$M13&gt;='LCS San Diego'!BZ$4)),"C",IF((AND($N13&lt;='LCS San Diego'!BZ$4,$O13&gt;='LCS San Diego'!BZ$4)),"CO",IF((AND($P13&lt;='LCS San Diego'!BZ$4,$Q13&gt;='LCS San Diego'!BZ$4)),"C",0))))))</f>
        <v>0</v>
      </c>
      <c r="CA13" s="33">
        <f>IF((AND($E13&lt;='LCS San Diego'!CA$4,$F13&gt;='LCS San Diego'!CA$4)),"P/L",IF((AND($H13&lt;='LCS San Diego'!CA$4,$I13&gt;='LCS San Diego'!CA$4)),"XO",IF((AND($J13&lt;='LCS San Diego'!CA$4,$K13&gt;='LCS San Diego'!CA$4)),"3",IF((AND($L13&lt;='LCS San Diego'!CA$4,$M13&gt;='LCS San Diego'!CA$4)),"C",IF((AND($N13&lt;='LCS San Diego'!CA$4,$O13&gt;='LCS San Diego'!CA$4)),"CO",IF((AND($P13&lt;='LCS San Diego'!CA$4,$Q13&gt;='LCS San Diego'!CA$4)),"C",0))))))</f>
        <v>0</v>
      </c>
      <c r="CB13" s="33">
        <f>IF((AND($E13&lt;='LCS San Diego'!CB$4,$F13&gt;='LCS San Diego'!CB$4)),"P/L",IF((AND($H13&lt;='LCS San Diego'!CB$4,$I13&gt;='LCS San Diego'!CB$4)),"XO",IF((AND($J13&lt;='LCS San Diego'!CB$4,$K13&gt;='LCS San Diego'!CB$4)),"3",IF((AND($L13&lt;='LCS San Diego'!CB$4,$M13&gt;='LCS San Diego'!CB$4)),"C",IF((AND($N13&lt;='LCS San Diego'!CB$4,$O13&gt;='LCS San Diego'!CB$4)),"CO",IF((AND($P13&lt;='LCS San Diego'!CB$4,$Q13&gt;='LCS San Diego'!CB$4)),"C",0))))))</f>
        <v>0</v>
      </c>
      <c r="CC13" s="33">
        <f>IF((AND($E13&lt;='LCS San Diego'!CC$4,$F13&gt;='LCS San Diego'!CC$4)),"P/L",IF((AND($H13&lt;='LCS San Diego'!CC$4,$I13&gt;='LCS San Diego'!CC$4)),"XO",IF((AND($J13&lt;='LCS San Diego'!CC$4,$K13&gt;='LCS San Diego'!CC$4)),"3",IF((AND($L13&lt;='LCS San Diego'!CC$4,$M13&gt;='LCS San Diego'!CC$4)),"C",IF((AND($N13&lt;='LCS San Diego'!CC$4,$O13&gt;='LCS San Diego'!CC$4)),"CO",IF((AND($P13&lt;='LCS San Diego'!CC$4,$Q13&gt;='LCS San Diego'!CC$4)),"C",0))))))</f>
        <v>0</v>
      </c>
      <c r="CD13" s="33">
        <f>IF((AND($E13&lt;='LCS San Diego'!CD$4,$F13&gt;='LCS San Diego'!CD$4)),"P/L",IF((AND($H13&lt;='LCS San Diego'!CD$4,$I13&gt;='LCS San Diego'!CD$4)),"XO",IF((AND($J13&lt;='LCS San Diego'!CD$4,$K13&gt;='LCS San Diego'!CD$4)),"3",IF((AND($L13&lt;='LCS San Diego'!CD$4,$M13&gt;='LCS San Diego'!CD$4)),"C",IF((AND($N13&lt;='LCS San Diego'!CD$4,$O13&gt;='LCS San Diego'!CD$4)),"CO",IF((AND($P13&lt;='LCS San Diego'!CD$4,$Q13&gt;='LCS San Diego'!CD$4)),"C",0))))))</f>
        <v>0</v>
      </c>
      <c r="CE13" s="33">
        <f>IF((AND($E13&lt;='LCS San Diego'!CE$4,$F13&gt;='LCS San Diego'!CE$4)),"P/L",IF((AND($H13&lt;='LCS San Diego'!CE$4,$I13&gt;='LCS San Diego'!CE$4)),"XO",IF((AND($J13&lt;='LCS San Diego'!CE$4,$K13&gt;='LCS San Diego'!CE$4)),"3",IF((AND($L13&lt;='LCS San Diego'!CE$4,$M13&gt;='LCS San Diego'!CE$4)),"C",IF((AND($N13&lt;='LCS San Diego'!CE$4,$O13&gt;='LCS San Diego'!CE$4)),"CO",IF((AND($P13&lt;='LCS San Diego'!CE$4,$Q13&gt;='LCS San Diego'!CE$4)),"C",0))))))</f>
        <v>0</v>
      </c>
      <c r="CF13" s="33">
        <f>IF((AND($E13&lt;='LCS San Diego'!CF$4,$F13&gt;='LCS San Diego'!CF$4)),"P/L",IF((AND($H13&lt;='LCS San Diego'!CF$4,$I13&gt;='LCS San Diego'!CF$4)),"XO",IF((AND($J13&lt;='LCS San Diego'!CF$4,$K13&gt;='LCS San Diego'!CF$4)),"3",IF((AND($L13&lt;='LCS San Diego'!CF$4,$M13&gt;='LCS San Diego'!CF$4)),"C",IF((AND($N13&lt;='LCS San Diego'!CF$4,$O13&gt;='LCS San Diego'!CF$4)),"CO",IF((AND($P13&lt;='LCS San Diego'!CF$4,$Q13&gt;='LCS San Diego'!CF$4)),"C",0))))))</f>
        <v>0</v>
      </c>
      <c r="CG13" s="33">
        <f>IF((AND($E13&lt;='LCS San Diego'!CG$4,$F13&gt;='LCS San Diego'!CG$4)),"P/L",IF((AND($H13&lt;='LCS San Diego'!CG$4,$I13&gt;='LCS San Diego'!CG$4)),"XO",IF((AND($J13&lt;='LCS San Diego'!CG$4,$K13&gt;='LCS San Diego'!CG$4)),"3",IF((AND($L13&lt;='LCS San Diego'!CG$4,$M13&gt;='LCS San Diego'!CG$4)),"C",IF((AND($N13&lt;='LCS San Diego'!CG$4,$O13&gt;='LCS San Diego'!CG$4)),"CO",IF((AND($P13&lt;='LCS San Diego'!CG$4,$Q13&gt;='LCS San Diego'!CG$4)),"C",0))))))</f>
        <v>0</v>
      </c>
      <c r="CH13" s="33">
        <f>IF((AND($E13&lt;='LCS San Diego'!CH$4,$F13&gt;='LCS San Diego'!CH$4)),"P/L",IF((AND($H13&lt;='LCS San Diego'!CH$4,$I13&gt;='LCS San Diego'!CH$4)),"XO",IF((AND($J13&lt;='LCS San Diego'!CH$4,$K13&gt;='LCS San Diego'!CH$4)),"3",IF((AND($L13&lt;='LCS San Diego'!CH$4,$M13&gt;='LCS San Diego'!CH$4)),"C",IF((AND($N13&lt;='LCS San Diego'!CH$4,$O13&gt;='LCS San Diego'!CH$4)),"CO",IF((AND($P13&lt;='LCS San Diego'!CH$4,$Q13&gt;='LCS San Diego'!CH$4)),"C",0))))))</f>
        <v>0</v>
      </c>
      <c r="CI13" s="33">
        <f>IF((AND($E13&lt;='LCS San Diego'!CI$4,$F13&gt;='LCS San Diego'!CI$4)),"P/L",IF((AND($H13&lt;='LCS San Diego'!CI$4,$I13&gt;='LCS San Diego'!CI$4)),"XO",IF((AND($J13&lt;='LCS San Diego'!CI$4,$K13&gt;='LCS San Diego'!CI$4)),"3",IF((AND($L13&lt;='LCS San Diego'!CI$4,$M13&gt;='LCS San Diego'!CI$4)),"C",IF((AND($N13&lt;='LCS San Diego'!CI$4,$O13&gt;='LCS San Diego'!CI$4)),"CO",IF((AND($P13&lt;='LCS San Diego'!CI$4,$Q13&gt;='LCS San Diego'!CI$4)),"C",0))))))</f>
        <v>0</v>
      </c>
      <c r="CJ13" s="33">
        <f>IF((AND($E13&lt;='LCS San Diego'!CJ$4,$F13&gt;='LCS San Diego'!CJ$4)),"P/L",IF((AND($H13&lt;='LCS San Diego'!CJ$4,$I13&gt;='LCS San Diego'!CJ$4)),"XO",IF((AND($J13&lt;='LCS San Diego'!CJ$4,$K13&gt;='LCS San Diego'!CJ$4)),"3",IF((AND($L13&lt;='LCS San Diego'!CJ$4,$M13&gt;='LCS San Diego'!CJ$4)),"C",IF((AND($N13&lt;='LCS San Diego'!CJ$4,$O13&gt;='LCS San Diego'!CJ$4)),"CO",IF((AND($P13&lt;='LCS San Diego'!CJ$4,$Q13&gt;='LCS San Diego'!CJ$4)),"C",0))))))</f>
        <v>0</v>
      </c>
      <c r="CK13" s="33">
        <f>IF((AND($E13&lt;='LCS San Diego'!CK$4,$F13&gt;='LCS San Diego'!CK$4)),"P/L",IF((AND($H13&lt;='LCS San Diego'!CK$4,$I13&gt;='LCS San Diego'!CK$4)),"XO",IF((AND($J13&lt;='LCS San Diego'!CK$4,$K13&gt;='LCS San Diego'!CK$4)),"3",IF((AND($L13&lt;='LCS San Diego'!CK$4,$M13&gt;='LCS San Diego'!CK$4)),"C",IF((AND($N13&lt;='LCS San Diego'!CK$4,$O13&gt;='LCS San Diego'!CK$4)),"CO",IF((AND($P13&lt;='LCS San Diego'!CK$4,$Q13&gt;='LCS San Diego'!CK$4)),"C",0))))))</f>
        <v>0</v>
      </c>
      <c r="CL13" s="33">
        <f>IF((AND($E13&lt;='LCS San Diego'!CL$4,$F13&gt;='LCS San Diego'!CL$4)),"P/L",IF((AND($H13&lt;='LCS San Diego'!CL$4,$I13&gt;='LCS San Diego'!CL$4)),"XO",IF((AND($J13&lt;='LCS San Diego'!CL$4,$K13&gt;='LCS San Diego'!CL$4)),"3",IF((AND($L13&lt;='LCS San Diego'!CL$4,$M13&gt;='LCS San Diego'!CL$4)),"C",IF((AND($N13&lt;='LCS San Diego'!CL$4,$O13&gt;='LCS San Diego'!CL$4)),"CO",IF((AND($P13&lt;='LCS San Diego'!CL$4,$Q13&gt;='LCS San Diego'!CL$4)),"C",0))))))</f>
        <v>0</v>
      </c>
    </row>
    <row r="14" spans="1:90" s="2" customFormat="1" x14ac:dyDescent="0.25">
      <c r="A14" s="30" t="s">
        <v>20</v>
      </c>
      <c r="B14" s="31">
        <v>15</v>
      </c>
      <c r="C14" s="31">
        <v>16</v>
      </c>
      <c r="D14" s="31">
        <v>1</v>
      </c>
      <c r="E14" s="32"/>
      <c r="F14" s="32"/>
      <c r="G14" s="33"/>
      <c r="H14" s="36">
        <v>45803</v>
      </c>
      <c r="I14" s="37">
        <f>IF(H14="",0,DATE(YEAR(H14),MONTH(H14)+B14,DAY(H14)))</f>
        <v>46260</v>
      </c>
      <c r="J14" s="36">
        <f t="shared" si="6"/>
        <v>46291</v>
      </c>
      <c r="K14" s="32">
        <f>IF(J14="","",(DATE(YEAR(J14),MONTH(J14)+D14,DAY(J14))))</f>
        <v>46321</v>
      </c>
      <c r="L14" s="43">
        <f>IF(N14="","",DATE(YEAR(N14), MONTH(N14)-1,DAY(N14)))</f>
        <v>46352</v>
      </c>
      <c r="M14" s="43">
        <f t="shared" si="7"/>
        <v>46352</v>
      </c>
      <c r="N14" s="43">
        <f t="shared" si="8"/>
        <v>46382</v>
      </c>
      <c r="O14" s="43">
        <f t="shared" si="9"/>
        <v>46869</v>
      </c>
      <c r="P14" s="43">
        <f>IF(O14="","",DATE(YEAR(O14), MONTH(O14)+1,DAY(O14)))</f>
        <v>46899</v>
      </c>
      <c r="Q14" s="43">
        <f t="shared" si="10"/>
        <v>46899</v>
      </c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</row>
    <row r="15" spans="1:90" s="2" customFormat="1" x14ac:dyDescent="0.25">
      <c r="A15" s="30" t="s">
        <v>21</v>
      </c>
      <c r="B15" s="31">
        <v>17</v>
      </c>
      <c r="C15" s="31">
        <v>16</v>
      </c>
      <c r="D15" s="31">
        <v>1</v>
      </c>
      <c r="E15" s="32"/>
      <c r="F15" s="32"/>
      <c r="G15" s="33">
        <f>F15-E15</f>
        <v>0</v>
      </c>
      <c r="H15" s="43">
        <v>45894</v>
      </c>
      <c r="I15" s="43">
        <f>IF(H15="",0,DATE(YEAR(H15),MONTH(H15)+B15,DAY(H15)))</f>
        <v>46412</v>
      </c>
      <c r="J15" s="43">
        <f t="shared" si="6"/>
        <v>46443</v>
      </c>
      <c r="K15" s="43">
        <f>IF(J15="","",(DATE(YEAR(J15),MONTH(J15)+D15,DAY(J15))))</f>
        <v>46471</v>
      </c>
      <c r="L15" s="32">
        <v>46748</v>
      </c>
      <c r="M15" s="32">
        <f t="shared" si="7"/>
        <v>46748</v>
      </c>
      <c r="N15" s="32">
        <f t="shared" si="8"/>
        <v>46532</v>
      </c>
      <c r="O15" s="32">
        <f t="shared" si="9"/>
        <v>47021</v>
      </c>
      <c r="P15" s="32">
        <f>IF(O15="","",DATE(YEAR(O15), MONTH(O15)+1,DAY(O15)))</f>
        <v>47051</v>
      </c>
      <c r="Q15" s="32">
        <f t="shared" si="10"/>
        <v>47051</v>
      </c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</row>
    <row r="16" spans="1:90" s="2" customFormat="1" x14ac:dyDescent="0.25">
      <c r="A16" s="40" t="s">
        <v>15</v>
      </c>
      <c r="B16" s="31">
        <v>17</v>
      </c>
      <c r="C16" s="31">
        <v>16</v>
      </c>
      <c r="D16" s="31">
        <v>1</v>
      </c>
      <c r="E16" s="32"/>
      <c r="F16" s="32"/>
      <c r="G16" s="33"/>
      <c r="H16" s="37">
        <v>46388</v>
      </c>
      <c r="I16" s="37">
        <f>IF(H16="",0,DATE(YEAR(H16),MONTH(H16)+B16,DAY(H16)))</f>
        <v>46905</v>
      </c>
      <c r="J16" s="32">
        <f t="shared" si="6"/>
        <v>46935</v>
      </c>
      <c r="K16" s="32">
        <f>IF(J16="","",(DATE(YEAR(J16),MONTH(J16)+D16,DAY(J16))))</f>
        <v>46966</v>
      </c>
      <c r="L16" s="32">
        <f>IF(N16="","",DATE(YEAR(N16), MONTH(N16)-1,DAY(N16)))</f>
        <v>46997</v>
      </c>
      <c r="M16" s="32">
        <f t="shared" si="7"/>
        <v>46997</v>
      </c>
      <c r="N16" s="32">
        <f t="shared" si="8"/>
        <v>47027</v>
      </c>
      <c r="O16" s="32">
        <f t="shared" si="9"/>
        <v>47515</v>
      </c>
      <c r="P16" s="32">
        <f>IF(O16="","",DATE(YEAR(O16), MONTH(O16)+1,DAY(O16)))</f>
        <v>47543</v>
      </c>
      <c r="Q16" s="32">
        <f t="shared" si="10"/>
        <v>47543</v>
      </c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</row>
    <row r="17" ht="21.75" customHeight="1" spans="1:90" s="2" customFormat="1" x14ac:dyDescent="0.25">
      <c r="A17" s="25" t="s">
        <v>22</v>
      </c>
      <c r="B17" s="26"/>
      <c r="C17" s="26"/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8"/>
      <c r="P17" s="27"/>
      <c r="Q17" s="27"/>
      <c r="R17" s="29">
        <f>'LCS San Diego'!$A$2-DAY('LCS San Diego'!$A$2)+1</f>
        <v>46054</v>
      </c>
      <c r="S17" s="29">
        <f t="shared" ref="S17:AX17" si="11">DATE(YEAR(R17),MONTH(R17)+1,DAY(R17))</f>
        <v>46082</v>
      </c>
      <c r="T17" s="29">
        <f t="shared" si="11"/>
        <v>46113</v>
      </c>
      <c r="U17" s="29">
        <f t="shared" si="11"/>
        <v>46143</v>
      </c>
      <c r="V17" s="29">
        <f t="shared" si="11"/>
        <v>46174</v>
      </c>
      <c r="W17" s="29">
        <f t="shared" si="11"/>
        <v>46204</v>
      </c>
      <c r="X17" s="29">
        <f t="shared" si="11"/>
        <v>46235</v>
      </c>
      <c r="Y17" s="29">
        <f t="shared" si="11"/>
        <v>46266</v>
      </c>
      <c r="Z17" s="29">
        <f t="shared" si="11"/>
        <v>46296</v>
      </c>
      <c r="AA17" s="29">
        <f t="shared" si="11"/>
        <v>46327</v>
      </c>
      <c r="AB17" s="29">
        <f t="shared" si="11"/>
        <v>46357</v>
      </c>
      <c r="AC17" s="29">
        <f t="shared" si="11"/>
        <v>46388</v>
      </c>
      <c r="AD17" s="29">
        <f t="shared" si="11"/>
        <v>46419</v>
      </c>
      <c r="AE17" s="29">
        <f t="shared" si="11"/>
        <v>46447</v>
      </c>
      <c r="AF17" s="29">
        <f t="shared" si="11"/>
        <v>46478</v>
      </c>
      <c r="AG17" s="29">
        <f t="shared" si="11"/>
        <v>46508</v>
      </c>
      <c r="AH17" s="29">
        <f t="shared" si="11"/>
        <v>46539</v>
      </c>
      <c r="AI17" s="29">
        <f t="shared" si="11"/>
        <v>46569</v>
      </c>
      <c r="AJ17" s="29">
        <f t="shared" si="11"/>
        <v>46600</v>
      </c>
      <c r="AK17" s="29">
        <f t="shared" si="11"/>
        <v>46631</v>
      </c>
      <c r="AL17" s="29">
        <f t="shared" si="11"/>
        <v>46661</v>
      </c>
      <c r="AM17" s="29">
        <f t="shared" si="11"/>
        <v>46692</v>
      </c>
      <c r="AN17" s="29">
        <f t="shared" si="11"/>
        <v>46722</v>
      </c>
      <c r="AO17" s="29">
        <f t="shared" si="11"/>
        <v>46753</v>
      </c>
      <c r="AP17" s="29">
        <f t="shared" si="11"/>
        <v>46784</v>
      </c>
      <c r="AQ17" s="29">
        <f t="shared" si="11"/>
        <v>46813</v>
      </c>
      <c r="AR17" s="29">
        <f t="shared" si="11"/>
        <v>46844</v>
      </c>
      <c r="AS17" s="29">
        <f t="shared" si="11"/>
        <v>46874</v>
      </c>
      <c r="AT17" s="29">
        <f t="shared" si="11"/>
        <v>46905</v>
      </c>
      <c r="AU17" s="29">
        <f t="shared" si="11"/>
        <v>46935</v>
      </c>
      <c r="AV17" s="29">
        <f t="shared" si="11"/>
        <v>46966</v>
      </c>
      <c r="AW17" s="29">
        <f t="shared" si="11"/>
        <v>46997</v>
      </c>
      <c r="AX17" s="29">
        <f t="shared" si="11"/>
        <v>47027</v>
      </c>
      <c r="AY17" s="29">
        <f t="shared" ref="AY17:CD17" si="12">DATE(YEAR(AX17),MONTH(AX17)+1,DAY(AX17))</f>
        <v>47058</v>
      </c>
      <c r="AZ17" s="29">
        <f t="shared" si="12"/>
        <v>47088</v>
      </c>
      <c r="BA17" s="29">
        <f t="shared" si="12"/>
        <v>47119</v>
      </c>
      <c r="BB17" s="29">
        <f t="shared" si="12"/>
        <v>47150</v>
      </c>
      <c r="BC17" s="29">
        <f t="shared" si="12"/>
        <v>47178</v>
      </c>
      <c r="BD17" s="29">
        <f t="shared" si="12"/>
        <v>47209</v>
      </c>
      <c r="BE17" s="29">
        <f t="shared" si="12"/>
        <v>47239</v>
      </c>
      <c r="BF17" s="29">
        <f t="shared" si="12"/>
        <v>47270</v>
      </c>
      <c r="BG17" s="29">
        <f t="shared" si="12"/>
        <v>47300</v>
      </c>
      <c r="BH17" s="29">
        <f t="shared" si="12"/>
        <v>47331</v>
      </c>
      <c r="BI17" s="29">
        <f t="shared" si="12"/>
        <v>47362</v>
      </c>
      <c r="BJ17" s="29">
        <f t="shared" si="12"/>
        <v>47392</v>
      </c>
      <c r="BK17" s="29">
        <f t="shared" si="12"/>
        <v>47423</v>
      </c>
      <c r="BL17" s="29">
        <f t="shared" si="12"/>
        <v>47453</v>
      </c>
      <c r="BM17" s="29">
        <f t="shared" si="12"/>
        <v>47484</v>
      </c>
      <c r="BN17" s="29">
        <f t="shared" si="12"/>
        <v>47515</v>
      </c>
      <c r="BO17" s="29">
        <f t="shared" si="12"/>
        <v>47543</v>
      </c>
      <c r="BP17" s="29">
        <f t="shared" si="12"/>
        <v>47574</v>
      </c>
      <c r="BQ17" s="29">
        <f t="shared" si="12"/>
        <v>47604</v>
      </c>
      <c r="BR17" s="29">
        <f t="shared" si="12"/>
        <v>47635</v>
      </c>
      <c r="BS17" s="29">
        <f t="shared" si="12"/>
        <v>47665</v>
      </c>
      <c r="BT17" s="29">
        <f t="shared" si="12"/>
        <v>47696</v>
      </c>
      <c r="BU17" s="29">
        <f t="shared" si="12"/>
        <v>47727</v>
      </c>
      <c r="BV17" s="29">
        <f t="shared" si="12"/>
        <v>47757</v>
      </c>
      <c r="BW17" s="29">
        <f t="shared" si="12"/>
        <v>47788</v>
      </c>
      <c r="BX17" s="29">
        <f t="shared" si="12"/>
        <v>47818</v>
      </c>
      <c r="BY17" s="29">
        <f t="shared" si="12"/>
        <v>47849</v>
      </c>
      <c r="BZ17" s="29">
        <f t="shared" si="12"/>
        <v>47880</v>
      </c>
      <c r="CA17" s="29">
        <f t="shared" si="12"/>
        <v>47908</v>
      </c>
      <c r="CB17" s="29">
        <f t="shared" si="12"/>
        <v>47939</v>
      </c>
      <c r="CC17" s="29">
        <f t="shared" si="12"/>
        <v>47969</v>
      </c>
      <c r="CD17" s="29">
        <f t="shared" si="12"/>
        <v>48000</v>
      </c>
      <c r="CE17" s="29">
        <f t="shared" ref="CE17:CL17" si="13">DATE(YEAR(CD17),MONTH(CD17)+1,DAY(CD17))</f>
        <v>48030</v>
      </c>
      <c r="CF17" s="29">
        <f t="shared" si="13"/>
        <v>48061</v>
      </c>
      <c r="CG17" s="29">
        <f t="shared" si="13"/>
        <v>48092</v>
      </c>
      <c r="CH17" s="29">
        <f t="shared" si="13"/>
        <v>48122</v>
      </c>
      <c r="CI17" s="29">
        <f t="shared" si="13"/>
        <v>48153</v>
      </c>
      <c r="CJ17" s="29">
        <f t="shared" si="13"/>
        <v>48183</v>
      </c>
      <c r="CK17" s="29">
        <f t="shared" si="13"/>
        <v>48214</v>
      </c>
      <c r="CL17" s="29">
        <f t="shared" si="13"/>
        <v>48245</v>
      </c>
    </row>
    <row r="18" spans="1:90" s="2" customFormat="1" x14ac:dyDescent="0.25">
      <c r="A18" s="30" t="s">
        <v>23</v>
      </c>
      <c r="B18" s="31">
        <v>17</v>
      </c>
      <c r="C18" s="31">
        <v>17</v>
      </c>
      <c r="D18" s="31">
        <v>1</v>
      </c>
      <c r="E18" s="32"/>
      <c r="F18" s="32"/>
      <c r="G18" s="33">
        <f>F18-E18</f>
        <v>0</v>
      </c>
      <c r="H18" s="34">
        <v>45374</v>
      </c>
      <c r="I18" s="38">
        <f>IF(H18="",0,DATE(YEAR(H18),MONTH(H18)+B18,DAY(H18)))</f>
        <v>45892</v>
      </c>
      <c r="J18" s="39">
        <f>IF(I18="","",(DATE(YEAR(I18),MONTH(I18)+1,DAY(I18))))</f>
        <v>45923</v>
      </c>
      <c r="K18" s="38">
        <f>IF(J18="","",(DATE(YEAR(J18),MONTH(J18)+D18,DAY(J18))))</f>
        <v>45953</v>
      </c>
      <c r="L18" s="32">
        <f>IF(N18="","",DATE(YEAR(N18), MONTH(N18)-1,DAY(N18)))</f>
        <v>45984</v>
      </c>
      <c r="M18" s="32">
        <f>IF(N18="","",DATE(YEAR(L18),MONTH(L18),DAY(L18)))</f>
        <v>45984</v>
      </c>
      <c r="N18" s="39">
        <f>IF(K18="","",(DATE(YEAR(K18),MONTH(K18)+2,DAY(K18))))</f>
        <v>46014</v>
      </c>
      <c r="O18" s="39">
        <f>IF(N18="","",(DATE(YEAR(N18),MONTH(N18)+C18,DAY(N18))))</f>
        <v>46530</v>
      </c>
      <c r="P18" s="32">
        <f>IF(O18="","",DATE(YEAR(O18), MONTH(O18)+1,DAY(O18)))</f>
        <v>46561</v>
      </c>
      <c r="Q18" s="32">
        <f>IF(O18="","",DATE(YEAR(P18),MONTH(P18),DAY(P18)))</f>
        <v>46561</v>
      </c>
      <c r="R18" s="33" t="str">
        <f>IF((AND($E18&lt;='LCS San Diego'!R$4,$F18&gt;='LCS San Diego'!R$4)),"P/L",IF((AND($H18&lt;='LCS San Diego'!R$4,$I18&gt;='LCS San Diego'!R$4)),"XO",IF((AND($J18&lt;='LCS San Diego'!R$4,$K18&gt;='LCS San Diego'!R$4)),"3",IF((AND($L18&lt;='LCS San Diego'!R$4,$M18&gt;='LCS San Diego'!R$4)),"C",IF((AND($N18&lt;='LCS San Diego'!R$4,$O18&gt;='LCS San Diego'!R$4)),"CO",IF((AND($P18&lt;='LCS San Diego'!R$4,$Q18&gt;='LCS San Diego'!R$4)),"C",0))))))</f>
        <v>CO</v>
      </c>
      <c r="S18" s="33" t="str">
        <f>IF((AND($E18&lt;='LCS San Diego'!S$4,$F18&gt;='LCS San Diego'!S$4)),"P/L",IF((AND($H18&lt;='LCS San Diego'!S$4,$I18&gt;='LCS San Diego'!S$4)),"XO",IF((AND($J18&lt;='LCS San Diego'!S$4,$K18&gt;='LCS San Diego'!S$4)),"3",IF((AND($L18&lt;='LCS San Diego'!S$4,$M18&gt;='LCS San Diego'!S$4)),"C",IF((AND($N18&lt;='LCS San Diego'!S$4,$O18&gt;='LCS San Diego'!S$4)),"CO",IF((AND($P18&lt;='LCS San Diego'!S$4,$Q18&gt;='LCS San Diego'!S$4)),"C",0))))))</f>
        <v>CO</v>
      </c>
      <c r="T18" s="33" t="str">
        <f>IF((AND($E18&lt;='LCS San Diego'!T$4,$F18&gt;='LCS San Diego'!T$4)),"P/L",IF((AND($H18&lt;='LCS San Diego'!T$4,$I18&gt;='LCS San Diego'!T$4)),"XO",IF((AND($J18&lt;='LCS San Diego'!T$4,$K18&gt;='LCS San Diego'!T$4)),"3",IF((AND($L18&lt;='LCS San Diego'!T$4,$M18&gt;='LCS San Diego'!T$4)),"C",IF((AND($N18&lt;='LCS San Diego'!T$4,$O18&gt;='LCS San Diego'!T$4)),"CO",IF((AND($P18&lt;='LCS San Diego'!T$4,$Q18&gt;='LCS San Diego'!T$4)),"C",0))))))</f>
        <v>CO</v>
      </c>
      <c r="U18" s="33" t="str">
        <f>IF((AND($E18&lt;='LCS San Diego'!U$4,$F18&gt;='LCS San Diego'!U$4)),"P/L",IF((AND($H18&lt;='LCS San Diego'!U$4,$I18&gt;='LCS San Diego'!U$4)),"XO",IF((AND($J18&lt;='LCS San Diego'!U$4,$K18&gt;='LCS San Diego'!U$4)),"3",IF((AND($L18&lt;='LCS San Diego'!U$4,$M18&gt;='LCS San Diego'!U$4)),"C",IF((AND($N18&lt;='LCS San Diego'!U$4,$O18&gt;='LCS San Diego'!U$4)),"CO",IF((AND($P18&lt;='LCS San Diego'!U$4,$Q18&gt;='LCS San Diego'!U$4)),"C",0))))))</f>
        <v>CO</v>
      </c>
      <c r="V18" s="33" t="str">
        <f>IF((AND($E18&lt;='LCS San Diego'!V$4,$F18&gt;='LCS San Diego'!V$4)),"P/L",IF((AND($H18&lt;='LCS San Diego'!V$4,$I18&gt;='LCS San Diego'!V$4)),"XO",IF((AND($J18&lt;='LCS San Diego'!V$4,$K18&gt;='LCS San Diego'!V$4)),"3",IF((AND($L18&lt;='LCS San Diego'!V$4,$M18&gt;='LCS San Diego'!V$4)),"C",IF((AND($N18&lt;='LCS San Diego'!V$4,$O18&gt;='LCS San Diego'!V$4)),"CO",IF((AND($P18&lt;='LCS San Diego'!V$4,$Q18&gt;='LCS San Diego'!V$4)),"C",0))))))</f>
        <v>CO</v>
      </c>
      <c r="W18" s="33" t="str">
        <f>IF((AND($E18&lt;='LCS San Diego'!W$4,$F18&gt;='LCS San Diego'!W$4)),"P/L",IF((AND($H18&lt;='LCS San Diego'!W$4,$I18&gt;='LCS San Diego'!W$4)),"XO",IF((AND($J18&lt;='LCS San Diego'!W$4,$K18&gt;='LCS San Diego'!W$4)),"3",IF((AND($L18&lt;='LCS San Diego'!W$4,$M18&gt;='LCS San Diego'!W$4)),"C",IF((AND($N18&lt;='LCS San Diego'!W$4,$O18&gt;='LCS San Diego'!W$4)),"CO",IF((AND($P18&lt;='LCS San Diego'!W$4,$Q18&gt;='LCS San Diego'!W$4)),"C",0))))))</f>
        <v>CO</v>
      </c>
      <c r="X18" s="33" t="str">
        <f>IF((AND($E18&lt;='LCS San Diego'!X$4,$F18&gt;='LCS San Diego'!X$4)),"P/L",IF((AND($H18&lt;='LCS San Diego'!X$4,$I18&gt;='LCS San Diego'!X$4)),"XO",IF((AND($J18&lt;='LCS San Diego'!X$4,$K18&gt;='LCS San Diego'!X$4)),"3",IF((AND($L18&lt;='LCS San Diego'!X$4,$M18&gt;='LCS San Diego'!X$4)),"C",IF((AND($N18&lt;='LCS San Diego'!X$4,$O18&gt;='LCS San Diego'!X$4)),"CO",IF((AND($P18&lt;='LCS San Diego'!X$4,$Q18&gt;='LCS San Diego'!X$4)),"C",0))))))</f>
        <v>CO</v>
      </c>
      <c r="Y18" s="33" t="str">
        <f>IF((AND($E18&lt;='LCS San Diego'!Y$4,$F18&gt;='LCS San Diego'!Y$4)),"P/L",IF((AND($H18&lt;='LCS San Diego'!Y$4,$I18&gt;='LCS San Diego'!Y$4)),"XO",IF((AND($J18&lt;='LCS San Diego'!Y$4,$K18&gt;='LCS San Diego'!Y$4)),"3",IF((AND($L18&lt;='LCS San Diego'!Y$4,$M18&gt;='LCS San Diego'!Y$4)),"C",IF((AND($N18&lt;='LCS San Diego'!Y$4,$O18&gt;='LCS San Diego'!Y$4)),"CO",IF((AND($P18&lt;='LCS San Diego'!Y$4,$Q18&gt;='LCS San Diego'!Y$4)),"C",0))))))</f>
        <v>CO</v>
      </c>
      <c r="Z18" s="33" t="str">
        <f>IF((AND($E18&lt;='LCS San Diego'!Z$4,$F18&gt;='LCS San Diego'!Z$4)),"P/L",IF((AND($H18&lt;='LCS San Diego'!Z$4,$I18&gt;='LCS San Diego'!Z$4)),"XO",IF((AND($J18&lt;='LCS San Diego'!Z$4,$K18&gt;='LCS San Diego'!Z$4)),"3",IF((AND($L18&lt;='LCS San Diego'!Z$4,$M18&gt;='LCS San Diego'!Z$4)),"C",IF((AND($N18&lt;='LCS San Diego'!Z$4,$O18&gt;='LCS San Diego'!Z$4)),"CO",IF((AND($P18&lt;='LCS San Diego'!Z$4,$Q18&gt;='LCS San Diego'!Z$4)),"C",0))))))</f>
        <v>CO</v>
      </c>
      <c r="AA18" s="33" t="str">
        <f>IF((AND($E18&lt;='LCS San Diego'!AA$4,$F18&gt;='LCS San Diego'!AA$4)),"P/L",IF((AND($H18&lt;='LCS San Diego'!AA$4,$I18&gt;='LCS San Diego'!AA$4)),"XO",IF((AND($J18&lt;='LCS San Diego'!AA$4,$K18&gt;='LCS San Diego'!AA$4)),"3",IF((AND($L18&lt;='LCS San Diego'!AA$4,$M18&gt;='LCS San Diego'!AA$4)),"C",IF((AND($N18&lt;='LCS San Diego'!AA$4,$O18&gt;='LCS San Diego'!AA$4)),"CO",IF((AND($P18&lt;='LCS San Diego'!AA$4,$Q18&gt;='LCS San Diego'!AA$4)),"C",0))))))</f>
        <v>CO</v>
      </c>
      <c r="AB18" s="33" t="str">
        <f>IF((AND($E18&lt;='LCS San Diego'!AB$4,$F18&gt;='LCS San Diego'!AB$4)),"P/L",IF((AND($H18&lt;='LCS San Diego'!AB$4,$I18&gt;='LCS San Diego'!AB$4)),"XO",IF((AND($J18&lt;='LCS San Diego'!AB$4,$K18&gt;='LCS San Diego'!AB$4)),"3",IF((AND($L18&lt;='LCS San Diego'!AB$4,$M18&gt;='LCS San Diego'!AB$4)),"C",IF((AND($N18&lt;='LCS San Diego'!AB$4,$O18&gt;='LCS San Diego'!AB$4)),"CO",IF((AND($P18&lt;='LCS San Diego'!AB$4,$Q18&gt;='LCS San Diego'!AB$4)),"C",0))))))</f>
        <v>CO</v>
      </c>
      <c r="AC18" s="33" t="str">
        <f>IF((AND($E18&lt;='LCS San Diego'!AC$4,$F18&gt;='LCS San Diego'!AC$4)),"P/L",IF((AND($H18&lt;='LCS San Diego'!AC$4,$I18&gt;='LCS San Diego'!AC$4)),"XO",IF((AND($J18&lt;='LCS San Diego'!AC$4,$K18&gt;='LCS San Diego'!AC$4)),"3",IF((AND($L18&lt;='LCS San Diego'!AC$4,$M18&gt;='LCS San Diego'!AC$4)),"C",IF((AND($N18&lt;='LCS San Diego'!AC$4,$O18&gt;='LCS San Diego'!AC$4)),"CO",IF((AND($P18&lt;='LCS San Diego'!AC$4,$Q18&gt;='LCS San Diego'!AC$4)),"C",0))))))</f>
        <v>CO</v>
      </c>
      <c r="AD18" s="33" t="str">
        <f>IF((AND($E18&lt;='LCS San Diego'!AD$4,$F18&gt;='LCS San Diego'!AD$4)),"P/L",IF((AND($H18&lt;='LCS San Diego'!AD$4,$I18&gt;='LCS San Diego'!AD$4)),"XO",IF((AND($J18&lt;='LCS San Diego'!AD$4,$K18&gt;='LCS San Diego'!AD$4)),"3",IF((AND($L18&lt;='LCS San Diego'!AD$4,$M18&gt;='LCS San Diego'!AD$4)),"C",IF((AND($N18&lt;='LCS San Diego'!AD$4,$O18&gt;='LCS San Diego'!AD$4)),"CO",IF((AND($P18&lt;='LCS San Diego'!AD$4,$Q18&gt;='LCS San Diego'!AD$4)),"C",0))))))</f>
        <v>CO</v>
      </c>
      <c r="AE18" s="33" t="str">
        <f>IF((AND($E18&lt;='LCS San Diego'!AE$4,$F18&gt;='LCS San Diego'!AE$4)),"P/L",IF((AND($H18&lt;='LCS San Diego'!AE$4,$I18&gt;='LCS San Diego'!AE$4)),"XO",IF((AND($J18&lt;='LCS San Diego'!AE$4,$K18&gt;='LCS San Diego'!AE$4)),"3",IF((AND($L18&lt;='LCS San Diego'!AE$4,$M18&gt;='LCS San Diego'!AE$4)),"C",IF((AND($N18&lt;='LCS San Diego'!AE$4,$O18&gt;='LCS San Diego'!AE$4)),"CO",IF((AND($P18&lt;='LCS San Diego'!AE$4,$Q18&gt;='LCS San Diego'!AE$4)),"C",0))))))</f>
        <v>CO</v>
      </c>
      <c r="AF18" s="33" t="str">
        <f>IF((AND($E18&lt;='LCS San Diego'!AF$4,$F18&gt;='LCS San Diego'!AF$4)),"P/L",IF((AND($H18&lt;='LCS San Diego'!AF$4,$I18&gt;='LCS San Diego'!AF$4)),"XO",IF((AND($J18&lt;='LCS San Diego'!AF$4,$K18&gt;='LCS San Diego'!AF$4)),"3",IF((AND($L18&lt;='LCS San Diego'!AF$4,$M18&gt;='LCS San Diego'!AF$4)),"C",IF((AND($N18&lt;='LCS San Diego'!AF$4,$O18&gt;='LCS San Diego'!AF$4)),"CO",IF((AND($P18&lt;='LCS San Diego'!AF$4,$Q18&gt;='LCS San Diego'!AF$4)),"C",0))))))</f>
        <v>CO</v>
      </c>
      <c r="AG18" s="33" t="str">
        <f>IF((AND($E18&lt;='LCS San Diego'!AG$4,$F18&gt;='LCS San Diego'!AG$4)),"P/L",IF((AND($H18&lt;='LCS San Diego'!AG$4,$I18&gt;='LCS San Diego'!AG$4)),"XO",IF((AND($J18&lt;='LCS San Diego'!AG$4,$K18&gt;='LCS San Diego'!AG$4)),"3",IF((AND($L18&lt;='LCS San Diego'!AG$4,$M18&gt;='LCS San Diego'!AG$4)),"C",IF((AND($N18&lt;='LCS San Diego'!AG$4,$O18&gt;='LCS San Diego'!AG$4)),"CO",IF((AND($P18&lt;='LCS San Diego'!AG$4,$Q18&gt;='LCS San Diego'!AG$4)),"C",0))))))</f>
        <v>CO</v>
      </c>
      <c r="AH18" s="33">
        <f>IF((AND($E18&lt;='LCS San Diego'!AH$4,$F18&gt;='LCS San Diego'!AH$4)),"P/L",IF((AND($H18&lt;='LCS San Diego'!AH$4,$I18&gt;='LCS San Diego'!AH$4)),"XO",IF((AND($J18&lt;='LCS San Diego'!AH$4,$K18&gt;='LCS San Diego'!AH$4)),"3",IF((AND($L18&lt;='LCS San Diego'!AH$4,$M18&gt;='LCS San Diego'!AH$4)),"C",IF((AND($N18&lt;='LCS San Diego'!AH$4,$O18&gt;='LCS San Diego'!AH$4)),"CO",IF((AND($P18&lt;='LCS San Diego'!AH$4,$Q18&gt;='LCS San Diego'!AH$4)),"C",0))))))</f>
        <v>0</v>
      </c>
      <c r="AI18" s="33">
        <f>IF((AND($E18&lt;='LCS San Diego'!AI$4,$F18&gt;='LCS San Diego'!AI$4)),"P/L",IF((AND($H18&lt;='LCS San Diego'!AI$4,$I18&gt;='LCS San Diego'!AI$4)),"XO",IF((AND($J18&lt;='LCS San Diego'!AI$4,$K18&gt;='LCS San Diego'!AI$4)),"3",IF((AND($L18&lt;='LCS San Diego'!AI$4,$M18&gt;='LCS San Diego'!AI$4)),"C",IF((AND($N18&lt;='LCS San Diego'!AI$4,$O18&gt;='LCS San Diego'!AI$4)),"CO",IF((AND($P18&lt;='LCS San Diego'!AI$4,$Q18&gt;='LCS San Diego'!AI$4)),"C",0))))))</f>
        <v>0</v>
      </c>
      <c r="AJ18" s="33">
        <f>IF((AND($E18&lt;='LCS San Diego'!AJ$4,$F18&gt;='LCS San Diego'!AJ$4)),"P/L",IF((AND($H18&lt;='LCS San Diego'!AJ$4,$I18&gt;='LCS San Diego'!AJ$4)),"XO",IF((AND($J18&lt;='LCS San Diego'!AJ$4,$K18&gt;='LCS San Diego'!AJ$4)),"3",IF((AND($L18&lt;='LCS San Diego'!AJ$4,$M18&gt;='LCS San Diego'!AJ$4)),"C",IF((AND($N18&lt;='LCS San Diego'!AJ$4,$O18&gt;='LCS San Diego'!AJ$4)),"CO",IF((AND($P18&lt;='LCS San Diego'!AJ$4,$Q18&gt;='LCS San Diego'!AJ$4)),"C",0))))))</f>
        <v>0</v>
      </c>
      <c r="AK18" s="33">
        <f>IF((AND($E18&lt;='LCS San Diego'!AK$4,$F18&gt;='LCS San Diego'!AK$4)),"P/L",IF((AND($H18&lt;='LCS San Diego'!AK$4,$I18&gt;='LCS San Diego'!AK$4)),"XO",IF((AND($J18&lt;='LCS San Diego'!AK$4,$K18&gt;='LCS San Diego'!AK$4)),"3",IF((AND($L18&lt;='LCS San Diego'!AK$4,$M18&gt;='LCS San Diego'!AK$4)),"C",IF((AND($N18&lt;='LCS San Diego'!AK$4,$O18&gt;='LCS San Diego'!AK$4)),"CO",IF((AND($P18&lt;='LCS San Diego'!AK$4,$Q18&gt;='LCS San Diego'!AK$4)),"C",0))))))</f>
        <v>0</v>
      </c>
      <c r="AL18" s="33">
        <f>IF((AND($E18&lt;='LCS San Diego'!AL$4,$F18&gt;='LCS San Diego'!AL$4)),"P/L",IF((AND($H18&lt;='LCS San Diego'!AL$4,$I18&gt;='LCS San Diego'!AL$4)),"XO",IF((AND($J18&lt;='LCS San Diego'!AL$4,$K18&gt;='LCS San Diego'!AL$4)),"3",IF((AND($L18&lt;='LCS San Diego'!AL$4,$M18&gt;='LCS San Diego'!AL$4)),"C",IF((AND($N18&lt;='LCS San Diego'!AL$4,$O18&gt;='LCS San Diego'!AL$4)),"CO",IF((AND($P18&lt;='LCS San Diego'!AL$4,$Q18&gt;='LCS San Diego'!AL$4)),"C",0))))))</f>
        <v>0</v>
      </c>
      <c r="AM18" s="33">
        <f>IF((AND($E18&lt;='LCS San Diego'!AM$4,$F18&gt;='LCS San Diego'!AM$4)),"P/L",IF((AND($H18&lt;='LCS San Diego'!AM$4,$I18&gt;='LCS San Diego'!AM$4)),"XO",IF((AND($J18&lt;='LCS San Diego'!AM$4,$K18&gt;='LCS San Diego'!AM$4)),"3",IF((AND($L18&lt;='LCS San Diego'!AM$4,$M18&gt;='LCS San Diego'!AM$4)),"C",IF((AND($N18&lt;='LCS San Diego'!AM$4,$O18&gt;='LCS San Diego'!AM$4)),"CO",IF((AND($P18&lt;='LCS San Diego'!AM$4,$Q18&gt;='LCS San Diego'!AM$4)),"C",0))))))</f>
        <v>0</v>
      </c>
      <c r="AN18" s="33">
        <f>IF((AND($E18&lt;='LCS San Diego'!AN$4,$F18&gt;='LCS San Diego'!AN$4)),"P/L",IF((AND($H18&lt;='LCS San Diego'!AN$4,$I18&gt;='LCS San Diego'!AN$4)),"XO",IF((AND($J18&lt;='LCS San Diego'!AN$4,$K18&gt;='LCS San Diego'!AN$4)),"3",IF((AND($L18&lt;='LCS San Diego'!AN$4,$M18&gt;='LCS San Diego'!AN$4)),"C",IF((AND($N18&lt;='LCS San Diego'!AN$4,$O18&gt;='LCS San Diego'!AN$4)),"CO",IF((AND($P18&lt;='LCS San Diego'!AN$4,$Q18&gt;='LCS San Diego'!AN$4)),"C",0))))))</f>
        <v>0</v>
      </c>
      <c r="AO18" s="33">
        <f>IF((AND($E18&lt;='LCS San Diego'!AO$4,$F18&gt;='LCS San Diego'!AO$4)),"P/L",IF((AND($H18&lt;='LCS San Diego'!AO$4,$I18&gt;='LCS San Diego'!AO$4)),"XO",IF((AND($J18&lt;='LCS San Diego'!AO$4,$K18&gt;='LCS San Diego'!AO$4)),"3",IF((AND($L18&lt;='LCS San Diego'!AO$4,$M18&gt;='LCS San Diego'!AO$4)),"C",IF((AND($N18&lt;='LCS San Diego'!AO$4,$O18&gt;='LCS San Diego'!AO$4)),"CO",IF((AND($P18&lt;='LCS San Diego'!AO$4,$Q18&gt;='LCS San Diego'!AO$4)),"C",0))))))</f>
        <v>0</v>
      </c>
      <c r="AP18" s="33">
        <f>IF((AND($E18&lt;='LCS San Diego'!AP$4,$F18&gt;='LCS San Diego'!AP$4)),"P/L",IF((AND($H18&lt;='LCS San Diego'!AP$4,$I18&gt;='LCS San Diego'!AP$4)),"XO",IF((AND($J18&lt;='LCS San Diego'!AP$4,$K18&gt;='LCS San Diego'!AP$4)),"3",IF((AND($L18&lt;='LCS San Diego'!AP$4,$M18&gt;='LCS San Diego'!AP$4)),"C",IF((AND($N18&lt;='LCS San Diego'!AP$4,$O18&gt;='LCS San Diego'!AP$4)),"CO",IF((AND($P18&lt;='LCS San Diego'!AP$4,$Q18&gt;='LCS San Diego'!AP$4)),"C",0))))))</f>
        <v>0</v>
      </c>
      <c r="AQ18" s="33">
        <f>IF((AND($E18&lt;='LCS San Diego'!AQ$4,$F18&gt;='LCS San Diego'!AQ$4)),"P/L",IF((AND($H18&lt;='LCS San Diego'!AQ$4,$I18&gt;='LCS San Diego'!AQ$4)),"XO",IF((AND($J18&lt;='LCS San Diego'!AQ$4,$K18&gt;='LCS San Diego'!AQ$4)),"3",IF((AND($L18&lt;='LCS San Diego'!AQ$4,$M18&gt;='LCS San Diego'!AQ$4)),"C",IF((AND($N18&lt;='LCS San Diego'!AQ$4,$O18&gt;='LCS San Diego'!AQ$4)),"CO",IF((AND($P18&lt;='LCS San Diego'!AQ$4,$Q18&gt;='LCS San Diego'!AQ$4)),"C",0))))))</f>
        <v>0</v>
      </c>
      <c r="AR18" s="33">
        <f>IF((AND($E18&lt;='LCS San Diego'!AR$4,$F18&gt;='LCS San Diego'!AR$4)),"P/L",IF((AND($H18&lt;='LCS San Diego'!AR$4,$I18&gt;='LCS San Diego'!AR$4)),"XO",IF((AND($J18&lt;='LCS San Diego'!AR$4,$K18&gt;='LCS San Diego'!AR$4)),"3",IF((AND($L18&lt;='LCS San Diego'!AR$4,$M18&gt;='LCS San Diego'!AR$4)),"C",IF((AND($N18&lt;='LCS San Diego'!AR$4,$O18&gt;='LCS San Diego'!AR$4)),"CO",IF((AND($P18&lt;='LCS San Diego'!AR$4,$Q18&gt;='LCS San Diego'!AR$4)),"C",0))))))</f>
        <v>0</v>
      </c>
      <c r="AS18" s="33">
        <f>IF((AND($E18&lt;='LCS San Diego'!AS$4,$F18&gt;='LCS San Diego'!AS$4)),"P/L",IF((AND($H18&lt;='LCS San Diego'!AS$4,$I18&gt;='LCS San Diego'!AS$4)),"XO",IF((AND($J18&lt;='LCS San Diego'!AS$4,$K18&gt;='LCS San Diego'!AS$4)),"3",IF((AND($L18&lt;='LCS San Diego'!AS$4,$M18&gt;='LCS San Diego'!AS$4)),"C",IF((AND($N18&lt;='LCS San Diego'!AS$4,$O18&gt;='LCS San Diego'!AS$4)),"CO",IF((AND($P18&lt;='LCS San Diego'!AS$4,$Q18&gt;='LCS San Diego'!AS$4)),"C",0))))))</f>
        <v>0</v>
      </c>
      <c r="AT18" s="33">
        <f>IF((AND($E18&lt;='LCS San Diego'!AT$4,$F18&gt;='LCS San Diego'!AT$4)),"P/L",IF((AND($H18&lt;='LCS San Diego'!AT$4,$I18&gt;='LCS San Diego'!AT$4)),"XO",IF((AND($J18&lt;='LCS San Diego'!AT$4,$K18&gt;='LCS San Diego'!AT$4)),"3",IF((AND($L18&lt;='LCS San Diego'!AT$4,$M18&gt;='LCS San Diego'!AT$4)),"C",IF((AND($N18&lt;='LCS San Diego'!AT$4,$O18&gt;='LCS San Diego'!AT$4)),"CO",IF((AND($P18&lt;='LCS San Diego'!AT$4,$Q18&gt;='LCS San Diego'!AT$4)),"C",0))))))</f>
        <v>0</v>
      </c>
      <c r="AU18" s="33">
        <f>IF((AND($E18&lt;='LCS San Diego'!AU$4,$F18&gt;='LCS San Diego'!AU$4)),"P/L",IF((AND($H18&lt;='LCS San Diego'!AU$4,$I18&gt;='LCS San Diego'!AU$4)),"XO",IF((AND($J18&lt;='LCS San Diego'!AU$4,$K18&gt;='LCS San Diego'!AU$4)),"3",IF((AND($L18&lt;='LCS San Diego'!AU$4,$M18&gt;='LCS San Diego'!AU$4)),"C",IF((AND($N18&lt;='LCS San Diego'!AU$4,$O18&gt;='LCS San Diego'!AU$4)),"CO",IF((AND($P18&lt;='LCS San Diego'!AU$4,$Q18&gt;='LCS San Diego'!AU$4)),"C",0))))))</f>
        <v>0</v>
      </c>
      <c r="AV18" s="33">
        <f>IF((AND($E18&lt;='LCS San Diego'!AV$4,$F18&gt;='LCS San Diego'!AV$4)),"P/L",IF((AND($H18&lt;='LCS San Diego'!AV$4,$I18&gt;='LCS San Diego'!AV$4)),"XO",IF((AND($J18&lt;='LCS San Diego'!AV$4,$K18&gt;='LCS San Diego'!AV$4)),"3",IF((AND($L18&lt;='LCS San Diego'!AV$4,$M18&gt;='LCS San Diego'!AV$4)),"C",IF((AND($N18&lt;='LCS San Diego'!AV$4,$O18&gt;='LCS San Diego'!AV$4)),"CO",IF((AND($P18&lt;='LCS San Diego'!AV$4,$Q18&gt;='LCS San Diego'!AV$4)),"C",0))))))</f>
        <v>0</v>
      </c>
      <c r="AW18" s="33">
        <f>IF((AND($E18&lt;='LCS San Diego'!AW$4,$F18&gt;='LCS San Diego'!AW$4)),"P/L",IF((AND($H18&lt;='LCS San Diego'!AW$4,$I18&gt;='LCS San Diego'!AW$4)),"XO",IF((AND($J18&lt;='LCS San Diego'!AW$4,$K18&gt;='LCS San Diego'!AW$4)),"3",IF((AND($L18&lt;='LCS San Diego'!AW$4,$M18&gt;='LCS San Diego'!AW$4)),"C",IF((AND($N18&lt;='LCS San Diego'!AW$4,$O18&gt;='LCS San Diego'!AW$4)),"CO",IF((AND($P18&lt;='LCS San Diego'!AW$4,$Q18&gt;='LCS San Diego'!AW$4)),"C",0))))))</f>
        <v>0</v>
      </c>
      <c r="AX18" s="33">
        <f>IF((AND($E18&lt;='LCS San Diego'!AX$4,$F18&gt;='LCS San Diego'!AX$4)),"P/L",IF((AND($H18&lt;='LCS San Diego'!AX$4,$I18&gt;='LCS San Diego'!AX$4)),"XO",IF((AND($J18&lt;='LCS San Diego'!AX$4,$K18&gt;='LCS San Diego'!AX$4)),"3",IF((AND($L18&lt;='LCS San Diego'!AX$4,$M18&gt;='LCS San Diego'!AX$4)),"C",IF((AND($N18&lt;='LCS San Diego'!AX$4,$O18&gt;='LCS San Diego'!AX$4)),"CO",IF((AND($P18&lt;='LCS San Diego'!AX$4,$Q18&gt;='LCS San Diego'!AX$4)),"C",0))))))</f>
        <v>0</v>
      </c>
      <c r="AY18" s="33">
        <f>IF((AND($E18&lt;='LCS San Diego'!AY$4,$F18&gt;='LCS San Diego'!AY$4)),"P/L",IF((AND($H18&lt;='LCS San Diego'!AY$4,$I18&gt;='LCS San Diego'!AY$4)),"XO",IF((AND($J18&lt;='LCS San Diego'!AY$4,$K18&gt;='LCS San Diego'!AY$4)),"3",IF((AND($L18&lt;='LCS San Diego'!AY$4,$M18&gt;='LCS San Diego'!AY$4)),"C",IF((AND($N18&lt;='LCS San Diego'!AY$4,$O18&gt;='LCS San Diego'!AY$4)),"CO",IF((AND($P18&lt;='LCS San Diego'!AY$4,$Q18&gt;='LCS San Diego'!AY$4)),"C",0))))))</f>
        <v>0</v>
      </c>
      <c r="AZ18" s="33">
        <f>IF((AND($E18&lt;='LCS San Diego'!AZ$4,$F18&gt;='LCS San Diego'!AZ$4)),"P/L",IF((AND($H18&lt;='LCS San Diego'!AZ$4,$I18&gt;='LCS San Diego'!AZ$4)),"XO",IF((AND($J18&lt;='LCS San Diego'!AZ$4,$K18&gt;='LCS San Diego'!AZ$4)),"3",IF((AND($L18&lt;='LCS San Diego'!AZ$4,$M18&gt;='LCS San Diego'!AZ$4)),"C",IF((AND($N18&lt;='LCS San Diego'!AZ$4,$O18&gt;='LCS San Diego'!AZ$4)),"CO",IF((AND($P18&lt;='LCS San Diego'!AZ$4,$Q18&gt;='LCS San Diego'!AZ$4)),"C",0))))))</f>
        <v>0</v>
      </c>
      <c r="BA18" s="33">
        <f>IF((AND($E18&lt;='LCS San Diego'!BA$4,$F18&gt;='LCS San Diego'!BA$4)),"P/L",IF((AND($H18&lt;='LCS San Diego'!BA$4,$I18&gt;='LCS San Diego'!BA$4)),"XO",IF((AND($J18&lt;='LCS San Diego'!BA$4,$K18&gt;='LCS San Diego'!BA$4)),"3",IF((AND($L18&lt;='LCS San Diego'!BA$4,$M18&gt;='LCS San Diego'!BA$4)),"C",IF((AND($N18&lt;='LCS San Diego'!BA$4,$O18&gt;='LCS San Diego'!BA$4)),"CO",IF((AND($P18&lt;='LCS San Diego'!BA$4,$Q18&gt;='LCS San Diego'!BA$4)),"C",0))))))</f>
        <v>0</v>
      </c>
      <c r="BB18" s="33">
        <f>IF((AND($E18&lt;='LCS San Diego'!BB$4,$F18&gt;='LCS San Diego'!BB$4)),"P/L",IF((AND($H18&lt;='LCS San Diego'!BB$4,$I18&gt;='LCS San Diego'!BB$4)),"XO",IF((AND($J18&lt;='LCS San Diego'!BB$4,$K18&gt;='LCS San Diego'!BB$4)),"3",IF((AND($L18&lt;='LCS San Diego'!BB$4,$M18&gt;='LCS San Diego'!BB$4)),"C",IF((AND($N18&lt;='LCS San Diego'!BB$4,$O18&gt;='LCS San Diego'!BB$4)),"CO",IF((AND($P18&lt;='LCS San Diego'!BB$4,$Q18&gt;='LCS San Diego'!BB$4)),"C",0))))))</f>
        <v>0</v>
      </c>
      <c r="BC18" s="33">
        <f>IF((AND($E18&lt;='LCS San Diego'!BC$4,$F18&gt;='LCS San Diego'!BC$4)),"P/L",IF((AND($H18&lt;='LCS San Diego'!BC$4,$I18&gt;='LCS San Diego'!BC$4)),"XO",IF((AND($J18&lt;='LCS San Diego'!BC$4,$K18&gt;='LCS San Diego'!BC$4)),"3",IF((AND($L18&lt;='LCS San Diego'!BC$4,$M18&gt;='LCS San Diego'!BC$4)),"C",IF((AND($N18&lt;='LCS San Diego'!BC$4,$O18&gt;='LCS San Diego'!BC$4)),"CO",IF((AND($P18&lt;='LCS San Diego'!BC$4,$Q18&gt;='LCS San Diego'!BC$4)),"C",0))))))</f>
        <v>0</v>
      </c>
      <c r="BD18" s="33">
        <f>IF((AND($E18&lt;='LCS San Diego'!BD$4,$F18&gt;='LCS San Diego'!BD$4)),"P/L",IF((AND($H18&lt;='LCS San Diego'!BD$4,$I18&gt;='LCS San Diego'!BD$4)),"XO",IF((AND($J18&lt;='LCS San Diego'!BD$4,$K18&gt;='LCS San Diego'!BD$4)),"3",IF((AND($L18&lt;='LCS San Diego'!BD$4,$M18&gt;='LCS San Diego'!BD$4)),"C",IF((AND($N18&lt;='LCS San Diego'!BD$4,$O18&gt;='LCS San Diego'!BD$4)),"CO",IF((AND($P18&lt;='LCS San Diego'!BD$4,$Q18&gt;='LCS San Diego'!BD$4)),"C",0))))))</f>
        <v>0</v>
      </c>
      <c r="BE18" s="33">
        <f>IF((AND($E18&lt;='LCS San Diego'!BE$4,$F18&gt;='LCS San Diego'!BE$4)),"P/L",IF((AND($H18&lt;='LCS San Diego'!BE$4,$I18&gt;='LCS San Diego'!BE$4)),"XO",IF((AND($J18&lt;='LCS San Diego'!BE$4,$K18&gt;='LCS San Diego'!BE$4)),"3",IF((AND($L18&lt;='LCS San Diego'!BE$4,$M18&gt;='LCS San Diego'!BE$4)),"C",IF((AND($N18&lt;='LCS San Diego'!BE$4,$O18&gt;='LCS San Diego'!BE$4)),"CO",IF((AND($P18&lt;='LCS San Diego'!BE$4,$Q18&gt;='LCS San Diego'!BE$4)),"C",0))))))</f>
        <v>0</v>
      </c>
      <c r="BF18" s="33">
        <f>IF((AND($E18&lt;='LCS San Diego'!BF$4,$F18&gt;='LCS San Diego'!BF$4)),"P/L",IF((AND($H18&lt;='LCS San Diego'!BF$4,$I18&gt;='LCS San Diego'!BF$4)),"XO",IF((AND($J18&lt;='LCS San Diego'!BF$4,$K18&gt;='LCS San Diego'!BF$4)),"3",IF((AND($L18&lt;='LCS San Diego'!BF$4,$M18&gt;='LCS San Diego'!BF$4)),"C",IF((AND($N18&lt;='LCS San Diego'!BF$4,$O18&gt;='LCS San Diego'!BF$4)),"CO",IF((AND($P18&lt;='LCS San Diego'!BF$4,$Q18&gt;='LCS San Diego'!BF$4)),"C",0))))))</f>
        <v>0</v>
      </c>
      <c r="BG18" s="33">
        <f>IF((AND($E18&lt;='LCS San Diego'!BG$4,$F18&gt;='LCS San Diego'!BG$4)),"P/L",IF((AND($H18&lt;='LCS San Diego'!BG$4,$I18&gt;='LCS San Diego'!BG$4)),"XO",IF((AND($J18&lt;='LCS San Diego'!BG$4,$K18&gt;='LCS San Diego'!BG$4)),"3",IF((AND($L18&lt;='LCS San Diego'!BG$4,$M18&gt;='LCS San Diego'!BG$4)),"C",IF((AND($N18&lt;='LCS San Diego'!BG$4,$O18&gt;='LCS San Diego'!BG$4)),"CO",IF((AND($P18&lt;='LCS San Diego'!BG$4,$Q18&gt;='LCS San Diego'!BG$4)),"C",0))))))</f>
        <v>0</v>
      </c>
      <c r="BH18" s="33">
        <f>IF((AND($E18&lt;='LCS San Diego'!BH$4,$F18&gt;='LCS San Diego'!BH$4)),"P/L",IF((AND($H18&lt;='LCS San Diego'!BH$4,$I18&gt;='LCS San Diego'!BH$4)),"XO",IF((AND($J18&lt;='LCS San Diego'!BH$4,$K18&gt;='LCS San Diego'!BH$4)),"3",IF((AND($L18&lt;='LCS San Diego'!BH$4,$M18&gt;='LCS San Diego'!BH$4)),"C",IF((AND($N18&lt;='LCS San Diego'!BH$4,$O18&gt;='LCS San Diego'!BH$4)),"CO",IF((AND($P18&lt;='LCS San Diego'!BH$4,$Q18&gt;='LCS San Diego'!BH$4)),"C",0))))))</f>
        <v>0</v>
      </c>
      <c r="BI18" s="33">
        <f>IF((AND($E18&lt;='LCS San Diego'!BI$4,$F18&gt;='LCS San Diego'!BI$4)),"P/L",IF((AND($H18&lt;='LCS San Diego'!BI$4,$I18&gt;='LCS San Diego'!BI$4)),"XO",IF((AND($J18&lt;='LCS San Diego'!BI$4,$K18&gt;='LCS San Diego'!BI$4)),"3",IF((AND($L18&lt;='LCS San Diego'!BI$4,$M18&gt;='LCS San Diego'!BI$4)),"C",IF((AND($N18&lt;='LCS San Diego'!BI$4,$O18&gt;='LCS San Diego'!BI$4)),"CO",IF((AND($P18&lt;='LCS San Diego'!BI$4,$Q18&gt;='LCS San Diego'!BI$4)),"C",0))))))</f>
        <v>0</v>
      </c>
      <c r="BJ18" s="33">
        <f>IF((AND($E18&lt;='LCS San Diego'!BJ$4,$F18&gt;='LCS San Diego'!BJ$4)),"P/L",IF((AND($H18&lt;='LCS San Diego'!BJ$4,$I18&gt;='LCS San Diego'!BJ$4)),"XO",IF((AND($J18&lt;='LCS San Diego'!BJ$4,$K18&gt;='LCS San Diego'!BJ$4)),"3",IF((AND($L18&lt;='LCS San Diego'!BJ$4,$M18&gt;='LCS San Diego'!BJ$4)),"C",IF((AND($N18&lt;='LCS San Diego'!BJ$4,$O18&gt;='LCS San Diego'!BJ$4)),"CO",IF((AND($P18&lt;='LCS San Diego'!BJ$4,$Q18&gt;='LCS San Diego'!BJ$4)),"C",0))))))</f>
        <v>0</v>
      </c>
      <c r="BK18" s="33">
        <f>IF((AND($E18&lt;='LCS San Diego'!BK$4,$F18&gt;='LCS San Diego'!BK$4)),"P/L",IF((AND($H18&lt;='LCS San Diego'!BK$4,$I18&gt;='LCS San Diego'!BK$4)),"XO",IF((AND($J18&lt;='LCS San Diego'!BK$4,$K18&gt;='LCS San Diego'!BK$4)),"3",IF((AND($L18&lt;='LCS San Diego'!BK$4,$M18&gt;='LCS San Diego'!BK$4)),"C",IF((AND($N18&lt;='LCS San Diego'!BK$4,$O18&gt;='LCS San Diego'!BK$4)),"CO",IF((AND($P18&lt;='LCS San Diego'!BK$4,$Q18&gt;='LCS San Diego'!BK$4)),"C",0))))))</f>
        <v>0</v>
      </c>
      <c r="BL18" s="33">
        <f>IF((AND($E18&lt;='LCS San Diego'!BL$4,$F18&gt;='LCS San Diego'!BL$4)),"P/L",IF((AND($H18&lt;='LCS San Diego'!BL$4,$I18&gt;='LCS San Diego'!BL$4)),"XO",IF((AND($J18&lt;='LCS San Diego'!BL$4,$K18&gt;='LCS San Diego'!BL$4)),"3",IF((AND($L18&lt;='LCS San Diego'!BL$4,$M18&gt;='LCS San Diego'!BL$4)),"C",IF((AND($N18&lt;='LCS San Diego'!BL$4,$O18&gt;='LCS San Diego'!BL$4)),"CO",IF((AND($P18&lt;='LCS San Diego'!BL$4,$Q18&gt;='LCS San Diego'!BL$4)),"C",0))))))</f>
        <v>0</v>
      </c>
      <c r="BM18" s="33">
        <f>IF((AND($E18&lt;='LCS San Diego'!BM$4,$F18&gt;='LCS San Diego'!BM$4)),"P/L",IF((AND($H18&lt;='LCS San Diego'!BM$4,$I18&gt;='LCS San Diego'!BM$4)),"XO",IF((AND($J18&lt;='LCS San Diego'!BM$4,$K18&gt;='LCS San Diego'!BM$4)),"3",IF((AND($L18&lt;='LCS San Diego'!BM$4,$M18&gt;='LCS San Diego'!BM$4)),"C",IF((AND($N18&lt;='LCS San Diego'!BM$4,$O18&gt;='LCS San Diego'!BM$4)),"CO",IF((AND($P18&lt;='LCS San Diego'!BM$4,$Q18&gt;='LCS San Diego'!BM$4)),"C",0))))))</f>
        <v>0</v>
      </c>
      <c r="BN18" s="33">
        <f>IF((AND($E18&lt;='LCS San Diego'!BN$4,$F18&gt;='LCS San Diego'!BN$4)),"P/L",IF((AND($H18&lt;='LCS San Diego'!BN$4,$I18&gt;='LCS San Diego'!BN$4)),"XO",IF((AND($J18&lt;='LCS San Diego'!BN$4,$K18&gt;='LCS San Diego'!BN$4)),"3",IF((AND($L18&lt;='LCS San Diego'!BN$4,$M18&gt;='LCS San Diego'!BN$4)),"C",IF((AND($N18&lt;='LCS San Diego'!BN$4,$O18&gt;='LCS San Diego'!BN$4)),"CO",IF((AND($P18&lt;='LCS San Diego'!BN$4,$Q18&gt;='LCS San Diego'!BN$4)),"C",0))))))</f>
        <v>0</v>
      </c>
      <c r="BO18" s="33">
        <f>IF((AND($E18&lt;='LCS San Diego'!BO$4,$F18&gt;='LCS San Diego'!BO$4)),"P/L",IF((AND($H18&lt;='LCS San Diego'!BO$4,$I18&gt;='LCS San Diego'!BO$4)),"XO",IF((AND($J18&lt;='LCS San Diego'!BO$4,$K18&gt;='LCS San Diego'!BO$4)),"3",IF((AND($L18&lt;='LCS San Diego'!BO$4,$M18&gt;='LCS San Diego'!BO$4)),"C",IF((AND($N18&lt;='LCS San Diego'!BO$4,$O18&gt;='LCS San Diego'!BO$4)),"CO",IF((AND($P18&lt;='LCS San Diego'!BO$4,$Q18&gt;='LCS San Diego'!BO$4)),"C",0))))))</f>
        <v>0</v>
      </c>
      <c r="BP18" s="33">
        <f>IF((AND($E18&lt;='LCS San Diego'!BP$4,$F18&gt;='LCS San Diego'!BP$4)),"P/L",IF((AND($H18&lt;='LCS San Diego'!BP$4,$I18&gt;='LCS San Diego'!BP$4)),"XO",IF((AND($J18&lt;='LCS San Diego'!BP$4,$K18&gt;='LCS San Diego'!BP$4)),"3",IF((AND($L18&lt;='LCS San Diego'!BP$4,$M18&gt;='LCS San Diego'!BP$4)),"C",IF((AND($N18&lt;='LCS San Diego'!BP$4,$O18&gt;='LCS San Diego'!BP$4)),"CO",IF((AND($P18&lt;='LCS San Diego'!BP$4,$Q18&gt;='LCS San Diego'!BP$4)),"C",0))))))</f>
        <v>0</v>
      </c>
      <c r="BQ18" s="33">
        <f>IF((AND($E18&lt;='LCS San Diego'!BQ$4,$F18&gt;='LCS San Diego'!BQ$4)),"P/L",IF((AND($H18&lt;='LCS San Diego'!BQ$4,$I18&gt;='LCS San Diego'!BQ$4)),"XO",IF((AND($J18&lt;='LCS San Diego'!BQ$4,$K18&gt;='LCS San Diego'!BQ$4)),"3",IF((AND($L18&lt;='LCS San Diego'!BQ$4,$M18&gt;='LCS San Diego'!BQ$4)),"C",IF((AND($N18&lt;='LCS San Diego'!BQ$4,$O18&gt;='LCS San Diego'!BQ$4)),"CO",IF((AND($P18&lt;='LCS San Diego'!BQ$4,$Q18&gt;='LCS San Diego'!BQ$4)),"C",0))))))</f>
        <v>0</v>
      </c>
      <c r="BR18" s="33">
        <f>IF((AND($E18&lt;='LCS San Diego'!BR$4,$F18&gt;='LCS San Diego'!BR$4)),"P/L",IF((AND($H18&lt;='LCS San Diego'!BR$4,$I18&gt;='LCS San Diego'!BR$4)),"XO",IF((AND($J18&lt;='LCS San Diego'!BR$4,$K18&gt;='LCS San Diego'!BR$4)),"3",IF((AND($L18&lt;='LCS San Diego'!BR$4,$M18&gt;='LCS San Diego'!BR$4)),"C",IF((AND($N18&lt;='LCS San Diego'!BR$4,$O18&gt;='LCS San Diego'!BR$4)),"CO",IF((AND($P18&lt;='LCS San Diego'!BR$4,$Q18&gt;='LCS San Diego'!BR$4)),"C",0))))))</f>
        <v>0</v>
      </c>
      <c r="BS18" s="33">
        <f>IF((AND($E18&lt;='LCS San Diego'!BS$4,$F18&gt;='LCS San Diego'!BS$4)),"P/L",IF((AND($H18&lt;='LCS San Diego'!BS$4,$I18&gt;='LCS San Diego'!BS$4)),"XO",IF((AND($J18&lt;='LCS San Diego'!BS$4,$K18&gt;='LCS San Diego'!BS$4)),"3",IF((AND($L18&lt;='LCS San Diego'!BS$4,$M18&gt;='LCS San Diego'!BS$4)),"C",IF((AND($N18&lt;='LCS San Diego'!BS$4,$O18&gt;='LCS San Diego'!BS$4)),"CO",IF((AND($P18&lt;='LCS San Diego'!BS$4,$Q18&gt;='LCS San Diego'!BS$4)),"C",0))))))</f>
        <v>0</v>
      </c>
      <c r="BT18" s="33">
        <f>IF((AND($E18&lt;='LCS San Diego'!BT$4,$F18&gt;='LCS San Diego'!BT$4)),"P/L",IF((AND($H18&lt;='LCS San Diego'!BT$4,$I18&gt;='LCS San Diego'!BT$4)),"XO",IF((AND($J18&lt;='LCS San Diego'!BT$4,$K18&gt;='LCS San Diego'!BT$4)),"3",IF((AND($L18&lt;='LCS San Diego'!BT$4,$M18&gt;='LCS San Diego'!BT$4)),"C",IF((AND($N18&lt;='LCS San Diego'!BT$4,$O18&gt;='LCS San Diego'!BT$4)),"CO",IF((AND($P18&lt;='LCS San Diego'!BT$4,$Q18&gt;='LCS San Diego'!BT$4)),"C",0))))))</f>
        <v>0</v>
      </c>
      <c r="BU18" s="33">
        <f>IF((AND($E18&lt;='LCS San Diego'!BU$4,$F18&gt;='LCS San Diego'!BU$4)),"P/L",IF((AND($H18&lt;='LCS San Diego'!BU$4,$I18&gt;='LCS San Diego'!BU$4)),"XO",IF((AND($J18&lt;='LCS San Diego'!BU$4,$K18&gt;='LCS San Diego'!BU$4)),"3",IF((AND($L18&lt;='LCS San Diego'!BU$4,$M18&gt;='LCS San Diego'!BU$4)),"C",IF((AND($N18&lt;='LCS San Diego'!BU$4,$O18&gt;='LCS San Diego'!BU$4)),"CO",IF((AND($P18&lt;='LCS San Diego'!BU$4,$Q18&gt;='LCS San Diego'!BU$4)),"C",0))))))</f>
        <v>0</v>
      </c>
      <c r="BV18" s="33">
        <f>IF((AND($E18&lt;='LCS San Diego'!BV$4,$F18&gt;='LCS San Diego'!BV$4)),"P/L",IF((AND($H18&lt;='LCS San Diego'!BV$4,$I18&gt;='LCS San Diego'!BV$4)),"XO",IF((AND($J18&lt;='LCS San Diego'!BV$4,$K18&gt;='LCS San Diego'!BV$4)),"3",IF((AND($L18&lt;='LCS San Diego'!BV$4,$M18&gt;='LCS San Diego'!BV$4)),"C",IF((AND($N18&lt;='LCS San Diego'!BV$4,$O18&gt;='LCS San Diego'!BV$4)),"CO",IF((AND($P18&lt;='LCS San Diego'!BV$4,$Q18&gt;='LCS San Diego'!BV$4)),"C",0))))))</f>
        <v>0</v>
      </c>
      <c r="BW18" s="33">
        <f>IF((AND($E18&lt;='LCS San Diego'!BW$4,$F18&gt;='LCS San Diego'!BW$4)),"P/L",IF((AND($H18&lt;='LCS San Diego'!BW$4,$I18&gt;='LCS San Diego'!BW$4)),"XO",IF((AND($J18&lt;='LCS San Diego'!BW$4,$K18&gt;='LCS San Diego'!BW$4)),"3",IF((AND($L18&lt;='LCS San Diego'!BW$4,$M18&gt;='LCS San Diego'!BW$4)),"C",IF((AND($N18&lt;='LCS San Diego'!BW$4,$O18&gt;='LCS San Diego'!BW$4)),"CO",IF((AND($P18&lt;='LCS San Diego'!BW$4,$Q18&gt;='LCS San Diego'!BW$4)),"C",0))))))</f>
        <v>0</v>
      </c>
      <c r="BX18" s="33">
        <f>IF((AND($E18&lt;='LCS San Diego'!BX$4,$F18&gt;='LCS San Diego'!BX$4)),"P/L",IF((AND($H18&lt;='LCS San Diego'!BX$4,$I18&gt;='LCS San Diego'!BX$4)),"XO",IF((AND($J18&lt;='LCS San Diego'!BX$4,$K18&gt;='LCS San Diego'!BX$4)),"3",IF((AND($L18&lt;='LCS San Diego'!BX$4,$M18&gt;='LCS San Diego'!BX$4)),"C",IF((AND($N18&lt;='LCS San Diego'!BX$4,$O18&gt;='LCS San Diego'!BX$4)),"CO",IF((AND($P18&lt;='LCS San Diego'!BX$4,$Q18&gt;='LCS San Diego'!BX$4)),"C",0))))))</f>
        <v>0</v>
      </c>
      <c r="BY18" s="33">
        <f>IF((AND($E18&lt;='LCS San Diego'!BY$4,$F18&gt;='LCS San Diego'!BY$4)),"P/L",IF((AND($H18&lt;='LCS San Diego'!BY$4,$I18&gt;='LCS San Diego'!BY$4)),"XO",IF((AND($J18&lt;='LCS San Diego'!BY$4,$K18&gt;='LCS San Diego'!BY$4)),"3",IF((AND($L18&lt;='LCS San Diego'!BY$4,$M18&gt;='LCS San Diego'!BY$4)),"C",IF((AND($N18&lt;='LCS San Diego'!BY$4,$O18&gt;='LCS San Diego'!BY$4)),"CO",IF((AND($P18&lt;='LCS San Diego'!BY$4,$Q18&gt;='LCS San Diego'!BY$4)),"C",0))))))</f>
        <v>0</v>
      </c>
      <c r="BZ18" s="33">
        <f>IF((AND($E18&lt;='LCS San Diego'!BZ$4,$F18&gt;='LCS San Diego'!BZ$4)),"P/L",IF((AND($H18&lt;='LCS San Diego'!BZ$4,$I18&gt;='LCS San Diego'!BZ$4)),"XO",IF((AND($J18&lt;='LCS San Diego'!BZ$4,$K18&gt;='LCS San Diego'!BZ$4)),"3",IF((AND($L18&lt;='LCS San Diego'!BZ$4,$M18&gt;='LCS San Diego'!BZ$4)),"C",IF((AND($N18&lt;='LCS San Diego'!BZ$4,$O18&gt;='LCS San Diego'!BZ$4)),"CO",IF((AND($P18&lt;='LCS San Diego'!BZ$4,$Q18&gt;='LCS San Diego'!BZ$4)),"C",0))))))</f>
        <v>0</v>
      </c>
      <c r="CA18" s="33">
        <f>IF((AND($E18&lt;='LCS San Diego'!CA$4,$F18&gt;='LCS San Diego'!CA$4)),"P/L",IF((AND($H18&lt;='LCS San Diego'!CA$4,$I18&gt;='LCS San Diego'!CA$4)),"XO",IF((AND($J18&lt;='LCS San Diego'!CA$4,$K18&gt;='LCS San Diego'!CA$4)),"3",IF((AND($L18&lt;='LCS San Diego'!CA$4,$M18&gt;='LCS San Diego'!CA$4)),"C",IF((AND($N18&lt;='LCS San Diego'!CA$4,$O18&gt;='LCS San Diego'!CA$4)),"CO",IF((AND($P18&lt;='LCS San Diego'!CA$4,$Q18&gt;='LCS San Diego'!CA$4)),"C",0))))))</f>
        <v>0</v>
      </c>
      <c r="CB18" s="33">
        <f>IF((AND($E18&lt;='LCS San Diego'!CB$4,$F18&gt;='LCS San Diego'!CB$4)),"P/L",IF((AND($H18&lt;='LCS San Diego'!CB$4,$I18&gt;='LCS San Diego'!CB$4)),"XO",IF((AND($J18&lt;='LCS San Diego'!CB$4,$K18&gt;='LCS San Diego'!CB$4)),"3",IF((AND($L18&lt;='LCS San Diego'!CB$4,$M18&gt;='LCS San Diego'!CB$4)),"C",IF((AND($N18&lt;='LCS San Diego'!CB$4,$O18&gt;='LCS San Diego'!CB$4)),"CO",IF((AND($P18&lt;='LCS San Diego'!CB$4,$Q18&gt;='LCS San Diego'!CB$4)),"C",0))))))</f>
        <v>0</v>
      </c>
      <c r="CC18" s="33">
        <f>IF((AND($E18&lt;='LCS San Diego'!CC$4,$F18&gt;='LCS San Diego'!CC$4)),"P/L",IF((AND($H18&lt;='LCS San Diego'!CC$4,$I18&gt;='LCS San Diego'!CC$4)),"XO",IF((AND($J18&lt;='LCS San Diego'!CC$4,$K18&gt;='LCS San Diego'!CC$4)),"3",IF((AND($L18&lt;='LCS San Diego'!CC$4,$M18&gt;='LCS San Diego'!CC$4)),"C",IF((AND($N18&lt;='LCS San Diego'!CC$4,$O18&gt;='LCS San Diego'!CC$4)),"CO",IF((AND($P18&lt;='LCS San Diego'!CC$4,$Q18&gt;='LCS San Diego'!CC$4)),"C",0))))))</f>
        <v>0</v>
      </c>
      <c r="CD18" s="33">
        <f>IF((AND($E18&lt;='LCS San Diego'!CD$4,$F18&gt;='LCS San Diego'!CD$4)),"P/L",IF((AND($H18&lt;='LCS San Diego'!CD$4,$I18&gt;='LCS San Diego'!CD$4)),"XO",IF((AND($J18&lt;='LCS San Diego'!CD$4,$K18&gt;='LCS San Diego'!CD$4)),"3",IF((AND($L18&lt;='LCS San Diego'!CD$4,$M18&gt;='LCS San Diego'!CD$4)),"C",IF((AND($N18&lt;='LCS San Diego'!CD$4,$O18&gt;='LCS San Diego'!CD$4)),"CO",IF((AND($P18&lt;='LCS San Diego'!CD$4,$Q18&gt;='LCS San Diego'!CD$4)),"C",0))))))</f>
        <v>0</v>
      </c>
      <c r="CE18" s="33">
        <f>IF((AND($E18&lt;='LCS San Diego'!CE$4,$F18&gt;='LCS San Diego'!CE$4)),"P/L",IF((AND($H18&lt;='LCS San Diego'!CE$4,$I18&gt;='LCS San Diego'!CE$4)),"XO",IF((AND($J18&lt;='LCS San Diego'!CE$4,$K18&gt;='LCS San Diego'!CE$4)),"3",IF((AND($L18&lt;='LCS San Diego'!CE$4,$M18&gt;='LCS San Diego'!CE$4)),"C",IF((AND($N18&lt;='LCS San Diego'!CE$4,$O18&gt;='LCS San Diego'!CE$4)),"CO",IF((AND($P18&lt;='LCS San Diego'!CE$4,$Q18&gt;='LCS San Diego'!CE$4)),"C",0))))))</f>
        <v>0</v>
      </c>
      <c r="CF18" s="33">
        <f>IF((AND($E18&lt;='LCS San Diego'!CF$4,$F18&gt;='LCS San Diego'!CF$4)),"P/L",IF((AND($H18&lt;='LCS San Diego'!CF$4,$I18&gt;='LCS San Diego'!CF$4)),"XO",IF((AND($J18&lt;='LCS San Diego'!CF$4,$K18&gt;='LCS San Diego'!CF$4)),"3",IF((AND($L18&lt;='LCS San Diego'!CF$4,$M18&gt;='LCS San Diego'!CF$4)),"C",IF((AND($N18&lt;='LCS San Diego'!CF$4,$O18&gt;='LCS San Diego'!CF$4)),"CO",IF((AND($P18&lt;='LCS San Diego'!CF$4,$Q18&gt;='LCS San Diego'!CF$4)),"C",0))))))</f>
        <v>0</v>
      </c>
      <c r="CG18" s="33">
        <f>IF((AND($E18&lt;='LCS San Diego'!CG$4,$F18&gt;='LCS San Diego'!CG$4)),"P/L",IF((AND($H18&lt;='LCS San Diego'!CG$4,$I18&gt;='LCS San Diego'!CG$4)),"XO",IF((AND($J18&lt;='LCS San Diego'!CG$4,$K18&gt;='LCS San Diego'!CG$4)),"3",IF((AND($L18&lt;='LCS San Diego'!CG$4,$M18&gt;='LCS San Diego'!CG$4)),"C",IF((AND($N18&lt;='LCS San Diego'!CG$4,$O18&gt;='LCS San Diego'!CG$4)),"CO",IF((AND($P18&lt;='LCS San Diego'!CG$4,$Q18&gt;='LCS San Diego'!CG$4)),"C",0))))))</f>
        <v>0</v>
      </c>
      <c r="CH18" s="33">
        <f>IF((AND($E18&lt;='LCS San Diego'!CH$4,$F18&gt;='LCS San Diego'!CH$4)),"P/L",IF((AND($H18&lt;='LCS San Diego'!CH$4,$I18&gt;='LCS San Diego'!CH$4)),"XO",IF((AND($J18&lt;='LCS San Diego'!CH$4,$K18&gt;='LCS San Diego'!CH$4)),"3",IF((AND($L18&lt;='LCS San Diego'!CH$4,$M18&gt;='LCS San Diego'!CH$4)),"C",IF((AND($N18&lt;='LCS San Diego'!CH$4,$O18&gt;='LCS San Diego'!CH$4)),"CO",IF((AND($P18&lt;='LCS San Diego'!CH$4,$Q18&gt;='LCS San Diego'!CH$4)),"C",0))))))</f>
        <v>0</v>
      </c>
      <c r="CI18" s="33">
        <f>IF((AND($E18&lt;='LCS San Diego'!CI$4,$F18&gt;='LCS San Diego'!CI$4)),"P/L",IF((AND($H18&lt;='LCS San Diego'!CI$4,$I18&gt;='LCS San Diego'!CI$4)),"XO",IF((AND($J18&lt;='LCS San Diego'!CI$4,$K18&gt;='LCS San Diego'!CI$4)),"3",IF((AND($L18&lt;='LCS San Diego'!CI$4,$M18&gt;='LCS San Diego'!CI$4)),"C",IF((AND($N18&lt;='LCS San Diego'!CI$4,$O18&gt;='LCS San Diego'!CI$4)),"CO",IF((AND($P18&lt;='LCS San Diego'!CI$4,$Q18&gt;='LCS San Diego'!CI$4)),"C",0))))))</f>
        <v>0</v>
      </c>
      <c r="CJ18" s="33">
        <f>IF((AND($E18&lt;='LCS San Diego'!CJ$4,$F18&gt;='LCS San Diego'!CJ$4)),"P/L",IF((AND($H18&lt;='LCS San Diego'!CJ$4,$I18&gt;='LCS San Diego'!CJ$4)),"XO",IF((AND($J18&lt;='LCS San Diego'!CJ$4,$K18&gt;='LCS San Diego'!CJ$4)),"3",IF((AND($L18&lt;='LCS San Diego'!CJ$4,$M18&gt;='LCS San Diego'!CJ$4)),"C",IF((AND($N18&lt;='LCS San Diego'!CJ$4,$O18&gt;='LCS San Diego'!CJ$4)),"CO",IF((AND($P18&lt;='LCS San Diego'!CJ$4,$Q18&gt;='LCS San Diego'!CJ$4)),"C",0))))))</f>
        <v>0</v>
      </c>
      <c r="CK18" s="33">
        <f>IF((AND($E18&lt;='LCS San Diego'!CK$4,$F18&gt;='LCS San Diego'!CK$4)),"P/L",IF((AND($H18&lt;='LCS San Diego'!CK$4,$I18&gt;='LCS San Diego'!CK$4)),"XO",IF((AND($J18&lt;='LCS San Diego'!CK$4,$K18&gt;='LCS San Diego'!CK$4)),"3",IF((AND($L18&lt;='LCS San Diego'!CK$4,$M18&gt;='LCS San Diego'!CK$4)),"C",IF((AND($N18&lt;='LCS San Diego'!CK$4,$O18&gt;='LCS San Diego'!CK$4)),"CO",IF((AND($P18&lt;='LCS San Diego'!CK$4,$Q18&gt;='LCS San Diego'!CK$4)),"C",0))))))</f>
        <v>0</v>
      </c>
      <c r="CL18" s="33">
        <f>IF((AND($E18&lt;='LCS San Diego'!CL$4,$F18&gt;='LCS San Diego'!CL$4)),"P/L",IF((AND($H18&lt;='LCS San Diego'!CL$4,$I18&gt;='LCS San Diego'!CL$4)),"XO",IF((AND($J18&lt;='LCS San Diego'!CL$4,$K18&gt;='LCS San Diego'!CL$4)),"3",IF((AND($L18&lt;='LCS San Diego'!CL$4,$M18&gt;='LCS San Diego'!CL$4)),"C",IF((AND($N18&lt;='LCS San Diego'!CL$4,$O18&gt;='LCS San Diego'!CL$4)),"CO",IF((AND($P18&lt;='LCS San Diego'!CL$4,$Q18&gt;='LCS San Diego'!CL$4)),"C",0))))))</f>
        <v>0</v>
      </c>
    </row>
    <row r="19" spans="1:90" s="2" customFormat="1" x14ac:dyDescent="0.25">
      <c r="A19" s="30" t="s">
        <v>21</v>
      </c>
      <c r="B19" s="31">
        <v>17</v>
      </c>
      <c r="C19" s="31">
        <v>16</v>
      </c>
      <c r="D19" s="31">
        <v>1</v>
      </c>
      <c r="E19" s="32"/>
      <c r="F19" s="32"/>
      <c r="G19" s="33">
        <f>F19-E19</f>
        <v>0</v>
      </c>
      <c r="H19" s="37">
        <v>45894</v>
      </c>
      <c r="I19" s="37">
        <f>IF(H19="",0,DATE(YEAR(H19),MONTH(H19)+B19,DAY(H19)))</f>
        <v>46412</v>
      </c>
      <c r="J19" s="32">
        <f>IF(I19="","",(DATE(YEAR(I19),MONTH(I19)+1,DAY(I19))))</f>
        <v>46443</v>
      </c>
      <c r="K19" s="32">
        <f>IF(J19="","",(DATE(YEAR(J19),MONTH(J19)+D19,DAY(J19))))</f>
        <v>46471</v>
      </c>
      <c r="L19" s="32">
        <f>IF(N19="","",DATE(YEAR(N19), MONTH(N19)-1,DAY(N19)))</f>
        <v>46502</v>
      </c>
      <c r="M19" s="32">
        <f>IF(N19="","",DATE(YEAR(L19),MONTH(L19),DAY(L19)))</f>
        <v>46502</v>
      </c>
      <c r="N19" s="32">
        <f>IF(K19="","",(DATE(YEAR(K19),MONTH(K19)+2,DAY(K19))))</f>
        <v>46532</v>
      </c>
      <c r="O19" s="32">
        <f>IF(N19="","",(DATE(YEAR(N19),MONTH(N19)+C19,DAY(N19))))</f>
        <v>47021</v>
      </c>
      <c r="P19" s="32">
        <f>IF(O19="","",DATE(YEAR(O19), MONTH(O19)+1,DAY(O19)))</f>
        <v>47051</v>
      </c>
      <c r="Q19" s="32">
        <f>IF(O19="","",DATE(YEAR(P19),MONTH(P19),DAY(P19)))</f>
        <v>47051</v>
      </c>
      <c r="R19" s="33" t="str">
        <f>IF((AND($E19&lt;='LCS San Diego'!R$4,$F19&gt;='LCS San Diego'!R$4)),"P/L",IF((AND($H19&lt;='LCS San Diego'!R$4,$I19&gt;='LCS San Diego'!R$4)),"XO",IF((AND($J19&lt;='LCS San Diego'!R$4,$K19&gt;='LCS San Diego'!R$4)),"3",IF((AND($L19&lt;='LCS San Diego'!R$4,$M19&gt;='LCS San Diego'!R$4)),"C",IF((AND($N19&lt;='LCS San Diego'!R$4,$O19&gt;='LCS San Diego'!R$4)),"CO",IF((AND($P19&lt;='LCS San Diego'!R$4,$Q19&gt;='LCS San Diego'!R$4)),"C",0))))))</f>
        <v>XO</v>
      </c>
      <c r="S19" s="33" t="str">
        <f>IF((AND($E19&lt;='LCS San Diego'!S$4,$F19&gt;='LCS San Diego'!S$4)),"P/L",IF((AND($H19&lt;='LCS San Diego'!S$4,$I19&gt;='LCS San Diego'!S$4)),"XO",IF((AND($J19&lt;='LCS San Diego'!S$4,$K19&gt;='LCS San Diego'!S$4)),"3",IF((AND($L19&lt;='LCS San Diego'!S$4,$M19&gt;='LCS San Diego'!S$4)),"C",IF((AND($N19&lt;='LCS San Diego'!S$4,$O19&gt;='LCS San Diego'!S$4)),"CO",IF((AND($P19&lt;='LCS San Diego'!S$4,$Q19&gt;='LCS San Diego'!S$4)),"C",0))))))</f>
        <v>XO</v>
      </c>
      <c r="T19" s="33" t="str">
        <f>IF((AND($E19&lt;='LCS San Diego'!T$4,$F19&gt;='LCS San Diego'!T$4)),"P/L",IF((AND($H19&lt;='LCS San Diego'!T$4,$I19&gt;='LCS San Diego'!T$4)),"XO",IF((AND($J19&lt;='LCS San Diego'!T$4,$K19&gt;='LCS San Diego'!T$4)),"3",IF((AND($L19&lt;='LCS San Diego'!T$4,$M19&gt;='LCS San Diego'!T$4)),"C",IF((AND($N19&lt;='LCS San Diego'!T$4,$O19&gt;='LCS San Diego'!T$4)),"CO",IF((AND($P19&lt;='LCS San Diego'!T$4,$Q19&gt;='LCS San Diego'!T$4)),"C",0))))))</f>
        <v>XO</v>
      </c>
      <c r="U19" s="33" t="str">
        <f>IF((AND($E19&lt;='LCS San Diego'!U$4,$F19&gt;='LCS San Diego'!U$4)),"P/L",IF((AND($H19&lt;='LCS San Diego'!U$4,$I19&gt;='LCS San Diego'!U$4)),"XO",IF((AND($J19&lt;='LCS San Diego'!U$4,$K19&gt;='LCS San Diego'!U$4)),"3",IF((AND($L19&lt;='LCS San Diego'!U$4,$M19&gt;='LCS San Diego'!U$4)),"C",IF((AND($N19&lt;='LCS San Diego'!U$4,$O19&gt;='LCS San Diego'!U$4)),"CO",IF((AND($P19&lt;='LCS San Diego'!U$4,$Q19&gt;='LCS San Diego'!U$4)),"C",0))))))</f>
        <v>XO</v>
      </c>
      <c r="V19" s="33" t="str">
        <f>IF((AND($E19&lt;='LCS San Diego'!V$4,$F19&gt;='LCS San Diego'!V$4)),"P/L",IF((AND($H19&lt;='LCS San Diego'!V$4,$I19&gt;='LCS San Diego'!V$4)),"XO",IF((AND($J19&lt;='LCS San Diego'!V$4,$K19&gt;='LCS San Diego'!V$4)),"3",IF((AND($L19&lt;='LCS San Diego'!V$4,$M19&gt;='LCS San Diego'!V$4)),"C",IF((AND($N19&lt;='LCS San Diego'!V$4,$O19&gt;='LCS San Diego'!V$4)),"CO",IF((AND($P19&lt;='LCS San Diego'!V$4,$Q19&gt;='LCS San Diego'!V$4)),"C",0))))))</f>
        <v>XO</v>
      </c>
      <c r="W19" s="33" t="str">
        <f>IF((AND($E19&lt;='LCS San Diego'!W$4,$F19&gt;='LCS San Diego'!W$4)),"P/L",IF((AND($H19&lt;='LCS San Diego'!W$4,$I19&gt;='LCS San Diego'!W$4)),"XO",IF((AND($J19&lt;='LCS San Diego'!W$4,$K19&gt;='LCS San Diego'!W$4)),"3",IF((AND($L19&lt;='LCS San Diego'!W$4,$M19&gt;='LCS San Diego'!W$4)),"C",IF((AND($N19&lt;='LCS San Diego'!W$4,$O19&gt;='LCS San Diego'!W$4)),"CO",IF((AND($P19&lt;='LCS San Diego'!W$4,$Q19&gt;='LCS San Diego'!W$4)),"C",0))))))</f>
        <v>XO</v>
      </c>
      <c r="X19" s="33" t="str">
        <f>IF((AND($E19&lt;='LCS San Diego'!X$4,$F19&gt;='LCS San Diego'!X$4)),"P/L",IF((AND($H19&lt;='LCS San Diego'!X$4,$I19&gt;='LCS San Diego'!X$4)),"XO",IF((AND($J19&lt;='LCS San Diego'!X$4,$K19&gt;='LCS San Diego'!X$4)),"3",IF((AND($L19&lt;='LCS San Diego'!X$4,$M19&gt;='LCS San Diego'!X$4)),"C",IF((AND($N19&lt;='LCS San Diego'!X$4,$O19&gt;='LCS San Diego'!X$4)),"CO",IF((AND($P19&lt;='LCS San Diego'!X$4,$Q19&gt;='LCS San Diego'!X$4)),"C",0))))))</f>
        <v>XO</v>
      </c>
      <c r="Y19" s="33" t="str">
        <f>IF((AND($E19&lt;='LCS San Diego'!Y$4,$F19&gt;='LCS San Diego'!Y$4)),"P/L",IF((AND($H19&lt;='LCS San Diego'!Y$4,$I19&gt;='LCS San Diego'!Y$4)),"XO",IF((AND($J19&lt;='LCS San Diego'!Y$4,$K19&gt;='LCS San Diego'!Y$4)),"3",IF((AND($L19&lt;='LCS San Diego'!Y$4,$M19&gt;='LCS San Diego'!Y$4)),"C",IF((AND($N19&lt;='LCS San Diego'!Y$4,$O19&gt;='LCS San Diego'!Y$4)),"CO",IF((AND($P19&lt;='LCS San Diego'!Y$4,$Q19&gt;='LCS San Diego'!Y$4)),"C",0))))))</f>
        <v>XO</v>
      </c>
      <c r="Z19" s="33" t="str">
        <f>IF((AND($E19&lt;='LCS San Diego'!Z$4,$F19&gt;='LCS San Diego'!Z$4)),"P/L",IF((AND($H19&lt;='LCS San Diego'!Z$4,$I19&gt;='LCS San Diego'!Z$4)),"XO",IF((AND($J19&lt;='LCS San Diego'!Z$4,$K19&gt;='LCS San Diego'!Z$4)),"3",IF((AND($L19&lt;='LCS San Diego'!Z$4,$M19&gt;='LCS San Diego'!Z$4)),"C",IF((AND($N19&lt;='LCS San Diego'!Z$4,$O19&gt;='LCS San Diego'!Z$4)),"CO",IF((AND($P19&lt;='LCS San Diego'!Z$4,$Q19&gt;='LCS San Diego'!Z$4)),"C",0))))))</f>
        <v>XO</v>
      </c>
      <c r="AA19" s="33" t="str">
        <f>IF((AND($E19&lt;='LCS San Diego'!AA$4,$F19&gt;='LCS San Diego'!AA$4)),"P/L",IF((AND($H19&lt;='LCS San Diego'!AA$4,$I19&gt;='LCS San Diego'!AA$4)),"XO",IF((AND($J19&lt;='LCS San Diego'!AA$4,$K19&gt;='LCS San Diego'!AA$4)),"3",IF((AND($L19&lt;='LCS San Diego'!AA$4,$M19&gt;='LCS San Diego'!AA$4)),"C",IF((AND($N19&lt;='LCS San Diego'!AA$4,$O19&gt;='LCS San Diego'!AA$4)),"CO",IF((AND($P19&lt;='LCS San Diego'!AA$4,$Q19&gt;='LCS San Diego'!AA$4)),"C",0))))))</f>
        <v>XO</v>
      </c>
      <c r="AB19" s="33" t="str">
        <f>IF((AND($E19&lt;='LCS San Diego'!AB$4,$F19&gt;='LCS San Diego'!AB$4)),"P/L",IF((AND($H19&lt;='LCS San Diego'!AB$4,$I19&gt;='LCS San Diego'!AB$4)),"XO",IF((AND($J19&lt;='LCS San Diego'!AB$4,$K19&gt;='LCS San Diego'!AB$4)),"3",IF((AND($L19&lt;='LCS San Diego'!AB$4,$M19&gt;='LCS San Diego'!AB$4)),"C",IF((AND($N19&lt;='LCS San Diego'!AB$4,$O19&gt;='LCS San Diego'!AB$4)),"CO",IF((AND($P19&lt;='LCS San Diego'!AB$4,$Q19&gt;='LCS San Diego'!AB$4)),"C",0))))))</f>
        <v>XO</v>
      </c>
      <c r="AC19" s="33" t="str">
        <f>IF((AND($E19&lt;='LCS San Diego'!AC$4,$F19&gt;='LCS San Diego'!AC$4)),"P/L",IF((AND($H19&lt;='LCS San Diego'!AC$4,$I19&gt;='LCS San Diego'!AC$4)),"XO",IF((AND($J19&lt;='LCS San Diego'!AC$4,$K19&gt;='LCS San Diego'!AC$4)),"3",IF((AND($L19&lt;='LCS San Diego'!AC$4,$M19&gt;='LCS San Diego'!AC$4)),"C",IF((AND($N19&lt;='LCS San Diego'!AC$4,$O19&gt;='LCS San Diego'!AC$4)),"CO",IF((AND($P19&lt;='LCS San Diego'!AC$4,$Q19&gt;='LCS San Diego'!AC$4)),"C",0))))))</f>
        <v>XO</v>
      </c>
      <c r="AD19" s="33">
        <f>IF((AND($E19&lt;='LCS San Diego'!AD$4,$F19&gt;='LCS San Diego'!AD$4)),"P/L",IF((AND($H19&lt;='LCS San Diego'!AD$4,$I19&gt;='LCS San Diego'!AD$4)),"XO",IF((AND($J19&lt;='LCS San Diego'!AD$4,$K19&gt;='LCS San Diego'!AD$4)),"3",IF((AND($L19&lt;='LCS San Diego'!AD$4,$M19&gt;='LCS San Diego'!AD$4)),"C",IF((AND($N19&lt;='LCS San Diego'!AD$4,$O19&gt;='LCS San Diego'!AD$4)),"CO",IF((AND($P19&lt;='LCS San Diego'!AD$4,$Q19&gt;='LCS San Diego'!AD$4)),"C",0))))))</f>
        <v>0</v>
      </c>
      <c r="AE19" s="33" t="str">
        <f>IF((AND($E19&lt;='LCS San Diego'!AE$4,$F19&gt;='LCS San Diego'!AE$4)),"P/L",IF((AND($H19&lt;='LCS San Diego'!AE$4,$I19&gt;='LCS San Diego'!AE$4)),"XO",IF((AND($J19&lt;='LCS San Diego'!AE$4,$K19&gt;='LCS San Diego'!AE$4)),"3",IF((AND($L19&lt;='LCS San Diego'!AE$4,$M19&gt;='LCS San Diego'!AE$4)),"C",IF((AND($N19&lt;='LCS San Diego'!AE$4,$O19&gt;='LCS San Diego'!AE$4)),"CO",IF((AND($P19&lt;='LCS San Diego'!AE$4,$Q19&gt;='LCS San Diego'!AE$4)),"C",0))))))</f>
        <v>3</v>
      </c>
      <c r="AF19" s="33">
        <f>IF((AND($E19&lt;='LCS San Diego'!AF$4,$F19&gt;='LCS San Diego'!AF$4)),"P/L",IF((AND($H19&lt;='LCS San Diego'!AF$4,$I19&gt;='LCS San Diego'!AF$4)),"XO",IF((AND($J19&lt;='LCS San Diego'!AF$4,$K19&gt;='LCS San Diego'!AF$4)),"3",IF((AND($L19&lt;='LCS San Diego'!AF$4,$M19&gt;='LCS San Diego'!AF$4)),"C",IF((AND($N19&lt;='LCS San Diego'!AF$4,$O19&gt;='LCS San Diego'!AF$4)),"CO",IF((AND($P19&lt;='LCS San Diego'!AF$4,$Q19&gt;='LCS San Diego'!AF$4)),"C",0))))))</f>
        <v>0</v>
      </c>
      <c r="AG19" s="33">
        <f>IF((AND($E19&lt;='LCS San Diego'!AG$4,$F19&gt;='LCS San Diego'!AG$4)),"P/L",IF((AND($H19&lt;='LCS San Diego'!AG$4,$I19&gt;='LCS San Diego'!AG$4)),"XO",IF((AND($J19&lt;='LCS San Diego'!AG$4,$K19&gt;='LCS San Diego'!AG$4)),"3",IF((AND($L19&lt;='LCS San Diego'!AG$4,$M19&gt;='LCS San Diego'!AG$4)),"C",IF((AND($N19&lt;='LCS San Diego'!AG$4,$O19&gt;='LCS San Diego'!AG$4)),"CO",IF((AND($P19&lt;='LCS San Diego'!AG$4,$Q19&gt;='LCS San Diego'!AG$4)),"C",0))))))</f>
        <v>0</v>
      </c>
      <c r="AH19" s="33" t="str">
        <f>IF((AND($E19&lt;='LCS San Diego'!AH$4,$F19&gt;='LCS San Diego'!AH$4)),"P/L",IF((AND($H19&lt;='LCS San Diego'!AH$4,$I19&gt;='LCS San Diego'!AH$4)),"XO",IF((AND($J19&lt;='LCS San Diego'!AH$4,$K19&gt;='LCS San Diego'!AH$4)),"3",IF((AND($L19&lt;='LCS San Diego'!AH$4,$M19&gt;='LCS San Diego'!AH$4)),"C",IF((AND($N19&lt;='LCS San Diego'!AH$4,$O19&gt;='LCS San Diego'!AH$4)),"CO",IF((AND($P19&lt;='LCS San Diego'!AH$4,$Q19&gt;='LCS San Diego'!AH$4)),"C",0))))))</f>
        <v>CO</v>
      </c>
      <c r="AI19" s="33" t="str">
        <f>IF((AND($E19&lt;='LCS San Diego'!AI$4,$F19&gt;='LCS San Diego'!AI$4)),"P/L",IF((AND($H19&lt;='LCS San Diego'!AI$4,$I19&gt;='LCS San Diego'!AI$4)),"XO",IF((AND($J19&lt;='LCS San Diego'!AI$4,$K19&gt;='LCS San Diego'!AI$4)),"3",IF((AND($L19&lt;='LCS San Diego'!AI$4,$M19&gt;='LCS San Diego'!AI$4)),"C",IF((AND($N19&lt;='LCS San Diego'!AI$4,$O19&gt;='LCS San Diego'!AI$4)),"CO",IF((AND($P19&lt;='LCS San Diego'!AI$4,$Q19&gt;='LCS San Diego'!AI$4)),"C",0))))))</f>
        <v>CO</v>
      </c>
      <c r="AJ19" s="33" t="str">
        <f>IF((AND($E19&lt;='LCS San Diego'!AJ$4,$F19&gt;='LCS San Diego'!AJ$4)),"P/L",IF((AND($H19&lt;='LCS San Diego'!AJ$4,$I19&gt;='LCS San Diego'!AJ$4)),"XO",IF((AND($J19&lt;='LCS San Diego'!AJ$4,$K19&gt;='LCS San Diego'!AJ$4)),"3",IF((AND($L19&lt;='LCS San Diego'!AJ$4,$M19&gt;='LCS San Diego'!AJ$4)),"C",IF((AND($N19&lt;='LCS San Diego'!AJ$4,$O19&gt;='LCS San Diego'!AJ$4)),"CO",IF((AND($P19&lt;='LCS San Diego'!AJ$4,$Q19&gt;='LCS San Diego'!AJ$4)),"C",0))))))</f>
        <v>CO</v>
      </c>
      <c r="AK19" s="33" t="str">
        <f>IF((AND($E19&lt;='LCS San Diego'!AK$4,$F19&gt;='LCS San Diego'!AK$4)),"P/L",IF((AND($H19&lt;='LCS San Diego'!AK$4,$I19&gt;='LCS San Diego'!AK$4)),"XO",IF((AND($J19&lt;='LCS San Diego'!AK$4,$K19&gt;='LCS San Diego'!AK$4)),"3",IF((AND($L19&lt;='LCS San Diego'!AK$4,$M19&gt;='LCS San Diego'!AK$4)),"C",IF((AND($N19&lt;='LCS San Diego'!AK$4,$O19&gt;='LCS San Diego'!AK$4)),"CO",IF((AND($P19&lt;='LCS San Diego'!AK$4,$Q19&gt;='LCS San Diego'!AK$4)),"C",0))))))</f>
        <v>CO</v>
      </c>
      <c r="AL19" s="33" t="str">
        <f>IF((AND($E19&lt;='LCS San Diego'!AL$4,$F19&gt;='LCS San Diego'!AL$4)),"P/L",IF((AND($H19&lt;='LCS San Diego'!AL$4,$I19&gt;='LCS San Diego'!AL$4)),"XO",IF((AND($J19&lt;='LCS San Diego'!AL$4,$K19&gt;='LCS San Diego'!AL$4)),"3",IF((AND($L19&lt;='LCS San Diego'!AL$4,$M19&gt;='LCS San Diego'!AL$4)),"C",IF((AND($N19&lt;='LCS San Diego'!AL$4,$O19&gt;='LCS San Diego'!AL$4)),"CO",IF((AND($P19&lt;='LCS San Diego'!AL$4,$Q19&gt;='LCS San Diego'!AL$4)),"C",0))))))</f>
        <v>CO</v>
      </c>
      <c r="AM19" s="33" t="str">
        <f>IF((AND($E19&lt;='LCS San Diego'!AM$4,$F19&gt;='LCS San Diego'!AM$4)),"P/L",IF((AND($H19&lt;='LCS San Diego'!AM$4,$I19&gt;='LCS San Diego'!AM$4)),"XO",IF((AND($J19&lt;='LCS San Diego'!AM$4,$K19&gt;='LCS San Diego'!AM$4)),"3",IF((AND($L19&lt;='LCS San Diego'!AM$4,$M19&gt;='LCS San Diego'!AM$4)),"C",IF((AND($N19&lt;='LCS San Diego'!AM$4,$O19&gt;='LCS San Diego'!AM$4)),"CO",IF((AND($P19&lt;='LCS San Diego'!AM$4,$Q19&gt;='LCS San Diego'!AM$4)),"C",0))))))</f>
        <v>CO</v>
      </c>
      <c r="AN19" s="33" t="str">
        <f>IF((AND($E19&lt;='LCS San Diego'!AN$4,$F19&gt;='LCS San Diego'!AN$4)),"P/L",IF((AND($H19&lt;='LCS San Diego'!AN$4,$I19&gt;='LCS San Diego'!AN$4)),"XO",IF((AND($J19&lt;='LCS San Diego'!AN$4,$K19&gt;='LCS San Diego'!AN$4)),"3",IF((AND($L19&lt;='LCS San Diego'!AN$4,$M19&gt;='LCS San Diego'!AN$4)),"C",IF((AND($N19&lt;='LCS San Diego'!AN$4,$O19&gt;='LCS San Diego'!AN$4)),"CO",IF((AND($P19&lt;='LCS San Diego'!AN$4,$Q19&gt;='LCS San Diego'!AN$4)),"C",0))))))</f>
        <v>CO</v>
      </c>
      <c r="AO19" s="33" t="str">
        <f>IF((AND($E19&lt;='LCS San Diego'!AO$4,$F19&gt;='LCS San Diego'!AO$4)),"P/L",IF((AND($H19&lt;='LCS San Diego'!AO$4,$I19&gt;='LCS San Diego'!AO$4)),"XO",IF((AND($J19&lt;='LCS San Diego'!AO$4,$K19&gt;='LCS San Diego'!AO$4)),"3",IF((AND($L19&lt;='LCS San Diego'!AO$4,$M19&gt;='LCS San Diego'!AO$4)),"C",IF((AND($N19&lt;='LCS San Diego'!AO$4,$O19&gt;='LCS San Diego'!AO$4)),"CO",IF((AND($P19&lt;='LCS San Diego'!AO$4,$Q19&gt;='LCS San Diego'!AO$4)),"C",0))))))</f>
        <v>CO</v>
      </c>
      <c r="AP19" s="33" t="str">
        <f>IF((AND($E19&lt;='LCS San Diego'!AP$4,$F19&gt;='LCS San Diego'!AP$4)),"P/L",IF((AND($H19&lt;='LCS San Diego'!AP$4,$I19&gt;='LCS San Diego'!AP$4)),"XO",IF((AND($J19&lt;='LCS San Diego'!AP$4,$K19&gt;='LCS San Diego'!AP$4)),"3",IF((AND($L19&lt;='LCS San Diego'!AP$4,$M19&gt;='LCS San Diego'!AP$4)),"C",IF((AND($N19&lt;='LCS San Diego'!AP$4,$O19&gt;='LCS San Diego'!AP$4)),"CO",IF((AND($P19&lt;='LCS San Diego'!AP$4,$Q19&gt;='LCS San Diego'!AP$4)),"C",0))))))</f>
        <v>CO</v>
      </c>
      <c r="AQ19" s="33" t="str">
        <f>IF((AND($E19&lt;='LCS San Diego'!AQ$4,$F19&gt;='LCS San Diego'!AQ$4)),"P/L",IF((AND($H19&lt;='LCS San Diego'!AQ$4,$I19&gt;='LCS San Diego'!AQ$4)),"XO",IF((AND($J19&lt;='LCS San Diego'!AQ$4,$K19&gt;='LCS San Diego'!AQ$4)),"3",IF((AND($L19&lt;='LCS San Diego'!AQ$4,$M19&gt;='LCS San Diego'!AQ$4)),"C",IF((AND($N19&lt;='LCS San Diego'!AQ$4,$O19&gt;='LCS San Diego'!AQ$4)),"CO",IF((AND($P19&lt;='LCS San Diego'!AQ$4,$Q19&gt;='LCS San Diego'!AQ$4)),"C",0))))))</f>
        <v>CO</v>
      </c>
      <c r="AR19" s="33" t="str">
        <f>IF((AND($E19&lt;='LCS San Diego'!AR$4,$F19&gt;='LCS San Diego'!AR$4)),"P/L",IF((AND($H19&lt;='LCS San Diego'!AR$4,$I19&gt;='LCS San Diego'!AR$4)),"XO",IF((AND($J19&lt;='LCS San Diego'!AR$4,$K19&gt;='LCS San Diego'!AR$4)),"3",IF((AND($L19&lt;='LCS San Diego'!AR$4,$M19&gt;='LCS San Diego'!AR$4)),"C",IF((AND($N19&lt;='LCS San Diego'!AR$4,$O19&gt;='LCS San Diego'!AR$4)),"CO",IF((AND($P19&lt;='LCS San Diego'!AR$4,$Q19&gt;='LCS San Diego'!AR$4)),"C",0))))))</f>
        <v>CO</v>
      </c>
      <c r="AS19" s="33" t="str">
        <f>IF((AND($E19&lt;='LCS San Diego'!AS$4,$F19&gt;='LCS San Diego'!AS$4)),"P/L",IF((AND($H19&lt;='LCS San Diego'!AS$4,$I19&gt;='LCS San Diego'!AS$4)),"XO",IF((AND($J19&lt;='LCS San Diego'!AS$4,$K19&gt;='LCS San Diego'!AS$4)),"3",IF((AND($L19&lt;='LCS San Diego'!AS$4,$M19&gt;='LCS San Diego'!AS$4)),"C",IF((AND($N19&lt;='LCS San Diego'!AS$4,$O19&gt;='LCS San Diego'!AS$4)),"CO",IF((AND($P19&lt;='LCS San Diego'!AS$4,$Q19&gt;='LCS San Diego'!AS$4)),"C",0))))))</f>
        <v>CO</v>
      </c>
      <c r="AT19" s="33" t="str">
        <f>IF((AND($E19&lt;='LCS San Diego'!AT$4,$F19&gt;='LCS San Diego'!AT$4)),"P/L",IF((AND($H19&lt;='LCS San Diego'!AT$4,$I19&gt;='LCS San Diego'!AT$4)),"XO",IF((AND($J19&lt;='LCS San Diego'!AT$4,$K19&gt;='LCS San Diego'!AT$4)),"3",IF((AND($L19&lt;='LCS San Diego'!AT$4,$M19&gt;='LCS San Diego'!AT$4)),"C",IF((AND($N19&lt;='LCS San Diego'!AT$4,$O19&gt;='LCS San Diego'!AT$4)),"CO",IF((AND($P19&lt;='LCS San Diego'!AT$4,$Q19&gt;='LCS San Diego'!AT$4)),"C",0))))))</f>
        <v>CO</v>
      </c>
      <c r="AU19" s="33" t="str">
        <f>IF((AND($E19&lt;='LCS San Diego'!AU$4,$F19&gt;='LCS San Diego'!AU$4)),"P/L",IF((AND($H19&lt;='LCS San Diego'!AU$4,$I19&gt;='LCS San Diego'!AU$4)),"XO",IF((AND($J19&lt;='LCS San Diego'!AU$4,$K19&gt;='LCS San Diego'!AU$4)),"3",IF((AND($L19&lt;='LCS San Diego'!AU$4,$M19&gt;='LCS San Diego'!AU$4)),"C",IF((AND($N19&lt;='LCS San Diego'!AU$4,$O19&gt;='LCS San Diego'!AU$4)),"CO",IF((AND($P19&lt;='LCS San Diego'!AU$4,$Q19&gt;='LCS San Diego'!AU$4)),"C",0))))))</f>
        <v>CO</v>
      </c>
      <c r="AV19" s="33" t="str">
        <f>IF((AND($E19&lt;='LCS San Diego'!AV$4,$F19&gt;='LCS San Diego'!AV$4)),"P/L",IF((AND($H19&lt;='LCS San Diego'!AV$4,$I19&gt;='LCS San Diego'!AV$4)),"XO",IF((AND($J19&lt;='LCS San Diego'!AV$4,$K19&gt;='LCS San Diego'!AV$4)),"3",IF((AND($L19&lt;='LCS San Diego'!AV$4,$M19&gt;='LCS San Diego'!AV$4)),"C",IF((AND($N19&lt;='LCS San Diego'!AV$4,$O19&gt;='LCS San Diego'!AV$4)),"CO",IF((AND($P19&lt;='LCS San Diego'!AV$4,$Q19&gt;='LCS San Diego'!AV$4)),"C",0))))))</f>
        <v>CO</v>
      </c>
      <c r="AW19" s="33" t="str">
        <f>IF((AND($E19&lt;='LCS San Diego'!AW$4,$F19&gt;='LCS San Diego'!AW$4)),"P/L",IF((AND($H19&lt;='LCS San Diego'!AW$4,$I19&gt;='LCS San Diego'!AW$4)),"XO",IF((AND($J19&lt;='LCS San Diego'!AW$4,$K19&gt;='LCS San Diego'!AW$4)),"3",IF((AND($L19&lt;='LCS San Diego'!AW$4,$M19&gt;='LCS San Diego'!AW$4)),"C",IF((AND($N19&lt;='LCS San Diego'!AW$4,$O19&gt;='LCS San Diego'!AW$4)),"CO",IF((AND($P19&lt;='LCS San Diego'!AW$4,$Q19&gt;='LCS San Diego'!AW$4)),"C",0))))))</f>
        <v>CO</v>
      </c>
      <c r="AX19" s="33">
        <f>IF((AND($E19&lt;='LCS San Diego'!AX$4,$F19&gt;='LCS San Diego'!AX$4)),"P/L",IF((AND($H19&lt;='LCS San Diego'!AX$4,$I19&gt;='LCS San Diego'!AX$4)),"XO",IF((AND($J19&lt;='LCS San Diego'!AX$4,$K19&gt;='LCS San Diego'!AX$4)),"3",IF((AND($L19&lt;='LCS San Diego'!AX$4,$M19&gt;='LCS San Diego'!AX$4)),"C",IF((AND($N19&lt;='LCS San Diego'!AX$4,$O19&gt;='LCS San Diego'!AX$4)),"CO",IF((AND($P19&lt;='LCS San Diego'!AX$4,$Q19&gt;='LCS San Diego'!AX$4)),"C",0))))))</f>
        <v>0</v>
      </c>
      <c r="AY19" s="33">
        <f>IF((AND($E19&lt;='LCS San Diego'!AY$4,$F19&gt;='LCS San Diego'!AY$4)),"P/L",IF((AND($H19&lt;='LCS San Diego'!AY$4,$I19&gt;='LCS San Diego'!AY$4)),"XO",IF((AND($J19&lt;='LCS San Diego'!AY$4,$K19&gt;='LCS San Diego'!AY$4)),"3",IF((AND($L19&lt;='LCS San Diego'!AY$4,$M19&gt;='LCS San Diego'!AY$4)),"C",IF((AND($N19&lt;='LCS San Diego'!AY$4,$O19&gt;='LCS San Diego'!AY$4)),"CO",IF((AND($P19&lt;='LCS San Diego'!AY$4,$Q19&gt;='LCS San Diego'!AY$4)),"C",0))))))</f>
        <v>0</v>
      </c>
      <c r="AZ19" s="33">
        <f>IF((AND($E19&lt;='LCS San Diego'!AZ$4,$F19&gt;='LCS San Diego'!AZ$4)),"P/L",IF((AND($H19&lt;='LCS San Diego'!AZ$4,$I19&gt;='LCS San Diego'!AZ$4)),"XO",IF((AND($J19&lt;='LCS San Diego'!AZ$4,$K19&gt;='LCS San Diego'!AZ$4)),"3",IF((AND($L19&lt;='LCS San Diego'!AZ$4,$M19&gt;='LCS San Diego'!AZ$4)),"C",IF((AND($N19&lt;='LCS San Diego'!AZ$4,$O19&gt;='LCS San Diego'!AZ$4)),"CO",IF((AND($P19&lt;='LCS San Diego'!AZ$4,$Q19&gt;='LCS San Diego'!AZ$4)),"C",0))))))</f>
        <v>0</v>
      </c>
      <c r="BA19" s="33">
        <f>IF((AND($E19&lt;='LCS San Diego'!BA$4,$F19&gt;='LCS San Diego'!BA$4)),"P/L",IF((AND($H19&lt;='LCS San Diego'!BA$4,$I19&gt;='LCS San Diego'!BA$4)),"XO",IF((AND($J19&lt;='LCS San Diego'!BA$4,$K19&gt;='LCS San Diego'!BA$4)),"3",IF((AND($L19&lt;='LCS San Diego'!BA$4,$M19&gt;='LCS San Diego'!BA$4)),"C",IF((AND($N19&lt;='LCS San Diego'!BA$4,$O19&gt;='LCS San Diego'!BA$4)),"CO",IF((AND($P19&lt;='LCS San Diego'!BA$4,$Q19&gt;='LCS San Diego'!BA$4)),"C",0))))))</f>
        <v>0</v>
      </c>
      <c r="BB19" s="33">
        <f>IF((AND($E19&lt;='LCS San Diego'!BB$4,$F19&gt;='LCS San Diego'!BB$4)),"P/L",IF((AND($H19&lt;='LCS San Diego'!BB$4,$I19&gt;='LCS San Diego'!BB$4)),"XO",IF((AND($J19&lt;='LCS San Diego'!BB$4,$K19&gt;='LCS San Diego'!BB$4)),"3",IF((AND($L19&lt;='LCS San Diego'!BB$4,$M19&gt;='LCS San Diego'!BB$4)),"C",IF((AND($N19&lt;='LCS San Diego'!BB$4,$O19&gt;='LCS San Diego'!BB$4)),"CO",IF((AND($P19&lt;='LCS San Diego'!BB$4,$Q19&gt;='LCS San Diego'!BB$4)),"C",0))))))</f>
        <v>0</v>
      </c>
      <c r="BC19" s="33">
        <f>IF((AND($E19&lt;='LCS San Diego'!BC$4,$F19&gt;='LCS San Diego'!BC$4)),"P/L",IF((AND($H19&lt;='LCS San Diego'!BC$4,$I19&gt;='LCS San Diego'!BC$4)),"XO",IF((AND($J19&lt;='LCS San Diego'!BC$4,$K19&gt;='LCS San Diego'!BC$4)),"3",IF((AND($L19&lt;='LCS San Diego'!BC$4,$M19&gt;='LCS San Diego'!BC$4)),"C",IF((AND($N19&lt;='LCS San Diego'!BC$4,$O19&gt;='LCS San Diego'!BC$4)),"CO",IF((AND($P19&lt;='LCS San Diego'!BC$4,$Q19&gt;='LCS San Diego'!BC$4)),"C",0))))))</f>
        <v>0</v>
      </c>
      <c r="BD19" s="33">
        <f>IF((AND($E19&lt;='LCS San Diego'!BD$4,$F19&gt;='LCS San Diego'!BD$4)),"P/L",IF((AND($H19&lt;='LCS San Diego'!BD$4,$I19&gt;='LCS San Diego'!BD$4)),"XO",IF((AND($J19&lt;='LCS San Diego'!BD$4,$K19&gt;='LCS San Diego'!BD$4)),"3",IF((AND($L19&lt;='LCS San Diego'!BD$4,$M19&gt;='LCS San Diego'!BD$4)),"C",IF((AND($N19&lt;='LCS San Diego'!BD$4,$O19&gt;='LCS San Diego'!BD$4)),"CO",IF((AND($P19&lt;='LCS San Diego'!BD$4,$Q19&gt;='LCS San Diego'!BD$4)),"C",0))))))</f>
        <v>0</v>
      </c>
      <c r="BE19" s="33">
        <f>IF((AND($E19&lt;='LCS San Diego'!BE$4,$F19&gt;='LCS San Diego'!BE$4)),"P/L",IF((AND($H19&lt;='LCS San Diego'!BE$4,$I19&gt;='LCS San Diego'!BE$4)),"XO",IF((AND($J19&lt;='LCS San Diego'!BE$4,$K19&gt;='LCS San Diego'!BE$4)),"3",IF((AND($L19&lt;='LCS San Diego'!BE$4,$M19&gt;='LCS San Diego'!BE$4)),"C",IF((AND($N19&lt;='LCS San Diego'!BE$4,$O19&gt;='LCS San Diego'!BE$4)),"CO",IF((AND($P19&lt;='LCS San Diego'!BE$4,$Q19&gt;='LCS San Diego'!BE$4)),"C",0))))))</f>
        <v>0</v>
      </c>
      <c r="BF19" s="33">
        <f>IF((AND($E19&lt;='LCS San Diego'!BF$4,$F19&gt;='LCS San Diego'!BF$4)),"P/L",IF((AND($H19&lt;='LCS San Diego'!BF$4,$I19&gt;='LCS San Diego'!BF$4)),"XO",IF((AND($J19&lt;='LCS San Diego'!BF$4,$K19&gt;='LCS San Diego'!BF$4)),"3",IF((AND($L19&lt;='LCS San Diego'!BF$4,$M19&gt;='LCS San Diego'!BF$4)),"C",IF((AND($N19&lt;='LCS San Diego'!BF$4,$O19&gt;='LCS San Diego'!BF$4)),"CO",IF((AND($P19&lt;='LCS San Diego'!BF$4,$Q19&gt;='LCS San Diego'!BF$4)),"C",0))))))</f>
        <v>0</v>
      </c>
      <c r="BG19" s="33">
        <f>IF((AND($E19&lt;='LCS San Diego'!BG$4,$F19&gt;='LCS San Diego'!BG$4)),"P/L",IF((AND($H19&lt;='LCS San Diego'!BG$4,$I19&gt;='LCS San Diego'!BG$4)),"XO",IF((AND($J19&lt;='LCS San Diego'!BG$4,$K19&gt;='LCS San Diego'!BG$4)),"3",IF((AND($L19&lt;='LCS San Diego'!BG$4,$M19&gt;='LCS San Diego'!BG$4)),"C",IF((AND($N19&lt;='LCS San Diego'!BG$4,$O19&gt;='LCS San Diego'!BG$4)),"CO",IF((AND($P19&lt;='LCS San Diego'!BG$4,$Q19&gt;='LCS San Diego'!BG$4)),"C",0))))))</f>
        <v>0</v>
      </c>
      <c r="BH19" s="33">
        <f>IF((AND($E19&lt;='LCS San Diego'!BH$4,$F19&gt;='LCS San Diego'!BH$4)),"P/L",IF((AND($H19&lt;='LCS San Diego'!BH$4,$I19&gt;='LCS San Diego'!BH$4)),"XO",IF((AND($J19&lt;='LCS San Diego'!BH$4,$K19&gt;='LCS San Diego'!BH$4)),"3",IF((AND($L19&lt;='LCS San Diego'!BH$4,$M19&gt;='LCS San Diego'!BH$4)),"C",IF((AND($N19&lt;='LCS San Diego'!BH$4,$O19&gt;='LCS San Diego'!BH$4)),"CO",IF((AND($P19&lt;='LCS San Diego'!BH$4,$Q19&gt;='LCS San Diego'!BH$4)),"C",0))))))</f>
        <v>0</v>
      </c>
      <c r="BI19" s="33">
        <f>IF((AND($E19&lt;='LCS San Diego'!BI$4,$F19&gt;='LCS San Diego'!BI$4)),"P/L",IF((AND($H19&lt;='LCS San Diego'!BI$4,$I19&gt;='LCS San Diego'!BI$4)),"XO",IF((AND($J19&lt;='LCS San Diego'!BI$4,$K19&gt;='LCS San Diego'!BI$4)),"3",IF((AND($L19&lt;='LCS San Diego'!BI$4,$M19&gt;='LCS San Diego'!BI$4)),"C",IF((AND($N19&lt;='LCS San Diego'!BI$4,$O19&gt;='LCS San Diego'!BI$4)),"CO",IF((AND($P19&lt;='LCS San Diego'!BI$4,$Q19&gt;='LCS San Diego'!BI$4)),"C",0))))))</f>
        <v>0</v>
      </c>
      <c r="BJ19" s="33">
        <f>IF((AND($E19&lt;='LCS San Diego'!BJ$4,$F19&gt;='LCS San Diego'!BJ$4)),"P/L",IF((AND($H19&lt;='LCS San Diego'!BJ$4,$I19&gt;='LCS San Diego'!BJ$4)),"XO",IF((AND($J19&lt;='LCS San Diego'!BJ$4,$K19&gt;='LCS San Diego'!BJ$4)),"3",IF((AND($L19&lt;='LCS San Diego'!BJ$4,$M19&gt;='LCS San Diego'!BJ$4)),"C",IF((AND($N19&lt;='LCS San Diego'!BJ$4,$O19&gt;='LCS San Diego'!BJ$4)),"CO",IF((AND($P19&lt;='LCS San Diego'!BJ$4,$Q19&gt;='LCS San Diego'!BJ$4)),"C",0))))))</f>
        <v>0</v>
      </c>
      <c r="BK19" s="33">
        <f>IF((AND($E19&lt;='LCS San Diego'!BK$4,$F19&gt;='LCS San Diego'!BK$4)),"P/L",IF((AND($H19&lt;='LCS San Diego'!BK$4,$I19&gt;='LCS San Diego'!BK$4)),"XO",IF((AND($J19&lt;='LCS San Diego'!BK$4,$K19&gt;='LCS San Diego'!BK$4)),"3",IF((AND($L19&lt;='LCS San Diego'!BK$4,$M19&gt;='LCS San Diego'!BK$4)),"C",IF((AND($N19&lt;='LCS San Diego'!BK$4,$O19&gt;='LCS San Diego'!BK$4)),"CO",IF((AND($P19&lt;='LCS San Diego'!BK$4,$Q19&gt;='LCS San Diego'!BK$4)),"C",0))))))</f>
        <v>0</v>
      </c>
      <c r="BL19" s="33">
        <f>IF((AND($E19&lt;='LCS San Diego'!BL$4,$F19&gt;='LCS San Diego'!BL$4)),"P/L",IF((AND($H19&lt;='LCS San Diego'!BL$4,$I19&gt;='LCS San Diego'!BL$4)),"XO",IF((AND($J19&lt;='LCS San Diego'!BL$4,$K19&gt;='LCS San Diego'!BL$4)),"3",IF((AND($L19&lt;='LCS San Diego'!BL$4,$M19&gt;='LCS San Diego'!BL$4)),"C",IF((AND($N19&lt;='LCS San Diego'!BL$4,$O19&gt;='LCS San Diego'!BL$4)),"CO",IF((AND($P19&lt;='LCS San Diego'!BL$4,$Q19&gt;='LCS San Diego'!BL$4)),"C",0))))))</f>
        <v>0</v>
      </c>
      <c r="BM19" s="33">
        <f>IF((AND($E19&lt;='LCS San Diego'!BM$4,$F19&gt;='LCS San Diego'!BM$4)),"P/L",IF((AND($H19&lt;='LCS San Diego'!BM$4,$I19&gt;='LCS San Diego'!BM$4)),"XO",IF((AND($J19&lt;='LCS San Diego'!BM$4,$K19&gt;='LCS San Diego'!BM$4)),"3",IF((AND($L19&lt;='LCS San Diego'!BM$4,$M19&gt;='LCS San Diego'!BM$4)),"C",IF((AND($N19&lt;='LCS San Diego'!BM$4,$O19&gt;='LCS San Diego'!BM$4)),"CO",IF((AND($P19&lt;='LCS San Diego'!BM$4,$Q19&gt;='LCS San Diego'!BM$4)),"C",0))))))</f>
        <v>0</v>
      </c>
      <c r="BN19" s="33">
        <f>IF((AND($E19&lt;='LCS San Diego'!BN$4,$F19&gt;='LCS San Diego'!BN$4)),"P/L",IF((AND($H19&lt;='LCS San Diego'!BN$4,$I19&gt;='LCS San Diego'!BN$4)),"XO",IF((AND($J19&lt;='LCS San Diego'!BN$4,$K19&gt;='LCS San Diego'!BN$4)),"3",IF((AND($L19&lt;='LCS San Diego'!BN$4,$M19&gt;='LCS San Diego'!BN$4)),"C",IF((AND($N19&lt;='LCS San Diego'!BN$4,$O19&gt;='LCS San Diego'!BN$4)),"CO",IF((AND($P19&lt;='LCS San Diego'!BN$4,$Q19&gt;='LCS San Diego'!BN$4)),"C",0))))))</f>
        <v>0</v>
      </c>
      <c r="BO19" s="33">
        <f>IF((AND($E19&lt;='LCS San Diego'!BO$4,$F19&gt;='LCS San Diego'!BO$4)),"P/L",IF((AND($H19&lt;='LCS San Diego'!BO$4,$I19&gt;='LCS San Diego'!BO$4)),"XO",IF((AND($J19&lt;='LCS San Diego'!BO$4,$K19&gt;='LCS San Diego'!BO$4)),"3",IF((AND($L19&lt;='LCS San Diego'!BO$4,$M19&gt;='LCS San Diego'!BO$4)),"C",IF((AND($N19&lt;='LCS San Diego'!BO$4,$O19&gt;='LCS San Diego'!BO$4)),"CO",IF((AND($P19&lt;='LCS San Diego'!BO$4,$Q19&gt;='LCS San Diego'!BO$4)),"C",0))))))</f>
        <v>0</v>
      </c>
      <c r="BP19" s="33">
        <f>IF((AND($E19&lt;='LCS San Diego'!BP$4,$F19&gt;='LCS San Diego'!BP$4)),"P/L",IF((AND($H19&lt;='LCS San Diego'!BP$4,$I19&gt;='LCS San Diego'!BP$4)),"XO",IF((AND($J19&lt;='LCS San Diego'!BP$4,$K19&gt;='LCS San Diego'!BP$4)),"3",IF((AND($L19&lt;='LCS San Diego'!BP$4,$M19&gt;='LCS San Diego'!BP$4)),"C",IF((AND($N19&lt;='LCS San Diego'!BP$4,$O19&gt;='LCS San Diego'!BP$4)),"CO",IF((AND($P19&lt;='LCS San Diego'!BP$4,$Q19&gt;='LCS San Diego'!BP$4)),"C",0))))))</f>
        <v>0</v>
      </c>
      <c r="BQ19" s="33">
        <f>IF((AND($E19&lt;='LCS San Diego'!BQ$4,$F19&gt;='LCS San Diego'!BQ$4)),"P/L",IF((AND($H19&lt;='LCS San Diego'!BQ$4,$I19&gt;='LCS San Diego'!BQ$4)),"XO",IF((AND($J19&lt;='LCS San Diego'!BQ$4,$K19&gt;='LCS San Diego'!BQ$4)),"3",IF((AND($L19&lt;='LCS San Diego'!BQ$4,$M19&gt;='LCS San Diego'!BQ$4)),"C",IF((AND($N19&lt;='LCS San Diego'!BQ$4,$O19&gt;='LCS San Diego'!BQ$4)),"CO",IF((AND($P19&lt;='LCS San Diego'!BQ$4,$Q19&gt;='LCS San Diego'!BQ$4)),"C",0))))))</f>
        <v>0</v>
      </c>
      <c r="BR19" s="33">
        <f>IF((AND($E19&lt;='LCS San Diego'!BR$4,$F19&gt;='LCS San Diego'!BR$4)),"P/L",IF((AND($H19&lt;='LCS San Diego'!BR$4,$I19&gt;='LCS San Diego'!BR$4)),"XO",IF((AND($J19&lt;='LCS San Diego'!BR$4,$K19&gt;='LCS San Diego'!BR$4)),"3",IF((AND($L19&lt;='LCS San Diego'!BR$4,$M19&gt;='LCS San Diego'!BR$4)),"C",IF((AND($N19&lt;='LCS San Diego'!BR$4,$O19&gt;='LCS San Diego'!BR$4)),"CO",IF((AND($P19&lt;='LCS San Diego'!BR$4,$Q19&gt;='LCS San Diego'!BR$4)),"C",0))))))</f>
        <v>0</v>
      </c>
      <c r="BS19" s="33">
        <f>IF((AND($E19&lt;='LCS San Diego'!BS$4,$F19&gt;='LCS San Diego'!BS$4)),"P/L",IF((AND($H19&lt;='LCS San Diego'!BS$4,$I19&gt;='LCS San Diego'!BS$4)),"XO",IF((AND($J19&lt;='LCS San Diego'!BS$4,$K19&gt;='LCS San Diego'!BS$4)),"3",IF((AND($L19&lt;='LCS San Diego'!BS$4,$M19&gt;='LCS San Diego'!BS$4)),"C",IF((AND($N19&lt;='LCS San Diego'!BS$4,$O19&gt;='LCS San Diego'!BS$4)),"CO",IF((AND($P19&lt;='LCS San Diego'!BS$4,$Q19&gt;='LCS San Diego'!BS$4)),"C",0))))))</f>
        <v>0</v>
      </c>
      <c r="BT19" s="33">
        <f>IF((AND($E19&lt;='LCS San Diego'!BT$4,$F19&gt;='LCS San Diego'!BT$4)),"P/L",IF((AND($H19&lt;='LCS San Diego'!BT$4,$I19&gt;='LCS San Diego'!BT$4)),"XO",IF((AND($J19&lt;='LCS San Diego'!BT$4,$K19&gt;='LCS San Diego'!BT$4)),"3",IF((AND($L19&lt;='LCS San Diego'!BT$4,$M19&gt;='LCS San Diego'!BT$4)),"C",IF((AND($N19&lt;='LCS San Diego'!BT$4,$O19&gt;='LCS San Diego'!BT$4)),"CO",IF((AND($P19&lt;='LCS San Diego'!BT$4,$Q19&gt;='LCS San Diego'!BT$4)),"C",0))))))</f>
        <v>0</v>
      </c>
      <c r="BU19" s="33">
        <f>IF((AND($E19&lt;='LCS San Diego'!BU$4,$F19&gt;='LCS San Diego'!BU$4)),"P/L",IF((AND($H19&lt;='LCS San Diego'!BU$4,$I19&gt;='LCS San Diego'!BU$4)),"XO",IF((AND($J19&lt;='LCS San Diego'!BU$4,$K19&gt;='LCS San Diego'!BU$4)),"3",IF((AND($L19&lt;='LCS San Diego'!BU$4,$M19&gt;='LCS San Diego'!BU$4)),"C",IF((AND($N19&lt;='LCS San Diego'!BU$4,$O19&gt;='LCS San Diego'!BU$4)),"CO",IF((AND($P19&lt;='LCS San Diego'!BU$4,$Q19&gt;='LCS San Diego'!BU$4)),"C",0))))))</f>
        <v>0</v>
      </c>
      <c r="BV19" s="33">
        <f>IF((AND($E19&lt;='LCS San Diego'!BV$4,$F19&gt;='LCS San Diego'!BV$4)),"P/L",IF((AND($H19&lt;='LCS San Diego'!BV$4,$I19&gt;='LCS San Diego'!BV$4)),"XO",IF((AND($J19&lt;='LCS San Diego'!BV$4,$K19&gt;='LCS San Diego'!BV$4)),"3",IF((AND($L19&lt;='LCS San Diego'!BV$4,$M19&gt;='LCS San Diego'!BV$4)),"C",IF((AND($N19&lt;='LCS San Diego'!BV$4,$O19&gt;='LCS San Diego'!BV$4)),"CO",IF((AND($P19&lt;='LCS San Diego'!BV$4,$Q19&gt;='LCS San Diego'!BV$4)),"C",0))))))</f>
        <v>0</v>
      </c>
      <c r="BW19" s="33">
        <f>IF((AND($E19&lt;='LCS San Diego'!BW$4,$F19&gt;='LCS San Diego'!BW$4)),"P/L",IF((AND($H19&lt;='LCS San Diego'!BW$4,$I19&gt;='LCS San Diego'!BW$4)),"XO",IF((AND($J19&lt;='LCS San Diego'!BW$4,$K19&gt;='LCS San Diego'!BW$4)),"3",IF((AND($L19&lt;='LCS San Diego'!BW$4,$M19&gt;='LCS San Diego'!BW$4)),"C",IF((AND($N19&lt;='LCS San Diego'!BW$4,$O19&gt;='LCS San Diego'!BW$4)),"CO",IF((AND($P19&lt;='LCS San Diego'!BW$4,$Q19&gt;='LCS San Diego'!BW$4)),"C",0))))))</f>
        <v>0</v>
      </c>
      <c r="BX19" s="33">
        <f>IF((AND($E19&lt;='LCS San Diego'!BX$4,$F19&gt;='LCS San Diego'!BX$4)),"P/L",IF((AND($H19&lt;='LCS San Diego'!BX$4,$I19&gt;='LCS San Diego'!BX$4)),"XO",IF((AND($J19&lt;='LCS San Diego'!BX$4,$K19&gt;='LCS San Diego'!BX$4)),"3",IF((AND($L19&lt;='LCS San Diego'!BX$4,$M19&gt;='LCS San Diego'!BX$4)),"C",IF((AND($N19&lt;='LCS San Diego'!BX$4,$O19&gt;='LCS San Diego'!BX$4)),"CO",IF((AND($P19&lt;='LCS San Diego'!BX$4,$Q19&gt;='LCS San Diego'!BX$4)),"C",0))))))</f>
        <v>0</v>
      </c>
      <c r="BY19" s="33">
        <f>IF((AND($E19&lt;='LCS San Diego'!BY$4,$F19&gt;='LCS San Diego'!BY$4)),"P/L",IF((AND($H19&lt;='LCS San Diego'!BY$4,$I19&gt;='LCS San Diego'!BY$4)),"XO",IF((AND($J19&lt;='LCS San Diego'!BY$4,$K19&gt;='LCS San Diego'!BY$4)),"3",IF((AND($L19&lt;='LCS San Diego'!BY$4,$M19&gt;='LCS San Diego'!BY$4)),"C",IF((AND($N19&lt;='LCS San Diego'!BY$4,$O19&gt;='LCS San Diego'!BY$4)),"CO",IF((AND($P19&lt;='LCS San Diego'!BY$4,$Q19&gt;='LCS San Diego'!BY$4)),"C",0))))))</f>
        <v>0</v>
      </c>
      <c r="BZ19" s="33">
        <f>IF((AND($E19&lt;='LCS San Diego'!BZ$4,$F19&gt;='LCS San Diego'!BZ$4)),"P/L",IF((AND($H19&lt;='LCS San Diego'!BZ$4,$I19&gt;='LCS San Diego'!BZ$4)),"XO",IF((AND($J19&lt;='LCS San Diego'!BZ$4,$K19&gt;='LCS San Diego'!BZ$4)),"3",IF((AND($L19&lt;='LCS San Diego'!BZ$4,$M19&gt;='LCS San Diego'!BZ$4)),"C",IF((AND($N19&lt;='LCS San Diego'!BZ$4,$O19&gt;='LCS San Diego'!BZ$4)),"CO",IF((AND($P19&lt;='LCS San Diego'!BZ$4,$Q19&gt;='LCS San Diego'!BZ$4)),"C",0))))))</f>
        <v>0</v>
      </c>
      <c r="CA19" s="33">
        <f>IF((AND($E19&lt;='LCS San Diego'!CA$4,$F19&gt;='LCS San Diego'!CA$4)),"P/L",IF((AND($H19&lt;='LCS San Diego'!CA$4,$I19&gt;='LCS San Diego'!CA$4)),"XO",IF((AND($J19&lt;='LCS San Diego'!CA$4,$K19&gt;='LCS San Diego'!CA$4)),"3",IF((AND($L19&lt;='LCS San Diego'!CA$4,$M19&gt;='LCS San Diego'!CA$4)),"C",IF((AND($N19&lt;='LCS San Diego'!CA$4,$O19&gt;='LCS San Diego'!CA$4)),"CO",IF((AND($P19&lt;='LCS San Diego'!CA$4,$Q19&gt;='LCS San Diego'!CA$4)),"C",0))))))</f>
        <v>0</v>
      </c>
      <c r="CB19" s="33">
        <f>IF((AND($E19&lt;='LCS San Diego'!CB$4,$F19&gt;='LCS San Diego'!CB$4)),"P/L",IF((AND($H19&lt;='LCS San Diego'!CB$4,$I19&gt;='LCS San Diego'!CB$4)),"XO",IF((AND($J19&lt;='LCS San Diego'!CB$4,$K19&gt;='LCS San Diego'!CB$4)),"3",IF((AND($L19&lt;='LCS San Diego'!CB$4,$M19&gt;='LCS San Diego'!CB$4)),"C",IF((AND($N19&lt;='LCS San Diego'!CB$4,$O19&gt;='LCS San Diego'!CB$4)),"CO",IF((AND($P19&lt;='LCS San Diego'!CB$4,$Q19&gt;='LCS San Diego'!CB$4)),"C",0))))))</f>
        <v>0</v>
      </c>
      <c r="CC19" s="33">
        <f>IF((AND($E19&lt;='LCS San Diego'!CC$4,$F19&gt;='LCS San Diego'!CC$4)),"P/L",IF((AND($H19&lt;='LCS San Diego'!CC$4,$I19&gt;='LCS San Diego'!CC$4)),"XO",IF((AND($J19&lt;='LCS San Diego'!CC$4,$K19&gt;='LCS San Diego'!CC$4)),"3",IF((AND($L19&lt;='LCS San Diego'!CC$4,$M19&gt;='LCS San Diego'!CC$4)),"C",IF((AND($N19&lt;='LCS San Diego'!CC$4,$O19&gt;='LCS San Diego'!CC$4)),"CO",IF((AND($P19&lt;='LCS San Diego'!CC$4,$Q19&gt;='LCS San Diego'!CC$4)),"C",0))))))</f>
        <v>0</v>
      </c>
      <c r="CD19" s="33">
        <f>IF((AND($E19&lt;='LCS San Diego'!CD$4,$F19&gt;='LCS San Diego'!CD$4)),"P/L",IF((AND($H19&lt;='LCS San Diego'!CD$4,$I19&gt;='LCS San Diego'!CD$4)),"XO",IF((AND($J19&lt;='LCS San Diego'!CD$4,$K19&gt;='LCS San Diego'!CD$4)),"3",IF((AND($L19&lt;='LCS San Diego'!CD$4,$M19&gt;='LCS San Diego'!CD$4)),"C",IF((AND($N19&lt;='LCS San Diego'!CD$4,$O19&gt;='LCS San Diego'!CD$4)),"CO",IF((AND($P19&lt;='LCS San Diego'!CD$4,$Q19&gt;='LCS San Diego'!CD$4)),"C",0))))))</f>
        <v>0</v>
      </c>
      <c r="CE19" s="33">
        <f>IF((AND($E19&lt;='LCS San Diego'!CE$4,$F19&gt;='LCS San Diego'!CE$4)),"P/L",IF((AND($H19&lt;='LCS San Diego'!CE$4,$I19&gt;='LCS San Diego'!CE$4)),"XO",IF((AND($J19&lt;='LCS San Diego'!CE$4,$K19&gt;='LCS San Diego'!CE$4)),"3",IF((AND($L19&lt;='LCS San Diego'!CE$4,$M19&gt;='LCS San Diego'!CE$4)),"C",IF((AND($N19&lt;='LCS San Diego'!CE$4,$O19&gt;='LCS San Diego'!CE$4)),"CO",IF((AND($P19&lt;='LCS San Diego'!CE$4,$Q19&gt;='LCS San Diego'!CE$4)),"C",0))))))</f>
        <v>0</v>
      </c>
      <c r="CF19" s="33">
        <f>IF((AND($E19&lt;='LCS San Diego'!CF$4,$F19&gt;='LCS San Diego'!CF$4)),"P/L",IF((AND($H19&lt;='LCS San Diego'!CF$4,$I19&gt;='LCS San Diego'!CF$4)),"XO",IF((AND($J19&lt;='LCS San Diego'!CF$4,$K19&gt;='LCS San Diego'!CF$4)),"3",IF((AND($L19&lt;='LCS San Diego'!CF$4,$M19&gt;='LCS San Diego'!CF$4)),"C",IF((AND($N19&lt;='LCS San Diego'!CF$4,$O19&gt;='LCS San Diego'!CF$4)),"CO",IF((AND($P19&lt;='LCS San Diego'!CF$4,$Q19&gt;='LCS San Diego'!CF$4)),"C",0))))))</f>
        <v>0</v>
      </c>
      <c r="CG19" s="33">
        <f>IF((AND($E19&lt;='LCS San Diego'!CG$4,$F19&gt;='LCS San Diego'!CG$4)),"P/L",IF((AND($H19&lt;='LCS San Diego'!CG$4,$I19&gt;='LCS San Diego'!CG$4)),"XO",IF((AND($J19&lt;='LCS San Diego'!CG$4,$K19&gt;='LCS San Diego'!CG$4)),"3",IF((AND($L19&lt;='LCS San Diego'!CG$4,$M19&gt;='LCS San Diego'!CG$4)),"C",IF((AND($N19&lt;='LCS San Diego'!CG$4,$O19&gt;='LCS San Diego'!CG$4)),"CO",IF((AND($P19&lt;='LCS San Diego'!CG$4,$Q19&gt;='LCS San Diego'!CG$4)),"C",0))))))</f>
        <v>0</v>
      </c>
      <c r="CH19" s="33">
        <f>IF((AND($E19&lt;='LCS San Diego'!CH$4,$F19&gt;='LCS San Diego'!CH$4)),"P/L",IF((AND($H19&lt;='LCS San Diego'!CH$4,$I19&gt;='LCS San Diego'!CH$4)),"XO",IF((AND($J19&lt;='LCS San Diego'!CH$4,$K19&gt;='LCS San Diego'!CH$4)),"3",IF((AND($L19&lt;='LCS San Diego'!CH$4,$M19&gt;='LCS San Diego'!CH$4)),"C",IF((AND($N19&lt;='LCS San Diego'!CH$4,$O19&gt;='LCS San Diego'!CH$4)),"CO",IF((AND($P19&lt;='LCS San Diego'!CH$4,$Q19&gt;='LCS San Diego'!CH$4)),"C",0))))))</f>
        <v>0</v>
      </c>
      <c r="CI19" s="33">
        <f>IF((AND($E19&lt;='LCS San Diego'!CI$4,$F19&gt;='LCS San Diego'!CI$4)),"P/L",IF((AND($H19&lt;='LCS San Diego'!CI$4,$I19&gt;='LCS San Diego'!CI$4)),"XO",IF((AND($J19&lt;='LCS San Diego'!CI$4,$K19&gt;='LCS San Diego'!CI$4)),"3",IF((AND($L19&lt;='LCS San Diego'!CI$4,$M19&gt;='LCS San Diego'!CI$4)),"C",IF((AND($N19&lt;='LCS San Diego'!CI$4,$O19&gt;='LCS San Diego'!CI$4)),"CO",IF((AND($P19&lt;='LCS San Diego'!CI$4,$Q19&gt;='LCS San Diego'!CI$4)),"C",0))))))</f>
        <v>0</v>
      </c>
      <c r="CJ19" s="33">
        <f>IF((AND($E19&lt;='LCS San Diego'!CJ$4,$F19&gt;='LCS San Diego'!CJ$4)),"P/L",IF((AND($H19&lt;='LCS San Diego'!CJ$4,$I19&gt;='LCS San Diego'!CJ$4)),"XO",IF((AND($J19&lt;='LCS San Diego'!CJ$4,$K19&gt;='LCS San Diego'!CJ$4)),"3",IF((AND($L19&lt;='LCS San Diego'!CJ$4,$M19&gt;='LCS San Diego'!CJ$4)),"C",IF((AND($N19&lt;='LCS San Diego'!CJ$4,$O19&gt;='LCS San Diego'!CJ$4)),"CO",IF((AND($P19&lt;='LCS San Diego'!CJ$4,$Q19&gt;='LCS San Diego'!CJ$4)),"C",0))))))</f>
        <v>0</v>
      </c>
      <c r="CK19" s="33">
        <f>IF((AND($E19&lt;='LCS San Diego'!CK$4,$F19&gt;='LCS San Diego'!CK$4)),"P/L",IF((AND($H19&lt;='LCS San Diego'!CK$4,$I19&gt;='LCS San Diego'!CK$4)),"XO",IF((AND($J19&lt;='LCS San Diego'!CK$4,$K19&gt;='LCS San Diego'!CK$4)),"3",IF((AND($L19&lt;='LCS San Diego'!CK$4,$M19&gt;='LCS San Diego'!CK$4)),"C",IF((AND($N19&lt;='LCS San Diego'!CK$4,$O19&gt;='LCS San Diego'!CK$4)),"CO",IF((AND($P19&lt;='LCS San Diego'!CK$4,$Q19&gt;='LCS San Diego'!CK$4)),"C",0))))))</f>
        <v>0</v>
      </c>
      <c r="CL19" s="33">
        <f>IF((AND($E19&lt;='LCS San Diego'!CL$4,$F19&gt;='LCS San Diego'!CL$4)),"P/L",IF((AND($H19&lt;='LCS San Diego'!CL$4,$I19&gt;='LCS San Diego'!CL$4)),"XO",IF((AND($J19&lt;='LCS San Diego'!CL$4,$K19&gt;='LCS San Diego'!CL$4)),"3",IF((AND($L19&lt;='LCS San Diego'!CL$4,$M19&gt;='LCS San Diego'!CL$4)),"C",IF((AND($N19&lt;='LCS San Diego'!CL$4,$O19&gt;='LCS San Diego'!CL$4)),"CO",IF((AND($P19&lt;='LCS San Diego'!CL$4,$Q19&gt;='LCS San Diego'!CL$4)),"C",0))))))</f>
        <v>0</v>
      </c>
    </row>
    <row r="20" spans="1:90" s="2" customFormat="1" x14ac:dyDescent="0.25">
      <c r="A20" s="44" t="s">
        <v>24</v>
      </c>
      <c r="B20" s="31">
        <v>17</v>
      </c>
      <c r="C20" s="31">
        <v>16</v>
      </c>
      <c r="D20" s="31">
        <v>1</v>
      </c>
      <c r="E20" s="32"/>
      <c r="F20" s="32"/>
      <c r="G20" s="33">
        <f>F20-E20</f>
        <v>0</v>
      </c>
      <c r="H20" s="37">
        <v>46388</v>
      </c>
      <c r="I20" s="37">
        <f>IF(H20="",0,DATE(YEAR(H20),MONTH(H20)+B20,DAY(H20)))</f>
        <v>46905</v>
      </c>
      <c r="J20" s="32">
        <f>IF(I20="","",(DATE(YEAR(I20),MONTH(I20)+1,DAY(I20))))</f>
        <v>46935</v>
      </c>
      <c r="K20" s="32">
        <f>IF(J20="","",(DATE(YEAR(J20),MONTH(J20)+D20,DAY(J20))))</f>
        <v>46966</v>
      </c>
      <c r="L20" s="32">
        <f>IF(N20="","",DATE(YEAR(N20), MONTH(N20)-1,DAY(N20)))</f>
        <v>46997</v>
      </c>
      <c r="M20" s="32">
        <f>IF(N20="","",DATE(YEAR(L20),MONTH(L20),DAY(L20)))</f>
        <v>46997</v>
      </c>
      <c r="N20" s="32">
        <f>IF(K20="","",(DATE(YEAR(K20),MONTH(K20)+2,DAY(K20))))</f>
        <v>47027</v>
      </c>
      <c r="O20" s="32">
        <f>IF(N20="","",(DATE(YEAR(N20),MONTH(N20)+C20,DAY(N20))))</f>
        <v>47515</v>
      </c>
      <c r="P20" s="32">
        <f>IF(O20="","",DATE(YEAR(O20), MONTH(O20)+1,DAY(O20)))</f>
        <v>47543</v>
      </c>
      <c r="Q20" s="32">
        <f>IF(O20="","",DATE(YEAR(P20),MONTH(P20),DAY(P20)))</f>
        <v>47543</v>
      </c>
      <c r="R20" s="33">
        <f>IF((AND($E20&lt;='LCS San Diego'!R$4,$F20&gt;='LCS San Diego'!R$4)),"P/L",IF((AND($H20&lt;='LCS San Diego'!R$4,$I20&gt;='LCS San Diego'!R$4)),"XO",IF((AND($J20&lt;='LCS San Diego'!R$4,$K20&gt;='LCS San Diego'!R$4)),"3",IF((AND($L20&lt;='LCS San Diego'!R$4,$M20&gt;='LCS San Diego'!R$4)),"C",IF((AND($N20&lt;='LCS San Diego'!R$4,$O20&gt;='LCS San Diego'!R$4)),"CO",IF((AND($P20&lt;='LCS San Diego'!R$4,$Q20&gt;='LCS San Diego'!R$4)),"C",0))))))</f>
        <v>0</v>
      </c>
      <c r="S20" s="33">
        <f>IF((AND($E20&lt;='LCS San Diego'!S$4,$F20&gt;='LCS San Diego'!S$4)),"P/L",IF((AND($H20&lt;='LCS San Diego'!S$4,$I20&gt;='LCS San Diego'!S$4)),"XO",IF((AND($J20&lt;='LCS San Diego'!S$4,$K20&gt;='LCS San Diego'!S$4)),"3",IF((AND($L20&lt;='LCS San Diego'!S$4,$M20&gt;='LCS San Diego'!S$4)),"C",IF((AND($N20&lt;='LCS San Diego'!S$4,$O20&gt;='LCS San Diego'!S$4)),"CO",IF((AND($P20&lt;='LCS San Diego'!S$4,$Q20&gt;='LCS San Diego'!S$4)),"C",0))))))</f>
        <v>0</v>
      </c>
      <c r="T20" s="33">
        <f>IF((AND($E20&lt;='LCS San Diego'!T$4,$F20&gt;='LCS San Diego'!T$4)),"P/L",IF((AND($H20&lt;='LCS San Diego'!T$4,$I20&gt;='LCS San Diego'!T$4)),"XO",IF((AND($J20&lt;='LCS San Diego'!T$4,$K20&gt;='LCS San Diego'!T$4)),"3",IF((AND($L20&lt;='LCS San Diego'!T$4,$M20&gt;='LCS San Diego'!T$4)),"C",IF((AND($N20&lt;='LCS San Diego'!T$4,$O20&gt;='LCS San Diego'!T$4)),"CO",IF((AND($P20&lt;='LCS San Diego'!T$4,$Q20&gt;='LCS San Diego'!T$4)),"C",0))))))</f>
        <v>0</v>
      </c>
      <c r="U20" s="33">
        <f>IF((AND($E20&lt;='LCS San Diego'!U$4,$F20&gt;='LCS San Diego'!U$4)),"P/L",IF((AND($H20&lt;='LCS San Diego'!U$4,$I20&gt;='LCS San Diego'!U$4)),"XO",IF((AND($J20&lt;='LCS San Diego'!U$4,$K20&gt;='LCS San Diego'!U$4)),"3",IF((AND($L20&lt;='LCS San Diego'!U$4,$M20&gt;='LCS San Diego'!U$4)),"C",IF((AND($N20&lt;='LCS San Diego'!U$4,$O20&gt;='LCS San Diego'!U$4)),"CO",IF((AND($P20&lt;='LCS San Diego'!U$4,$Q20&gt;='LCS San Diego'!U$4)),"C",0))))))</f>
        <v>0</v>
      </c>
      <c r="V20" s="33">
        <f>IF((AND($E20&lt;='LCS San Diego'!V$4,$F20&gt;='LCS San Diego'!V$4)),"P/L",IF((AND($H20&lt;='LCS San Diego'!V$4,$I20&gt;='LCS San Diego'!V$4)),"XO",IF((AND($J20&lt;='LCS San Diego'!V$4,$K20&gt;='LCS San Diego'!V$4)),"3",IF((AND($L20&lt;='LCS San Diego'!V$4,$M20&gt;='LCS San Diego'!V$4)),"C",IF((AND($N20&lt;='LCS San Diego'!V$4,$O20&gt;='LCS San Diego'!V$4)),"CO",IF((AND($P20&lt;='LCS San Diego'!V$4,$Q20&gt;='LCS San Diego'!V$4)),"C",0))))))</f>
        <v>0</v>
      </c>
      <c r="W20" s="33">
        <f>IF((AND($E20&lt;='LCS San Diego'!W$4,$F20&gt;='LCS San Diego'!W$4)),"P/L",IF((AND($H20&lt;='LCS San Diego'!W$4,$I20&gt;='LCS San Diego'!W$4)),"XO",IF((AND($J20&lt;='LCS San Diego'!W$4,$K20&gt;='LCS San Diego'!W$4)),"3",IF((AND($L20&lt;='LCS San Diego'!W$4,$M20&gt;='LCS San Diego'!W$4)),"C",IF((AND($N20&lt;='LCS San Diego'!W$4,$O20&gt;='LCS San Diego'!W$4)),"CO",IF((AND($P20&lt;='LCS San Diego'!W$4,$Q20&gt;='LCS San Diego'!W$4)),"C",0))))))</f>
        <v>0</v>
      </c>
      <c r="X20" s="33">
        <f>IF((AND($E20&lt;='LCS San Diego'!X$4,$F20&gt;='LCS San Diego'!X$4)),"P/L",IF((AND($H20&lt;='LCS San Diego'!X$4,$I20&gt;='LCS San Diego'!X$4)),"XO",IF((AND($J20&lt;='LCS San Diego'!X$4,$K20&gt;='LCS San Diego'!X$4)),"3",IF((AND($L20&lt;='LCS San Diego'!X$4,$M20&gt;='LCS San Diego'!X$4)),"C",IF((AND($N20&lt;='LCS San Diego'!X$4,$O20&gt;='LCS San Diego'!X$4)),"CO",IF((AND($P20&lt;='LCS San Diego'!X$4,$Q20&gt;='LCS San Diego'!X$4)),"C",0))))))</f>
        <v>0</v>
      </c>
      <c r="Y20" s="33">
        <f>IF((AND($E20&lt;='LCS San Diego'!Y$4,$F20&gt;='LCS San Diego'!Y$4)),"P/L",IF((AND($H20&lt;='LCS San Diego'!Y$4,$I20&gt;='LCS San Diego'!Y$4)),"XO",IF((AND($J20&lt;='LCS San Diego'!Y$4,$K20&gt;='LCS San Diego'!Y$4)),"3",IF((AND($L20&lt;='LCS San Diego'!Y$4,$M20&gt;='LCS San Diego'!Y$4)),"C",IF((AND($N20&lt;='LCS San Diego'!Y$4,$O20&gt;='LCS San Diego'!Y$4)),"CO",IF((AND($P20&lt;='LCS San Diego'!Y$4,$Q20&gt;='LCS San Diego'!Y$4)),"C",0))))))</f>
        <v>0</v>
      </c>
      <c r="Z20" s="33">
        <f>IF((AND($E20&lt;='LCS San Diego'!Z$4,$F20&gt;='LCS San Diego'!Z$4)),"P/L",IF((AND($H20&lt;='LCS San Diego'!Z$4,$I20&gt;='LCS San Diego'!Z$4)),"XO",IF((AND($J20&lt;='LCS San Diego'!Z$4,$K20&gt;='LCS San Diego'!Z$4)),"3",IF((AND($L20&lt;='LCS San Diego'!Z$4,$M20&gt;='LCS San Diego'!Z$4)),"C",IF((AND($N20&lt;='LCS San Diego'!Z$4,$O20&gt;='LCS San Diego'!Z$4)),"CO",IF((AND($P20&lt;='LCS San Diego'!Z$4,$Q20&gt;='LCS San Diego'!Z$4)),"C",0))))))</f>
        <v>0</v>
      </c>
      <c r="AA20" s="33">
        <f>IF((AND($E20&lt;='LCS San Diego'!AA$4,$F20&gt;='LCS San Diego'!AA$4)),"P/L",IF((AND($H20&lt;='LCS San Diego'!AA$4,$I20&gt;='LCS San Diego'!AA$4)),"XO",IF((AND($J20&lt;='LCS San Diego'!AA$4,$K20&gt;='LCS San Diego'!AA$4)),"3",IF((AND($L20&lt;='LCS San Diego'!AA$4,$M20&gt;='LCS San Diego'!AA$4)),"C",IF((AND($N20&lt;='LCS San Diego'!AA$4,$O20&gt;='LCS San Diego'!AA$4)),"CO",IF((AND($P20&lt;='LCS San Diego'!AA$4,$Q20&gt;='LCS San Diego'!AA$4)),"C",0))))))</f>
        <v>0</v>
      </c>
      <c r="AB20" s="33">
        <f>IF((AND($E20&lt;='LCS San Diego'!AB$4,$F20&gt;='LCS San Diego'!AB$4)),"P/L",IF((AND($H20&lt;='LCS San Diego'!AB$4,$I20&gt;='LCS San Diego'!AB$4)),"XO",IF((AND($J20&lt;='LCS San Diego'!AB$4,$K20&gt;='LCS San Diego'!AB$4)),"3",IF((AND($L20&lt;='LCS San Diego'!AB$4,$M20&gt;='LCS San Diego'!AB$4)),"C",IF((AND($N20&lt;='LCS San Diego'!AB$4,$O20&gt;='LCS San Diego'!AB$4)),"CO",IF((AND($P20&lt;='LCS San Diego'!AB$4,$Q20&gt;='LCS San Diego'!AB$4)),"C",0))))))</f>
        <v>0</v>
      </c>
      <c r="AC20" s="33" t="str">
        <f>IF((AND($E20&lt;='LCS San Diego'!AC$4,$F20&gt;='LCS San Diego'!AC$4)),"P/L",IF((AND($H20&lt;='LCS San Diego'!AC$4,$I20&gt;='LCS San Diego'!AC$4)),"XO",IF((AND($J20&lt;='LCS San Diego'!AC$4,$K20&gt;='LCS San Diego'!AC$4)),"3",IF((AND($L20&lt;='LCS San Diego'!AC$4,$M20&gt;='LCS San Diego'!AC$4)),"C",IF((AND($N20&lt;='LCS San Diego'!AC$4,$O20&gt;='LCS San Diego'!AC$4)),"CO",IF((AND($P20&lt;='LCS San Diego'!AC$4,$Q20&gt;='LCS San Diego'!AC$4)),"C",0))))))</f>
        <v>XO</v>
      </c>
      <c r="AD20" s="33" t="str">
        <f>IF((AND($E20&lt;='LCS San Diego'!AD$4,$F20&gt;='LCS San Diego'!AD$4)),"P/L",IF((AND($H20&lt;='LCS San Diego'!AD$4,$I20&gt;='LCS San Diego'!AD$4)),"XO",IF((AND($J20&lt;='LCS San Diego'!AD$4,$K20&gt;='LCS San Diego'!AD$4)),"3",IF((AND($L20&lt;='LCS San Diego'!AD$4,$M20&gt;='LCS San Diego'!AD$4)),"C",IF((AND($N20&lt;='LCS San Diego'!AD$4,$O20&gt;='LCS San Diego'!AD$4)),"CO",IF((AND($P20&lt;='LCS San Diego'!AD$4,$Q20&gt;='LCS San Diego'!AD$4)),"C",0))))))</f>
        <v>XO</v>
      </c>
      <c r="AE20" s="33" t="str">
        <f>IF((AND($E20&lt;='LCS San Diego'!AE$4,$F20&gt;='LCS San Diego'!AE$4)),"P/L",IF((AND($H20&lt;='LCS San Diego'!AE$4,$I20&gt;='LCS San Diego'!AE$4)),"XO",IF((AND($J20&lt;='LCS San Diego'!AE$4,$K20&gt;='LCS San Diego'!AE$4)),"3",IF((AND($L20&lt;='LCS San Diego'!AE$4,$M20&gt;='LCS San Diego'!AE$4)),"C",IF((AND($N20&lt;='LCS San Diego'!AE$4,$O20&gt;='LCS San Diego'!AE$4)),"CO",IF((AND($P20&lt;='LCS San Diego'!AE$4,$Q20&gt;='LCS San Diego'!AE$4)),"C",0))))))</f>
        <v>XO</v>
      </c>
      <c r="AF20" s="33" t="str">
        <f>IF((AND($E20&lt;='LCS San Diego'!AF$4,$F20&gt;='LCS San Diego'!AF$4)),"P/L",IF((AND($H20&lt;='LCS San Diego'!AF$4,$I20&gt;='LCS San Diego'!AF$4)),"XO",IF((AND($J20&lt;='LCS San Diego'!AF$4,$K20&gt;='LCS San Diego'!AF$4)),"3",IF((AND($L20&lt;='LCS San Diego'!AF$4,$M20&gt;='LCS San Diego'!AF$4)),"C",IF((AND($N20&lt;='LCS San Diego'!AF$4,$O20&gt;='LCS San Diego'!AF$4)),"CO",IF((AND($P20&lt;='LCS San Diego'!AF$4,$Q20&gt;='LCS San Diego'!AF$4)),"C",0))))))</f>
        <v>XO</v>
      </c>
      <c r="AG20" s="33" t="str">
        <f>IF((AND($E20&lt;='LCS San Diego'!AG$4,$F20&gt;='LCS San Diego'!AG$4)),"P/L",IF((AND($H20&lt;='LCS San Diego'!AG$4,$I20&gt;='LCS San Diego'!AG$4)),"XO",IF((AND($J20&lt;='LCS San Diego'!AG$4,$K20&gt;='LCS San Diego'!AG$4)),"3",IF((AND($L20&lt;='LCS San Diego'!AG$4,$M20&gt;='LCS San Diego'!AG$4)),"C",IF((AND($N20&lt;='LCS San Diego'!AG$4,$O20&gt;='LCS San Diego'!AG$4)),"CO",IF((AND($P20&lt;='LCS San Diego'!AG$4,$Q20&gt;='LCS San Diego'!AG$4)),"C",0))))))</f>
        <v>XO</v>
      </c>
      <c r="AH20" s="33" t="str">
        <f>IF((AND($E20&lt;='LCS San Diego'!AH$4,$F20&gt;='LCS San Diego'!AH$4)),"P/L",IF((AND($H20&lt;='LCS San Diego'!AH$4,$I20&gt;='LCS San Diego'!AH$4)),"XO",IF((AND($J20&lt;='LCS San Diego'!AH$4,$K20&gt;='LCS San Diego'!AH$4)),"3",IF((AND($L20&lt;='LCS San Diego'!AH$4,$M20&gt;='LCS San Diego'!AH$4)),"C",IF((AND($N20&lt;='LCS San Diego'!AH$4,$O20&gt;='LCS San Diego'!AH$4)),"CO",IF((AND($P20&lt;='LCS San Diego'!AH$4,$Q20&gt;='LCS San Diego'!AH$4)),"C",0))))))</f>
        <v>XO</v>
      </c>
      <c r="AI20" s="33" t="str">
        <f>IF((AND($E20&lt;='LCS San Diego'!AI$4,$F20&gt;='LCS San Diego'!AI$4)),"P/L",IF((AND($H20&lt;='LCS San Diego'!AI$4,$I20&gt;='LCS San Diego'!AI$4)),"XO",IF((AND($J20&lt;='LCS San Diego'!AI$4,$K20&gt;='LCS San Diego'!AI$4)),"3",IF((AND($L20&lt;='LCS San Diego'!AI$4,$M20&gt;='LCS San Diego'!AI$4)),"C",IF((AND($N20&lt;='LCS San Diego'!AI$4,$O20&gt;='LCS San Diego'!AI$4)),"CO",IF((AND($P20&lt;='LCS San Diego'!AI$4,$Q20&gt;='LCS San Diego'!AI$4)),"C",0))))))</f>
        <v>XO</v>
      </c>
      <c r="AJ20" s="33" t="str">
        <f>IF((AND($E20&lt;='LCS San Diego'!AJ$4,$F20&gt;='LCS San Diego'!AJ$4)),"P/L",IF((AND($H20&lt;='LCS San Diego'!AJ$4,$I20&gt;='LCS San Diego'!AJ$4)),"XO",IF((AND($J20&lt;='LCS San Diego'!AJ$4,$K20&gt;='LCS San Diego'!AJ$4)),"3",IF((AND($L20&lt;='LCS San Diego'!AJ$4,$M20&gt;='LCS San Diego'!AJ$4)),"C",IF((AND($N20&lt;='LCS San Diego'!AJ$4,$O20&gt;='LCS San Diego'!AJ$4)),"CO",IF((AND($P20&lt;='LCS San Diego'!AJ$4,$Q20&gt;='LCS San Diego'!AJ$4)),"C",0))))))</f>
        <v>XO</v>
      </c>
      <c r="AK20" s="33" t="str">
        <f>IF((AND($E20&lt;='LCS San Diego'!AK$4,$F20&gt;='LCS San Diego'!AK$4)),"P/L",IF((AND($H20&lt;='LCS San Diego'!AK$4,$I20&gt;='LCS San Diego'!AK$4)),"XO",IF((AND($J20&lt;='LCS San Diego'!AK$4,$K20&gt;='LCS San Diego'!AK$4)),"3",IF((AND($L20&lt;='LCS San Diego'!AK$4,$M20&gt;='LCS San Diego'!AK$4)),"C",IF((AND($N20&lt;='LCS San Diego'!AK$4,$O20&gt;='LCS San Diego'!AK$4)),"CO",IF((AND($P20&lt;='LCS San Diego'!AK$4,$Q20&gt;='LCS San Diego'!AK$4)),"C",0))))))</f>
        <v>XO</v>
      </c>
      <c r="AL20" s="33" t="str">
        <f>IF((AND($E20&lt;='LCS San Diego'!AL$4,$F20&gt;='LCS San Diego'!AL$4)),"P/L",IF((AND($H20&lt;='LCS San Diego'!AL$4,$I20&gt;='LCS San Diego'!AL$4)),"XO",IF((AND($J20&lt;='LCS San Diego'!AL$4,$K20&gt;='LCS San Diego'!AL$4)),"3",IF((AND($L20&lt;='LCS San Diego'!AL$4,$M20&gt;='LCS San Diego'!AL$4)),"C",IF((AND($N20&lt;='LCS San Diego'!AL$4,$O20&gt;='LCS San Diego'!AL$4)),"CO",IF((AND($P20&lt;='LCS San Diego'!AL$4,$Q20&gt;='LCS San Diego'!AL$4)),"C",0))))))</f>
        <v>XO</v>
      </c>
      <c r="AM20" s="33" t="str">
        <f>IF((AND($E20&lt;='LCS San Diego'!AM$4,$F20&gt;='LCS San Diego'!AM$4)),"P/L",IF((AND($H20&lt;='LCS San Diego'!AM$4,$I20&gt;='LCS San Diego'!AM$4)),"XO",IF((AND($J20&lt;='LCS San Diego'!AM$4,$K20&gt;='LCS San Diego'!AM$4)),"3",IF((AND($L20&lt;='LCS San Diego'!AM$4,$M20&gt;='LCS San Diego'!AM$4)),"C",IF((AND($N20&lt;='LCS San Diego'!AM$4,$O20&gt;='LCS San Diego'!AM$4)),"CO",IF((AND($P20&lt;='LCS San Diego'!AM$4,$Q20&gt;='LCS San Diego'!AM$4)),"C",0))))))</f>
        <v>XO</v>
      </c>
      <c r="AN20" s="33" t="str">
        <f>IF((AND($E20&lt;='LCS San Diego'!AN$4,$F20&gt;='LCS San Diego'!AN$4)),"P/L",IF((AND($H20&lt;='LCS San Diego'!AN$4,$I20&gt;='LCS San Diego'!AN$4)),"XO",IF((AND($J20&lt;='LCS San Diego'!AN$4,$K20&gt;='LCS San Diego'!AN$4)),"3",IF((AND($L20&lt;='LCS San Diego'!AN$4,$M20&gt;='LCS San Diego'!AN$4)),"C",IF((AND($N20&lt;='LCS San Diego'!AN$4,$O20&gt;='LCS San Diego'!AN$4)),"CO",IF((AND($P20&lt;='LCS San Diego'!AN$4,$Q20&gt;='LCS San Diego'!AN$4)),"C",0))))))</f>
        <v>XO</v>
      </c>
      <c r="AO20" s="33" t="str">
        <f>IF((AND($E20&lt;='LCS San Diego'!AO$4,$F20&gt;='LCS San Diego'!AO$4)),"P/L",IF((AND($H20&lt;='LCS San Diego'!AO$4,$I20&gt;='LCS San Diego'!AO$4)),"XO",IF((AND($J20&lt;='LCS San Diego'!AO$4,$K20&gt;='LCS San Diego'!AO$4)),"3",IF((AND($L20&lt;='LCS San Diego'!AO$4,$M20&gt;='LCS San Diego'!AO$4)),"C",IF((AND($N20&lt;='LCS San Diego'!AO$4,$O20&gt;='LCS San Diego'!AO$4)),"CO",IF((AND($P20&lt;='LCS San Diego'!AO$4,$Q20&gt;='LCS San Diego'!AO$4)),"C",0))))))</f>
        <v>XO</v>
      </c>
      <c r="AP20" s="33" t="str">
        <f>IF((AND($E20&lt;='LCS San Diego'!AP$4,$F20&gt;='LCS San Diego'!AP$4)),"P/L",IF((AND($H20&lt;='LCS San Diego'!AP$4,$I20&gt;='LCS San Diego'!AP$4)),"XO",IF((AND($J20&lt;='LCS San Diego'!AP$4,$K20&gt;='LCS San Diego'!AP$4)),"3",IF((AND($L20&lt;='LCS San Diego'!AP$4,$M20&gt;='LCS San Diego'!AP$4)),"C",IF((AND($N20&lt;='LCS San Diego'!AP$4,$O20&gt;='LCS San Diego'!AP$4)),"CO",IF((AND($P20&lt;='LCS San Diego'!AP$4,$Q20&gt;='LCS San Diego'!AP$4)),"C",0))))))</f>
        <v>XO</v>
      </c>
      <c r="AQ20" s="33" t="str">
        <f>IF((AND($E20&lt;='LCS San Diego'!AQ$4,$F20&gt;='LCS San Diego'!AQ$4)),"P/L",IF((AND($H20&lt;='LCS San Diego'!AQ$4,$I20&gt;='LCS San Diego'!AQ$4)),"XO",IF((AND($J20&lt;='LCS San Diego'!AQ$4,$K20&gt;='LCS San Diego'!AQ$4)),"3",IF((AND($L20&lt;='LCS San Diego'!AQ$4,$M20&gt;='LCS San Diego'!AQ$4)),"C",IF((AND($N20&lt;='LCS San Diego'!AQ$4,$O20&gt;='LCS San Diego'!AQ$4)),"CO",IF((AND($P20&lt;='LCS San Diego'!AQ$4,$Q20&gt;='LCS San Diego'!AQ$4)),"C",0))))))</f>
        <v>XO</v>
      </c>
      <c r="AR20" s="33" t="str">
        <f>IF((AND($E20&lt;='LCS San Diego'!AR$4,$F20&gt;='LCS San Diego'!AR$4)),"P/L",IF((AND($H20&lt;='LCS San Diego'!AR$4,$I20&gt;='LCS San Diego'!AR$4)),"XO",IF((AND($J20&lt;='LCS San Diego'!AR$4,$K20&gt;='LCS San Diego'!AR$4)),"3",IF((AND($L20&lt;='LCS San Diego'!AR$4,$M20&gt;='LCS San Diego'!AR$4)),"C",IF((AND($N20&lt;='LCS San Diego'!AR$4,$O20&gt;='LCS San Diego'!AR$4)),"CO",IF((AND($P20&lt;='LCS San Diego'!AR$4,$Q20&gt;='LCS San Diego'!AR$4)),"C",0))))))</f>
        <v>XO</v>
      </c>
      <c r="AS20" s="33" t="str">
        <f>IF((AND($E20&lt;='LCS San Diego'!AS$4,$F20&gt;='LCS San Diego'!AS$4)),"P/L",IF((AND($H20&lt;='LCS San Diego'!AS$4,$I20&gt;='LCS San Diego'!AS$4)),"XO",IF((AND($J20&lt;='LCS San Diego'!AS$4,$K20&gt;='LCS San Diego'!AS$4)),"3",IF((AND($L20&lt;='LCS San Diego'!AS$4,$M20&gt;='LCS San Diego'!AS$4)),"C",IF((AND($N20&lt;='LCS San Diego'!AS$4,$O20&gt;='LCS San Diego'!AS$4)),"CO",IF((AND($P20&lt;='LCS San Diego'!AS$4,$Q20&gt;='LCS San Diego'!AS$4)),"C",0))))))</f>
        <v>XO</v>
      </c>
      <c r="AT20" s="33" t="str">
        <f>IF((AND($E20&lt;='LCS San Diego'!AT$4,$F20&gt;='LCS San Diego'!AT$4)),"P/L",IF((AND($H20&lt;='LCS San Diego'!AT$4,$I20&gt;='LCS San Diego'!AT$4)),"XO",IF((AND($J20&lt;='LCS San Diego'!AT$4,$K20&gt;='LCS San Diego'!AT$4)),"3",IF((AND($L20&lt;='LCS San Diego'!AT$4,$M20&gt;='LCS San Diego'!AT$4)),"C",IF((AND($N20&lt;='LCS San Diego'!AT$4,$O20&gt;='LCS San Diego'!AT$4)),"CO",IF((AND($P20&lt;='LCS San Diego'!AT$4,$Q20&gt;='LCS San Diego'!AT$4)),"C",0))))))</f>
        <v>XO</v>
      </c>
      <c r="AU20" s="33" t="str">
        <f>IF((AND($E20&lt;='LCS San Diego'!AU$4,$F20&gt;='LCS San Diego'!AU$4)),"P/L",IF((AND($H20&lt;='LCS San Diego'!AU$4,$I20&gt;='LCS San Diego'!AU$4)),"XO",IF((AND($J20&lt;='LCS San Diego'!AU$4,$K20&gt;='LCS San Diego'!AU$4)),"3",IF((AND($L20&lt;='LCS San Diego'!AU$4,$M20&gt;='LCS San Diego'!AU$4)),"C",IF((AND($N20&lt;='LCS San Diego'!AU$4,$O20&gt;='LCS San Diego'!AU$4)),"CO",IF((AND($P20&lt;='LCS San Diego'!AU$4,$Q20&gt;='LCS San Diego'!AU$4)),"C",0))))))</f>
        <v>3</v>
      </c>
      <c r="AV20" s="33" t="str">
        <f>IF((AND($E20&lt;='LCS San Diego'!AV$4,$F20&gt;='LCS San Diego'!AV$4)),"P/L",IF((AND($H20&lt;='LCS San Diego'!AV$4,$I20&gt;='LCS San Diego'!AV$4)),"XO",IF((AND($J20&lt;='LCS San Diego'!AV$4,$K20&gt;='LCS San Diego'!AV$4)),"3",IF((AND($L20&lt;='LCS San Diego'!AV$4,$M20&gt;='LCS San Diego'!AV$4)),"C",IF((AND($N20&lt;='LCS San Diego'!AV$4,$O20&gt;='LCS San Diego'!AV$4)),"CO",IF((AND($P20&lt;='LCS San Diego'!AV$4,$Q20&gt;='LCS San Diego'!AV$4)),"C",0))))))</f>
        <v>3</v>
      </c>
      <c r="AW20" s="33" t="str">
        <f>IF((AND($E20&lt;='LCS San Diego'!AW$4,$F20&gt;='LCS San Diego'!AW$4)),"P/L",IF((AND($H20&lt;='LCS San Diego'!AW$4,$I20&gt;='LCS San Diego'!AW$4)),"XO",IF((AND($J20&lt;='LCS San Diego'!AW$4,$K20&gt;='LCS San Diego'!AW$4)),"3",IF((AND($L20&lt;='LCS San Diego'!AW$4,$M20&gt;='LCS San Diego'!AW$4)),"C",IF((AND($N20&lt;='LCS San Diego'!AW$4,$O20&gt;='LCS San Diego'!AW$4)),"CO",IF((AND($P20&lt;='LCS San Diego'!AW$4,$Q20&gt;='LCS San Diego'!AW$4)),"C",0))))))</f>
        <v>C</v>
      </c>
      <c r="AX20" s="33" t="str">
        <f>IF((AND($E20&lt;='LCS San Diego'!AX$4,$F20&gt;='LCS San Diego'!AX$4)),"P/L",IF((AND($H20&lt;='LCS San Diego'!AX$4,$I20&gt;='LCS San Diego'!AX$4)),"XO",IF((AND($J20&lt;='LCS San Diego'!AX$4,$K20&gt;='LCS San Diego'!AX$4)),"3",IF((AND($L20&lt;='LCS San Diego'!AX$4,$M20&gt;='LCS San Diego'!AX$4)),"C",IF((AND($N20&lt;='LCS San Diego'!AX$4,$O20&gt;='LCS San Diego'!AX$4)),"CO",IF((AND($P20&lt;='LCS San Diego'!AX$4,$Q20&gt;='LCS San Diego'!AX$4)),"C",0))))))</f>
        <v>CO</v>
      </c>
      <c r="AY20" s="33" t="str">
        <f>IF((AND($E20&lt;='LCS San Diego'!AY$4,$F20&gt;='LCS San Diego'!AY$4)),"P/L",IF((AND($H20&lt;='LCS San Diego'!AY$4,$I20&gt;='LCS San Diego'!AY$4)),"XO",IF((AND($J20&lt;='LCS San Diego'!AY$4,$K20&gt;='LCS San Diego'!AY$4)),"3",IF((AND($L20&lt;='LCS San Diego'!AY$4,$M20&gt;='LCS San Diego'!AY$4)),"C",IF((AND($N20&lt;='LCS San Diego'!AY$4,$O20&gt;='LCS San Diego'!AY$4)),"CO",IF((AND($P20&lt;='LCS San Diego'!AY$4,$Q20&gt;='LCS San Diego'!AY$4)),"C",0))))))</f>
        <v>CO</v>
      </c>
      <c r="AZ20" s="33" t="str">
        <f>IF((AND($E20&lt;='LCS San Diego'!AZ$4,$F20&gt;='LCS San Diego'!AZ$4)),"P/L",IF((AND($H20&lt;='LCS San Diego'!AZ$4,$I20&gt;='LCS San Diego'!AZ$4)),"XO",IF((AND($J20&lt;='LCS San Diego'!AZ$4,$K20&gt;='LCS San Diego'!AZ$4)),"3",IF((AND($L20&lt;='LCS San Diego'!AZ$4,$M20&gt;='LCS San Diego'!AZ$4)),"C",IF((AND($N20&lt;='LCS San Diego'!AZ$4,$O20&gt;='LCS San Diego'!AZ$4)),"CO",IF((AND($P20&lt;='LCS San Diego'!AZ$4,$Q20&gt;='LCS San Diego'!AZ$4)),"C",0))))))</f>
        <v>CO</v>
      </c>
      <c r="BA20" s="33" t="str">
        <f>IF((AND($E20&lt;='LCS San Diego'!BA$4,$F20&gt;='LCS San Diego'!BA$4)),"P/L",IF((AND($H20&lt;='LCS San Diego'!BA$4,$I20&gt;='LCS San Diego'!BA$4)),"XO",IF((AND($J20&lt;='LCS San Diego'!BA$4,$K20&gt;='LCS San Diego'!BA$4)),"3",IF((AND($L20&lt;='LCS San Diego'!BA$4,$M20&gt;='LCS San Diego'!BA$4)),"C",IF((AND($N20&lt;='LCS San Diego'!BA$4,$O20&gt;='LCS San Diego'!BA$4)),"CO",IF((AND($P20&lt;='LCS San Diego'!BA$4,$Q20&gt;='LCS San Diego'!BA$4)),"C",0))))))</f>
        <v>CO</v>
      </c>
      <c r="BB20" s="33" t="str">
        <f>IF((AND($E20&lt;='LCS San Diego'!BB$4,$F20&gt;='LCS San Diego'!BB$4)),"P/L",IF((AND($H20&lt;='LCS San Diego'!BB$4,$I20&gt;='LCS San Diego'!BB$4)),"XO",IF((AND($J20&lt;='LCS San Diego'!BB$4,$K20&gt;='LCS San Diego'!BB$4)),"3",IF((AND($L20&lt;='LCS San Diego'!BB$4,$M20&gt;='LCS San Diego'!BB$4)),"C",IF((AND($N20&lt;='LCS San Diego'!BB$4,$O20&gt;='LCS San Diego'!BB$4)),"CO",IF((AND($P20&lt;='LCS San Diego'!BB$4,$Q20&gt;='LCS San Diego'!BB$4)),"C",0))))))</f>
        <v>CO</v>
      </c>
      <c r="BC20" s="33" t="str">
        <f>IF((AND($E20&lt;='LCS San Diego'!BC$4,$F20&gt;='LCS San Diego'!BC$4)),"P/L",IF((AND($H20&lt;='LCS San Diego'!BC$4,$I20&gt;='LCS San Diego'!BC$4)),"XO",IF((AND($J20&lt;='LCS San Diego'!BC$4,$K20&gt;='LCS San Diego'!BC$4)),"3",IF((AND($L20&lt;='LCS San Diego'!BC$4,$M20&gt;='LCS San Diego'!BC$4)),"C",IF((AND($N20&lt;='LCS San Diego'!BC$4,$O20&gt;='LCS San Diego'!BC$4)),"CO",IF((AND($P20&lt;='LCS San Diego'!BC$4,$Q20&gt;='LCS San Diego'!BC$4)),"C",0))))))</f>
        <v>CO</v>
      </c>
      <c r="BD20" s="33" t="str">
        <f>IF((AND($E20&lt;='LCS San Diego'!BD$4,$F20&gt;='LCS San Diego'!BD$4)),"P/L",IF((AND($H20&lt;='LCS San Diego'!BD$4,$I20&gt;='LCS San Diego'!BD$4)),"XO",IF((AND($J20&lt;='LCS San Diego'!BD$4,$K20&gt;='LCS San Diego'!BD$4)),"3",IF((AND($L20&lt;='LCS San Diego'!BD$4,$M20&gt;='LCS San Diego'!BD$4)),"C",IF((AND($N20&lt;='LCS San Diego'!BD$4,$O20&gt;='LCS San Diego'!BD$4)),"CO",IF((AND($P20&lt;='LCS San Diego'!BD$4,$Q20&gt;='LCS San Diego'!BD$4)),"C",0))))))</f>
        <v>CO</v>
      </c>
      <c r="BE20" s="33" t="str">
        <f>IF((AND($E20&lt;='LCS San Diego'!BE$4,$F20&gt;='LCS San Diego'!BE$4)),"P/L",IF((AND($H20&lt;='LCS San Diego'!BE$4,$I20&gt;='LCS San Diego'!BE$4)),"XO",IF((AND($J20&lt;='LCS San Diego'!BE$4,$K20&gt;='LCS San Diego'!BE$4)),"3",IF((AND($L20&lt;='LCS San Diego'!BE$4,$M20&gt;='LCS San Diego'!BE$4)),"C",IF((AND($N20&lt;='LCS San Diego'!BE$4,$O20&gt;='LCS San Diego'!BE$4)),"CO",IF((AND($P20&lt;='LCS San Diego'!BE$4,$Q20&gt;='LCS San Diego'!BE$4)),"C",0))))))</f>
        <v>CO</v>
      </c>
      <c r="BF20" s="33" t="str">
        <f>IF((AND($E20&lt;='LCS San Diego'!BF$4,$F20&gt;='LCS San Diego'!BF$4)),"P/L",IF((AND($H20&lt;='LCS San Diego'!BF$4,$I20&gt;='LCS San Diego'!BF$4)),"XO",IF((AND($J20&lt;='LCS San Diego'!BF$4,$K20&gt;='LCS San Diego'!BF$4)),"3",IF((AND($L20&lt;='LCS San Diego'!BF$4,$M20&gt;='LCS San Diego'!BF$4)),"C",IF((AND($N20&lt;='LCS San Diego'!BF$4,$O20&gt;='LCS San Diego'!BF$4)),"CO",IF((AND($P20&lt;='LCS San Diego'!BF$4,$Q20&gt;='LCS San Diego'!BF$4)),"C",0))))))</f>
        <v>CO</v>
      </c>
      <c r="BG20" s="33" t="str">
        <f>IF((AND($E20&lt;='LCS San Diego'!BG$4,$F20&gt;='LCS San Diego'!BG$4)),"P/L",IF((AND($H20&lt;='LCS San Diego'!BG$4,$I20&gt;='LCS San Diego'!BG$4)),"XO",IF((AND($J20&lt;='LCS San Diego'!BG$4,$K20&gt;='LCS San Diego'!BG$4)),"3",IF((AND($L20&lt;='LCS San Diego'!BG$4,$M20&gt;='LCS San Diego'!BG$4)),"C",IF((AND($N20&lt;='LCS San Diego'!BG$4,$O20&gt;='LCS San Diego'!BG$4)),"CO",IF((AND($P20&lt;='LCS San Diego'!BG$4,$Q20&gt;='LCS San Diego'!BG$4)),"C",0))))))</f>
        <v>CO</v>
      </c>
      <c r="BH20" s="33" t="str">
        <f>IF((AND($E20&lt;='LCS San Diego'!BH$4,$F20&gt;='LCS San Diego'!BH$4)),"P/L",IF((AND($H20&lt;='LCS San Diego'!BH$4,$I20&gt;='LCS San Diego'!BH$4)),"XO",IF((AND($J20&lt;='LCS San Diego'!BH$4,$K20&gt;='LCS San Diego'!BH$4)),"3",IF((AND($L20&lt;='LCS San Diego'!BH$4,$M20&gt;='LCS San Diego'!BH$4)),"C",IF((AND($N20&lt;='LCS San Diego'!BH$4,$O20&gt;='LCS San Diego'!BH$4)),"CO",IF((AND($P20&lt;='LCS San Diego'!BH$4,$Q20&gt;='LCS San Diego'!BH$4)),"C",0))))))</f>
        <v>CO</v>
      </c>
      <c r="BI20" s="33" t="str">
        <f>IF((AND($E20&lt;='LCS San Diego'!BI$4,$F20&gt;='LCS San Diego'!BI$4)),"P/L",IF((AND($H20&lt;='LCS San Diego'!BI$4,$I20&gt;='LCS San Diego'!BI$4)),"XO",IF((AND($J20&lt;='LCS San Diego'!BI$4,$K20&gt;='LCS San Diego'!BI$4)),"3",IF((AND($L20&lt;='LCS San Diego'!BI$4,$M20&gt;='LCS San Diego'!BI$4)),"C",IF((AND($N20&lt;='LCS San Diego'!BI$4,$O20&gt;='LCS San Diego'!BI$4)),"CO",IF((AND($P20&lt;='LCS San Diego'!BI$4,$Q20&gt;='LCS San Diego'!BI$4)),"C",0))))))</f>
        <v>CO</v>
      </c>
      <c r="BJ20" s="33" t="str">
        <f>IF((AND($E20&lt;='LCS San Diego'!BJ$4,$F20&gt;='LCS San Diego'!BJ$4)),"P/L",IF((AND($H20&lt;='LCS San Diego'!BJ$4,$I20&gt;='LCS San Diego'!BJ$4)),"XO",IF((AND($J20&lt;='LCS San Diego'!BJ$4,$K20&gt;='LCS San Diego'!BJ$4)),"3",IF((AND($L20&lt;='LCS San Diego'!BJ$4,$M20&gt;='LCS San Diego'!BJ$4)),"C",IF((AND($N20&lt;='LCS San Diego'!BJ$4,$O20&gt;='LCS San Diego'!BJ$4)),"CO",IF((AND($P20&lt;='LCS San Diego'!BJ$4,$Q20&gt;='LCS San Diego'!BJ$4)),"C",0))))))</f>
        <v>CO</v>
      </c>
      <c r="BK20" s="33" t="str">
        <f>IF((AND($E20&lt;='LCS San Diego'!BK$4,$F20&gt;='LCS San Diego'!BK$4)),"P/L",IF((AND($H20&lt;='LCS San Diego'!BK$4,$I20&gt;='LCS San Diego'!BK$4)),"XO",IF((AND($J20&lt;='LCS San Diego'!BK$4,$K20&gt;='LCS San Diego'!BK$4)),"3",IF((AND($L20&lt;='LCS San Diego'!BK$4,$M20&gt;='LCS San Diego'!BK$4)),"C",IF((AND($N20&lt;='LCS San Diego'!BK$4,$O20&gt;='LCS San Diego'!BK$4)),"CO",IF((AND($P20&lt;='LCS San Diego'!BK$4,$Q20&gt;='LCS San Diego'!BK$4)),"C",0))))))</f>
        <v>CO</v>
      </c>
      <c r="BL20" s="33" t="str">
        <f>IF((AND($E20&lt;='LCS San Diego'!BL$4,$F20&gt;='LCS San Diego'!BL$4)),"P/L",IF((AND($H20&lt;='LCS San Diego'!BL$4,$I20&gt;='LCS San Diego'!BL$4)),"XO",IF((AND($J20&lt;='LCS San Diego'!BL$4,$K20&gt;='LCS San Diego'!BL$4)),"3",IF((AND($L20&lt;='LCS San Diego'!BL$4,$M20&gt;='LCS San Diego'!BL$4)),"C",IF((AND($N20&lt;='LCS San Diego'!BL$4,$O20&gt;='LCS San Diego'!BL$4)),"CO",IF((AND($P20&lt;='LCS San Diego'!BL$4,$Q20&gt;='LCS San Diego'!BL$4)),"C",0))))))</f>
        <v>CO</v>
      </c>
      <c r="BM20" s="33" t="str">
        <f>IF((AND($E20&lt;='LCS San Diego'!BM$4,$F20&gt;='LCS San Diego'!BM$4)),"P/L",IF((AND($H20&lt;='LCS San Diego'!BM$4,$I20&gt;='LCS San Diego'!BM$4)),"XO",IF((AND($J20&lt;='LCS San Diego'!BM$4,$K20&gt;='LCS San Diego'!BM$4)),"3",IF((AND($L20&lt;='LCS San Diego'!BM$4,$M20&gt;='LCS San Diego'!BM$4)),"C",IF((AND($N20&lt;='LCS San Diego'!BM$4,$O20&gt;='LCS San Diego'!BM$4)),"CO",IF((AND($P20&lt;='LCS San Diego'!BM$4,$Q20&gt;='LCS San Diego'!BM$4)),"C",0))))))</f>
        <v>CO</v>
      </c>
      <c r="BN20" s="33" t="str">
        <f>IF((AND($E20&lt;='LCS San Diego'!BN$4,$F20&gt;='LCS San Diego'!BN$4)),"P/L",IF((AND($H20&lt;='LCS San Diego'!BN$4,$I20&gt;='LCS San Diego'!BN$4)),"XO",IF((AND($J20&lt;='LCS San Diego'!BN$4,$K20&gt;='LCS San Diego'!BN$4)),"3",IF((AND($L20&lt;='LCS San Diego'!BN$4,$M20&gt;='LCS San Diego'!BN$4)),"C",IF((AND($N20&lt;='LCS San Diego'!BN$4,$O20&gt;='LCS San Diego'!BN$4)),"CO",IF((AND($P20&lt;='LCS San Diego'!BN$4,$Q20&gt;='LCS San Diego'!BN$4)),"C",0))))))</f>
        <v>CO</v>
      </c>
      <c r="BO20" s="33" t="str">
        <f>IF((AND($E20&lt;='LCS San Diego'!BO$4,$F20&gt;='LCS San Diego'!BO$4)),"P/L",IF((AND($H20&lt;='LCS San Diego'!BO$4,$I20&gt;='LCS San Diego'!BO$4)),"XO",IF((AND($J20&lt;='LCS San Diego'!BO$4,$K20&gt;='LCS San Diego'!BO$4)),"3",IF((AND($L20&lt;='LCS San Diego'!BO$4,$M20&gt;='LCS San Diego'!BO$4)),"C",IF((AND($N20&lt;='LCS San Diego'!BO$4,$O20&gt;='LCS San Diego'!BO$4)),"CO",IF((AND($P20&lt;='LCS San Diego'!BO$4,$Q20&gt;='LCS San Diego'!BO$4)),"C",0))))))</f>
        <v>C</v>
      </c>
      <c r="BP20" s="33">
        <f>IF((AND($E20&lt;='LCS San Diego'!BP$4,$F20&gt;='LCS San Diego'!BP$4)),"P/L",IF((AND($H20&lt;='LCS San Diego'!BP$4,$I20&gt;='LCS San Diego'!BP$4)),"XO",IF((AND($J20&lt;='LCS San Diego'!BP$4,$K20&gt;='LCS San Diego'!BP$4)),"3",IF((AND($L20&lt;='LCS San Diego'!BP$4,$M20&gt;='LCS San Diego'!BP$4)),"C",IF((AND($N20&lt;='LCS San Diego'!BP$4,$O20&gt;='LCS San Diego'!BP$4)),"CO",IF((AND($P20&lt;='LCS San Diego'!BP$4,$Q20&gt;='LCS San Diego'!BP$4)),"C",0))))))</f>
        <v>0</v>
      </c>
      <c r="BQ20" s="33">
        <f>IF((AND($E20&lt;='LCS San Diego'!BQ$4,$F20&gt;='LCS San Diego'!BQ$4)),"P/L",IF((AND($H20&lt;='LCS San Diego'!BQ$4,$I20&gt;='LCS San Diego'!BQ$4)),"XO",IF((AND($J20&lt;='LCS San Diego'!BQ$4,$K20&gt;='LCS San Diego'!BQ$4)),"3",IF((AND($L20&lt;='LCS San Diego'!BQ$4,$M20&gt;='LCS San Diego'!BQ$4)),"C",IF((AND($N20&lt;='LCS San Diego'!BQ$4,$O20&gt;='LCS San Diego'!BQ$4)),"CO",IF((AND($P20&lt;='LCS San Diego'!BQ$4,$Q20&gt;='LCS San Diego'!BQ$4)),"C",0))))))</f>
        <v>0</v>
      </c>
      <c r="BR20" s="33">
        <f>IF((AND($E20&lt;='LCS San Diego'!BR$4,$F20&gt;='LCS San Diego'!BR$4)),"P/L",IF((AND($H20&lt;='LCS San Diego'!BR$4,$I20&gt;='LCS San Diego'!BR$4)),"XO",IF((AND($J20&lt;='LCS San Diego'!BR$4,$K20&gt;='LCS San Diego'!BR$4)),"3",IF((AND($L20&lt;='LCS San Diego'!BR$4,$M20&gt;='LCS San Diego'!BR$4)),"C",IF((AND($N20&lt;='LCS San Diego'!BR$4,$O20&gt;='LCS San Diego'!BR$4)),"CO",IF((AND($P20&lt;='LCS San Diego'!BR$4,$Q20&gt;='LCS San Diego'!BR$4)),"C",0))))))</f>
        <v>0</v>
      </c>
      <c r="BS20" s="33">
        <f>IF((AND($E20&lt;='LCS San Diego'!BS$4,$F20&gt;='LCS San Diego'!BS$4)),"P/L",IF((AND($H20&lt;='LCS San Diego'!BS$4,$I20&gt;='LCS San Diego'!BS$4)),"XO",IF((AND($J20&lt;='LCS San Diego'!BS$4,$K20&gt;='LCS San Diego'!BS$4)),"3",IF((AND($L20&lt;='LCS San Diego'!BS$4,$M20&gt;='LCS San Diego'!BS$4)),"C",IF((AND($N20&lt;='LCS San Diego'!BS$4,$O20&gt;='LCS San Diego'!BS$4)),"CO",IF((AND($P20&lt;='LCS San Diego'!BS$4,$Q20&gt;='LCS San Diego'!BS$4)),"C",0))))))</f>
        <v>0</v>
      </c>
      <c r="BT20" s="33">
        <f>IF((AND($E20&lt;='LCS San Diego'!BT$4,$F20&gt;='LCS San Diego'!BT$4)),"P/L",IF((AND($H20&lt;='LCS San Diego'!BT$4,$I20&gt;='LCS San Diego'!BT$4)),"XO",IF((AND($J20&lt;='LCS San Diego'!BT$4,$K20&gt;='LCS San Diego'!BT$4)),"3",IF((AND($L20&lt;='LCS San Diego'!BT$4,$M20&gt;='LCS San Diego'!BT$4)),"C",IF((AND($N20&lt;='LCS San Diego'!BT$4,$O20&gt;='LCS San Diego'!BT$4)),"CO",IF((AND($P20&lt;='LCS San Diego'!BT$4,$Q20&gt;='LCS San Diego'!BT$4)),"C",0))))))</f>
        <v>0</v>
      </c>
      <c r="BU20" s="33">
        <f>IF((AND($E20&lt;='LCS San Diego'!BU$4,$F20&gt;='LCS San Diego'!BU$4)),"P/L",IF((AND($H20&lt;='LCS San Diego'!BU$4,$I20&gt;='LCS San Diego'!BU$4)),"XO",IF((AND($J20&lt;='LCS San Diego'!BU$4,$K20&gt;='LCS San Diego'!BU$4)),"3",IF((AND($L20&lt;='LCS San Diego'!BU$4,$M20&gt;='LCS San Diego'!BU$4)),"C",IF((AND($N20&lt;='LCS San Diego'!BU$4,$O20&gt;='LCS San Diego'!BU$4)),"CO",IF((AND($P20&lt;='LCS San Diego'!BU$4,$Q20&gt;='LCS San Diego'!BU$4)),"C",0))))))</f>
        <v>0</v>
      </c>
      <c r="BV20" s="33">
        <f>IF((AND($E20&lt;='LCS San Diego'!BV$4,$F20&gt;='LCS San Diego'!BV$4)),"P/L",IF((AND($H20&lt;='LCS San Diego'!BV$4,$I20&gt;='LCS San Diego'!BV$4)),"XO",IF((AND($J20&lt;='LCS San Diego'!BV$4,$K20&gt;='LCS San Diego'!BV$4)),"3",IF((AND($L20&lt;='LCS San Diego'!BV$4,$M20&gt;='LCS San Diego'!BV$4)),"C",IF((AND($N20&lt;='LCS San Diego'!BV$4,$O20&gt;='LCS San Diego'!BV$4)),"CO",IF((AND($P20&lt;='LCS San Diego'!BV$4,$Q20&gt;='LCS San Diego'!BV$4)),"C",0))))))</f>
        <v>0</v>
      </c>
      <c r="BW20" s="33">
        <f>IF((AND($E20&lt;='LCS San Diego'!BW$4,$F20&gt;='LCS San Diego'!BW$4)),"P/L",IF((AND($H20&lt;='LCS San Diego'!BW$4,$I20&gt;='LCS San Diego'!BW$4)),"XO",IF((AND($J20&lt;='LCS San Diego'!BW$4,$K20&gt;='LCS San Diego'!BW$4)),"3",IF((AND($L20&lt;='LCS San Diego'!BW$4,$M20&gt;='LCS San Diego'!BW$4)),"C",IF((AND($N20&lt;='LCS San Diego'!BW$4,$O20&gt;='LCS San Diego'!BW$4)),"CO",IF((AND($P20&lt;='LCS San Diego'!BW$4,$Q20&gt;='LCS San Diego'!BW$4)),"C",0))))))</f>
        <v>0</v>
      </c>
      <c r="BX20" s="33">
        <f>IF((AND($E20&lt;='LCS San Diego'!BX$4,$F20&gt;='LCS San Diego'!BX$4)),"P/L",IF((AND($H20&lt;='LCS San Diego'!BX$4,$I20&gt;='LCS San Diego'!BX$4)),"XO",IF((AND($J20&lt;='LCS San Diego'!BX$4,$K20&gt;='LCS San Diego'!BX$4)),"3",IF((AND($L20&lt;='LCS San Diego'!BX$4,$M20&gt;='LCS San Diego'!BX$4)),"C",IF((AND($N20&lt;='LCS San Diego'!BX$4,$O20&gt;='LCS San Diego'!BX$4)),"CO",IF((AND($P20&lt;='LCS San Diego'!BX$4,$Q20&gt;='LCS San Diego'!BX$4)),"C",0))))))</f>
        <v>0</v>
      </c>
      <c r="BY20" s="33">
        <f>IF((AND($E20&lt;='LCS San Diego'!BY$4,$F20&gt;='LCS San Diego'!BY$4)),"P/L",IF((AND($H20&lt;='LCS San Diego'!BY$4,$I20&gt;='LCS San Diego'!BY$4)),"XO",IF((AND($J20&lt;='LCS San Diego'!BY$4,$K20&gt;='LCS San Diego'!BY$4)),"3",IF((AND($L20&lt;='LCS San Diego'!BY$4,$M20&gt;='LCS San Diego'!BY$4)),"C",IF((AND($N20&lt;='LCS San Diego'!BY$4,$O20&gt;='LCS San Diego'!BY$4)),"CO",IF((AND($P20&lt;='LCS San Diego'!BY$4,$Q20&gt;='LCS San Diego'!BY$4)),"C",0))))))</f>
        <v>0</v>
      </c>
      <c r="BZ20" s="33">
        <f>IF((AND($E20&lt;='LCS San Diego'!BZ$4,$F20&gt;='LCS San Diego'!BZ$4)),"P/L",IF((AND($H20&lt;='LCS San Diego'!BZ$4,$I20&gt;='LCS San Diego'!BZ$4)),"XO",IF((AND($J20&lt;='LCS San Diego'!BZ$4,$K20&gt;='LCS San Diego'!BZ$4)),"3",IF((AND($L20&lt;='LCS San Diego'!BZ$4,$M20&gt;='LCS San Diego'!BZ$4)),"C",IF((AND($N20&lt;='LCS San Diego'!BZ$4,$O20&gt;='LCS San Diego'!BZ$4)),"CO",IF((AND($P20&lt;='LCS San Diego'!BZ$4,$Q20&gt;='LCS San Diego'!BZ$4)),"C",0))))))</f>
        <v>0</v>
      </c>
      <c r="CA20" s="33">
        <f>IF((AND($E20&lt;='LCS San Diego'!CA$4,$F20&gt;='LCS San Diego'!CA$4)),"P/L",IF((AND($H20&lt;='LCS San Diego'!CA$4,$I20&gt;='LCS San Diego'!CA$4)),"XO",IF((AND($J20&lt;='LCS San Diego'!CA$4,$K20&gt;='LCS San Diego'!CA$4)),"3",IF((AND($L20&lt;='LCS San Diego'!CA$4,$M20&gt;='LCS San Diego'!CA$4)),"C",IF((AND($N20&lt;='LCS San Diego'!CA$4,$O20&gt;='LCS San Diego'!CA$4)),"CO",IF((AND($P20&lt;='LCS San Diego'!CA$4,$Q20&gt;='LCS San Diego'!CA$4)),"C",0))))))</f>
        <v>0</v>
      </c>
      <c r="CB20" s="33">
        <f>IF((AND($E20&lt;='LCS San Diego'!CB$4,$F20&gt;='LCS San Diego'!CB$4)),"P/L",IF((AND($H20&lt;='LCS San Diego'!CB$4,$I20&gt;='LCS San Diego'!CB$4)),"XO",IF((AND($J20&lt;='LCS San Diego'!CB$4,$K20&gt;='LCS San Diego'!CB$4)),"3",IF((AND($L20&lt;='LCS San Diego'!CB$4,$M20&gt;='LCS San Diego'!CB$4)),"C",IF((AND($N20&lt;='LCS San Diego'!CB$4,$O20&gt;='LCS San Diego'!CB$4)),"CO",IF((AND($P20&lt;='LCS San Diego'!CB$4,$Q20&gt;='LCS San Diego'!CB$4)),"C",0))))))</f>
        <v>0</v>
      </c>
      <c r="CC20" s="33">
        <f>IF((AND($E20&lt;='LCS San Diego'!CC$4,$F20&gt;='LCS San Diego'!CC$4)),"P/L",IF((AND($H20&lt;='LCS San Diego'!CC$4,$I20&gt;='LCS San Diego'!CC$4)),"XO",IF((AND($J20&lt;='LCS San Diego'!CC$4,$K20&gt;='LCS San Diego'!CC$4)),"3",IF((AND($L20&lt;='LCS San Diego'!CC$4,$M20&gt;='LCS San Diego'!CC$4)),"C",IF((AND($N20&lt;='LCS San Diego'!CC$4,$O20&gt;='LCS San Diego'!CC$4)),"CO",IF((AND($P20&lt;='LCS San Diego'!CC$4,$Q20&gt;='LCS San Diego'!CC$4)),"C",0))))))</f>
        <v>0</v>
      </c>
      <c r="CD20" s="33">
        <f>IF((AND($E20&lt;='LCS San Diego'!CD$4,$F20&gt;='LCS San Diego'!CD$4)),"P/L",IF((AND($H20&lt;='LCS San Diego'!CD$4,$I20&gt;='LCS San Diego'!CD$4)),"XO",IF((AND($J20&lt;='LCS San Diego'!CD$4,$K20&gt;='LCS San Diego'!CD$4)),"3",IF((AND($L20&lt;='LCS San Diego'!CD$4,$M20&gt;='LCS San Diego'!CD$4)),"C",IF((AND($N20&lt;='LCS San Diego'!CD$4,$O20&gt;='LCS San Diego'!CD$4)),"CO",IF((AND($P20&lt;='LCS San Diego'!CD$4,$Q20&gt;='LCS San Diego'!CD$4)),"C",0))))))</f>
        <v>0</v>
      </c>
      <c r="CE20" s="33">
        <f>IF((AND($E20&lt;='LCS San Diego'!CE$4,$F20&gt;='LCS San Diego'!CE$4)),"P/L",IF((AND($H20&lt;='LCS San Diego'!CE$4,$I20&gt;='LCS San Diego'!CE$4)),"XO",IF((AND($J20&lt;='LCS San Diego'!CE$4,$K20&gt;='LCS San Diego'!CE$4)),"3",IF((AND($L20&lt;='LCS San Diego'!CE$4,$M20&gt;='LCS San Diego'!CE$4)),"C",IF((AND($N20&lt;='LCS San Diego'!CE$4,$O20&gt;='LCS San Diego'!CE$4)),"CO",IF((AND($P20&lt;='LCS San Diego'!CE$4,$Q20&gt;='LCS San Diego'!CE$4)),"C",0))))))</f>
        <v>0</v>
      </c>
      <c r="CF20" s="33">
        <f>IF((AND($E20&lt;='LCS San Diego'!CF$4,$F20&gt;='LCS San Diego'!CF$4)),"P/L",IF((AND($H20&lt;='LCS San Diego'!CF$4,$I20&gt;='LCS San Diego'!CF$4)),"XO",IF((AND($J20&lt;='LCS San Diego'!CF$4,$K20&gt;='LCS San Diego'!CF$4)),"3",IF((AND($L20&lt;='LCS San Diego'!CF$4,$M20&gt;='LCS San Diego'!CF$4)),"C",IF((AND($N20&lt;='LCS San Diego'!CF$4,$O20&gt;='LCS San Diego'!CF$4)),"CO",IF((AND($P20&lt;='LCS San Diego'!CF$4,$Q20&gt;='LCS San Diego'!CF$4)),"C",0))))))</f>
        <v>0</v>
      </c>
      <c r="CG20" s="33">
        <f>IF((AND($E20&lt;='LCS San Diego'!CG$4,$F20&gt;='LCS San Diego'!CG$4)),"P/L",IF((AND($H20&lt;='LCS San Diego'!CG$4,$I20&gt;='LCS San Diego'!CG$4)),"XO",IF((AND($J20&lt;='LCS San Diego'!CG$4,$K20&gt;='LCS San Diego'!CG$4)),"3",IF((AND($L20&lt;='LCS San Diego'!CG$4,$M20&gt;='LCS San Diego'!CG$4)),"C",IF((AND($N20&lt;='LCS San Diego'!CG$4,$O20&gt;='LCS San Diego'!CG$4)),"CO",IF((AND($P20&lt;='LCS San Diego'!CG$4,$Q20&gt;='LCS San Diego'!CG$4)),"C",0))))))</f>
        <v>0</v>
      </c>
      <c r="CH20" s="33">
        <f>IF((AND($E20&lt;='LCS San Diego'!CH$4,$F20&gt;='LCS San Diego'!CH$4)),"P/L",IF((AND($H20&lt;='LCS San Diego'!CH$4,$I20&gt;='LCS San Diego'!CH$4)),"XO",IF((AND($J20&lt;='LCS San Diego'!CH$4,$K20&gt;='LCS San Diego'!CH$4)),"3",IF((AND($L20&lt;='LCS San Diego'!CH$4,$M20&gt;='LCS San Diego'!CH$4)),"C",IF((AND($N20&lt;='LCS San Diego'!CH$4,$O20&gt;='LCS San Diego'!CH$4)),"CO",IF((AND($P20&lt;='LCS San Diego'!CH$4,$Q20&gt;='LCS San Diego'!CH$4)),"C",0))))))</f>
        <v>0</v>
      </c>
      <c r="CI20" s="33">
        <f>IF((AND($E20&lt;='LCS San Diego'!CI$4,$F20&gt;='LCS San Diego'!CI$4)),"P/L",IF((AND($H20&lt;='LCS San Diego'!CI$4,$I20&gt;='LCS San Diego'!CI$4)),"XO",IF((AND($J20&lt;='LCS San Diego'!CI$4,$K20&gt;='LCS San Diego'!CI$4)),"3",IF((AND($L20&lt;='LCS San Diego'!CI$4,$M20&gt;='LCS San Diego'!CI$4)),"C",IF((AND($N20&lt;='LCS San Diego'!CI$4,$O20&gt;='LCS San Diego'!CI$4)),"CO",IF((AND($P20&lt;='LCS San Diego'!CI$4,$Q20&gt;='LCS San Diego'!CI$4)),"C",0))))))</f>
        <v>0</v>
      </c>
      <c r="CJ20" s="33">
        <f>IF((AND($E20&lt;='LCS San Diego'!CJ$4,$F20&gt;='LCS San Diego'!CJ$4)),"P/L",IF((AND($H20&lt;='LCS San Diego'!CJ$4,$I20&gt;='LCS San Diego'!CJ$4)),"XO",IF((AND($J20&lt;='LCS San Diego'!CJ$4,$K20&gt;='LCS San Diego'!CJ$4)),"3",IF((AND($L20&lt;='LCS San Diego'!CJ$4,$M20&gt;='LCS San Diego'!CJ$4)),"C",IF((AND($N20&lt;='LCS San Diego'!CJ$4,$O20&gt;='LCS San Diego'!CJ$4)),"CO",IF((AND($P20&lt;='LCS San Diego'!CJ$4,$Q20&gt;='LCS San Diego'!CJ$4)),"C",0))))))</f>
        <v>0</v>
      </c>
      <c r="CK20" s="33">
        <f>IF((AND($E20&lt;='LCS San Diego'!CK$4,$F20&gt;='LCS San Diego'!CK$4)),"P/L",IF((AND($H20&lt;='LCS San Diego'!CK$4,$I20&gt;='LCS San Diego'!CK$4)),"XO",IF((AND($J20&lt;='LCS San Diego'!CK$4,$K20&gt;='LCS San Diego'!CK$4)),"3",IF((AND($L20&lt;='LCS San Diego'!CK$4,$M20&gt;='LCS San Diego'!CK$4)),"C",IF((AND($N20&lt;='LCS San Diego'!CK$4,$O20&gt;='LCS San Diego'!CK$4)),"CO",IF((AND($P20&lt;='LCS San Diego'!CK$4,$Q20&gt;='LCS San Diego'!CK$4)),"C",0))))))</f>
        <v>0</v>
      </c>
      <c r="CL20" s="33">
        <f>IF((AND($E20&lt;='LCS San Diego'!CL$4,$F20&gt;='LCS San Diego'!CL$4)),"P/L",IF((AND($H20&lt;='LCS San Diego'!CL$4,$I20&gt;='LCS San Diego'!CL$4)),"XO",IF((AND($J20&lt;='LCS San Diego'!CL$4,$K20&gt;='LCS San Diego'!CL$4)),"3",IF((AND($L20&lt;='LCS San Diego'!CL$4,$M20&gt;='LCS San Diego'!CL$4)),"C",IF((AND($N20&lt;='LCS San Diego'!CL$4,$O20&gt;='LCS San Diego'!CL$4)),"CO",IF((AND($P20&lt;='LCS San Diego'!CL$4,$Q20&gt;='LCS San Diego'!CL$4)),"C",0))))))</f>
        <v>0</v>
      </c>
    </row>
    <row r="21" ht="21.75" customHeight="1" spans="1:90" s="2" customFormat="1" x14ac:dyDescent="0.25">
      <c r="A21" s="25" t="s">
        <v>25</v>
      </c>
      <c r="B21" s="26"/>
      <c r="C21" s="26"/>
      <c r="D21" s="26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8"/>
      <c r="P21" s="27"/>
      <c r="Q21" s="27"/>
      <c r="R21" s="29">
        <f>'LCS San Diego'!$A$2-DAY('LCS San Diego'!$A$2)+1</f>
        <v>46054</v>
      </c>
      <c r="S21" s="29">
        <f t="shared" ref="S21:AX21" si="14">DATE(YEAR(R21),MONTH(R21)+1,DAY(R21))</f>
        <v>46082</v>
      </c>
      <c r="T21" s="29">
        <f t="shared" si="14"/>
        <v>46113</v>
      </c>
      <c r="U21" s="29">
        <f t="shared" si="14"/>
        <v>46143</v>
      </c>
      <c r="V21" s="29">
        <f t="shared" si="14"/>
        <v>46174</v>
      </c>
      <c r="W21" s="29">
        <f t="shared" si="14"/>
        <v>46204</v>
      </c>
      <c r="X21" s="29">
        <f t="shared" si="14"/>
        <v>46235</v>
      </c>
      <c r="Y21" s="29">
        <f t="shared" si="14"/>
        <v>46266</v>
      </c>
      <c r="Z21" s="29">
        <f t="shared" si="14"/>
        <v>46296</v>
      </c>
      <c r="AA21" s="29">
        <f t="shared" si="14"/>
        <v>46327</v>
      </c>
      <c r="AB21" s="29">
        <f t="shared" si="14"/>
        <v>46357</v>
      </c>
      <c r="AC21" s="29">
        <f t="shared" si="14"/>
        <v>46388</v>
      </c>
      <c r="AD21" s="29">
        <f t="shared" si="14"/>
        <v>46419</v>
      </c>
      <c r="AE21" s="29">
        <f t="shared" si="14"/>
        <v>46447</v>
      </c>
      <c r="AF21" s="29">
        <f t="shared" si="14"/>
        <v>46478</v>
      </c>
      <c r="AG21" s="29">
        <f t="shared" si="14"/>
        <v>46508</v>
      </c>
      <c r="AH21" s="29">
        <f t="shared" si="14"/>
        <v>46539</v>
      </c>
      <c r="AI21" s="29">
        <f t="shared" si="14"/>
        <v>46569</v>
      </c>
      <c r="AJ21" s="29">
        <f t="shared" si="14"/>
        <v>46600</v>
      </c>
      <c r="AK21" s="29">
        <f t="shared" si="14"/>
        <v>46631</v>
      </c>
      <c r="AL21" s="29">
        <f t="shared" si="14"/>
        <v>46661</v>
      </c>
      <c r="AM21" s="29">
        <f t="shared" si="14"/>
        <v>46692</v>
      </c>
      <c r="AN21" s="29">
        <f t="shared" si="14"/>
        <v>46722</v>
      </c>
      <c r="AO21" s="29">
        <f t="shared" si="14"/>
        <v>46753</v>
      </c>
      <c r="AP21" s="29">
        <f t="shared" si="14"/>
        <v>46784</v>
      </c>
      <c r="AQ21" s="29">
        <f t="shared" si="14"/>
        <v>46813</v>
      </c>
      <c r="AR21" s="29">
        <f t="shared" si="14"/>
        <v>46844</v>
      </c>
      <c r="AS21" s="29">
        <f t="shared" si="14"/>
        <v>46874</v>
      </c>
      <c r="AT21" s="29">
        <f t="shared" si="14"/>
        <v>46905</v>
      </c>
      <c r="AU21" s="29">
        <f t="shared" si="14"/>
        <v>46935</v>
      </c>
      <c r="AV21" s="29">
        <f t="shared" si="14"/>
        <v>46966</v>
      </c>
      <c r="AW21" s="29">
        <f t="shared" si="14"/>
        <v>46997</v>
      </c>
      <c r="AX21" s="29">
        <f t="shared" si="14"/>
        <v>47027</v>
      </c>
      <c r="AY21" s="29">
        <f t="shared" ref="AY21:CD21" si="15">DATE(YEAR(AX21),MONTH(AX21)+1,DAY(AX21))</f>
        <v>47058</v>
      </c>
      <c r="AZ21" s="29">
        <f t="shared" si="15"/>
        <v>47088</v>
      </c>
      <c r="BA21" s="29">
        <f t="shared" si="15"/>
        <v>47119</v>
      </c>
      <c r="BB21" s="29">
        <f t="shared" si="15"/>
        <v>47150</v>
      </c>
      <c r="BC21" s="29">
        <f t="shared" si="15"/>
        <v>47178</v>
      </c>
      <c r="BD21" s="29">
        <f t="shared" si="15"/>
        <v>47209</v>
      </c>
      <c r="BE21" s="29">
        <f t="shared" si="15"/>
        <v>47239</v>
      </c>
      <c r="BF21" s="29">
        <f t="shared" si="15"/>
        <v>47270</v>
      </c>
      <c r="BG21" s="29">
        <f t="shared" si="15"/>
        <v>47300</v>
      </c>
      <c r="BH21" s="29">
        <f t="shared" si="15"/>
        <v>47331</v>
      </c>
      <c r="BI21" s="29">
        <f t="shared" si="15"/>
        <v>47362</v>
      </c>
      <c r="BJ21" s="29">
        <f t="shared" si="15"/>
        <v>47392</v>
      </c>
      <c r="BK21" s="29">
        <f t="shared" si="15"/>
        <v>47423</v>
      </c>
      <c r="BL21" s="29">
        <f t="shared" si="15"/>
        <v>47453</v>
      </c>
      <c r="BM21" s="29">
        <f t="shared" si="15"/>
        <v>47484</v>
      </c>
      <c r="BN21" s="29">
        <f t="shared" si="15"/>
        <v>47515</v>
      </c>
      <c r="BO21" s="29">
        <f t="shared" si="15"/>
        <v>47543</v>
      </c>
      <c r="BP21" s="29">
        <f t="shared" si="15"/>
        <v>47574</v>
      </c>
      <c r="BQ21" s="29">
        <f t="shared" si="15"/>
        <v>47604</v>
      </c>
      <c r="BR21" s="29">
        <f t="shared" si="15"/>
        <v>47635</v>
      </c>
      <c r="BS21" s="29">
        <f t="shared" si="15"/>
        <v>47665</v>
      </c>
      <c r="BT21" s="29">
        <f t="shared" si="15"/>
        <v>47696</v>
      </c>
      <c r="BU21" s="29">
        <f t="shared" si="15"/>
        <v>47727</v>
      </c>
      <c r="BV21" s="29">
        <f t="shared" si="15"/>
        <v>47757</v>
      </c>
      <c r="BW21" s="29">
        <f t="shared" si="15"/>
        <v>47788</v>
      </c>
      <c r="BX21" s="29">
        <f t="shared" si="15"/>
        <v>47818</v>
      </c>
      <c r="BY21" s="29">
        <f t="shared" si="15"/>
        <v>47849</v>
      </c>
      <c r="BZ21" s="29">
        <f t="shared" si="15"/>
        <v>47880</v>
      </c>
      <c r="CA21" s="29">
        <f t="shared" si="15"/>
        <v>47908</v>
      </c>
      <c r="CB21" s="29">
        <f t="shared" si="15"/>
        <v>47939</v>
      </c>
      <c r="CC21" s="29">
        <f t="shared" si="15"/>
        <v>47969</v>
      </c>
      <c r="CD21" s="29">
        <f t="shared" si="15"/>
        <v>48000</v>
      </c>
      <c r="CE21" s="29">
        <f t="shared" ref="CE21:CL21" si="16">DATE(YEAR(CD21),MONTH(CD21)+1,DAY(CD21))</f>
        <v>48030</v>
      </c>
      <c r="CF21" s="29">
        <f t="shared" si="16"/>
        <v>48061</v>
      </c>
      <c r="CG21" s="29">
        <f t="shared" si="16"/>
        <v>48092</v>
      </c>
      <c r="CH21" s="29">
        <f t="shared" si="16"/>
        <v>48122</v>
      </c>
      <c r="CI21" s="29">
        <f t="shared" si="16"/>
        <v>48153</v>
      </c>
      <c r="CJ21" s="29">
        <f t="shared" si="16"/>
        <v>48183</v>
      </c>
      <c r="CK21" s="29">
        <f t="shared" si="16"/>
        <v>48214</v>
      </c>
      <c r="CL21" s="29">
        <f t="shared" si="16"/>
        <v>48245</v>
      </c>
    </row>
    <row r="22" spans="1:90" s="2" customFormat="1" x14ac:dyDescent="0.25">
      <c r="A22" s="30" t="s">
        <v>26</v>
      </c>
      <c r="B22" s="31">
        <v>17</v>
      </c>
      <c r="C22" s="31">
        <v>13</v>
      </c>
      <c r="D22" s="31">
        <v>1</v>
      </c>
      <c r="E22" s="32"/>
      <c r="F22" s="32"/>
      <c r="G22" s="33">
        <f>F22-E22</f>
        <v>0</v>
      </c>
      <c r="H22" s="32">
        <v>45069</v>
      </c>
      <c r="I22" s="32">
        <f>IF(H22="",0,DATE(YEAR(H22),MONTH(H22)+B22,DAY(H22)))</f>
        <v>45588</v>
      </c>
      <c r="J22" s="32">
        <f>IF(I22="","",(DATE(YEAR(I22),MONTH(I22)+1,DAY(I22))))</f>
        <v>45619</v>
      </c>
      <c r="K22" s="32">
        <f>IF(J22="","",(DATE(YEAR(J22),MONTH(J22)+D22,DAY(J22))))</f>
        <v>45649</v>
      </c>
      <c r="L22" s="32">
        <f>IF(N22="","",DATE(YEAR(N22), MONTH(N22)-1,DAY(N22)))</f>
        <v>45680</v>
      </c>
      <c r="M22" s="37">
        <v>45589</v>
      </c>
      <c r="N22" s="32">
        <f>IF(K22="","",(DATE(YEAR(K22),MONTH(K22)+2,DAY(K22))))</f>
        <v>45711</v>
      </c>
      <c r="O22" s="32">
        <f>IF(N22="","",(DATE(YEAR(N22),MONTH(N22)+C22,DAY(N22))))</f>
        <v>46104</v>
      </c>
      <c r="P22" s="36">
        <f>IF(O22="","",DATE(YEAR(O22), MONTH(O22)+1,DAY(O22)))</f>
        <v>46135</v>
      </c>
      <c r="Q22" s="36">
        <f>IF(O22="","",DATE(YEAR(P22),MONTH(P22),DAY(P22)))</f>
        <v>46135</v>
      </c>
      <c r="R22" s="33" t="str">
        <f>IF((AND($E22&lt;='LCS San Diego'!R$4,$F22&gt;='LCS San Diego'!R$4)),"P/L",IF((AND($H22&lt;='LCS San Diego'!R$4,$I22&gt;='LCS San Diego'!R$4)),"XO",IF((AND($J22&lt;='LCS San Diego'!R$4,$K22&gt;='LCS San Diego'!R$4)),"3",IF((AND($L22&lt;='LCS San Diego'!R$4,$M22&gt;='LCS San Diego'!R$4)),"C",IF((AND($N22&lt;='LCS San Diego'!R$4,$O22&gt;='LCS San Diego'!R$4)),"CO",IF((AND($P22&lt;='LCS San Diego'!R$4,$Q22&gt;='LCS San Diego'!R$4)),"C",0))))))</f>
        <v>CO</v>
      </c>
      <c r="S22" s="33" t="str">
        <f>IF((AND($E22&lt;='LCS San Diego'!S$4,$F22&gt;='LCS San Diego'!S$4)),"P/L",IF((AND($H22&lt;='LCS San Diego'!S$4,$I22&gt;='LCS San Diego'!S$4)),"XO",IF((AND($J22&lt;='LCS San Diego'!S$4,$K22&gt;='LCS San Diego'!S$4)),"3",IF((AND($L22&lt;='LCS San Diego'!S$4,$M22&gt;='LCS San Diego'!S$4)),"C",IF((AND($N22&lt;='LCS San Diego'!S$4,$O22&gt;='LCS San Diego'!S$4)),"CO",IF((AND($P22&lt;='LCS San Diego'!S$4,$Q22&gt;='LCS San Diego'!S$4)),"C",0))))))</f>
        <v>CO</v>
      </c>
      <c r="T22" s="33">
        <f>IF((AND($E22&lt;='LCS San Diego'!T$4,$F22&gt;='LCS San Diego'!T$4)),"P/L",IF((AND($H22&lt;='LCS San Diego'!T$4,$I22&gt;='LCS San Diego'!T$4)),"XO",IF((AND($J22&lt;='LCS San Diego'!T$4,$K22&gt;='LCS San Diego'!T$4)),"3",IF((AND($L22&lt;='LCS San Diego'!T$4,$M22&gt;='LCS San Diego'!T$4)),"C",IF((AND($N22&lt;='LCS San Diego'!T$4,$O22&gt;='LCS San Diego'!T$4)),"CO",IF((AND($P22&lt;='LCS San Diego'!T$4,$Q22&gt;='LCS San Diego'!T$4)),"C",0))))))</f>
        <v>0</v>
      </c>
      <c r="U22" s="33">
        <f>IF((AND($E22&lt;='LCS San Diego'!U$4,$F22&gt;='LCS San Diego'!U$4)),"P/L",IF((AND($H22&lt;='LCS San Diego'!U$4,$I22&gt;='LCS San Diego'!U$4)),"XO",IF((AND($J22&lt;='LCS San Diego'!U$4,$K22&gt;='LCS San Diego'!U$4)),"3",IF((AND($L22&lt;='LCS San Diego'!U$4,$M22&gt;='LCS San Diego'!U$4)),"C",IF((AND($N22&lt;='LCS San Diego'!U$4,$O22&gt;='LCS San Diego'!U$4)),"CO",IF((AND($P22&lt;='LCS San Diego'!U$4,$Q22&gt;='LCS San Diego'!U$4)),"C",0))))))</f>
        <v>0</v>
      </c>
      <c r="V22" s="33">
        <f>IF((AND($E22&lt;='LCS San Diego'!V$4,$F22&gt;='LCS San Diego'!V$4)),"P/L",IF((AND($H22&lt;='LCS San Diego'!V$4,$I22&gt;='LCS San Diego'!V$4)),"XO",IF((AND($J22&lt;='LCS San Diego'!V$4,$K22&gt;='LCS San Diego'!V$4)),"3",IF((AND($L22&lt;='LCS San Diego'!V$4,$M22&gt;='LCS San Diego'!V$4)),"C",IF((AND($N22&lt;='LCS San Diego'!V$4,$O22&gt;='LCS San Diego'!V$4)),"CO",IF((AND($P22&lt;='LCS San Diego'!V$4,$Q22&gt;='LCS San Diego'!V$4)),"C",0))))))</f>
        <v>0</v>
      </c>
      <c r="W22" s="33">
        <f>IF((AND($E22&lt;='LCS San Diego'!W$4,$F22&gt;='LCS San Diego'!W$4)),"P/L",IF((AND($H22&lt;='LCS San Diego'!W$4,$I22&gt;='LCS San Diego'!W$4)),"XO",IF((AND($J22&lt;='LCS San Diego'!W$4,$K22&gt;='LCS San Diego'!W$4)),"3",IF((AND($L22&lt;='LCS San Diego'!W$4,$M22&gt;='LCS San Diego'!W$4)),"C",IF((AND($N22&lt;='LCS San Diego'!W$4,$O22&gt;='LCS San Diego'!W$4)),"CO",IF((AND($P22&lt;='LCS San Diego'!W$4,$Q22&gt;='LCS San Diego'!W$4)),"C",0))))))</f>
        <v>0</v>
      </c>
      <c r="X22" s="33">
        <f>IF((AND($E22&lt;='LCS San Diego'!X$4,$F22&gt;='LCS San Diego'!X$4)),"P/L",IF((AND($H22&lt;='LCS San Diego'!X$4,$I22&gt;='LCS San Diego'!X$4)),"XO",IF((AND($J22&lt;='LCS San Diego'!X$4,$K22&gt;='LCS San Diego'!X$4)),"3",IF((AND($L22&lt;='LCS San Diego'!X$4,$M22&gt;='LCS San Diego'!X$4)),"C",IF((AND($N22&lt;='LCS San Diego'!X$4,$O22&gt;='LCS San Diego'!X$4)),"CO",IF((AND($P22&lt;='LCS San Diego'!X$4,$Q22&gt;='LCS San Diego'!X$4)),"C",0))))))</f>
        <v>0</v>
      </c>
      <c r="Y22" s="33">
        <f>IF((AND($E22&lt;='LCS San Diego'!Y$4,$F22&gt;='LCS San Diego'!Y$4)),"P/L",IF((AND($H22&lt;='LCS San Diego'!Y$4,$I22&gt;='LCS San Diego'!Y$4)),"XO",IF((AND($J22&lt;='LCS San Diego'!Y$4,$K22&gt;='LCS San Diego'!Y$4)),"3",IF((AND($L22&lt;='LCS San Diego'!Y$4,$M22&gt;='LCS San Diego'!Y$4)),"C",IF((AND($N22&lt;='LCS San Diego'!Y$4,$O22&gt;='LCS San Diego'!Y$4)),"CO",IF((AND($P22&lt;='LCS San Diego'!Y$4,$Q22&gt;='LCS San Diego'!Y$4)),"C",0))))))</f>
        <v>0</v>
      </c>
      <c r="Z22" s="33">
        <f>IF((AND($E22&lt;='LCS San Diego'!Z$4,$F22&gt;='LCS San Diego'!Z$4)),"P/L",IF((AND($H22&lt;='LCS San Diego'!Z$4,$I22&gt;='LCS San Diego'!Z$4)),"XO",IF((AND($J22&lt;='LCS San Diego'!Z$4,$K22&gt;='LCS San Diego'!Z$4)),"3",IF((AND($L22&lt;='LCS San Diego'!Z$4,$M22&gt;='LCS San Diego'!Z$4)),"C",IF((AND($N22&lt;='LCS San Diego'!Z$4,$O22&gt;='LCS San Diego'!Z$4)),"CO",IF((AND($P22&lt;='LCS San Diego'!Z$4,$Q22&gt;='LCS San Diego'!Z$4)),"C",0))))))</f>
        <v>0</v>
      </c>
      <c r="AA22" s="33">
        <f>IF((AND($E22&lt;='LCS San Diego'!AA$4,$F22&gt;='LCS San Diego'!AA$4)),"P/L",IF((AND($H22&lt;='LCS San Diego'!AA$4,$I22&gt;='LCS San Diego'!AA$4)),"XO",IF((AND($J22&lt;='LCS San Diego'!AA$4,$K22&gt;='LCS San Diego'!AA$4)),"3",IF((AND($L22&lt;='LCS San Diego'!AA$4,$M22&gt;='LCS San Diego'!AA$4)),"C",IF((AND($N22&lt;='LCS San Diego'!AA$4,$O22&gt;='LCS San Diego'!AA$4)),"CO",IF((AND($P22&lt;='LCS San Diego'!AA$4,$Q22&gt;='LCS San Diego'!AA$4)),"C",0))))))</f>
        <v>0</v>
      </c>
      <c r="AB22" s="33">
        <f>IF((AND($E22&lt;='LCS San Diego'!AB$4,$F22&gt;='LCS San Diego'!AB$4)),"P/L",IF((AND($H22&lt;='LCS San Diego'!AB$4,$I22&gt;='LCS San Diego'!AB$4)),"XO",IF((AND($J22&lt;='LCS San Diego'!AB$4,$K22&gt;='LCS San Diego'!AB$4)),"3",IF((AND($L22&lt;='LCS San Diego'!AB$4,$M22&gt;='LCS San Diego'!AB$4)),"C",IF((AND($N22&lt;='LCS San Diego'!AB$4,$O22&gt;='LCS San Diego'!AB$4)),"CO",IF((AND($P22&lt;='LCS San Diego'!AB$4,$Q22&gt;='LCS San Diego'!AB$4)),"C",0))))))</f>
        <v>0</v>
      </c>
      <c r="AC22" s="33">
        <f>IF((AND($E22&lt;='LCS San Diego'!AC$4,$F22&gt;='LCS San Diego'!AC$4)),"P/L",IF((AND($H22&lt;='LCS San Diego'!AC$4,$I22&gt;='LCS San Diego'!AC$4)),"XO",IF((AND($J22&lt;='LCS San Diego'!AC$4,$K22&gt;='LCS San Diego'!AC$4)),"3",IF((AND($L22&lt;='LCS San Diego'!AC$4,$M22&gt;='LCS San Diego'!AC$4)),"C",IF((AND($N22&lt;='LCS San Diego'!AC$4,$O22&gt;='LCS San Diego'!AC$4)),"CO",IF((AND($P22&lt;='LCS San Diego'!AC$4,$Q22&gt;='LCS San Diego'!AC$4)),"C",0))))))</f>
        <v>0</v>
      </c>
      <c r="AD22" s="33">
        <f>IF((AND($E22&lt;='LCS San Diego'!AD$4,$F22&gt;='LCS San Diego'!AD$4)),"P/L",IF((AND($H22&lt;='LCS San Diego'!AD$4,$I22&gt;='LCS San Diego'!AD$4)),"XO",IF((AND($J22&lt;='LCS San Diego'!AD$4,$K22&gt;='LCS San Diego'!AD$4)),"3",IF((AND($L22&lt;='LCS San Diego'!AD$4,$M22&gt;='LCS San Diego'!AD$4)),"C",IF((AND($N22&lt;='LCS San Diego'!AD$4,$O22&gt;='LCS San Diego'!AD$4)),"CO",IF((AND($P22&lt;='LCS San Diego'!AD$4,$Q22&gt;='LCS San Diego'!AD$4)),"C",0))))))</f>
        <v>0</v>
      </c>
      <c r="AE22" s="33">
        <f>IF((AND($E22&lt;='LCS San Diego'!AE$4,$F22&gt;='LCS San Diego'!AE$4)),"P/L",IF((AND($H22&lt;='LCS San Diego'!AE$4,$I22&gt;='LCS San Diego'!AE$4)),"XO",IF((AND($J22&lt;='LCS San Diego'!AE$4,$K22&gt;='LCS San Diego'!AE$4)),"3",IF((AND($L22&lt;='LCS San Diego'!AE$4,$M22&gt;='LCS San Diego'!AE$4)),"C",IF((AND($N22&lt;='LCS San Diego'!AE$4,$O22&gt;='LCS San Diego'!AE$4)),"CO",IF((AND($P22&lt;='LCS San Diego'!AE$4,$Q22&gt;='LCS San Diego'!AE$4)),"C",0))))))</f>
        <v>0</v>
      </c>
      <c r="AF22" s="33">
        <f>IF((AND($E22&lt;='LCS San Diego'!AF$4,$F22&gt;='LCS San Diego'!AF$4)),"P/L",IF((AND($H22&lt;='LCS San Diego'!AF$4,$I22&gt;='LCS San Diego'!AF$4)),"XO",IF((AND($J22&lt;='LCS San Diego'!AF$4,$K22&gt;='LCS San Diego'!AF$4)),"3",IF((AND($L22&lt;='LCS San Diego'!AF$4,$M22&gt;='LCS San Diego'!AF$4)),"C",IF((AND($N22&lt;='LCS San Diego'!AF$4,$O22&gt;='LCS San Diego'!AF$4)),"CO",IF((AND($P22&lt;='LCS San Diego'!AF$4,$Q22&gt;='LCS San Diego'!AF$4)),"C",0))))))</f>
        <v>0</v>
      </c>
      <c r="AG22" s="33">
        <f>IF((AND($E22&lt;='LCS San Diego'!AG$4,$F22&gt;='LCS San Diego'!AG$4)),"P/L",IF((AND($H22&lt;='LCS San Diego'!AG$4,$I22&gt;='LCS San Diego'!AG$4)),"XO",IF((AND($J22&lt;='LCS San Diego'!AG$4,$K22&gt;='LCS San Diego'!AG$4)),"3",IF((AND($L22&lt;='LCS San Diego'!AG$4,$M22&gt;='LCS San Diego'!AG$4)),"C",IF((AND($N22&lt;='LCS San Diego'!AG$4,$O22&gt;='LCS San Diego'!AG$4)),"CO",IF((AND($P22&lt;='LCS San Diego'!AG$4,$Q22&gt;='LCS San Diego'!AG$4)),"C",0))))))</f>
        <v>0</v>
      </c>
      <c r="AH22" s="33">
        <f>IF((AND($E22&lt;='LCS San Diego'!AH$4,$F22&gt;='LCS San Diego'!AH$4)),"P/L",IF((AND($H22&lt;='LCS San Diego'!AH$4,$I22&gt;='LCS San Diego'!AH$4)),"XO",IF((AND($J22&lt;='LCS San Diego'!AH$4,$K22&gt;='LCS San Diego'!AH$4)),"3",IF((AND($L22&lt;='LCS San Diego'!AH$4,$M22&gt;='LCS San Diego'!AH$4)),"C",IF((AND($N22&lt;='LCS San Diego'!AH$4,$O22&gt;='LCS San Diego'!AH$4)),"CO",IF((AND($P22&lt;='LCS San Diego'!AH$4,$Q22&gt;='LCS San Diego'!AH$4)),"C",0))))))</f>
        <v>0</v>
      </c>
      <c r="AI22" s="33">
        <f>IF((AND($E22&lt;='LCS San Diego'!AI$4,$F22&gt;='LCS San Diego'!AI$4)),"P/L",IF((AND($H22&lt;='LCS San Diego'!AI$4,$I22&gt;='LCS San Diego'!AI$4)),"XO",IF((AND($J22&lt;='LCS San Diego'!AI$4,$K22&gt;='LCS San Diego'!AI$4)),"3",IF((AND($L22&lt;='LCS San Diego'!AI$4,$M22&gt;='LCS San Diego'!AI$4)),"C",IF((AND($N22&lt;='LCS San Diego'!AI$4,$O22&gt;='LCS San Diego'!AI$4)),"CO",IF((AND($P22&lt;='LCS San Diego'!AI$4,$Q22&gt;='LCS San Diego'!AI$4)),"C",0))))))</f>
        <v>0</v>
      </c>
      <c r="AJ22" s="33">
        <f>IF((AND($E22&lt;='LCS San Diego'!AJ$4,$F22&gt;='LCS San Diego'!AJ$4)),"P/L",IF((AND($H22&lt;='LCS San Diego'!AJ$4,$I22&gt;='LCS San Diego'!AJ$4)),"XO",IF((AND($J22&lt;='LCS San Diego'!AJ$4,$K22&gt;='LCS San Diego'!AJ$4)),"3",IF((AND($L22&lt;='LCS San Diego'!AJ$4,$M22&gt;='LCS San Diego'!AJ$4)),"C",IF((AND($N22&lt;='LCS San Diego'!AJ$4,$O22&gt;='LCS San Diego'!AJ$4)),"CO",IF((AND($P22&lt;='LCS San Diego'!AJ$4,$Q22&gt;='LCS San Diego'!AJ$4)),"C",0))))))</f>
        <v>0</v>
      </c>
      <c r="AK22" s="33">
        <f>IF((AND($E22&lt;='LCS San Diego'!AK$4,$F22&gt;='LCS San Diego'!AK$4)),"P/L",IF((AND($H22&lt;='LCS San Diego'!AK$4,$I22&gt;='LCS San Diego'!AK$4)),"XO",IF((AND($J22&lt;='LCS San Diego'!AK$4,$K22&gt;='LCS San Diego'!AK$4)),"3",IF((AND($L22&lt;='LCS San Diego'!AK$4,$M22&gt;='LCS San Diego'!AK$4)),"C",IF((AND($N22&lt;='LCS San Diego'!AK$4,$O22&gt;='LCS San Diego'!AK$4)),"CO",IF((AND($P22&lt;='LCS San Diego'!AK$4,$Q22&gt;='LCS San Diego'!AK$4)),"C",0))))))</f>
        <v>0</v>
      </c>
      <c r="AL22" s="33">
        <f>IF((AND($E22&lt;='LCS San Diego'!AL$4,$F22&gt;='LCS San Diego'!AL$4)),"P/L",IF((AND($H22&lt;='LCS San Diego'!AL$4,$I22&gt;='LCS San Diego'!AL$4)),"XO",IF((AND($J22&lt;='LCS San Diego'!AL$4,$K22&gt;='LCS San Diego'!AL$4)),"3",IF((AND($L22&lt;='LCS San Diego'!AL$4,$M22&gt;='LCS San Diego'!AL$4)),"C",IF((AND($N22&lt;='LCS San Diego'!AL$4,$O22&gt;='LCS San Diego'!AL$4)),"CO",IF((AND($P22&lt;='LCS San Diego'!AL$4,$Q22&gt;='LCS San Diego'!AL$4)),"C",0))))))</f>
        <v>0</v>
      </c>
      <c r="AM22" s="33">
        <f>IF((AND($E22&lt;='LCS San Diego'!AM$4,$F22&gt;='LCS San Diego'!AM$4)),"P/L",IF((AND($H22&lt;='LCS San Diego'!AM$4,$I22&gt;='LCS San Diego'!AM$4)),"XO",IF((AND($J22&lt;='LCS San Diego'!AM$4,$K22&gt;='LCS San Diego'!AM$4)),"3",IF((AND($L22&lt;='LCS San Diego'!AM$4,$M22&gt;='LCS San Diego'!AM$4)),"C",IF((AND($N22&lt;='LCS San Diego'!AM$4,$O22&gt;='LCS San Diego'!AM$4)),"CO",IF((AND($P22&lt;='LCS San Diego'!AM$4,$Q22&gt;='LCS San Diego'!AM$4)),"C",0))))))</f>
        <v>0</v>
      </c>
      <c r="AN22" s="33">
        <f>IF((AND($E22&lt;='LCS San Diego'!AN$4,$F22&gt;='LCS San Diego'!AN$4)),"P/L",IF((AND($H22&lt;='LCS San Diego'!AN$4,$I22&gt;='LCS San Diego'!AN$4)),"XO",IF((AND($J22&lt;='LCS San Diego'!AN$4,$K22&gt;='LCS San Diego'!AN$4)),"3",IF((AND($L22&lt;='LCS San Diego'!AN$4,$M22&gt;='LCS San Diego'!AN$4)),"C",IF((AND($N22&lt;='LCS San Diego'!AN$4,$O22&gt;='LCS San Diego'!AN$4)),"CO",IF((AND($P22&lt;='LCS San Diego'!AN$4,$Q22&gt;='LCS San Diego'!AN$4)),"C",0))))))</f>
        <v>0</v>
      </c>
      <c r="AO22" s="33">
        <f>IF((AND($E22&lt;='LCS San Diego'!AO$4,$F22&gt;='LCS San Diego'!AO$4)),"P/L",IF((AND($H22&lt;='LCS San Diego'!AO$4,$I22&gt;='LCS San Diego'!AO$4)),"XO",IF((AND($J22&lt;='LCS San Diego'!AO$4,$K22&gt;='LCS San Diego'!AO$4)),"3",IF((AND($L22&lt;='LCS San Diego'!AO$4,$M22&gt;='LCS San Diego'!AO$4)),"C",IF((AND($N22&lt;='LCS San Diego'!AO$4,$O22&gt;='LCS San Diego'!AO$4)),"CO",IF((AND($P22&lt;='LCS San Diego'!AO$4,$Q22&gt;='LCS San Diego'!AO$4)),"C",0))))))</f>
        <v>0</v>
      </c>
      <c r="AP22" s="33">
        <f>IF((AND($E22&lt;='LCS San Diego'!AP$4,$F22&gt;='LCS San Diego'!AP$4)),"P/L",IF((AND($H22&lt;='LCS San Diego'!AP$4,$I22&gt;='LCS San Diego'!AP$4)),"XO",IF((AND($J22&lt;='LCS San Diego'!AP$4,$K22&gt;='LCS San Diego'!AP$4)),"3",IF((AND($L22&lt;='LCS San Diego'!AP$4,$M22&gt;='LCS San Diego'!AP$4)),"C",IF((AND($N22&lt;='LCS San Diego'!AP$4,$O22&gt;='LCS San Diego'!AP$4)),"CO",IF((AND($P22&lt;='LCS San Diego'!AP$4,$Q22&gt;='LCS San Diego'!AP$4)),"C",0))))))</f>
        <v>0</v>
      </c>
      <c r="AQ22" s="33">
        <f>IF((AND($E22&lt;='LCS San Diego'!AQ$4,$F22&gt;='LCS San Diego'!AQ$4)),"P/L",IF((AND($H22&lt;='LCS San Diego'!AQ$4,$I22&gt;='LCS San Diego'!AQ$4)),"XO",IF((AND($J22&lt;='LCS San Diego'!AQ$4,$K22&gt;='LCS San Diego'!AQ$4)),"3",IF((AND($L22&lt;='LCS San Diego'!AQ$4,$M22&gt;='LCS San Diego'!AQ$4)),"C",IF((AND($N22&lt;='LCS San Diego'!AQ$4,$O22&gt;='LCS San Diego'!AQ$4)),"CO",IF((AND($P22&lt;='LCS San Diego'!AQ$4,$Q22&gt;='LCS San Diego'!AQ$4)),"C",0))))))</f>
        <v>0</v>
      </c>
      <c r="AR22" s="33">
        <f>IF((AND($E22&lt;='LCS San Diego'!AR$4,$F22&gt;='LCS San Diego'!AR$4)),"P/L",IF((AND($H22&lt;='LCS San Diego'!AR$4,$I22&gt;='LCS San Diego'!AR$4)),"XO",IF((AND($J22&lt;='LCS San Diego'!AR$4,$K22&gt;='LCS San Diego'!AR$4)),"3",IF((AND($L22&lt;='LCS San Diego'!AR$4,$M22&gt;='LCS San Diego'!AR$4)),"C",IF((AND($N22&lt;='LCS San Diego'!AR$4,$O22&gt;='LCS San Diego'!AR$4)),"CO",IF((AND($P22&lt;='LCS San Diego'!AR$4,$Q22&gt;='LCS San Diego'!AR$4)),"C",0))))))</f>
        <v>0</v>
      </c>
      <c r="AS22" s="33">
        <f>IF((AND($E22&lt;='LCS San Diego'!AS$4,$F22&gt;='LCS San Diego'!AS$4)),"P/L",IF((AND($H22&lt;='LCS San Diego'!AS$4,$I22&gt;='LCS San Diego'!AS$4)),"XO",IF((AND($J22&lt;='LCS San Diego'!AS$4,$K22&gt;='LCS San Diego'!AS$4)),"3",IF((AND($L22&lt;='LCS San Diego'!AS$4,$M22&gt;='LCS San Diego'!AS$4)),"C",IF((AND($N22&lt;='LCS San Diego'!AS$4,$O22&gt;='LCS San Diego'!AS$4)),"CO",IF((AND($P22&lt;='LCS San Diego'!AS$4,$Q22&gt;='LCS San Diego'!AS$4)),"C",0))))))</f>
        <v>0</v>
      </c>
      <c r="AT22" s="33">
        <f>IF((AND($E22&lt;='LCS San Diego'!AT$4,$F22&gt;='LCS San Diego'!AT$4)),"P/L",IF((AND($H22&lt;='LCS San Diego'!AT$4,$I22&gt;='LCS San Diego'!AT$4)),"XO",IF((AND($J22&lt;='LCS San Diego'!AT$4,$K22&gt;='LCS San Diego'!AT$4)),"3",IF((AND($L22&lt;='LCS San Diego'!AT$4,$M22&gt;='LCS San Diego'!AT$4)),"C",IF((AND($N22&lt;='LCS San Diego'!AT$4,$O22&gt;='LCS San Diego'!AT$4)),"CO",IF((AND($P22&lt;='LCS San Diego'!AT$4,$Q22&gt;='LCS San Diego'!AT$4)),"C",0))))))</f>
        <v>0</v>
      </c>
      <c r="AU22" s="33">
        <f>IF((AND($E22&lt;='LCS San Diego'!AU$4,$F22&gt;='LCS San Diego'!AU$4)),"P/L",IF((AND($H22&lt;='LCS San Diego'!AU$4,$I22&gt;='LCS San Diego'!AU$4)),"XO",IF((AND($J22&lt;='LCS San Diego'!AU$4,$K22&gt;='LCS San Diego'!AU$4)),"3",IF((AND($L22&lt;='LCS San Diego'!AU$4,$M22&gt;='LCS San Diego'!AU$4)),"C",IF((AND($N22&lt;='LCS San Diego'!AU$4,$O22&gt;='LCS San Diego'!AU$4)),"CO",IF((AND($P22&lt;='LCS San Diego'!AU$4,$Q22&gt;='LCS San Diego'!AU$4)),"C",0))))))</f>
        <v>0</v>
      </c>
      <c r="AV22" s="33">
        <f>IF((AND($E22&lt;='LCS San Diego'!AV$4,$F22&gt;='LCS San Diego'!AV$4)),"P/L",IF((AND($H22&lt;='LCS San Diego'!AV$4,$I22&gt;='LCS San Diego'!AV$4)),"XO",IF((AND($J22&lt;='LCS San Diego'!AV$4,$K22&gt;='LCS San Diego'!AV$4)),"3",IF((AND($L22&lt;='LCS San Diego'!AV$4,$M22&gt;='LCS San Diego'!AV$4)),"C",IF((AND($N22&lt;='LCS San Diego'!AV$4,$O22&gt;='LCS San Diego'!AV$4)),"CO",IF((AND($P22&lt;='LCS San Diego'!AV$4,$Q22&gt;='LCS San Diego'!AV$4)),"C",0))))))</f>
        <v>0</v>
      </c>
      <c r="AW22" s="33">
        <f>IF((AND($E22&lt;='LCS San Diego'!AW$4,$F22&gt;='LCS San Diego'!AW$4)),"P/L",IF((AND($H22&lt;='LCS San Diego'!AW$4,$I22&gt;='LCS San Diego'!AW$4)),"XO",IF((AND($J22&lt;='LCS San Diego'!AW$4,$K22&gt;='LCS San Diego'!AW$4)),"3",IF((AND($L22&lt;='LCS San Diego'!AW$4,$M22&gt;='LCS San Diego'!AW$4)),"C",IF((AND($N22&lt;='LCS San Diego'!AW$4,$O22&gt;='LCS San Diego'!AW$4)),"CO",IF((AND($P22&lt;='LCS San Diego'!AW$4,$Q22&gt;='LCS San Diego'!AW$4)),"C",0))))))</f>
        <v>0</v>
      </c>
      <c r="AX22" s="33">
        <f>IF((AND($E22&lt;='LCS San Diego'!AX$4,$F22&gt;='LCS San Diego'!AX$4)),"P/L",IF((AND($H22&lt;='LCS San Diego'!AX$4,$I22&gt;='LCS San Diego'!AX$4)),"XO",IF((AND($J22&lt;='LCS San Diego'!AX$4,$K22&gt;='LCS San Diego'!AX$4)),"3",IF((AND($L22&lt;='LCS San Diego'!AX$4,$M22&gt;='LCS San Diego'!AX$4)),"C",IF((AND($N22&lt;='LCS San Diego'!AX$4,$O22&gt;='LCS San Diego'!AX$4)),"CO",IF((AND($P22&lt;='LCS San Diego'!AX$4,$Q22&gt;='LCS San Diego'!AX$4)),"C",0))))))</f>
        <v>0</v>
      </c>
      <c r="AY22" s="33">
        <f>IF((AND($E22&lt;='LCS San Diego'!AY$4,$F22&gt;='LCS San Diego'!AY$4)),"P/L",IF((AND($H22&lt;='LCS San Diego'!AY$4,$I22&gt;='LCS San Diego'!AY$4)),"XO",IF((AND($J22&lt;='LCS San Diego'!AY$4,$K22&gt;='LCS San Diego'!AY$4)),"3",IF((AND($L22&lt;='LCS San Diego'!AY$4,$M22&gt;='LCS San Diego'!AY$4)),"C",IF((AND($N22&lt;='LCS San Diego'!AY$4,$O22&gt;='LCS San Diego'!AY$4)),"CO",IF((AND($P22&lt;='LCS San Diego'!AY$4,$Q22&gt;='LCS San Diego'!AY$4)),"C",0))))))</f>
        <v>0</v>
      </c>
      <c r="AZ22" s="33">
        <f>IF((AND($E22&lt;='LCS San Diego'!AZ$4,$F22&gt;='LCS San Diego'!AZ$4)),"P/L",IF((AND($H22&lt;='LCS San Diego'!AZ$4,$I22&gt;='LCS San Diego'!AZ$4)),"XO",IF((AND($J22&lt;='LCS San Diego'!AZ$4,$K22&gt;='LCS San Diego'!AZ$4)),"3",IF((AND($L22&lt;='LCS San Diego'!AZ$4,$M22&gt;='LCS San Diego'!AZ$4)),"C",IF((AND($N22&lt;='LCS San Diego'!AZ$4,$O22&gt;='LCS San Diego'!AZ$4)),"CO",IF((AND($P22&lt;='LCS San Diego'!AZ$4,$Q22&gt;='LCS San Diego'!AZ$4)),"C",0))))))</f>
        <v>0</v>
      </c>
      <c r="BA22" s="33">
        <f>IF((AND($E22&lt;='LCS San Diego'!BA$4,$F22&gt;='LCS San Diego'!BA$4)),"P/L",IF((AND($H22&lt;='LCS San Diego'!BA$4,$I22&gt;='LCS San Diego'!BA$4)),"XO",IF((AND($J22&lt;='LCS San Diego'!BA$4,$K22&gt;='LCS San Diego'!BA$4)),"3",IF((AND($L22&lt;='LCS San Diego'!BA$4,$M22&gt;='LCS San Diego'!BA$4)),"C",IF((AND($N22&lt;='LCS San Diego'!BA$4,$O22&gt;='LCS San Diego'!BA$4)),"CO",IF((AND($P22&lt;='LCS San Diego'!BA$4,$Q22&gt;='LCS San Diego'!BA$4)),"C",0))))))</f>
        <v>0</v>
      </c>
      <c r="BB22" s="33">
        <f>IF((AND($E22&lt;='LCS San Diego'!BB$4,$F22&gt;='LCS San Diego'!BB$4)),"P/L",IF((AND($H22&lt;='LCS San Diego'!BB$4,$I22&gt;='LCS San Diego'!BB$4)),"XO",IF((AND($J22&lt;='LCS San Diego'!BB$4,$K22&gt;='LCS San Diego'!BB$4)),"3",IF((AND($L22&lt;='LCS San Diego'!BB$4,$M22&gt;='LCS San Diego'!BB$4)),"C",IF((AND($N22&lt;='LCS San Diego'!BB$4,$O22&gt;='LCS San Diego'!BB$4)),"CO",IF((AND($P22&lt;='LCS San Diego'!BB$4,$Q22&gt;='LCS San Diego'!BB$4)),"C",0))))))</f>
        <v>0</v>
      </c>
      <c r="BC22" s="33">
        <f>IF((AND($E22&lt;='LCS San Diego'!BC$4,$F22&gt;='LCS San Diego'!BC$4)),"P/L",IF((AND($H22&lt;='LCS San Diego'!BC$4,$I22&gt;='LCS San Diego'!BC$4)),"XO",IF((AND($J22&lt;='LCS San Diego'!BC$4,$K22&gt;='LCS San Diego'!BC$4)),"3",IF((AND($L22&lt;='LCS San Diego'!BC$4,$M22&gt;='LCS San Diego'!BC$4)),"C",IF((AND($N22&lt;='LCS San Diego'!BC$4,$O22&gt;='LCS San Diego'!BC$4)),"CO",IF((AND($P22&lt;='LCS San Diego'!BC$4,$Q22&gt;='LCS San Diego'!BC$4)),"C",0))))))</f>
        <v>0</v>
      </c>
      <c r="BD22" s="33">
        <f>IF((AND($E22&lt;='LCS San Diego'!BD$4,$F22&gt;='LCS San Diego'!BD$4)),"P/L",IF((AND($H22&lt;='LCS San Diego'!BD$4,$I22&gt;='LCS San Diego'!BD$4)),"XO",IF((AND($J22&lt;='LCS San Diego'!BD$4,$K22&gt;='LCS San Diego'!BD$4)),"3",IF((AND($L22&lt;='LCS San Diego'!BD$4,$M22&gt;='LCS San Diego'!BD$4)),"C",IF((AND($N22&lt;='LCS San Diego'!BD$4,$O22&gt;='LCS San Diego'!BD$4)),"CO",IF((AND($P22&lt;='LCS San Diego'!BD$4,$Q22&gt;='LCS San Diego'!BD$4)),"C",0))))))</f>
        <v>0</v>
      </c>
      <c r="BE22" s="33">
        <f>IF((AND($E22&lt;='LCS San Diego'!BE$4,$F22&gt;='LCS San Diego'!BE$4)),"P/L",IF((AND($H22&lt;='LCS San Diego'!BE$4,$I22&gt;='LCS San Diego'!BE$4)),"XO",IF((AND($J22&lt;='LCS San Diego'!BE$4,$K22&gt;='LCS San Diego'!BE$4)),"3",IF((AND($L22&lt;='LCS San Diego'!BE$4,$M22&gt;='LCS San Diego'!BE$4)),"C",IF((AND($N22&lt;='LCS San Diego'!BE$4,$O22&gt;='LCS San Diego'!BE$4)),"CO",IF((AND($P22&lt;='LCS San Diego'!BE$4,$Q22&gt;='LCS San Diego'!BE$4)),"C",0))))))</f>
        <v>0</v>
      </c>
      <c r="BF22" s="33">
        <f>IF((AND($E22&lt;='LCS San Diego'!BF$4,$F22&gt;='LCS San Diego'!BF$4)),"P/L",IF((AND($H22&lt;='LCS San Diego'!BF$4,$I22&gt;='LCS San Diego'!BF$4)),"XO",IF((AND($J22&lt;='LCS San Diego'!BF$4,$K22&gt;='LCS San Diego'!BF$4)),"3",IF((AND($L22&lt;='LCS San Diego'!BF$4,$M22&gt;='LCS San Diego'!BF$4)),"C",IF((AND($N22&lt;='LCS San Diego'!BF$4,$O22&gt;='LCS San Diego'!BF$4)),"CO",IF((AND($P22&lt;='LCS San Diego'!BF$4,$Q22&gt;='LCS San Diego'!BF$4)),"C",0))))))</f>
        <v>0</v>
      </c>
      <c r="BG22" s="33">
        <f>IF((AND($E22&lt;='LCS San Diego'!BG$4,$F22&gt;='LCS San Diego'!BG$4)),"P/L",IF((AND($H22&lt;='LCS San Diego'!BG$4,$I22&gt;='LCS San Diego'!BG$4)),"XO",IF((AND($J22&lt;='LCS San Diego'!BG$4,$K22&gt;='LCS San Diego'!BG$4)),"3",IF((AND($L22&lt;='LCS San Diego'!BG$4,$M22&gt;='LCS San Diego'!BG$4)),"C",IF((AND($N22&lt;='LCS San Diego'!BG$4,$O22&gt;='LCS San Diego'!BG$4)),"CO",IF((AND($P22&lt;='LCS San Diego'!BG$4,$Q22&gt;='LCS San Diego'!BG$4)),"C",0))))))</f>
        <v>0</v>
      </c>
      <c r="BH22" s="33">
        <f>IF((AND($E22&lt;='LCS San Diego'!BH$4,$F22&gt;='LCS San Diego'!BH$4)),"P/L",IF((AND($H22&lt;='LCS San Diego'!BH$4,$I22&gt;='LCS San Diego'!BH$4)),"XO",IF((AND($J22&lt;='LCS San Diego'!BH$4,$K22&gt;='LCS San Diego'!BH$4)),"3",IF((AND($L22&lt;='LCS San Diego'!BH$4,$M22&gt;='LCS San Diego'!BH$4)),"C",IF((AND($N22&lt;='LCS San Diego'!BH$4,$O22&gt;='LCS San Diego'!BH$4)),"CO",IF((AND($P22&lt;='LCS San Diego'!BH$4,$Q22&gt;='LCS San Diego'!BH$4)),"C",0))))))</f>
        <v>0</v>
      </c>
      <c r="BI22" s="33">
        <f>IF((AND($E22&lt;='LCS San Diego'!BI$4,$F22&gt;='LCS San Diego'!BI$4)),"P/L",IF((AND($H22&lt;='LCS San Diego'!BI$4,$I22&gt;='LCS San Diego'!BI$4)),"XO",IF((AND($J22&lt;='LCS San Diego'!BI$4,$K22&gt;='LCS San Diego'!BI$4)),"3",IF((AND($L22&lt;='LCS San Diego'!BI$4,$M22&gt;='LCS San Diego'!BI$4)),"C",IF((AND($N22&lt;='LCS San Diego'!BI$4,$O22&gt;='LCS San Diego'!BI$4)),"CO",IF((AND($P22&lt;='LCS San Diego'!BI$4,$Q22&gt;='LCS San Diego'!BI$4)),"C",0))))))</f>
        <v>0</v>
      </c>
      <c r="BJ22" s="33">
        <f>IF((AND($E22&lt;='LCS San Diego'!BJ$4,$F22&gt;='LCS San Diego'!BJ$4)),"P/L",IF((AND($H22&lt;='LCS San Diego'!BJ$4,$I22&gt;='LCS San Diego'!BJ$4)),"XO",IF((AND($J22&lt;='LCS San Diego'!BJ$4,$K22&gt;='LCS San Diego'!BJ$4)),"3",IF((AND($L22&lt;='LCS San Diego'!BJ$4,$M22&gt;='LCS San Diego'!BJ$4)),"C",IF((AND($N22&lt;='LCS San Diego'!BJ$4,$O22&gt;='LCS San Diego'!BJ$4)),"CO",IF((AND($P22&lt;='LCS San Diego'!BJ$4,$Q22&gt;='LCS San Diego'!BJ$4)),"C",0))))))</f>
        <v>0</v>
      </c>
      <c r="BK22" s="33">
        <f>IF((AND($E22&lt;='LCS San Diego'!BK$4,$F22&gt;='LCS San Diego'!BK$4)),"P/L",IF((AND($H22&lt;='LCS San Diego'!BK$4,$I22&gt;='LCS San Diego'!BK$4)),"XO",IF((AND($J22&lt;='LCS San Diego'!BK$4,$K22&gt;='LCS San Diego'!BK$4)),"3",IF((AND($L22&lt;='LCS San Diego'!BK$4,$M22&gt;='LCS San Diego'!BK$4)),"C",IF((AND($N22&lt;='LCS San Diego'!BK$4,$O22&gt;='LCS San Diego'!BK$4)),"CO",IF((AND($P22&lt;='LCS San Diego'!BK$4,$Q22&gt;='LCS San Diego'!BK$4)),"C",0))))))</f>
        <v>0</v>
      </c>
      <c r="BL22" s="33">
        <f>IF((AND($E22&lt;='LCS San Diego'!BL$4,$F22&gt;='LCS San Diego'!BL$4)),"P/L",IF((AND($H22&lt;='LCS San Diego'!BL$4,$I22&gt;='LCS San Diego'!BL$4)),"XO",IF((AND($J22&lt;='LCS San Diego'!BL$4,$K22&gt;='LCS San Diego'!BL$4)),"3",IF((AND($L22&lt;='LCS San Diego'!BL$4,$M22&gt;='LCS San Diego'!BL$4)),"C",IF((AND($N22&lt;='LCS San Diego'!BL$4,$O22&gt;='LCS San Diego'!BL$4)),"CO",IF((AND($P22&lt;='LCS San Diego'!BL$4,$Q22&gt;='LCS San Diego'!BL$4)),"C",0))))))</f>
        <v>0</v>
      </c>
      <c r="BM22" s="33">
        <f>IF((AND($E22&lt;='LCS San Diego'!BM$4,$F22&gt;='LCS San Diego'!BM$4)),"P/L",IF((AND($H22&lt;='LCS San Diego'!BM$4,$I22&gt;='LCS San Diego'!BM$4)),"XO",IF((AND($J22&lt;='LCS San Diego'!BM$4,$K22&gt;='LCS San Diego'!BM$4)),"3",IF((AND($L22&lt;='LCS San Diego'!BM$4,$M22&gt;='LCS San Diego'!BM$4)),"C",IF((AND($N22&lt;='LCS San Diego'!BM$4,$O22&gt;='LCS San Diego'!BM$4)),"CO",IF((AND($P22&lt;='LCS San Diego'!BM$4,$Q22&gt;='LCS San Diego'!BM$4)),"C",0))))))</f>
        <v>0</v>
      </c>
      <c r="BN22" s="33">
        <f>IF((AND($E22&lt;='LCS San Diego'!BN$4,$F22&gt;='LCS San Diego'!BN$4)),"P/L",IF((AND($H22&lt;='LCS San Diego'!BN$4,$I22&gt;='LCS San Diego'!BN$4)),"XO",IF((AND($J22&lt;='LCS San Diego'!BN$4,$K22&gt;='LCS San Diego'!BN$4)),"3",IF((AND($L22&lt;='LCS San Diego'!BN$4,$M22&gt;='LCS San Diego'!BN$4)),"C",IF((AND($N22&lt;='LCS San Diego'!BN$4,$O22&gt;='LCS San Diego'!BN$4)),"CO",IF((AND($P22&lt;='LCS San Diego'!BN$4,$Q22&gt;='LCS San Diego'!BN$4)),"C",0))))))</f>
        <v>0</v>
      </c>
      <c r="BO22" s="33">
        <f>IF((AND($E22&lt;='LCS San Diego'!BO$4,$F22&gt;='LCS San Diego'!BO$4)),"P/L",IF((AND($H22&lt;='LCS San Diego'!BO$4,$I22&gt;='LCS San Diego'!BO$4)),"XO",IF((AND($J22&lt;='LCS San Diego'!BO$4,$K22&gt;='LCS San Diego'!BO$4)),"3",IF((AND($L22&lt;='LCS San Diego'!BO$4,$M22&gt;='LCS San Diego'!BO$4)),"C",IF((AND($N22&lt;='LCS San Diego'!BO$4,$O22&gt;='LCS San Diego'!BO$4)),"CO",IF((AND($P22&lt;='LCS San Diego'!BO$4,$Q22&gt;='LCS San Diego'!BO$4)),"C",0))))))</f>
        <v>0</v>
      </c>
      <c r="BP22" s="33">
        <f>IF((AND($E22&lt;='LCS San Diego'!BP$4,$F22&gt;='LCS San Diego'!BP$4)),"P/L",IF((AND($H22&lt;='LCS San Diego'!BP$4,$I22&gt;='LCS San Diego'!BP$4)),"XO",IF((AND($J22&lt;='LCS San Diego'!BP$4,$K22&gt;='LCS San Diego'!BP$4)),"3",IF((AND($L22&lt;='LCS San Diego'!BP$4,$M22&gt;='LCS San Diego'!BP$4)),"C",IF((AND($N22&lt;='LCS San Diego'!BP$4,$O22&gt;='LCS San Diego'!BP$4)),"CO",IF((AND($P22&lt;='LCS San Diego'!BP$4,$Q22&gt;='LCS San Diego'!BP$4)),"C",0))))))</f>
        <v>0</v>
      </c>
      <c r="BQ22" s="33">
        <f>IF((AND($E22&lt;='LCS San Diego'!BQ$4,$F22&gt;='LCS San Diego'!BQ$4)),"P/L",IF((AND($H22&lt;='LCS San Diego'!BQ$4,$I22&gt;='LCS San Diego'!BQ$4)),"XO",IF((AND($J22&lt;='LCS San Diego'!BQ$4,$K22&gt;='LCS San Diego'!BQ$4)),"3",IF((AND($L22&lt;='LCS San Diego'!BQ$4,$M22&gt;='LCS San Diego'!BQ$4)),"C",IF((AND($N22&lt;='LCS San Diego'!BQ$4,$O22&gt;='LCS San Diego'!BQ$4)),"CO",IF((AND($P22&lt;='LCS San Diego'!BQ$4,$Q22&gt;='LCS San Diego'!BQ$4)),"C",0))))))</f>
        <v>0</v>
      </c>
      <c r="BR22" s="33">
        <f>IF((AND($E22&lt;='LCS San Diego'!BR$4,$F22&gt;='LCS San Diego'!BR$4)),"P/L",IF((AND($H22&lt;='LCS San Diego'!BR$4,$I22&gt;='LCS San Diego'!BR$4)),"XO",IF((AND($J22&lt;='LCS San Diego'!BR$4,$K22&gt;='LCS San Diego'!BR$4)),"3",IF((AND($L22&lt;='LCS San Diego'!BR$4,$M22&gt;='LCS San Diego'!BR$4)),"C",IF((AND($N22&lt;='LCS San Diego'!BR$4,$O22&gt;='LCS San Diego'!BR$4)),"CO",IF((AND($P22&lt;='LCS San Diego'!BR$4,$Q22&gt;='LCS San Diego'!BR$4)),"C",0))))))</f>
        <v>0</v>
      </c>
      <c r="BS22" s="33">
        <f>IF((AND($E22&lt;='LCS San Diego'!BS$4,$F22&gt;='LCS San Diego'!BS$4)),"P/L",IF((AND($H22&lt;='LCS San Diego'!BS$4,$I22&gt;='LCS San Diego'!BS$4)),"XO",IF((AND($J22&lt;='LCS San Diego'!BS$4,$K22&gt;='LCS San Diego'!BS$4)),"3",IF((AND($L22&lt;='LCS San Diego'!BS$4,$M22&gt;='LCS San Diego'!BS$4)),"C",IF((AND($N22&lt;='LCS San Diego'!BS$4,$O22&gt;='LCS San Diego'!BS$4)),"CO",IF((AND($P22&lt;='LCS San Diego'!BS$4,$Q22&gt;='LCS San Diego'!BS$4)),"C",0))))))</f>
        <v>0</v>
      </c>
      <c r="BT22" s="33">
        <f>IF((AND($E22&lt;='LCS San Diego'!BT$4,$F22&gt;='LCS San Diego'!BT$4)),"P/L",IF((AND($H22&lt;='LCS San Diego'!BT$4,$I22&gt;='LCS San Diego'!BT$4)),"XO",IF((AND($J22&lt;='LCS San Diego'!BT$4,$K22&gt;='LCS San Diego'!BT$4)),"3",IF((AND($L22&lt;='LCS San Diego'!BT$4,$M22&gt;='LCS San Diego'!BT$4)),"C",IF((AND($N22&lt;='LCS San Diego'!BT$4,$O22&gt;='LCS San Diego'!BT$4)),"CO",IF((AND($P22&lt;='LCS San Diego'!BT$4,$Q22&gt;='LCS San Diego'!BT$4)),"C",0))))))</f>
        <v>0</v>
      </c>
      <c r="BU22" s="33">
        <f>IF((AND($E22&lt;='LCS San Diego'!BU$4,$F22&gt;='LCS San Diego'!BU$4)),"P/L",IF((AND($H22&lt;='LCS San Diego'!BU$4,$I22&gt;='LCS San Diego'!BU$4)),"XO",IF((AND($J22&lt;='LCS San Diego'!BU$4,$K22&gt;='LCS San Diego'!BU$4)),"3",IF((AND($L22&lt;='LCS San Diego'!BU$4,$M22&gt;='LCS San Diego'!BU$4)),"C",IF((AND($N22&lt;='LCS San Diego'!BU$4,$O22&gt;='LCS San Diego'!BU$4)),"CO",IF((AND($P22&lt;='LCS San Diego'!BU$4,$Q22&gt;='LCS San Diego'!BU$4)),"C",0))))))</f>
        <v>0</v>
      </c>
      <c r="BV22" s="33">
        <f>IF((AND($E22&lt;='LCS San Diego'!BV$4,$F22&gt;='LCS San Diego'!BV$4)),"P/L",IF((AND($H22&lt;='LCS San Diego'!BV$4,$I22&gt;='LCS San Diego'!BV$4)),"XO",IF((AND($J22&lt;='LCS San Diego'!BV$4,$K22&gt;='LCS San Diego'!BV$4)),"3",IF((AND($L22&lt;='LCS San Diego'!BV$4,$M22&gt;='LCS San Diego'!BV$4)),"C",IF((AND($N22&lt;='LCS San Diego'!BV$4,$O22&gt;='LCS San Diego'!BV$4)),"CO",IF((AND($P22&lt;='LCS San Diego'!BV$4,$Q22&gt;='LCS San Diego'!BV$4)),"C",0))))))</f>
        <v>0</v>
      </c>
      <c r="BW22" s="33">
        <f>IF((AND($E22&lt;='LCS San Diego'!BW$4,$F22&gt;='LCS San Diego'!BW$4)),"P/L",IF((AND($H22&lt;='LCS San Diego'!BW$4,$I22&gt;='LCS San Diego'!BW$4)),"XO",IF((AND($J22&lt;='LCS San Diego'!BW$4,$K22&gt;='LCS San Diego'!BW$4)),"3",IF((AND($L22&lt;='LCS San Diego'!BW$4,$M22&gt;='LCS San Diego'!BW$4)),"C",IF((AND($N22&lt;='LCS San Diego'!BW$4,$O22&gt;='LCS San Diego'!BW$4)),"CO",IF((AND($P22&lt;='LCS San Diego'!BW$4,$Q22&gt;='LCS San Diego'!BW$4)),"C",0))))))</f>
        <v>0</v>
      </c>
      <c r="BX22" s="33">
        <f>IF((AND($E22&lt;='LCS San Diego'!BX$4,$F22&gt;='LCS San Diego'!BX$4)),"P/L",IF((AND($H22&lt;='LCS San Diego'!BX$4,$I22&gt;='LCS San Diego'!BX$4)),"XO",IF((AND($J22&lt;='LCS San Diego'!BX$4,$K22&gt;='LCS San Diego'!BX$4)),"3",IF((AND($L22&lt;='LCS San Diego'!BX$4,$M22&gt;='LCS San Diego'!BX$4)),"C",IF((AND($N22&lt;='LCS San Diego'!BX$4,$O22&gt;='LCS San Diego'!BX$4)),"CO",IF((AND($P22&lt;='LCS San Diego'!BX$4,$Q22&gt;='LCS San Diego'!BX$4)),"C",0))))))</f>
        <v>0</v>
      </c>
      <c r="BY22" s="33">
        <f>IF((AND($E22&lt;='LCS San Diego'!BY$4,$F22&gt;='LCS San Diego'!BY$4)),"P/L",IF((AND($H22&lt;='LCS San Diego'!BY$4,$I22&gt;='LCS San Diego'!BY$4)),"XO",IF((AND($J22&lt;='LCS San Diego'!BY$4,$K22&gt;='LCS San Diego'!BY$4)),"3",IF((AND($L22&lt;='LCS San Diego'!BY$4,$M22&gt;='LCS San Diego'!BY$4)),"C",IF((AND($N22&lt;='LCS San Diego'!BY$4,$O22&gt;='LCS San Diego'!BY$4)),"CO",IF((AND($P22&lt;='LCS San Diego'!BY$4,$Q22&gt;='LCS San Diego'!BY$4)),"C",0))))))</f>
        <v>0</v>
      </c>
      <c r="BZ22" s="33">
        <f>IF((AND($E22&lt;='LCS San Diego'!BZ$4,$F22&gt;='LCS San Diego'!BZ$4)),"P/L",IF((AND($H22&lt;='LCS San Diego'!BZ$4,$I22&gt;='LCS San Diego'!BZ$4)),"XO",IF((AND($J22&lt;='LCS San Diego'!BZ$4,$K22&gt;='LCS San Diego'!BZ$4)),"3",IF((AND($L22&lt;='LCS San Diego'!BZ$4,$M22&gt;='LCS San Diego'!BZ$4)),"C",IF((AND($N22&lt;='LCS San Diego'!BZ$4,$O22&gt;='LCS San Diego'!BZ$4)),"CO",IF((AND($P22&lt;='LCS San Diego'!BZ$4,$Q22&gt;='LCS San Diego'!BZ$4)),"C",0))))))</f>
        <v>0</v>
      </c>
      <c r="CA22" s="33">
        <f>IF((AND($E22&lt;='LCS San Diego'!CA$4,$F22&gt;='LCS San Diego'!CA$4)),"P/L",IF((AND($H22&lt;='LCS San Diego'!CA$4,$I22&gt;='LCS San Diego'!CA$4)),"XO",IF((AND($J22&lt;='LCS San Diego'!CA$4,$K22&gt;='LCS San Diego'!CA$4)),"3",IF((AND($L22&lt;='LCS San Diego'!CA$4,$M22&gt;='LCS San Diego'!CA$4)),"C",IF((AND($N22&lt;='LCS San Diego'!CA$4,$O22&gt;='LCS San Diego'!CA$4)),"CO",IF((AND($P22&lt;='LCS San Diego'!CA$4,$Q22&gt;='LCS San Diego'!CA$4)),"C",0))))))</f>
        <v>0</v>
      </c>
      <c r="CB22" s="33">
        <f>IF((AND($E22&lt;='LCS San Diego'!CB$4,$F22&gt;='LCS San Diego'!CB$4)),"P/L",IF((AND($H22&lt;='LCS San Diego'!CB$4,$I22&gt;='LCS San Diego'!CB$4)),"XO",IF((AND($J22&lt;='LCS San Diego'!CB$4,$K22&gt;='LCS San Diego'!CB$4)),"3",IF((AND($L22&lt;='LCS San Diego'!CB$4,$M22&gt;='LCS San Diego'!CB$4)),"C",IF((AND($N22&lt;='LCS San Diego'!CB$4,$O22&gt;='LCS San Diego'!CB$4)),"CO",IF((AND($P22&lt;='LCS San Diego'!CB$4,$Q22&gt;='LCS San Diego'!CB$4)),"C",0))))))</f>
        <v>0</v>
      </c>
      <c r="CC22" s="33">
        <f>IF((AND($E22&lt;='LCS San Diego'!CC$4,$F22&gt;='LCS San Diego'!CC$4)),"P/L",IF((AND($H22&lt;='LCS San Diego'!CC$4,$I22&gt;='LCS San Diego'!CC$4)),"XO",IF((AND($J22&lt;='LCS San Diego'!CC$4,$K22&gt;='LCS San Diego'!CC$4)),"3",IF((AND($L22&lt;='LCS San Diego'!CC$4,$M22&gt;='LCS San Diego'!CC$4)),"C",IF((AND($N22&lt;='LCS San Diego'!CC$4,$O22&gt;='LCS San Diego'!CC$4)),"CO",IF((AND($P22&lt;='LCS San Diego'!CC$4,$Q22&gt;='LCS San Diego'!CC$4)),"C",0))))))</f>
        <v>0</v>
      </c>
      <c r="CD22" s="33">
        <f>IF((AND($E22&lt;='LCS San Diego'!CD$4,$F22&gt;='LCS San Diego'!CD$4)),"P/L",IF((AND($H22&lt;='LCS San Diego'!CD$4,$I22&gt;='LCS San Diego'!CD$4)),"XO",IF((AND($J22&lt;='LCS San Diego'!CD$4,$K22&gt;='LCS San Diego'!CD$4)),"3",IF((AND($L22&lt;='LCS San Diego'!CD$4,$M22&gt;='LCS San Diego'!CD$4)),"C",IF((AND($N22&lt;='LCS San Diego'!CD$4,$O22&gt;='LCS San Diego'!CD$4)),"CO",IF((AND($P22&lt;='LCS San Diego'!CD$4,$Q22&gt;='LCS San Diego'!CD$4)),"C",0))))))</f>
        <v>0</v>
      </c>
      <c r="CE22" s="33">
        <f>IF((AND($E22&lt;='LCS San Diego'!CE$4,$F22&gt;='LCS San Diego'!CE$4)),"P/L",IF((AND($H22&lt;='LCS San Diego'!CE$4,$I22&gt;='LCS San Diego'!CE$4)),"XO",IF((AND($J22&lt;='LCS San Diego'!CE$4,$K22&gt;='LCS San Diego'!CE$4)),"3",IF((AND($L22&lt;='LCS San Diego'!CE$4,$M22&gt;='LCS San Diego'!CE$4)),"C",IF((AND($N22&lt;='LCS San Diego'!CE$4,$O22&gt;='LCS San Diego'!CE$4)),"CO",IF((AND($P22&lt;='LCS San Diego'!CE$4,$Q22&gt;='LCS San Diego'!CE$4)),"C",0))))))</f>
        <v>0</v>
      </c>
      <c r="CF22" s="33">
        <f>IF((AND($E22&lt;='LCS San Diego'!CF$4,$F22&gt;='LCS San Diego'!CF$4)),"P/L",IF((AND($H22&lt;='LCS San Diego'!CF$4,$I22&gt;='LCS San Diego'!CF$4)),"XO",IF((AND($J22&lt;='LCS San Diego'!CF$4,$K22&gt;='LCS San Diego'!CF$4)),"3",IF((AND($L22&lt;='LCS San Diego'!CF$4,$M22&gt;='LCS San Diego'!CF$4)),"C",IF((AND($N22&lt;='LCS San Diego'!CF$4,$O22&gt;='LCS San Diego'!CF$4)),"CO",IF((AND($P22&lt;='LCS San Diego'!CF$4,$Q22&gt;='LCS San Diego'!CF$4)),"C",0))))))</f>
        <v>0</v>
      </c>
      <c r="CG22" s="33">
        <f>IF((AND($E22&lt;='LCS San Diego'!CG$4,$F22&gt;='LCS San Diego'!CG$4)),"P/L",IF((AND($H22&lt;='LCS San Diego'!CG$4,$I22&gt;='LCS San Diego'!CG$4)),"XO",IF((AND($J22&lt;='LCS San Diego'!CG$4,$K22&gt;='LCS San Diego'!CG$4)),"3",IF((AND($L22&lt;='LCS San Diego'!CG$4,$M22&gt;='LCS San Diego'!CG$4)),"C",IF((AND($N22&lt;='LCS San Diego'!CG$4,$O22&gt;='LCS San Diego'!CG$4)),"CO",IF((AND($P22&lt;='LCS San Diego'!CG$4,$Q22&gt;='LCS San Diego'!CG$4)),"C",0))))))</f>
        <v>0</v>
      </c>
      <c r="CH22" s="33">
        <f>IF((AND($E22&lt;='LCS San Diego'!CH$4,$F22&gt;='LCS San Diego'!CH$4)),"P/L",IF((AND($H22&lt;='LCS San Diego'!CH$4,$I22&gt;='LCS San Diego'!CH$4)),"XO",IF((AND($J22&lt;='LCS San Diego'!CH$4,$K22&gt;='LCS San Diego'!CH$4)),"3",IF((AND($L22&lt;='LCS San Diego'!CH$4,$M22&gt;='LCS San Diego'!CH$4)),"C",IF((AND($N22&lt;='LCS San Diego'!CH$4,$O22&gt;='LCS San Diego'!CH$4)),"CO",IF((AND($P22&lt;='LCS San Diego'!CH$4,$Q22&gt;='LCS San Diego'!CH$4)),"C",0))))))</f>
        <v>0</v>
      </c>
      <c r="CI22" s="33">
        <f>IF((AND($E22&lt;='LCS San Diego'!CI$4,$F22&gt;='LCS San Diego'!CI$4)),"P/L",IF((AND($H22&lt;='LCS San Diego'!CI$4,$I22&gt;='LCS San Diego'!CI$4)),"XO",IF((AND($J22&lt;='LCS San Diego'!CI$4,$K22&gt;='LCS San Diego'!CI$4)),"3",IF((AND($L22&lt;='LCS San Diego'!CI$4,$M22&gt;='LCS San Diego'!CI$4)),"C",IF((AND($N22&lt;='LCS San Diego'!CI$4,$O22&gt;='LCS San Diego'!CI$4)),"CO",IF((AND($P22&lt;='LCS San Diego'!CI$4,$Q22&gt;='LCS San Diego'!CI$4)),"C",0))))))</f>
        <v>0</v>
      </c>
      <c r="CJ22" s="33">
        <f>IF((AND($E22&lt;='LCS San Diego'!CJ$4,$F22&gt;='LCS San Diego'!CJ$4)),"P/L",IF((AND($H22&lt;='LCS San Diego'!CJ$4,$I22&gt;='LCS San Diego'!CJ$4)),"XO",IF((AND($J22&lt;='LCS San Diego'!CJ$4,$K22&gt;='LCS San Diego'!CJ$4)),"3",IF((AND($L22&lt;='LCS San Diego'!CJ$4,$M22&gt;='LCS San Diego'!CJ$4)),"C",IF((AND($N22&lt;='LCS San Diego'!CJ$4,$O22&gt;='LCS San Diego'!CJ$4)),"CO",IF((AND($P22&lt;='LCS San Diego'!CJ$4,$Q22&gt;='LCS San Diego'!CJ$4)),"C",0))))))</f>
        <v>0</v>
      </c>
      <c r="CK22" s="33">
        <f>IF((AND($E22&lt;='LCS San Diego'!CK$4,$F22&gt;='LCS San Diego'!CK$4)),"P/L",IF((AND($H22&lt;='LCS San Diego'!CK$4,$I22&gt;='LCS San Diego'!CK$4)),"XO",IF((AND($J22&lt;='LCS San Diego'!CK$4,$K22&gt;='LCS San Diego'!CK$4)),"3",IF((AND($L22&lt;='LCS San Diego'!CK$4,$M22&gt;='LCS San Diego'!CK$4)),"C",IF((AND($N22&lt;='LCS San Diego'!CK$4,$O22&gt;='LCS San Diego'!CK$4)),"CO",IF((AND($P22&lt;='LCS San Diego'!CK$4,$Q22&gt;='LCS San Diego'!CK$4)),"C",0))))))</f>
        <v>0</v>
      </c>
      <c r="CL22" s="33">
        <f>IF((AND($E22&lt;='LCS San Diego'!CL$4,$F22&gt;='LCS San Diego'!CL$4)),"P/L",IF((AND($H22&lt;='LCS San Diego'!CL$4,$I22&gt;='LCS San Diego'!CL$4)),"XO",IF((AND($J22&lt;='LCS San Diego'!CL$4,$K22&gt;='LCS San Diego'!CL$4)),"3",IF((AND($L22&lt;='LCS San Diego'!CL$4,$M22&gt;='LCS San Diego'!CL$4)),"C",IF((AND($N22&lt;='LCS San Diego'!CL$4,$O22&gt;='LCS San Diego'!CL$4)),"CO",IF((AND($P22&lt;='LCS San Diego'!CL$4,$Q22&gt;='LCS San Diego'!CL$4)),"C",0))))))</f>
        <v>0</v>
      </c>
    </row>
    <row r="23" spans="1:90" s="2" customFormat="1" x14ac:dyDescent="0.25">
      <c r="A23" s="30" t="s">
        <v>27</v>
      </c>
      <c r="B23" s="31">
        <v>14</v>
      </c>
      <c r="C23" s="31">
        <v>17</v>
      </c>
      <c r="D23" s="31">
        <v>1</v>
      </c>
      <c r="E23" s="32"/>
      <c r="F23" s="32"/>
      <c r="G23" s="33">
        <f>F23-E23</f>
        <v>0</v>
      </c>
      <c r="H23" s="36">
        <v>45620</v>
      </c>
      <c r="I23" s="36">
        <f>IF(H23="",0,DATE(YEAR(H23),MONTH(H23)+B23,DAY(H23)))</f>
        <v>46046</v>
      </c>
      <c r="J23" s="36">
        <f>IF(I23="","",(DATE(YEAR(I23),MONTH(I23)+1,DAY(I23))))</f>
        <v>46077</v>
      </c>
      <c r="K23" s="36">
        <f>IF(J23="","",(DATE(YEAR(J23),MONTH(J23)+D23,DAY(J23))))</f>
        <v>46105</v>
      </c>
      <c r="L23" s="36">
        <f>IF(N23="","",DATE(YEAR(N23), MONTH(N23)-1,DAY(N23)))</f>
        <v>46136</v>
      </c>
      <c r="M23" s="36">
        <f>IF(N23="","",DATE(YEAR(L23),MONTH(L23),DAY(L23)))</f>
        <v>46136</v>
      </c>
      <c r="N23" s="32">
        <f>IF(K23="","",(DATE(YEAR(K23),MONTH(K23)+2,DAY(K23))))</f>
        <v>46166</v>
      </c>
      <c r="O23" s="32">
        <f>IF(N23="","",(DATE(YEAR(N23),MONTH(N23)+C23,DAY(N23))))</f>
        <v>46684</v>
      </c>
      <c r="P23" s="32">
        <f>IF(O23="","",DATE(YEAR(O23), MONTH(O23)+1,DAY(O23)))</f>
        <v>46715</v>
      </c>
      <c r="Q23" s="32">
        <f>IF(O23="","",DATE(YEAR(P23),MONTH(P23),DAY(P23)))</f>
        <v>46715</v>
      </c>
      <c r="R23" s="33">
        <f>IF((AND($E23&lt;='LCS San Diego'!R$4,$F23&gt;='LCS San Diego'!R$4)),"P/L",IF((AND($H23&lt;='LCS San Diego'!R$4,$I23&gt;='LCS San Diego'!R$4)),"XO",IF((AND($J23&lt;='LCS San Diego'!R$4,$K23&gt;='LCS San Diego'!R$4)),"3",IF((AND($L23&lt;='LCS San Diego'!R$4,$M23&gt;='LCS San Diego'!R$4)),"C",IF((AND($N23&lt;='LCS San Diego'!R$4,$O23&gt;='LCS San Diego'!R$4)),"CO",IF((AND($P23&lt;='LCS San Diego'!R$4,$Q23&gt;='LCS San Diego'!R$4)),"C",0))))))</f>
        <v>0</v>
      </c>
      <c r="S23" s="33" t="str">
        <f>IF((AND($E23&lt;='LCS San Diego'!S$4,$F23&gt;='LCS San Diego'!S$4)),"P/L",IF((AND($H23&lt;='LCS San Diego'!S$4,$I23&gt;='LCS San Diego'!S$4)),"XO",IF((AND($J23&lt;='LCS San Diego'!S$4,$K23&gt;='LCS San Diego'!S$4)),"3",IF((AND($L23&lt;='LCS San Diego'!S$4,$M23&gt;='LCS San Diego'!S$4)),"C",IF((AND($N23&lt;='LCS San Diego'!S$4,$O23&gt;='LCS San Diego'!S$4)),"CO",IF((AND($P23&lt;='LCS San Diego'!S$4,$Q23&gt;='LCS San Diego'!S$4)),"C",0))))))</f>
        <v>3</v>
      </c>
      <c r="T23" s="33">
        <f>IF((AND($E23&lt;='LCS San Diego'!T$4,$F23&gt;='LCS San Diego'!T$4)),"P/L",IF((AND($H23&lt;='LCS San Diego'!T$4,$I23&gt;='LCS San Diego'!T$4)),"XO",IF((AND($J23&lt;='LCS San Diego'!T$4,$K23&gt;='LCS San Diego'!T$4)),"3",IF((AND($L23&lt;='LCS San Diego'!T$4,$M23&gt;='LCS San Diego'!T$4)),"C",IF((AND($N23&lt;='LCS San Diego'!T$4,$O23&gt;='LCS San Diego'!T$4)),"CO",IF((AND($P23&lt;='LCS San Diego'!T$4,$Q23&gt;='LCS San Diego'!T$4)),"C",0))))))</f>
        <v>0</v>
      </c>
      <c r="U23" s="33">
        <f>IF((AND($E23&lt;='LCS San Diego'!U$4,$F23&gt;='LCS San Diego'!U$4)),"P/L",IF((AND($H23&lt;='LCS San Diego'!U$4,$I23&gt;='LCS San Diego'!U$4)),"XO",IF((AND($J23&lt;='LCS San Diego'!U$4,$K23&gt;='LCS San Diego'!U$4)),"3",IF((AND($L23&lt;='LCS San Diego'!U$4,$M23&gt;='LCS San Diego'!U$4)),"C",IF((AND($N23&lt;='LCS San Diego'!U$4,$O23&gt;='LCS San Diego'!U$4)),"CO",IF((AND($P23&lt;='LCS San Diego'!U$4,$Q23&gt;='LCS San Diego'!U$4)),"C",0))))))</f>
        <v>0</v>
      </c>
      <c r="V23" s="33" t="str">
        <f>IF((AND($E23&lt;='LCS San Diego'!V$4,$F23&gt;='LCS San Diego'!V$4)),"P/L",IF((AND($H23&lt;='LCS San Diego'!V$4,$I23&gt;='LCS San Diego'!V$4)),"XO",IF((AND($J23&lt;='LCS San Diego'!V$4,$K23&gt;='LCS San Diego'!V$4)),"3",IF((AND($L23&lt;='LCS San Diego'!V$4,$M23&gt;='LCS San Diego'!V$4)),"C",IF((AND($N23&lt;='LCS San Diego'!V$4,$O23&gt;='LCS San Diego'!V$4)),"CO",IF((AND($P23&lt;='LCS San Diego'!V$4,$Q23&gt;='LCS San Diego'!V$4)),"C",0))))))</f>
        <v>CO</v>
      </c>
      <c r="W23" s="33" t="str">
        <f>IF((AND($E23&lt;='LCS San Diego'!W$4,$F23&gt;='LCS San Diego'!W$4)),"P/L",IF((AND($H23&lt;='LCS San Diego'!W$4,$I23&gt;='LCS San Diego'!W$4)),"XO",IF((AND($J23&lt;='LCS San Diego'!W$4,$K23&gt;='LCS San Diego'!W$4)),"3",IF((AND($L23&lt;='LCS San Diego'!W$4,$M23&gt;='LCS San Diego'!W$4)),"C",IF((AND($N23&lt;='LCS San Diego'!W$4,$O23&gt;='LCS San Diego'!W$4)),"CO",IF((AND($P23&lt;='LCS San Diego'!W$4,$Q23&gt;='LCS San Diego'!W$4)),"C",0))))))</f>
        <v>CO</v>
      </c>
      <c r="X23" s="33" t="str">
        <f>IF((AND($E23&lt;='LCS San Diego'!X$4,$F23&gt;='LCS San Diego'!X$4)),"P/L",IF((AND($H23&lt;='LCS San Diego'!X$4,$I23&gt;='LCS San Diego'!X$4)),"XO",IF((AND($J23&lt;='LCS San Diego'!X$4,$K23&gt;='LCS San Diego'!X$4)),"3",IF((AND($L23&lt;='LCS San Diego'!X$4,$M23&gt;='LCS San Diego'!X$4)),"C",IF((AND($N23&lt;='LCS San Diego'!X$4,$O23&gt;='LCS San Diego'!X$4)),"CO",IF((AND($P23&lt;='LCS San Diego'!X$4,$Q23&gt;='LCS San Diego'!X$4)),"C",0))))))</f>
        <v>CO</v>
      </c>
      <c r="Y23" s="33" t="str">
        <f>IF((AND($E23&lt;='LCS San Diego'!Y$4,$F23&gt;='LCS San Diego'!Y$4)),"P/L",IF((AND($H23&lt;='LCS San Diego'!Y$4,$I23&gt;='LCS San Diego'!Y$4)),"XO",IF((AND($J23&lt;='LCS San Diego'!Y$4,$K23&gt;='LCS San Diego'!Y$4)),"3",IF((AND($L23&lt;='LCS San Diego'!Y$4,$M23&gt;='LCS San Diego'!Y$4)),"C",IF((AND($N23&lt;='LCS San Diego'!Y$4,$O23&gt;='LCS San Diego'!Y$4)),"CO",IF((AND($P23&lt;='LCS San Diego'!Y$4,$Q23&gt;='LCS San Diego'!Y$4)),"C",0))))))</f>
        <v>CO</v>
      </c>
      <c r="Z23" s="33" t="str">
        <f>IF((AND($E23&lt;='LCS San Diego'!Z$4,$F23&gt;='LCS San Diego'!Z$4)),"P/L",IF((AND($H23&lt;='LCS San Diego'!Z$4,$I23&gt;='LCS San Diego'!Z$4)),"XO",IF((AND($J23&lt;='LCS San Diego'!Z$4,$K23&gt;='LCS San Diego'!Z$4)),"3",IF((AND($L23&lt;='LCS San Diego'!Z$4,$M23&gt;='LCS San Diego'!Z$4)),"C",IF((AND($N23&lt;='LCS San Diego'!Z$4,$O23&gt;='LCS San Diego'!Z$4)),"CO",IF((AND($P23&lt;='LCS San Diego'!Z$4,$Q23&gt;='LCS San Diego'!Z$4)),"C",0))))))</f>
        <v>CO</v>
      </c>
      <c r="AA23" s="33" t="str">
        <f>IF((AND($E23&lt;='LCS San Diego'!AA$4,$F23&gt;='LCS San Diego'!AA$4)),"P/L",IF((AND($H23&lt;='LCS San Diego'!AA$4,$I23&gt;='LCS San Diego'!AA$4)),"XO",IF((AND($J23&lt;='LCS San Diego'!AA$4,$K23&gt;='LCS San Diego'!AA$4)),"3",IF((AND($L23&lt;='LCS San Diego'!AA$4,$M23&gt;='LCS San Diego'!AA$4)),"C",IF((AND($N23&lt;='LCS San Diego'!AA$4,$O23&gt;='LCS San Diego'!AA$4)),"CO",IF((AND($P23&lt;='LCS San Diego'!AA$4,$Q23&gt;='LCS San Diego'!AA$4)),"C",0))))))</f>
        <v>CO</v>
      </c>
      <c r="AB23" s="33" t="str">
        <f>IF((AND($E23&lt;='LCS San Diego'!AB$4,$F23&gt;='LCS San Diego'!AB$4)),"P/L",IF((AND($H23&lt;='LCS San Diego'!AB$4,$I23&gt;='LCS San Diego'!AB$4)),"XO",IF((AND($J23&lt;='LCS San Diego'!AB$4,$K23&gt;='LCS San Diego'!AB$4)),"3",IF((AND($L23&lt;='LCS San Diego'!AB$4,$M23&gt;='LCS San Diego'!AB$4)),"C",IF((AND($N23&lt;='LCS San Diego'!AB$4,$O23&gt;='LCS San Diego'!AB$4)),"CO",IF((AND($P23&lt;='LCS San Diego'!AB$4,$Q23&gt;='LCS San Diego'!AB$4)),"C",0))))))</f>
        <v>CO</v>
      </c>
      <c r="AC23" s="33" t="str">
        <f>IF((AND($E23&lt;='LCS San Diego'!AC$4,$F23&gt;='LCS San Diego'!AC$4)),"P/L",IF((AND($H23&lt;='LCS San Diego'!AC$4,$I23&gt;='LCS San Diego'!AC$4)),"XO",IF((AND($J23&lt;='LCS San Diego'!AC$4,$K23&gt;='LCS San Diego'!AC$4)),"3",IF((AND($L23&lt;='LCS San Diego'!AC$4,$M23&gt;='LCS San Diego'!AC$4)),"C",IF((AND($N23&lt;='LCS San Diego'!AC$4,$O23&gt;='LCS San Diego'!AC$4)),"CO",IF((AND($P23&lt;='LCS San Diego'!AC$4,$Q23&gt;='LCS San Diego'!AC$4)),"C",0))))))</f>
        <v>CO</v>
      </c>
      <c r="AD23" s="33" t="str">
        <f>IF((AND($E23&lt;='LCS San Diego'!AD$4,$F23&gt;='LCS San Diego'!AD$4)),"P/L",IF((AND($H23&lt;='LCS San Diego'!AD$4,$I23&gt;='LCS San Diego'!AD$4)),"XO",IF((AND($J23&lt;='LCS San Diego'!AD$4,$K23&gt;='LCS San Diego'!AD$4)),"3",IF((AND($L23&lt;='LCS San Diego'!AD$4,$M23&gt;='LCS San Diego'!AD$4)),"C",IF((AND($N23&lt;='LCS San Diego'!AD$4,$O23&gt;='LCS San Diego'!AD$4)),"CO",IF((AND($P23&lt;='LCS San Diego'!AD$4,$Q23&gt;='LCS San Diego'!AD$4)),"C",0))))))</f>
        <v>CO</v>
      </c>
      <c r="AE23" s="33" t="str">
        <f>IF((AND($E23&lt;='LCS San Diego'!AE$4,$F23&gt;='LCS San Diego'!AE$4)),"P/L",IF((AND($H23&lt;='LCS San Diego'!AE$4,$I23&gt;='LCS San Diego'!AE$4)),"XO",IF((AND($J23&lt;='LCS San Diego'!AE$4,$K23&gt;='LCS San Diego'!AE$4)),"3",IF((AND($L23&lt;='LCS San Diego'!AE$4,$M23&gt;='LCS San Diego'!AE$4)),"C",IF((AND($N23&lt;='LCS San Diego'!AE$4,$O23&gt;='LCS San Diego'!AE$4)),"CO",IF((AND($P23&lt;='LCS San Diego'!AE$4,$Q23&gt;='LCS San Diego'!AE$4)),"C",0))))))</f>
        <v>CO</v>
      </c>
      <c r="AF23" s="33" t="str">
        <f>IF((AND($E23&lt;='LCS San Diego'!AF$4,$F23&gt;='LCS San Diego'!AF$4)),"P/L",IF((AND($H23&lt;='LCS San Diego'!AF$4,$I23&gt;='LCS San Diego'!AF$4)),"XO",IF((AND($J23&lt;='LCS San Diego'!AF$4,$K23&gt;='LCS San Diego'!AF$4)),"3",IF((AND($L23&lt;='LCS San Diego'!AF$4,$M23&gt;='LCS San Diego'!AF$4)),"C",IF((AND($N23&lt;='LCS San Diego'!AF$4,$O23&gt;='LCS San Diego'!AF$4)),"CO",IF((AND($P23&lt;='LCS San Diego'!AF$4,$Q23&gt;='LCS San Diego'!AF$4)),"C",0))))))</f>
        <v>CO</v>
      </c>
      <c r="AG23" s="33" t="str">
        <f>IF((AND($E23&lt;='LCS San Diego'!AG$4,$F23&gt;='LCS San Diego'!AG$4)),"P/L",IF((AND($H23&lt;='LCS San Diego'!AG$4,$I23&gt;='LCS San Diego'!AG$4)),"XO",IF((AND($J23&lt;='LCS San Diego'!AG$4,$K23&gt;='LCS San Diego'!AG$4)),"3",IF((AND($L23&lt;='LCS San Diego'!AG$4,$M23&gt;='LCS San Diego'!AG$4)),"C",IF((AND($N23&lt;='LCS San Diego'!AG$4,$O23&gt;='LCS San Diego'!AG$4)),"CO",IF((AND($P23&lt;='LCS San Diego'!AG$4,$Q23&gt;='LCS San Diego'!AG$4)),"C",0))))))</f>
        <v>CO</v>
      </c>
      <c r="AH23" s="33" t="str">
        <f>IF((AND($E23&lt;='LCS San Diego'!AH$4,$F23&gt;='LCS San Diego'!AH$4)),"P/L",IF((AND($H23&lt;='LCS San Diego'!AH$4,$I23&gt;='LCS San Diego'!AH$4)),"XO",IF((AND($J23&lt;='LCS San Diego'!AH$4,$K23&gt;='LCS San Diego'!AH$4)),"3",IF((AND($L23&lt;='LCS San Diego'!AH$4,$M23&gt;='LCS San Diego'!AH$4)),"C",IF((AND($N23&lt;='LCS San Diego'!AH$4,$O23&gt;='LCS San Diego'!AH$4)),"CO",IF((AND($P23&lt;='LCS San Diego'!AH$4,$Q23&gt;='LCS San Diego'!AH$4)),"C",0))))))</f>
        <v>CO</v>
      </c>
      <c r="AI23" s="33" t="str">
        <f>IF((AND($E23&lt;='LCS San Diego'!AI$4,$F23&gt;='LCS San Diego'!AI$4)),"P/L",IF((AND($H23&lt;='LCS San Diego'!AI$4,$I23&gt;='LCS San Diego'!AI$4)),"XO",IF((AND($J23&lt;='LCS San Diego'!AI$4,$K23&gt;='LCS San Diego'!AI$4)),"3",IF((AND($L23&lt;='LCS San Diego'!AI$4,$M23&gt;='LCS San Diego'!AI$4)),"C",IF((AND($N23&lt;='LCS San Diego'!AI$4,$O23&gt;='LCS San Diego'!AI$4)),"CO",IF((AND($P23&lt;='LCS San Diego'!AI$4,$Q23&gt;='LCS San Diego'!AI$4)),"C",0))))))</f>
        <v>CO</v>
      </c>
      <c r="AJ23" s="33" t="str">
        <f>IF((AND($E23&lt;='LCS San Diego'!AJ$4,$F23&gt;='LCS San Diego'!AJ$4)),"P/L",IF((AND($H23&lt;='LCS San Diego'!AJ$4,$I23&gt;='LCS San Diego'!AJ$4)),"XO",IF((AND($J23&lt;='LCS San Diego'!AJ$4,$K23&gt;='LCS San Diego'!AJ$4)),"3",IF((AND($L23&lt;='LCS San Diego'!AJ$4,$M23&gt;='LCS San Diego'!AJ$4)),"C",IF((AND($N23&lt;='LCS San Diego'!AJ$4,$O23&gt;='LCS San Diego'!AJ$4)),"CO",IF((AND($P23&lt;='LCS San Diego'!AJ$4,$Q23&gt;='LCS San Diego'!AJ$4)),"C",0))))))</f>
        <v>CO</v>
      </c>
      <c r="AK23" s="33" t="str">
        <f>IF((AND($E23&lt;='LCS San Diego'!AK$4,$F23&gt;='LCS San Diego'!AK$4)),"P/L",IF((AND($H23&lt;='LCS San Diego'!AK$4,$I23&gt;='LCS San Diego'!AK$4)),"XO",IF((AND($J23&lt;='LCS San Diego'!AK$4,$K23&gt;='LCS San Diego'!AK$4)),"3",IF((AND($L23&lt;='LCS San Diego'!AK$4,$M23&gt;='LCS San Diego'!AK$4)),"C",IF((AND($N23&lt;='LCS San Diego'!AK$4,$O23&gt;='LCS San Diego'!AK$4)),"CO",IF((AND($P23&lt;='LCS San Diego'!AK$4,$Q23&gt;='LCS San Diego'!AK$4)),"C",0))))))</f>
        <v>CO</v>
      </c>
      <c r="AL23" s="33" t="str">
        <f>IF((AND($E23&lt;='LCS San Diego'!AL$4,$F23&gt;='LCS San Diego'!AL$4)),"P/L",IF((AND($H23&lt;='LCS San Diego'!AL$4,$I23&gt;='LCS San Diego'!AL$4)),"XO",IF((AND($J23&lt;='LCS San Diego'!AL$4,$K23&gt;='LCS San Diego'!AL$4)),"3",IF((AND($L23&lt;='LCS San Diego'!AL$4,$M23&gt;='LCS San Diego'!AL$4)),"C",IF((AND($N23&lt;='LCS San Diego'!AL$4,$O23&gt;='LCS San Diego'!AL$4)),"CO",IF((AND($P23&lt;='LCS San Diego'!AL$4,$Q23&gt;='LCS San Diego'!AL$4)),"C",0))))))</f>
        <v>CO</v>
      </c>
      <c r="AM23" s="33">
        <f>IF((AND($E23&lt;='LCS San Diego'!AM$4,$F23&gt;='LCS San Diego'!AM$4)),"P/L",IF((AND($H23&lt;='LCS San Diego'!AM$4,$I23&gt;='LCS San Diego'!AM$4)),"XO",IF((AND($J23&lt;='LCS San Diego'!AM$4,$K23&gt;='LCS San Diego'!AM$4)),"3",IF((AND($L23&lt;='LCS San Diego'!AM$4,$M23&gt;='LCS San Diego'!AM$4)),"C",IF((AND($N23&lt;='LCS San Diego'!AM$4,$O23&gt;='LCS San Diego'!AM$4)),"CO",IF((AND($P23&lt;='LCS San Diego'!AM$4,$Q23&gt;='LCS San Diego'!AM$4)),"C",0))))))</f>
        <v>0</v>
      </c>
      <c r="AN23" s="33">
        <f>IF((AND($E23&lt;='LCS San Diego'!AN$4,$F23&gt;='LCS San Diego'!AN$4)),"P/L",IF((AND($H23&lt;='LCS San Diego'!AN$4,$I23&gt;='LCS San Diego'!AN$4)),"XO",IF((AND($J23&lt;='LCS San Diego'!AN$4,$K23&gt;='LCS San Diego'!AN$4)),"3",IF((AND($L23&lt;='LCS San Diego'!AN$4,$M23&gt;='LCS San Diego'!AN$4)),"C",IF((AND($N23&lt;='LCS San Diego'!AN$4,$O23&gt;='LCS San Diego'!AN$4)),"CO",IF((AND($P23&lt;='LCS San Diego'!AN$4,$Q23&gt;='LCS San Diego'!AN$4)),"C",0))))))</f>
        <v>0</v>
      </c>
      <c r="AO23" s="33">
        <f>IF((AND($E23&lt;='LCS San Diego'!AO$4,$F23&gt;='LCS San Diego'!AO$4)),"P/L",IF((AND($H23&lt;='LCS San Diego'!AO$4,$I23&gt;='LCS San Diego'!AO$4)),"XO",IF((AND($J23&lt;='LCS San Diego'!AO$4,$K23&gt;='LCS San Diego'!AO$4)),"3",IF((AND($L23&lt;='LCS San Diego'!AO$4,$M23&gt;='LCS San Diego'!AO$4)),"C",IF((AND($N23&lt;='LCS San Diego'!AO$4,$O23&gt;='LCS San Diego'!AO$4)),"CO",IF((AND($P23&lt;='LCS San Diego'!AO$4,$Q23&gt;='LCS San Diego'!AO$4)),"C",0))))))</f>
        <v>0</v>
      </c>
      <c r="AP23" s="33">
        <f>IF((AND($E23&lt;='LCS San Diego'!AP$4,$F23&gt;='LCS San Diego'!AP$4)),"P/L",IF((AND($H23&lt;='LCS San Diego'!AP$4,$I23&gt;='LCS San Diego'!AP$4)),"XO",IF((AND($J23&lt;='LCS San Diego'!AP$4,$K23&gt;='LCS San Diego'!AP$4)),"3",IF((AND($L23&lt;='LCS San Diego'!AP$4,$M23&gt;='LCS San Diego'!AP$4)),"C",IF((AND($N23&lt;='LCS San Diego'!AP$4,$O23&gt;='LCS San Diego'!AP$4)),"CO",IF((AND($P23&lt;='LCS San Diego'!AP$4,$Q23&gt;='LCS San Diego'!AP$4)),"C",0))))))</f>
        <v>0</v>
      </c>
      <c r="AQ23" s="33">
        <f>IF((AND($E23&lt;='LCS San Diego'!AQ$4,$F23&gt;='LCS San Diego'!AQ$4)),"P/L",IF((AND($H23&lt;='LCS San Diego'!AQ$4,$I23&gt;='LCS San Diego'!AQ$4)),"XO",IF((AND($J23&lt;='LCS San Diego'!AQ$4,$K23&gt;='LCS San Diego'!AQ$4)),"3",IF((AND($L23&lt;='LCS San Diego'!AQ$4,$M23&gt;='LCS San Diego'!AQ$4)),"C",IF((AND($N23&lt;='LCS San Diego'!AQ$4,$O23&gt;='LCS San Diego'!AQ$4)),"CO",IF((AND($P23&lt;='LCS San Diego'!AQ$4,$Q23&gt;='LCS San Diego'!AQ$4)),"C",0))))))</f>
        <v>0</v>
      </c>
      <c r="AR23" s="33">
        <f>IF((AND($E23&lt;='LCS San Diego'!AR$4,$F23&gt;='LCS San Diego'!AR$4)),"P/L",IF((AND($H23&lt;='LCS San Diego'!AR$4,$I23&gt;='LCS San Diego'!AR$4)),"XO",IF((AND($J23&lt;='LCS San Diego'!AR$4,$K23&gt;='LCS San Diego'!AR$4)),"3",IF((AND($L23&lt;='LCS San Diego'!AR$4,$M23&gt;='LCS San Diego'!AR$4)),"C",IF((AND($N23&lt;='LCS San Diego'!AR$4,$O23&gt;='LCS San Diego'!AR$4)),"CO",IF((AND($P23&lt;='LCS San Diego'!AR$4,$Q23&gt;='LCS San Diego'!AR$4)),"C",0))))))</f>
        <v>0</v>
      </c>
      <c r="AS23" s="33">
        <f>IF((AND($E23&lt;='LCS San Diego'!AS$4,$F23&gt;='LCS San Diego'!AS$4)),"P/L",IF((AND($H23&lt;='LCS San Diego'!AS$4,$I23&gt;='LCS San Diego'!AS$4)),"XO",IF((AND($J23&lt;='LCS San Diego'!AS$4,$K23&gt;='LCS San Diego'!AS$4)),"3",IF((AND($L23&lt;='LCS San Diego'!AS$4,$M23&gt;='LCS San Diego'!AS$4)),"C",IF((AND($N23&lt;='LCS San Diego'!AS$4,$O23&gt;='LCS San Diego'!AS$4)),"CO",IF((AND($P23&lt;='LCS San Diego'!AS$4,$Q23&gt;='LCS San Diego'!AS$4)),"C",0))))))</f>
        <v>0</v>
      </c>
      <c r="AT23" s="33">
        <f>IF((AND($E23&lt;='LCS San Diego'!AT$4,$F23&gt;='LCS San Diego'!AT$4)),"P/L",IF((AND($H23&lt;='LCS San Diego'!AT$4,$I23&gt;='LCS San Diego'!AT$4)),"XO",IF((AND($J23&lt;='LCS San Diego'!AT$4,$K23&gt;='LCS San Diego'!AT$4)),"3",IF((AND($L23&lt;='LCS San Diego'!AT$4,$M23&gt;='LCS San Diego'!AT$4)),"C",IF((AND($N23&lt;='LCS San Diego'!AT$4,$O23&gt;='LCS San Diego'!AT$4)),"CO",IF((AND($P23&lt;='LCS San Diego'!AT$4,$Q23&gt;='LCS San Diego'!AT$4)),"C",0))))))</f>
        <v>0</v>
      </c>
      <c r="AU23" s="33">
        <f>IF((AND($E23&lt;='LCS San Diego'!AU$4,$F23&gt;='LCS San Diego'!AU$4)),"P/L",IF((AND($H23&lt;='LCS San Diego'!AU$4,$I23&gt;='LCS San Diego'!AU$4)),"XO",IF((AND($J23&lt;='LCS San Diego'!AU$4,$K23&gt;='LCS San Diego'!AU$4)),"3",IF((AND($L23&lt;='LCS San Diego'!AU$4,$M23&gt;='LCS San Diego'!AU$4)),"C",IF((AND($N23&lt;='LCS San Diego'!AU$4,$O23&gt;='LCS San Diego'!AU$4)),"CO",IF((AND($P23&lt;='LCS San Diego'!AU$4,$Q23&gt;='LCS San Diego'!AU$4)),"C",0))))))</f>
        <v>0</v>
      </c>
      <c r="AV23" s="33">
        <f>IF((AND($E23&lt;='LCS San Diego'!AV$4,$F23&gt;='LCS San Diego'!AV$4)),"P/L",IF((AND($H23&lt;='LCS San Diego'!AV$4,$I23&gt;='LCS San Diego'!AV$4)),"XO",IF((AND($J23&lt;='LCS San Diego'!AV$4,$K23&gt;='LCS San Diego'!AV$4)),"3",IF((AND($L23&lt;='LCS San Diego'!AV$4,$M23&gt;='LCS San Diego'!AV$4)),"C",IF((AND($N23&lt;='LCS San Diego'!AV$4,$O23&gt;='LCS San Diego'!AV$4)),"CO",IF((AND($P23&lt;='LCS San Diego'!AV$4,$Q23&gt;='LCS San Diego'!AV$4)),"C",0))))))</f>
        <v>0</v>
      </c>
      <c r="AW23" s="33">
        <f>IF((AND($E23&lt;='LCS San Diego'!AW$4,$F23&gt;='LCS San Diego'!AW$4)),"P/L",IF((AND($H23&lt;='LCS San Diego'!AW$4,$I23&gt;='LCS San Diego'!AW$4)),"XO",IF((AND($J23&lt;='LCS San Diego'!AW$4,$K23&gt;='LCS San Diego'!AW$4)),"3",IF((AND($L23&lt;='LCS San Diego'!AW$4,$M23&gt;='LCS San Diego'!AW$4)),"C",IF((AND($N23&lt;='LCS San Diego'!AW$4,$O23&gt;='LCS San Diego'!AW$4)),"CO",IF((AND($P23&lt;='LCS San Diego'!AW$4,$Q23&gt;='LCS San Diego'!AW$4)),"C",0))))))</f>
        <v>0</v>
      </c>
      <c r="AX23" s="33">
        <f>IF((AND($E23&lt;='LCS San Diego'!AX$4,$F23&gt;='LCS San Diego'!AX$4)),"P/L",IF((AND($H23&lt;='LCS San Diego'!AX$4,$I23&gt;='LCS San Diego'!AX$4)),"XO",IF((AND($J23&lt;='LCS San Diego'!AX$4,$K23&gt;='LCS San Diego'!AX$4)),"3",IF((AND($L23&lt;='LCS San Diego'!AX$4,$M23&gt;='LCS San Diego'!AX$4)),"C",IF((AND($N23&lt;='LCS San Diego'!AX$4,$O23&gt;='LCS San Diego'!AX$4)),"CO",IF((AND($P23&lt;='LCS San Diego'!AX$4,$Q23&gt;='LCS San Diego'!AX$4)),"C",0))))))</f>
        <v>0</v>
      </c>
      <c r="AY23" s="33">
        <f>IF((AND($E23&lt;='LCS San Diego'!AY$4,$F23&gt;='LCS San Diego'!AY$4)),"P/L",IF((AND($H23&lt;='LCS San Diego'!AY$4,$I23&gt;='LCS San Diego'!AY$4)),"XO",IF((AND($J23&lt;='LCS San Diego'!AY$4,$K23&gt;='LCS San Diego'!AY$4)),"3",IF((AND($L23&lt;='LCS San Diego'!AY$4,$M23&gt;='LCS San Diego'!AY$4)),"C",IF((AND($N23&lt;='LCS San Diego'!AY$4,$O23&gt;='LCS San Diego'!AY$4)),"CO",IF((AND($P23&lt;='LCS San Diego'!AY$4,$Q23&gt;='LCS San Diego'!AY$4)),"C",0))))))</f>
        <v>0</v>
      </c>
      <c r="AZ23" s="33">
        <f>IF((AND($E23&lt;='LCS San Diego'!AZ$4,$F23&gt;='LCS San Diego'!AZ$4)),"P/L",IF((AND($H23&lt;='LCS San Diego'!AZ$4,$I23&gt;='LCS San Diego'!AZ$4)),"XO",IF((AND($J23&lt;='LCS San Diego'!AZ$4,$K23&gt;='LCS San Diego'!AZ$4)),"3",IF((AND($L23&lt;='LCS San Diego'!AZ$4,$M23&gt;='LCS San Diego'!AZ$4)),"C",IF((AND($N23&lt;='LCS San Diego'!AZ$4,$O23&gt;='LCS San Diego'!AZ$4)),"CO",IF((AND($P23&lt;='LCS San Diego'!AZ$4,$Q23&gt;='LCS San Diego'!AZ$4)),"C",0))))))</f>
        <v>0</v>
      </c>
      <c r="BA23" s="33">
        <f>IF((AND($E23&lt;='LCS San Diego'!BA$4,$F23&gt;='LCS San Diego'!BA$4)),"P/L",IF((AND($H23&lt;='LCS San Diego'!BA$4,$I23&gt;='LCS San Diego'!BA$4)),"XO",IF((AND($J23&lt;='LCS San Diego'!BA$4,$K23&gt;='LCS San Diego'!BA$4)),"3",IF((AND($L23&lt;='LCS San Diego'!BA$4,$M23&gt;='LCS San Diego'!BA$4)),"C",IF((AND($N23&lt;='LCS San Diego'!BA$4,$O23&gt;='LCS San Diego'!BA$4)),"CO",IF((AND($P23&lt;='LCS San Diego'!BA$4,$Q23&gt;='LCS San Diego'!BA$4)),"C",0))))))</f>
        <v>0</v>
      </c>
      <c r="BB23" s="33">
        <f>IF((AND($E23&lt;='LCS San Diego'!BB$4,$F23&gt;='LCS San Diego'!BB$4)),"P/L",IF((AND($H23&lt;='LCS San Diego'!BB$4,$I23&gt;='LCS San Diego'!BB$4)),"XO",IF((AND($J23&lt;='LCS San Diego'!BB$4,$K23&gt;='LCS San Diego'!BB$4)),"3",IF((AND($L23&lt;='LCS San Diego'!BB$4,$M23&gt;='LCS San Diego'!BB$4)),"C",IF((AND($N23&lt;='LCS San Diego'!BB$4,$O23&gt;='LCS San Diego'!BB$4)),"CO",IF((AND($P23&lt;='LCS San Diego'!BB$4,$Q23&gt;='LCS San Diego'!BB$4)),"C",0))))))</f>
        <v>0</v>
      </c>
      <c r="BC23" s="33">
        <f>IF((AND($E23&lt;='LCS San Diego'!BC$4,$F23&gt;='LCS San Diego'!BC$4)),"P/L",IF((AND($H23&lt;='LCS San Diego'!BC$4,$I23&gt;='LCS San Diego'!BC$4)),"XO",IF((AND($J23&lt;='LCS San Diego'!BC$4,$K23&gt;='LCS San Diego'!BC$4)),"3",IF((AND($L23&lt;='LCS San Diego'!BC$4,$M23&gt;='LCS San Diego'!BC$4)),"C",IF((AND($N23&lt;='LCS San Diego'!BC$4,$O23&gt;='LCS San Diego'!BC$4)),"CO",IF((AND($P23&lt;='LCS San Diego'!BC$4,$Q23&gt;='LCS San Diego'!BC$4)),"C",0))))))</f>
        <v>0</v>
      </c>
      <c r="BD23" s="33">
        <f>IF((AND($E23&lt;='LCS San Diego'!BD$4,$F23&gt;='LCS San Diego'!BD$4)),"P/L",IF((AND($H23&lt;='LCS San Diego'!BD$4,$I23&gt;='LCS San Diego'!BD$4)),"XO",IF((AND($J23&lt;='LCS San Diego'!BD$4,$K23&gt;='LCS San Diego'!BD$4)),"3",IF((AND($L23&lt;='LCS San Diego'!BD$4,$M23&gt;='LCS San Diego'!BD$4)),"C",IF((AND($N23&lt;='LCS San Diego'!BD$4,$O23&gt;='LCS San Diego'!BD$4)),"CO",IF((AND($P23&lt;='LCS San Diego'!BD$4,$Q23&gt;='LCS San Diego'!BD$4)),"C",0))))))</f>
        <v>0</v>
      </c>
      <c r="BE23" s="33">
        <f>IF((AND($E23&lt;='LCS San Diego'!BE$4,$F23&gt;='LCS San Diego'!BE$4)),"P/L",IF((AND($H23&lt;='LCS San Diego'!BE$4,$I23&gt;='LCS San Diego'!BE$4)),"XO",IF((AND($J23&lt;='LCS San Diego'!BE$4,$K23&gt;='LCS San Diego'!BE$4)),"3",IF((AND($L23&lt;='LCS San Diego'!BE$4,$M23&gt;='LCS San Diego'!BE$4)),"C",IF((AND($N23&lt;='LCS San Diego'!BE$4,$O23&gt;='LCS San Diego'!BE$4)),"CO",IF((AND($P23&lt;='LCS San Diego'!BE$4,$Q23&gt;='LCS San Diego'!BE$4)),"C",0))))))</f>
        <v>0</v>
      </c>
      <c r="BF23" s="33">
        <f>IF((AND($E23&lt;='LCS San Diego'!BF$4,$F23&gt;='LCS San Diego'!BF$4)),"P/L",IF((AND($H23&lt;='LCS San Diego'!BF$4,$I23&gt;='LCS San Diego'!BF$4)),"XO",IF((AND($J23&lt;='LCS San Diego'!BF$4,$K23&gt;='LCS San Diego'!BF$4)),"3",IF((AND($L23&lt;='LCS San Diego'!BF$4,$M23&gt;='LCS San Diego'!BF$4)),"C",IF((AND($N23&lt;='LCS San Diego'!BF$4,$O23&gt;='LCS San Diego'!BF$4)),"CO",IF((AND($P23&lt;='LCS San Diego'!BF$4,$Q23&gt;='LCS San Diego'!BF$4)),"C",0))))))</f>
        <v>0</v>
      </c>
      <c r="BG23" s="33">
        <f>IF((AND($E23&lt;='LCS San Diego'!BG$4,$F23&gt;='LCS San Diego'!BG$4)),"P/L",IF((AND($H23&lt;='LCS San Diego'!BG$4,$I23&gt;='LCS San Diego'!BG$4)),"XO",IF((AND($J23&lt;='LCS San Diego'!BG$4,$K23&gt;='LCS San Diego'!BG$4)),"3",IF((AND($L23&lt;='LCS San Diego'!BG$4,$M23&gt;='LCS San Diego'!BG$4)),"C",IF((AND($N23&lt;='LCS San Diego'!BG$4,$O23&gt;='LCS San Diego'!BG$4)),"CO",IF((AND($P23&lt;='LCS San Diego'!BG$4,$Q23&gt;='LCS San Diego'!BG$4)),"C",0))))))</f>
        <v>0</v>
      </c>
      <c r="BH23" s="33">
        <f>IF((AND($E23&lt;='LCS San Diego'!BH$4,$F23&gt;='LCS San Diego'!BH$4)),"P/L",IF((AND($H23&lt;='LCS San Diego'!BH$4,$I23&gt;='LCS San Diego'!BH$4)),"XO",IF((AND($J23&lt;='LCS San Diego'!BH$4,$K23&gt;='LCS San Diego'!BH$4)),"3",IF((AND($L23&lt;='LCS San Diego'!BH$4,$M23&gt;='LCS San Diego'!BH$4)),"C",IF((AND($N23&lt;='LCS San Diego'!BH$4,$O23&gt;='LCS San Diego'!BH$4)),"CO",IF((AND($P23&lt;='LCS San Diego'!BH$4,$Q23&gt;='LCS San Diego'!BH$4)),"C",0))))))</f>
        <v>0</v>
      </c>
      <c r="BI23" s="33">
        <f>IF((AND($E23&lt;='LCS San Diego'!BI$4,$F23&gt;='LCS San Diego'!BI$4)),"P/L",IF((AND($H23&lt;='LCS San Diego'!BI$4,$I23&gt;='LCS San Diego'!BI$4)),"XO",IF((AND($J23&lt;='LCS San Diego'!BI$4,$K23&gt;='LCS San Diego'!BI$4)),"3",IF((AND($L23&lt;='LCS San Diego'!BI$4,$M23&gt;='LCS San Diego'!BI$4)),"C",IF((AND($N23&lt;='LCS San Diego'!BI$4,$O23&gt;='LCS San Diego'!BI$4)),"CO",IF((AND($P23&lt;='LCS San Diego'!BI$4,$Q23&gt;='LCS San Diego'!BI$4)),"C",0))))))</f>
        <v>0</v>
      </c>
      <c r="BJ23" s="33">
        <f>IF((AND($E23&lt;='LCS San Diego'!BJ$4,$F23&gt;='LCS San Diego'!BJ$4)),"P/L",IF((AND($H23&lt;='LCS San Diego'!BJ$4,$I23&gt;='LCS San Diego'!BJ$4)),"XO",IF((AND($J23&lt;='LCS San Diego'!BJ$4,$K23&gt;='LCS San Diego'!BJ$4)),"3",IF((AND($L23&lt;='LCS San Diego'!BJ$4,$M23&gt;='LCS San Diego'!BJ$4)),"C",IF((AND($N23&lt;='LCS San Diego'!BJ$4,$O23&gt;='LCS San Diego'!BJ$4)),"CO",IF((AND($P23&lt;='LCS San Diego'!BJ$4,$Q23&gt;='LCS San Diego'!BJ$4)),"C",0))))))</f>
        <v>0</v>
      </c>
      <c r="BK23" s="33">
        <f>IF((AND($E23&lt;='LCS San Diego'!BK$4,$F23&gt;='LCS San Diego'!BK$4)),"P/L",IF((AND($H23&lt;='LCS San Diego'!BK$4,$I23&gt;='LCS San Diego'!BK$4)),"XO",IF((AND($J23&lt;='LCS San Diego'!BK$4,$K23&gt;='LCS San Diego'!BK$4)),"3",IF((AND($L23&lt;='LCS San Diego'!BK$4,$M23&gt;='LCS San Diego'!BK$4)),"C",IF((AND($N23&lt;='LCS San Diego'!BK$4,$O23&gt;='LCS San Diego'!BK$4)),"CO",IF((AND($P23&lt;='LCS San Diego'!BK$4,$Q23&gt;='LCS San Diego'!BK$4)),"C",0))))))</f>
        <v>0</v>
      </c>
      <c r="BL23" s="33">
        <f>IF((AND($E23&lt;='LCS San Diego'!BL$4,$F23&gt;='LCS San Diego'!BL$4)),"P/L",IF((AND($H23&lt;='LCS San Diego'!BL$4,$I23&gt;='LCS San Diego'!BL$4)),"XO",IF((AND($J23&lt;='LCS San Diego'!BL$4,$K23&gt;='LCS San Diego'!BL$4)),"3",IF((AND($L23&lt;='LCS San Diego'!BL$4,$M23&gt;='LCS San Diego'!BL$4)),"C",IF((AND($N23&lt;='LCS San Diego'!BL$4,$O23&gt;='LCS San Diego'!BL$4)),"CO",IF((AND($P23&lt;='LCS San Diego'!BL$4,$Q23&gt;='LCS San Diego'!BL$4)),"C",0))))))</f>
        <v>0</v>
      </c>
      <c r="BM23" s="33">
        <f>IF((AND($E23&lt;='LCS San Diego'!BM$4,$F23&gt;='LCS San Diego'!BM$4)),"P/L",IF((AND($H23&lt;='LCS San Diego'!BM$4,$I23&gt;='LCS San Diego'!BM$4)),"XO",IF((AND($J23&lt;='LCS San Diego'!BM$4,$K23&gt;='LCS San Diego'!BM$4)),"3",IF((AND($L23&lt;='LCS San Diego'!BM$4,$M23&gt;='LCS San Diego'!BM$4)),"C",IF((AND($N23&lt;='LCS San Diego'!BM$4,$O23&gt;='LCS San Diego'!BM$4)),"CO",IF((AND($P23&lt;='LCS San Diego'!BM$4,$Q23&gt;='LCS San Diego'!BM$4)),"C",0))))))</f>
        <v>0</v>
      </c>
      <c r="BN23" s="33">
        <f>IF((AND($E23&lt;='LCS San Diego'!BN$4,$F23&gt;='LCS San Diego'!BN$4)),"P/L",IF((AND($H23&lt;='LCS San Diego'!BN$4,$I23&gt;='LCS San Diego'!BN$4)),"XO",IF((AND($J23&lt;='LCS San Diego'!BN$4,$K23&gt;='LCS San Diego'!BN$4)),"3",IF((AND($L23&lt;='LCS San Diego'!BN$4,$M23&gt;='LCS San Diego'!BN$4)),"C",IF((AND($N23&lt;='LCS San Diego'!BN$4,$O23&gt;='LCS San Diego'!BN$4)),"CO",IF((AND($P23&lt;='LCS San Diego'!BN$4,$Q23&gt;='LCS San Diego'!BN$4)),"C",0))))))</f>
        <v>0</v>
      </c>
      <c r="BO23" s="33">
        <f>IF((AND($E23&lt;='LCS San Diego'!BO$4,$F23&gt;='LCS San Diego'!BO$4)),"P/L",IF((AND($H23&lt;='LCS San Diego'!BO$4,$I23&gt;='LCS San Diego'!BO$4)),"XO",IF((AND($J23&lt;='LCS San Diego'!BO$4,$K23&gt;='LCS San Diego'!BO$4)),"3",IF((AND($L23&lt;='LCS San Diego'!BO$4,$M23&gt;='LCS San Diego'!BO$4)),"C",IF((AND($N23&lt;='LCS San Diego'!BO$4,$O23&gt;='LCS San Diego'!BO$4)),"CO",IF((AND($P23&lt;='LCS San Diego'!BO$4,$Q23&gt;='LCS San Diego'!BO$4)),"C",0))))))</f>
        <v>0</v>
      </c>
      <c r="BP23" s="33">
        <f>IF((AND($E23&lt;='LCS San Diego'!BP$4,$F23&gt;='LCS San Diego'!BP$4)),"P/L",IF((AND($H23&lt;='LCS San Diego'!BP$4,$I23&gt;='LCS San Diego'!BP$4)),"XO",IF((AND($J23&lt;='LCS San Diego'!BP$4,$K23&gt;='LCS San Diego'!BP$4)),"3",IF((AND($L23&lt;='LCS San Diego'!BP$4,$M23&gt;='LCS San Diego'!BP$4)),"C",IF((AND($N23&lt;='LCS San Diego'!BP$4,$O23&gt;='LCS San Diego'!BP$4)),"CO",IF((AND($P23&lt;='LCS San Diego'!BP$4,$Q23&gt;='LCS San Diego'!BP$4)),"C",0))))))</f>
        <v>0</v>
      </c>
      <c r="BQ23" s="33">
        <f>IF((AND($E23&lt;='LCS San Diego'!BQ$4,$F23&gt;='LCS San Diego'!BQ$4)),"P/L",IF((AND($H23&lt;='LCS San Diego'!BQ$4,$I23&gt;='LCS San Diego'!BQ$4)),"XO",IF((AND($J23&lt;='LCS San Diego'!BQ$4,$K23&gt;='LCS San Diego'!BQ$4)),"3",IF((AND($L23&lt;='LCS San Diego'!BQ$4,$M23&gt;='LCS San Diego'!BQ$4)),"C",IF((AND($N23&lt;='LCS San Diego'!BQ$4,$O23&gt;='LCS San Diego'!BQ$4)),"CO",IF((AND($P23&lt;='LCS San Diego'!BQ$4,$Q23&gt;='LCS San Diego'!BQ$4)),"C",0))))))</f>
        <v>0</v>
      </c>
      <c r="BR23" s="33">
        <f>IF((AND($E23&lt;='LCS San Diego'!BR$4,$F23&gt;='LCS San Diego'!BR$4)),"P/L",IF((AND($H23&lt;='LCS San Diego'!BR$4,$I23&gt;='LCS San Diego'!BR$4)),"XO",IF((AND($J23&lt;='LCS San Diego'!BR$4,$K23&gt;='LCS San Diego'!BR$4)),"3",IF((AND($L23&lt;='LCS San Diego'!BR$4,$M23&gt;='LCS San Diego'!BR$4)),"C",IF((AND($N23&lt;='LCS San Diego'!BR$4,$O23&gt;='LCS San Diego'!BR$4)),"CO",IF((AND($P23&lt;='LCS San Diego'!BR$4,$Q23&gt;='LCS San Diego'!BR$4)),"C",0))))))</f>
        <v>0</v>
      </c>
      <c r="BS23" s="33">
        <f>IF((AND($E23&lt;='LCS San Diego'!BS$4,$F23&gt;='LCS San Diego'!BS$4)),"P/L",IF((AND($H23&lt;='LCS San Diego'!BS$4,$I23&gt;='LCS San Diego'!BS$4)),"XO",IF((AND($J23&lt;='LCS San Diego'!BS$4,$K23&gt;='LCS San Diego'!BS$4)),"3",IF((AND($L23&lt;='LCS San Diego'!BS$4,$M23&gt;='LCS San Diego'!BS$4)),"C",IF((AND($N23&lt;='LCS San Diego'!BS$4,$O23&gt;='LCS San Diego'!BS$4)),"CO",IF((AND($P23&lt;='LCS San Diego'!BS$4,$Q23&gt;='LCS San Diego'!BS$4)),"C",0))))))</f>
        <v>0</v>
      </c>
      <c r="BT23" s="33">
        <f>IF((AND($E23&lt;='LCS San Diego'!BT$4,$F23&gt;='LCS San Diego'!BT$4)),"P/L",IF((AND($H23&lt;='LCS San Diego'!BT$4,$I23&gt;='LCS San Diego'!BT$4)),"XO",IF((AND($J23&lt;='LCS San Diego'!BT$4,$K23&gt;='LCS San Diego'!BT$4)),"3",IF((AND($L23&lt;='LCS San Diego'!BT$4,$M23&gt;='LCS San Diego'!BT$4)),"C",IF((AND($N23&lt;='LCS San Diego'!BT$4,$O23&gt;='LCS San Diego'!BT$4)),"CO",IF((AND($P23&lt;='LCS San Diego'!BT$4,$Q23&gt;='LCS San Diego'!BT$4)),"C",0))))))</f>
        <v>0</v>
      </c>
      <c r="BU23" s="33">
        <f>IF((AND($E23&lt;='LCS San Diego'!BU$4,$F23&gt;='LCS San Diego'!BU$4)),"P/L",IF((AND($H23&lt;='LCS San Diego'!BU$4,$I23&gt;='LCS San Diego'!BU$4)),"XO",IF((AND($J23&lt;='LCS San Diego'!BU$4,$K23&gt;='LCS San Diego'!BU$4)),"3",IF((AND($L23&lt;='LCS San Diego'!BU$4,$M23&gt;='LCS San Diego'!BU$4)),"C",IF((AND($N23&lt;='LCS San Diego'!BU$4,$O23&gt;='LCS San Diego'!BU$4)),"CO",IF((AND($P23&lt;='LCS San Diego'!BU$4,$Q23&gt;='LCS San Diego'!BU$4)),"C",0))))))</f>
        <v>0</v>
      </c>
      <c r="BV23" s="33">
        <f>IF((AND($E23&lt;='LCS San Diego'!BV$4,$F23&gt;='LCS San Diego'!BV$4)),"P/L",IF((AND($H23&lt;='LCS San Diego'!BV$4,$I23&gt;='LCS San Diego'!BV$4)),"XO",IF((AND($J23&lt;='LCS San Diego'!BV$4,$K23&gt;='LCS San Diego'!BV$4)),"3",IF((AND($L23&lt;='LCS San Diego'!BV$4,$M23&gt;='LCS San Diego'!BV$4)),"C",IF((AND($N23&lt;='LCS San Diego'!BV$4,$O23&gt;='LCS San Diego'!BV$4)),"CO",IF((AND($P23&lt;='LCS San Diego'!BV$4,$Q23&gt;='LCS San Diego'!BV$4)),"C",0))))))</f>
        <v>0</v>
      </c>
      <c r="BW23" s="33">
        <f>IF((AND($E23&lt;='LCS San Diego'!BW$4,$F23&gt;='LCS San Diego'!BW$4)),"P/L",IF((AND($H23&lt;='LCS San Diego'!BW$4,$I23&gt;='LCS San Diego'!BW$4)),"XO",IF((AND($J23&lt;='LCS San Diego'!BW$4,$K23&gt;='LCS San Diego'!BW$4)),"3",IF((AND($L23&lt;='LCS San Diego'!BW$4,$M23&gt;='LCS San Diego'!BW$4)),"C",IF((AND($N23&lt;='LCS San Diego'!BW$4,$O23&gt;='LCS San Diego'!BW$4)),"CO",IF((AND($P23&lt;='LCS San Diego'!BW$4,$Q23&gt;='LCS San Diego'!BW$4)),"C",0))))))</f>
        <v>0</v>
      </c>
      <c r="BX23" s="33">
        <f>IF((AND($E23&lt;='LCS San Diego'!BX$4,$F23&gt;='LCS San Diego'!BX$4)),"P/L",IF((AND($H23&lt;='LCS San Diego'!BX$4,$I23&gt;='LCS San Diego'!BX$4)),"XO",IF((AND($J23&lt;='LCS San Diego'!BX$4,$K23&gt;='LCS San Diego'!BX$4)),"3",IF((AND($L23&lt;='LCS San Diego'!BX$4,$M23&gt;='LCS San Diego'!BX$4)),"C",IF((AND($N23&lt;='LCS San Diego'!BX$4,$O23&gt;='LCS San Diego'!BX$4)),"CO",IF((AND($P23&lt;='LCS San Diego'!BX$4,$Q23&gt;='LCS San Diego'!BX$4)),"C",0))))))</f>
        <v>0</v>
      </c>
      <c r="BY23" s="33">
        <f>IF((AND($E23&lt;='LCS San Diego'!BY$4,$F23&gt;='LCS San Diego'!BY$4)),"P/L",IF((AND($H23&lt;='LCS San Diego'!BY$4,$I23&gt;='LCS San Diego'!BY$4)),"XO",IF((AND($J23&lt;='LCS San Diego'!BY$4,$K23&gt;='LCS San Diego'!BY$4)),"3",IF((AND($L23&lt;='LCS San Diego'!BY$4,$M23&gt;='LCS San Diego'!BY$4)),"C",IF((AND($N23&lt;='LCS San Diego'!BY$4,$O23&gt;='LCS San Diego'!BY$4)),"CO",IF((AND($P23&lt;='LCS San Diego'!BY$4,$Q23&gt;='LCS San Diego'!BY$4)),"C",0))))))</f>
        <v>0</v>
      </c>
      <c r="BZ23" s="33">
        <f>IF((AND($E23&lt;='LCS San Diego'!BZ$4,$F23&gt;='LCS San Diego'!BZ$4)),"P/L",IF((AND($H23&lt;='LCS San Diego'!BZ$4,$I23&gt;='LCS San Diego'!BZ$4)),"XO",IF((AND($J23&lt;='LCS San Diego'!BZ$4,$K23&gt;='LCS San Diego'!BZ$4)),"3",IF((AND($L23&lt;='LCS San Diego'!BZ$4,$M23&gt;='LCS San Diego'!BZ$4)),"C",IF((AND($N23&lt;='LCS San Diego'!BZ$4,$O23&gt;='LCS San Diego'!BZ$4)),"CO",IF((AND($P23&lt;='LCS San Diego'!BZ$4,$Q23&gt;='LCS San Diego'!BZ$4)),"C",0))))))</f>
        <v>0</v>
      </c>
      <c r="CA23" s="33">
        <f>IF((AND($E23&lt;='LCS San Diego'!CA$4,$F23&gt;='LCS San Diego'!CA$4)),"P/L",IF((AND($H23&lt;='LCS San Diego'!CA$4,$I23&gt;='LCS San Diego'!CA$4)),"XO",IF((AND($J23&lt;='LCS San Diego'!CA$4,$K23&gt;='LCS San Diego'!CA$4)),"3",IF((AND($L23&lt;='LCS San Diego'!CA$4,$M23&gt;='LCS San Diego'!CA$4)),"C",IF((AND($N23&lt;='LCS San Diego'!CA$4,$O23&gt;='LCS San Diego'!CA$4)),"CO",IF((AND($P23&lt;='LCS San Diego'!CA$4,$Q23&gt;='LCS San Diego'!CA$4)),"C",0))))))</f>
        <v>0</v>
      </c>
      <c r="CB23" s="33">
        <f>IF((AND($E23&lt;='LCS San Diego'!CB$4,$F23&gt;='LCS San Diego'!CB$4)),"P/L",IF((AND($H23&lt;='LCS San Diego'!CB$4,$I23&gt;='LCS San Diego'!CB$4)),"XO",IF((AND($J23&lt;='LCS San Diego'!CB$4,$K23&gt;='LCS San Diego'!CB$4)),"3",IF((AND($L23&lt;='LCS San Diego'!CB$4,$M23&gt;='LCS San Diego'!CB$4)),"C",IF((AND($N23&lt;='LCS San Diego'!CB$4,$O23&gt;='LCS San Diego'!CB$4)),"CO",IF((AND($P23&lt;='LCS San Diego'!CB$4,$Q23&gt;='LCS San Diego'!CB$4)),"C",0))))))</f>
        <v>0</v>
      </c>
      <c r="CC23" s="33">
        <f>IF((AND($E23&lt;='LCS San Diego'!CC$4,$F23&gt;='LCS San Diego'!CC$4)),"P/L",IF((AND($H23&lt;='LCS San Diego'!CC$4,$I23&gt;='LCS San Diego'!CC$4)),"XO",IF((AND($J23&lt;='LCS San Diego'!CC$4,$K23&gt;='LCS San Diego'!CC$4)),"3",IF((AND($L23&lt;='LCS San Diego'!CC$4,$M23&gt;='LCS San Diego'!CC$4)),"C",IF((AND($N23&lt;='LCS San Diego'!CC$4,$O23&gt;='LCS San Diego'!CC$4)),"CO",IF((AND($P23&lt;='LCS San Diego'!CC$4,$Q23&gt;='LCS San Diego'!CC$4)),"C",0))))))</f>
        <v>0</v>
      </c>
      <c r="CD23" s="33">
        <f>IF((AND($E23&lt;='LCS San Diego'!CD$4,$F23&gt;='LCS San Diego'!CD$4)),"P/L",IF((AND($H23&lt;='LCS San Diego'!CD$4,$I23&gt;='LCS San Diego'!CD$4)),"XO",IF((AND($J23&lt;='LCS San Diego'!CD$4,$K23&gt;='LCS San Diego'!CD$4)),"3",IF((AND($L23&lt;='LCS San Diego'!CD$4,$M23&gt;='LCS San Diego'!CD$4)),"C",IF((AND($N23&lt;='LCS San Diego'!CD$4,$O23&gt;='LCS San Diego'!CD$4)),"CO",IF((AND($P23&lt;='LCS San Diego'!CD$4,$Q23&gt;='LCS San Diego'!CD$4)),"C",0))))))</f>
        <v>0</v>
      </c>
      <c r="CE23" s="33">
        <f>IF((AND($E23&lt;='LCS San Diego'!CE$4,$F23&gt;='LCS San Diego'!CE$4)),"P/L",IF((AND($H23&lt;='LCS San Diego'!CE$4,$I23&gt;='LCS San Diego'!CE$4)),"XO",IF((AND($J23&lt;='LCS San Diego'!CE$4,$K23&gt;='LCS San Diego'!CE$4)),"3",IF((AND($L23&lt;='LCS San Diego'!CE$4,$M23&gt;='LCS San Diego'!CE$4)),"C",IF((AND($N23&lt;='LCS San Diego'!CE$4,$O23&gt;='LCS San Diego'!CE$4)),"CO",IF((AND($P23&lt;='LCS San Diego'!CE$4,$Q23&gt;='LCS San Diego'!CE$4)),"C",0))))))</f>
        <v>0</v>
      </c>
      <c r="CF23" s="33">
        <f>IF((AND($E23&lt;='LCS San Diego'!CF$4,$F23&gt;='LCS San Diego'!CF$4)),"P/L",IF((AND($H23&lt;='LCS San Diego'!CF$4,$I23&gt;='LCS San Diego'!CF$4)),"XO",IF((AND($J23&lt;='LCS San Diego'!CF$4,$K23&gt;='LCS San Diego'!CF$4)),"3",IF((AND($L23&lt;='LCS San Diego'!CF$4,$M23&gt;='LCS San Diego'!CF$4)),"C",IF((AND($N23&lt;='LCS San Diego'!CF$4,$O23&gt;='LCS San Diego'!CF$4)),"CO",IF((AND($P23&lt;='LCS San Diego'!CF$4,$Q23&gt;='LCS San Diego'!CF$4)),"C",0))))))</f>
        <v>0</v>
      </c>
      <c r="CG23" s="33">
        <f>IF((AND($E23&lt;='LCS San Diego'!CG$4,$F23&gt;='LCS San Diego'!CG$4)),"P/L",IF((AND($H23&lt;='LCS San Diego'!CG$4,$I23&gt;='LCS San Diego'!CG$4)),"XO",IF((AND($J23&lt;='LCS San Diego'!CG$4,$K23&gt;='LCS San Diego'!CG$4)),"3",IF((AND($L23&lt;='LCS San Diego'!CG$4,$M23&gt;='LCS San Diego'!CG$4)),"C",IF((AND($N23&lt;='LCS San Diego'!CG$4,$O23&gt;='LCS San Diego'!CG$4)),"CO",IF((AND($P23&lt;='LCS San Diego'!CG$4,$Q23&gt;='LCS San Diego'!CG$4)),"C",0))))))</f>
        <v>0</v>
      </c>
      <c r="CH23" s="33">
        <f>IF((AND($E23&lt;='LCS San Diego'!CH$4,$F23&gt;='LCS San Diego'!CH$4)),"P/L",IF((AND($H23&lt;='LCS San Diego'!CH$4,$I23&gt;='LCS San Diego'!CH$4)),"XO",IF((AND($J23&lt;='LCS San Diego'!CH$4,$K23&gt;='LCS San Diego'!CH$4)),"3",IF((AND($L23&lt;='LCS San Diego'!CH$4,$M23&gt;='LCS San Diego'!CH$4)),"C",IF((AND($N23&lt;='LCS San Diego'!CH$4,$O23&gt;='LCS San Diego'!CH$4)),"CO",IF((AND($P23&lt;='LCS San Diego'!CH$4,$Q23&gt;='LCS San Diego'!CH$4)),"C",0))))))</f>
        <v>0</v>
      </c>
      <c r="CI23" s="33">
        <f>IF((AND($E23&lt;='LCS San Diego'!CI$4,$F23&gt;='LCS San Diego'!CI$4)),"P/L",IF((AND($H23&lt;='LCS San Diego'!CI$4,$I23&gt;='LCS San Diego'!CI$4)),"XO",IF((AND($J23&lt;='LCS San Diego'!CI$4,$K23&gt;='LCS San Diego'!CI$4)),"3",IF((AND($L23&lt;='LCS San Diego'!CI$4,$M23&gt;='LCS San Diego'!CI$4)),"C",IF((AND($N23&lt;='LCS San Diego'!CI$4,$O23&gt;='LCS San Diego'!CI$4)),"CO",IF((AND($P23&lt;='LCS San Diego'!CI$4,$Q23&gt;='LCS San Diego'!CI$4)),"C",0))))))</f>
        <v>0</v>
      </c>
      <c r="CJ23" s="33">
        <f>IF((AND($E23&lt;='LCS San Diego'!CJ$4,$F23&gt;='LCS San Diego'!CJ$4)),"P/L",IF((AND($H23&lt;='LCS San Diego'!CJ$4,$I23&gt;='LCS San Diego'!CJ$4)),"XO",IF((AND($J23&lt;='LCS San Diego'!CJ$4,$K23&gt;='LCS San Diego'!CJ$4)),"3",IF((AND($L23&lt;='LCS San Diego'!CJ$4,$M23&gt;='LCS San Diego'!CJ$4)),"C",IF((AND($N23&lt;='LCS San Diego'!CJ$4,$O23&gt;='LCS San Diego'!CJ$4)),"CO",IF((AND($P23&lt;='LCS San Diego'!CJ$4,$Q23&gt;='LCS San Diego'!CJ$4)),"C",0))))))</f>
        <v>0</v>
      </c>
      <c r="CK23" s="33">
        <f>IF((AND($E23&lt;='LCS San Diego'!CK$4,$F23&gt;='LCS San Diego'!CK$4)),"P/L",IF((AND($H23&lt;='LCS San Diego'!CK$4,$I23&gt;='LCS San Diego'!CK$4)),"XO",IF((AND($J23&lt;='LCS San Diego'!CK$4,$K23&gt;='LCS San Diego'!CK$4)),"3",IF((AND($L23&lt;='LCS San Diego'!CK$4,$M23&gt;='LCS San Diego'!CK$4)),"C",IF((AND($N23&lt;='LCS San Diego'!CK$4,$O23&gt;='LCS San Diego'!CK$4)),"CO",IF((AND($P23&lt;='LCS San Diego'!CK$4,$Q23&gt;='LCS San Diego'!CK$4)),"C",0))))))</f>
        <v>0</v>
      </c>
      <c r="CL23" s="33">
        <f>IF((AND($E23&lt;='LCS San Diego'!CL$4,$F23&gt;='LCS San Diego'!CL$4)),"P/L",IF((AND($H23&lt;='LCS San Diego'!CL$4,$I23&gt;='LCS San Diego'!CL$4)),"XO",IF((AND($J23&lt;='LCS San Diego'!CL$4,$K23&gt;='LCS San Diego'!CL$4)),"3",IF((AND($L23&lt;='LCS San Diego'!CL$4,$M23&gt;='LCS San Diego'!CL$4)),"C",IF((AND($N23&lt;='LCS San Diego'!CL$4,$O23&gt;='LCS San Diego'!CL$4)),"CO",IF((AND($P23&lt;='LCS San Diego'!CL$4,$Q23&gt;='LCS San Diego'!CL$4)),"C",0))))))</f>
        <v>0</v>
      </c>
    </row>
    <row r="24" spans="1:90" s="2" customFormat="1" x14ac:dyDescent="0.25">
      <c r="A24" s="40" t="s">
        <v>28</v>
      </c>
      <c r="B24" s="31">
        <v>17</v>
      </c>
      <c r="C24" s="31">
        <v>17</v>
      </c>
      <c r="D24" s="31">
        <v>1</v>
      </c>
      <c r="E24" s="32"/>
      <c r="F24" s="32"/>
      <c r="G24" s="33"/>
      <c r="H24" s="37">
        <v>46107</v>
      </c>
      <c r="I24" s="37">
        <f>IF(H24="",0,DATE(YEAR(H24),MONTH(H24)+B24,DAY(H24)))</f>
        <v>46625</v>
      </c>
      <c r="J24" s="37">
        <f>IF(I24="","",(DATE(YEAR(I24),MONTH(I24)+1,DAY(I24))))</f>
        <v>46656</v>
      </c>
      <c r="K24" s="32">
        <f>IF(J24="","",(DATE(YEAR(J24),MONTH(J24)+D24,DAY(J24))))</f>
        <v>46686</v>
      </c>
      <c r="L24" s="32">
        <f>IF(N24="","",DATE(YEAR(N24), MONTH(N24)-1,DAY(N24)))</f>
        <v>46717</v>
      </c>
      <c r="M24" s="32">
        <f>IF(N24="","",DATE(YEAR(L24),MONTH(L24),DAY(L24)))</f>
        <v>46717</v>
      </c>
      <c r="N24" s="32">
        <f>IF(K24="","",(DATE(YEAR(K24),MONTH(K24)+2,DAY(K24))))</f>
        <v>46747</v>
      </c>
      <c r="O24" s="32">
        <f>IF(N24="","",(DATE(YEAR(N24),MONTH(N24)+C24,DAY(N24))))</f>
        <v>47264</v>
      </c>
      <c r="P24" s="32">
        <f>IF(O24="","",DATE(YEAR(O24), MONTH(O24)+1,DAY(O24)))</f>
        <v>47295</v>
      </c>
      <c r="Q24" s="32">
        <f>IF(O24="","",DATE(YEAR(P24),MONTH(P24),DAY(P24)))</f>
        <v>47295</v>
      </c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</row>
    <row r="25" spans="1:90" s="2" customFormat="1" x14ac:dyDescent="0.25">
      <c r="A25" s="40" t="s">
        <v>29</v>
      </c>
      <c r="B25" s="31">
        <v>17</v>
      </c>
      <c r="C25" s="31">
        <v>17</v>
      </c>
      <c r="D25" s="31">
        <v>1</v>
      </c>
      <c r="E25" s="32"/>
      <c r="F25" s="32"/>
      <c r="G25" s="33"/>
      <c r="H25" s="37">
        <v>46625</v>
      </c>
      <c r="I25" s="37">
        <f>IF(H25="",0,DATE(YEAR(H25),MONTH(H25)+B25,DAY(H25)))</f>
        <v>47144</v>
      </c>
      <c r="J25" s="37">
        <f>IF(I25="","",(DATE(YEAR(I25),MONTH(I25)+1,DAY(I25))))</f>
        <v>47175</v>
      </c>
      <c r="K25" s="32">
        <f>IF(J25="","",(DATE(YEAR(J25),MONTH(J25)+D25,DAY(J25))))</f>
        <v>47203</v>
      </c>
      <c r="L25" s="32">
        <f>IF(N25="","",DATE(YEAR(N25), MONTH(N25)-1,DAY(N25)))</f>
        <v>47234</v>
      </c>
      <c r="M25" s="32">
        <f>IF(N25="","",DATE(YEAR(L25),MONTH(L25),DAY(L25)))</f>
        <v>47234</v>
      </c>
      <c r="N25" s="32">
        <f>IF(K25="","",(DATE(YEAR(K25),MONTH(K25)+2,DAY(K25))))</f>
        <v>47264</v>
      </c>
      <c r="O25" s="32">
        <f>IF(N25="","",(DATE(YEAR(N25),MONTH(N25)+C25,DAY(N25))))</f>
        <v>47782</v>
      </c>
      <c r="P25" s="32">
        <f>IF(O25="","",DATE(YEAR(O25), MONTH(O25)+1,DAY(O25)))</f>
        <v>47813</v>
      </c>
      <c r="Q25" s="32">
        <f>IF(O25="","",DATE(YEAR(P25),MONTH(P25),DAY(P25)))</f>
        <v>47813</v>
      </c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</row>
    <row r="26" ht="23.25" customHeight="1" spans="1:90" s="2" customFormat="1" x14ac:dyDescent="0.25">
      <c r="A26" s="25" t="s">
        <v>30</v>
      </c>
      <c r="B26" s="26"/>
      <c r="C26" s="26"/>
      <c r="D26" s="26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8"/>
      <c r="P26" s="27"/>
      <c r="Q26" s="27"/>
      <c r="R26" s="29">
        <f>'LCS San Diego'!$A$2-DAY('LCS San Diego'!$A$2)+1</f>
        <v>46054</v>
      </c>
      <c r="S26" s="29">
        <f t="shared" ref="S26:AX26" si="17">DATE(YEAR(R26),MONTH(R26)+1,DAY(R26))</f>
        <v>46082</v>
      </c>
      <c r="T26" s="29">
        <f t="shared" si="17"/>
        <v>46113</v>
      </c>
      <c r="U26" s="29">
        <f t="shared" si="17"/>
        <v>46143</v>
      </c>
      <c r="V26" s="29">
        <f t="shared" si="17"/>
        <v>46174</v>
      </c>
      <c r="W26" s="29">
        <f t="shared" si="17"/>
        <v>46204</v>
      </c>
      <c r="X26" s="29">
        <f t="shared" si="17"/>
        <v>46235</v>
      </c>
      <c r="Y26" s="29">
        <f t="shared" si="17"/>
        <v>46266</v>
      </c>
      <c r="Z26" s="29">
        <f t="shared" si="17"/>
        <v>46296</v>
      </c>
      <c r="AA26" s="29">
        <f t="shared" si="17"/>
        <v>46327</v>
      </c>
      <c r="AB26" s="29">
        <f t="shared" si="17"/>
        <v>46357</v>
      </c>
      <c r="AC26" s="29">
        <f t="shared" si="17"/>
        <v>46388</v>
      </c>
      <c r="AD26" s="29">
        <f t="shared" si="17"/>
        <v>46419</v>
      </c>
      <c r="AE26" s="29">
        <f t="shared" si="17"/>
        <v>46447</v>
      </c>
      <c r="AF26" s="29">
        <f t="shared" si="17"/>
        <v>46478</v>
      </c>
      <c r="AG26" s="29">
        <f t="shared" si="17"/>
        <v>46508</v>
      </c>
      <c r="AH26" s="29">
        <f t="shared" si="17"/>
        <v>46539</v>
      </c>
      <c r="AI26" s="29">
        <f t="shared" si="17"/>
        <v>46569</v>
      </c>
      <c r="AJ26" s="29">
        <f t="shared" si="17"/>
        <v>46600</v>
      </c>
      <c r="AK26" s="29">
        <f t="shared" si="17"/>
        <v>46631</v>
      </c>
      <c r="AL26" s="29">
        <f t="shared" si="17"/>
        <v>46661</v>
      </c>
      <c r="AM26" s="29">
        <f t="shared" si="17"/>
        <v>46692</v>
      </c>
      <c r="AN26" s="29">
        <f t="shared" si="17"/>
        <v>46722</v>
      </c>
      <c r="AO26" s="29">
        <f t="shared" si="17"/>
        <v>46753</v>
      </c>
      <c r="AP26" s="29">
        <f t="shared" si="17"/>
        <v>46784</v>
      </c>
      <c r="AQ26" s="29">
        <f t="shared" si="17"/>
        <v>46813</v>
      </c>
      <c r="AR26" s="29">
        <f t="shared" si="17"/>
        <v>46844</v>
      </c>
      <c r="AS26" s="29">
        <f t="shared" si="17"/>
        <v>46874</v>
      </c>
      <c r="AT26" s="29">
        <f t="shared" si="17"/>
        <v>46905</v>
      </c>
      <c r="AU26" s="29">
        <f t="shared" si="17"/>
        <v>46935</v>
      </c>
      <c r="AV26" s="29">
        <f t="shared" si="17"/>
        <v>46966</v>
      </c>
      <c r="AW26" s="29">
        <f t="shared" si="17"/>
        <v>46997</v>
      </c>
      <c r="AX26" s="29">
        <f t="shared" si="17"/>
        <v>47027</v>
      </c>
      <c r="AY26" s="29">
        <f t="shared" ref="AY26:CD26" si="18">DATE(YEAR(AX26),MONTH(AX26)+1,DAY(AX26))</f>
        <v>47058</v>
      </c>
      <c r="AZ26" s="29">
        <f t="shared" si="18"/>
        <v>47088</v>
      </c>
      <c r="BA26" s="29">
        <f t="shared" si="18"/>
        <v>47119</v>
      </c>
      <c r="BB26" s="29">
        <f t="shared" si="18"/>
        <v>47150</v>
      </c>
      <c r="BC26" s="29">
        <f t="shared" si="18"/>
        <v>47178</v>
      </c>
      <c r="BD26" s="29">
        <f t="shared" si="18"/>
        <v>47209</v>
      </c>
      <c r="BE26" s="29">
        <f t="shared" si="18"/>
        <v>47239</v>
      </c>
      <c r="BF26" s="29">
        <f t="shared" si="18"/>
        <v>47270</v>
      </c>
      <c r="BG26" s="29">
        <f t="shared" si="18"/>
        <v>47300</v>
      </c>
      <c r="BH26" s="29">
        <f t="shared" si="18"/>
        <v>47331</v>
      </c>
      <c r="BI26" s="29">
        <f t="shared" si="18"/>
        <v>47362</v>
      </c>
      <c r="BJ26" s="29">
        <f t="shared" si="18"/>
        <v>47392</v>
      </c>
      <c r="BK26" s="29">
        <f t="shared" si="18"/>
        <v>47423</v>
      </c>
      <c r="BL26" s="29">
        <f t="shared" si="18"/>
        <v>47453</v>
      </c>
      <c r="BM26" s="29">
        <f t="shared" si="18"/>
        <v>47484</v>
      </c>
      <c r="BN26" s="29">
        <f t="shared" si="18"/>
        <v>47515</v>
      </c>
      <c r="BO26" s="29">
        <f t="shared" si="18"/>
        <v>47543</v>
      </c>
      <c r="BP26" s="29">
        <f t="shared" si="18"/>
        <v>47574</v>
      </c>
      <c r="BQ26" s="29">
        <f t="shared" si="18"/>
        <v>47604</v>
      </c>
      <c r="BR26" s="29">
        <f t="shared" si="18"/>
        <v>47635</v>
      </c>
      <c r="BS26" s="29">
        <f t="shared" si="18"/>
        <v>47665</v>
      </c>
      <c r="BT26" s="29">
        <f t="shared" si="18"/>
        <v>47696</v>
      </c>
      <c r="BU26" s="29">
        <f t="shared" si="18"/>
        <v>47727</v>
      </c>
      <c r="BV26" s="29">
        <f t="shared" si="18"/>
        <v>47757</v>
      </c>
      <c r="BW26" s="29">
        <f t="shared" si="18"/>
        <v>47788</v>
      </c>
      <c r="BX26" s="29">
        <f t="shared" si="18"/>
        <v>47818</v>
      </c>
      <c r="BY26" s="29">
        <f t="shared" si="18"/>
        <v>47849</v>
      </c>
      <c r="BZ26" s="29">
        <f t="shared" si="18"/>
        <v>47880</v>
      </c>
      <c r="CA26" s="29">
        <f t="shared" si="18"/>
        <v>47908</v>
      </c>
      <c r="CB26" s="29">
        <f t="shared" si="18"/>
        <v>47939</v>
      </c>
      <c r="CC26" s="29">
        <f t="shared" si="18"/>
        <v>47969</v>
      </c>
      <c r="CD26" s="29">
        <f t="shared" si="18"/>
        <v>48000</v>
      </c>
      <c r="CE26" s="29">
        <f t="shared" ref="CE26:CL26" si="19">DATE(YEAR(CD26),MONTH(CD26)+1,DAY(CD26))</f>
        <v>48030</v>
      </c>
      <c r="CF26" s="29">
        <f t="shared" si="19"/>
        <v>48061</v>
      </c>
      <c r="CG26" s="29">
        <f t="shared" si="19"/>
        <v>48092</v>
      </c>
      <c r="CH26" s="29">
        <f t="shared" si="19"/>
        <v>48122</v>
      </c>
      <c r="CI26" s="29">
        <f t="shared" si="19"/>
        <v>48153</v>
      </c>
      <c r="CJ26" s="29">
        <f t="shared" si="19"/>
        <v>48183</v>
      </c>
      <c r="CK26" s="29">
        <f t="shared" si="19"/>
        <v>48214</v>
      </c>
      <c r="CL26" s="29">
        <f t="shared" si="19"/>
        <v>48245</v>
      </c>
    </row>
    <row r="27" spans="1:90" s="2" customFormat="1" x14ac:dyDescent="0.25">
      <c r="A27" s="30" t="s">
        <v>31</v>
      </c>
      <c r="B27" s="31">
        <v>0</v>
      </c>
      <c r="C27" s="31">
        <v>20</v>
      </c>
      <c r="D27" s="31">
        <v>1</v>
      </c>
      <c r="E27" s="32"/>
      <c r="F27" s="32"/>
      <c r="G27" s="33">
        <f>F27-E27</f>
        <v>0</v>
      </c>
      <c r="H27" s="32"/>
      <c r="I27" s="32"/>
      <c r="J27" s="32">
        <f>IF(I27="","",(DATE(YEAR(I27),MONTH(I27)+1,DAY(I27))))</f>
      </c>
      <c r="K27" s="32">
        <f>IF(J27="","",(DATE(YEAR(J27),MONTH(J27)+D27,DAY(J27))))</f>
      </c>
      <c r="L27" s="32"/>
      <c r="M27" s="32"/>
      <c r="N27" s="36">
        <v>45467</v>
      </c>
      <c r="O27" s="36">
        <v>45863</v>
      </c>
      <c r="P27" s="36">
        <v>46199</v>
      </c>
      <c r="Q27" s="36">
        <v>46199</v>
      </c>
      <c r="R27" s="45">
        <f>IF((AND($E27&lt;='LCS San Diego'!R$4,$F27&gt;='LCS San Diego'!R$4)),"P/L",IF((AND($H27&lt;='LCS San Diego'!R$4,$I27&gt;='LCS San Diego'!R$4)),"XO",IF((AND($J27&lt;='LCS San Diego'!R$4,$K27&gt;='LCS San Diego'!R$4)),"3",IF((AND($L27&lt;='LCS San Diego'!R$4,$M27&gt;='LCS San Diego'!R$4)),"C",IF((AND($N27&lt;='LCS San Diego'!R$4,$O27&gt;='LCS San Diego'!R$4)),"CO",IF((AND($P27&lt;='LCS San Diego'!R$4,$Q27&gt;='LCS San Diego'!R$4)),"C",0))))))</f>
        <v>0</v>
      </c>
      <c r="S27" s="45">
        <f>IF((AND($E27&lt;='LCS San Diego'!S$4,$F27&gt;='LCS San Diego'!S$4)),"P/L",IF((AND($H27&lt;='LCS San Diego'!S$4,$I27&gt;='LCS San Diego'!S$4)),"XO",IF((AND($J27&lt;='LCS San Diego'!S$4,$K27&gt;='LCS San Diego'!S$4)),"3",IF((AND($L27&lt;='LCS San Diego'!S$4,$M27&gt;='LCS San Diego'!S$4)),"C",IF((AND($N27&lt;='LCS San Diego'!S$4,$O27&gt;='LCS San Diego'!S$4)),"CO",IF((AND($P27&lt;='LCS San Diego'!S$4,$Q27&gt;='LCS San Diego'!S$4)),"C",0))))))</f>
        <v>0</v>
      </c>
      <c r="T27" s="45">
        <f>IF((AND($E27&lt;='LCS San Diego'!T$4,$F27&gt;='LCS San Diego'!T$4)),"P/L",IF((AND($H27&lt;='LCS San Diego'!T$4,$I27&gt;='LCS San Diego'!T$4)),"XO",IF((AND($J27&lt;='LCS San Diego'!T$4,$K27&gt;='LCS San Diego'!T$4)),"3",IF((AND($L27&lt;='LCS San Diego'!T$4,$M27&gt;='LCS San Diego'!T$4)),"C",IF((AND($N27&lt;='LCS San Diego'!T$4,$O27&gt;='LCS San Diego'!T$4)),"CO",IF((AND($P27&lt;='LCS San Diego'!T$4,$Q27&gt;='LCS San Diego'!T$4)),"C",0))))))</f>
        <v>0</v>
      </c>
      <c r="U27" s="45">
        <f>IF((AND($E27&lt;='LCS San Diego'!U$4,$F27&gt;='LCS San Diego'!U$4)),"P/L",IF((AND($H27&lt;='LCS San Diego'!U$4,$I27&gt;='LCS San Diego'!U$4)),"XO",IF((AND($J27&lt;='LCS San Diego'!U$4,$K27&gt;='LCS San Diego'!U$4)),"3",IF((AND($L27&lt;='LCS San Diego'!U$4,$M27&gt;='LCS San Diego'!U$4)),"C",IF((AND($N27&lt;='LCS San Diego'!U$4,$O27&gt;='LCS San Diego'!U$4)),"CO",IF((AND($P27&lt;='LCS San Diego'!U$4,$Q27&gt;='LCS San Diego'!U$4)),"C",0))))))</f>
        <v>0</v>
      </c>
      <c r="V27" s="45">
        <f>IF((AND($E27&lt;='LCS San Diego'!V$4,$F27&gt;='LCS San Diego'!V$4)),"P/L",IF((AND($H27&lt;='LCS San Diego'!V$4,$I27&gt;='LCS San Diego'!V$4)),"XO",IF((AND($J27&lt;='LCS San Diego'!V$4,$K27&gt;='LCS San Diego'!V$4)),"3",IF((AND($L27&lt;='LCS San Diego'!V$4,$M27&gt;='LCS San Diego'!V$4)),"C",IF((AND($N27&lt;='LCS San Diego'!V$4,$O27&gt;='LCS San Diego'!V$4)),"CO",IF((AND($P27&lt;='LCS San Diego'!V$4,$Q27&gt;='LCS San Diego'!V$4)),"C",0))))))</f>
        <v>0</v>
      </c>
      <c r="W27" s="45">
        <f>IF((AND($E27&lt;='LCS San Diego'!W$4,$F27&gt;='LCS San Diego'!W$4)),"P/L",IF((AND($H27&lt;='LCS San Diego'!W$4,$I27&gt;='LCS San Diego'!W$4)),"XO",IF((AND($J27&lt;='LCS San Diego'!W$4,$K27&gt;='LCS San Diego'!W$4)),"3",IF((AND($L27&lt;='LCS San Diego'!W$4,$M27&gt;='LCS San Diego'!W$4)),"C",IF((AND($N27&lt;='LCS San Diego'!W$4,$O27&gt;='LCS San Diego'!W$4)),"CO",IF((AND($P27&lt;='LCS San Diego'!W$4,$Q27&gt;='LCS San Diego'!W$4)),"C",0))))))</f>
        <v>0</v>
      </c>
      <c r="X27" s="45">
        <f>IF((AND($E27&lt;='LCS San Diego'!X$4,$F27&gt;='LCS San Diego'!X$4)),"P/L",IF((AND($H27&lt;='LCS San Diego'!X$4,$I27&gt;='LCS San Diego'!X$4)),"XO",IF((AND($J27&lt;='LCS San Diego'!X$4,$K27&gt;='LCS San Diego'!X$4)),"3",IF((AND($L27&lt;='LCS San Diego'!X$4,$M27&gt;='LCS San Diego'!X$4)),"C",IF((AND($N27&lt;='LCS San Diego'!X$4,$O27&gt;='LCS San Diego'!X$4)),"CO",IF((AND($P27&lt;='LCS San Diego'!X$4,$Q27&gt;='LCS San Diego'!X$4)),"C",0))))))</f>
        <v>0</v>
      </c>
      <c r="Y27" s="45">
        <f>IF((AND($E27&lt;='LCS San Diego'!Y$4,$F27&gt;='LCS San Diego'!Y$4)),"P/L",IF((AND($H27&lt;='LCS San Diego'!Y$4,$I27&gt;='LCS San Diego'!Y$4)),"XO",IF((AND($J27&lt;='LCS San Diego'!Y$4,$K27&gt;='LCS San Diego'!Y$4)),"3",IF((AND($L27&lt;='LCS San Diego'!Y$4,$M27&gt;='LCS San Diego'!Y$4)),"C",IF((AND($N27&lt;='LCS San Diego'!Y$4,$O27&gt;='LCS San Diego'!Y$4)),"CO",IF((AND($P27&lt;='LCS San Diego'!Y$4,$Q27&gt;='LCS San Diego'!Y$4)),"C",0))))))</f>
        <v>0</v>
      </c>
      <c r="Z27" s="45">
        <f>IF((AND($E27&lt;='LCS San Diego'!Z$4,$F27&gt;='LCS San Diego'!Z$4)),"P/L",IF((AND($H27&lt;='LCS San Diego'!Z$4,$I27&gt;='LCS San Diego'!Z$4)),"XO",IF((AND($J27&lt;='LCS San Diego'!Z$4,$K27&gt;='LCS San Diego'!Z$4)),"3",IF((AND($L27&lt;='LCS San Diego'!Z$4,$M27&gt;='LCS San Diego'!Z$4)),"C",IF((AND($N27&lt;='LCS San Diego'!Z$4,$O27&gt;='LCS San Diego'!Z$4)),"CO",IF((AND($P27&lt;='LCS San Diego'!Z$4,$Q27&gt;='LCS San Diego'!Z$4)),"C",0))))))</f>
        <v>0</v>
      </c>
      <c r="AA27" s="45">
        <f>IF((AND($E27&lt;='LCS San Diego'!AA$4,$F27&gt;='LCS San Diego'!AA$4)),"P/L",IF((AND($H27&lt;='LCS San Diego'!AA$4,$I27&gt;='LCS San Diego'!AA$4)),"XO",IF((AND($J27&lt;='LCS San Diego'!AA$4,$K27&gt;='LCS San Diego'!AA$4)),"3",IF((AND($L27&lt;='LCS San Diego'!AA$4,$M27&gt;='LCS San Diego'!AA$4)),"C",IF((AND($N27&lt;='LCS San Diego'!AA$4,$O27&gt;='LCS San Diego'!AA$4)),"CO",IF((AND($P27&lt;='LCS San Diego'!AA$4,$Q27&gt;='LCS San Diego'!AA$4)),"C",0))))))</f>
        <v>0</v>
      </c>
      <c r="AB27" s="45">
        <f>IF((AND($E27&lt;='LCS San Diego'!AB$4,$F27&gt;='LCS San Diego'!AB$4)),"P/L",IF((AND($H27&lt;='LCS San Diego'!AB$4,$I27&gt;='LCS San Diego'!AB$4)),"XO",IF((AND($J27&lt;='LCS San Diego'!AB$4,$K27&gt;='LCS San Diego'!AB$4)),"3",IF((AND($L27&lt;='LCS San Diego'!AB$4,$M27&gt;='LCS San Diego'!AB$4)),"C",IF((AND($N27&lt;='LCS San Diego'!AB$4,$O27&gt;='LCS San Diego'!AB$4)),"CO",IF((AND($P27&lt;='LCS San Diego'!AB$4,$Q27&gt;='LCS San Diego'!AB$4)),"C",0))))))</f>
        <v>0</v>
      </c>
      <c r="AC27" s="45">
        <f>IF((AND($E27&lt;='LCS San Diego'!AC$4,$F27&gt;='LCS San Diego'!AC$4)),"P/L",IF((AND($H27&lt;='LCS San Diego'!AC$4,$I27&gt;='LCS San Diego'!AC$4)),"XO",IF((AND($J27&lt;='LCS San Diego'!AC$4,$K27&gt;='LCS San Diego'!AC$4)),"3",IF((AND($L27&lt;='LCS San Diego'!AC$4,$M27&gt;='LCS San Diego'!AC$4)),"C",IF((AND($N27&lt;='LCS San Diego'!AC$4,$O27&gt;='LCS San Diego'!AC$4)),"CO",IF((AND($P27&lt;='LCS San Diego'!AC$4,$Q27&gt;='LCS San Diego'!AC$4)),"C",0))))))</f>
        <v>0</v>
      </c>
      <c r="AD27" s="45">
        <f>IF((AND($E27&lt;='LCS San Diego'!AD$4,$F27&gt;='LCS San Diego'!AD$4)),"P/L",IF((AND($H27&lt;='LCS San Diego'!AD$4,$I27&gt;='LCS San Diego'!AD$4)),"XO",IF((AND($J27&lt;='LCS San Diego'!AD$4,$K27&gt;='LCS San Diego'!AD$4)),"3",IF((AND($L27&lt;='LCS San Diego'!AD$4,$M27&gt;='LCS San Diego'!AD$4)),"C",IF((AND($N27&lt;='LCS San Diego'!AD$4,$O27&gt;='LCS San Diego'!AD$4)),"CO",IF((AND($P27&lt;='LCS San Diego'!AD$4,$Q27&gt;='LCS San Diego'!AD$4)),"C",0))))))</f>
        <v>0</v>
      </c>
      <c r="AE27" s="45">
        <f>IF((AND($E27&lt;='LCS San Diego'!AE$4,$F27&gt;='LCS San Diego'!AE$4)),"P/L",IF((AND($H27&lt;='LCS San Diego'!AE$4,$I27&gt;='LCS San Diego'!AE$4)),"XO",IF((AND($J27&lt;='LCS San Diego'!AE$4,$K27&gt;='LCS San Diego'!AE$4)),"3",IF((AND($L27&lt;='LCS San Diego'!AE$4,$M27&gt;='LCS San Diego'!AE$4)),"C",IF((AND($N27&lt;='LCS San Diego'!AE$4,$O27&gt;='LCS San Diego'!AE$4)),"CO",IF((AND($P27&lt;='LCS San Diego'!AE$4,$Q27&gt;='LCS San Diego'!AE$4)),"C",0))))))</f>
        <v>0</v>
      </c>
      <c r="AF27" s="45">
        <f>IF((AND($E27&lt;='LCS San Diego'!AF$4,$F27&gt;='LCS San Diego'!AF$4)),"P/L",IF((AND($H27&lt;='LCS San Diego'!AF$4,$I27&gt;='LCS San Diego'!AF$4)),"XO",IF((AND($J27&lt;='LCS San Diego'!AF$4,$K27&gt;='LCS San Diego'!AF$4)),"3",IF((AND($L27&lt;='LCS San Diego'!AF$4,$M27&gt;='LCS San Diego'!AF$4)),"C",IF((AND($N27&lt;='LCS San Diego'!AF$4,$O27&gt;='LCS San Diego'!AF$4)),"CO",IF((AND($P27&lt;='LCS San Diego'!AF$4,$Q27&gt;='LCS San Diego'!AF$4)),"C",0))))))</f>
        <v>0</v>
      </c>
      <c r="AG27" s="45">
        <f>IF((AND($E27&lt;='LCS San Diego'!AG$4,$F27&gt;='LCS San Diego'!AG$4)),"P/L",IF((AND($H27&lt;='LCS San Diego'!AG$4,$I27&gt;='LCS San Diego'!AG$4)),"XO",IF((AND($J27&lt;='LCS San Diego'!AG$4,$K27&gt;='LCS San Diego'!AG$4)),"3",IF((AND($L27&lt;='LCS San Diego'!AG$4,$M27&gt;='LCS San Diego'!AG$4)),"C",IF((AND($N27&lt;='LCS San Diego'!AG$4,$O27&gt;='LCS San Diego'!AG$4)),"CO",IF((AND($P27&lt;='LCS San Diego'!AG$4,$Q27&gt;='LCS San Diego'!AG$4)),"C",0))))))</f>
        <v>0</v>
      </c>
      <c r="AH27" s="45">
        <f>IF((AND($E27&lt;='LCS San Diego'!AH$4,$F27&gt;='LCS San Diego'!AH$4)),"P/L",IF((AND($H27&lt;='LCS San Diego'!AH$4,$I27&gt;='LCS San Diego'!AH$4)),"XO",IF((AND($J27&lt;='LCS San Diego'!AH$4,$K27&gt;='LCS San Diego'!AH$4)),"3",IF((AND($L27&lt;='LCS San Diego'!AH$4,$M27&gt;='LCS San Diego'!AH$4)),"C",IF((AND($N27&lt;='LCS San Diego'!AH$4,$O27&gt;='LCS San Diego'!AH$4)),"CO",IF((AND($P27&lt;='LCS San Diego'!AH$4,$Q27&gt;='LCS San Diego'!AH$4)),"C",0))))))</f>
        <v>0</v>
      </c>
      <c r="AI27" s="45">
        <f>IF((AND($E27&lt;='LCS San Diego'!AI$4,$F27&gt;='LCS San Diego'!AI$4)),"P/L",IF((AND($H27&lt;='LCS San Diego'!AI$4,$I27&gt;='LCS San Diego'!AI$4)),"XO",IF((AND($J27&lt;='LCS San Diego'!AI$4,$K27&gt;='LCS San Diego'!AI$4)),"3",IF((AND($L27&lt;='LCS San Diego'!AI$4,$M27&gt;='LCS San Diego'!AI$4)),"C",IF((AND($N27&lt;='LCS San Diego'!AI$4,$O27&gt;='LCS San Diego'!AI$4)),"CO",IF((AND($P27&lt;='LCS San Diego'!AI$4,$Q27&gt;='LCS San Diego'!AI$4)),"C",0))))))</f>
        <v>0</v>
      </c>
      <c r="AJ27" s="45">
        <f>IF((AND($E27&lt;='LCS San Diego'!AJ$4,$F27&gt;='LCS San Diego'!AJ$4)),"P/L",IF((AND($H27&lt;='LCS San Diego'!AJ$4,$I27&gt;='LCS San Diego'!AJ$4)),"XO",IF((AND($J27&lt;='LCS San Diego'!AJ$4,$K27&gt;='LCS San Diego'!AJ$4)),"3",IF((AND($L27&lt;='LCS San Diego'!AJ$4,$M27&gt;='LCS San Diego'!AJ$4)),"C",IF((AND($N27&lt;='LCS San Diego'!AJ$4,$O27&gt;='LCS San Diego'!AJ$4)),"CO",IF((AND($P27&lt;='LCS San Diego'!AJ$4,$Q27&gt;='LCS San Diego'!AJ$4)),"C",0))))))</f>
        <v>0</v>
      </c>
      <c r="AK27" s="45">
        <f>IF((AND($E27&lt;='LCS San Diego'!AK$4,$F27&gt;='LCS San Diego'!AK$4)),"P/L",IF((AND($H27&lt;='LCS San Diego'!AK$4,$I27&gt;='LCS San Diego'!AK$4)),"XO",IF((AND($J27&lt;='LCS San Diego'!AK$4,$K27&gt;='LCS San Diego'!AK$4)),"3",IF((AND($L27&lt;='LCS San Diego'!AK$4,$M27&gt;='LCS San Diego'!AK$4)),"C",IF((AND($N27&lt;='LCS San Diego'!AK$4,$O27&gt;='LCS San Diego'!AK$4)),"CO",IF((AND($P27&lt;='LCS San Diego'!AK$4,$Q27&gt;='LCS San Diego'!AK$4)),"C",0))))))</f>
        <v>0</v>
      </c>
      <c r="AL27" s="45">
        <f>IF((AND($E27&lt;='LCS San Diego'!AL$4,$F27&gt;='LCS San Diego'!AL$4)),"P/L",IF((AND($H27&lt;='LCS San Diego'!AL$4,$I27&gt;='LCS San Diego'!AL$4)),"XO",IF((AND($J27&lt;='LCS San Diego'!AL$4,$K27&gt;='LCS San Diego'!AL$4)),"3",IF((AND($L27&lt;='LCS San Diego'!AL$4,$M27&gt;='LCS San Diego'!AL$4)),"C",IF((AND($N27&lt;='LCS San Diego'!AL$4,$O27&gt;='LCS San Diego'!AL$4)),"CO",IF((AND($P27&lt;='LCS San Diego'!AL$4,$Q27&gt;='LCS San Diego'!AL$4)),"C",0))))))</f>
        <v>0</v>
      </c>
      <c r="AM27" s="45">
        <f>IF((AND($E27&lt;='LCS San Diego'!AM$4,$F27&gt;='LCS San Diego'!AM$4)),"P/L",IF((AND($H27&lt;='LCS San Diego'!AM$4,$I27&gt;='LCS San Diego'!AM$4)),"XO",IF((AND($J27&lt;='LCS San Diego'!AM$4,$K27&gt;='LCS San Diego'!AM$4)),"3",IF((AND($L27&lt;='LCS San Diego'!AM$4,$M27&gt;='LCS San Diego'!AM$4)),"C",IF((AND($N27&lt;='LCS San Diego'!AM$4,$O27&gt;='LCS San Diego'!AM$4)),"CO",IF((AND($P27&lt;='LCS San Diego'!AM$4,$Q27&gt;='LCS San Diego'!AM$4)),"C",0))))))</f>
        <v>0</v>
      </c>
      <c r="AN27" s="45">
        <f>IF((AND($E27&lt;='LCS San Diego'!AN$4,$F27&gt;='LCS San Diego'!AN$4)),"P/L",IF((AND($H27&lt;='LCS San Diego'!AN$4,$I27&gt;='LCS San Diego'!AN$4)),"XO",IF((AND($J27&lt;='LCS San Diego'!AN$4,$K27&gt;='LCS San Diego'!AN$4)),"3",IF((AND($L27&lt;='LCS San Diego'!AN$4,$M27&gt;='LCS San Diego'!AN$4)),"C",IF((AND($N27&lt;='LCS San Diego'!AN$4,$O27&gt;='LCS San Diego'!AN$4)),"CO",IF((AND($P27&lt;='LCS San Diego'!AN$4,$Q27&gt;='LCS San Diego'!AN$4)),"C",0))))))</f>
        <v>0</v>
      </c>
      <c r="AO27" s="45">
        <f>IF((AND($E27&lt;='LCS San Diego'!AO$4,$F27&gt;='LCS San Diego'!AO$4)),"P/L",IF((AND($H27&lt;='LCS San Diego'!AO$4,$I27&gt;='LCS San Diego'!AO$4)),"XO",IF((AND($J27&lt;='LCS San Diego'!AO$4,$K27&gt;='LCS San Diego'!AO$4)),"3",IF((AND($L27&lt;='LCS San Diego'!AO$4,$M27&gt;='LCS San Diego'!AO$4)),"C",IF((AND($N27&lt;='LCS San Diego'!AO$4,$O27&gt;='LCS San Diego'!AO$4)),"CO",IF((AND($P27&lt;='LCS San Diego'!AO$4,$Q27&gt;='LCS San Diego'!AO$4)),"C",0))))))</f>
        <v>0</v>
      </c>
      <c r="AP27" s="45">
        <f>IF((AND($E27&lt;='LCS San Diego'!AP$4,$F27&gt;='LCS San Diego'!AP$4)),"P/L",IF((AND($H27&lt;='LCS San Diego'!AP$4,$I27&gt;='LCS San Diego'!AP$4)),"XO",IF((AND($J27&lt;='LCS San Diego'!AP$4,$K27&gt;='LCS San Diego'!AP$4)),"3",IF((AND($L27&lt;='LCS San Diego'!AP$4,$M27&gt;='LCS San Diego'!AP$4)),"C",IF((AND($N27&lt;='LCS San Diego'!AP$4,$O27&gt;='LCS San Diego'!AP$4)),"CO",IF((AND($P27&lt;='LCS San Diego'!AP$4,$Q27&gt;='LCS San Diego'!AP$4)),"C",0))))))</f>
        <v>0</v>
      </c>
      <c r="AQ27" s="45">
        <f>IF((AND($E27&lt;='LCS San Diego'!AQ$4,$F27&gt;='LCS San Diego'!AQ$4)),"P/L",IF((AND($H27&lt;='LCS San Diego'!AQ$4,$I27&gt;='LCS San Diego'!AQ$4)),"XO",IF((AND($J27&lt;='LCS San Diego'!AQ$4,$K27&gt;='LCS San Diego'!AQ$4)),"3",IF((AND($L27&lt;='LCS San Diego'!AQ$4,$M27&gt;='LCS San Diego'!AQ$4)),"C",IF((AND($N27&lt;='LCS San Diego'!AQ$4,$O27&gt;='LCS San Diego'!AQ$4)),"CO",IF((AND($P27&lt;='LCS San Diego'!AQ$4,$Q27&gt;='LCS San Diego'!AQ$4)),"C",0))))))</f>
        <v>0</v>
      </c>
      <c r="AR27" s="45">
        <f>IF((AND($E27&lt;='LCS San Diego'!AR$4,$F27&gt;='LCS San Diego'!AR$4)),"P/L",IF((AND($H27&lt;='LCS San Diego'!AR$4,$I27&gt;='LCS San Diego'!AR$4)),"XO",IF((AND($J27&lt;='LCS San Diego'!AR$4,$K27&gt;='LCS San Diego'!AR$4)),"3",IF((AND($L27&lt;='LCS San Diego'!AR$4,$M27&gt;='LCS San Diego'!AR$4)),"C",IF((AND($N27&lt;='LCS San Diego'!AR$4,$O27&gt;='LCS San Diego'!AR$4)),"CO",IF((AND($P27&lt;='LCS San Diego'!AR$4,$Q27&gt;='LCS San Diego'!AR$4)),"C",0))))))</f>
        <v>0</v>
      </c>
      <c r="AS27" s="45">
        <f>IF((AND($E27&lt;='LCS San Diego'!AS$4,$F27&gt;='LCS San Diego'!AS$4)),"P/L",IF((AND($H27&lt;='LCS San Diego'!AS$4,$I27&gt;='LCS San Diego'!AS$4)),"XO",IF((AND($J27&lt;='LCS San Diego'!AS$4,$K27&gt;='LCS San Diego'!AS$4)),"3",IF((AND($L27&lt;='LCS San Diego'!AS$4,$M27&gt;='LCS San Diego'!AS$4)),"C",IF((AND($N27&lt;='LCS San Diego'!AS$4,$O27&gt;='LCS San Diego'!AS$4)),"CO",IF((AND($P27&lt;='LCS San Diego'!AS$4,$Q27&gt;='LCS San Diego'!AS$4)),"C",0))))))</f>
        <v>0</v>
      </c>
      <c r="AT27" s="45">
        <f>IF((AND($E27&lt;='LCS San Diego'!AT$4,$F27&gt;='LCS San Diego'!AT$4)),"P/L",IF((AND($H27&lt;='LCS San Diego'!AT$4,$I27&gt;='LCS San Diego'!AT$4)),"XO",IF((AND($J27&lt;='LCS San Diego'!AT$4,$K27&gt;='LCS San Diego'!AT$4)),"3",IF((AND($L27&lt;='LCS San Diego'!AT$4,$M27&gt;='LCS San Diego'!AT$4)),"C",IF((AND($N27&lt;='LCS San Diego'!AT$4,$O27&gt;='LCS San Diego'!AT$4)),"CO",IF((AND($P27&lt;='LCS San Diego'!AT$4,$Q27&gt;='LCS San Diego'!AT$4)),"C",0))))))</f>
        <v>0</v>
      </c>
      <c r="AU27" s="45">
        <f>IF((AND($E27&lt;='LCS San Diego'!AU$4,$F27&gt;='LCS San Diego'!AU$4)),"P/L",IF((AND($H27&lt;='LCS San Diego'!AU$4,$I27&gt;='LCS San Diego'!AU$4)),"XO",IF((AND($J27&lt;='LCS San Diego'!AU$4,$K27&gt;='LCS San Diego'!AU$4)),"3",IF((AND($L27&lt;='LCS San Diego'!AU$4,$M27&gt;='LCS San Diego'!AU$4)),"C",IF((AND($N27&lt;='LCS San Diego'!AU$4,$O27&gt;='LCS San Diego'!AU$4)),"CO",IF((AND($P27&lt;='LCS San Diego'!AU$4,$Q27&gt;='LCS San Diego'!AU$4)),"C",0))))))</f>
        <v>0</v>
      </c>
      <c r="AV27" s="45">
        <f>IF((AND($E27&lt;='LCS San Diego'!AV$4,$F27&gt;='LCS San Diego'!AV$4)),"P/L",IF((AND($H27&lt;='LCS San Diego'!AV$4,$I27&gt;='LCS San Diego'!AV$4)),"XO",IF((AND($J27&lt;='LCS San Diego'!AV$4,$K27&gt;='LCS San Diego'!AV$4)),"3",IF((AND($L27&lt;='LCS San Diego'!AV$4,$M27&gt;='LCS San Diego'!AV$4)),"C",IF((AND($N27&lt;='LCS San Diego'!AV$4,$O27&gt;='LCS San Diego'!AV$4)),"CO",IF((AND($P27&lt;='LCS San Diego'!AV$4,$Q27&gt;='LCS San Diego'!AV$4)),"C",0))))))</f>
        <v>0</v>
      </c>
      <c r="AW27" s="45">
        <f>IF((AND($E27&lt;='LCS San Diego'!AW$4,$F27&gt;='LCS San Diego'!AW$4)),"P/L",IF((AND($H27&lt;='LCS San Diego'!AW$4,$I27&gt;='LCS San Diego'!AW$4)),"XO",IF((AND($J27&lt;='LCS San Diego'!AW$4,$K27&gt;='LCS San Diego'!AW$4)),"3",IF((AND($L27&lt;='LCS San Diego'!AW$4,$M27&gt;='LCS San Diego'!AW$4)),"C",IF((AND($N27&lt;='LCS San Diego'!AW$4,$O27&gt;='LCS San Diego'!AW$4)),"CO",IF((AND($P27&lt;='LCS San Diego'!AW$4,$Q27&gt;='LCS San Diego'!AW$4)),"C",0))))))</f>
        <v>0</v>
      </c>
      <c r="AX27" s="45">
        <f>IF((AND($E27&lt;='LCS San Diego'!AX$4,$F27&gt;='LCS San Diego'!AX$4)),"P/L",IF((AND($H27&lt;='LCS San Diego'!AX$4,$I27&gt;='LCS San Diego'!AX$4)),"XO",IF((AND($J27&lt;='LCS San Diego'!AX$4,$K27&gt;='LCS San Diego'!AX$4)),"3",IF((AND($L27&lt;='LCS San Diego'!AX$4,$M27&gt;='LCS San Diego'!AX$4)),"C",IF((AND($N27&lt;='LCS San Diego'!AX$4,$O27&gt;='LCS San Diego'!AX$4)),"CO",IF((AND($P27&lt;='LCS San Diego'!AX$4,$Q27&gt;='LCS San Diego'!AX$4)),"C",0))))))</f>
        <v>0</v>
      </c>
      <c r="AY27" s="45">
        <f>IF((AND($E27&lt;='LCS San Diego'!AY$4,$F27&gt;='LCS San Diego'!AY$4)),"P/L",IF((AND($H27&lt;='LCS San Diego'!AY$4,$I27&gt;='LCS San Diego'!AY$4)),"XO",IF((AND($J27&lt;='LCS San Diego'!AY$4,$K27&gt;='LCS San Diego'!AY$4)),"3",IF((AND($L27&lt;='LCS San Diego'!AY$4,$M27&gt;='LCS San Diego'!AY$4)),"C",IF((AND($N27&lt;='LCS San Diego'!AY$4,$O27&gt;='LCS San Diego'!AY$4)),"CO",IF((AND($P27&lt;='LCS San Diego'!AY$4,$Q27&gt;='LCS San Diego'!AY$4)),"C",0))))))</f>
        <v>0</v>
      </c>
      <c r="AZ27" s="45">
        <f>IF((AND($E27&lt;='LCS San Diego'!AZ$4,$F27&gt;='LCS San Diego'!AZ$4)),"P/L",IF((AND($H27&lt;='LCS San Diego'!AZ$4,$I27&gt;='LCS San Diego'!AZ$4)),"XO",IF((AND($J27&lt;='LCS San Diego'!AZ$4,$K27&gt;='LCS San Diego'!AZ$4)),"3",IF((AND($L27&lt;='LCS San Diego'!AZ$4,$M27&gt;='LCS San Diego'!AZ$4)),"C",IF((AND($N27&lt;='LCS San Diego'!AZ$4,$O27&gt;='LCS San Diego'!AZ$4)),"CO",IF((AND($P27&lt;='LCS San Diego'!AZ$4,$Q27&gt;='LCS San Diego'!AZ$4)),"C",0))))))</f>
        <v>0</v>
      </c>
      <c r="BA27" s="45">
        <f>IF((AND($E27&lt;='LCS San Diego'!BA$4,$F27&gt;='LCS San Diego'!BA$4)),"P/L",IF((AND($H27&lt;='LCS San Diego'!BA$4,$I27&gt;='LCS San Diego'!BA$4)),"XO",IF((AND($J27&lt;='LCS San Diego'!BA$4,$K27&gt;='LCS San Diego'!BA$4)),"3",IF((AND($L27&lt;='LCS San Diego'!BA$4,$M27&gt;='LCS San Diego'!BA$4)),"C",IF((AND($N27&lt;='LCS San Diego'!BA$4,$O27&gt;='LCS San Diego'!BA$4)),"CO",IF((AND($P27&lt;='LCS San Diego'!BA$4,$Q27&gt;='LCS San Diego'!BA$4)),"C",0))))))</f>
        <v>0</v>
      </c>
      <c r="BB27" s="45">
        <f>IF((AND($E27&lt;='LCS San Diego'!BB$4,$F27&gt;='LCS San Diego'!BB$4)),"P/L",IF((AND($H27&lt;='LCS San Diego'!BB$4,$I27&gt;='LCS San Diego'!BB$4)),"XO",IF((AND($J27&lt;='LCS San Diego'!BB$4,$K27&gt;='LCS San Diego'!BB$4)),"3",IF((AND($L27&lt;='LCS San Diego'!BB$4,$M27&gt;='LCS San Diego'!BB$4)),"C",IF((AND($N27&lt;='LCS San Diego'!BB$4,$O27&gt;='LCS San Diego'!BB$4)),"CO",IF((AND($P27&lt;='LCS San Diego'!BB$4,$Q27&gt;='LCS San Diego'!BB$4)),"C",0))))))</f>
        <v>0</v>
      </c>
      <c r="BC27" s="45">
        <f>IF((AND($E27&lt;='LCS San Diego'!BC$4,$F27&gt;='LCS San Diego'!BC$4)),"P/L",IF((AND($H27&lt;='LCS San Diego'!BC$4,$I27&gt;='LCS San Diego'!BC$4)),"XO",IF((AND($J27&lt;='LCS San Diego'!BC$4,$K27&gt;='LCS San Diego'!BC$4)),"3",IF((AND($L27&lt;='LCS San Diego'!BC$4,$M27&gt;='LCS San Diego'!BC$4)),"C",IF((AND($N27&lt;='LCS San Diego'!BC$4,$O27&gt;='LCS San Diego'!BC$4)),"CO",IF((AND($P27&lt;='LCS San Diego'!BC$4,$Q27&gt;='LCS San Diego'!BC$4)),"C",0))))))</f>
        <v>0</v>
      </c>
      <c r="BD27" s="45">
        <f>IF((AND($E27&lt;='LCS San Diego'!BD$4,$F27&gt;='LCS San Diego'!BD$4)),"P/L",IF((AND($H27&lt;='LCS San Diego'!BD$4,$I27&gt;='LCS San Diego'!BD$4)),"XO",IF((AND($J27&lt;='LCS San Diego'!BD$4,$K27&gt;='LCS San Diego'!BD$4)),"3",IF((AND($L27&lt;='LCS San Diego'!BD$4,$M27&gt;='LCS San Diego'!BD$4)),"C",IF((AND($N27&lt;='LCS San Diego'!BD$4,$O27&gt;='LCS San Diego'!BD$4)),"CO",IF((AND($P27&lt;='LCS San Diego'!BD$4,$Q27&gt;='LCS San Diego'!BD$4)),"C",0))))))</f>
        <v>0</v>
      </c>
      <c r="BE27" s="45">
        <f>IF((AND($E27&lt;='LCS San Diego'!BE$4,$F27&gt;='LCS San Diego'!BE$4)),"P/L",IF((AND($H27&lt;='LCS San Diego'!BE$4,$I27&gt;='LCS San Diego'!BE$4)),"XO",IF((AND($J27&lt;='LCS San Diego'!BE$4,$K27&gt;='LCS San Diego'!BE$4)),"3",IF((AND($L27&lt;='LCS San Diego'!BE$4,$M27&gt;='LCS San Diego'!BE$4)),"C",IF((AND($N27&lt;='LCS San Diego'!BE$4,$O27&gt;='LCS San Diego'!BE$4)),"CO",IF((AND($P27&lt;='LCS San Diego'!BE$4,$Q27&gt;='LCS San Diego'!BE$4)),"C",0))))))</f>
        <v>0</v>
      </c>
      <c r="BF27" s="45">
        <f>IF((AND($E27&lt;='LCS San Diego'!BF$4,$F27&gt;='LCS San Diego'!BF$4)),"P/L",IF((AND($H27&lt;='LCS San Diego'!BF$4,$I27&gt;='LCS San Diego'!BF$4)),"XO",IF((AND($J27&lt;='LCS San Diego'!BF$4,$K27&gt;='LCS San Diego'!BF$4)),"3",IF((AND($L27&lt;='LCS San Diego'!BF$4,$M27&gt;='LCS San Diego'!BF$4)),"C",IF((AND($N27&lt;='LCS San Diego'!BF$4,$O27&gt;='LCS San Diego'!BF$4)),"CO",IF((AND($P27&lt;='LCS San Diego'!BF$4,$Q27&gt;='LCS San Diego'!BF$4)),"C",0))))))</f>
        <v>0</v>
      </c>
      <c r="BG27" s="45">
        <f>IF((AND($E27&lt;='LCS San Diego'!BG$4,$F27&gt;='LCS San Diego'!BG$4)),"P/L",IF((AND($H27&lt;='LCS San Diego'!BG$4,$I27&gt;='LCS San Diego'!BG$4)),"XO",IF((AND($J27&lt;='LCS San Diego'!BG$4,$K27&gt;='LCS San Diego'!BG$4)),"3",IF((AND($L27&lt;='LCS San Diego'!BG$4,$M27&gt;='LCS San Diego'!BG$4)),"C",IF((AND($N27&lt;='LCS San Diego'!BG$4,$O27&gt;='LCS San Diego'!BG$4)),"CO",IF((AND($P27&lt;='LCS San Diego'!BG$4,$Q27&gt;='LCS San Diego'!BG$4)),"C",0))))))</f>
        <v>0</v>
      </c>
      <c r="BH27" s="45">
        <f>IF((AND($E27&lt;='LCS San Diego'!BH$4,$F27&gt;='LCS San Diego'!BH$4)),"P/L",IF((AND($H27&lt;='LCS San Diego'!BH$4,$I27&gt;='LCS San Diego'!BH$4)),"XO",IF((AND($J27&lt;='LCS San Diego'!BH$4,$K27&gt;='LCS San Diego'!BH$4)),"3",IF((AND($L27&lt;='LCS San Diego'!BH$4,$M27&gt;='LCS San Diego'!BH$4)),"C",IF((AND($N27&lt;='LCS San Diego'!BH$4,$O27&gt;='LCS San Diego'!BH$4)),"CO",IF((AND($P27&lt;='LCS San Diego'!BH$4,$Q27&gt;='LCS San Diego'!BH$4)),"C",0))))))</f>
        <v>0</v>
      </c>
      <c r="BI27" s="45">
        <f>IF((AND($E27&lt;='LCS San Diego'!BI$4,$F27&gt;='LCS San Diego'!BI$4)),"P/L",IF((AND($H27&lt;='LCS San Diego'!BI$4,$I27&gt;='LCS San Diego'!BI$4)),"XO",IF((AND($J27&lt;='LCS San Diego'!BI$4,$K27&gt;='LCS San Diego'!BI$4)),"3",IF((AND($L27&lt;='LCS San Diego'!BI$4,$M27&gt;='LCS San Diego'!BI$4)),"C",IF((AND($N27&lt;='LCS San Diego'!BI$4,$O27&gt;='LCS San Diego'!BI$4)),"CO",IF((AND($P27&lt;='LCS San Diego'!BI$4,$Q27&gt;='LCS San Diego'!BI$4)),"C",0))))))</f>
        <v>0</v>
      </c>
      <c r="BJ27" s="45">
        <f>IF((AND($E27&lt;='LCS San Diego'!BJ$4,$F27&gt;='LCS San Diego'!BJ$4)),"P/L",IF((AND($H27&lt;='LCS San Diego'!BJ$4,$I27&gt;='LCS San Diego'!BJ$4)),"XO",IF((AND($J27&lt;='LCS San Diego'!BJ$4,$K27&gt;='LCS San Diego'!BJ$4)),"3",IF((AND($L27&lt;='LCS San Diego'!BJ$4,$M27&gt;='LCS San Diego'!BJ$4)),"C",IF((AND($N27&lt;='LCS San Diego'!BJ$4,$O27&gt;='LCS San Diego'!BJ$4)),"CO",IF((AND($P27&lt;='LCS San Diego'!BJ$4,$Q27&gt;='LCS San Diego'!BJ$4)),"C",0))))))</f>
        <v>0</v>
      </c>
      <c r="BK27" s="45">
        <f>IF((AND($E27&lt;='LCS San Diego'!BK$4,$F27&gt;='LCS San Diego'!BK$4)),"P/L",IF((AND($H27&lt;='LCS San Diego'!BK$4,$I27&gt;='LCS San Diego'!BK$4)),"XO",IF((AND($J27&lt;='LCS San Diego'!BK$4,$K27&gt;='LCS San Diego'!BK$4)),"3",IF((AND($L27&lt;='LCS San Diego'!BK$4,$M27&gt;='LCS San Diego'!BK$4)),"C",IF((AND($N27&lt;='LCS San Diego'!BK$4,$O27&gt;='LCS San Diego'!BK$4)),"CO",IF((AND($P27&lt;='LCS San Diego'!BK$4,$Q27&gt;='LCS San Diego'!BK$4)),"C",0))))))</f>
        <v>0</v>
      </c>
      <c r="BL27" s="45">
        <f>IF((AND($E27&lt;='LCS San Diego'!BL$4,$F27&gt;='LCS San Diego'!BL$4)),"P/L",IF((AND($H27&lt;='LCS San Diego'!BL$4,$I27&gt;='LCS San Diego'!BL$4)),"XO",IF((AND($J27&lt;='LCS San Diego'!BL$4,$K27&gt;='LCS San Diego'!BL$4)),"3",IF((AND($L27&lt;='LCS San Diego'!BL$4,$M27&gt;='LCS San Diego'!BL$4)),"C",IF((AND($N27&lt;='LCS San Diego'!BL$4,$O27&gt;='LCS San Diego'!BL$4)),"CO",IF((AND($P27&lt;='LCS San Diego'!BL$4,$Q27&gt;='LCS San Diego'!BL$4)),"C",0))))))</f>
        <v>0</v>
      </c>
      <c r="BM27" s="45">
        <f>IF((AND($E27&lt;='LCS San Diego'!BM$4,$F27&gt;='LCS San Diego'!BM$4)),"P/L",IF((AND($H27&lt;='LCS San Diego'!BM$4,$I27&gt;='LCS San Diego'!BM$4)),"XO",IF((AND($J27&lt;='LCS San Diego'!BM$4,$K27&gt;='LCS San Diego'!BM$4)),"3",IF((AND($L27&lt;='LCS San Diego'!BM$4,$M27&gt;='LCS San Diego'!BM$4)),"C",IF((AND($N27&lt;='LCS San Diego'!BM$4,$O27&gt;='LCS San Diego'!BM$4)),"CO",IF((AND($P27&lt;='LCS San Diego'!BM$4,$Q27&gt;='LCS San Diego'!BM$4)),"C",0))))))</f>
        <v>0</v>
      </c>
      <c r="BN27" s="45">
        <f>IF((AND($E27&lt;='LCS San Diego'!BN$4,$F27&gt;='LCS San Diego'!BN$4)),"P/L",IF((AND($H27&lt;='LCS San Diego'!BN$4,$I27&gt;='LCS San Diego'!BN$4)),"XO",IF((AND($J27&lt;='LCS San Diego'!BN$4,$K27&gt;='LCS San Diego'!BN$4)),"3",IF((AND($L27&lt;='LCS San Diego'!BN$4,$M27&gt;='LCS San Diego'!BN$4)),"C",IF((AND($N27&lt;='LCS San Diego'!BN$4,$O27&gt;='LCS San Diego'!BN$4)),"CO",IF((AND($P27&lt;='LCS San Diego'!BN$4,$Q27&gt;='LCS San Diego'!BN$4)),"C",0))))))</f>
        <v>0</v>
      </c>
      <c r="BO27" s="45">
        <f>IF((AND($E27&lt;='LCS San Diego'!BO$4,$F27&gt;='LCS San Diego'!BO$4)),"P/L",IF((AND($H27&lt;='LCS San Diego'!BO$4,$I27&gt;='LCS San Diego'!BO$4)),"XO",IF((AND($J27&lt;='LCS San Diego'!BO$4,$K27&gt;='LCS San Diego'!BO$4)),"3",IF((AND($L27&lt;='LCS San Diego'!BO$4,$M27&gt;='LCS San Diego'!BO$4)),"C",IF((AND($N27&lt;='LCS San Diego'!BO$4,$O27&gt;='LCS San Diego'!BO$4)),"CO",IF((AND($P27&lt;='LCS San Diego'!BO$4,$Q27&gt;='LCS San Diego'!BO$4)),"C",0))))))</f>
        <v>0</v>
      </c>
      <c r="BP27" s="45">
        <f>IF((AND($E27&lt;='LCS San Diego'!BP$4,$F27&gt;='LCS San Diego'!BP$4)),"P/L",IF((AND($H27&lt;='LCS San Diego'!BP$4,$I27&gt;='LCS San Diego'!BP$4)),"XO",IF((AND($J27&lt;='LCS San Diego'!BP$4,$K27&gt;='LCS San Diego'!BP$4)),"3",IF((AND($L27&lt;='LCS San Diego'!BP$4,$M27&gt;='LCS San Diego'!BP$4)),"C",IF((AND($N27&lt;='LCS San Diego'!BP$4,$O27&gt;='LCS San Diego'!BP$4)),"CO",IF((AND($P27&lt;='LCS San Diego'!BP$4,$Q27&gt;='LCS San Diego'!BP$4)),"C",0))))))</f>
        <v>0</v>
      </c>
      <c r="BQ27" s="45">
        <f>IF((AND($E27&lt;='LCS San Diego'!BQ$4,$F27&gt;='LCS San Diego'!BQ$4)),"P/L",IF((AND($H27&lt;='LCS San Diego'!BQ$4,$I27&gt;='LCS San Diego'!BQ$4)),"XO",IF((AND($J27&lt;='LCS San Diego'!BQ$4,$K27&gt;='LCS San Diego'!BQ$4)),"3",IF((AND($L27&lt;='LCS San Diego'!BQ$4,$M27&gt;='LCS San Diego'!BQ$4)),"C",IF((AND($N27&lt;='LCS San Diego'!BQ$4,$O27&gt;='LCS San Diego'!BQ$4)),"CO",IF((AND($P27&lt;='LCS San Diego'!BQ$4,$Q27&gt;='LCS San Diego'!BQ$4)),"C",0))))))</f>
        <v>0</v>
      </c>
      <c r="BR27" s="45">
        <f>IF((AND($E27&lt;='LCS San Diego'!BR$4,$F27&gt;='LCS San Diego'!BR$4)),"P/L",IF((AND($H27&lt;='LCS San Diego'!BR$4,$I27&gt;='LCS San Diego'!BR$4)),"XO",IF((AND($J27&lt;='LCS San Diego'!BR$4,$K27&gt;='LCS San Diego'!BR$4)),"3",IF((AND($L27&lt;='LCS San Diego'!BR$4,$M27&gt;='LCS San Diego'!BR$4)),"C",IF((AND($N27&lt;='LCS San Diego'!BR$4,$O27&gt;='LCS San Diego'!BR$4)),"CO",IF((AND($P27&lt;='LCS San Diego'!BR$4,$Q27&gt;='LCS San Diego'!BR$4)),"C",0))))))</f>
        <v>0</v>
      </c>
      <c r="BS27" s="45">
        <f>IF((AND($E27&lt;='LCS San Diego'!BS$4,$F27&gt;='LCS San Diego'!BS$4)),"P/L",IF((AND($H27&lt;='LCS San Diego'!BS$4,$I27&gt;='LCS San Diego'!BS$4)),"XO",IF((AND($J27&lt;='LCS San Diego'!BS$4,$K27&gt;='LCS San Diego'!BS$4)),"3",IF((AND($L27&lt;='LCS San Diego'!BS$4,$M27&gt;='LCS San Diego'!BS$4)),"C",IF((AND($N27&lt;='LCS San Diego'!BS$4,$O27&gt;='LCS San Diego'!BS$4)),"CO",IF((AND($P27&lt;='LCS San Diego'!BS$4,$Q27&gt;='LCS San Diego'!BS$4)),"C",0))))))</f>
        <v>0</v>
      </c>
      <c r="BT27" s="45">
        <f>IF((AND($E27&lt;='LCS San Diego'!BT$4,$F27&gt;='LCS San Diego'!BT$4)),"P/L",IF((AND($H27&lt;='LCS San Diego'!BT$4,$I27&gt;='LCS San Diego'!BT$4)),"XO",IF((AND($J27&lt;='LCS San Diego'!BT$4,$K27&gt;='LCS San Diego'!BT$4)),"3",IF((AND($L27&lt;='LCS San Diego'!BT$4,$M27&gt;='LCS San Diego'!BT$4)),"C",IF((AND($N27&lt;='LCS San Diego'!BT$4,$O27&gt;='LCS San Diego'!BT$4)),"CO",IF((AND($P27&lt;='LCS San Diego'!BT$4,$Q27&gt;='LCS San Diego'!BT$4)),"C",0))))))</f>
        <v>0</v>
      </c>
      <c r="BU27" s="45">
        <f>IF((AND($E27&lt;='LCS San Diego'!BU$4,$F27&gt;='LCS San Diego'!BU$4)),"P/L",IF((AND($H27&lt;='LCS San Diego'!BU$4,$I27&gt;='LCS San Diego'!BU$4)),"XO",IF((AND($J27&lt;='LCS San Diego'!BU$4,$K27&gt;='LCS San Diego'!BU$4)),"3",IF((AND($L27&lt;='LCS San Diego'!BU$4,$M27&gt;='LCS San Diego'!BU$4)),"C",IF((AND($N27&lt;='LCS San Diego'!BU$4,$O27&gt;='LCS San Diego'!BU$4)),"CO",IF((AND($P27&lt;='LCS San Diego'!BU$4,$Q27&gt;='LCS San Diego'!BU$4)),"C",0))))))</f>
        <v>0</v>
      </c>
      <c r="BV27" s="45">
        <f>IF((AND($E27&lt;='LCS San Diego'!BV$4,$F27&gt;='LCS San Diego'!BV$4)),"P/L",IF((AND($H27&lt;='LCS San Diego'!BV$4,$I27&gt;='LCS San Diego'!BV$4)),"XO",IF((AND($J27&lt;='LCS San Diego'!BV$4,$K27&gt;='LCS San Diego'!BV$4)),"3",IF((AND($L27&lt;='LCS San Diego'!BV$4,$M27&gt;='LCS San Diego'!BV$4)),"C",IF((AND($N27&lt;='LCS San Diego'!BV$4,$O27&gt;='LCS San Diego'!BV$4)),"CO",IF((AND($P27&lt;='LCS San Diego'!BV$4,$Q27&gt;='LCS San Diego'!BV$4)),"C",0))))))</f>
        <v>0</v>
      </c>
      <c r="BW27" s="45">
        <f>IF((AND($E27&lt;='LCS San Diego'!BW$4,$F27&gt;='LCS San Diego'!BW$4)),"P/L",IF((AND($H27&lt;='LCS San Diego'!BW$4,$I27&gt;='LCS San Diego'!BW$4)),"XO",IF((AND($J27&lt;='LCS San Diego'!BW$4,$K27&gt;='LCS San Diego'!BW$4)),"3",IF((AND($L27&lt;='LCS San Diego'!BW$4,$M27&gt;='LCS San Diego'!BW$4)),"C",IF((AND($N27&lt;='LCS San Diego'!BW$4,$O27&gt;='LCS San Diego'!BW$4)),"CO",IF((AND($P27&lt;='LCS San Diego'!BW$4,$Q27&gt;='LCS San Diego'!BW$4)),"C",0))))))</f>
        <v>0</v>
      </c>
      <c r="BX27" s="45">
        <f>IF((AND($E27&lt;='LCS San Diego'!BX$4,$F27&gt;='LCS San Diego'!BX$4)),"P/L",IF((AND($H27&lt;='LCS San Diego'!BX$4,$I27&gt;='LCS San Diego'!BX$4)),"XO",IF((AND($J27&lt;='LCS San Diego'!BX$4,$K27&gt;='LCS San Diego'!BX$4)),"3",IF((AND($L27&lt;='LCS San Diego'!BX$4,$M27&gt;='LCS San Diego'!BX$4)),"C",IF((AND($N27&lt;='LCS San Diego'!BX$4,$O27&gt;='LCS San Diego'!BX$4)),"CO",IF((AND($P27&lt;='LCS San Diego'!BX$4,$Q27&gt;='LCS San Diego'!BX$4)),"C",0))))))</f>
        <v>0</v>
      </c>
      <c r="BY27" s="45">
        <f>IF((AND($E27&lt;='LCS San Diego'!BY$4,$F27&gt;='LCS San Diego'!BY$4)),"P/L",IF((AND($H27&lt;='LCS San Diego'!BY$4,$I27&gt;='LCS San Diego'!BY$4)),"XO",IF((AND($J27&lt;='LCS San Diego'!BY$4,$K27&gt;='LCS San Diego'!BY$4)),"3",IF((AND($L27&lt;='LCS San Diego'!BY$4,$M27&gt;='LCS San Diego'!BY$4)),"C",IF((AND($N27&lt;='LCS San Diego'!BY$4,$O27&gt;='LCS San Diego'!BY$4)),"CO",IF((AND($P27&lt;='LCS San Diego'!BY$4,$Q27&gt;='LCS San Diego'!BY$4)),"C",0))))))</f>
        <v>0</v>
      </c>
      <c r="BZ27" s="45">
        <f>IF((AND($E27&lt;='LCS San Diego'!BZ$4,$F27&gt;='LCS San Diego'!BZ$4)),"P/L",IF((AND($H27&lt;='LCS San Diego'!BZ$4,$I27&gt;='LCS San Diego'!BZ$4)),"XO",IF((AND($J27&lt;='LCS San Diego'!BZ$4,$K27&gt;='LCS San Diego'!BZ$4)),"3",IF((AND($L27&lt;='LCS San Diego'!BZ$4,$M27&gt;='LCS San Diego'!BZ$4)),"C",IF((AND($N27&lt;='LCS San Diego'!BZ$4,$O27&gt;='LCS San Diego'!BZ$4)),"CO",IF((AND($P27&lt;='LCS San Diego'!BZ$4,$Q27&gt;='LCS San Diego'!BZ$4)),"C",0))))))</f>
        <v>0</v>
      </c>
      <c r="CA27" s="45">
        <f>IF((AND($E27&lt;='LCS San Diego'!CA$4,$F27&gt;='LCS San Diego'!CA$4)),"P/L",IF((AND($H27&lt;='LCS San Diego'!CA$4,$I27&gt;='LCS San Diego'!CA$4)),"XO",IF((AND($J27&lt;='LCS San Diego'!CA$4,$K27&gt;='LCS San Diego'!CA$4)),"3",IF((AND($L27&lt;='LCS San Diego'!CA$4,$M27&gt;='LCS San Diego'!CA$4)),"C",IF((AND($N27&lt;='LCS San Diego'!CA$4,$O27&gt;='LCS San Diego'!CA$4)),"CO",IF((AND($P27&lt;='LCS San Diego'!CA$4,$Q27&gt;='LCS San Diego'!CA$4)),"C",0))))))</f>
        <v>0</v>
      </c>
      <c r="CB27" s="45">
        <f>IF((AND($E27&lt;='LCS San Diego'!CB$4,$F27&gt;='LCS San Diego'!CB$4)),"P/L",IF((AND($H27&lt;='LCS San Diego'!CB$4,$I27&gt;='LCS San Diego'!CB$4)),"XO",IF((AND($J27&lt;='LCS San Diego'!CB$4,$K27&gt;='LCS San Diego'!CB$4)),"3",IF((AND($L27&lt;='LCS San Diego'!CB$4,$M27&gt;='LCS San Diego'!CB$4)),"C",IF((AND($N27&lt;='LCS San Diego'!CB$4,$O27&gt;='LCS San Diego'!CB$4)),"CO",IF((AND($P27&lt;='LCS San Diego'!CB$4,$Q27&gt;='LCS San Diego'!CB$4)),"C",0))))))</f>
        <v>0</v>
      </c>
      <c r="CC27" s="45">
        <f>IF((AND($E27&lt;='LCS San Diego'!CC$4,$F27&gt;='LCS San Diego'!CC$4)),"P/L",IF((AND($H27&lt;='LCS San Diego'!CC$4,$I27&gt;='LCS San Diego'!CC$4)),"XO",IF((AND($J27&lt;='LCS San Diego'!CC$4,$K27&gt;='LCS San Diego'!CC$4)),"3",IF((AND($L27&lt;='LCS San Diego'!CC$4,$M27&gt;='LCS San Diego'!CC$4)),"C",IF((AND($N27&lt;='LCS San Diego'!CC$4,$O27&gt;='LCS San Diego'!CC$4)),"CO",IF((AND($P27&lt;='LCS San Diego'!CC$4,$Q27&gt;='LCS San Diego'!CC$4)),"C",0))))))</f>
        <v>0</v>
      </c>
      <c r="CD27" s="45">
        <f>IF((AND($E27&lt;='LCS San Diego'!CD$4,$F27&gt;='LCS San Diego'!CD$4)),"P/L",IF((AND($H27&lt;='LCS San Diego'!CD$4,$I27&gt;='LCS San Diego'!CD$4)),"XO",IF((AND($J27&lt;='LCS San Diego'!CD$4,$K27&gt;='LCS San Diego'!CD$4)),"3",IF((AND($L27&lt;='LCS San Diego'!CD$4,$M27&gt;='LCS San Diego'!CD$4)),"C",IF((AND($N27&lt;='LCS San Diego'!CD$4,$O27&gt;='LCS San Diego'!CD$4)),"CO",IF((AND($P27&lt;='LCS San Diego'!CD$4,$Q27&gt;='LCS San Diego'!CD$4)),"C",0))))))</f>
        <v>0</v>
      </c>
      <c r="CE27" s="45">
        <f>IF((AND($E27&lt;='LCS San Diego'!CE$4,$F27&gt;='LCS San Diego'!CE$4)),"P/L",IF((AND($H27&lt;='LCS San Diego'!CE$4,$I27&gt;='LCS San Diego'!CE$4)),"XO",IF((AND($J27&lt;='LCS San Diego'!CE$4,$K27&gt;='LCS San Diego'!CE$4)),"3",IF((AND($L27&lt;='LCS San Diego'!CE$4,$M27&gt;='LCS San Diego'!CE$4)),"C",IF((AND($N27&lt;='LCS San Diego'!CE$4,$O27&gt;='LCS San Diego'!CE$4)),"CO",IF((AND($P27&lt;='LCS San Diego'!CE$4,$Q27&gt;='LCS San Diego'!CE$4)),"C",0))))))</f>
        <v>0</v>
      </c>
      <c r="CF27" s="45">
        <f>IF((AND($E27&lt;='LCS San Diego'!CF$4,$F27&gt;='LCS San Diego'!CF$4)),"P/L",IF((AND($H27&lt;='LCS San Diego'!CF$4,$I27&gt;='LCS San Diego'!CF$4)),"XO",IF((AND($J27&lt;='LCS San Diego'!CF$4,$K27&gt;='LCS San Diego'!CF$4)),"3",IF((AND($L27&lt;='LCS San Diego'!CF$4,$M27&gt;='LCS San Diego'!CF$4)),"C",IF((AND($N27&lt;='LCS San Diego'!CF$4,$O27&gt;='LCS San Diego'!CF$4)),"CO",IF((AND($P27&lt;='LCS San Diego'!CF$4,$Q27&gt;='LCS San Diego'!CF$4)),"C",0))))))</f>
        <v>0</v>
      </c>
      <c r="CG27" s="45">
        <f>IF((AND($E27&lt;='LCS San Diego'!CG$4,$F27&gt;='LCS San Diego'!CG$4)),"P/L",IF((AND($H27&lt;='LCS San Diego'!CG$4,$I27&gt;='LCS San Diego'!CG$4)),"XO",IF((AND($J27&lt;='LCS San Diego'!CG$4,$K27&gt;='LCS San Diego'!CG$4)),"3",IF((AND($L27&lt;='LCS San Diego'!CG$4,$M27&gt;='LCS San Diego'!CG$4)),"C",IF((AND($N27&lt;='LCS San Diego'!CG$4,$O27&gt;='LCS San Diego'!CG$4)),"CO",IF((AND($P27&lt;='LCS San Diego'!CG$4,$Q27&gt;='LCS San Diego'!CG$4)),"C",0))))))</f>
        <v>0</v>
      </c>
      <c r="CH27" s="45">
        <f>IF((AND($E27&lt;='LCS San Diego'!CH$4,$F27&gt;='LCS San Diego'!CH$4)),"P/L",IF((AND($H27&lt;='LCS San Diego'!CH$4,$I27&gt;='LCS San Diego'!CH$4)),"XO",IF((AND($J27&lt;='LCS San Diego'!CH$4,$K27&gt;='LCS San Diego'!CH$4)),"3",IF((AND($L27&lt;='LCS San Diego'!CH$4,$M27&gt;='LCS San Diego'!CH$4)),"C",IF((AND($N27&lt;='LCS San Diego'!CH$4,$O27&gt;='LCS San Diego'!CH$4)),"CO",IF((AND($P27&lt;='LCS San Diego'!CH$4,$Q27&gt;='LCS San Diego'!CH$4)),"C",0))))))</f>
        <v>0</v>
      </c>
      <c r="CI27" s="45">
        <f>IF((AND($E27&lt;='LCS San Diego'!CI$4,$F27&gt;='LCS San Diego'!CI$4)),"P/L",IF((AND($H27&lt;='LCS San Diego'!CI$4,$I27&gt;='LCS San Diego'!CI$4)),"XO",IF((AND($J27&lt;='LCS San Diego'!CI$4,$K27&gt;='LCS San Diego'!CI$4)),"3",IF((AND($L27&lt;='LCS San Diego'!CI$4,$M27&gt;='LCS San Diego'!CI$4)),"C",IF((AND($N27&lt;='LCS San Diego'!CI$4,$O27&gt;='LCS San Diego'!CI$4)),"CO",IF((AND($P27&lt;='LCS San Diego'!CI$4,$Q27&gt;='LCS San Diego'!CI$4)),"C",0))))))</f>
        <v>0</v>
      </c>
      <c r="CJ27" s="45">
        <f>IF((AND($E27&lt;='LCS San Diego'!CJ$4,$F27&gt;='LCS San Diego'!CJ$4)),"P/L",IF((AND($H27&lt;='LCS San Diego'!CJ$4,$I27&gt;='LCS San Diego'!CJ$4)),"XO",IF((AND($J27&lt;='LCS San Diego'!CJ$4,$K27&gt;='LCS San Diego'!CJ$4)),"3",IF((AND($L27&lt;='LCS San Diego'!CJ$4,$M27&gt;='LCS San Diego'!CJ$4)),"C",IF((AND($N27&lt;='LCS San Diego'!CJ$4,$O27&gt;='LCS San Diego'!CJ$4)),"CO",IF((AND($P27&lt;='LCS San Diego'!CJ$4,$Q27&gt;='LCS San Diego'!CJ$4)),"C",0))))))</f>
        <v>0</v>
      </c>
      <c r="CK27" s="45">
        <f>IF((AND($E27&lt;='LCS San Diego'!CK$4,$F27&gt;='LCS San Diego'!CK$4)),"P/L",IF((AND($H27&lt;='LCS San Diego'!CK$4,$I27&gt;='LCS San Diego'!CK$4)),"XO",IF((AND($J27&lt;='LCS San Diego'!CK$4,$K27&gt;='LCS San Diego'!CK$4)),"3",IF((AND($L27&lt;='LCS San Diego'!CK$4,$M27&gt;='LCS San Diego'!CK$4)),"C",IF((AND($N27&lt;='LCS San Diego'!CK$4,$O27&gt;='LCS San Diego'!CK$4)),"CO",IF((AND($P27&lt;='LCS San Diego'!CK$4,$Q27&gt;='LCS San Diego'!CK$4)),"C",0))))))</f>
        <v>0</v>
      </c>
      <c r="CL27" s="45">
        <f>IF((AND($E27&lt;='LCS San Diego'!CL$4,$F27&gt;='LCS San Diego'!CL$4)),"P/L",IF((AND($H27&lt;='LCS San Diego'!CL$4,$I27&gt;='LCS San Diego'!CL$4)),"XO",IF((AND($J27&lt;='LCS San Diego'!CL$4,$K27&gt;='LCS San Diego'!CL$4)),"3",IF((AND($L27&lt;='LCS San Diego'!CL$4,$M27&gt;='LCS San Diego'!CL$4)),"C",IF((AND($N27&lt;='LCS San Diego'!CL$4,$O27&gt;='LCS San Diego'!CL$4)),"CO",IF((AND($P27&lt;='LCS San Diego'!CL$4,$Q27&gt;='LCS San Diego'!CL$4)),"C",0))))))</f>
        <v>0</v>
      </c>
    </row>
    <row r="28" spans="1:90" s="2" customFormat="1" x14ac:dyDescent="0.25">
      <c r="A28" s="30" t="s">
        <v>32</v>
      </c>
      <c r="B28" s="31">
        <v>17</v>
      </c>
      <c r="C28" s="31">
        <v>16</v>
      </c>
      <c r="D28" s="31">
        <v>1</v>
      </c>
      <c r="E28" s="32"/>
      <c r="F28" s="32"/>
      <c r="G28" s="33">
        <f>F28-E28</f>
        <v>0</v>
      </c>
      <c r="H28" s="36">
        <v>45589</v>
      </c>
      <c r="I28" s="36">
        <f>IF(H28="",0,DATE(YEAR(H28),MONTH(H28)+B28,DAY(H28)))</f>
        <v>46105</v>
      </c>
      <c r="J28" s="36">
        <f>IF(I28="","",(DATE(YEAR(I28),MONTH(I28)+1,DAY(I28))))</f>
        <v>46136</v>
      </c>
      <c r="K28" s="36">
        <f>IF(J28="","",(DATE(YEAR(J28),MONTH(J28)+D28,DAY(J28))))</f>
        <v>46166</v>
      </c>
      <c r="L28" s="36">
        <f>IF(N28="","",DATE(YEAR(N28), MONTH(N28)-1,DAY(N28)))</f>
        <v>46197</v>
      </c>
      <c r="M28" s="36">
        <f>IF(N28="","",DATE(YEAR(L28),MONTH(L28),DAY(L28)))</f>
        <v>46197</v>
      </c>
      <c r="N28" s="32">
        <f>IF(K28="","",(DATE(YEAR(K28),MONTH(K28)+2,DAY(K28))))</f>
        <v>46227</v>
      </c>
      <c r="O28" s="32">
        <f>IF(N28="","",(DATE(YEAR(N28),MONTH(N28)+C28,DAY(N28))))</f>
        <v>46715</v>
      </c>
      <c r="P28" s="32">
        <f>IF(O28="","",DATE(YEAR(O28), MONTH(O28)+1,DAY(O28)))</f>
        <v>46745</v>
      </c>
      <c r="Q28" s="32">
        <f>IF(O28="","",DATE(YEAR(P28),MONTH(P28),DAY(P28)))</f>
        <v>46745</v>
      </c>
      <c r="R28" s="33" t="str">
        <f>IF((AND($E28&lt;='LCS San Diego'!R$4,$F28&gt;='LCS San Diego'!R$4)),"P/L",IF((AND($H28&lt;='LCS San Diego'!R$4,$I28&gt;='LCS San Diego'!R$4)),"XO",IF((AND($J28&lt;='LCS San Diego'!R$4,$K28&gt;='LCS San Diego'!R$4)),"3",IF((AND($L28&lt;='LCS San Diego'!R$4,$M28&gt;='LCS San Diego'!R$4)),"C",IF((AND($N28&lt;='LCS San Diego'!R$4,$O28&gt;='LCS San Diego'!R$4)),"CO",IF((AND($P28&lt;='LCS San Diego'!R$4,$Q28&gt;='LCS San Diego'!R$4)),"C",0))))))</f>
        <v>XO</v>
      </c>
      <c r="S28" s="33" t="str">
        <f>IF((AND($E28&lt;='LCS San Diego'!S$4,$F28&gt;='LCS San Diego'!S$4)),"P/L",IF((AND($H28&lt;='LCS San Diego'!S$4,$I28&gt;='LCS San Diego'!S$4)),"XO",IF((AND($J28&lt;='LCS San Diego'!S$4,$K28&gt;='LCS San Diego'!S$4)),"3",IF((AND($L28&lt;='LCS San Diego'!S$4,$M28&gt;='LCS San Diego'!S$4)),"C",IF((AND($N28&lt;='LCS San Diego'!S$4,$O28&gt;='LCS San Diego'!S$4)),"CO",IF((AND($P28&lt;='LCS San Diego'!S$4,$Q28&gt;='LCS San Diego'!S$4)),"C",0))))))</f>
        <v>XO</v>
      </c>
      <c r="T28" s="33">
        <f>IF((AND($E28&lt;='LCS San Diego'!T$4,$F28&gt;='LCS San Diego'!T$4)),"P/L",IF((AND($H28&lt;='LCS San Diego'!T$4,$I28&gt;='LCS San Diego'!T$4)),"XO",IF((AND($J28&lt;='LCS San Diego'!T$4,$K28&gt;='LCS San Diego'!T$4)),"3",IF((AND($L28&lt;='LCS San Diego'!T$4,$M28&gt;='LCS San Diego'!T$4)),"C",IF((AND($N28&lt;='LCS San Diego'!T$4,$O28&gt;='LCS San Diego'!T$4)),"CO",IF((AND($P28&lt;='LCS San Diego'!T$4,$Q28&gt;='LCS San Diego'!T$4)),"C",0))))))</f>
        <v>0</v>
      </c>
      <c r="U28" s="33" t="str">
        <f>IF((AND($E28&lt;='LCS San Diego'!U$4,$F28&gt;='LCS San Diego'!U$4)),"P/L",IF((AND($H28&lt;='LCS San Diego'!U$4,$I28&gt;='LCS San Diego'!U$4)),"XO",IF((AND($J28&lt;='LCS San Diego'!U$4,$K28&gt;='LCS San Diego'!U$4)),"3",IF((AND($L28&lt;='LCS San Diego'!U$4,$M28&gt;='LCS San Diego'!U$4)),"C",IF((AND($N28&lt;='LCS San Diego'!U$4,$O28&gt;='LCS San Diego'!U$4)),"CO",IF((AND($P28&lt;='LCS San Diego'!U$4,$Q28&gt;='LCS San Diego'!U$4)),"C",0))))))</f>
        <v>3</v>
      </c>
      <c r="V28" s="33">
        <f>IF((AND($E28&lt;='LCS San Diego'!V$4,$F28&gt;='LCS San Diego'!V$4)),"P/L",IF((AND($H28&lt;='LCS San Diego'!V$4,$I28&gt;='LCS San Diego'!V$4)),"XO",IF((AND($J28&lt;='LCS San Diego'!V$4,$K28&gt;='LCS San Diego'!V$4)),"3",IF((AND($L28&lt;='LCS San Diego'!V$4,$M28&gt;='LCS San Diego'!V$4)),"C",IF((AND($N28&lt;='LCS San Diego'!V$4,$O28&gt;='LCS San Diego'!V$4)),"CO",IF((AND($P28&lt;='LCS San Diego'!V$4,$Q28&gt;='LCS San Diego'!V$4)),"C",0))))))</f>
        <v>0</v>
      </c>
      <c r="W28" s="33">
        <f>IF((AND($E28&lt;='LCS San Diego'!W$4,$F28&gt;='LCS San Diego'!W$4)),"P/L",IF((AND($H28&lt;='LCS San Diego'!W$4,$I28&gt;='LCS San Diego'!W$4)),"XO",IF((AND($J28&lt;='LCS San Diego'!W$4,$K28&gt;='LCS San Diego'!W$4)),"3",IF((AND($L28&lt;='LCS San Diego'!W$4,$M28&gt;='LCS San Diego'!W$4)),"C",IF((AND($N28&lt;='LCS San Diego'!W$4,$O28&gt;='LCS San Diego'!W$4)),"CO",IF((AND($P28&lt;='LCS San Diego'!W$4,$Q28&gt;='LCS San Diego'!W$4)),"C",0))))))</f>
        <v>0</v>
      </c>
      <c r="X28" s="33" t="str">
        <f>IF((AND($E28&lt;='LCS San Diego'!X$4,$F28&gt;='LCS San Diego'!X$4)),"P/L",IF((AND($H28&lt;='LCS San Diego'!X$4,$I28&gt;='LCS San Diego'!X$4)),"XO",IF((AND($J28&lt;='LCS San Diego'!X$4,$K28&gt;='LCS San Diego'!X$4)),"3",IF((AND($L28&lt;='LCS San Diego'!X$4,$M28&gt;='LCS San Diego'!X$4)),"C",IF((AND($N28&lt;='LCS San Diego'!X$4,$O28&gt;='LCS San Diego'!X$4)),"CO",IF((AND($P28&lt;='LCS San Diego'!X$4,$Q28&gt;='LCS San Diego'!X$4)),"C",0))))))</f>
        <v>CO</v>
      </c>
      <c r="Y28" s="33" t="str">
        <f>IF((AND($E28&lt;='LCS San Diego'!Y$4,$F28&gt;='LCS San Diego'!Y$4)),"P/L",IF((AND($H28&lt;='LCS San Diego'!Y$4,$I28&gt;='LCS San Diego'!Y$4)),"XO",IF((AND($J28&lt;='LCS San Diego'!Y$4,$K28&gt;='LCS San Diego'!Y$4)),"3",IF((AND($L28&lt;='LCS San Diego'!Y$4,$M28&gt;='LCS San Diego'!Y$4)),"C",IF((AND($N28&lt;='LCS San Diego'!Y$4,$O28&gt;='LCS San Diego'!Y$4)),"CO",IF((AND($P28&lt;='LCS San Diego'!Y$4,$Q28&gt;='LCS San Diego'!Y$4)),"C",0))))))</f>
        <v>CO</v>
      </c>
      <c r="Z28" s="33" t="str">
        <f>IF((AND($E28&lt;='LCS San Diego'!Z$4,$F28&gt;='LCS San Diego'!Z$4)),"P/L",IF((AND($H28&lt;='LCS San Diego'!Z$4,$I28&gt;='LCS San Diego'!Z$4)),"XO",IF((AND($J28&lt;='LCS San Diego'!Z$4,$K28&gt;='LCS San Diego'!Z$4)),"3",IF((AND($L28&lt;='LCS San Diego'!Z$4,$M28&gt;='LCS San Diego'!Z$4)),"C",IF((AND($N28&lt;='LCS San Diego'!Z$4,$O28&gt;='LCS San Diego'!Z$4)),"CO",IF((AND($P28&lt;='LCS San Diego'!Z$4,$Q28&gt;='LCS San Diego'!Z$4)),"C",0))))))</f>
        <v>CO</v>
      </c>
      <c r="AA28" s="33" t="str">
        <f>IF((AND($E28&lt;='LCS San Diego'!AA$4,$F28&gt;='LCS San Diego'!AA$4)),"P/L",IF((AND($H28&lt;='LCS San Diego'!AA$4,$I28&gt;='LCS San Diego'!AA$4)),"XO",IF((AND($J28&lt;='LCS San Diego'!AA$4,$K28&gt;='LCS San Diego'!AA$4)),"3",IF((AND($L28&lt;='LCS San Diego'!AA$4,$M28&gt;='LCS San Diego'!AA$4)),"C",IF((AND($N28&lt;='LCS San Diego'!AA$4,$O28&gt;='LCS San Diego'!AA$4)),"CO",IF((AND($P28&lt;='LCS San Diego'!AA$4,$Q28&gt;='LCS San Diego'!AA$4)),"C",0))))))</f>
        <v>CO</v>
      </c>
      <c r="AB28" s="33" t="str">
        <f>IF((AND($E28&lt;='LCS San Diego'!AB$4,$F28&gt;='LCS San Diego'!AB$4)),"P/L",IF((AND($H28&lt;='LCS San Diego'!AB$4,$I28&gt;='LCS San Diego'!AB$4)),"XO",IF((AND($J28&lt;='LCS San Diego'!AB$4,$K28&gt;='LCS San Diego'!AB$4)),"3",IF((AND($L28&lt;='LCS San Diego'!AB$4,$M28&gt;='LCS San Diego'!AB$4)),"C",IF((AND($N28&lt;='LCS San Diego'!AB$4,$O28&gt;='LCS San Diego'!AB$4)),"CO",IF((AND($P28&lt;='LCS San Diego'!AB$4,$Q28&gt;='LCS San Diego'!AB$4)),"C",0))))))</f>
        <v>CO</v>
      </c>
      <c r="AC28" s="33" t="str">
        <f>IF((AND($E28&lt;='LCS San Diego'!AC$4,$F28&gt;='LCS San Diego'!AC$4)),"P/L",IF((AND($H28&lt;='LCS San Diego'!AC$4,$I28&gt;='LCS San Diego'!AC$4)),"XO",IF((AND($J28&lt;='LCS San Diego'!AC$4,$K28&gt;='LCS San Diego'!AC$4)),"3",IF((AND($L28&lt;='LCS San Diego'!AC$4,$M28&gt;='LCS San Diego'!AC$4)),"C",IF((AND($N28&lt;='LCS San Diego'!AC$4,$O28&gt;='LCS San Diego'!AC$4)),"CO",IF((AND($P28&lt;='LCS San Diego'!AC$4,$Q28&gt;='LCS San Diego'!AC$4)),"C",0))))))</f>
        <v>CO</v>
      </c>
      <c r="AD28" s="33" t="str">
        <f>IF((AND($E28&lt;='LCS San Diego'!AD$4,$F28&gt;='LCS San Diego'!AD$4)),"P/L",IF((AND($H28&lt;='LCS San Diego'!AD$4,$I28&gt;='LCS San Diego'!AD$4)),"XO",IF((AND($J28&lt;='LCS San Diego'!AD$4,$K28&gt;='LCS San Diego'!AD$4)),"3",IF((AND($L28&lt;='LCS San Diego'!AD$4,$M28&gt;='LCS San Diego'!AD$4)),"C",IF((AND($N28&lt;='LCS San Diego'!AD$4,$O28&gt;='LCS San Diego'!AD$4)),"CO",IF((AND($P28&lt;='LCS San Diego'!AD$4,$Q28&gt;='LCS San Diego'!AD$4)),"C",0))))))</f>
        <v>CO</v>
      </c>
      <c r="AE28" s="33" t="str">
        <f>IF((AND($E28&lt;='LCS San Diego'!AE$4,$F28&gt;='LCS San Diego'!AE$4)),"P/L",IF((AND($H28&lt;='LCS San Diego'!AE$4,$I28&gt;='LCS San Diego'!AE$4)),"XO",IF((AND($J28&lt;='LCS San Diego'!AE$4,$K28&gt;='LCS San Diego'!AE$4)),"3",IF((AND($L28&lt;='LCS San Diego'!AE$4,$M28&gt;='LCS San Diego'!AE$4)),"C",IF((AND($N28&lt;='LCS San Diego'!AE$4,$O28&gt;='LCS San Diego'!AE$4)),"CO",IF((AND($P28&lt;='LCS San Diego'!AE$4,$Q28&gt;='LCS San Diego'!AE$4)),"C",0))))))</f>
        <v>CO</v>
      </c>
      <c r="AF28" s="33" t="str">
        <f>IF((AND($E28&lt;='LCS San Diego'!AF$4,$F28&gt;='LCS San Diego'!AF$4)),"P/L",IF((AND($H28&lt;='LCS San Diego'!AF$4,$I28&gt;='LCS San Diego'!AF$4)),"XO",IF((AND($J28&lt;='LCS San Diego'!AF$4,$K28&gt;='LCS San Diego'!AF$4)),"3",IF((AND($L28&lt;='LCS San Diego'!AF$4,$M28&gt;='LCS San Diego'!AF$4)),"C",IF((AND($N28&lt;='LCS San Diego'!AF$4,$O28&gt;='LCS San Diego'!AF$4)),"CO",IF((AND($P28&lt;='LCS San Diego'!AF$4,$Q28&gt;='LCS San Diego'!AF$4)),"C",0))))))</f>
        <v>CO</v>
      </c>
      <c r="AG28" s="33" t="str">
        <f>IF((AND($E28&lt;='LCS San Diego'!AG$4,$F28&gt;='LCS San Diego'!AG$4)),"P/L",IF((AND($H28&lt;='LCS San Diego'!AG$4,$I28&gt;='LCS San Diego'!AG$4)),"XO",IF((AND($J28&lt;='LCS San Diego'!AG$4,$K28&gt;='LCS San Diego'!AG$4)),"3",IF((AND($L28&lt;='LCS San Diego'!AG$4,$M28&gt;='LCS San Diego'!AG$4)),"C",IF((AND($N28&lt;='LCS San Diego'!AG$4,$O28&gt;='LCS San Diego'!AG$4)),"CO",IF((AND($P28&lt;='LCS San Diego'!AG$4,$Q28&gt;='LCS San Diego'!AG$4)),"C",0))))))</f>
        <v>CO</v>
      </c>
      <c r="AH28" s="33" t="str">
        <f>IF((AND($E28&lt;='LCS San Diego'!AH$4,$F28&gt;='LCS San Diego'!AH$4)),"P/L",IF((AND($H28&lt;='LCS San Diego'!AH$4,$I28&gt;='LCS San Diego'!AH$4)),"XO",IF((AND($J28&lt;='LCS San Diego'!AH$4,$K28&gt;='LCS San Diego'!AH$4)),"3",IF((AND($L28&lt;='LCS San Diego'!AH$4,$M28&gt;='LCS San Diego'!AH$4)),"C",IF((AND($N28&lt;='LCS San Diego'!AH$4,$O28&gt;='LCS San Diego'!AH$4)),"CO",IF((AND($P28&lt;='LCS San Diego'!AH$4,$Q28&gt;='LCS San Diego'!AH$4)),"C",0))))))</f>
        <v>CO</v>
      </c>
      <c r="AI28" s="33" t="str">
        <f>IF((AND($E28&lt;='LCS San Diego'!AI$4,$F28&gt;='LCS San Diego'!AI$4)),"P/L",IF((AND($H28&lt;='LCS San Diego'!AI$4,$I28&gt;='LCS San Diego'!AI$4)),"XO",IF((AND($J28&lt;='LCS San Diego'!AI$4,$K28&gt;='LCS San Diego'!AI$4)),"3",IF((AND($L28&lt;='LCS San Diego'!AI$4,$M28&gt;='LCS San Diego'!AI$4)),"C",IF((AND($N28&lt;='LCS San Diego'!AI$4,$O28&gt;='LCS San Diego'!AI$4)),"CO",IF((AND($P28&lt;='LCS San Diego'!AI$4,$Q28&gt;='LCS San Diego'!AI$4)),"C",0))))))</f>
        <v>CO</v>
      </c>
      <c r="AJ28" s="33" t="str">
        <f>IF((AND($E28&lt;='LCS San Diego'!AJ$4,$F28&gt;='LCS San Diego'!AJ$4)),"P/L",IF((AND($H28&lt;='LCS San Diego'!AJ$4,$I28&gt;='LCS San Diego'!AJ$4)),"XO",IF((AND($J28&lt;='LCS San Diego'!AJ$4,$K28&gt;='LCS San Diego'!AJ$4)),"3",IF((AND($L28&lt;='LCS San Diego'!AJ$4,$M28&gt;='LCS San Diego'!AJ$4)),"C",IF((AND($N28&lt;='LCS San Diego'!AJ$4,$O28&gt;='LCS San Diego'!AJ$4)),"CO",IF((AND($P28&lt;='LCS San Diego'!AJ$4,$Q28&gt;='LCS San Diego'!AJ$4)),"C",0))))))</f>
        <v>CO</v>
      </c>
      <c r="AK28" s="33" t="str">
        <f>IF((AND($E28&lt;='LCS San Diego'!AK$4,$F28&gt;='LCS San Diego'!AK$4)),"P/L",IF((AND($H28&lt;='LCS San Diego'!AK$4,$I28&gt;='LCS San Diego'!AK$4)),"XO",IF((AND($J28&lt;='LCS San Diego'!AK$4,$K28&gt;='LCS San Diego'!AK$4)),"3",IF((AND($L28&lt;='LCS San Diego'!AK$4,$M28&gt;='LCS San Diego'!AK$4)),"C",IF((AND($N28&lt;='LCS San Diego'!AK$4,$O28&gt;='LCS San Diego'!AK$4)),"CO",IF((AND($P28&lt;='LCS San Diego'!AK$4,$Q28&gt;='LCS San Diego'!AK$4)),"C",0))))))</f>
        <v>CO</v>
      </c>
      <c r="AL28" s="33" t="str">
        <f>IF((AND($E28&lt;='LCS San Diego'!AL$4,$F28&gt;='LCS San Diego'!AL$4)),"P/L",IF((AND($H28&lt;='LCS San Diego'!AL$4,$I28&gt;='LCS San Diego'!AL$4)),"XO",IF((AND($J28&lt;='LCS San Diego'!AL$4,$K28&gt;='LCS San Diego'!AL$4)),"3",IF((AND($L28&lt;='LCS San Diego'!AL$4,$M28&gt;='LCS San Diego'!AL$4)),"C",IF((AND($N28&lt;='LCS San Diego'!AL$4,$O28&gt;='LCS San Diego'!AL$4)),"CO",IF((AND($P28&lt;='LCS San Diego'!AL$4,$Q28&gt;='LCS San Diego'!AL$4)),"C",0))))))</f>
        <v>CO</v>
      </c>
      <c r="AM28" s="33" t="str">
        <f>IF((AND($E28&lt;='LCS San Diego'!AM$4,$F28&gt;='LCS San Diego'!AM$4)),"P/L",IF((AND($H28&lt;='LCS San Diego'!AM$4,$I28&gt;='LCS San Diego'!AM$4)),"XO",IF((AND($J28&lt;='LCS San Diego'!AM$4,$K28&gt;='LCS San Diego'!AM$4)),"3",IF((AND($L28&lt;='LCS San Diego'!AM$4,$M28&gt;='LCS San Diego'!AM$4)),"C",IF((AND($N28&lt;='LCS San Diego'!AM$4,$O28&gt;='LCS San Diego'!AM$4)),"CO",IF((AND($P28&lt;='LCS San Diego'!AM$4,$Q28&gt;='LCS San Diego'!AM$4)),"C",0))))))</f>
        <v>CO</v>
      </c>
      <c r="AN28" s="33">
        <f>IF((AND($E28&lt;='LCS San Diego'!AN$4,$F28&gt;='LCS San Diego'!AN$4)),"P/L",IF((AND($H28&lt;='LCS San Diego'!AN$4,$I28&gt;='LCS San Diego'!AN$4)),"XO",IF((AND($J28&lt;='LCS San Diego'!AN$4,$K28&gt;='LCS San Diego'!AN$4)),"3",IF((AND($L28&lt;='LCS San Diego'!AN$4,$M28&gt;='LCS San Diego'!AN$4)),"C",IF((AND($N28&lt;='LCS San Diego'!AN$4,$O28&gt;='LCS San Diego'!AN$4)),"CO",IF((AND($P28&lt;='LCS San Diego'!AN$4,$Q28&gt;='LCS San Diego'!AN$4)),"C",0))))))</f>
        <v>0</v>
      </c>
      <c r="AO28" s="33">
        <f>IF((AND($E28&lt;='LCS San Diego'!AO$4,$F28&gt;='LCS San Diego'!AO$4)),"P/L",IF((AND($H28&lt;='LCS San Diego'!AO$4,$I28&gt;='LCS San Diego'!AO$4)),"XO",IF((AND($J28&lt;='LCS San Diego'!AO$4,$K28&gt;='LCS San Diego'!AO$4)),"3",IF((AND($L28&lt;='LCS San Diego'!AO$4,$M28&gt;='LCS San Diego'!AO$4)),"C",IF((AND($N28&lt;='LCS San Diego'!AO$4,$O28&gt;='LCS San Diego'!AO$4)),"CO",IF((AND($P28&lt;='LCS San Diego'!AO$4,$Q28&gt;='LCS San Diego'!AO$4)),"C",0))))))</f>
        <v>0</v>
      </c>
      <c r="AP28" s="33">
        <f>IF((AND($E28&lt;='LCS San Diego'!AP$4,$F28&gt;='LCS San Diego'!AP$4)),"P/L",IF((AND($H28&lt;='LCS San Diego'!AP$4,$I28&gt;='LCS San Diego'!AP$4)),"XO",IF((AND($J28&lt;='LCS San Diego'!AP$4,$K28&gt;='LCS San Diego'!AP$4)),"3",IF((AND($L28&lt;='LCS San Diego'!AP$4,$M28&gt;='LCS San Diego'!AP$4)),"C",IF((AND($N28&lt;='LCS San Diego'!AP$4,$O28&gt;='LCS San Diego'!AP$4)),"CO",IF((AND($P28&lt;='LCS San Diego'!AP$4,$Q28&gt;='LCS San Diego'!AP$4)),"C",0))))))</f>
        <v>0</v>
      </c>
      <c r="AQ28" s="33">
        <f>IF((AND($E28&lt;='LCS San Diego'!AQ$4,$F28&gt;='LCS San Diego'!AQ$4)),"P/L",IF((AND($H28&lt;='LCS San Diego'!AQ$4,$I28&gt;='LCS San Diego'!AQ$4)),"XO",IF((AND($J28&lt;='LCS San Diego'!AQ$4,$K28&gt;='LCS San Diego'!AQ$4)),"3",IF((AND($L28&lt;='LCS San Diego'!AQ$4,$M28&gt;='LCS San Diego'!AQ$4)),"C",IF((AND($N28&lt;='LCS San Diego'!AQ$4,$O28&gt;='LCS San Diego'!AQ$4)),"CO",IF((AND($P28&lt;='LCS San Diego'!AQ$4,$Q28&gt;='LCS San Diego'!AQ$4)),"C",0))))))</f>
        <v>0</v>
      </c>
      <c r="AR28" s="33">
        <f>IF((AND($E28&lt;='LCS San Diego'!AR$4,$F28&gt;='LCS San Diego'!AR$4)),"P/L",IF((AND($H28&lt;='LCS San Diego'!AR$4,$I28&gt;='LCS San Diego'!AR$4)),"XO",IF((AND($J28&lt;='LCS San Diego'!AR$4,$K28&gt;='LCS San Diego'!AR$4)),"3",IF((AND($L28&lt;='LCS San Diego'!AR$4,$M28&gt;='LCS San Diego'!AR$4)),"C",IF((AND($N28&lt;='LCS San Diego'!AR$4,$O28&gt;='LCS San Diego'!AR$4)),"CO",IF((AND($P28&lt;='LCS San Diego'!AR$4,$Q28&gt;='LCS San Diego'!AR$4)),"C",0))))))</f>
        <v>0</v>
      </c>
      <c r="AS28" s="33">
        <f>IF((AND($E28&lt;='LCS San Diego'!AS$4,$F28&gt;='LCS San Diego'!AS$4)),"P/L",IF((AND($H28&lt;='LCS San Diego'!AS$4,$I28&gt;='LCS San Diego'!AS$4)),"XO",IF((AND($J28&lt;='LCS San Diego'!AS$4,$K28&gt;='LCS San Diego'!AS$4)),"3",IF((AND($L28&lt;='LCS San Diego'!AS$4,$M28&gt;='LCS San Diego'!AS$4)),"C",IF((AND($N28&lt;='LCS San Diego'!AS$4,$O28&gt;='LCS San Diego'!AS$4)),"CO",IF((AND($P28&lt;='LCS San Diego'!AS$4,$Q28&gt;='LCS San Diego'!AS$4)),"C",0))))))</f>
        <v>0</v>
      </c>
      <c r="AT28" s="33">
        <f>IF((AND($E28&lt;='LCS San Diego'!AT$4,$F28&gt;='LCS San Diego'!AT$4)),"P/L",IF((AND($H28&lt;='LCS San Diego'!AT$4,$I28&gt;='LCS San Diego'!AT$4)),"XO",IF((AND($J28&lt;='LCS San Diego'!AT$4,$K28&gt;='LCS San Diego'!AT$4)),"3",IF((AND($L28&lt;='LCS San Diego'!AT$4,$M28&gt;='LCS San Diego'!AT$4)),"C",IF((AND($N28&lt;='LCS San Diego'!AT$4,$O28&gt;='LCS San Diego'!AT$4)),"CO",IF((AND($P28&lt;='LCS San Diego'!AT$4,$Q28&gt;='LCS San Diego'!AT$4)),"C",0))))))</f>
        <v>0</v>
      </c>
      <c r="AU28" s="33">
        <f>IF((AND($E28&lt;='LCS San Diego'!AU$4,$F28&gt;='LCS San Diego'!AU$4)),"P/L",IF((AND($H28&lt;='LCS San Diego'!AU$4,$I28&gt;='LCS San Diego'!AU$4)),"XO",IF((AND($J28&lt;='LCS San Diego'!AU$4,$K28&gt;='LCS San Diego'!AU$4)),"3",IF((AND($L28&lt;='LCS San Diego'!AU$4,$M28&gt;='LCS San Diego'!AU$4)),"C",IF((AND($N28&lt;='LCS San Diego'!AU$4,$O28&gt;='LCS San Diego'!AU$4)),"CO",IF((AND($P28&lt;='LCS San Diego'!AU$4,$Q28&gt;='LCS San Diego'!AU$4)),"C",0))))))</f>
        <v>0</v>
      </c>
      <c r="AV28" s="33">
        <f>IF((AND($E28&lt;='LCS San Diego'!AV$4,$F28&gt;='LCS San Diego'!AV$4)),"P/L",IF((AND($H28&lt;='LCS San Diego'!AV$4,$I28&gt;='LCS San Diego'!AV$4)),"XO",IF((AND($J28&lt;='LCS San Diego'!AV$4,$K28&gt;='LCS San Diego'!AV$4)),"3",IF((AND($L28&lt;='LCS San Diego'!AV$4,$M28&gt;='LCS San Diego'!AV$4)),"C",IF((AND($N28&lt;='LCS San Diego'!AV$4,$O28&gt;='LCS San Diego'!AV$4)),"CO",IF((AND($P28&lt;='LCS San Diego'!AV$4,$Q28&gt;='LCS San Diego'!AV$4)),"C",0))))))</f>
        <v>0</v>
      </c>
      <c r="AW28" s="33">
        <f>IF((AND($E28&lt;='LCS San Diego'!AW$4,$F28&gt;='LCS San Diego'!AW$4)),"P/L",IF((AND($H28&lt;='LCS San Diego'!AW$4,$I28&gt;='LCS San Diego'!AW$4)),"XO",IF((AND($J28&lt;='LCS San Diego'!AW$4,$K28&gt;='LCS San Diego'!AW$4)),"3",IF((AND($L28&lt;='LCS San Diego'!AW$4,$M28&gt;='LCS San Diego'!AW$4)),"C",IF((AND($N28&lt;='LCS San Diego'!AW$4,$O28&gt;='LCS San Diego'!AW$4)),"CO",IF((AND($P28&lt;='LCS San Diego'!AW$4,$Q28&gt;='LCS San Diego'!AW$4)),"C",0))))))</f>
        <v>0</v>
      </c>
      <c r="AX28" s="33">
        <f>IF((AND($E28&lt;='LCS San Diego'!AX$4,$F28&gt;='LCS San Diego'!AX$4)),"P/L",IF((AND($H28&lt;='LCS San Diego'!AX$4,$I28&gt;='LCS San Diego'!AX$4)),"XO",IF((AND($J28&lt;='LCS San Diego'!AX$4,$K28&gt;='LCS San Diego'!AX$4)),"3",IF((AND($L28&lt;='LCS San Diego'!AX$4,$M28&gt;='LCS San Diego'!AX$4)),"C",IF((AND($N28&lt;='LCS San Diego'!AX$4,$O28&gt;='LCS San Diego'!AX$4)),"CO",IF((AND($P28&lt;='LCS San Diego'!AX$4,$Q28&gt;='LCS San Diego'!AX$4)),"C",0))))))</f>
        <v>0</v>
      </c>
      <c r="AY28" s="33">
        <f>IF((AND($E28&lt;='LCS San Diego'!AY$4,$F28&gt;='LCS San Diego'!AY$4)),"P/L",IF((AND($H28&lt;='LCS San Diego'!AY$4,$I28&gt;='LCS San Diego'!AY$4)),"XO",IF((AND($J28&lt;='LCS San Diego'!AY$4,$K28&gt;='LCS San Diego'!AY$4)),"3",IF((AND($L28&lt;='LCS San Diego'!AY$4,$M28&gt;='LCS San Diego'!AY$4)),"C",IF((AND($N28&lt;='LCS San Diego'!AY$4,$O28&gt;='LCS San Diego'!AY$4)),"CO",IF((AND($P28&lt;='LCS San Diego'!AY$4,$Q28&gt;='LCS San Diego'!AY$4)),"C",0))))))</f>
        <v>0</v>
      </c>
      <c r="AZ28" s="33">
        <f>IF((AND($E28&lt;='LCS San Diego'!AZ$4,$F28&gt;='LCS San Diego'!AZ$4)),"P/L",IF((AND($H28&lt;='LCS San Diego'!AZ$4,$I28&gt;='LCS San Diego'!AZ$4)),"XO",IF((AND($J28&lt;='LCS San Diego'!AZ$4,$K28&gt;='LCS San Diego'!AZ$4)),"3",IF((AND($L28&lt;='LCS San Diego'!AZ$4,$M28&gt;='LCS San Diego'!AZ$4)),"C",IF((AND($N28&lt;='LCS San Diego'!AZ$4,$O28&gt;='LCS San Diego'!AZ$4)),"CO",IF((AND($P28&lt;='LCS San Diego'!AZ$4,$Q28&gt;='LCS San Diego'!AZ$4)),"C",0))))))</f>
        <v>0</v>
      </c>
      <c r="BA28" s="33">
        <f>IF((AND($E28&lt;='LCS San Diego'!BA$4,$F28&gt;='LCS San Diego'!BA$4)),"P/L",IF((AND($H28&lt;='LCS San Diego'!BA$4,$I28&gt;='LCS San Diego'!BA$4)),"XO",IF((AND($J28&lt;='LCS San Diego'!BA$4,$K28&gt;='LCS San Diego'!BA$4)),"3",IF((AND($L28&lt;='LCS San Diego'!BA$4,$M28&gt;='LCS San Diego'!BA$4)),"C",IF((AND($N28&lt;='LCS San Diego'!BA$4,$O28&gt;='LCS San Diego'!BA$4)),"CO",IF((AND($P28&lt;='LCS San Diego'!BA$4,$Q28&gt;='LCS San Diego'!BA$4)),"C",0))))))</f>
        <v>0</v>
      </c>
      <c r="BB28" s="33">
        <f>IF((AND($E28&lt;='LCS San Diego'!BB$4,$F28&gt;='LCS San Diego'!BB$4)),"P/L",IF((AND($H28&lt;='LCS San Diego'!BB$4,$I28&gt;='LCS San Diego'!BB$4)),"XO",IF((AND($J28&lt;='LCS San Diego'!BB$4,$K28&gt;='LCS San Diego'!BB$4)),"3",IF((AND($L28&lt;='LCS San Diego'!BB$4,$M28&gt;='LCS San Diego'!BB$4)),"C",IF((AND($N28&lt;='LCS San Diego'!BB$4,$O28&gt;='LCS San Diego'!BB$4)),"CO",IF((AND($P28&lt;='LCS San Diego'!BB$4,$Q28&gt;='LCS San Diego'!BB$4)),"C",0))))))</f>
        <v>0</v>
      </c>
      <c r="BC28" s="33">
        <f>IF((AND($E28&lt;='LCS San Diego'!BC$4,$F28&gt;='LCS San Diego'!BC$4)),"P/L",IF((AND($H28&lt;='LCS San Diego'!BC$4,$I28&gt;='LCS San Diego'!BC$4)),"XO",IF((AND($J28&lt;='LCS San Diego'!BC$4,$K28&gt;='LCS San Diego'!BC$4)),"3",IF((AND($L28&lt;='LCS San Diego'!BC$4,$M28&gt;='LCS San Diego'!BC$4)),"C",IF((AND($N28&lt;='LCS San Diego'!BC$4,$O28&gt;='LCS San Diego'!BC$4)),"CO",IF((AND($P28&lt;='LCS San Diego'!BC$4,$Q28&gt;='LCS San Diego'!BC$4)),"C",0))))))</f>
        <v>0</v>
      </c>
      <c r="BD28" s="33">
        <f>IF((AND($E28&lt;='LCS San Diego'!BD$4,$F28&gt;='LCS San Diego'!BD$4)),"P/L",IF((AND($H28&lt;='LCS San Diego'!BD$4,$I28&gt;='LCS San Diego'!BD$4)),"XO",IF((AND($J28&lt;='LCS San Diego'!BD$4,$K28&gt;='LCS San Diego'!BD$4)),"3",IF((AND($L28&lt;='LCS San Diego'!BD$4,$M28&gt;='LCS San Diego'!BD$4)),"C",IF((AND($N28&lt;='LCS San Diego'!BD$4,$O28&gt;='LCS San Diego'!BD$4)),"CO",IF((AND($P28&lt;='LCS San Diego'!BD$4,$Q28&gt;='LCS San Diego'!BD$4)),"C",0))))))</f>
        <v>0</v>
      </c>
      <c r="BE28" s="33">
        <f>IF((AND($E28&lt;='LCS San Diego'!BE$4,$F28&gt;='LCS San Diego'!BE$4)),"P/L",IF((AND($H28&lt;='LCS San Diego'!BE$4,$I28&gt;='LCS San Diego'!BE$4)),"XO",IF((AND($J28&lt;='LCS San Diego'!BE$4,$K28&gt;='LCS San Diego'!BE$4)),"3",IF((AND($L28&lt;='LCS San Diego'!BE$4,$M28&gt;='LCS San Diego'!BE$4)),"C",IF((AND($N28&lt;='LCS San Diego'!BE$4,$O28&gt;='LCS San Diego'!BE$4)),"CO",IF((AND($P28&lt;='LCS San Diego'!BE$4,$Q28&gt;='LCS San Diego'!BE$4)),"C",0))))))</f>
        <v>0</v>
      </c>
      <c r="BF28" s="33">
        <f>IF((AND($E28&lt;='LCS San Diego'!BF$4,$F28&gt;='LCS San Diego'!BF$4)),"P/L",IF((AND($H28&lt;='LCS San Diego'!BF$4,$I28&gt;='LCS San Diego'!BF$4)),"XO",IF((AND($J28&lt;='LCS San Diego'!BF$4,$K28&gt;='LCS San Diego'!BF$4)),"3",IF((AND($L28&lt;='LCS San Diego'!BF$4,$M28&gt;='LCS San Diego'!BF$4)),"C",IF((AND($N28&lt;='LCS San Diego'!BF$4,$O28&gt;='LCS San Diego'!BF$4)),"CO",IF((AND($P28&lt;='LCS San Diego'!BF$4,$Q28&gt;='LCS San Diego'!BF$4)),"C",0))))))</f>
        <v>0</v>
      </c>
      <c r="BG28" s="33">
        <f>IF((AND($E28&lt;='LCS San Diego'!BG$4,$F28&gt;='LCS San Diego'!BG$4)),"P/L",IF((AND($H28&lt;='LCS San Diego'!BG$4,$I28&gt;='LCS San Diego'!BG$4)),"XO",IF((AND($J28&lt;='LCS San Diego'!BG$4,$K28&gt;='LCS San Diego'!BG$4)),"3",IF((AND($L28&lt;='LCS San Diego'!BG$4,$M28&gt;='LCS San Diego'!BG$4)),"C",IF((AND($N28&lt;='LCS San Diego'!BG$4,$O28&gt;='LCS San Diego'!BG$4)),"CO",IF((AND($P28&lt;='LCS San Diego'!BG$4,$Q28&gt;='LCS San Diego'!BG$4)),"C",0))))))</f>
        <v>0</v>
      </c>
      <c r="BH28" s="33">
        <f>IF((AND($E28&lt;='LCS San Diego'!BH$4,$F28&gt;='LCS San Diego'!BH$4)),"P/L",IF((AND($H28&lt;='LCS San Diego'!BH$4,$I28&gt;='LCS San Diego'!BH$4)),"XO",IF((AND($J28&lt;='LCS San Diego'!BH$4,$K28&gt;='LCS San Diego'!BH$4)),"3",IF((AND($L28&lt;='LCS San Diego'!BH$4,$M28&gt;='LCS San Diego'!BH$4)),"C",IF((AND($N28&lt;='LCS San Diego'!BH$4,$O28&gt;='LCS San Diego'!BH$4)),"CO",IF((AND($P28&lt;='LCS San Diego'!BH$4,$Q28&gt;='LCS San Diego'!BH$4)),"C",0))))))</f>
        <v>0</v>
      </c>
      <c r="BI28" s="33">
        <f>IF((AND($E28&lt;='LCS San Diego'!BI$4,$F28&gt;='LCS San Diego'!BI$4)),"P/L",IF((AND($H28&lt;='LCS San Diego'!BI$4,$I28&gt;='LCS San Diego'!BI$4)),"XO",IF((AND($J28&lt;='LCS San Diego'!BI$4,$K28&gt;='LCS San Diego'!BI$4)),"3",IF((AND($L28&lt;='LCS San Diego'!BI$4,$M28&gt;='LCS San Diego'!BI$4)),"C",IF((AND($N28&lt;='LCS San Diego'!BI$4,$O28&gt;='LCS San Diego'!BI$4)),"CO",IF((AND($P28&lt;='LCS San Diego'!BI$4,$Q28&gt;='LCS San Diego'!BI$4)),"C",0))))))</f>
        <v>0</v>
      </c>
      <c r="BJ28" s="33">
        <f>IF((AND($E28&lt;='LCS San Diego'!BJ$4,$F28&gt;='LCS San Diego'!BJ$4)),"P/L",IF((AND($H28&lt;='LCS San Diego'!BJ$4,$I28&gt;='LCS San Diego'!BJ$4)),"XO",IF((AND($J28&lt;='LCS San Diego'!BJ$4,$K28&gt;='LCS San Diego'!BJ$4)),"3",IF((AND($L28&lt;='LCS San Diego'!BJ$4,$M28&gt;='LCS San Diego'!BJ$4)),"C",IF((AND($N28&lt;='LCS San Diego'!BJ$4,$O28&gt;='LCS San Diego'!BJ$4)),"CO",IF((AND($P28&lt;='LCS San Diego'!BJ$4,$Q28&gt;='LCS San Diego'!BJ$4)),"C",0))))))</f>
        <v>0</v>
      </c>
      <c r="BK28" s="33">
        <f>IF((AND($E28&lt;='LCS San Diego'!BK$4,$F28&gt;='LCS San Diego'!BK$4)),"P/L",IF((AND($H28&lt;='LCS San Diego'!BK$4,$I28&gt;='LCS San Diego'!BK$4)),"XO",IF((AND($J28&lt;='LCS San Diego'!BK$4,$K28&gt;='LCS San Diego'!BK$4)),"3",IF((AND($L28&lt;='LCS San Diego'!BK$4,$M28&gt;='LCS San Diego'!BK$4)),"C",IF((AND($N28&lt;='LCS San Diego'!BK$4,$O28&gt;='LCS San Diego'!BK$4)),"CO",IF((AND($P28&lt;='LCS San Diego'!BK$4,$Q28&gt;='LCS San Diego'!BK$4)),"C",0))))))</f>
        <v>0</v>
      </c>
      <c r="BL28" s="33">
        <f>IF((AND($E28&lt;='LCS San Diego'!BL$4,$F28&gt;='LCS San Diego'!BL$4)),"P/L",IF((AND($H28&lt;='LCS San Diego'!BL$4,$I28&gt;='LCS San Diego'!BL$4)),"XO",IF((AND($J28&lt;='LCS San Diego'!BL$4,$K28&gt;='LCS San Diego'!BL$4)),"3",IF((AND($L28&lt;='LCS San Diego'!BL$4,$M28&gt;='LCS San Diego'!BL$4)),"C",IF((AND($N28&lt;='LCS San Diego'!BL$4,$O28&gt;='LCS San Diego'!BL$4)),"CO",IF((AND($P28&lt;='LCS San Diego'!BL$4,$Q28&gt;='LCS San Diego'!BL$4)),"C",0))))))</f>
        <v>0</v>
      </c>
      <c r="BM28" s="33">
        <f>IF((AND($E28&lt;='LCS San Diego'!BM$4,$F28&gt;='LCS San Diego'!BM$4)),"P/L",IF((AND($H28&lt;='LCS San Diego'!BM$4,$I28&gt;='LCS San Diego'!BM$4)),"XO",IF((AND($J28&lt;='LCS San Diego'!BM$4,$K28&gt;='LCS San Diego'!BM$4)),"3",IF((AND($L28&lt;='LCS San Diego'!BM$4,$M28&gt;='LCS San Diego'!BM$4)),"C",IF((AND($N28&lt;='LCS San Diego'!BM$4,$O28&gt;='LCS San Diego'!BM$4)),"CO",IF((AND($P28&lt;='LCS San Diego'!BM$4,$Q28&gt;='LCS San Diego'!BM$4)),"C",0))))))</f>
        <v>0</v>
      </c>
      <c r="BN28" s="33">
        <f>IF((AND($E28&lt;='LCS San Diego'!BN$4,$F28&gt;='LCS San Diego'!BN$4)),"P/L",IF((AND($H28&lt;='LCS San Diego'!BN$4,$I28&gt;='LCS San Diego'!BN$4)),"XO",IF((AND($J28&lt;='LCS San Diego'!BN$4,$K28&gt;='LCS San Diego'!BN$4)),"3",IF((AND($L28&lt;='LCS San Diego'!BN$4,$M28&gt;='LCS San Diego'!BN$4)),"C",IF((AND($N28&lt;='LCS San Diego'!BN$4,$O28&gt;='LCS San Diego'!BN$4)),"CO",IF((AND($P28&lt;='LCS San Diego'!BN$4,$Q28&gt;='LCS San Diego'!BN$4)),"C",0))))))</f>
        <v>0</v>
      </c>
      <c r="BO28" s="33">
        <f>IF((AND($E28&lt;='LCS San Diego'!BO$4,$F28&gt;='LCS San Diego'!BO$4)),"P/L",IF((AND($H28&lt;='LCS San Diego'!BO$4,$I28&gt;='LCS San Diego'!BO$4)),"XO",IF((AND($J28&lt;='LCS San Diego'!BO$4,$K28&gt;='LCS San Diego'!BO$4)),"3",IF((AND($L28&lt;='LCS San Diego'!BO$4,$M28&gt;='LCS San Diego'!BO$4)),"C",IF((AND($N28&lt;='LCS San Diego'!BO$4,$O28&gt;='LCS San Diego'!BO$4)),"CO",IF((AND($P28&lt;='LCS San Diego'!BO$4,$Q28&gt;='LCS San Diego'!BO$4)),"C",0))))))</f>
        <v>0</v>
      </c>
      <c r="BP28" s="33">
        <f>IF((AND($E28&lt;='LCS San Diego'!BP$4,$F28&gt;='LCS San Diego'!BP$4)),"P/L",IF((AND($H28&lt;='LCS San Diego'!BP$4,$I28&gt;='LCS San Diego'!BP$4)),"XO",IF((AND($J28&lt;='LCS San Diego'!BP$4,$K28&gt;='LCS San Diego'!BP$4)),"3",IF((AND($L28&lt;='LCS San Diego'!BP$4,$M28&gt;='LCS San Diego'!BP$4)),"C",IF((AND($N28&lt;='LCS San Diego'!BP$4,$O28&gt;='LCS San Diego'!BP$4)),"CO",IF((AND($P28&lt;='LCS San Diego'!BP$4,$Q28&gt;='LCS San Diego'!BP$4)),"C",0))))))</f>
        <v>0</v>
      </c>
      <c r="BQ28" s="33">
        <f>IF((AND($E28&lt;='LCS San Diego'!BQ$4,$F28&gt;='LCS San Diego'!BQ$4)),"P/L",IF((AND($H28&lt;='LCS San Diego'!BQ$4,$I28&gt;='LCS San Diego'!BQ$4)),"XO",IF((AND($J28&lt;='LCS San Diego'!BQ$4,$K28&gt;='LCS San Diego'!BQ$4)),"3",IF((AND($L28&lt;='LCS San Diego'!BQ$4,$M28&gt;='LCS San Diego'!BQ$4)),"C",IF((AND($N28&lt;='LCS San Diego'!BQ$4,$O28&gt;='LCS San Diego'!BQ$4)),"CO",IF((AND($P28&lt;='LCS San Diego'!BQ$4,$Q28&gt;='LCS San Diego'!BQ$4)),"C",0))))))</f>
        <v>0</v>
      </c>
      <c r="BR28" s="33">
        <f>IF((AND($E28&lt;='LCS San Diego'!BR$4,$F28&gt;='LCS San Diego'!BR$4)),"P/L",IF((AND($H28&lt;='LCS San Diego'!BR$4,$I28&gt;='LCS San Diego'!BR$4)),"XO",IF((AND($J28&lt;='LCS San Diego'!BR$4,$K28&gt;='LCS San Diego'!BR$4)),"3",IF((AND($L28&lt;='LCS San Diego'!BR$4,$M28&gt;='LCS San Diego'!BR$4)),"C",IF((AND($N28&lt;='LCS San Diego'!BR$4,$O28&gt;='LCS San Diego'!BR$4)),"CO",IF((AND($P28&lt;='LCS San Diego'!BR$4,$Q28&gt;='LCS San Diego'!BR$4)),"C",0))))))</f>
        <v>0</v>
      </c>
      <c r="BS28" s="33">
        <f>IF((AND($E28&lt;='LCS San Diego'!BS$4,$F28&gt;='LCS San Diego'!BS$4)),"P/L",IF((AND($H28&lt;='LCS San Diego'!BS$4,$I28&gt;='LCS San Diego'!BS$4)),"XO",IF((AND($J28&lt;='LCS San Diego'!BS$4,$K28&gt;='LCS San Diego'!BS$4)),"3",IF((AND($L28&lt;='LCS San Diego'!BS$4,$M28&gt;='LCS San Diego'!BS$4)),"C",IF((AND($N28&lt;='LCS San Diego'!BS$4,$O28&gt;='LCS San Diego'!BS$4)),"CO",IF((AND($P28&lt;='LCS San Diego'!BS$4,$Q28&gt;='LCS San Diego'!BS$4)),"C",0))))))</f>
        <v>0</v>
      </c>
      <c r="BT28" s="33">
        <f>IF((AND($E28&lt;='LCS San Diego'!BT$4,$F28&gt;='LCS San Diego'!BT$4)),"P/L",IF((AND($H28&lt;='LCS San Diego'!BT$4,$I28&gt;='LCS San Diego'!BT$4)),"XO",IF((AND($J28&lt;='LCS San Diego'!BT$4,$K28&gt;='LCS San Diego'!BT$4)),"3",IF((AND($L28&lt;='LCS San Diego'!BT$4,$M28&gt;='LCS San Diego'!BT$4)),"C",IF((AND($N28&lt;='LCS San Diego'!BT$4,$O28&gt;='LCS San Diego'!BT$4)),"CO",IF((AND($P28&lt;='LCS San Diego'!BT$4,$Q28&gt;='LCS San Diego'!BT$4)),"C",0))))))</f>
        <v>0</v>
      </c>
      <c r="BU28" s="33">
        <f>IF((AND($E28&lt;='LCS San Diego'!BU$4,$F28&gt;='LCS San Diego'!BU$4)),"P/L",IF((AND($H28&lt;='LCS San Diego'!BU$4,$I28&gt;='LCS San Diego'!BU$4)),"XO",IF((AND($J28&lt;='LCS San Diego'!BU$4,$K28&gt;='LCS San Diego'!BU$4)),"3",IF((AND($L28&lt;='LCS San Diego'!BU$4,$M28&gt;='LCS San Diego'!BU$4)),"C",IF((AND($N28&lt;='LCS San Diego'!BU$4,$O28&gt;='LCS San Diego'!BU$4)),"CO",IF((AND($P28&lt;='LCS San Diego'!BU$4,$Q28&gt;='LCS San Diego'!BU$4)),"C",0))))))</f>
        <v>0</v>
      </c>
      <c r="BV28" s="33">
        <f>IF((AND($E28&lt;='LCS San Diego'!BV$4,$F28&gt;='LCS San Diego'!BV$4)),"P/L",IF((AND($H28&lt;='LCS San Diego'!BV$4,$I28&gt;='LCS San Diego'!BV$4)),"XO",IF((AND($J28&lt;='LCS San Diego'!BV$4,$K28&gt;='LCS San Diego'!BV$4)),"3",IF((AND($L28&lt;='LCS San Diego'!BV$4,$M28&gt;='LCS San Diego'!BV$4)),"C",IF((AND($N28&lt;='LCS San Diego'!BV$4,$O28&gt;='LCS San Diego'!BV$4)),"CO",IF((AND($P28&lt;='LCS San Diego'!BV$4,$Q28&gt;='LCS San Diego'!BV$4)),"C",0))))))</f>
        <v>0</v>
      </c>
      <c r="BW28" s="33">
        <f>IF((AND($E28&lt;='LCS San Diego'!BW$4,$F28&gt;='LCS San Diego'!BW$4)),"P/L",IF((AND($H28&lt;='LCS San Diego'!BW$4,$I28&gt;='LCS San Diego'!BW$4)),"XO",IF((AND($J28&lt;='LCS San Diego'!BW$4,$K28&gt;='LCS San Diego'!BW$4)),"3",IF((AND($L28&lt;='LCS San Diego'!BW$4,$M28&gt;='LCS San Diego'!BW$4)),"C",IF((AND($N28&lt;='LCS San Diego'!BW$4,$O28&gt;='LCS San Diego'!BW$4)),"CO",IF((AND($P28&lt;='LCS San Diego'!BW$4,$Q28&gt;='LCS San Diego'!BW$4)),"C",0))))))</f>
        <v>0</v>
      </c>
      <c r="BX28" s="33">
        <f>IF((AND($E28&lt;='LCS San Diego'!BX$4,$F28&gt;='LCS San Diego'!BX$4)),"P/L",IF((AND($H28&lt;='LCS San Diego'!BX$4,$I28&gt;='LCS San Diego'!BX$4)),"XO",IF((AND($J28&lt;='LCS San Diego'!BX$4,$K28&gt;='LCS San Diego'!BX$4)),"3",IF((AND($L28&lt;='LCS San Diego'!BX$4,$M28&gt;='LCS San Diego'!BX$4)),"C",IF((AND($N28&lt;='LCS San Diego'!BX$4,$O28&gt;='LCS San Diego'!BX$4)),"CO",IF((AND($P28&lt;='LCS San Diego'!BX$4,$Q28&gt;='LCS San Diego'!BX$4)),"C",0))))))</f>
        <v>0</v>
      </c>
      <c r="BY28" s="33">
        <f>IF((AND($E28&lt;='LCS San Diego'!BY$4,$F28&gt;='LCS San Diego'!BY$4)),"P/L",IF((AND($H28&lt;='LCS San Diego'!BY$4,$I28&gt;='LCS San Diego'!BY$4)),"XO",IF((AND($J28&lt;='LCS San Diego'!BY$4,$K28&gt;='LCS San Diego'!BY$4)),"3",IF((AND($L28&lt;='LCS San Diego'!BY$4,$M28&gt;='LCS San Diego'!BY$4)),"C",IF((AND($N28&lt;='LCS San Diego'!BY$4,$O28&gt;='LCS San Diego'!BY$4)),"CO",IF((AND($P28&lt;='LCS San Diego'!BY$4,$Q28&gt;='LCS San Diego'!BY$4)),"C",0))))))</f>
        <v>0</v>
      </c>
      <c r="BZ28" s="33">
        <f>IF((AND($E28&lt;='LCS San Diego'!BZ$4,$F28&gt;='LCS San Diego'!BZ$4)),"P/L",IF((AND($H28&lt;='LCS San Diego'!BZ$4,$I28&gt;='LCS San Diego'!BZ$4)),"XO",IF((AND($J28&lt;='LCS San Diego'!BZ$4,$K28&gt;='LCS San Diego'!BZ$4)),"3",IF((AND($L28&lt;='LCS San Diego'!BZ$4,$M28&gt;='LCS San Diego'!BZ$4)),"C",IF((AND($N28&lt;='LCS San Diego'!BZ$4,$O28&gt;='LCS San Diego'!BZ$4)),"CO",IF((AND($P28&lt;='LCS San Diego'!BZ$4,$Q28&gt;='LCS San Diego'!BZ$4)),"C",0))))))</f>
        <v>0</v>
      </c>
      <c r="CA28" s="33">
        <f>IF((AND($E28&lt;='LCS San Diego'!CA$4,$F28&gt;='LCS San Diego'!CA$4)),"P/L",IF((AND($H28&lt;='LCS San Diego'!CA$4,$I28&gt;='LCS San Diego'!CA$4)),"XO",IF((AND($J28&lt;='LCS San Diego'!CA$4,$K28&gt;='LCS San Diego'!CA$4)),"3",IF((AND($L28&lt;='LCS San Diego'!CA$4,$M28&gt;='LCS San Diego'!CA$4)),"C",IF((AND($N28&lt;='LCS San Diego'!CA$4,$O28&gt;='LCS San Diego'!CA$4)),"CO",IF((AND($P28&lt;='LCS San Diego'!CA$4,$Q28&gt;='LCS San Diego'!CA$4)),"C",0))))))</f>
        <v>0</v>
      </c>
      <c r="CB28" s="33">
        <f>IF((AND($E28&lt;='LCS San Diego'!CB$4,$F28&gt;='LCS San Diego'!CB$4)),"P/L",IF((AND($H28&lt;='LCS San Diego'!CB$4,$I28&gt;='LCS San Diego'!CB$4)),"XO",IF((AND($J28&lt;='LCS San Diego'!CB$4,$K28&gt;='LCS San Diego'!CB$4)),"3",IF((AND($L28&lt;='LCS San Diego'!CB$4,$M28&gt;='LCS San Diego'!CB$4)),"C",IF((AND($N28&lt;='LCS San Diego'!CB$4,$O28&gt;='LCS San Diego'!CB$4)),"CO",IF((AND($P28&lt;='LCS San Diego'!CB$4,$Q28&gt;='LCS San Diego'!CB$4)),"C",0))))))</f>
        <v>0</v>
      </c>
      <c r="CC28" s="33">
        <f>IF((AND($E28&lt;='LCS San Diego'!CC$4,$F28&gt;='LCS San Diego'!CC$4)),"P/L",IF((AND($H28&lt;='LCS San Diego'!CC$4,$I28&gt;='LCS San Diego'!CC$4)),"XO",IF((AND($J28&lt;='LCS San Diego'!CC$4,$K28&gt;='LCS San Diego'!CC$4)),"3",IF((AND($L28&lt;='LCS San Diego'!CC$4,$M28&gt;='LCS San Diego'!CC$4)),"C",IF((AND($N28&lt;='LCS San Diego'!CC$4,$O28&gt;='LCS San Diego'!CC$4)),"CO",IF((AND($P28&lt;='LCS San Diego'!CC$4,$Q28&gt;='LCS San Diego'!CC$4)),"C",0))))))</f>
        <v>0</v>
      </c>
      <c r="CD28" s="33">
        <f>IF((AND($E28&lt;='LCS San Diego'!CD$4,$F28&gt;='LCS San Diego'!CD$4)),"P/L",IF((AND($H28&lt;='LCS San Diego'!CD$4,$I28&gt;='LCS San Diego'!CD$4)),"XO",IF((AND($J28&lt;='LCS San Diego'!CD$4,$K28&gt;='LCS San Diego'!CD$4)),"3",IF((AND($L28&lt;='LCS San Diego'!CD$4,$M28&gt;='LCS San Diego'!CD$4)),"C",IF((AND($N28&lt;='LCS San Diego'!CD$4,$O28&gt;='LCS San Diego'!CD$4)),"CO",IF((AND($P28&lt;='LCS San Diego'!CD$4,$Q28&gt;='LCS San Diego'!CD$4)),"C",0))))))</f>
        <v>0</v>
      </c>
      <c r="CE28" s="33">
        <f>IF((AND($E28&lt;='LCS San Diego'!CE$4,$F28&gt;='LCS San Diego'!CE$4)),"P/L",IF((AND($H28&lt;='LCS San Diego'!CE$4,$I28&gt;='LCS San Diego'!CE$4)),"XO",IF((AND($J28&lt;='LCS San Diego'!CE$4,$K28&gt;='LCS San Diego'!CE$4)),"3",IF((AND($L28&lt;='LCS San Diego'!CE$4,$M28&gt;='LCS San Diego'!CE$4)),"C",IF((AND($N28&lt;='LCS San Diego'!CE$4,$O28&gt;='LCS San Diego'!CE$4)),"CO",IF((AND($P28&lt;='LCS San Diego'!CE$4,$Q28&gt;='LCS San Diego'!CE$4)),"C",0))))))</f>
        <v>0</v>
      </c>
      <c r="CF28" s="33">
        <f>IF((AND($E28&lt;='LCS San Diego'!CF$4,$F28&gt;='LCS San Diego'!CF$4)),"P/L",IF((AND($H28&lt;='LCS San Diego'!CF$4,$I28&gt;='LCS San Diego'!CF$4)),"XO",IF((AND($J28&lt;='LCS San Diego'!CF$4,$K28&gt;='LCS San Diego'!CF$4)),"3",IF((AND($L28&lt;='LCS San Diego'!CF$4,$M28&gt;='LCS San Diego'!CF$4)),"C",IF((AND($N28&lt;='LCS San Diego'!CF$4,$O28&gt;='LCS San Diego'!CF$4)),"CO",IF((AND($P28&lt;='LCS San Diego'!CF$4,$Q28&gt;='LCS San Diego'!CF$4)),"C",0))))))</f>
        <v>0</v>
      </c>
      <c r="CG28" s="33">
        <f>IF((AND($E28&lt;='LCS San Diego'!CG$4,$F28&gt;='LCS San Diego'!CG$4)),"P/L",IF((AND($H28&lt;='LCS San Diego'!CG$4,$I28&gt;='LCS San Diego'!CG$4)),"XO",IF((AND($J28&lt;='LCS San Diego'!CG$4,$K28&gt;='LCS San Diego'!CG$4)),"3",IF((AND($L28&lt;='LCS San Diego'!CG$4,$M28&gt;='LCS San Diego'!CG$4)),"C",IF((AND($N28&lt;='LCS San Diego'!CG$4,$O28&gt;='LCS San Diego'!CG$4)),"CO",IF((AND($P28&lt;='LCS San Diego'!CG$4,$Q28&gt;='LCS San Diego'!CG$4)),"C",0))))))</f>
        <v>0</v>
      </c>
      <c r="CH28" s="33">
        <f>IF((AND($E28&lt;='LCS San Diego'!CH$4,$F28&gt;='LCS San Diego'!CH$4)),"P/L",IF((AND($H28&lt;='LCS San Diego'!CH$4,$I28&gt;='LCS San Diego'!CH$4)),"XO",IF((AND($J28&lt;='LCS San Diego'!CH$4,$K28&gt;='LCS San Diego'!CH$4)),"3",IF((AND($L28&lt;='LCS San Diego'!CH$4,$M28&gt;='LCS San Diego'!CH$4)),"C",IF((AND($N28&lt;='LCS San Diego'!CH$4,$O28&gt;='LCS San Diego'!CH$4)),"CO",IF((AND($P28&lt;='LCS San Diego'!CH$4,$Q28&gt;='LCS San Diego'!CH$4)),"C",0))))))</f>
        <v>0</v>
      </c>
      <c r="CI28" s="33">
        <f>IF((AND($E28&lt;='LCS San Diego'!CI$4,$F28&gt;='LCS San Diego'!CI$4)),"P/L",IF((AND($H28&lt;='LCS San Diego'!CI$4,$I28&gt;='LCS San Diego'!CI$4)),"XO",IF((AND($J28&lt;='LCS San Diego'!CI$4,$K28&gt;='LCS San Diego'!CI$4)),"3",IF((AND($L28&lt;='LCS San Diego'!CI$4,$M28&gt;='LCS San Diego'!CI$4)),"C",IF((AND($N28&lt;='LCS San Diego'!CI$4,$O28&gt;='LCS San Diego'!CI$4)),"CO",IF((AND($P28&lt;='LCS San Diego'!CI$4,$Q28&gt;='LCS San Diego'!CI$4)),"C",0))))))</f>
        <v>0</v>
      </c>
      <c r="CJ28" s="33">
        <f>IF((AND($E28&lt;='LCS San Diego'!CJ$4,$F28&gt;='LCS San Diego'!CJ$4)),"P/L",IF((AND($H28&lt;='LCS San Diego'!CJ$4,$I28&gt;='LCS San Diego'!CJ$4)),"XO",IF((AND($J28&lt;='LCS San Diego'!CJ$4,$K28&gt;='LCS San Diego'!CJ$4)),"3",IF((AND($L28&lt;='LCS San Diego'!CJ$4,$M28&gt;='LCS San Diego'!CJ$4)),"C",IF((AND($N28&lt;='LCS San Diego'!CJ$4,$O28&gt;='LCS San Diego'!CJ$4)),"CO",IF((AND($P28&lt;='LCS San Diego'!CJ$4,$Q28&gt;='LCS San Diego'!CJ$4)),"C",0))))))</f>
        <v>0</v>
      </c>
      <c r="CK28" s="33">
        <f>IF((AND($E28&lt;='LCS San Diego'!CK$4,$F28&gt;='LCS San Diego'!CK$4)),"P/L",IF((AND($H28&lt;='LCS San Diego'!CK$4,$I28&gt;='LCS San Diego'!CK$4)),"XO",IF((AND($J28&lt;='LCS San Diego'!CK$4,$K28&gt;='LCS San Diego'!CK$4)),"3",IF((AND($L28&lt;='LCS San Diego'!CK$4,$M28&gt;='LCS San Diego'!CK$4)),"C",IF((AND($N28&lt;='LCS San Diego'!CK$4,$O28&gt;='LCS San Diego'!CK$4)),"CO",IF((AND($P28&lt;='LCS San Diego'!CK$4,$Q28&gt;='LCS San Diego'!CK$4)),"C",0))))))</f>
        <v>0</v>
      </c>
      <c r="CL28" s="33">
        <f>IF((AND($E28&lt;='LCS San Diego'!CL$4,$F28&gt;='LCS San Diego'!CL$4)),"P/L",IF((AND($H28&lt;='LCS San Diego'!CL$4,$I28&gt;='LCS San Diego'!CL$4)),"XO",IF((AND($J28&lt;='LCS San Diego'!CL$4,$K28&gt;='LCS San Diego'!CL$4)),"3",IF((AND($L28&lt;='LCS San Diego'!CL$4,$M28&gt;='LCS San Diego'!CL$4)),"C",IF((AND($N28&lt;='LCS San Diego'!CL$4,$O28&gt;='LCS San Diego'!CL$4)),"CO",IF((AND($P28&lt;='LCS San Diego'!CL$4,$Q28&gt;='LCS San Diego'!CL$4)),"C",0))))))</f>
        <v>0</v>
      </c>
    </row>
    <row r="29" spans="1:90" s="2" customFormat="1" x14ac:dyDescent="0.25">
      <c r="A29" s="40" t="s">
        <v>33</v>
      </c>
      <c r="B29" s="31">
        <v>17</v>
      </c>
      <c r="C29" s="31">
        <v>16</v>
      </c>
      <c r="D29" s="31">
        <v>1</v>
      </c>
      <c r="E29" s="32"/>
      <c r="F29" s="32"/>
      <c r="G29" s="33">
        <f>F29-E29</f>
        <v>0</v>
      </c>
      <c r="H29" s="37">
        <v>46229</v>
      </c>
      <c r="I29" s="32">
        <f>IF(H29="",0,DATE(YEAR(H29),MONTH(H29)+B29,DAY(H29)))</f>
        <v>46747</v>
      </c>
      <c r="J29" s="32">
        <f>IF(I29="","",(DATE(YEAR(I29),MONTH(I29)+1,DAY(I29))))</f>
        <v>46778</v>
      </c>
      <c r="K29" s="32">
        <f>IF(J29="","",(DATE(YEAR(J29),MONTH(J29)+D29,DAY(J29))))</f>
        <v>46809</v>
      </c>
      <c r="L29" s="32">
        <f>IF(N29="","",DATE(YEAR(N29), MONTH(N29)-1,DAY(N29)))</f>
        <v>46838</v>
      </c>
      <c r="M29" s="32">
        <f>IF(N29="","",DATE(YEAR(L29),MONTH(L29),DAY(L29)))</f>
        <v>46838</v>
      </c>
      <c r="N29" s="32">
        <f>IF(K29="","",(DATE(YEAR(K29),MONTH(K29)+2,DAY(K29))))</f>
        <v>46869</v>
      </c>
      <c r="O29" s="32">
        <f>IF(N29="","",(DATE(YEAR(N29),MONTH(N29)+C29,DAY(N29))))</f>
        <v>47356</v>
      </c>
      <c r="P29" s="32">
        <f>IF(O29="","",DATE(YEAR(O29), MONTH(O29)+1,DAY(O29)))</f>
        <v>47387</v>
      </c>
      <c r="Q29" s="32">
        <f>IF(O29="","",DATE(YEAR(P29),MONTH(P29),DAY(P29)))</f>
        <v>47387</v>
      </c>
      <c r="R29" s="33">
        <f>IF((AND($E29&lt;='LCS San Diego'!R$4,$F29&gt;='LCS San Diego'!R$4)),"P/L",IF((AND($H29&lt;='LCS San Diego'!R$4,$I29&gt;='LCS San Diego'!R$4)),"XO",IF((AND($J29&lt;='LCS San Diego'!R$4,$K29&gt;='LCS San Diego'!R$4)),"3",IF((AND($L29&lt;='LCS San Diego'!R$4,$M29&gt;='LCS San Diego'!R$4)),"C",IF((AND($N29&lt;='LCS San Diego'!R$4,$O29&gt;='LCS San Diego'!R$4)),"CO",IF((AND($P29&lt;='LCS San Diego'!R$4,$Q29&gt;='LCS San Diego'!R$4)),"C",0))))))</f>
        <v>0</v>
      </c>
      <c r="S29" s="33">
        <f>IF((AND($E29&lt;='LCS San Diego'!S$4,$F29&gt;='LCS San Diego'!S$4)),"P/L",IF((AND($H29&lt;='LCS San Diego'!S$4,$I29&gt;='LCS San Diego'!S$4)),"XO",IF((AND($J29&lt;='LCS San Diego'!S$4,$K29&gt;='LCS San Diego'!S$4)),"3",IF((AND($L29&lt;='LCS San Diego'!S$4,$M29&gt;='LCS San Diego'!S$4)),"C",IF((AND($N29&lt;='LCS San Diego'!S$4,$O29&gt;='LCS San Diego'!S$4)),"CO",IF((AND($P29&lt;='LCS San Diego'!S$4,$Q29&gt;='LCS San Diego'!S$4)),"C",0))))))</f>
        <v>0</v>
      </c>
      <c r="T29" s="33">
        <f>IF((AND($E29&lt;='LCS San Diego'!T$4,$F29&gt;='LCS San Diego'!T$4)),"P/L",IF((AND($H29&lt;='LCS San Diego'!T$4,$I29&gt;='LCS San Diego'!T$4)),"XO",IF((AND($J29&lt;='LCS San Diego'!T$4,$K29&gt;='LCS San Diego'!T$4)),"3",IF((AND($L29&lt;='LCS San Diego'!T$4,$M29&gt;='LCS San Diego'!T$4)),"C",IF((AND($N29&lt;='LCS San Diego'!T$4,$O29&gt;='LCS San Diego'!T$4)),"CO",IF((AND($P29&lt;='LCS San Diego'!T$4,$Q29&gt;='LCS San Diego'!T$4)),"C",0))))))</f>
        <v>0</v>
      </c>
      <c r="U29" s="33">
        <f>IF((AND($E29&lt;='LCS San Diego'!U$4,$F29&gt;='LCS San Diego'!U$4)),"P/L",IF((AND($H29&lt;='LCS San Diego'!U$4,$I29&gt;='LCS San Diego'!U$4)),"XO",IF((AND($J29&lt;='LCS San Diego'!U$4,$K29&gt;='LCS San Diego'!U$4)),"3",IF((AND($L29&lt;='LCS San Diego'!U$4,$M29&gt;='LCS San Diego'!U$4)),"C",IF((AND($N29&lt;='LCS San Diego'!U$4,$O29&gt;='LCS San Diego'!U$4)),"CO",IF((AND($P29&lt;='LCS San Diego'!U$4,$Q29&gt;='LCS San Diego'!U$4)),"C",0))))))</f>
        <v>0</v>
      </c>
      <c r="V29" s="33">
        <f>IF((AND($E29&lt;='LCS San Diego'!V$4,$F29&gt;='LCS San Diego'!V$4)),"P/L",IF((AND($H29&lt;='LCS San Diego'!V$4,$I29&gt;='LCS San Diego'!V$4)),"XO",IF((AND($J29&lt;='LCS San Diego'!V$4,$K29&gt;='LCS San Diego'!V$4)),"3",IF((AND($L29&lt;='LCS San Diego'!V$4,$M29&gt;='LCS San Diego'!V$4)),"C",IF((AND($N29&lt;='LCS San Diego'!V$4,$O29&gt;='LCS San Diego'!V$4)),"CO",IF((AND($P29&lt;='LCS San Diego'!V$4,$Q29&gt;='LCS San Diego'!V$4)),"C",0))))))</f>
        <v>0</v>
      </c>
      <c r="W29" s="33">
        <f>IF((AND($E29&lt;='LCS San Diego'!W$4,$F29&gt;='LCS San Diego'!W$4)),"P/L",IF((AND($H29&lt;='LCS San Diego'!W$4,$I29&gt;='LCS San Diego'!W$4)),"XO",IF((AND($J29&lt;='LCS San Diego'!W$4,$K29&gt;='LCS San Diego'!W$4)),"3",IF((AND($L29&lt;='LCS San Diego'!W$4,$M29&gt;='LCS San Diego'!W$4)),"C",IF((AND($N29&lt;='LCS San Diego'!W$4,$O29&gt;='LCS San Diego'!W$4)),"CO",IF((AND($P29&lt;='LCS San Diego'!W$4,$Q29&gt;='LCS San Diego'!W$4)),"C",0))))))</f>
        <v>0</v>
      </c>
      <c r="X29" s="33" t="str">
        <f>IF((AND($E29&lt;='LCS San Diego'!X$4,$F29&gt;='LCS San Diego'!X$4)),"P/L",IF((AND($H29&lt;='LCS San Diego'!X$4,$I29&gt;='LCS San Diego'!X$4)),"XO",IF((AND($J29&lt;='LCS San Diego'!X$4,$K29&gt;='LCS San Diego'!X$4)),"3",IF((AND($L29&lt;='LCS San Diego'!X$4,$M29&gt;='LCS San Diego'!X$4)),"C",IF((AND($N29&lt;='LCS San Diego'!X$4,$O29&gt;='LCS San Diego'!X$4)),"CO",IF((AND($P29&lt;='LCS San Diego'!X$4,$Q29&gt;='LCS San Diego'!X$4)),"C",0))))))</f>
        <v>XO</v>
      </c>
      <c r="Y29" s="33" t="str">
        <f>IF((AND($E29&lt;='LCS San Diego'!Y$4,$F29&gt;='LCS San Diego'!Y$4)),"P/L",IF((AND($H29&lt;='LCS San Diego'!Y$4,$I29&gt;='LCS San Diego'!Y$4)),"XO",IF((AND($J29&lt;='LCS San Diego'!Y$4,$K29&gt;='LCS San Diego'!Y$4)),"3",IF((AND($L29&lt;='LCS San Diego'!Y$4,$M29&gt;='LCS San Diego'!Y$4)),"C",IF((AND($N29&lt;='LCS San Diego'!Y$4,$O29&gt;='LCS San Diego'!Y$4)),"CO",IF((AND($P29&lt;='LCS San Diego'!Y$4,$Q29&gt;='LCS San Diego'!Y$4)),"C",0))))))</f>
        <v>XO</v>
      </c>
      <c r="Z29" s="33" t="str">
        <f>IF((AND($E29&lt;='LCS San Diego'!Z$4,$F29&gt;='LCS San Diego'!Z$4)),"P/L",IF((AND($H29&lt;='LCS San Diego'!Z$4,$I29&gt;='LCS San Diego'!Z$4)),"XO",IF((AND($J29&lt;='LCS San Diego'!Z$4,$K29&gt;='LCS San Diego'!Z$4)),"3",IF((AND($L29&lt;='LCS San Diego'!Z$4,$M29&gt;='LCS San Diego'!Z$4)),"C",IF((AND($N29&lt;='LCS San Diego'!Z$4,$O29&gt;='LCS San Diego'!Z$4)),"CO",IF((AND($P29&lt;='LCS San Diego'!Z$4,$Q29&gt;='LCS San Diego'!Z$4)),"C",0))))))</f>
        <v>XO</v>
      </c>
      <c r="AA29" s="33" t="str">
        <f>IF((AND($E29&lt;='LCS San Diego'!AA$4,$F29&gt;='LCS San Diego'!AA$4)),"P/L",IF((AND($H29&lt;='LCS San Diego'!AA$4,$I29&gt;='LCS San Diego'!AA$4)),"XO",IF((AND($J29&lt;='LCS San Diego'!AA$4,$K29&gt;='LCS San Diego'!AA$4)),"3",IF((AND($L29&lt;='LCS San Diego'!AA$4,$M29&gt;='LCS San Diego'!AA$4)),"C",IF((AND($N29&lt;='LCS San Diego'!AA$4,$O29&gt;='LCS San Diego'!AA$4)),"CO",IF((AND($P29&lt;='LCS San Diego'!AA$4,$Q29&gt;='LCS San Diego'!AA$4)),"C",0))))))</f>
        <v>XO</v>
      </c>
      <c r="AB29" s="33" t="str">
        <f>IF((AND($E29&lt;='LCS San Diego'!AB$4,$F29&gt;='LCS San Diego'!AB$4)),"P/L",IF((AND($H29&lt;='LCS San Diego'!AB$4,$I29&gt;='LCS San Diego'!AB$4)),"XO",IF((AND($J29&lt;='LCS San Diego'!AB$4,$K29&gt;='LCS San Diego'!AB$4)),"3",IF((AND($L29&lt;='LCS San Diego'!AB$4,$M29&gt;='LCS San Diego'!AB$4)),"C",IF((AND($N29&lt;='LCS San Diego'!AB$4,$O29&gt;='LCS San Diego'!AB$4)),"CO",IF((AND($P29&lt;='LCS San Diego'!AB$4,$Q29&gt;='LCS San Diego'!AB$4)),"C",0))))))</f>
        <v>XO</v>
      </c>
      <c r="AC29" s="33" t="str">
        <f>IF((AND($E29&lt;='LCS San Diego'!AC$4,$F29&gt;='LCS San Diego'!AC$4)),"P/L",IF((AND($H29&lt;='LCS San Diego'!AC$4,$I29&gt;='LCS San Diego'!AC$4)),"XO",IF((AND($J29&lt;='LCS San Diego'!AC$4,$K29&gt;='LCS San Diego'!AC$4)),"3",IF((AND($L29&lt;='LCS San Diego'!AC$4,$M29&gt;='LCS San Diego'!AC$4)),"C",IF((AND($N29&lt;='LCS San Diego'!AC$4,$O29&gt;='LCS San Diego'!AC$4)),"CO",IF((AND($P29&lt;='LCS San Diego'!AC$4,$Q29&gt;='LCS San Diego'!AC$4)),"C",0))))))</f>
        <v>XO</v>
      </c>
      <c r="AD29" s="33" t="str">
        <f>IF((AND($E29&lt;='LCS San Diego'!AD$4,$F29&gt;='LCS San Diego'!AD$4)),"P/L",IF((AND($H29&lt;='LCS San Diego'!AD$4,$I29&gt;='LCS San Diego'!AD$4)),"XO",IF((AND($J29&lt;='LCS San Diego'!AD$4,$K29&gt;='LCS San Diego'!AD$4)),"3",IF((AND($L29&lt;='LCS San Diego'!AD$4,$M29&gt;='LCS San Diego'!AD$4)),"C",IF((AND($N29&lt;='LCS San Diego'!AD$4,$O29&gt;='LCS San Diego'!AD$4)),"CO",IF((AND($P29&lt;='LCS San Diego'!AD$4,$Q29&gt;='LCS San Diego'!AD$4)),"C",0))))))</f>
        <v>XO</v>
      </c>
      <c r="AE29" s="33" t="str">
        <f>IF((AND($E29&lt;='LCS San Diego'!AE$4,$F29&gt;='LCS San Diego'!AE$4)),"P/L",IF((AND($H29&lt;='LCS San Diego'!AE$4,$I29&gt;='LCS San Diego'!AE$4)),"XO",IF((AND($J29&lt;='LCS San Diego'!AE$4,$K29&gt;='LCS San Diego'!AE$4)),"3",IF((AND($L29&lt;='LCS San Diego'!AE$4,$M29&gt;='LCS San Diego'!AE$4)),"C",IF((AND($N29&lt;='LCS San Diego'!AE$4,$O29&gt;='LCS San Diego'!AE$4)),"CO",IF((AND($P29&lt;='LCS San Diego'!AE$4,$Q29&gt;='LCS San Diego'!AE$4)),"C",0))))))</f>
        <v>XO</v>
      </c>
      <c r="AF29" s="33" t="str">
        <f>IF((AND($E29&lt;='LCS San Diego'!AF$4,$F29&gt;='LCS San Diego'!AF$4)),"P/L",IF((AND($H29&lt;='LCS San Diego'!AF$4,$I29&gt;='LCS San Diego'!AF$4)),"XO",IF((AND($J29&lt;='LCS San Diego'!AF$4,$K29&gt;='LCS San Diego'!AF$4)),"3",IF((AND($L29&lt;='LCS San Diego'!AF$4,$M29&gt;='LCS San Diego'!AF$4)),"C",IF((AND($N29&lt;='LCS San Diego'!AF$4,$O29&gt;='LCS San Diego'!AF$4)),"CO",IF((AND($P29&lt;='LCS San Diego'!AF$4,$Q29&gt;='LCS San Diego'!AF$4)),"C",0))))))</f>
        <v>XO</v>
      </c>
      <c r="AG29" s="33" t="str">
        <f>IF((AND($E29&lt;='LCS San Diego'!AG$4,$F29&gt;='LCS San Diego'!AG$4)),"P/L",IF((AND($H29&lt;='LCS San Diego'!AG$4,$I29&gt;='LCS San Diego'!AG$4)),"XO",IF((AND($J29&lt;='LCS San Diego'!AG$4,$K29&gt;='LCS San Diego'!AG$4)),"3",IF((AND($L29&lt;='LCS San Diego'!AG$4,$M29&gt;='LCS San Diego'!AG$4)),"C",IF((AND($N29&lt;='LCS San Diego'!AG$4,$O29&gt;='LCS San Diego'!AG$4)),"CO",IF((AND($P29&lt;='LCS San Diego'!AG$4,$Q29&gt;='LCS San Diego'!AG$4)),"C",0))))))</f>
        <v>XO</v>
      </c>
      <c r="AH29" s="33" t="str">
        <f>IF((AND($E29&lt;='LCS San Diego'!AH$4,$F29&gt;='LCS San Diego'!AH$4)),"P/L",IF((AND($H29&lt;='LCS San Diego'!AH$4,$I29&gt;='LCS San Diego'!AH$4)),"XO",IF((AND($J29&lt;='LCS San Diego'!AH$4,$K29&gt;='LCS San Diego'!AH$4)),"3",IF((AND($L29&lt;='LCS San Diego'!AH$4,$M29&gt;='LCS San Diego'!AH$4)),"C",IF((AND($N29&lt;='LCS San Diego'!AH$4,$O29&gt;='LCS San Diego'!AH$4)),"CO",IF((AND($P29&lt;='LCS San Diego'!AH$4,$Q29&gt;='LCS San Diego'!AH$4)),"C",0))))))</f>
        <v>XO</v>
      </c>
      <c r="AI29" s="33" t="str">
        <f>IF((AND($E29&lt;='LCS San Diego'!AI$4,$F29&gt;='LCS San Diego'!AI$4)),"P/L",IF((AND($H29&lt;='LCS San Diego'!AI$4,$I29&gt;='LCS San Diego'!AI$4)),"XO",IF((AND($J29&lt;='LCS San Diego'!AI$4,$K29&gt;='LCS San Diego'!AI$4)),"3",IF((AND($L29&lt;='LCS San Diego'!AI$4,$M29&gt;='LCS San Diego'!AI$4)),"C",IF((AND($N29&lt;='LCS San Diego'!AI$4,$O29&gt;='LCS San Diego'!AI$4)),"CO",IF((AND($P29&lt;='LCS San Diego'!AI$4,$Q29&gt;='LCS San Diego'!AI$4)),"C",0))))))</f>
        <v>XO</v>
      </c>
      <c r="AJ29" s="33" t="str">
        <f>IF((AND($E29&lt;='LCS San Diego'!AJ$4,$F29&gt;='LCS San Diego'!AJ$4)),"P/L",IF((AND($H29&lt;='LCS San Diego'!AJ$4,$I29&gt;='LCS San Diego'!AJ$4)),"XO",IF((AND($J29&lt;='LCS San Diego'!AJ$4,$K29&gt;='LCS San Diego'!AJ$4)),"3",IF((AND($L29&lt;='LCS San Diego'!AJ$4,$M29&gt;='LCS San Diego'!AJ$4)),"C",IF((AND($N29&lt;='LCS San Diego'!AJ$4,$O29&gt;='LCS San Diego'!AJ$4)),"CO",IF((AND($P29&lt;='LCS San Diego'!AJ$4,$Q29&gt;='LCS San Diego'!AJ$4)),"C",0))))))</f>
        <v>XO</v>
      </c>
      <c r="AK29" s="33" t="str">
        <f>IF((AND($E29&lt;='LCS San Diego'!AK$4,$F29&gt;='LCS San Diego'!AK$4)),"P/L",IF((AND($H29&lt;='LCS San Diego'!AK$4,$I29&gt;='LCS San Diego'!AK$4)),"XO",IF((AND($J29&lt;='LCS San Diego'!AK$4,$K29&gt;='LCS San Diego'!AK$4)),"3",IF((AND($L29&lt;='LCS San Diego'!AK$4,$M29&gt;='LCS San Diego'!AK$4)),"C",IF((AND($N29&lt;='LCS San Diego'!AK$4,$O29&gt;='LCS San Diego'!AK$4)),"CO",IF((AND($P29&lt;='LCS San Diego'!AK$4,$Q29&gt;='LCS San Diego'!AK$4)),"C",0))))))</f>
        <v>XO</v>
      </c>
      <c r="AL29" s="33" t="str">
        <f>IF((AND($E29&lt;='LCS San Diego'!AL$4,$F29&gt;='LCS San Diego'!AL$4)),"P/L",IF((AND($H29&lt;='LCS San Diego'!AL$4,$I29&gt;='LCS San Diego'!AL$4)),"XO",IF((AND($J29&lt;='LCS San Diego'!AL$4,$K29&gt;='LCS San Diego'!AL$4)),"3",IF((AND($L29&lt;='LCS San Diego'!AL$4,$M29&gt;='LCS San Diego'!AL$4)),"C",IF((AND($N29&lt;='LCS San Diego'!AL$4,$O29&gt;='LCS San Diego'!AL$4)),"CO",IF((AND($P29&lt;='LCS San Diego'!AL$4,$Q29&gt;='LCS San Diego'!AL$4)),"C",0))))))</f>
        <v>XO</v>
      </c>
      <c r="AM29" s="33" t="str">
        <f>IF((AND($E29&lt;='LCS San Diego'!AM$4,$F29&gt;='LCS San Diego'!AM$4)),"P/L",IF((AND($H29&lt;='LCS San Diego'!AM$4,$I29&gt;='LCS San Diego'!AM$4)),"XO",IF((AND($J29&lt;='LCS San Diego'!AM$4,$K29&gt;='LCS San Diego'!AM$4)),"3",IF((AND($L29&lt;='LCS San Diego'!AM$4,$M29&gt;='LCS San Diego'!AM$4)),"C",IF((AND($N29&lt;='LCS San Diego'!AM$4,$O29&gt;='LCS San Diego'!AM$4)),"CO",IF((AND($P29&lt;='LCS San Diego'!AM$4,$Q29&gt;='LCS San Diego'!AM$4)),"C",0))))))</f>
        <v>XO</v>
      </c>
      <c r="AN29" s="33" t="str">
        <f>IF((AND($E29&lt;='LCS San Diego'!AN$4,$F29&gt;='LCS San Diego'!AN$4)),"P/L",IF((AND($H29&lt;='LCS San Diego'!AN$4,$I29&gt;='LCS San Diego'!AN$4)),"XO",IF((AND($J29&lt;='LCS San Diego'!AN$4,$K29&gt;='LCS San Diego'!AN$4)),"3",IF((AND($L29&lt;='LCS San Diego'!AN$4,$M29&gt;='LCS San Diego'!AN$4)),"C",IF((AND($N29&lt;='LCS San Diego'!AN$4,$O29&gt;='LCS San Diego'!AN$4)),"CO",IF((AND($P29&lt;='LCS San Diego'!AN$4,$Q29&gt;='LCS San Diego'!AN$4)),"C",0))))))</f>
        <v>XO</v>
      </c>
      <c r="AO29" s="33">
        <f>IF((AND($E29&lt;='LCS San Diego'!AO$4,$F29&gt;='LCS San Diego'!AO$4)),"P/L",IF((AND($H29&lt;='LCS San Diego'!AO$4,$I29&gt;='LCS San Diego'!AO$4)),"XO",IF((AND($J29&lt;='LCS San Diego'!AO$4,$K29&gt;='LCS San Diego'!AO$4)),"3",IF((AND($L29&lt;='LCS San Diego'!AO$4,$M29&gt;='LCS San Diego'!AO$4)),"C",IF((AND($N29&lt;='LCS San Diego'!AO$4,$O29&gt;='LCS San Diego'!AO$4)),"CO",IF((AND($P29&lt;='LCS San Diego'!AO$4,$Q29&gt;='LCS San Diego'!AO$4)),"C",0))))))</f>
        <v>0</v>
      </c>
      <c r="AP29" s="33" t="str">
        <f>IF((AND($E29&lt;='LCS San Diego'!AP$4,$F29&gt;='LCS San Diego'!AP$4)),"P/L",IF((AND($H29&lt;='LCS San Diego'!AP$4,$I29&gt;='LCS San Diego'!AP$4)),"XO",IF((AND($J29&lt;='LCS San Diego'!AP$4,$K29&gt;='LCS San Diego'!AP$4)),"3",IF((AND($L29&lt;='LCS San Diego'!AP$4,$M29&gt;='LCS San Diego'!AP$4)),"C",IF((AND($N29&lt;='LCS San Diego'!AP$4,$O29&gt;='LCS San Diego'!AP$4)),"CO",IF((AND($P29&lt;='LCS San Diego'!AP$4,$Q29&gt;='LCS San Diego'!AP$4)),"C",0))))))</f>
        <v>3</v>
      </c>
      <c r="AQ29" s="33">
        <f>IF((AND($E29&lt;='LCS San Diego'!AQ$4,$F29&gt;='LCS San Diego'!AQ$4)),"P/L",IF((AND($H29&lt;='LCS San Diego'!AQ$4,$I29&gt;='LCS San Diego'!AQ$4)),"XO",IF((AND($J29&lt;='LCS San Diego'!AQ$4,$K29&gt;='LCS San Diego'!AQ$4)),"3",IF((AND($L29&lt;='LCS San Diego'!AQ$4,$M29&gt;='LCS San Diego'!AQ$4)),"C",IF((AND($N29&lt;='LCS San Diego'!AQ$4,$O29&gt;='LCS San Diego'!AQ$4)),"CO",IF((AND($P29&lt;='LCS San Diego'!AQ$4,$Q29&gt;='LCS San Diego'!AQ$4)),"C",0))))))</f>
        <v>0</v>
      </c>
      <c r="AR29" s="33">
        <f>IF((AND($E29&lt;='LCS San Diego'!AR$4,$F29&gt;='LCS San Diego'!AR$4)),"P/L",IF((AND($H29&lt;='LCS San Diego'!AR$4,$I29&gt;='LCS San Diego'!AR$4)),"XO",IF((AND($J29&lt;='LCS San Diego'!AR$4,$K29&gt;='LCS San Diego'!AR$4)),"3",IF((AND($L29&lt;='LCS San Diego'!AR$4,$M29&gt;='LCS San Diego'!AR$4)),"C",IF((AND($N29&lt;='LCS San Diego'!AR$4,$O29&gt;='LCS San Diego'!AR$4)),"CO",IF((AND($P29&lt;='LCS San Diego'!AR$4,$Q29&gt;='LCS San Diego'!AR$4)),"C",0))))))</f>
        <v>0</v>
      </c>
      <c r="AS29" s="33" t="str">
        <f>IF((AND($E29&lt;='LCS San Diego'!AS$4,$F29&gt;='LCS San Diego'!AS$4)),"P/L",IF((AND($H29&lt;='LCS San Diego'!AS$4,$I29&gt;='LCS San Diego'!AS$4)),"XO",IF((AND($J29&lt;='LCS San Diego'!AS$4,$K29&gt;='LCS San Diego'!AS$4)),"3",IF((AND($L29&lt;='LCS San Diego'!AS$4,$M29&gt;='LCS San Diego'!AS$4)),"C",IF((AND($N29&lt;='LCS San Diego'!AS$4,$O29&gt;='LCS San Diego'!AS$4)),"CO",IF((AND($P29&lt;='LCS San Diego'!AS$4,$Q29&gt;='LCS San Diego'!AS$4)),"C",0))))))</f>
        <v>CO</v>
      </c>
      <c r="AT29" s="33" t="str">
        <f>IF((AND($E29&lt;='LCS San Diego'!AT$4,$F29&gt;='LCS San Diego'!AT$4)),"P/L",IF((AND($H29&lt;='LCS San Diego'!AT$4,$I29&gt;='LCS San Diego'!AT$4)),"XO",IF((AND($J29&lt;='LCS San Diego'!AT$4,$K29&gt;='LCS San Diego'!AT$4)),"3",IF((AND($L29&lt;='LCS San Diego'!AT$4,$M29&gt;='LCS San Diego'!AT$4)),"C",IF((AND($N29&lt;='LCS San Diego'!AT$4,$O29&gt;='LCS San Diego'!AT$4)),"CO",IF((AND($P29&lt;='LCS San Diego'!AT$4,$Q29&gt;='LCS San Diego'!AT$4)),"C",0))))))</f>
        <v>CO</v>
      </c>
      <c r="AU29" s="33" t="str">
        <f>IF((AND($E29&lt;='LCS San Diego'!AU$4,$F29&gt;='LCS San Diego'!AU$4)),"P/L",IF((AND($H29&lt;='LCS San Diego'!AU$4,$I29&gt;='LCS San Diego'!AU$4)),"XO",IF((AND($J29&lt;='LCS San Diego'!AU$4,$K29&gt;='LCS San Diego'!AU$4)),"3",IF((AND($L29&lt;='LCS San Diego'!AU$4,$M29&gt;='LCS San Diego'!AU$4)),"C",IF((AND($N29&lt;='LCS San Diego'!AU$4,$O29&gt;='LCS San Diego'!AU$4)),"CO",IF((AND($P29&lt;='LCS San Diego'!AU$4,$Q29&gt;='LCS San Diego'!AU$4)),"C",0))))))</f>
        <v>CO</v>
      </c>
      <c r="AV29" s="33" t="str">
        <f>IF((AND($E29&lt;='LCS San Diego'!AV$4,$F29&gt;='LCS San Diego'!AV$4)),"P/L",IF((AND($H29&lt;='LCS San Diego'!AV$4,$I29&gt;='LCS San Diego'!AV$4)),"XO",IF((AND($J29&lt;='LCS San Diego'!AV$4,$K29&gt;='LCS San Diego'!AV$4)),"3",IF((AND($L29&lt;='LCS San Diego'!AV$4,$M29&gt;='LCS San Diego'!AV$4)),"C",IF((AND($N29&lt;='LCS San Diego'!AV$4,$O29&gt;='LCS San Diego'!AV$4)),"CO",IF((AND($P29&lt;='LCS San Diego'!AV$4,$Q29&gt;='LCS San Diego'!AV$4)),"C",0))))))</f>
        <v>CO</v>
      </c>
      <c r="AW29" s="33" t="str">
        <f>IF((AND($E29&lt;='LCS San Diego'!AW$4,$F29&gt;='LCS San Diego'!AW$4)),"P/L",IF((AND($H29&lt;='LCS San Diego'!AW$4,$I29&gt;='LCS San Diego'!AW$4)),"XO",IF((AND($J29&lt;='LCS San Diego'!AW$4,$K29&gt;='LCS San Diego'!AW$4)),"3",IF((AND($L29&lt;='LCS San Diego'!AW$4,$M29&gt;='LCS San Diego'!AW$4)),"C",IF((AND($N29&lt;='LCS San Diego'!AW$4,$O29&gt;='LCS San Diego'!AW$4)),"CO",IF((AND($P29&lt;='LCS San Diego'!AW$4,$Q29&gt;='LCS San Diego'!AW$4)),"C",0))))))</f>
        <v>CO</v>
      </c>
      <c r="AX29" s="33" t="str">
        <f>IF((AND($E29&lt;='LCS San Diego'!AX$4,$F29&gt;='LCS San Diego'!AX$4)),"P/L",IF((AND($H29&lt;='LCS San Diego'!AX$4,$I29&gt;='LCS San Diego'!AX$4)),"XO",IF((AND($J29&lt;='LCS San Diego'!AX$4,$K29&gt;='LCS San Diego'!AX$4)),"3",IF((AND($L29&lt;='LCS San Diego'!AX$4,$M29&gt;='LCS San Diego'!AX$4)),"C",IF((AND($N29&lt;='LCS San Diego'!AX$4,$O29&gt;='LCS San Diego'!AX$4)),"CO",IF((AND($P29&lt;='LCS San Diego'!AX$4,$Q29&gt;='LCS San Diego'!AX$4)),"C",0))))))</f>
        <v>CO</v>
      </c>
      <c r="AY29" s="33" t="str">
        <f>IF((AND($E29&lt;='LCS San Diego'!AY$4,$F29&gt;='LCS San Diego'!AY$4)),"P/L",IF((AND($H29&lt;='LCS San Diego'!AY$4,$I29&gt;='LCS San Diego'!AY$4)),"XO",IF((AND($J29&lt;='LCS San Diego'!AY$4,$K29&gt;='LCS San Diego'!AY$4)),"3",IF((AND($L29&lt;='LCS San Diego'!AY$4,$M29&gt;='LCS San Diego'!AY$4)),"C",IF((AND($N29&lt;='LCS San Diego'!AY$4,$O29&gt;='LCS San Diego'!AY$4)),"CO",IF((AND($P29&lt;='LCS San Diego'!AY$4,$Q29&gt;='LCS San Diego'!AY$4)),"C",0))))))</f>
        <v>CO</v>
      </c>
      <c r="AZ29" s="33" t="str">
        <f>IF((AND($E29&lt;='LCS San Diego'!AZ$4,$F29&gt;='LCS San Diego'!AZ$4)),"P/L",IF((AND($H29&lt;='LCS San Diego'!AZ$4,$I29&gt;='LCS San Diego'!AZ$4)),"XO",IF((AND($J29&lt;='LCS San Diego'!AZ$4,$K29&gt;='LCS San Diego'!AZ$4)),"3",IF((AND($L29&lt;='LCS San Diego'!AZ$4,$M29&gt;='LCS San Diego'!AZ$4)),"C",IF((AND($N29&lt;='LCS San Diego'!AZ$4,$O29&gt;='LCS San Diego'!AZ$4)),"CO",IF((AND($P29&lt;='LCS San Diego'!AZ$4,$Q29&gt;='LCS San Diego'!AZ$4)),"C",0))))))</f>
        <v>CO</v>
      </c>
      <c r="BA29" s="33" t="str">
        <f>IF((AND($E29&lt;='LCS San Diego'!BA$4,$F29&gt;='LCS San Diego'!BA$4)),"P/L",IF((AND($H29&lt;='LCS San Diego'!BA$4,$I29&gt;='LCS San Diego'!BA$4)),"XO",IF((AND($J29&lt;='LCS San Diego'!BA$4,$K29&gt;='LCS San Diego'!BA$4)),"3",IF((AND($L29&lt;='LCS San Diego'!BA$4,$M29&gt;='LCS San Diego'!BA$4)),"C",IF((AND($N29&lt;='LCS San Diego'!BA$4,$O29&gt;='LCS San Diego'!BA$4)),"CO",IF((AND($P29&lt;='LCS San Diego'!BA$4,$Q29&gt;='LCS San Diego'!BA$4)),"C",0))))))</f>
        <v>CO</v>
      </c>
      <c r="BB29" s="33" t="str">
        <f>IF((AND($E29&lt;='LCS San Diego'!BB$4,$F29&gt;='LCS San Diego'!BB$4)),"P/L",IF((AND($H29&lt;='LCS San Diego'!BB$4,$I29&gt;='LCS San Diego'!BB$4)),"XO",IF((AND($J29&lt;='LCS San Diego'!BB$4,$K29&gt;='LCS San Diego'!BB$4)),"3",IF((AND($L29&lt;='LCS San Diego'!BB$4,$M29&gt;='LCS San Diego'!BB$4)),"C",IF((AND($N29&lt;='LCS San Diego'!BB$4,$O29&gt;='LCS San Diego'!BB$4)),"CO",IF((AND($P29&lt;='LCS San Diego'!BB$4,$Q29&gt;='LCS San Diego'!BB$4)),"C",0))))))</f>
        <v>CO</v>
      </c>
      <c r="BC29" s="33" t="str">
        <f>IF((AND($E29&lt;='LCS San Diego'!BC$4,$F29&gt;='LCS San Diego'!BC$4)),"P/L",IF((AND($H29&lt;='LCS San Diego'!BC$4,$I29&gt;='LCS San Diego'!BC$4)),"XO",IF((AND($J29&lt;='LCS San Diego'!BC$4,$K29&gt;='LCS San Diego'!BC$4)),"3",IF((AND($L29&lt;='LCS San Diego'!BC$4,$M29&gt;='LCS San Diego'!BC$4)),"C",IF((AND($N29&lt;='LCS San Diego'!BC$4,$O29&gt;='LCS San Diego'!BC$4)),"CO",IF((AND($P29&lt;='LCS San Diego'!BC$4,$Q29&gt;='LCS San Diego'!BC$4)),"C",0))))))</f>
        <v>CO</v>
      </c>
      <c r="BD29" s="33" t="str">
        <f>IF((AND($E29&lt;='LCS San Diego'!BD$4,$F29&gt;='LCS San Diego'!BD$4)),"P/L",IF((AND($H29&lt;='LCS San Diego'!BD$4,$I29&gt;='LCS San Diego'!BD$4)),"XO",IF((AND($J29&lt;='LCS San Diego'!BD$4,$K29&gt;='LCS San Diego'!BD$4)),"3",IF((AND($L29&lt;='LCS San Diego'!BD$4,$M29&gt;='LCS San Diego'!BD$4)),"C",IF((AND($N29&lt;='LCS San Diego'!BD$4,$O29&gt;='LCS San Diego'!BD$4)),"CO",IF((AND($P29&lt;='LCS San Diego'!BD$4,$Q29&gt;='LCS San Diego'!BD$4)),"C",0))))))</f>
        <v>CO</v>
      </c>
      <c r="BE29" s="33" t="str">
        <f>IF((AND($E29&lt;='LCS San Diego'!BE$4,$F29&gt;='LCS San Diego'!BE$4)),"P/L",IF((AND($H29&lt;='LCS San Diego'!BE$4,$I29&gt;='LCS San Diego'!BE$4)),"XO",IF((AND($J29&lt;='LCS San Diego'!BE$4,$K29&gt;='LCS San Diego'!BE$4)),"3",IF((AND($L29&lt;='LCS San Diego'!BE$4,$M29&gt;='LCS San Diego'!BE$4)),"C",IF((AND($N29&lt;='LCS San Diego'!BE$4,$O29&gt;='LCS San Diego'!BE$4)),"CO",IF((AND($P29&lt;='LCS San Diego'!BE$4,$Q29&gt;='LCS San Diego'!BE$4)),"C",0))))))</f>
        <v>CO</v>
      </c>
      <c r="BF29" s="33" t="str">
        <f>IF((AND($E29&lt;='LCS San Diego'!BF$4,$F29&gt;='LCS San Diego'!BF$4)),"P/L",IF((AND($H29&lt;='LCS San Diego'!BF$4,$I29&gt;='LCS San Diego'!BF$4)),"XO",IF((AND($J29&lt;='LCS San Diego'!BF$4,$K29&gt;='LCS San Diego'!BF$4)),"3",IF((AND($L29&lt;='LCS San Diego'!BF$4,$M29&gt;='LCS San Diego'!BF$4)),"C",IF((AND($N29&lt;='LCS San Diego'!BF$4,$O29&gt;='LCS San Diego'!BF$4)),"CO",IF((AND($P29&lt;='LCS San Diego'!BF$4,$Q29&gt;='LCS San Diego'!BF$4)),"C",0))))))</f>
        <v>CO</v>
      </c>
      <c r="BG29" s="33" t="str">
        <f>IF((AND($E29&lt;='LCS San Diego'!BG$4,$F29&gt;='LCS San Diego'!BG$4)),"P/L",IF((AND($H29&lt;='LCS San Diego'!BG$4,$I29&gt;='LCS San Diego'!BG$4)),"XO",IF((AND($J29&lt;='LCS San Diego'!BG$4,$K29&gt;='LCS San Diego'!BG$4)),"3",IF((AND($L29&lt;='LCS San Diego'!BG$4,$M29&gt;='LCS San Diego'!BG$4)),"C",IF((AND($N29&lt;='LCS San Diego'!BG$4,$O29&gt;='LCS San Diego'!BG$4)),"CO",IF((AND($P29&lt;='LCS San Diego'!BG$4,$Q29&gt;='LCS San Diego'!BG$4)),"C",0))))))</f>
        <v>CO</v>
      </c>
      <c r="BH29" s="33" t="str">
        <f>IF((AND($E29&lt;='LCS San Diego'!BH$4,$F29&gt;='LCS San Diego'!BH$4)),"P/L",IF((AND($H29&lt;='LCS San Diego'!BH$4,$I29&gt;='LCS San Diego'!BH$4)),"XO",IF((AND($J29&lt;='LCS San Diego'!BH$4,$K29&gt;='LCS San Diego'!BH$4)),"3",IF((AND($L29&lt;='LCS San Diego'!BH$4,$M29&gt;='LCS San Diego'!BH$4)),"C",IF((AND($N29&lt;='LCS San Diego'!BH$4,$O29&gt;='LCS San Diego'!BH$4)),"CO",IF((AND($P29&lt;='LCS San Diego'!BH$4,$Q29&gt;='LCS San Diego'!BH$4)),"C",0))))))</f>
        <v>CO</v>
      </c>
      <c r="BI29" s="33">
        <f>IF((AND($E29&lt;='LCS San Diego'!BI$4,$F29&gt;='LCS San Diego'!BI$4)),"P/L",IF((AND($H29&lt;='LCS San Diego'!BI$4,$I29&gt;='LCS San Diego'!BI$4)),"XO",IF((AND($J29&lt;='LCS San Diego'!BI$4,$K29&gt;='LCS San Diego'!BI$4)),"3",IF((AND($L29&lt;='LCS San Diego'!BI$4,$M29&gt;='LCS San Diego'!BI$4)),"C",IF((AND($N29&lt;='LCS San Diego'!BI$4,$O29&gt;='LCS San Diego'!BI$4)),"CO",IF((AND($P29&lt;='LCS San Diego'!BI$4,$Q29&gt;='LCS San Diego'!BI$4)),"C",0))))))</f>
        <v>0</v>
      </c>
      <c r="BJ29" s="33">
        <f>IF((AND($E29&lt;='LCS San Diego'!BJ$4,$F29&gt;='LCS San Diego'!BJ$4)),"P/L",IF((AND($H29&lt;='LCS San Diego'!BJ$4,$I29&gt;='LCS San Diego'!BJ$4)),"XO",IF((AND($J29&lt;='LCS San Diego'!BJ$4,$K29&gt;='LCS San Diego'!BJ$4)),"3",IF((AND($L29&lt;='LCS San Diego'!BJ$4,$M29&gt;='LCS San Diego'!BJ$4)),"C",IF((AND($N29&lt;='LCS San Diego'!BJ$4,$O29&gt;='LCS San Diego'!BJ$4)),"CO",IF((AND($P29&lt;='LCS San Diego'!BJ$4,$Q29&gt;='LCS San Diego'!BJ$4)),"C",0))))))</f>
        <v>0</v>
      </c>
      <c r="BK29" s="33">
        <f>IF((AND($E29&lt;='LCS San Diego'!BK$4,$F29&gt;='LCS San Diego'!BK$4)),"P/L",IF((AND($H29&lt;='LCS San Diego'!BK$4,$I29&gt;='LCS San Diego'!BK$4)),"XO",IF((AND($J29&lt;='LCS San Diego'!BK$4,$K29&gt;='LCS San Diego'!BK$4)),"3",IF((AND($L29&lt;='LCS San Diego'!BK$4,$M29&gt;='LCS San Diego'!BK$4)),"C",IF((AND($N29&lt;='LCS San Diego'!BK$4,$O29&gt;='LCS San Diego'!BK$4)),"CO",IF((AND($P29&lt;='LCS San Diego'!BK$4,$Q29&gt;='LCS San Diego'!BK$4)),"C",0))))))</f>
        <v>0</v>
      </c>
      <c r="BL29" s="33">
        <f>IF((AND($E29&lt;='LCS San Diego'!BL$4,$F29&gt;='LCS San Diego'!BL$4)),"P/L",IF((AND($H29&lt;='LCS San Diego'!BL$4,$I29&gt;='LCS San Diego'!BL$4)),"XO",IF((AND($J29&lt;='LCS San Diego'!BL$4,$K29&gt;='LCS San Diego'!BL$4)),"3",IF((AND($L29&lt;='LCS San Diego'!BL$4,$M29&gt;='LCS San Diego'!BL$4)),"C",IF((AND($N29&lt;='LCS San Diego'!BL$4,$O29&gt;='LCS San Diego'!BL$4)),"CO",IF((AND($P29&lt;='LCS San Diego'!BL$4,$Q29&gt;='LCS San Diego'!BL$4)),"C",0))))))</f>
        <v>0</v>
      </c>
      <c r="BM29" s="33">
        <f>IF((AND($E29&lt;='LCS San Diego'!BM$4,$F29&gt;='LCS San Diego'!BM$4)),"P/L",IF((AND($H29&lt;='LCS San Diego'!BM$4,$I29&gt;='LCS San Diego'!BM$4)),"XO",IF((AND($J29&lt;='LCS San Diego'!BM$4,$K29&gt;='LCS San Diego'!BM$4)),"3",IF((AND($L29&lt;='LCS San Diego'!BM$4,$M29&gt;='LCS San Diego'!BM$4)),"C",IF((AND($N29&lt;='LCS San Diego'!BM$4,$O29&gt;='LCS San Diego'!BM$4)),"CO",IF((AND($P29&lt;='LCS San Diego'!BM$4,$Q29&gt;='LCS San Diego'!BM$4)),"C",0))))))</f>
        <v>0</v>
      </c>
      <c r="BN29" s="33">
        <f>IF((AND($E29&lt;='LCS San Diego'!BN$4,$F29&gt;='LCS San Diego'!BN$4)),"P/L",IF((AND($H29&lt;='LCS San Diego'!BN$4,$I29&gt;='LCS San Diego'!BN$4)),"XO",IF((AND($J29&lt;='LCS San Diego'!BN$4,$K29&gt;='LCS San Diego'!BN$4)),"3",IF((AND($L29&lt;='LCS San Diego'!BN$4,$M29&gt;='LCS San Diego'!BN$4)),"C",IF((AND($N29&lt;='LCS San Diego'!BN$4,$O29&gt;='LCS San Diego'!BN$4)),"CO",IF((AND($P29&lt;='LCS San Diego'!BN$4,$Q29&gt;='LCS San Diego'!BN$4)),"C",0))))))</f>
        <v>0</v>
      </c>
      <c r="BO29" s="33">
        <f>IF((AND($E29&lt;='LCS San Diego'!BO$4,$F29&gt;='LCS San Diego'!BO$4)),"P/L",IF((AND($H29&lt;='LCS San Diego'!BO$4,$I29&gt;='LCS San Diego'!BO$4)),"XO",IF((AND($J29&lt;='LCS San Diego'!BO$4,$K29&gt;='LCS San Diego'!BO$4)),"3",IF((AND($L29&lt;='LCS San Diego'!BO$4,$M29&gt;='LCS San Diego'!BO$4)),"C",IF((AND($N29&lt;='LCS San Diego'!BO$4,$O29&gt;='LCS San Diego'!BO$4)),"CO",IF((AND($P29&lt;='LCS San Diego'!BO$4,$Q29&gt;='LCS San Diego'!BO$4)),"C",0))))))</f>
        <v>0</v>
      </c>
      <c r="BP29" s="33">
        <f>IF((AND($E29&lt;='LCS San Diego'!BP$4,$F29&gt;='LCS San Diego'!BP$4)),"P/L",IF((AND($H29&lt;='LCS San Diego'!BP$4,$I29&gt;='LCS San Diego'!BP$4)),"XO",IF((AND($J29&lt;='LCS San Diego'!BP$4,$K29&gt;='LCS San Diego'!BP$4)),"3",IF((AND($L29&lt;='LCS San Diego'!BP$4,$M29&gt;='LCS San Diego'!BP$4)),"C",IF((AND($N29&lt;='LCS San Diego'!BP$4,$O29&gt;='LCS San Diego'!BP$4)),"CO",IF((AND($P29&lt;='LCS San Diego'!BP$4,$Q29&gt;='LCS San Diego'!BP$4)),"C",0))))))</f>
        <v>0</v>
      </c>
      <c r="BQ29" s="33">
        <f>IF((AND($E29&lt;='LCS San Diego'!BQ$4,$F29&gt;='LCS San Diego'!BQ$4)),"P/L",IF((AND($H29&lt;='LCS San Diego'!BQ$4,$I29&gt;='LCS San Diego'!BQ$4)),"XO",IF((AND($J29&lt;='LCS San Diego'!BQ$4,$K29&gt;='LCS San Diego'!BQ$4)),"3",IF((AND($L29&lt;='LCS San Diego'!BQ$4,$M29&gt;='LCS San Diego'!BQ$4)),"C",IF((AND($N29&lt;='LCS San Diego'!BQ$4,$O29&gt;='LCS San Diego'!BQ$4)),"CO",IF((AND($P29&lt;='LCS San Diego'!BQ$4,$Q29&gt;='LCS San Diego'!BQ$4)),"C",0))))))</f>
        <v>0</v>
      </c>
      <c r="BR29" s="33">
        <f>IF((AND($E29&lt;='LCS San Diego'!BR$4,$F29&gt;='LCS San Diego'!BR$4)),"P/L",IF((AND($H29&lt;='LCS San Diego'!BR$4,$I29&gt;='LCS San Diego'!BR$4)),"XO",IF((AND($J29&lt;='LCS San Diego'!BR$4,$K29&gt;='LCS San Diego'!BR$4)),"3",IF((AND($L29&lt;='LCS San Diego'!BR$4,$M29&gt;='LCS San Diego'!BR$4)),"C",IF((AND($N29&lt;='LCS San Diego'!BR$4,$O29&gt;='LCS San Diego'!BR$4)),"CO",IF((AND($P29&lt;='LCS San Diego'!BR$4,$Q29&gt;='LCS San Diego'!BR$4)),"C",0))))))</f>
        <v>0</v>
      </c>
      <c r="BS29" s="33">
        <f>IF((AND($E29&lt;='LCS San Diego'!BS$4,$F29&gt;='LCS San Diego'!BS$4)),"P/L",IF((AND($H29&lt;='LCS San Diego'!BS$4,$I29&gt;='LCS San Diego'!BS$4)),"XO",IF((AND($J29&lt;='LCS San Diego'!BS$4,$K29&gt;='LCS San Diego'!BS$4)),"3",IF((AND($L29&lt;='LCS San Diego'!BS$4,$M29&gt;='LCS San Diego'!BS$4)),"C",IF((AND($N29&lt;='LCS San Diego'!BS$4,$O29&gt;='LCS San Diego'!BS$4)),"CO",IF((AND($P29&lt;='LCS San Diego'!BS$4,$Q29&gt;='LCS San Diego'!BS$4)),"C",0))))))</f>
        <v>0</v>
      </c>
      <c r="BT29" s="33">
        <f>IF((AND($E29&lt;='LCS San Diego'!BT$4,$F29&gt;='LCS San Diego'!BT$4)),"P/L",IF((AND($H29&lt;='LCS San Diego'!BT$4,$I29&gt;='LCS San Diego'!BT$4)),"XO",IF((AND($J29&lt;='LCS San Diego'!BT$4,$K29&gt;='LCS San Diego'!BT$4)),"3",IF((AND($L29&lt;='LCS San Diego'!BT$4,$M29&gt;='LCS San Diego'!BT$4)),"C",IF((AND($N29&lt;='LCS San Diego'!BT$4,$O29&gt;='LCS San Diego'!BT$4)),"CO",IF((AND($P29&lt;='LCS San Diego'!BT$4,$Q29&gt;='LCS San Diego'!BT$4)),"C",0))))))</f>
        <v>0</v>
      </c>
      <c r="BU29" s="33">
        <f>IF((AND($E29&lt;='LCS San Diego'!BU$4,$F29&gt;='LCS San Diego'!BU$4)),"P/L",IF((AND($H29&lt;='LCS San Diego'!BU$4,$I29&gt;='LCS San Diego'!BU$4)),"XO",IF((AND($J29&lt;='LCS San Diego'!BU$4,$K29&gt;='LCS San Diego'!BU$4)),"3",IF((AND($L29&lt;='LCS San Diego'!BU$4,$M29&gt;='LCS San Diego'!BU$4)),"C",IF((AND($N29&lt;='LCS San Diego'!BU$4,$O29&gt;='LCS San Diego'!BU$4)),"CO",IF((AND($P29&lt;='LCS San Diego'!BU$4,$Q29&gt;='LCS San Diego'!BU$4)),"C",0))))))</f>
        <v>0</v>
      </c>
      <c r="BV29" s="33">
        <f>IF((AND($E29&lt;='LCS San Diego'!BV$4,$F29&gt;='LCS San Diego'!BV$4)),"P/L",IF((AND($H29&lt;='LCS San Diego'!BV$4,$I29&gt;='LCS San Diego'!BV$4)),"XO",IF((AND($J29&lt;='LCS San Diego'!BV$4,$K29&gt;='LCS San Diego'!BV$4)),"3",IF((AND($L29&lt;='LCS San Diego'!BV$4,$M29&gt;='LCS San Diego'!BV$4)),"C",IF((AND($N29&lt;='LCS San Diego'!BV$4,$O29&gt;='LCS San Diego'!BV$4)),"CO",IF((AND($P29&lt;='LCS San Diego'!BV$4,$Q29&gt;='LCS San Diego'!BV$4)),"C",0))))))</f>
        <v>0</v>
      </c>
      <c r="BW29" s="33">
        <f>IF((AND($E29&lt;='LCS San Diego'!BW$4,$F29&gt;='LCS San Diego'!BW$4)),"P/L",IF((AND($H29&lt;='LCS San Diego'!BW$4,$I29&gt;='LCS San Diego'!BW$4)),"XO",IF((AND($J29&lt;='LCS San Diego'!BW$4,$K29&gt;='LCS San Diego'!BW$4)),"3",IF((AND($L29&lt;='LCS San Diego'!BW$4,$M29&gt;='LCS San Diego'!BW$4)),"C",IF((AND($N29&lt;='LCS San Diego'!BW$4,$O29&gt;='LCS San Diego'!BW$4)),"CO",IF((AND($P29&lt;='LCS San Diego'!BW$4,$Q29&gt;='LCS San Diego'!BW$4)),"C",0))))))</f>
        <v>0</v>
      </c>
      <c r="BX29" s="33">
        <f>IF((AND($E29&lt;='LCS San Diego'!BX$4,$F29&gt;='LCS San Diego'!BX$4)),"P/L",IF((AND($H29&lt;='LCS San Diego'!BX$4,$I29&gt;='LCS San Diego'!BX$4)),"XO",IF((AND($J29&lt;='LCS San Diego'!BX$4,$K29&gt;='LCS San Diego'!BX$4)),"3",IF((AND($L29&lt;='LCS San Diego'!BX$4,$M29&gt;='LCS San Diego'!BX$4)),"C",IF((AND($N29&lt;='LCS San Diego'!BX$4,$O29&gt;='LCS San Diego'!BX$4)),"CO",IF((AND($P29&lt;='LCS San Diego'!BX$4,$Q29&gt;='LCS San Diego'!BX$4)),"C",0))))))</f>
        <v>0</v>
      </c>
      <c r="BY29" s="33">
        <f>IF((AND($E29&lt;='LCS San Diego'!BY$4,$F29&gt;='LCS San Diego'!BY$4)),"P/L",IF((AND($H29&lt;='LCS San Diego'!BY$4,$I29&gt;='LCS San Diego'!BY$4)),"XO",IF((AND($J29&lt;='LCS San Diego'!BY$4,$K29&gt;='LCS San Diego'!BY$4)),"3",IF((AND($L29&lt;='LCS San Diego'!BY$4,$M29&gt;='LCS San Diego'!BY$4)),"C",IF((AND($N29&lt;='LCS San Diego'!BY$4,$O29&gt;='LCS San Diego'!BY$4)),"CO",IF((AND($P29&lt;='LCS San Diego'!BY$4,$Q29&gt;='LCS San Diego'!BY$4)),"C",0))))))</f>
        <v>0</v>
      </c>
      <c r="BZ29" s="33">
        <f>IF((AND($E29&lt;='LCS San Diego'!BZ$4,$F29&gt;='LCS San Diego'!BZ$4)),"P/L",IF((AND($H29&lt;='LCS San Diego'!BZ$4,$I29&gt;='LCS San Diego'!BZ$4)),"XO",IF((AND($J29&lt;='LCS San Diego'!BZ$4,$K29&gt;='LCS San Diego'!BZ$4)),"3",IF((AND($L29&lt;='LCS San Diego'!BZ$4,$M29&gt;='LCS San Diego'!BZ$4)),"C",IF((AND($N29&lt;='LCS San Diego'!BZ$4,$O29&gt;='LCS San Diego'!BZ$4)),"CO",IF((AND($P29&lt;='LCS San Diego'!BZ$4,$Q29&gt;='LCS San Diego'!BZ$4)),"C",0))))))</f>
        <v>0</v>
      </c>
      <c r="CA29" s="33">
        <f>IF((AND($E29&lt;='LCS San Diego'!CA$4,$F29&gt;='LCS San Diego'!CA$4)),"P/L",IF((AND($H29&lt;='LCS San Diego'!CA$4,$I29&gt;='LCS San Diego'!CA$4)),"XO",IF((AND($J29&lt;='LCS San Diego'!CA$4,$K29&gt;='LCS San Diego'!CA$4)),"3",IF((AND($L29&lt;='LCS San Diego'!CA$4,$M29&gt;='LCS San Diego'!CA$4)),"C",IF((AND($N29&lt;='LCS San Diego'!CA$4,$O29&gt;='LCS San Diego'!CA$4)),"CO",IF((AND($P29&lt;='LCS San Diego'!CA$4,$Q29&gt;='LCS San Diego'!CA$4)),"C",0))))))</f>
        <v>0</v>
      </c>
      <c r="CB29" s="33">
        <f>IF((AND($E29&lt;='LCS San Diego'!CB$4,$F29&gt;='LCS San Diego'!CB$4)),"P/L",IF((AND($H29&lt;='LCS San Diego'!CB$4,$I29&gt;='LCS San Diego'!CB$4)),"XO",IF((AND($J29&lt;='LCS San Diego'!CB$4,$K29&gt;='LCS San Diego'!CB$4)),"3",IF((AND($L29&lt;='LCS San Diego'!CB$4,$M29&gt;='LCS San Diego'!CB$4)),"C",IF((AND($N29&lt;='LCS San Diego'!CB$4,$O29&gt;='LCS San Diego'!CB$4)),"CO",IF((AND($P29&lt;='LCS San Diego'!CB$4,$Q29&gt;='LCS San Diego'!CB$4)),"C",0))))))</f>
        <v>0</v>
      </c>
      <c r="CC29" s="33">
        <f>IF((AND($E29&lt;='LCS San Diego'!CC$4,$F29&gt;='LCS San Diego'!CC$4)),"P/L",IF((AND($H29&lt;='LCS San Diego'!CC$4,$I29&gt;='LCS San Diego'!CC$4)),"XO",IF((AND($J29&lt;='LCS San Diego'!CC$4,$K29&gt;='LCS San Diego'!CC$4)),"3",IF((AND($L29&lt;='LCS San Diego'!CC$4,$M29&gt;='LCS San Diego'!CC$4)),"C",IF((AND($N29&lt;='LCS San Diego'!CC$4,$O29&gt;='LCS San Diego'!CC$4)),"CO",IF((AND($P29&lt;='LCS San Diego'!CC$4,$Q29&gt;='LCS San Diego'!CC$4)),"C",0))))))</f>
        <v>0</v>
      </c>
      <c r="CD29" s="33">
        <f>IF((AND($E29&lt;='LCS San Diego'!CD$4,$F29&gt;='LCS San Diego'!CD$4)),"P/L",IF((AND($H29&lt;='LCS San Diego'!CD$4,$I29&gt;='LCS San Diego'!CD$4)),"XO",IF((AND($J29&lt;='LCS San Diego'!CD$4,$K29&gt;='LCS San Diego'!CD$4)),"3",IF((AND($L29&lt;='LCS San Diego'!CD$4,$M29&gt;='LCS San Diego'!CD$4)),"C",IF((AND($N29&lt;='LCS San Diego'!CD$4,$O29&gt;='LCS San Diego'!CD$4)),"CO",IF((AND($P29&lt;='LCS San Diego'!CD$4,$Q29&gt;='LCS San Diego'!CD$4)),"C",0))))))</f>
        <v>0</v>
      </c>
      <c r="CE29" s="33">
        <f>IF((AND($E29&lt;='LCS San Diego'!CE$4,$F29&gt;='LCS San Diego'!CE$4)),"P/L",IF((AND($H29&lt;='LCS San Diego'!CE$4,$I29&gt;='LCS San Diego'!CE$4)),"XO",IF((AND($J29&lt;='LCS San Diego'!CE$4,$K29&gt;='LCS San Diego'!CE$4)),"3",IF((AND($L29&lt;='LCS San Diego'!CE$4,$M29&gt;='LCS San Diego'!CE$4)),"C",IF((AND($N29&lt;='LCS San Diego'!CE$4,$O29&gt;='LCS San Diego'!CE$4)),"CO",IF((AND($P29&lt;='LCS San Diego'!CE$4,$Q29&gt;='LCS San Diego'!CE$4)),"C",0))))))</f>
        <v>0</v>
      </c>
      <c r="CF29" s="33">
        <f>IF((AND($E29&lt;='LCS San Diego'!CF$4,$F29&gt;='LCS San Diego'!CF$4)),"P/L",IF((AND($H29&lt;='LCS San Diego'!CF$4,$I29&gt;='LCS San Diego'!CF$4)),"XO",IF((AND($J29&lt;='LCS San Diego'!CF$4,$K29&gt;='LCS San Diego'!CF$4)),"3",IF((AND($L29&lt;='LCS San Diego'!CF$4,$M29&gt;='LCS San Diego'!CF$4)),"C",IF((AND($N29&lt;='LCS San Diego'!CF$4,$O29&gt;='LCS San Diego'!CF$4)),"CO",IF((AND($P29&lt;='LCS San Diego'!CF$4,$Q29&gt;='LCS San Diego'!CF$4)),"C",0))))))</f>
        <v>0</v>
      </c>
      <c r="CG29" s="33">
        <f>IF((AND($E29&lt;='LCS San Diego'!CG$4,$F29&gt;='LCS San Diego'!CG$4)),"P/L",IF((AND($H29&lt;='LCS San Diego'!CG$4,$I29&gt;='LCS San Diego'!CG$4)),"XO",IF((AND($J29&lt;='LCS San Diego'!CG$4,$K29&gt;='LCS San Diego'!CG$4)),"3",IF((AND($L29&lt;='LCS San Diego'!CG$4,$M29&gt;='LCS San Diego'!CG$4)),"C",IF((AND($N29&lt;='LCS San Diego'!CG$4,$O29&gt;='LCS San Diego'!CG$4)),"CO",IF((AND($P29&lt;='LCS San Diego'!CG$4,$Q29&gt;='LCS San Diego'!CG$4)),"C",0))))))</f>
        <v>0</v>
      </c>
      <c r="CH29" s="33">
        <f>IF((AND($E29&lt;='LCS San Diego'!CH$4,$F29&gt;='LCS San Diego'!CH$4)),"P/L",IF((AND($H29&lt;='LCS San Diego'!CH$4,$I29&gt;='LCS San Diego'!CH$4)),"XO",IF((AND($J29&lt;='LCS San Diego'!CH$4,$K29&gt;='LCS San Diego'!CH$4)),"3",IF((AND($L29&lt;='LCS San Diego'!CH$4,$M29&gt;='LCS San Diego'!CH$4)),"C",IF((AND($N29&lt;='LCS San Diego'!CH$4,$O29&gt;='LCS San Diego'!CH$4)),"CO",IF((AND($P29&lt;='LCS San Diego'!CH$4,$Q29&gt;='LCS San Diego'!CH$4)),"C",0))))))</f>
        <v>0</v>
      </c>
      <c r="CI29" s="33">
        <f>IF((AND($E29&lt;='LCS San Diego'!CI$4,$F29&gt;='LCS San Diego'!CI$4)),"P/L",IF((AND($H29&lt;='LCS San Diego'!CI$4,$I29&gt;='LCS San Diego'!CI$4)),"XO",IF((AND($J29&lt;='LCS San Diego'!CI$4,$K29&gt;='LCS San Diego'!CI$4)),"3",IF((AND($L29&lt;='LCS San Diego'!CI$4,$M29&gt;='LCS San Diego'!CI$4)),"C",IF((AND($N29&lt;='LCS San Diego'!CI$4,$O29&gt;='LCS San Diego'!CI$4)),"CO",IF((AND($P29&lt;='LCS San Diego'!CI$4,$Q29&gt;='LCS San Diego'!CI$4)),"C",0))))))</f>
        <v>0</v>
      </c>
      <c r="CJ29" s="33">
        <f>IF((AND($E29&lt;='LCS San Diego'!CJ$4,$F29&gt;='LCS San Diego'!CJ$4)),"P/L",IF((AND($H29&lt;='LCS San Diego'!CJ$4,$I29&gt;='LCS San Diego'!CJ$4)),"XO",IF((AND($J29&lt;='LCS San Diego'!CJ$4,$K29&gt;='LCS San Diego'!CJ$4)),"3",IF((AND($L29&lt;='LCS San Diego'!CJ$4,$M29&gt;='LCS San Diego'!CJ$4)),"C",IF((AND($N29&lt;='LCS San Diego'!CJ$4,$O29&gt;='LCS San Diego'!CJ$4)),"CO",IF((AND($P29&lt;='LCS San Diego'!CJ$4,$Q29&gt;='LCS San Diego'!CJ$4)),"C",0))))))</f>
        <v>0</v>
      </c>
      <c r="CK29" s="33">
        <f>IF((AND($E29&lt;='LCS San Diego'!CK$4,$F29&gt;='LCS San Diego'!CK$4)),"P/L",IF((AND($H29&lt;='LCS San Diego'!CK$4,$I29&gt;='LCS San Diego'!CK$4)),"XO",IF((AND($J29&lt;='LCS San Diego'!CK$4,$K29&gt;='LCS San Diego'!CK$4)),"3",IF((AND($L29&lt;='LCS San Diego'!CK$4,$M29&gt;='LCS San Diego'!CK$4)),"C",IF((AND($N29&lt;='LCS San Diego'!CK$4,$O29&gt;='LCS San Diego'!CK$4)),"CO",IF((AND($P29&lt;='LCS San Diego'!CK$4,$Q29&gt;='LCS San Diego'!CK$4)),"C",0))))))</f>
        <v>0</v>
      </c>
      <c r="CL29" s="33">
        <f>IF((AND($E29&lt;='LCS San Diego'!CL$4,$F29&gt;='LCS San Diego'!CL$4)),"P/L",IF((AND($H29&lt;='LCS San Diego'!CL$4,$I29&gt;='LCS San Diego'!CL$4)),"XO",IF((AND($J29&lt;='LCS San Diego'!CL$4,$K29&gt;='LCS San Diego'!CL$4)),"3",IF((AND($L29&lt;='LCS San Diego'!CL$4,$M29&gt;='LCS San Diego'!CL$4)),"C",IF((AND($N29&lt;='LCS San Diego'!CL$4,$O29&gt;='LCS San Diego'!CL$4)),"CO",IF((AND($P29&lt;='LCS San Diego'!CL$4,$Q29&gt;='LCS San Diego'!CL$4)),"C",0))))))</f>
        <v>0</v>
      </c>
    </row>
    <row r="30" spans="1:90" s="2" customFormat="1" x14ac:dyDescent="0.25">
      <c r="A30" s="40" t="s">
        <v>34</v>
      </c>
      <c r="B30" s="31">
        <v>17</v>
      </c>
      <c r="C30" s="31">
        <v>16</v>
      </c>
      <c r="D30" s="31">
        <v>1</v>
      </c>
      <c r="E30" s="32"/>
      <c r="F30" s="32"/>
      <c r="G30" s="33">
        <f>F30-E30</f>
        <v>0</v>
      </c>
      <c r="H30" s="37">
        <v>46625</v>
      </c>
      <c r="I30" s="32">
        <f>IF(H30="",0,DATE(YEAR(H30),MONTH(H30)+B30,DAY(H30)))</f>
        <v>47144</v>
      </c>
      <c r="J30" s="32">
        <f>IF(I30="","",(DATE(YEAR(I30),MONTH(I30)+1,DAY(I30))))</f>
        <v>47175</v>
      </c>
      <c r="K30" s="32">
        <f>IF(J30="","",(DATE(YEAR(J30),MONTH(J30)+D30,DAY(J30))))</f>
        <v>47203</v>
      </c>
      <c r="L30" s="32">
        <f>IF(N30="","",DATE(YEAR(N30), MONTH(N30)-1,DAY(N30)))</f>
        <v>47234</v>
      </c>
      <c r="M30" s="32">
        <f>IF(N30="","",DATE(YEAR(L30),MONTH(L30),DAY(L30)))</f>
        <v>47234</v>
      </c>
      <c r="N30" s="32">
        <f>IF(K30="","",(DATE(YEAR(K30),MONTH(K30)+2,DAY(K30))))</f>
        <v>47264</v>
      </c>
      <c r="O30" s="32">
        <f>IF(N30="","",(DATE(YEAR(N30),MONTH(N30)+C30,DAY(N30))))</f>
        <v>47752</v>
      </c>
      <c r="P30" s="32">
        <f>IF(O30="","",DATE(YEAR(O30), MONTH(O30)+1,DAY(O30)))</f>
        <v>47782</v>
      </c>
      <c r="Q30" s="32">
        <f>IF(O30="","",DATE(YEAR(P30),MONTH(P30),DAY(P30)))</f>
        <v>47782</v>
      </c>
      <c r="R30" s="33">
        <f>IF((AND($E30&lt;='LCS San Diego'!R$4,$F30&gt;='LCS San Diego'!R$4)),"P/L",IF((AND($H30&lt;='LCS San Diego'!R$4,$I30&gt;='LCS San Diego'!R$4)),"XO",IF((AND($J30&lt;='LCS San Diego'!R$4,$K30&gt;='LCS San Diego'!R$4)),"3",IF((AND($L30&lt;='LCS San Diego'!R$4,$M30&gt;='LCS San Diego'!R$4)),"C",IF((AND($N30&lt;='LCS San Diego'!R$4,$O30&gt;='LCS San Diego'!R$4)),"CO",IF((AND($P30&lt;='LCS San Diego'!R$4,$Q30&gt;='LCS San Diego'!R$4)),"C",0))))))</f>
        <v>0</v>
      </c>
      <c r="S30" s="33">
        <f>IF((AND($E30&lt;='LCS San Diego'!S$4,$F30&gt;='LCS San Diego'!S$4)),"P/L",IF((AND($H30&lt;='LCS San Diego'!S$4,$I30&gt;='LCS San Diego'!S$4)),"XO",IF((AND($J30&lt;='LCS San Diego'!S$4,$K30&gt;='LCS San Diego'!S$4)),"3",IF((AND($L30&lt;='LCS San Diego'!S$4,$M30&gt;='LCS San Diego'!S$4)),"C",IF((AND($N30&lt;='LCS San Diego'!S$4,$O30&gt;='LCS San Diego'!S$4)),"CO",IF((AND($P30&lt;='LCS San Diego'!S$4,$Q30&gt;='LCS San Diego'!S$4)),"C",0))))))</f>
        <v>0</v>
      </c>
      <c r="T30" s="33">
        <f>IF((AND($E30&lt;='LCS San Diego'!T$4,$F30&gt;='LCS San Diego'!T$4)),"P/L",IF((AND($H30&lt;='LCS San Diego'!T$4,$I30&gt;='LCS San Diego'!T$4)),"XO",IF((AND($J30&lt;='LCS San Diego'!T$4,$K30&gt;='LCS San Diego'!T$4)),"3",IF((AND($L30&lt;='LCS San Diego'!T$4,$M30&gt;='LCS San Diego'!T$4)),"C",IF((AND($N30&lt;='LCS San Diego'!T$4,$O30&gt;='LCS San Diego'!T$4)),"CO",IF((AND($P30&lt;='LCS San Diego'!T$4,$Q30&gt;='LCS San Diego'!T$4)),"C",0))))))</f>
        <v>0</v>
      </c>
      <c r="U30" s="33">
        <f>IF((AND($E30&lt;='LCS San Diego'!U$4,$F30&gt;='LCS San Diego'!U$4)),"P/L",IF((AND($H30&lt;='LCS San Diego'!U$4,$I30&gt;='LCS San Diego'!U$4)),"XO",IF((AND($J30&lt;='LCS San Diego'!U$4,$K30&gt;='LCS San Diego'!U$4)),"3",IF((AND($L30&lt;='LCS San Diego'!U$4,$M30&gt;='LCS San Diego'!U$4)),"C",IF((AND($N30&lt;='LCS San Diego'!U$4,$O30&gt;='LCS San Diego'!U$4)),"CO",IF((AND($P30&lt;='LCS San Diego'!U$4,$Q30&gt;='LCS San Diego'!U$4)),"C",0))))))</f>
        <v>0</v>
      </c>
      <c r="V30" s="33">
        <f>IF((AND($E30&lt;='LCS San Diego'!V$4,$F30&gt;='LCS San Diego'!V$4)),"P/L",IF((AND($H30&lt;='LCS San Diego'!V$4,$I30&gt;='LCS San Diego'!V$4)),"XO",IF((AND($J30&lt;='LCS San Diego'!V$4,$K30&gt;='LCS San Diego'!V$4)),"3",IF((AND($L30&lt;='LCS San Diego'!V$4,$M30&gt;='LCS San Diego'!V$4)),"C",IF((AND($N30&lt;='LCS San Diego'!V$4,$O30&gt;='LCS San Diego'!V$4)),"CO",IF((AND($P30&lt;='LCS San Diego'!V$4,$Q30&gt;='LCS San Diego'!V$4)),"C",0))))))</f>
        <v>0</v>
      </c>
      <c r="W30" s="33">
        <f>IF((AND($E30&lt;='LCS San Diego'!W$4,$F30&gt;='LCS San Diego'!W$4)),"P/L",IF((AND($H30&lt;='LCS San Diego'!W$4,$I30&gt;='LCS San Diego'!W$4)),"XO",IF((AND($J30&lt;='LCS San Diego'!W$4,$K30&gt;='LCS San Diego'!W$4)),"3",IF((AND($L30&lt;='LCS San Diego'!W$4,$M30&gt;='LCS San Diego'!W$4)),"C",IF((AND($N30&lt;='LCS San Diego'!W$4,$O30&gt;='LCS San Diego'!W$4)),"CO",IF((AND($P30&lt;='LCS San Diego'!W$4,$Q30&gt;='LCS San Diego'!W$4)),"C",0))))))</f>
        <v>0</v>
      </c>
      <c r="X30" s="33">
        <f>IF((AND($E30&lt;='LCS San Diego'!X$4,$F30&gt;='LCS San Diego'!X$4)),"P/L",IF((AND($H30&lt;='LCS San Diego'!X$4,$I30&gt;='LCS San Diego'!X$4)),"XO",IF((AND($J30&lt;='LCS San Diego'!X$4,$K30&gt;='LCS San Diego'!X$4)),"3",IF((AND($L30&lt;='LCS San Diego'!X$4,$M30&gt;='LCS San Diego'!X$4)),"C",IF((AND($N30&lt;='LCS San Diego'!X$4,$O30&gt;='LCS San Diego'!X$4)),"CO",IF((AND($P30&lt;='LCS San Diego'!X$4,$Q30&gt;='LCS San Diego'!X$4)),"C",0))))))</f>
        <v>0</v>
      </c>
      <c r="Y30" s="33">
        <f>IF((AND($E30&lt;='LCS San Diego'!Y$4,$F30&gt;='LCS San Diego'!Y$4)),"P/L",IF((AND($H30&lt;='LCS San Diego'!Y$4,$I30&gt;='LCS San Diego'!Y$4)),"XO",IF((AND($J30&lt;='LCS San Diego'!Y$4,$K30&gt;='LCS San Diego'!Y$4)),"3",IF((AND($L30&lt;='LCS San Diego'!Y$4,$M30&gt;='LCS San Diego'!Y$4)),"C",IF((AND($N30&lt;='LCS San Diego'!Y$4,$O30&gt;='LCS San Diego'!Y$4)),"CO",IF((AND($P30&lt;='LCS San Diego'!Y$4,$Q30&gt;='LCS San Diego'!Y$4)),"C",0))))))</f>
        <v>0</v>
      </c>
      <c r="Z30" s="33">
        <f>IF((AND($E30&lt;='LCS San Diego'!Z$4,$F30&gt;='LCS San Diego'!Z$4)),"P/L",IF((AND($H30&lt;='LCS San Diego'!Z$4,$I30&gt;='LCS San Diego'!Z$4)),"XO",IF((AND($J30&lt;='LCS San Diego'!Z$4,$K30&gt;='LCS San Diego'!Z$4)),"3",IF((AND($L30&lt;='LCS San Diego'!Z$4,$M30&gt;='LCS San Diego'!Z$4)),"C",IF((AND($N30&lt;='LCS San Diego'!Z$4,$O30&gt;='LCS San Diego'!Z$4)),"CO",IF((AND($P30&lt;='LCS San Diego'!Z$4,$Q30&gt;='LCS San Diego'!Z$4)),"C",0))))))</f>
        <v>0</v>
      </c>
      <c r="AA30" s="33">
        <f>IF((AND($E30&lt;='LCS San Diego'!AA$4,$F30&gt;='LCS San Diego'!AA$4)),"P/L",IF((AND($H30&lt;='LCS San Diego'!AA$4,$I30&gt;='LCS San Diego'!AA$4)),"XO",IF((AND($J30&lt;='LCS San Diego'!AA$4,$K30&gt;='LCS San Diego'!AA$4)),"3",IF((AND($L30&lt;='LCS San Diego'!AA$4,$M30&gt;='LCS San Diego'!AA$4)),"C",IF((AND($N30&lt;='LCS San Diego'!AA$4,$O30&gt;='LCS San Diego'!AA$4)),"CO",IF((AND($P30&lt;='LCS San Diego'!AA$4,$Q30&gt;='LCS San Diego'!AA$4)),"C",0))))))</f>
        <v>0</v>
      </c>
      <c r="AB30" s="33">
        <f>IF((AND($E30&lt;='LCS San Diego'!AB$4,$F30&gt;='LCS San Diego'!AB$4)),"P/L",IF((AND($H30&lt;='LCS San Diego'!AB$4,$I30&gt;='LCS San Diego'!AB$4)),"XO",IF((AND($J30&lt;='LCS San Diego'!AB$4,$K30&gt;='LCS San Diego'!AB$4)),"3",IF((AND($L30&lt;='LCS San Diego'!AB$4,$M30&gt;='LCS San Diego'!AB$4)),"C",IF((AND($N30&lt;='LCS San Diego'!AB$4,$O30&gt;='LCS San Diego'!AB$4)),"CO",IF((AND($P30&lt;='LCS San Diego'!AB$4,$Q30&gt;='LCS San Diego'!AB$4)),"C",0))))))</f>
        <v>0</v>
      </c>
      <c r="AC30" s="33">
        <f>IF((AND($E30&lt;='LCS San Diego'!AC$4,$F30&gt;='LCS San Diego'!AC$4)),"P/L",IF((AND($H30&lt;='LCS San Diego'!AC$4,$I30&gt;='LCS San Diego'!AC$4)),"XO",IF((AND($J30&lt;='LCS San Diego'!AC$4,$K30&gt;='LCS San Diego'!AC$4)),"3",IF((AND($L30&lt;='LCS San Diego'!AC$4,$M30&gt;='LCS San Diego'!AC$4)),"C",IF((AND($N30&lt;='LCS San Diego'!AC$4,$O30&gt;='LCS San Diego'!AC$4)),"CO",IF((AND($P30&lt;='LCS San Diego'!AC$4,$Q30&gt;='LCS San Diego'!AC$4)),"C",0))))))</f>
        <v>0</v>
      </c>
      <c r="AD30" s="33">
        <f>IF((AND($E30&lt;='LCS San Diego'!AD$4,$F30&gt;='LCS San Diego'!AD$4)),"P/L",IF((AND($H30&lt;='LCS San Diego'!AD$4,$I30&gt;='LCS San Diego'!AD$4)),"XO",IF((AND($J30&lt;='LCS San Diego'!AD$4,$K30&gt;='LCS San Diego'!AD$4)),"3",IF((AND($L30&lt;='LCS San Diego'!AD$4,$M30&gt;='LCS San Diego'!AD$4)),"C",IF((AND($N30&lt;='LCS San Diego'!AD$4,$O30&gt;='LCS San Diego'!AD$4)),"CO",IF((AND($P30&lt;='LCS San Diego'!AD$4,$Q30&gt;='LCS San Diego'!AD$4)),"C",0))))))</f>
        <v>0</v>
      </c>
      <c r="AE30" s="33">
        <f>IF((AND($E30&lt;='LCS San Diego'!AE$4,$F30&gt;='LCS San Diego'!AE$4)),"P/L",IF((AND($H30&lt;='LCS San Diego'!AE$4,$I30&gt;='LCS San Diego'!AE$4)),"XO",IF((AND($J30&lt;='LCS San Diego'!AE$4,$K30&gt;='LCS San Diego'!AE$4)),"3",IF((AND($L30&lt;='LCS San Diego'!AE$4,$M30&gt;='LCS San Diego'!AE$4)),"C",IF((AND($N30&lt;='LCS San Diego'!AE$4,$O30&gt;='LCS San Diego'!AE$4)),"CO",IF((AND($P30&lt;='LCS San Diego'!AE$4,$Q30&gt;='LCS San Diego'!AE$4)),"C",0))))))</f>
        <v>0</v>
      </c>
      <c r="AF30" s="33">
        <f>IF((AND($E30&lt;='LCS San Diego'!AF$4,$F30&gt;='LCS San Diego'!AF$4)),"P/L",IF((AND($H30&lt;='LCS San Diego'!AF$4,$I30&gt;='LCS San Diego'!AF$4)),"XO",IF((AND($J30&lt;='LCS San Diego'!AF$4,$K30&gt;='LCS San Diego'!AF$4)),"3",IF((AND($L30&lt;='LCS San Diego'!AF$4,$M30&gt;='LCS San Diego'!AF$4)),"C",IF((AND($N30&lt;='LCS San Diego'!AF$4,$O30&gt;='LCS San Diego'!AF$4)),"CO",IF((AND($P30&lt;='LCS San Diego'!AF$4,$Q30&gt;='LCS San Diego'!AF$4)),"C",0))))))</f>
        <v>0</v>
      </c>
      <c r="AG30" s="33">
        <f>IF((AND($E30&lt;='LCS San Diego'!AG$4,$F30&gt;='LCS San Diego'!AG$4)),"P/L",IF((AND($H30&lt;='LCS San Diego'!AG$4,$I30&gt;='LCS San Diego'!AG$4)),"XO",IF((AND($J30&lt;='LCS San Diego'!AG$4,$K30&gt;='LCS San Diego'!AG$4)),"3",IF((AND($L30&lt;='LCS San Diego'!AG$4,$M30&gt;='LCS San Diego'!AG$4)),"C",IF((AND($N30&lt;='LCS San Diego'!AG$4,$O30&gt;='LCS San Diego'!AG$4)),"CO",IF((AND($P30&lt;='LCS San Diego'!AG$4,$Q30&gt;='LCS San Diego'!AG$4)),"C",0))))))</f>
        <v>0</v>
      </c>
      <c r="AH30" s="33">
        <f>IF((AND($E30&lt;='LCS San Diego'!AH$4,$F30&gt;='LCS San Diego'!AH$4)),"P/L",IF((AND($H30&lt;='LCS San Diego'!AH$4,$I30&gt;='LCS San Diego'!AH$4)),"XO",IF((AND($J30&lt;='LCS San Diego'!AH$4,$K30&gt;='LCS San Diego'!AH$4)),"3",IF((AND($L30&lt;='LCS San Diego'!AH$4,$M30&gt;='LCS San Diego'!AH$4)),"C",IF((AND($N30&lt;='LCS San Diego'!AH$4,$O30&gt;='LCS San Diego'!AH$4)),"CO",IF((AND($P30&lt;='LCS San Diego'!AH$4,$Q30&gt;='LCS San Diego'!AH$4)),"C",0))))))</f>
        <v>0</v>
      </c>
      <c r="AI30" s="33">
        <f>IF((AND($E30&lt;='LCS San Diego'!AI$4,$F30&gt;='LCS San Diego'!AI$4)),"P/L",IF((AND($H30&lt;='LCS San Diego'!AI$4,$I30&gt;='LCS San Diego'!AI$4)),"XO",IF((AND($J30&lt;='LCS San Diego'!AI$4,$K30&gt;='LCS San Diego'!AI$4)),"3",IF((AND($L30&lt;='LCS San Diego'!AI$4,$M30&gt;='LCS San Diego'!AI$4)),"C",IF((AND($N30&lt;='LCS San Diego'!AI$4,$O30&gt;='LCS San Diego'!AI$4)),"CO",IF((AND($P30&lt;='LCS San Diego'!AI$4,$Q30&gt;='LCS San Diego'!AI$4)),"C",0))))))</f>
        <v>0</v>
      </c>
      <c r="AJ30" s="33">
        <f>IF((AND($E30&lt;='LCS San Diego'!AJ$4,$F30&gt;='LCS San Diego'!AJ$4)),"P/L",IF((AND($H30&lt;='LCS San Diego'!AJ$4,$I30&gt;='LCS San Diego'!AJ$4)),"XO",IF((AND($J30&lt;='LCS San Diego'!AJ$4,$K30&gt;='LCS San Diego'!AJ$4)),"3",IF((AND($L30&lt;='LCS San Diego'!AJ$4,$M30&gt;='LCS San Diego'!AJ$4)),"C",IF((AND($N30&lt;='LCS San Diego'!AJ$4,$O30&gt;='LCS San Diego'!AJ$4)),"CO",IF((AND($P30&lt;='LCS San Diego'!AJ$4,$Q30&gt;='LCS San Diego'!AJ$4)),"C",0))))))</f>
        <v>0</v>
      </c>
      <c r="AK30" s="33" t="str">
        <f>IF((AND($E30&lt;='LCS San Diego'!AK$4,$F30&gt;='LCS San Diego'!AK$4)),"P/L",IF((AND($H30&lt;='LCS San Diego'!AK$4,$I30&gt;='LCS San Diego'!AK$4)),"XO",IF((AND($J30&lt;='LCS San Diego'!AK$4,$K30&gt;='LCS San Diego'!AK$4)),"3",IF((AND($L30&lt;='LCS San Diego'!AK$4,$M30&gt;='LCS San Diego'!AK$4)),"C",IF((AND($N30&lt;='LCS San Diego'!AK$4,$O30&gt;='LCS San Diego'!AK$4)),"CO",IF((AND($P30&lt;='LCS San Diego'!AK$4,$Q30&gt;='LCS San Diego'!AK$4)),"C",0))))))</f>
        <v>XO</v>
      </c>
      <c r="AL30" s="33" t="str">
        <f>IF((AND($E30&lt;='LCS San Diego'!AL$4,$F30&gt;='LCS San Diego'!AL$4)),"P/L",IF((AND($H30&lt;='LCS San Diego'!AL$4,$I30&gt;='LCS San Diego'!AL$4)),"XO",IF((AND($J30&lt;='LCS San Diego'!AL$4,$K30&gt;='LCS San Diego'!AL$4)),"3",IF((AND($L30&lt;='LCS San Diego'!AL$4,$M30&gt;='LCS San Diego'!AL$4)),"C",IF((AND($N30&lt;='LCS San Diego'!AL$4,$O30&gt;='LCS San Diego'!AL$4)),"CO",IF((AND($P30&lt;='LCS San Diego'!AL$4,$Q30&gt;='LCS San Diego'!AL$4)),"C",0))))))</f>
        <v>XO</v>
      </c>
      <c r="AM30" s="33" t="str">
        <f>IF((AND($E30&lt;='LCS San Diego'!AM$4,$F30&gt;='LCS San Diego'!AM$4)),"P/L",IF((AND($H30&lt;='LCS San Diego'!AM$4,$I30&gt;='LCS San Diego'!AM$4)),"XO",IF((AND($J30&lt;='LCS San Diego'!AM$4,$K30&gt;='LCS San Diego'!AM$4)),"3",IF((AND($L30&lt;='LCS San Diego'!AM$4,$M30&gt;='LCS San Diego'!AM$4)),"C",IF((AND($N30&lt;='LCS San Diego'!AM$4,$O30&gt;='LCS San Diego'!AM$4)),"CO",IF((AND($P30&lt;='LCS San Diego'!AM$4,$Q30&gt;='LCS San Diego'!AM$4)),"C",0))))))</f>
        <v>XO</v>
      </c>
      <c r="AN30" s="33" t="str">
        <f>IF((AND($E30&lt;='LCS San Diego'!AN$4,$F30&gt;='LCS San Diego'!AN$4)),"P/L",IF((AND($H30&lt;='LCS San Diego'!AN$4,$I30&gt;='LCS San Diego'!AN$4)),"XO",IF((AND($J30&lt;='LCS San Diego'!AN$4,$K30&gt;='LCS San Diego'!AN$4)),"3",IF((AND($L30&lt;='LCS San Diego'!AN$4,$M30&gt;='LCS San Diego'!AN$4)),"C",IF((AND($N30&lt;='LCS San Diego'!AN$4,$O30&gt;='LCS San Diego'!AN$4)),"CO",IF((AND($P30&lt;='LCS San Diego'!AN$4,$Q30&gt;='LCS San Diego'!AN$4)),"C",0))))))</f>
        <v>XO</v>
      </c>
      <c r="AO30" s="33" t="str">
        <f>IF((AND($E30&lt;='LCS San Diego'!AO$4,$F30&gt;='LCS San Diego'!AO$4)),"P/L",IF((AND($H30&lt;='LCS San Diego'!AO$4,$I30&gt;='LCS San Diego'!AO$4)),"XO",IF((AND($J30&lt;='LCS San Diego'!AO$4,$K30&gt;='LCS San Diego'!AO$4)),"3",IF((AND($L30&lt;='LCS San Diego'!AO$4,$M30&gt;='LCS San Diego'!AO$4)),"C",IF((AND($N30&lt;='LCS San Diego'!AO$4,$O30&gt;='LCS San Diego'!AO$4)),"CO",IF((AND($P30&lt;='LCS San Diego'!AO$4,$Q30&gt;='LCS San Diego'!AO$4)),"C",0))))))</f>
        <v>XO</v>
      </c>
      <c r="AP30" s="33" t="str">
        <f>IF((AND($E30&lt;='LCS San Diego'!AP$4,$F30&gt;='LCS San Diego'!AP$4)),"P/L",IF((AND($H30&lt;='LCS San Diego'!AP$4,$I30&gt;='LCS San Diego'!AP$4)),"XO",IF((AND($J30&lt;='LCS San Diego'!AP$4,$K30&gt;='LCS San Diego'!AP$4)),"3",IF((AND($L30&lt;='LCS San Diego'!AP$4,$M30&gt;='LCS San Diego'!AP$4)),"C",IF((AND($N30&lt;='LCS San Diego'!AP$4,$O30&gt;='LCS San Diego'!AP$4)),"CO",IF((AND($P30&lt;='LCS San Diego'!AP$4,$Q30&gt;='LCS San Diego'!AP$4)),"C",0))))))</f>
        <v>XO</v>
      </c>
      <c r="AQ30" s="33" t="str">
        <f>IF((AND($E30&lt;='LCS San Diego'!AQ$4,$F30&gt;='LCS San Diego'!AQ$4)),"P/L",IF((AND($H30&lt;='LCS San Diego'!AQ$4,$I30&gt;='LCS San Diego'!AQ$4)),"XO",IF((AND($J30&lt;='LCS San Diego'!AQ$4,$K30&gt;='LCS San Diego'!AQ$4)),"3",IF((AND($L30&lt;='LCS San Diego'!AQ$4,$M30&gt;='LCS San Diego'!AQ$4)),"C",IF((AND($N30&lt;='LCS San Diego'!AQ$4,$O30&gt;='LCS San Diego'!AQ$4)),"CO",IF((AND($P30&lt;='LCS San Diego'!AQ$4,$Q30&gt;='LCS San Diego'!AQ$4)),"C",0))))))</f>
        <v>XO</v>
      </c>
      <c r="AR30" s="33" t="str">
        <f>IF((AND($E30&lt;='LCS San Diego'!AR$4,$F30&gt;='LCS San Diego'!AR$4)),"P/L",IF((AND($H30&lt;='LCS San Diego'!AR$4,$I30&gt;='LCS San Diego'!AR$4)),"XO",IF((AND($J30&lt;='LCS San Diego'!AR$4,$K30&gt;='LCS San Diego'!AR$4)),"3",IF((AND($L30&lt;='LCS San Diego'!AR$4,$M30&gt;='LCS San Diego'!AR$4)),"C",IF((AND($N30&lt;='LCS San Diego'!AR$4,$O30&gt;='LCS San Diego'!AR$4)),"CO",IF((AND($P30&lt;='LCS San Diego'!AR$4,$Q30&gt;='LCS San Diego'!AR$4)),"C",0))))))</f>
        <v>XO</v>
      </c>
      <c r="AS30" s="33" t="str">
        <f>IF((AND($E30&lt;='LCS San Diego'!AS$4,$F30&gt;='LCS San Diego'!AS$4)),"P/L",IF((AND($H30&lt;='LCS San Diego'!AS$4,$I30&gt;='LCS San Diego'!AS$4)),"XO",IF((AND($J30&lt;='LCS San Diego'!AS$4,$K30&gt;='LCS San Diego'!AS$4)),"3",IF((AND($L30&lt;='LCS San Diego'!AS$4,$M30&gt;='LCS San Diego'!AS$4)),"C",IF((AND($N30&lt;='LCS San Diego'!AS$4,$O30&gt;='LCS San Diego'!AS$4)),"CO",IF((AND($P30&lt;='LCS San Diego'!AS$4,$Q30&gt;='LCS San Diego'!AS$4)),"C",0))))))</f>
        <v>XO</v>
      </c>
      <c r="AT30" s="33" t="str">
        <f>IF((AND($E30&lt;='LCS San Diego'!AT$4,$F30&gt;='LCS San Diego'!AT$4)),"P/L",IF((AND($H30&lt;='LCS San Diego'!AT$4,$I30&gt;='LCS San Diego'!AT$4)),"XO",IF((AND($J30&lt;='LCS San Diego'!AT$4,$K30&gt;='LCS San Diego'!AT$4)),"3",IF((AND($L30&lt;='LCS San Diego'!AT$4,$M30&gt;='LCS San Diego'!AT$4)),"C",IF((AND($N30&lt;='LCS San Diego'!AT$4,$O30&gt;='LCS San Diego'!AT$4)),"CO",IF((AND($P30&lt;='LCS San Diego'!AT$4,$Q30&gt;='LCS San Diego'!AT$4)),"C",0))))))</f>
        <v>XO</v>
      </c>
      <c r="AU30" s="33" t="str">
        <f>IF((AND($E30&lt;='LCS San Diego'!AU$4,$F30&gt;='LCS San Diego'!AU$4)),"P/L",IF((AND($H30&lt;='LCS San Diego'!AU$4,$I30&gt;='LCS San Diego'!AU$4)),"XO",IF((AND($J30&lt;='LCS San Diego'!AU$4,$K30&gt;='LCS San Diego'!AU$4)),"3",IF((AND($L30&lt;='LCS San Diego'!AU$4,$M30&gt;='LCS San Diego'!AU$4)),"C",IF((AND($N30&lt;='LCS San Diego'!AU$4,$O30&gt;='LCS San Diego'!AU$4)),"CO",IF((AND($P30&lt;='LCS San Diego'!AU$4,$Q30&gt;='LCS San Diego'!AU$4)),"C",0))))))</f>
        <v>XO</v>
      </c>
      <c r="AV30" s="33" t="str">
        <f>IF((AND($E30&lt;='LCS San Diego'!AV$4,$F30&gt;='LCS San Diego'!AV$4)),"P/L",IF((AND($H30&lt;='LCS San Diego'!AV$4,$I30&gt;='LCS San Diego'!AV$4)),"XO",IF((AND($J30&lt;='LCS San Diego'!AV$4,$K30&gt;='LCS San Diego'!AV$4)),"3",IF((AND($L30&lt;='LCS San Diego'!AV$4,$M30&gt;='LCS San Diego'!AV$4)),"C",IF((AND($N30&lt;='LCS San Diego'!AV$4,$O30&gt;='LCS San Diego'!AV$4)),"CO",IF((AND($P30&lt;='LCS San Diego'!AV$4,$Q30&gt;='LCS San Diego'!AV$4)),"C",0))))))</f>
        <v>XO</v>
      </c>
      <c r="AW30" s="33" t="str">
        <f>IF((AND($E30&lt;='LCS San Diego'!AW$4,$F30&gt;='LCS San Diego'!AW$4)),"P/L",IF((AND($H30&lt;='LCS San Diego'!AW$4,$I30&gt;='LCS San Diego'!AW$4)),"XO",IF((AND($J30&lt;='LCS San Diego'!AW$4,$K30&gt;='LCS San Diego'!AW$4)),"3",IF((AND($L30&lt;='LCS San Diego'!AW$4,$M30&gt;='LCS San Diego'!AW$4)),"C",IF((AND($N30&lt;='LCS San Diego'!AW$4,$O30&gt;='LCS San Diego'!AW$4)),"CO",IF((AND($P30&lt;='LCS San Diego'!AW$4,$Q30&gt;='LCS San Diego'!AW$4)),"C",0))))))</f>
        <v>XO</v>
      </c>
      <c r="AX30" s="33" t="str">
        <f>IF((AND($E30&lt;='LCS San Diego'!AX$4,$F30&gt;='LCS San Diego'!AX$4)),"P/L",IF((AND($H30&lt;='LCS San Diego'!AX$4,$I30&gt;='LCS San Diego'!AX$4)),"XO",IF((AND($J30&lt;='LCS San Diego'!AX$4,$K30&gt;='LCS San Diego'!AX$4)),"3",IF((AND($L30&lt;='LCS San Diego'!AX$4,$M30&gt;='LCS San Diego'!AX$4)),"C",IF((AND($N30&lt;='LCS San Diego'!AX$4,$O30&gt;='LCS San Diego'!AX$4)),"CO",IF((AND($P30&lt;='LCS San Diego'!AX$4,$Q30&gt;='LCS San Diego'!AX$4)),"C",0))))))</f>
        <v>XO</v>
      </c>
      <c r="AY30" s="33" t="str">
        <f>IF((AND($E30&lt;='LCS San Diego'!AY$4,$F30&gt;='LCS San Diego'!AY$4)),"P/L",IF((AND($H30&lt;='LCS San Diego'!AY$4,$I30&gt;='LCS San Diego'!AY$4)),"XO",IF((AND($J30&lt;='LCS San Diego'!AY$4,$K30&gt;='LCS San Diego'!AY$4)),"3",IF((AND($L30&lt;='LCS San Diego'!AY$4,$M30&gt;='LCS San Diego'!AY$4)),"C",IF((AND($N30&lt;='LCS San Diego'!AY$4,$O30&gt;='LCS San Diego'!AY$4)),"CO",IF((AND($P30&lt;='LCS San Diego'!AY$4,$Q30&gt;='LCS San Diego'!AY$4)),"C",0))))))</f>
        <v>XO</v>
      </c>
      <c r="AZ30" s="33" t="str">
        <f>IF((AND($E30&lt;='LCS San Diego'!AZ$4,$F30&gt;='LCS San Diego'!AZ$4)),"P/L",IF((AND($H30&lt;='LCS San Diego'!AZ$4,$I30&gt;='LCS San Diego'!AZ$4)),"XO",IF((AND($J30&lt;='LCS San Diego'!AZ$4,$K30&gt;='LCS San Diego'!AZ$4)),"3",IF((AND($L30&lt;='LCS San Diego'!AZ$4,$M30&gt;='LCS San Diego'!AZ$4)),"C",IF((AND($N30&lt;='LCS San Diego'!AZ$4,$O30&gt;='LCS San Diego'!AZ$4)),"CO",IF((AND($P30&lt;='LCS San Diego'!AZ$4,$Q30&gt;='LCS San Diego'!AZ$4)),"C",0))))))</f>
        <v>XO</v>
      </c>
      <c r="BA30" s="33" t="str">
        <f>IF((AND($E30&lt;='LCS San Diego'!BA$4,$F30&gt;='LCS San Diego'!BA$4)),"P/L",IF((AND($H30&lt;='LCS San Diego'!BA$4,$I30&gt;='LCS San Diego'!BA$4)),"XO",IF((AND($J30&lt;='LCS San Diego'!BA$4,$K30&gt;='LCS San Diego'!BA$4)),"3",IF((AND($L30&lt;='LCS San Diego'!BA$4,$M30&gt;='LCS San Diego'!BA$4)),"C",IF((AND($N30&lt;='LCS San Diego'!BA$4,$O30&gt;='LCS San Diego'!BA$4)),"CO",IF((AND($P30&lt;='LCS San Diego'!BA$4,$Q30&gt;='LCS San Diego'!BA$4)),"C",0))))))</f>
        <v>XO</v>
      </c>
      <c r="BB30" s="33">
        <f>IF((AND($E30&lt;='LCS San Diego'!BB$4,$F30&gt;='LCS San Diego'!BB$4)),"P/L",IF((AND($H30&lt;='LCS San Diego'!BB$4,$I30&gt;='LCS San Diego'!BB$4)),"XO",IF((AND($J30&lt;='LCS San Diego'!BB$4,$K30&gt;='LCS San Diego'!BB$4)),"3",IF((AND($L30&lt;='LCS San Diego'!BB$4,$M30&gt;='LCS San Diego'!BB$4)),"C",IF((AND($N30&lt;='LCS San Diego'!BB$4,$O30&gt;='LCS San Diego'!BB$4)),"CO",IF((AND($P30&lt;='LCS San Diego'!BB$4,$Q30&gt;='LCS San Diego'!BB$4)),"C",0))))))</f>
        <v>0</v>
      </c>
      <c r="BC30" s="33" t="str">
        <f>IF((AND($E30&lt;='LCS San Diego'!BC$4,$F30&gt;='LCS San Diego'!BC$4)),"P/L",IF((AND($H30&lt;='LCS San Diego'!BC$4,$I30&gt;='LCS San Diego'!BC$4)),"XO",IF((AND($J30&lt;='LCS San Diego'!BC$4,$K30&gt;='LCS San Diego'!BC$4)),"3",IF((AND($L30&lt;='LCS San Diego'!BC$4,$M30&gt;='LCS San Diego'!BC$4)),"C",IF((AND($N30&lt;='LCS San Diego'!BC$4,$O30&gt;='LCS San Diego'!BC$4)),"CO",IF((AND($P30&lt;='LCS San Diego'!BC$4,$Q30&gt;='LCS San Diego'!BC$4)),"C",0))))))</f>
        <v>3</v>
      </c>
      <c r="BD30" s="33">
        <f>IF((AND($E30&lt;='LCS San Diego'!BD$4,$F30&gt;='LCS San Diego'!BD$4)),"P/L",IF((AND($H30&lt;='LCS San Diego'!BD$4,$I30&gt;='LCS San Diego'!BD$4)),"XO",IF((AND($J30&lt;='LCS San Diego'!BD$4,$K30&gt;='LCS San Diego'!BD$4)),"3",IF((AND($L30&lt;='LCS San Diego'!BD$4,$M30&gt;='LCS San Diego'!BD$4)),"C",IF((AND($N30&lt;='LCS San Diego'!BD$4,$O30&gt;='LCS San Diego'!BD$4)),"CO",IF((AND($P30&lt;='LCS San Diego'!BD$4,$Q30&gt;='LCS San Diego'!BD$4)),"C",0))))))</f>
        <v>0</v>
      </c>
      <c r="BE30" s="33">
        <f>IF((AND($E30&lt;='LCS San Diego'!BE$4,$F30&gt;='LCS San Diego'!BE$4)),"P/L",IF((AND($H30&lt;='LCS San Diego'!BE$4,$I30&gt;='LCS San Diego'!BE$4)),"XO",IF((AND($J30&lt;='LCS San Diego'!BE$4,$K30&gt;='LCS San Diego'!BE$4)),"3",IF((AND($L30&lt;='LCS San Diego'!BE$4,$M30&gt;='LCS San Diego'!BE$4)),"C",IF((AND($N30&lt;='LCS San Diego'!BE$4,$O30&gt;='LCS San Diego'!BE$4)),"CO",IF((AND($P30&lt;='LCS San Diego'!BE$4,$Q30&gt;='LCS San Diego'!BE$4)),"C",0))))))</f>
        <v>0</v>
      </c>
      <c r="BF30" s="33" t="str">
        <f>IF((AND($E30&lt;='LCS San Diego'!BF$4,$F30&gt;='LCS San Diego'!BF$4)),"P/L",IF((AND($H30&lt;='LCS San Diego'!BF$4,$I30&gt;='LCS San Diego'!BF$4)),"XO",IF((AND($J30&lt;='LCS San Diego'!BF$4,$K30&gt;='LCS San Diego'!BF$4)),"3",IF((AND($L30&lt;='LCS San Diego'!BF$4,$M30&gt;='LCS San Diego'!BF$4)),"C",IF((AND($N30&lt;='LCS San Diego'!BF$4,$O30&gt;='LCS San Diego'!BF$4)),"CO",IF((AND($P30&lt;='LCS San Diego'!BF$4,$Q30&gt;='LCS San Diego'!BF$4)),"C",0))))))</f>
        <v>CO</v>
      </c>
      <c r="BG30" s="33" t="str">
        <f>IF((AND($E30&lt;='LCS San Diego'!BG$4,$F30&gt;='LCS San Diego'!BG$4)),"P/L",IF((AND($H30&lt;='LCS San Diego'!BG$4,$I30&gt;='LCS San Diego'!BG$4)),"XO",IF((AND($J30&lt;='LCS San Diego'!BG$4,$K30&gt;='LCS San Diego'!BG$4)),"3",IF((AND($L30&lt;='LCS San Diego'!BG$4,$M30&gt;='LCS San Diego'!BG$4)),"C",IF((AND($N30&lt;='LCS San Diego'!BG$4,$O30&gt;='LCS San Diego'!BG$4)),"CO",IF((AND($P30&lt;='LCS San Diego'!BG$4,$Q30&gt;='LCS San Diego'!BG$4)),"C",0))))))</f>
        <v>CO</v>
      </c>
      <c r="BH30" s="33" t="str">
        <f>IF((AND($E30&lt;='LCS San Diego'!BH$4,$F30&gt;='LCS San Diego'!BH$4)),"P/L",IF((AND($H30&lt;='LCS San Diego'!BH$4,$I30&gt;='LCS San Diego'!BH$4)),"XO",IF((AND($J30&lt;='LCS San Diego'!BH$4,$K30&gt;='LCS San Diego'!BH$4)),"3",IF((AND($L30&lt;='LCS San Diego'!BH$4,$M30&gt;='LCS San Diego'!BH$4)),"C",IF((AND($N30&lt;='LCS San Diego'!BH$4,$O30&gt;='LCS San Diego'!BH$4)),"CO",IF((AND($P30&lt;='LCS San Diego'!BH$4,$Q30&gt;='LCS San Diego'!BH$4)),"C",0))))))</f>
        <v>CO</v>
      </c>
      <c r="BI30" s="33" t="str">
        <f>IF((AND($E30&lt;='LCS San Diego'!BI$4,$F30&gt;='LCS San Diego'!BI$4)),"P/L",IF((AND($H30&lt;='LCS San Diego'!BI$4,$I30&gt;='LCS San Diego'!BI$4)),"XO",IF((AND($J30&lt;='LCS San Diego'!BI$4,$K30&gt;='LCS San Diego'!BI$4)),"3",IF((AND($L30&lt;='LCS San Diego'!BI$4,$M30&gt;='LCS San Diego'!BI$4)),"C",IF((AND($N30&lt;='LCS San Diego'!BI$4,$O30&gt;='LCS San Diego'!BI$4)),"CO",IF((AND($P30&lt;='LCS San Diego'!BI$4,$Q30&gt;='LCS San Diego'!BI$4)),"C",0))))))</f>
        <v>CO</v>
      </c>
      <c r="BJ30" s="33" t="str">
        <f>IF((AND($E30&lt;='LCS San Diego'!BJ$4,$F30&gt;='LCS San Diego'!BJ$4)),"P/L",IF((AND($H30&lt;='LCS San Diego'!BJ$4,$I30&gt;='LCS San Diego'!BJ$4)),"XO",IF((AND($J30&lt;='LCS San Diego'!BJ$4,$K30&gt;='LCS San Diego'!BJ$4)),"3",IF((AND($L30&lt;='LCS San Diego'!BJ$4,$M30&gt;='LCS San Diego'!BJ$4)),"C",IF((AND($N30&lt;='LCS San Diego'!BJ$4,$O30&gt;='LCS San Diego'!BJ$4)),"CO",IF((AND($P30&lt;='LCS San Diego'!BJ$4,$Q30&gt;='LCS San Diego'!BJ$4)),"C",0))))))</f>
        <v>CO</v>
      </c>
      <c r="BK30" s="33" t="str">
        <f>IF((AND($E30&lt;='LCS San Diego'!BK$4,$F30&gt;='LCS San Diego'!BK$4)),"P/L",IF((AND($H30&lt;='LCS San Diego'!BK$4,$I30&gt;='LCS San Diego'!BK$4)),"XO",IF((AND($J30&lt;='LCS San Diego'!BK$4,$K30&gt;='LCS San Diego'!BK$4)),"3",IF((AND($L30&lt;='LCS San Diego'!BK$4,$M30&gt;='LCS San Diego'!BK$4)),"C",IF((AND($N30&lt;='LCS San Diego'!BK$4,$O30&gt;='LCS San Diego'!BK$4)),"CO",IF((AND($P30&lt;='LCS San Diego'!BK$4,$Q30&gt;='LCS San Diego'!BK$4)),"C",0))))))</f>
        <v>CO</v>
      </c>
      <c r="BL30" s="33" t="str">
        <f>IF((AND($E30&lt;='LCS San Diego'!BL$4,$F30&gt;='LCS San Diego'!BL$4)),"P/L",IF((AND($H30&lt;='LCS San Diego'!BL$4,$I30&gt;='LCS San Diego'!BL$4)),"XO",IF((AND($J30&lt;='LCS San Diego'!BL$4,$K30&gt;='LCS San Diego'!BL$4)),"3",IF((AND($L30&lt;='LCS San Diego'!BL$4,$M30&gt;='LCS San Diego'!BL$4)),"C",IF((AND($N30&lt;='LCS San Diego'!BL$4,$O30&gt;='LCS San Diego'!BL$4)),"CO",IF((AND($P30&lt;='LCS San Diego'!BL$4,$Q30&gt;='LCS San Diego'!BL$4)),"C",0))))))</f>
        <v>CO</v>
      </c>
      <c r="BM30" s="33" t="str">
        <f>IF((AND($E30&lt;='LCS San Diego'!BM$4,$F30&gt;='LCS San Diego'!BM$4)),"P/L",IF((AND($H30&lt;='LCS San Diego'!BM$4,$I30&gt;='LCS San Diego'!BM$4)),"XO",IF((AND($J30&lt;='LCS San Diego'!BM$4,$K30&gt;='LCS San Diego'!BM$4)),"3",IF((AND($L30&lt;='LCS San Diego'!BM$4,$M30&gt;='LCS San Diego'!BM$4)),"C",IF((AND($N30&lt;='LCS San Diego'!BM$4,$O30&gt;='LCS San Diego'!BM$4)),"CO",IF((AND($P30&lt;='LCS San Diego'!BM$4,$Q30&gt;='LCS San Diego'!BM$4)),"C",0))))))</f>
        <v>CO</v>
      </c>
      <c r="BN30" s="33" t="str">
        <f>IF((AND($E30&lt;='LCS San Diego'!BN$4,$F30&gt;='LCS San Diego'!BN$4)),"P/L",IF((AND($H30&lt;='LCS San Diego'!BN$4,$I30&gt;='LCS San Diego'!BN$4)),"XO",IF((AND($J30&lt;='LCS San Diego'!BN$4,$K30&gt;='LCS San Diego'!BN$4)),"3",IF((AND($L30&lt;='LCS San Diego'!BN$4,$M30&gt;='LCS San Diego'!BN$4)),"C",IF((AND($N30&lt;='LCS San Diego'!BN$4,$O30&gt;='LCS San Diego'!BN$4)),"CO",IF((AND($P30&lt;='LCS San Diego'!BN$4,$Q30&gt;='LCS San Diego'!BN$4)),"C",0))))))</f>
        <v>CO</v>
      </c>
      <c r="BO30" s="33" t="str">
        <f>IF((AND($E30&lt;='LCS San Diego'!BO$4,$F30&gt;='LCS San Diego'!BO$4)),"P/L",IF((AND($H30&lt;='LCS San Diego'!BO$4,$I30&gt;='LCS San Diego'!BO$4)),"XO",IF((AND($J30&lt;='LCS San Diego'!BO$4,$K30&gt;='LCS San Diego'!BO$4)),"3",IF((AND($L30&lt;='LCS San Diego'!BO$4,$M30&gt;='LCS San Diego'!BO$4)),"C",IF((AND($N30&lt;='LCS San Diego'!BO$4,$O30&gt;='LCS San Diego'!BO$4)),"CO",IF((AND($P30&lt;='LCS San Diego'!BO$4,$Q30&gt;='LCS San Diego'!BO$4)),"C",0))))))</f>
        <v>CO</v>
      </c>
      <c r="BP30" s="33" t="str">
        <f>IF((AND($E30&lt;='LCS San Diego'!BP$4,$F30&gt;='LCS San Diego'!BP$4)),"P/L",IF((AND($H30&lt;='LCS San Diego'!BP$4,$I30&gt;='LCS San Diego'!BP$4)),"XO",IF((AND($J30&lt;='LCS San Diego'!BP$4,$K30&gt;='LCS San Diego'!BP$4)),"3",IF((AND($L30&lt;='LCS San Diego'!BP$4,$M30&gt;='LCS San Diego'!BP$4)),"C",IF((AND($N30&lt;='LCS San Diego'!BP$4,$O30&gt;='LCS San Diego'!BP$4)),"CO",IF((AND($P30&lt;='LCS San Diego'!BP$4,$Q30&gt;='LCS San Diego'!BP$4)),"C",0))))))</f>
        <v>CO</v>
      </c>
      <c r="BQ30" s="33" t="str">
        <f>IF((AND($E30&lt;='LCS San Diego'!BQ$4,$F30&gt;='LCS San Diego'!BQ$4)),"P/L",IF((AND($H30&lt;='LCS San Diego'!BQ$4,$I30&gt;='LCS San Diego'!BQ$4)),"XO",IF((AND($J30&lt;='LCS San Diego'!BQ$4,$K30&gt;='LCS San Diego'!BQ$4)),"3",IF((AND($L30&lt;='LCS San Diego'!BQ$4,$M30&gt;='LCS San Diego'!BQ$4)),"C",IF((AND($N30&lt;='LCS San Diego'!BQ$4,$O30&gt;='LCS San Diego'!BQ$4)),"CO",IF((AND($P30&lt;='LCS San Diego'!BQ$4,$Q30&gt;='LCS San Diego'!BQ$4)),"C",0))))))</f>
        <v>CO</v>
      </c>
      <c r="BR30" s="33" t="str">
        <f>IF((AND($E30&lt;='LCS San Diego'!BR$4,$F30&gt;='LCS San Diego'!BR$4)),"P/L",IF((AND($H30&lt;='LCS San Diego'!BR$4,$I30&gt;='LCS San Diego'!BR$4)),"XO",IF((AND($J30&lt;='LCS San Diego'!BR$4,$K30&gt;='LCS San Diego'!BR$4)),"3",IF((AND($L30&lt;='LCS San Diego'!BR$4,$M30&gt;='LCS San Diego'!BR$4)),"C",IF((AND($N30&lt;='LCS San Diego'!BR$4,$O30&gt;='LCS San Diego'!BR$4)),"CO",IF((AND($P30&lt;='LCS San Diego'!BR$4,$Q30&gt;='LCS San Diego'!BR$4)),"C",0))))))</f>
        <v>CO</v>
      </c>
      <c r="BS30" s="33" t="str">
        <f>IF((AND($E30&lt;='LCS San Diego'!BS$4,$F30&gt;='LCS San Diego'!BS$4)),"P/L",IF((AND($H30&lt;='LCS San Diego'!BS$4,$I30&gt;='LCS San Diego'!BS$4)),"XO",IF((AND($J30&lt;='LCS San Diego'!BS$4,$K30&gt;='LCS San Diego'!BS$4)),"3",IF((AND($L30&lt;='LCS San Diego'!BS$4,$M30&gt;='LCS San Diego'!BS$4)),"C",IF((AND($N30&lt;='LCS San Diego'!BS$4,$O30&gt;='LCS San Diego'!BS$4)),"CO",IF((AND($P30&lt;='LCS San Diego'!BS$4,$Q30&gt;='LCS San Diego'!BS$4)),"C",0))))))</f>
        <v>CO</v>
      </c>
      <c r="BT30" s="33" t="str">
        <f>IF((AND($E30&lt;='LCS San Diego'!BT$4,$F30&gt;='LCS San Diego'!BT$4)),"P/L",IF((AND($H30&lt;='LCS San Diego'!BT$4,$I30&gt;='LCS San Diego'!BT$4)),"XO",IF((AND($J30&lt;='LCS San Diego'!BT$4,$K30&gt;='LCS San Diego'!BT$4)),"3",IF((AND($L30&lt;='LCS San Diego'!BT$4,$M30&gt;='LCS San Diego'!BT$4)),"C",IF((AND($N30&lt;='LCS San Diego'!BT$4,$O30&gt;='LCS San Diego'!BT$4)),"CO",IF((AND($P30&lt;='LCS San Diego'!BT$4,$Q30&gt;='LCS San Diego'!BT$4)),"C",0))))))</f>
        <v>CO</v>
      </c>
      <c r="BU30" s="33" t="str">
        <f>IF((AND($E30&lt;='LCS San Diego'!BU$4,$F30&gt;='LCS San Diego'!BU$4)),"P/L",IF((AND($H30&lt;='LCS San Diego'!BU$4,$I30&gt;='LCS San Diego'!BU$4)),"XO",IF((AND($J30&lt;='LCS San Diego'!BU$4,$K30&gt;='LCS San Diego'!BU$4)),"3",IF((AND($L30&lt;='LCS San Diego'!BU$4,$M30&gt;='LCS San Diego'!BU$4)),"C",IF((AND($N30&lt;='LCS San Diego'!BU$4,$O30&gt;='LCS San Diego'!BU$4)),"CO",IF((AND($P30&lt;='LCS San Diego'!BU$4,$Q30&gt;='LCS San Diego'!BU$4)),"C",0))))))</f>
        <v>CO</v>
      </c>
      <c r="BV30" s="33">
        <f>IF((AND($E30&lt;='LCS San Diego'!BV$4,$F30&gt;='LCS San Diego'!BV$4)),"P/L",IF((AND($H30&lt;='LCS San Diego'!BV$4,$I30&gt;='LCS San Diego'!BV$4)),"XO",IF((AND($J30&lt;='LCS San Diego'!BV$4,$K30&gt;='LCS San Diego'!BV$4)),"3",IF((AND($L30&lt;='LCS San Diego'!BV$4,$M30&gt;='LCS San Diego'!BV$4)),"C",IF((AND($N30&lt;='LCS San Diego'!BV$4,$O30&gt;='LCS San Diego'!BV$4)),"CO",IF((AND($P30&lt;='LCS San Diego'!BV$4,$Q30&gt;='LCS San Diego'!BV$4)),"C",0))))))</f>
        <v>0</v>
      </c>
      <c r="BW30" s="33">
        <f>IF((AND($E30&lt;='LCS San Diego'!BW$4,$F30&gt;='LCS San Diego'!BW$4)),"P/L",IF((AND($H30&lt;='LCS San Diego'!BW$4,$I30&gt;='LCS San Diego'!BW$4)),"XO",IF((AND($J30&lt;='LCS San Diego'!BW$4,$K30&gt;='LCS San Diego'!BW$4)),"3",IF((AND($L30&lt;='LCS San Diego'!BW$4,$M30&gt;='LCS San Diego'!BW$4)),"C",IF((AND($N30&lt;='LCS San Diego'!BW$4,$O30&gt;='LCS San Diego'!BW$4)),"CO",IF((AND($P30&lt;='LCS San Diego'!BW$4,$Q30&gt;='LCS San Diego'!BW$4)),"C",0))))))</f>
        <v>0</v>
      </c>
      <c r="BX30" s="33">
        <f>IF((AND($E30&lt;='LCS San Diego'!BX$4,$F30&gt;='LCS San Diego'!BX$4)),"P/L",IF((AND($H30&lt;='LCS San Diego'!BX$4,$I30&gt;='LCS San Diego'!BX$4)),"XO",IF((AND($J30&lt;='LCS San Diego'!BX$4,$K30&gt;='LCS San Diego'!BX$4)),"3",IF((AND($L30&lt;='LCS San Diego'!BX$4,$M30&gt;='LCS San Diego'!BX$4)),"C",IF((AND($N30&lt;='LCS San Diego'!BX$4,$O30&gt;='LCS San Diego'!BX$4)),"CO",IF((AND($P30&lt;='LCS San Diego'!BX$4,$Q30&gt;='LCS San Diego'!BX$4)),"C",0))))))</f>
        <v>0</v>
      </c>
      <c r="BY30" s="33">
        <f>IF((AND($E30&lt;='LCS San Diego'!BY$4,$F30&gt;='LCS San Diego'!BY$4)),"P/L",IF((AND($H30&lt;='LCS San Diego'!BY$4,$I30&gt;='LCS San Diego'!BY$4)),"XO",IF((AND($J30&lt;='LCS San Diego'!BY$4,$K30&gt;='LCS San Diego'!BY$4)),"3",IF((AND($L30&lt;='LCS San Diego'!BY$4,$M30&gt;='LCS San Diego'!BY$4)),"C",IF((AND($N30&lt;='LCS San Diego'!BY$4,$O30&gt;='LCS San Diego'!BY$4)),"CO",IF((AND($P30&lt;='LCS San Diego'!BY$4,$Q30&gt;='LCS San Diego'!BY$4)),"C",0))))))</f>
        <v>0</v>
      </c>
      <c r="BZ30" s="33">
        <f>IF((AND($E30&lt;='LCS San Diego'!BZ$4,$F30&gt;='LCS San Diego'!BZ$4)),"P/L",IF((AND($H30&lt;='LCS San Diego'!BZ$4,$I30&gt;='LCS San Diego'!BZ$4)),"XO",IF((AND($J30&lt;='LCS San Diego'!BZ$4,$K30&gt;='LCS San Diego'!BZ$4)),"3",IF((AND($L30&lt;='LCS San Diego'!BZ$4,$M30&gt;='LCS San Diego'!BZ$4)),"C",IF((AND($N30&lt;='LCS San Diego'!BZ$4,$O30&gt;='LCS San Diego'!BZ$4)),"CO",IF((AND($P30&lt;='LCS San Diego'!BZ$4,$Q30&gt;='LCS San Diego'!BZ$4)),"C",0))))))</f>
        <v>0</v>
      </c>
      <c r="CA30" s="33">
        <f>IF((AND($E30&lt;='LCS San Diego'!CA$4,$F30&gt;='LCS San Diego'!CA$4)),"P/L",IF((AND($H30&lt;='LCS San Diego'!CA$4,$I30&gt;='LCS San Diego'!CA$4)),"XO",IF((AND($J30&lt;='LCS San Diego'!CA$4,$K30&gt;='LCS San Diego'!CA$4)),"3",IF((AND($L30&lt;='LCS San Diego'!CA$4,$M30&gt;='LCS San Diego'!CA$4)),"C",IF((AND($N30&lt;='LCS San Diego'!CA$4,$O30&gt;='LCS San Diego'!CA$4)),"CO",IF((AND($P30&lt;='LCS San Diego'!CA$4,$Q30&gt;='LCS San Diego'!CA$4)),"C",0))))))</f>
        <v>0</v>
      </c>
      <c r="CB30" s="33">
        <f>IF((AND($E30&lt;='LCS San Diego'!CB$4,$F30&gt;='LCS San Diego'!CB$4)),"P/L",IF((AND($H30&lt;='LCS San Diego'!CB$4,$I30&gt;='LCS San Diego'!CB$4)),"XO",IF((AND($J30&lt;='LCS San Diego'!CB$4,$K30&gt;='LCS San Diego'!CB$4)),"3",IF((AND($L30&lt;='LCS San Diego'!CB$4,$M30&gt;='LCS San Diego'!CB$4)),"C",IF((AND($N30&lt;='LCS San Diego'!CB$4,$O30&gt;='LCS San Diego'!CB$4)),"CO",IF((AND($P30&lt;='LCS San Diego'!CB$4,$Q30&gt;='LCS San Diego'!CB$4)),"C",0))))))</f>
        <v>0</v>
      </c>
      <c r="CC30" s="33">
        <f>IF((AND($E30&lt;='LCS San Diego'!CC$4,$F30&gt;='LCS San Diego'!CC$4)),"P/L",IF((AND($H30&lt;='LCS San Diego'!CC$4,$I30&gt;='LCS San Diego'!CC$4)),"XO",IF((AND($J30&lt;='LCS San Diego'!CC$4,$K30&gt;='LCS San Diego'!CC$4)),"3",IF((AND($L30&lt;='LCS San Diego'!CC$4,$M30&gt;='LCS San Diego'!CC$4)),"C",IF((AND($N30&lt;='LCS San Diego'!CC$4,$O30&gt;='LCS San Diego'!CC$4)),"CO",IF((AND($P30&lt;='LCS San Diego'!CC$4,$Q30&gt;='LCS San Diego'!CC$4)),"C",0))))))</f>
        <v>0</v>
      </c>
      <c r="CD30" s="33">
        <f>IF((AND($E30&lt;='LCS San Diego'!CD$4,$F30&gt;='LCS San Diego'!CD$4)),"P/L",IF((AND($H30&lt;='LCS San Diego'!CD$4,$I30&gt;='LCS San Diego'!CD$4)),"XO",IF((AND($J30&lt;='LCS San Diego'!CD$4,$K30&gt;='LCS San Diego'!CD$4)),"3",IF((AND($L30&lt;='LCS San Diego'!CD$4,$M30&gt;='LCS San Diego'!CD$4)),"C",IF((AND($N30&lt;='LCS San Diego'!CD$4,$O30&gt;='LCS San Diego'!CD$4)),"CO",IF((AND($P30&lt;='LCS San Diego'!CD$4,$Q30&gt;='LCS San Diego'!CD$4)),"C",0))))))</f>
        <v>0</v>
      </c>
      <c r="CE30" s="33">
        <f>IF((AND($E30&lt;='LCS San Diego'!CE$4,$F30&gt;='LCS San Diego'!CE$4)),"P/L",IF((AND($H30&lt;='LCS San Diego'!CE$4,$I30&gt;='LCS San Diego'!CE$4)),"XO",IF((AND($J30&lt;='LCS San Diego'!CE$4,$K30&gt;='LCS San Diego'!CE$4)),"3",IF((AND($L30&lt;='LCS San Diego'!CE$4,$M30&gt;='LCS San Diego'!CE$4)),"C",IF((AND($N30&lt;='LCS San Diego'!CE$4,$O30&gt;='LCS San Diego'!CE$4)),"CO",IF((AND($P30&lt;='LCS San Diego'!CE$4,$Q30&gt;='LCS San Diego'!CE$4)),"C",0))))))</f>
        <v>0</v>
      </c>
      <c r="CF30" s="33">
        <f>IF((AND($E30&lt;='LCS San Diego'!CF$4,$F30&gt;='LCS San Diego'!CF$4)),"P/L",IF((AND($H30&lt;='LCS San Diego'!CF$4,$I30&gt;='LCS San Diego'!CF$4)),"XO",IF((AND($J30&lt;='LCS San Diego'!CF$4,$K30&gt;='LCS San Diego'!CF$4)),"3",IF((AND($L30&lt;='LCS San Diego'!CF$4,$M30&gt;='LCS San Diego'!CF$4)),"C",IF((AND($N30&lt;='LCS San Diego'!CF$4,$O30&gt;='LCS San Diego'!CF$4)),"CO",IF((AND($P30&lt;='LCS San Diego'!CF$4,$Q30&gt;='LCS San Diego'!CF$4)),"C",0))))))</f>
        <v>0</v>
      </c>
      <c r="CG30" s="33">
        <f>IF((AND($E30&lt;='LCS San Diego'!CG$4,$F30&gt;='LCS San Diego'!CG$4)),"P/L",IF((AND($H30&lt;='LCS San Diego'!CG$4,$I30&gt;='LCS San Diego'!CG$4)),"XO",IF((AND($J30&lt;='LCS San Diego'!CG$4,$K30&gt;='LCS San Diego'!CG$4)),"3",IF((AND($L30&lt;='LCS San Diego'!CG$4,$M30&gt;='LCS San Diego'!CG$4)),"C",IF((AND($N30&lt;='LCS San Diego'!CG$4,$O30&gt;='LCS San Diego'!CG$4)),"CO",IF((AND($P30&lt;='LCS San Diego'!CG$4,$Q30&gt;='LCS San Diego'!CG$4)),"C",0))))))</f>
        <v>0</v>
      </c>
      <c r="CH30" s="33">
        <f>IF((AND($E30&lt;='LCS San Diego'!CH$4,$F30&gt;='LCS San Diego'!CH$4)),"P/L",IF((AND($H30&lt;='LCS San Diego'!CH$4,$I30&gt;='LCS San Diego'!CH$4)),"XO",IF((AND($J30&lt;='LCS San Diego'!CH$4,$K30&gt;='LCS San Diego'!CH$4)),"3",IF((AND($L30&lt;='LCS San Diego'!CH$4,$M30&gt;='LCS San Diego'!CH$4)),"C",IF((AND($N30&lt;='LCS San Diego'!CH$4,$O30&gt;='LCS San Diego'!CH$4)),"CO",IF((AND($P30&lt;='LCS San Diego'!CH$4,$Q30&gt;='LCS San Diego'!CH$4)),"C",0))))))</f>
        <v>0</v>
      </c>
      <c r="CI30" s="33">
        <f>IF((AND($E30&lt;='LCS San Diego'!CI$4,$F30&gt;='LCS San Diego'!CI$4)),"P/L",IF((AND($H30&lt;='LCS San Diego'!CI$4,$I30&gt;='LCS San Diego'!CI$4)),"XO",IF((AND($J30&lt;='LCS San Diego'!CI$4,$K30&gt;='LCS San Diego'!CI$4)),"3",IF((AND($L30&lt;='LCS San Diego'!CI$4,$M30&gt;='LCS San Diego'!CI$4)),"C",IF((AND($N30&lt;='LCS San Diego'!CI$4,$O30&gt;='LCS San Diego'!CI$4)),"CO",IF((AND($P30&lt;='LCS San Diego'!CI$4,$Q30&gt;='LCS San Diego'!CI$4)),"C",0))))))</f>
        <v>0</v>
      </c>
      <c r="CJ30" s="33">
        <f>IF((AND($E30&lt;='LCS San Diego'!CJ$4,$F30&gt;='LCS San Diego'!CJ$4)),"P/L",IF((AND($H30&lt;='LCS San Diego'!CJ$4,$I30&gt;='LCS San Diego'!CJ$4)),"XO",IF((AND($J30&lt;='LCS San Diego'!CJ$4,$K30&gt;='LCS San Diego'!CJ$4)),"3",IF((AND($L30&lt;='LCS San Diego'!CJ$4,$M30&gt;='LCS San Diego'!CJ$4)),"C",IF((AND($N30&lt;='LCS San Diego'!CJ$4,$O30&gt;='LCS San Diego'!CJ$4)),"CO",IF((AND($P30&lt;='LCS San Diego'!CJ$4,$Q30&gt;='LCS San Diego'!CJ$4)),"C",0))))))</f>
        <v>0</v>
      </c>
      <c r="CK30" s="33">
        <f>IF((AND($E30&lt;='LCS San Diego'!CK$4,$F30&gt;='LCS San Diego'!CK$4)),"P/L",IF((AND($H30&lt;='LCS San Diego'!CK$4,$I30&gt;='LCS San Diego'!CK$4)),"XO",IF((AND($J30&lt;='LCS San Diego'!CK$4,$K30&gt;='LCS San Diego'!CK$4)),"3",IF((AND($L30&lt;='LCS San Diego'!CK$4,$M30&gt;='LCS San Diego'!CK$4)),"C",IF((AND($N30&lt;='LCS San Diego'!CK$4,$O30&gt;='LCS San Diego'!CK$4)),"CO",IF((AND($P30&lt;='LCS San Diego'!CK$4,$Q30&gt;='LCS San Diego'!CK$4)),"C",0))))))</f>
        <v>0</v>
      </c>
      <c r="CL30" s="33">
        <f>IF((AND($E30&lt;='LCS San Diego'!CL$4,$F30&gt;='LCS San Diego'!CL$4)),"P/L",IF((AND($H30&lt;='LCS San Diego'!CL$4,$I30&gt;='LCS San Diego'!CL$4)),"XO",IF((AND($J30&lt;='LCS San Diego'!CL$4,$K30&gt;='LCS San Diego'!CL$4)),"3",IF((AND($L30&lt;='LCS San Diego'!CL$4,$M30&gt;='LCS San Diego'!CL$4)),"C",IF((AND($N30&lt;='LCS San Diego'!CL$4,$O30&gt;='LCS San Diego'!CL$4)),"CO",IF((AND($P30&lt;='LCS San Diego'!CL$4,$Q30&gt;='LCS San Diego'!CL$4)),"C",0))))))</f>
        <v>0</v>
      </c>
    </row>
  </sheetData>
  <mergeCells count="6">
    <mergeCell ref="E3:F3"/>
    <mergeCell ref="H3:I3"/>
    <mergeCell ref="J3:K3"/>
    <mergeCell ref="L3:M3"/>
    <mergeCell ref="N3:O3"/>
    <mergeCell ref="P3:Q3"/>
  </mergeCells>
  <conditionalFormatting sqref="R4:CL5 R8:CL9">
    <cfRule type="cellIs" dxfId="0" priority="193" operator="equal">
      <formula>0</formula>
    </cfRule>
    <cfRule type="cellIs" dxfId="1" priority="194" operator="equal">
      <formula>"CO"</formula>
    </cfRule>
    <cfRule type="cellIs" dxfId="2" priority="195" operator="equal">
      <formula>"XO"</formula>
    </cfRule>
    <cfRule type="cellIs" dxfId="3" priority="192" operator="equal">
      <formula>"3"</formula>
    </cfRule>
    <cfRule type="cellIs" dxfId="4" priority="191" operator="equal">
      <formula>"P/L"</formula>
    </cfRule>
  </conditionalFormatting>
  <conditionalFormatting sqref="R5:CL5 R8:CL9 R18:CL20">
    <cfRule type="cellIs" dxfId="5" priority="190" operator="equal">
      <formula>"XO"</formula>
    </cfRule>
    <cfRule type="cellIs" dxfId="6" priority="189" operator="equal">
      <formula>"CO"</formula>
    </cfRule>
    <cfRule type="cellIs" dxfId="7" priority="188" operator="equal">
      <formula>0</formula>
    </cfRule>
    <cfRule type="cellIs" dxfId="8" priority="187" operator="equal">
      <formula>"3"</formula>
    </cfRule>
  </conditionalFormatting>
  <conditionalFormatting sqref="R5:CL7 R11:CL12">
    <cfRule type="cellIs" dxfId="9" priority="171" operator="equal">
      <formula>"P/L"</formula>
    </cfRule>
  </conditionalFormatting>
  <conditionalFormatting sqref="R6:CL6">
    <cfRule type="cellIs" dxfId="10" priority="169" operator="equal">
      <formula>"CO"</formula>
    </cfRule>
    <cfRule type="cellIs" dxfId="11" priority="170" operator="equal">
      <formula>"XO"</formula>
    </cfRule>
    <cfRule type="cellIs" dxfId="12" priority="173" operator="equal">
      <formula>0</formula>
    </cfRule>
    <cfRule type="cellIs" dxfId="13" priority="172" operator="equal">
      <formula>"3"</formula>
    </cfRule>
    <cfRule type="cellIs" dxfId="14" priority="174" operator="equal">
      <formula>"CO"</formula>
    </cfRule>
    <cfRule type="cellIs" dxfId="15" priority="175" operator="equal">
      <formula>"XO"</formula>
    </cfRule>
    <cfRule type="cellIs" dxfId="16" priority="168" operator="equal">
      <formula>0</formula>
    </cfRule>
    <cfRule type="cellIs" dxfId="17" priority="167" operator="equal">
      <formula>"3"</formula>
    </cfRule>
    <cfRule type="cellIs" dxfId="18" priority="166" operator="equal">
      <formula>"C"</formula>
    </cfRule>
    <cfRule type="cellIs" dxfId="19" priority="165" operator="equal">
      <formula>"P/L"</formula>
    </cfRule>
  </conditionalFormatting>
  <conditionalFormatting sqref="R7:CL7">
    <cfRule type="cellIs" dxfId="20" priority="180" operator="equal">
      <formula>"XO"</formula>
    </cfRule>
    <cfRule type="cellIs" dxfId="21" priority="176" operator="equal">
      <formula>"C"</formula>
    </cfRule>
    <cfRule type="cellIs" dxfId="22" priority="177" operator="equal">
      <formula>"3"</formula>
    </cfRule>
    <cfRule type="cellIs" dxfId="23" priority="179" operator="equal">
      <formula>"CO"</formula>
    </cfRule>
    <cfRule type="cellIs" dxfId="24" priority="185" operator="equal">
      <formula>"XO"</formula>
    </cfRule>
    <cfRule type="cellIs" dxfId="25" priority="184" operator="equal">
      <formula>"CO"</formula>
    </cfRule>
    <cfRule type="cellIs" dxfId="26" priority="183" operator="equal">
      <formula>0</formula>
    </cfRule>
    <cfRule type="cellIs" dxfId="27" priority="182" operator="equal">
      <formula>"3"</formula>
    </cfRule>
    <cfRule type="cellIs" dxfId="28" priority="178" operator="equal">
      <formula>0</formula>
    </cfRule>
  </conditionalFormatting>
  <conditionalFormatting sqref="R7:CL9">
    <cfRule type="cellIs" dxfId="29" priority="181" operator="equal">
      <formula>"P/L"</formula>
    </cfRule>
  </conditionalFormatting>
  <conditionalFormatting sqref="R8:CL9 R5:CL5 R18:CL20">
    <cfRule type="cellIs" dxfId="30" priority="186" operator="equal">
      <formula>"C"</formula>
    </cfRule>
  </conditionalFormatting>
  <conditionalFormatting sqref="R10:CL11 R17:CL20">
    <cfRule type="cellIs" dxfId="31" priority="135" operator="equal">
      <formula>"3"</formula>
    </cfRule>
    <cfRule type="cellIs" dxfId="32" priority="138" operator="equal">
      <formula>"XO"</formula>
    </cfRule>
    <cfRule type="cellIs" dxfId="33" priority="137" operator="equal">
      <formula>"CO"</formula>
    </cfRule>
    <cfRule type="cellIs" dxfId="34" priority="136" operator="equal">
      <formula>0</formula>
    </cfRule>
  </conditionalFormatting>
  <conditionalFormatting sqref="R11:CL12">
    <cfRule type="cellIs" dxfId="35" priority="98" operator="equal">
      <formula>"C"</formula>
    </cfRule>
    <cfRule type="cellIs" dxfId="36" priority="107" operator="equal">
      <formula>"XO"</formula>
    </cfRule>
    <cfRule type="cellIs" dxfId="37" priority="106" operator="equal">
      <formula>"CO"</formula>
    </cfRule>
    <cfRule type="cellIs" dxfId="38" priority="105" operator="equal">
      <formula>0</formula>
    </cfRule>
    <cfRule type="cellIs" dxfId="39" priority="104" operator="equal">
      <formula>"3"</formula>
    </cfRule>
  </conditionalFormatting>
  <conditionalFormatting sqref="R12:CL12">
    <cfRule type="cellIs" dxfId="40" priority="99" operator="equal">
      <formula>"3"</formula>
    </cfRule>
    <cfRule type="cellIs" dxfId="41" priority="102" operator="equal">
      <formula>"XO"</formula>
    </cfRule>
    <cfRule type="cellIs" dxfId="42" priority="101" operator="equal">
      <formula>"CO"</formula>
    </cfRule>
    <cfRule type="cellIs" dxfId="43" priority="100" operator="equal">
      <formula>0</formula>
    </cfRule>
  </conditionalFormatting>
  <conditionalFormatting sqref="R12:CL16">
    <cfRule type="cellIs" dxfId="44" priority="93" operator="equal">
      <formula>"P/L"</formula>
    </cfRule>
  </conditionalFormatting>
  <conditionalFormatting sqref="R13:CL16">
    <cfRule type="cellIs" dxfId="45" priority="92" operator="equal">
      <formula>"XO"</formula>
    </cfRule>
    <cfRule type="cellIs" dxfId="46" priority="91" operator="equal">
      <formula>"CO"</formula>
    </cfRule>
    <cfRule type="cellIs" dxfId="47" priority="90" operator="equal">
      <formula>0</formula>
    </cfRule>
    <cfRule type="cellIs" dxfId="48" priority="88" operator="equal">
      <formula>"C"</formula>
    </cfRule>
    <cfRule type="cellIs" dxfId="49" priority="87" operator="equal">
      <formula>"P/L"</formula>
    </cfRule>
    <cfRule type="cellIs" dxfId="50" priority="95" operator="equal">
      <formula>0</formula>
    </cfRule>
    <cfRule type="cellIs" dxfId="51" priority="96" operator="equal">
      <formula>"CO"</formula>
    </cfRule>
    <cfRule type="cellIs" dxfId="52" priority="97" operator="equal">
      <formula>"XO"</formula>
    </cfRule>
    <cfRule type="cellIs" dxfId="53" priority="94" operator="equal">
      <formula>"3"</formula>
    </cfRule>
    <cfRule type="cellIs" dxfId="54" priority="89" operator="equal">
      <formula>"3"</formula>
    </cfRule>
  </conditionalFormatting>
  <conditionalFormatting sqref="R17:CL20 R10:CL11">
    <cfRule type="cellIs" dxfId="55" priority="133" operator="equal">
      <formula>"P/L"</formula>
    </cfRule>
  </conditionalFormatting>
  <conditionalFormatting sqref="R18:CL20">
    <cfRule type="cellIs" dxfId="56" priority="115" operator="equal">
      <formula>0</formula>
    </cfRule>
    <cfRule type="cellIs" dxfId="57" priority="116" operator="equal">
      <formula>"CO"</formula>
    </cfRule>
    <cfRule type="cellIs" dxfId="58" priority="117" operator="equal">
      <formula>"XO"</formula>
    </cfRule>
    <cfRule type="cellIs" dxfId="59" priority="113" operator="equal">
      <formula>"XO"</formula>
    </cfRule>
    <cfRule type="cellIs" dxfId="60" priority="109" operator="equal">
      <formula>"C"</formula>
    </cfRule>
    <cfRule type="cellIs" dxfId="61" priority="110" operator="equal">
      <formula>"3"</formula>
    </cfRule>
    <cfRule type="cellIs" dxfId="62" priority="111" operator="equal">
      <formula>0</formula>
    </cfRule>
    <cfRule type="cellIs" dxfId="63" priority="112" operator="equal">
      <formula>"CO"</formula>
    </cfRule>
    <cfRule type="cellIs" dxfId="64" priority="114" operator="equal">
      <formula>"3"</formula>
    </cfRule>
  </conditionalFormatting>
  <conditionalFormatting sqref="R18:CL25">
    <cfRule type="cellIs" dxfId="65" priority="82" operator="equal">
      <formula>"P/L"</formula>
    </cfRule>
  </conditionalFormatting>
  <conditionalFormatting sqref="R19:CL20">
    <cfRule type="cellIs" dxfId="66" priority="127" operator="equal">
      <formula>"XO"</formula>
    </cfRule>
    <cfRule type="cellIs" dxfId="67" priority="122" operator="equal">
      <formula>"XO"</formula>
    </cfRule>
    <cfRule type="cellIs" dxfId="68" priority="121" operator="equal">
      <formula>"CO"</formula>
    </cfRule>
    <cfRule type="cellIs" dxfId="69" priority="120" operator="equal">
      <formula>0</formula>
    </cfRule>
    <cfRule type="cellIs" dxfId="70" priority="119" operator="equal">
      <formula>"3"</formula>
    </cfRule>
    <cfRule type="cellIs" dxfId="71" priority="118" operator="equal">
      <formula>"C"</formula>
    </cfRule>
    <cfRule type="cellIs" dxfId="72" priority="126" operator="equal">
      <formula>"CO"</formula>
    </cfRule>
    <cfRule type="cellIs" dxfId="73" priority="125" operator="equal">
      <formula>0</formula>
    </cfRule>
    <cfRule type="cellIs" dxfId="74" priority="124" operator="equal">
      <formula>"3"</formula>
    </cfRule>
    <cfRule type="cellIs" dxfId="75" priority="123" operator="equal">
      <formula>"P/L"</formula>
    </cfRule>
  </conditionalFormatting>
  <conditionalFormatting sqref="R21:CL21">
    <cfRule type="cellIs" dxfId="76" priority="83" operator="equal">
      <formula>"3"</formula>
    </cfRule>
    <cfRule type="cellIs" dxfId="77" priority="85" operator="equal">
      <formula>"CO"</formula>
    </cfRule>
    <cfRule type="cellIs" dxfId="78" priority="86" operator="equal">
      <formula>"XO"</formula>
    </cfRule>
    <cfRule type="cellIs" dxfId="79" priority="84" operator="equal">
      <formula>0</formula>
    </cfRule>
  </conditionalFormatting>
  <conditionalFormatting sqref="R22:CL22">
    <cfRule type="cellIs" dxfId="80" priority="67" operator="equal">
      <formula>"P/L"</formula>
    </cfRule>
    <cfRule type="cellIs" dxfId="81" priority="72" operator="equal">
      <formula>"XO"</formula>
    </cfRule>
    <cfRule type="cellIs" dxfId="82" priority="71" operator="equal">
      <formula>"CO"</formula>
    </cfRule>
    <cfRule type="cellIs" dxfId="83" priority="70" operator="equal">
      <formula>0</formula>
    </cfRule>
    <cfRule type="cellIs" dxfId="84" priority="69" operator="equal">
      <formula>"3"</formula>
    </cfRule>
  </conditionalFormatting>
  <conditionalFormatting sqref="R22:CL25">
    <cfRule type="cellIs" dxfId="85" priority="74" operator="equal">
      <formula>0</formula>
    </cfRule>
    <cfRule type="cellIs" dxfId="86" priority="75" operator="equal">
      <formula>"CO"</formula>
    </cfRule>
    <cfRule type="cellIs" dxfId="87" priority="76" operator="equal">
      <formula>"XO"</formula>
    </cfRule>
    <cfRule type="cellIs" dxfId="88" priority="73" operator="equal">
      <formula>"3"</formula>
    </cfRule>
    <cfRule type="cellIs" dxfId="89" priority="68" operator="equal">
      <formula>"C"</formula>
    </cfRule>
  </conditionalFormatting>
  <conditionalFormatting sqref="R23:CL25">
    <cfRule type="cellIs" dxfId="90" priority="81" operator="equal">
      <formula>"XO"</formula>
    </cfRule>
    <cfRule type="cellIs" dxfId="91" priority="80" operator="equal">
      <formula>"CO"</formula>
    </cfRule>
    <cfRule type="cellIs" dxfId="92" priority="79" operator="equal">
      <formula>0</formula>
    </cfRule>
    <cfRule type="cellIs" dxfId="93" priority="78" operator="equal">
      <formula>"3"</formula>
    </cfRule>
    <cfRule type="cellIs" dxfId="94" priority="77" operator="equal">
      <formula>"P/L"</formula>
    </cfRule>
  </conditionalFormatting>
  <conditionalFormatting sqref="R26:CL27">
    <cfRule type="cellIs" dxfId="95" priority="62" operator="equal">
      <formula>"P/L"</formula>
    </cfRule>
    <cfRule type="cellIs" dxfId="96" priority="63" operator="equal">
      <formula>"3"</formula>
    </cfRule>
    <cfRule type="cellIs" dxfId="97" priority="64" operator="equal">
      <formula>0</formula>
    </cfRule>
    <cfRule type="cellIs" dxfId="98" priority="65" operator="equal">
      <formula>"CO"</formula>
    </cfRule>
    <cfRule type="cellIs" dxfId="99" priority="66" operator="equal">
      <formula>"XO"</formula>
    </cfRule>
  </conditionalFormatting>
  <conditionalFormatting sqref="R27:CL27">
    <cfRule type="cellIs" dxfId="100" priority="60" operator="equal">
      <formula>"CO"</formula>
    </cfRule>
    <cfRule type="cellIs" dxfId="101" priority="61" operator="equal">
      <formula>"XO"</formula>
    </cfRule>
    <cfRule type="cellIs" dxfId="102" priority="59" operator="equal">
      <formula>0</formula>
    </cfRule>
    <cfRule type="cellIs" dxfId="103" priority="58" operator="equal">
      <formula>"3"</formula>
    </cfRule>
    <cfRule type="cellIs" dxfId="104" priority="57" operator="equal">
      <formula>"C"</formula>
    </cfRule>
  </conditionalFormatting>
  <conditionalFormatting sqref="R27:CL28">
    <cfRule type="cellIs" dxfId="105" priority="33" operator="equal">
      <formula>"P/L"</formula>
    </cfRule>
  </conditionalFormatting>
  <conditionalFormatting sqref="R28:CL28">
    <cfRule type="cellIs" dxfId="106" priority="32" operator="equal">
      <formula>"XO"</formula>
    </cfRule>
    <cfRule type="cellIs" dxfId="107" priority="31" operator="equal">
      <formula>"CO"</formula>
    </cfRule>
    <cfRule type="cellIs" dxfId="108" priority="30" operator="equal">
      <formula>0</formula>
    </cfRule>
    <cfRule type="cellIs" dxfId="109" priority="29" operator="equal">
      <formula>"3"</formula>
    </cfRule>
    <cfRule type="cellIs" dxfId="110" priority="28" operator="equal">
      <formula>"XO"</formula>
    </cfRule>
    <cfRule type="cellIs" dxfId="111" priority="27" operator="equal">
      <formula>"CO"</formula>
    </cfRule>
    <cfRule type="cellIs" dxfId="112" priority="26" operator="equal">
      <formula>0</formula>
    </cfRule>
    <cfRule type="cellIs" dxfId="113" priority="25" operator="equal">
      <formula>"3"</formula>
    </cfRule>
    <cfRule type="cellIs" dxfId="114" priority="24" operator="equal">
      <formula>"C"</formula>
    </cfRule>
  </conditionalFormatting>
  <conditionalFormatting sqref="R28:CL29">
    <cfRule type="cellIs" dxfId="115" priority="22" operator="equal">
      <formula>"P/L"</formula>
    </cfRule>
  </conditionalFormatting>
  <conditionalFormatting sqref="R29:CL29">
    <cfRule type="cellIs" dxfId="116" priority="13" operator="equal">
      <formula>"C"</formula>
    </cfRule>
    <cfRule type="cellIs" dxfId="117" priority="19" operator="equal">
      <formula>0</formula>
    </cfRule>
    <cfRule type="cellIs" dxfId="118" priority="21" operator="equal">
      <formula>"XO"</formula>
    </cfRule>
    <cfRule type="cellIs" dxfId="119" priority="20" operator="equal">
      <formula>"CO"</formula>
    </cfRule>
    <cfRule type="cellIs" dxfId="120" priority="18" operator="equal">
      <formula>"3"</formula>
    </cfRule>
    <cfRule type="cellIs" dxfId="121" priority="17" operator="equal">
      <formula>"XO"</formula>
    </cfRule>
    <cfRule type="cellIs" dxfId="122" priority="16" operator="equal">
      <formula>"CO"</formula>
    </cfRule>
    <cfRule type="cellIs" dxfId="123" priority="15" operator="equal">
      <formula>0</formula>
    </cfRule>
    <cfRule type="cellIs" dxfId="124" priority="14" operator="equal">
      <formula>"3"</formula>
    </cfRule>
  </conditionalFormatting>
  <conditionalFormatting sqref="R29:CL30">
    <cfRule type="cellIs" dxfId="125" priority="11" operator="equal">
      <formula>"P/L"</formula>
    </cfRule>
  </conditionalFormatting>
  <conditionalFormatting sqref="R30:CL30">
    <cfRule type="cellIs" dxfId="126" priority="8" operator="equal">
      <formula>0</formula>
    </cfRule>
    <cfRule type="cellIs" dxfId="127" priority="7" operator="equal">
      <formula>"3"</formula>
    </cfRule>
    <cfRule type="cellIs" dxfId="128" priority="6" operator="equal">
      <formula>"XO"</formula>
    </cfRule>
    <cfRule type="cellIs" dxfId="129" priority="5" operator="equal">
      <formula>"CO"</formula>
    </cfRule>
    <cfRule type="cellIs" dxfId="130" priority="4" operator="equal">
      <formula>0</formula>
    </cfRule>
    <cfRule type="cellIs" dxfId="131" priority="3" operator="equal">
      <formula>"3"</formula>
    </cfRule>
    <cfRule type="cellIs" dxfId="132" priority="2" operator="equal">
      <formula>"C"</formula>
    </cfRule>
    <cfRule type="cellIs" dxfId="133" priority="9" operator="equal">
      <formula>"CO"</formula>
    </cfRule>
    <cfRule type="cellIs" dxfId="134" priority="1" operator="equal">
      <formula>"P/L"</formula>
    </cfRule>
    <cfRule type="cellIs" dxfId="135" priority="10" operator="equal">
      <formula>"XO"</formula>
    </cfRule>
  </conditionalFormatting>
  <pageMargins left="0.7" right="0.7" top="0.75" bottom="0.75" header="0.3" footer="0.3"/>
  <legacy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5"/>
  <sheetViews>
    <sheetView workbookViewId="0" zoomScale="90" zoomScaleNormal="90">
      <selection activeCell="A11" sqref="A11"/>
    </sheetView>
  </sheetViews>
  <sheetFormatPr defaultRowHeight="12.75" outlineLevelRow="0" outlineLevelCol="0" x14ac:dyDescent="0.2" customHeight="1"/>
  <cols>
    <col min="1" max="1" width="57.42578125" customWidth="1"/>
    <col min="2" max="3" width="5.42578125" customWidth="1"/>
    <col min="4" max="4" width="4" customWidth="1"/>
    <col min="5" max="6" width="9" hidden="1" customWidth="1"/>
    <col min="7" max="7" width="5.140625" hidden="1" customWidth="1"/>
    <col min="8" max="9" width="7" customWidth="1"/>
    <col min="10" max="10" width="7.140625" customWidth="1"/>
    <col min="11" max="13" width="7" customWidth="1"/>
    <col min="14" max="17" width="6.85546875" customWidth="1"/>
    <col min="18" max="90" width="5" customWidth="1"/>
  </cols>
  <sheetData>
    <row r="1" ht="13.5" customHeight="1" spans="1:50" s="2" customFormat="1" x14ac:dyDescent="0.25">
      <c r="A1" s="3"/>
      <c r="B1" s="4"/>
      <c r="C1" s="4"/>
      <c r="D1" s="4"/>
      <c r="E1" s="3"/>
      <c r="F1" s="3"/>
      <c r="G1" s="3"/>
      <c r="H1" s="3"/>
      <c r="I1" s="3"/>
      <c r="J1" s="3"/>
      <c r="K1" s="3"/>
      <c r="L1" s="3"/>
      <c r="M1" s="3"/>
      <c r="N1" s="5"/>
      <c r="O1" s="3"/>
      <c r="P1" s="6"/>
      <c r="Q1" s="7"/>
      <c r="R1" s="7"/>
      <c r="S1" s="8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ht="13.5" customHeight="1" spans="1:90" s="2" customFormat="1" x14ac:dyDescent="0.25">
      <c r="A2" s="10">
        <f>TODAY()</f>
        <v>46066</v>
      </c>
      <c r="B2" s="11"/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4"/>
      <c r="O2" s="12"/>
      <c r="P2" s="3"/>
      <c r="Q2" s="3"/>
      <c r="R2" s="4">
        <f t="shared" ref="R2:AW2" si="0">YEAR(R16)</f>
        <v>1900</v>
      </c>
      <c r="S2" s="4">
        <f t="shared" si="0"/>
        <v>1900</v>
      </c>
      <c r="T2" s="4">
        <f t="shared" si="0"/>
        <v>1900</v>
      </c>
      <c r="U2" s="4">
        <f t="shared" si="0"/>
        <v>1900</v>
      </c>
      <c r="V2" s="4">
        <f t="shared" si="0"/>
        <v>1900</v>
      </c>
      <c r="W2" s="4">
        <f t="shared" si="0"/>
        <v>1900</v>
      </c>
      <c r="X2" s="4">
        <f t="shared" si="0"/>
        <v>1900</v>
      </c>
      <c r="Y2" s="4">
        <f t="shared" si="0"/>
        <v>1900</v>
      </c>
      <c r="Z2" s="4">
        <f t="shared" si="0"/>
        <v>1900</v>
      </c>
      <c r="AA2" s="4">
        <f t="shared" si="0"/>
        <v>1900</v>
      </c>
      <c r="AB2" s="4">
        <f t="shared" si="0"/>
        <v>1900</v>
      </c>
      <c r="AC2" s="4">
        <f t="shared" si="0"/>
        <v>1900</v>
      </c>
      <c r="AD2" s="4">
        <f t="shared" si="0"/>
        <v>1900</v>
      </c>
      <c r="AE2" s="4">
        <f t="shared" si="0"/>
        <v>1900</v>
      </c>
      <c r="AF2" s="4">
        <f t="shared" si="0"/>
        <v>1900</v>
      </c>
      <c r="AG2" s="4">
        <f t="shared" si="0"/>
        <v>1900</v>
      </c>
      <c r="AH2" s="4">
        <f t="shared" si="0"/>
        <v>1900</v>
      </c>
      <c r="AI2" s="4">
        <f t="shared" si="0"/>
        <v>1900</v>
      </c>
      <c r="AJ2" s="4">
        <f t="shared" si="0"/>
        <v>1900</v>
      </c>
      <c r="AK2" s="4">
        <f t="shared" si="0"/>
        <v>1900</v>
      </c>
      <c r="AL2" s="4">
        <f t="shared" si="0"/>
        <v>1900</v>
      </c>
      <c r="AM2" s="4">
        <f t="shared" si="0"/>
        <v>1900</v>
      </c>
      <c r="AN2" s="4">
        <f t="shared" si="0"/>
        <v>1900</v>
      </c>
      <c r="AO2" s="4">
        <f t="shared" si="0"/>
        <v>1900</v>
      </c>
      <c r="AP2" s="4">
        <f t="shared" si="0"/>
        <v>1900</v>
      </c>
      <c r="AQ2" s="4">
        <f t="shared" si="0"/>
        <v>1900</v>
      </c>
      <c r="AR2" s="4">
        <f t="shared" si="0"/>
        <v>1900</v>
      </c>
      <c r="AS2" s="4">
        <f t="shared" si="0"/>
        <v>1900</v>
      </c>
      <c r="AT2" s="4">
        <f t="shared" si="0"/>
        <v>1900</v>
      </c>
      <c r="AU2" s="4">
        <f t="shared" si="0"/>
        <v>1900</v>
      </c>
      <c r="AV2" s="4">
        <f t="shared" si="0"/>
        <v>1900</v>
      </c>
      <c r="AW2" s="4">
        <f t="shared" si="0"/>
        <v>1900</v>
      </c>
      <c r="AX2" s="4">
        <f t="shared" ref="AX2:CC2" si="1">YEAR(AX16)</f>
        <v>1900</v>
      </c>
      <c r="AY2" s="4">
        <f t="shared" si="1"/>
        <v>1900</v>
      </c>
      <c r="AZ2" s="4">
        <f t="shared" si="1"/>
        <v>1900</v>
      </c>
      <c r="BA2" s="4">
        <f t="shared" si="1"/>
        <v>1900</v>
      </c>
      <c r="BB2" s="4">
        <f t="shared" si="1"/>
        <v>1900</v>
      </c>
      <c r="BC2" s="4">
        <f t="shared" si="1"/>
        <v>1900</v>
      </c>
      <c r="BD2" s="4">
        <f t="shared" si="1"/>
        <v>1900</v>
      </c>
      <c r="BE2" s="4">
        <f t="shared" si="1"/>
        <v>1900</v>
      </c>
      <c r="BF2" s="4">
        <f t="shared" si="1"/>
        <v>1900</v>
      </c>
      <c r="BG2" s="4">
        <f t="shared" si="1"/>
        <v>1900</v>
      </c>
      <c r="BH2" s="4">
        <f t="shared" si="1"/>
        <v>1900</v>
      </c>
      <c r="BI2" s="4">
        <f t="shared" si="1"/>
        <v>1900</v>
      </c>
      <c r="BJ2" s="4">
        <f t="shared" si="1"/>
        <v>1900</v>
      </c>
      <c r="BK2" s="4">
        <f t="shared" si="1"/>
        <v>1900</v>
      </c>
      <c r="BL2" s="4">
        <f t="shared" si="1"/>
        <v>1900</v>
      </c>
      <c r="BM2" s="4">
        <f t="shared" si="1"/>
        <v>1900</v>
      </c>
      <c r="BN2" s="4">
        <f t="shared" si="1"/>
        <v>1900</v>
      </c>
      <c r="BO2" s="4">
        <f t="shared" si="1"/>
        <v>1900</v>
      </c>
      <c r="BP2" s="4">
        <f t="shared" si="1"/>
        <v>1900</v>
      </c>
      <c r="BQ2" s="4">
        <f t="shared" si="1"/>
        <v>1900</v>
      </c>
      <c r="BR2" s="4">
        <f t="shared" si="1"/>
        <v>1900</v>
      </c>
      <c r="BS2" s="4">
        <f t="shared" si="1"/>
        <v>1900</v>
      </c>
      <c r="BT2" s="4">
        <f t="shared" si="1"/>
        <v>1900</v>
      </c>
      <c r="BU2" s="4">
        <f t="shared" si="1"/>
        <v>1900</v>
      </c>
      <c r="BV2" s="4">
        <f t="shared" si="1"/>
        <v>1900</v>
      </c>
      <c r="BW2" s="4">
        <f t="shared" si="1"/>
        <v>1900</v>
      </c>
      <c r="BX2" s="4">
        <f t="shared" si="1"/>
        <v>1900</v>
      </c>
      <c r="BY2" s="4">
        <f t="shared" si="1"/>
        <v>1900</v>
      </c>
      <c r="BZ2" s="4">
        <f t="shared" si="1"/>
        <v>1900</v>
      </c>
      <c r="CA2" s="4">
        <f t="shared" si="1"/>
        <v>1900</v>
      </c>
      <c r="CB2" s="4">
        <f t="shared" si="1"/>
        <v>1900</v>
      </c>
      <c r="CC2" s="4">
        <f t="shared" si="1"/>
        <v>1900</v>
      </c>
      <c r="CD2" s="4">
        <f t="shared" ref="CD2:CL2" si="2">YEAR(CD16)</f>
        <v>1900</v>
      </c>
      <c r="CE2" s="4">
        <f t="shared" si="2"/>
        <v>1900</v>
      </c>
      <c r="CF2" s="4">
        <f t="shared" si="2"/>
        <v>1900</v>
      </c>
      <c r="CG2" s="4">
        <f t="shared" si="2"/>
        <v>1900</v>
      </c>
      <c r="CH2" s="4">
        <f t="shared" si="2"/>
        <v>1900</v>
      </c>
      <c r="CI2" s="4">
        <f t="shared" si="2"/>
        <v>1900</v>
      </c>
      <c r="CJ2" s="4">
        <f t="shared" si="2"/>
        <v>1900</v>
      </c>
      <c r="CK2" s="4">
        <f t="shared" si="2"/>
        <v>1900</v>
      </c>
      <c r="CL2" s="4">
        <f t="shared" si="2"/>
        <v>1900</v>
      </c>
    </row>
    <row r="3" ht="34.5" customHeight="1" spans="1:90" s="2" customFormat="1" x14ac:dyDescent="0.25">
      <c r="A3" s="15" t="s">
        <v>0</v>
      </c>
      <c r="B3" s="16" t="s">
        <v>1</v>
      </c>
      <c r="C3" s="16" t="s">
        <v>2</v>
      </c>
      <c r="D3" s="16" t="s">
        <v>3</v>
      </c>
      <c r="E3" s="17" t="s">
        <v>4</v>
      </c>
      <c r="F3" s="17"/>
      <c r="G3" s="17" t="s">
        <v>5</v>
      </c>
      <c r="H3" s="18" t="s">
        <v>6</v>
      </c>
      <c r="I3" s="18"/>
      <c r="J3" s="19" t="s">
        <v>7</v>
      </c>
      <c r="K3" s="19"/>
      <c r="L3" s="20" t="s">
        <v>8</v>
      </c>
      <c r="M3" s="20"/>
      <c r="N3" s="21" t="s">
        <v>9</v>
      </c>
      <c r="O3" s="21"/>
      <c r="P3" s="22" t="s">
        <v>8</v>
      </c>
      <c r="Q3" s="23"/>
      <c r="R3" s="24">
        <f t="shared" ref="R3:AW3" si="3">RIGHT(YEAR(R16),2)+(MONTH(R16)&gt;=10)&amp;"-"&amp;INT(1+MOD(MONTH(R16)-10,12)/3)</f>
        <v>NaN</v>
      </c>
      <c r="S3" s="24">
        <f t="shared" si="3"/>
        <v>NaN</v>
      </c>
      <c r="T3" s="24">
        <f t="shared" si="3"/>
        <v>NaN</v>
      </c>
      <c r="U3" s="24">
        <f t="shared" si="3"/>
        <v>NaN</v>
      </c>
      <c r="V3" s="24">
        <f t="shared" si="3"/>
        <v>NaN</v>
      </c>
      <c r="W3" s="24">
        <f t="shared" si="3"/>
        <v>NaN</v>
      </c>
      <c r="X3" s="24">
        <f t="shared" si="3"/>
        <v>NaN</v>
      </c>
      <c r="Y3" s="24">
        <f t="shared" si="3"/>
        <v>NaN</v>
      </c>
      <c r="Z3" s="24">
        <f t="shared" si="3"/>
        <v>NaN</v>
      </c>
      <c r="AA3" s="24">
        <f t="shared" si="3"/>
        <v>NaN</v>
      </c>
      <c r="AB3" s="24">
        <f t="shared" si="3"/>
        <v>NaN</v>
      </c>
      <c r="AC3" s="24">
        <f t="shared" si="3"/>
        <v>NaN</v>
      </c>
      <c r="AD3" s="24">
        <f t="shared" si="3"/>
        <v>NaN</v>
      </c>
      <c r="AE3" s="24">
        <f t="shared" si="3"/>
        <v>NaN</v>
      </c>
      <c r="AF3" s="24">
        <f t="shared" si="3"/>
        <v>NaN</v>
      </c>
      <c r="AG3" s="24">
        <f t="shared" si="3"/>
        <v>NaN</v>
      </c>
      <c r="AH3" s="24">
        <f t="shared" si="3"/>
        <v>NaN</v>
      </c>
      <c r="AI3" s="24">
        <f t="shared" si="3"/>
        <v>NaN</v>
      </c>
      <c r="AJ3" s="24">
        <f t="shared" si="3"/>
        <v>NaN</v>
      </c>
      <c r="AK3" s="24">
        <f t="shared" si="3"/>
        <v>NaN</v>
      </c>
      <c r="AL3" s="24">
        <f t="shared" si="3"/>
        <v>NaN</v>
      </c>
      <c r="AM3" s="24">
        <f t="shared" si="3"/>
        <v>NaN</v>
      </c>
      <c r="AN3" s="24">
        <f t="shared" si="3"/>
        <v>NaN</v>
      </c>
      <c r="AO3" s="24">
        <f t="shared" si="3"/>
        <v>NaN</v>
      </c>
      <c r="AP3" s="24">
        <f t="shared" si="3"/>
        <v>NaN</v>
      </c>
      <c r="AQ3" s="24">
        <f t="shared" si="3"/>
        <v>NaN</v>
      </c>
      <c r="AR3" s="24">
        <f t="shared" si="3"/>
        <v>NaN</v>
      </c>
      <c r="AS3" s="24">
        <f t="shared" si="3"/>
        <v>NaN</v>
      </c>
      <c r="AT3" s="24">
        <f t="shared" si="3"/>
        <v>NaN</v>
      </c>
      <c r="AU3" s="24">
        <f t="shared" si="3"/>
        <v>NaN</v>
      </c>
      <c r="AV3" s="24">
        <f t="shared" si="3"/>
        <v>NaN</v>
      </c>
      <c r="AW3" s="24">
        <f t="shared" si="3"/>
        <v>NaN</v>
      </c>
      <c r="AX3" s="24">
        <f t="shared" ref="AX3:CC3" si="4">RIGHT(YEAR(AX16),2)+(MONTH(AX16)&gt;=10)&amp;"-"&amp;INT(1+MOD(MONTH(AX16)-10,12)/3)</f>
        <v>NaN</v>
      </c>
      <c r="AY3" s="24">
        <f t="shared" si="4"/>
        <v>NaN</v>
      </c>
      <c r="AZ3" s="24">
        <f t="shared" si="4"/>
        <v>NaN</v>
      </c>
      <c r="BA3" s="24">
        <f t="shared" si="4"/>
        <v>NaN</v>
      </c>
      <c r="BB3" s="24">
        <f t="shared" si="4"/>
        <v>NaN</v>
      </c>
      <c r="BC3" s="24">
        <f t="shared" si="4"/>
        <v>NaN</v>
      </c>
      <c r="BD3" s="24">
        <f t="shared" si="4"/>
        <v>NaN</v>
      </c>
      <c r="BE3" s="24">
        <f t="shared" si="4"/>
        <v>NaN</v>
      </c>
      <c r="BF3" s="24">
        <f t="shared" si="4"/>
        <v>NaN</v>
      </c>
      <c r="BG3" s="24">
        <f t="shared" si="4"/>
        <v>NaN</v>
      </c>
      <c r="BH3" s="24">
        <f t="shared" si="4"/>
        <v>NaN</v>
      </c>
      <c r="BI3" s="24">
        <f t="shared" si="4"/>
        <v>NaN</v>
      </c>
      <c r="BJ3" s="24">
        <f t="shared" si="4"/>
        <v>NaN</v>
      </c>
      <c r="BK3" s="24">
        <f t="shared" si="4"/>
        <v>NaN</v>
      </c>
      <c r="BL3" s="24">
        <f t="shared" si="4"/>
        <v>NaN</v>
      </c>
      <c r="BM3" s="24">
        <f t="shared" si="4"/>
        <v>NaN</v>
      </c>
      <c r="BN3" s="24">
        <f t="shared" si="4"/>
        <v>NaN</v>
      </c>
      <c r="BO3" s="24">
        <f t="shared" si="4"/>
        <v>NaN</v>
      </c>
      <c r="BP3" s="24">
        <f t="shared" si="4"/>
        <v>NaN</v>
      </c>
      <c r="BQ3" s="24">
        <f t="shared" si="4"/>
        <v>NaN</v>
      </c>
      <c r="BR3" s="24">
        <f t="shared" si="4"/>
        <v>NaN</v>
      </c>
      <c r="BS3" s="24">
        <f t="shared" si="4"/>
        <v>NaN</v>
      </c>
      <c r="BT3" s="24">
        <f t="shared" si="4"/>
        <v>NaN</v>
      </c>
      <c r="BU3" s="24">
        <f t="shared" si="4"/>
        <v>NaN</v>
      </c>
      <c r="BV3" s="24">
        <f t="shared" si="4"/>
        <v>NaN</v>
      </c>
      <c r="BW3" s="24">
        <f t="shared" si="4"/>
        <v>NaN</v>
      </c>
      <c r="BX3" s="24">
        <f t="shared" si="4"/>
        <v>NaN</v>
      </c>
      <c r="BY3" s="24">
        <f t="shared" si="4"/>
        <v>NaN</v>
      </c>
      <c r="BZ3" s="24">
        <f t="shared" si="4"/>
        <v>NaN</v>
      </c>
      <c r="CA3" s="24">
        <f t="shared" si="4"/>
        <v>NaN</v>
      </c>
      <c r="CB3" s="24">
        <f t="shared" si="4"/>
        <v>NaN</v>
      </c>
      <c r="CC3" s="24">
        <f t="shared" si="4"/>
        <v>NaN</v>
      </c>
      <c r="CD3" s="24">
        <f t="shared" ref="CD3:CL3" si="5">RIGHT(YEAR(CD16),2)+(MONTH(CD16)&gt;=10)&amp;"-"&amp;INT(1+MOD(MONTH(CD16)-10,12)/3)</f>
        <v>NaN</v>
      </c>
      <c r="CE3" s="24">
        <f t="shared" si="5"/>
        <v>NaN</v>
      </c>
      <c r="CF3" s="24">
        <f t="shared" si="5"/>
        <v>NaN</v>
      </c>
      <c r="CG3" s="24">
        <f t="shared" si="5"/>
        <v>NaN</v>
      </c>
      <c r="CH3" s="24">
        <f t="shared" si="5"/>
        <v>NaN</v>
      </c>
      <c r="CI3" s="24">
        <f t="shared" si="5"/>
        <v>NaN</v>
      </c>
      <c r="CJ3" s="24">
        <f t="shared" si="5"/>
        <v>NaN</v>
      </c>
      <c r="CK3" s="24">
        <f t="shared" si="5"/>
        <v>NaN</v>
      </c>
      <c r="CL3" s="24">
        <f t="shared" si="5"/>
        <v>NaN</v>
      </c>
    </row>
    <row r="4" ht="21.75" customHeight="1" spans="1:90" s="2" customFormat="1" x14ac:dyDescent="0.25">
      <c r="A4" s="25" t="s">
        <v>544</v>
      </c>
      <c r="B4" s="26"/>
      <c r="C4" s="26"/>
      <c r="D4" s="26"/>
      <c r="E4" s="27"/>
      <c r="F4" s="27"/>
      <c r="G4" s="27"/>
      <c r="H4" s="27"/>
      <c r="I4" s="27"/>
      <c r="J4" s="27"/>
      <c r="K4" s="27"/>
      <c r="L4" s="27"/>
      <c r="M4" s="27"/>
      <c r="N4" s="27" t="s">
        <v>87</v>
      </c>
      <c r="O4" s="28"/>
      <c r="P4" s="27"/>
      <c r="Q4" s="27"/>
      <c r="R4" s="29">
        <f>'LCS San Diego'!$A$2-DAY('LCS San Diego'!$A$2)+1</f>
        <v>46054</v>
      </c>
      <c r="S4" s="29">
        <f t="shared" ref="S4:AX4" si="6">DATE(YEAR(R4),MONTH(R4)+1,DAY(R4))</f>
        <v>46082</v>
      </c>
      <c r="T4" s="29">
        <f t="shared" si="6"/>
        <v>46113</v>
      </c>
      <c r="U4" s="29">
        <f t="shared" si="6"/>
        <v>46143</v>
      </c>
      <c r="V4" s="29">
        <f t="shared" si="6"/>
        <v>46174</v>
      </c>
      <c r="W4" s="29">
        <f t="shared" si="6"/>
        <v>46204</v>
      </c>
      <c r="X4" s="29">
        <f t="shared" si="6"/>
        <v>46235</v>
      </c>
      <c r="Y4" s="29">
        <f t="shared" si="6"/>
        <v>46266</v>
      </c>
      <c r="Z4" s="29">
        <f t="shared" si="6"/>
        <v>46296</v>
      </c>
      <c r="AA4" s="29">
        <f t="shared" si="6"/>
        <v>46327</v>
      </c>
      <c r="AB4" s="29">
        <f t="shared" si="6"/>
        <v>46357</v>
      </c>
      <c r="AC4" s="29">
        <f t="shared" si="6"/>
        <v>46388</v>
      </c>
      <c r="AD4" s="29">
        <f t="shared" si="6"/>
        <v>46419</v>
      </c>
      <c r="AE4" s="29">
        <f t="shared" si="6"/>
        <v>46447</v>
      </c>
      <c r="AF4" s="29">
        <f t="shared" si="6"/>
        <v>46478</v>
      </c>
      <c r="AG4" s="29">
        <f t="shared" si="6"/>
        <v>46508</v>
      </c>
      <c r="AH4" s="29">
        <f t="shared" si="6"/>
        <v>46539</v>
      </c>
      <c r="AI4" s="29">
        <f t="shared" si="6"/>
        <v>46569</v>
      </c>
      <c r="AJ4" s="29">
        <f t="shared" si="6"/>
        <v>46600</v>
      </c>
      <c r="AK4" s="29">
        <f t="shared" si="6"/>
        <v>46631</v>
      </c>
      <c r="AL4" s="29">
        <f t="shared" si="6"/>
        <v>46661</v>
      </c>
      <c r="AM4" s="29">
        <f t="shared" si="6"/>
        <v>46692</v>
      </c>
      <c r="AN4" s="29">
        <f t="shared" si="6"/>
        <v>46722</v>
      </c>
      <c r="AO4" s="29">
        <f t="shared" si="6"/>
        <v>46753</v>
      </c>
      <c r="AP4" s="29">
        <f t="shared" si="6"/>
        <v>46784</v>
      </c>
      <c r="AQ4" s="29">
        <f t="shared" si="6"/>
        <v>46813</v>
      </c>
      <c r="AR4" s="29">
        <f t="shared" si="6"/>
        <v>46844</v>
      </c>
      <c r="AS4" s="29">
        <f t="shared" si="6"/>
        <v>46874</v>
      </c>
      <c r="AT4" s="29">
        <f t="shared" si="6"/>
        <v>46905</v>
      </c>
      <c r="AU4" s="29">
        <f t="shared" si="6"/>
        <v>46935</v>
      </c>
      <c r="AV4" s="29">
        <f t="shared" si="6"/>
        <v>46966</v>
      </c>
      <c r="AW4" s="29">
        <f t="shared" si="6"/>
        <v>46997</v>
      </c>
      <c r="AX4" s="29">
        <f t="shared" si="6"/>
        <v>47027</v>
      </c>
      <c r="AY4" s="29">
        <f t="shared" ref="AY4:CD4" si="7">DATE(YEAR(AX4),MONTH(AX4)+1,DAY(AX4))</f>
        <v>47058</v>
      </c>
      <c r="AZ4" s="29">
        <f t="shared" si="7"/>
        <v>47088</v>
      </c>
      <c r="BA4" s="29">
        <f t="shared" si="7"/>
        <v>47119</v>
      </c>
      <c r="BB4" s="29">
        <f t="shared" si="7"/>
        <v>47150</v>
      </c>
      <c r="BC4" s="29">
        <f t="shared" si="7"/>
        <v>47178</v>
      </c>
      <c r="BD4" s="29">
        <f t="shared" si="7"/>
        <v>47209</v>
      </c>
      <c r="BE4" s="29">
        <f t="shared" si="7"/>
        <v>47239</v>
      </c>
      <c r="BF4" s="29">
        <f t="shared" si="7"/>
        <v>47270</v>
      </c>
      <c r="BG4" s="29">
        <f t="shared" si="7"/>
        <v>47300</v>
      </c>
      <c r="BH4" s="29">
        <f t="shared" si="7"/>
        <v>47331</v>
      </c>
      <c r="BI4" s="29">
        <f t="shared" si="7"/>
        <v>47362</v>
      </c>
      <c r="BJ4" s="29">
        <f t="shared" si="7"/>
        <v>47392</v>
      </c>
      <c r="BK4" s="29">
        <f t="shared" si="7"/>
        <v>47423</v>
      </c>
      <c r="BL4" s="29">
        <f t="shared" si="7"/>
        <v>47453</v>
      </c>
      <c r="BM4" s="29">
        <f t="shared" si="7"/>
        <v>47484</v>
      </c>
      <c r="BN4" s="29">
        <f t="shared" si="7"/>
        <v>47515</v>
      </c>
      <c r="BO4" s="29">
        <f t="shared" si="7"/>
        <v>47543</v>
      </c>
      <c r="BP4" s="29">
        <f t="shared" si="7"/>
        <v>47574</v>
      </c>
      <c r="BQ4" s="29">
        <f t="shared" si="7"/>
        <v>47604</v>
      </c>
      <c r="BR4" s="29">
        <f t="shared" si="7"/>
        <v>47635</v>
      </c>
      <c r="BS4" s="29">
        <f t="shared" si="7"/>
        <v>47665</v>
      </c>
      <c r="BT4" s="29">
        <f t="shared" si="7"/>
        <v>47696</v>
      </c>
      <c r="BU4" s="29">
        <f t="shared" si="7"/>
        <v>47727</v>
      </c>
      <c r="BV4" s="29">
        <f t="shared" si="7"/>
        <v>47757</v>
      </c>
      <c r="BW4" s="29">
        <f t="shared" si="7"/>
        <v>47788</v>
      </c>
      <c r="BX4" s="29">
        <f t="shared" si="7"/>
        <v>47818</v>
      </c>
      <c r="BY4" s="29">
        <f t="shared" si="7"/>
        <v>47849</v>
      </c>
      <c r="BZ4" s="29">
        <f t="shared" si="7"/>
        <v>47880</v>
      </c>
      <c r="CA4" s="29">
        <f t="shared" si="7"/>
        <v>47908</v>
      </c>
      <c r="CB4" s="29">
        <f t="shared" si="7"/>
        <v>47939</v>
      </c>
      <c r="CC4" s="29">
        <f t="shared" si="7"/>
        <v>47969</v>
      </c>
      <c r="CD4" s="29">
        <f t="shared" si="7"/>
        <v>48000</v>
      </c>
      <c r="CE4" s="29">
        <f t="shared" ref="CE4:CL4" si="8">DATE(YEAR(CD4),MONTH(CD4)+1,DAY(CD4))</f>
        <v>48030</v>
      </c>
      <c r="CF4" s="29">
        <f t="shared" si="8"/>
        <v>48061</v>
      </c>
      <c r="CG4" s="29">
        <f t="shared" si="8"/>
        <v>48092</v>
      </c>
      <c r="CH4" s="29">
        <f t="shared" si="8"/>
        <v>48122</v>
      </c>
      <c r="CI4" s="29">
        <f t="shared" si="8"/>
        <v>48153</v>
      </c>
      <c r="CJ4" s="29">
        <f t="shared" si="8"/>
        <v>48183</v>
      </c>
      <c r="CK4" s="29">
        <f t="shared" si="8"/>
        <v>48214</v>
      </c>
      <c r="CL4" s="29">
        <f t="shared" si="8"/>
        <v>48245</v>
      </c>
    </row>
    <row r="5" hidden="1" spans="1:90" s="2" customFormat="1" x14ac:dyDescent="0.25">
      <c r="A5" s="30" t="s">
        <v>545</v>
      </c>
      <c r="B5" s="31">
        <v>21</v>
      </c>
      <c r="C5" s="31">
        <v>16</v>
      </c>
      <c r="D5" s="31">
        <v>1</v>
      </c>
      <c r="E5" s="32"/>
      <c r="F5" s="32"/>
      <c r="G5" s="33">
        <f>F5-E5</f>
        <v>0</v>
      </c>
      <c r="H5" s="32">
        <v>44317</v>
      </c>
      <c r="I5" s="32">
        <f>IF(H5="",0,DATE(YEAR(H5),MONTH(H5)+B5,DAY(H5)))</f>
        <v>44958</v>
      </c>
      <c r="J5" s="32">
        <f>IF(I5="","",(DATE(YEAR(I5),MONTH(I5)+1,DAY(I5))))</f>
        <v>44986</v>
      </c>
      <c r="K5" s="32">
        <f>IF(J5="","",(DATE(YEAR(J5),MONTH(J5)+D5,DAY(J5))))</f>
        <v>45017</v>
      </c>
      <c r="L5" s="32">
        <f>IF(N5="","",DATE(YEAR(N5), MONTH(N5)-1,DAY(N5)))</f>
        <v>45047</v>
      </c>
      <c r="M5" s="32">
        <f>IF(N5="","",DATE(YEAR(L5),MONTH(L5),DAY(L5)))</f>
        <v>45047</v>
      </c>
      <c r="N5" s="32">
        <f>IF(K5="","",(DATE(YEAR(K5),MONTH(K5)+2,DAY(K5))))</f>
        <v>45078</v>
      </c>
      <c r="O5" s="32">
        <f>IF(N5="","",(DATE(YEAR(N5),MONTH(N5)+C5,DAY(N5))))</f>
        <v>45566</v>
      </c>
      <c r="P5" s="37">
        <f>IF(O5="","",DATE(YEAR(O5), MONTH(O5)+1,DAY(O5)))</f>
        <v>45597</v>
      </c>
      <c r="Q5" s="32">
        <f>IF(O5="","",DATE(YEAR(P5),MONTH(P5),DAY(P5)))</f>
        <v>45597</v>
      </c>
      <c r="R5" s="33">
        <f>IF((AND($E5&lt;='LCS San Diego'!R$4,$F5&gt;='LCS San Diego'!R$4)),"P/L",IF((AND($H5&lt;='LCS San Diego'!R$4,$I5&gt;='LCS San Diego'!R$4)),"XO",IF((AND($J5&lt;='LCS San Diego'!R$4,$K5&gt;='LCS San Diego'!R$4)),"3",IF((AND($L5&lt;='LCS San Diego'!R$4,$M5&gt;='LCS San Diego'!R$4)),"C",IF((AND($N5&lt;='LCS San Diego'!R$4,$O5&gt;='LCS San Diego'!R$4)),"CO",IF((AND($P5&lt;='LCS San Diego'!R$4,$Q5&gt;='LCS San Diego'!R$4)),"C",0))))))</f>
        <v>0</v>
      </c>
      <c r="S5" s="33">
        <f>IF((AND($E5&lt;='LCS San Diego'!S$4,$F5&gt;='LCS San Diego'!S$4)),"P/L",IF((AND($H5&lt;='LCS San Diego'!S$4,$I5&gt;='LCS San Diego'!S$4)),"XO",IF((AND($J5&lt;='LCS San Diego'!S$4,$K5&gt;='LCS San Diego'!S$4)),"3",IF((AND($L5&lt;='LCS San Diego'!S$4,$M5&gt;='LCS San Diego'!S$4)),"C",IF((AND($N5&lt;='LCS San Diego'!S$4,$O5&gt;='LCS San Diego'!S$4)),"CO",IF((AND($P5&lt;='LCS San Diego'!S$4,$Q5&gt;='LCS San Diego'!S$4)),"C",0))))))</f>
        <v>0</v>
      </c>
      <c r="T5" s="33">
        <f>IF((AND($E5&lt;='LCS San Diego'!T$4,$F5&gt;='LCS San Diego'!T$4)),"P/L",IF((AND($H5&lt;='LCS San Diego'!T$4,$I5&gt;='LCS San Diego'!T$4)),"XO",IF((AND($J5&lt;='LCS San Diego'!T$4,$K5&gt;='LCS San Diego'!T$4)),"3",IF((AND($L5&lt;='LCS San Diego'!T$4,$M5&gt;='LCS San Diego'!T$4)),"C",IF((AND($N5&lt;='LCS San Diego'!T$4,$O5&gt;='LCS San Diego'!T$4)),"CO",IF((AND($P5&lt;='LCS San Diego'!T$4,$Q5&gt;='LCS San Diego'!T$4)),"C",0))))))</f>
        <v>0</v>
      </c>
      <c r="U5" s="33">
        <f>IF((AND($E5&lt;='LCS San Diego'!U$4,$F5&gt;='LCS San Diego'!U$4)),"P/L",IF((AND($H5&lt;='LCS San Diego'!U$4,$I5&gt;='LCS San Diego'!U$4)),"XO",IF((AND($J5&lt;='LCS San Diego'!U$4,$K5&gt;='LCS San Diego'!U$4)),"3",IF((AND($L5&lt;='LCS San Diego'!U$4,$M5&gt;='LCS San Diego'!U$4)),"C",IF((AND($N5&lt;='LCS San Diego'!U$4,$O5&gt;='LCS San Diego'!U$4)),"CO",IF((AND($P5&lt;='LCS San Diego'!U$4,$Q5&gt;='LCS San Diego'!U$4)),"C",0))))))</f>
        <v>0</v>
      </c>
      <c r="V5" s="33">
        <f>IF((AND($E5&lt;='LCS San Diego'!V$4,$F5&gt;='LCS San Diego'!V$4)),"P/L",IF((AND($H5&lt;='LCS San Diego'!V$4,$I5&gt;='LCS San Diego'!V$4)),"XO",IF((AND($J5&lt;='LCS San Diego'!V$4,$K5&gt;='LCS San Diego'!V$4)),"3",IF((AND($L5&lt;='LCS San Diego'!V$4,$M5&gt;='LCS San Diego'!V$4)),"C",IF((AND($N5&lt;='LCS San Diego'!V$4,$O5&gt;='LCS San Diego'!V$4)),"CO",IF((AND($P5&lt;='LCS San Diego'!V$4,$Q5&gt;='LCS San Diego'!V$4)),"C",0))))))</f>
        <v>0</v>
      </c>
      <c r="W5" s="33">
        <f>IF((AND($E5&lt;='LCS San Diego'!W$4,$F5&gt;='LCS San Diego'!W$4)),"P/L",IF((AND($H5&lt;='LCS San Diego'!W$4,$I5&gt;='LCS San Diego'!W$4)),"XO",IF((AND($J5&lt;='LCS San Diego'!W$4,$K5&gt;='LCS San Diego'!W$4)),"3",IF((AND($L5&lt;='LCS San Diego'!W$4,$M5&gt;='LCS San Diego'!W$4)),"C",IF((AND($N5&lt;='LCS San Diego'!W$4,$O5&gt;='LCS San Diego'!W$4)),"CO",IF((AND($P5&lt;='LCS San Diego'!W$4,$Q5&gt;='LCS San Diego'!W$4)),"C",0))))))</f>
        <v>0</v>
      </c>
      <c r="X5" s="33">
        <f>IF((AND($E5&lt;='LCS San Diego'!X$4,$F5&gt;='LCS San Diego'!X$4)),"P/L",IF((AND($H5&lt;='LCS San Diego'!X$4,$I5&gt;='LCS San Diego'!X$4)),"XO",IF((AND($J5&lt;='LCS San Diego'!X$4,$K5&gt;='LCS San Diego'!X$4)),"3",IF((AND($L5&lt;='LCS San Diego'!X$4,$M5&gt;='LCS San Diego'!X$4)),"C",IF((AND($N5&lt;='LCS San Diego'!X$4,$O5&gt;='LCS San Diego'!X$4)),"CO",IF((AND($P5&lt;='LCS San Diego'!X$4,$Q5&gt;='LCS San Diego'!X$4)),"C",0))))))</f>
        <v>0</v>
      </c>
      <c r="Y5" s="33">
        <f>IF((AND($E5&lt;='LCS San Diego'!Y$4,$F5&gt;='LCS San Diego'!Y$4)),"P/L",IF((AND($H5&lt;='LCS San Diego'!Y$4,$I5&gt;='LCS San Diego'!Y$4)),"XO",IF((AND($J5&lt;='LCS San Diego'!Y$4,$K5&gt;='LCS San Diego'!Y$4)),"3",IF((AND($L5&lt;='LCS San Diego'!Y$4,$M5&gt;='LCS San Diego'!Y$4)),"C",IF((AND($N5&lt;='LCS San Diego'!Y$4,$O5&gt;='LCS San Diego'!Y$4)),"CO",IF((AND($P5&lt;='LCS San Diego'!Y$4,$Q5&gt;='LCS San Diego'!Y$4)),"C",0))))))</f>
        <v>0</v>
      </c>
      <c r="Z5" s="33">
        <f>IF((AND($E5&lt;='LCS San Diego'!Z$4,$F5&gt;='LCS San Diego'!Z$4)),"P/L",IF((AND($H5&lt;='LCS San Diego'!Z$4,$I5&gt;='LCS San Diego'!Z$4)),"XO",IF((AND($J5&lt;='LCS San Diego'!Z$4,$K5&gt;='LCS San Diego'!Z$4)),"3",IF((AND($L5&lt;='LCS San Diego'!Z$4,$M5&gt;='LCS San Diego'!Z$4)),"C",IF((AND($N5&lt;='LCS San Diego'!Z$4,$O5&gt;='LCS San Diego'!Z$4)),"CO",IF((AND($P5&lt;='LCS San Diego'!Z$4,$Q5&gt;='LCS San Diego'!Z$4)),"C",0))))))</f>
        <v>0</v>
      </c>
      <c r="AA5" s="33">
        <f>IF((AND($E5&lt;='LCS San Diego'!AA$4,$F5&gt;='LCS San Diego'!AA$4)),"P/L",IF((AND($H5&lt;='LCS San Diego'!AA$4,$I5&gt;='LCS San Diego'!AA$4)),"XO",IF((AND($J5&lt;='LCS San Diego'!AA$4,$K5&gt;='LCS San Diego'!AA$4)),"3",IF((AND($L5&lt;='LCS San Diego'!AA$4,$M5&gt;='LCS San Diego'!AA$4)),"C",IF((AND($N5&lt;='LCS San Diego'!AA$4,$O5&gt;='LCS San Diego'!AA$4)),"CO",IF((AND($P5&lt;='LCS San Diego'!AA$4,$Q5&gt;='LCS San Diego'!AA$4)),"C",0))))))</f>
        <v>0</v>
      </c>
      <c r="AB5" s="33">
        <f>IF((AND($E5&lt;='LCS San Diego'!AB$4,$F5&gt;='LCS San Diego'!AB$4)),"P/L",IF((AND($H5&lt;='LCS San Diego'!AB$4,$I5&gt;='LCS San Diego'!AB$4)),"XO",IF((AND($J5&lt;='LCS San Diego'!AB$4,$K5&gt;='LCS San Diego'!AB$4)),"3",IF((AND($L5&lt;='LCS San Diego'!AB$4,$M5&gt;='LCS San Diego'!AB$4)),"C",IF((AND($N5&lt;='LCS San Diego'!AB$4,$O5&gt;='LCS San Diego'!AB$4)),"CO",IF((AND($P5&lt;='LCS San Diego'!AB$4,$Q5&gt;='LCS San Diego'!AB$4)),"C",0))))))</f>
        <v>0</v>
      </c>
      <c r="AC5" s="33">
        <f>IF((AND($E5&lt;='LCS San Diego'!AC$4,$F5&gt;='LCS San Diego'!AC$4)),"P/L",IF((AND($H5&lt;='LCS San Diego'!AC$4,$I5&gt;='LCS San Diego'!AC$4)),"XO",IF((AND($J5&lt;='LCS San Diego'!AC$4,$K5&gt;='LCS San Diego'!AC$4)),"3",IF((AND($L5&lt;='LCS San Diego'!AC$4,$M5&gt;='LCS San Diego'!AC$4)),"C",IF((AND($N5&lt;='LCS San Diego'!AC$4,$O5&gt;='LCS San Diego'!AC$4)),"CO",IF((AND($P5&lt;='LCS San Diego'!AC$4,$Q5&gt;='LCS San Diego'!AC$4)),"C",0))))))</f>
        <v>0</v>
      </c>
      <c r="AD5" s="33">
        <f>IF((AND($E5&lt;='LCS San Diego'!AD$4,$F5&gt;='LCS San Diego'!AD$4)),"P/L",IF((AND($H5&lt;='LCS San Diego'!AD$4,$I5&gt;='LCS San Diego'!AD$4)),"XO",IF((AND($J5&lt;='LCS San Diego'!AD$4,$K5&gt;='LCS San Diego'!AD$4)),"3",IF((AND($L5&lt;='LCS San Diego'!AD$4,$M5&gt;='LCS San Diego'!AD$4)),"C",IF((AND($N5&lt;='LCS San Diego'!AD$4,$O5&gt;='LCS San Diego'!AD$4)),"CO",IF((AND($P5&lt;='LCS San Diego'!AD$4,$Q5&gt;='LCS San Diego'!AD$4)),"C",0))))))</f>
        <v>0</v>
      </c>
      <c r="AE5" s="33">
        <f>IF((AND($E5&lt;='LCS San Diego'!AE$4,$F5&gt;='LCS San Diego'!AE$4)),"P/L",IF((AND($H5&lt;='LCS San Diego'!AE$4,$I5&gt;='LCS San Diego'!AE$4)),"XO",IF((AND($J5&lt;='LCS San Diego'!AE$4,$K5&gt;='LCS San Diego'!AE$4)),"3",IF((AND($L5&lt;='LCS San Diego'!AE$4,$M5&gt;='LCS San Diego'!AE$4)),"C",IF((AND($N5&lt;='LCS San Diego'!AE$4,$O5&gt;='LCS San Diego'!AE$4)),"CO",IF((AND($P5&lt;='LCS San Diego'!AE$4,$Q5&gt;='LCS San Diego'!AE$4)),"C",0))))))</f>
        <v>0</v>
      </c>
      <c r="AF5" s="33">
        <f>IF((AND($E5&lt;='LCS San Diego'!AF$4,$F5&gt;='LCS San Diego'!AF$4)),"P/L",IF((AND($H5&lt;='LCS San Diego'!AF$4,$I5&gt;='LCS San Diego'!AF$4)),"XO",IF((AND($J5&lt;='LCS San Diego'!AF$4,$K5&gt;='LCS San Diego'!AF$4)),"3",IF((AND($L5&lt;='LCS San Diego'!AF$4,$M5&gt;='LCS San Diego'!AF$4)),"C",IF((AND($N5&lt;='LCS San Diego'!AF$4,$O5&gt;='LCS San Diego'!AF$4)),"CO",IF((AND($P5&lt;='LCS San Diego'!AF$4,$Q5&gt;='LCS San Diego'!AF$4)),"C",0))))))</f>
        <v>0</v>
      </c>
      <c r="AG5" s="33">
        <f>IF((AND($E5&lt;='LCS San Diego'!AG$4,$F5&gt;='LCS San Diego'!AG$4)),"P/L",IF((AND($H5&lt;='LCS San Diego'!AG$4,$I5&gt;='LCS San Diego'!AG$4)),"XO",IF((AND($J5&lt;='LCS San Diego'!AG$4,$K5&gt;='LCS San Diego'!AG$4)),"3",IF((AND($L5&lt;='LCS San Diego'!AG$4,$M5&gt;='LCS San Diego'!AG$4)),"C",IF((AND($N5&lt;='LCS San Diego'!AG$4,$O5&gt;='LCS San Diego'!AG$4)),"CO",IF((AND($P5&lt;='LCS San Diego'!AG$4,$Q5&gt;='LCS San Diego'!AG$4)),"C",0))))))</f>
        <v>0</v>
      </c>
      <c r="AH5" s="33">
        <f>IF((AND($E5&lt;='LCS San Diego'!AH$4,$F5&gt;='LCS San Diego'!AH$4)),"P/L",IF((AND($H5&lt;='LCS San Diego'!AH$4,$I5&gt;='LCS San Diego'!AH$4)),"XO",IF((AND($J5&lt;='LCS San Diego'!AH$4,$K5&gt;='LCS San Diego'!AH$4)),"3",IF((AND($L5&lt;='LCS San Diego'!AH$4,$M5&gt;='LCS San Diego'!AH$4)),"C",IF((AND($N5&lt;='LCS San Diego'!AH$4,$O5&gt;='LCS San Diego'!AH$4)),"CO",IF((AND($P5&lt;='LCS San Diego'!AH$4,$Q5&gt;='LCS San Diego'!AH$4)),"C",0))))))</f>
        <v>0</v>
      </c>
      <c r="AI5" s="33">
        <f>IF((AND($E5&lt;='LCS San Diego'!AI$4,$F5&gt;='LCS San Diego'!AI$4)),"P/L",IF((AND($H5&lt;='LCS San Diego'!AI$4,$I5&gt;='LCS San Diego'!AI$4)),"XO",IF((AND($J5&lt;='LCS San Diego'!AI$4,$K5&gt;='LCS San Diego'!AI$4)),"3",IF((AND($L5&lt;='LCS San Diego'!AI$4,$M5&gt;='LCS San Diego'!AI$4)),"C",IF((AND($N5&lt;='LCS San Diego'!AI$4,$O5&gt;='LCS San Diego'!AI$4)),"CO",IF((AND($P5&lt;='LCS San Diego'!AI$4,$Q5&gt;='LCS San Diego'!AI$4)),"C",0))))))</f>
        <v>0</v>
      </c>
      <c r="AJ5" s="33">
        <f>IF((AND($E5&lt;='LCS San Diego'!AJ$4,$F5&gt;='LCS San Diego'!AJ$4)),"P/L",IF((AND($H5&lt;='LCS San Diego'!AJ$4,$I5&gt;='LCS San Diego'!AJ$4)),"XO",IF((AND($J5&lt;='LCS San Diego'!AJ$4,$K5&gt;='LCS San Diego'!AJ$4)),"3",IF((AND($L5&lt;='LCS San Diego'!AJ$4,$M5&gt;='LCS San Diego'!AJ$4)),"C",IF((AND($N5&lt;='LCS San Diego'!AJ$4,$O5&gt;='LCS San Diego'!AJ$4)),"CO",IF((AND($P5&lt;='LCS San Diego'!AJ$4,$Q5&gt;='LCS San Diego'!AJ$4)),"C",0))))))</f>
        <v>0</v>
      </c>
      <c r="AK5" s="33">
        <f>IF((AND($E5&lt;='LCS San Diego'!AK$4,$F5&gt;='LCS San Diego'!AK$4)),"P/L",IF((AND($H5&lt;='LCS San Diego'!AK$4,$I5&gt;='LCS San Diego'!AK$4)),"XO",IF((AND($J5&lt;='LCS San Diego'!AK$4,$K5&gt;='LCS San Diego'!AK$4)),"3",IF((AND($L5&lt;='LCS San Diego'!AK$4,$M5&gt;='LCS San Diego'!AK$4)),"C",IF((AND($N5&lt;='LCS San Diego'!AK$4,$O5&gt;='LCS San Diego'!AK$4)),"CO",IF((AND($P5&lt;='LCS San Diego'!AK$4,$Q5&gt;='LCS San Diego'!AK$4)),"C",0))))))</f>
        <v>0</v>
      </c>
      <c r="AL5" s="33">
        <f>IF((AND($E5&lt;='LCS San Diego'!AL$4,$F5&gt;='LCS San Diego'!AL$4)),"P/L",IF((AND($H5&lt;='LCS San Diego'!AL$4,$I5&gt;='LCS San Diego'!AL$4)),"XO",IF((AND($J5&lt;='LCS San Diego'!AL$4,$K5&gt;='LCS San Diego'!AL$4)),"3",IF((AND($L5&lt;='LCS San Diego'!AL$4,$M5&gt;='LCS San Diego'!AL$4)),"C",IF((AND($N5&lt;='LCS San Diego'!AL$4,$O5&gt;='LCS San Diego'!AL$4)),"CO",IF((AND($P5&lt;='LCS San Diego'!AL$4,$Q5&gt;='LCS San Diego'!AL$4)),"C",0))))))</f>
        <v>0</v>
      </c>
      <c r="AM5" s="33">
        <f>IF((AND($E5&lt;='LCS San Diego'!AM$4,$F5&gt;='LCS San Diego'!AM$4)),"P/L",IF((AND($H5&lt;='LCS San Diego'!AM$4,$I5&gt;='LCS San Diego'!AM$4)),"XO",IF((AND($J5&lt;='LCS San Diego'!AM$4,$K5&gt;='LCS San Diego'!AM$4)),"3",IF((AND($L5&lt;='LCS San Diego'!AM$4,$M5&gt;='LCS San Diego'!AM$4)),"C",IF((AND($N5&lt;='LCS San Diego'!AM$4,$O5&gt;='LCS San Diego'!AM$4)),"CO",IF((AND($P5&lt;='LCS San Diego'!AM$4,$Q5&gt;='LCS San Diego'!AM$4)),"C",0))))))</f>
        <v>0</v>
      </c>
      <c r="AN5" s="33">
        <f>IF((AND($E5&lt;='LCS San Diego'!AN$4,$F5&gt;='LCS San Diego'!AN$4)),"P/L",IF((AND($H5&lt;='LCS San Diego'!AN$4,$I5&gt;='LCS San Diego'!AN$4)),"XO",IF((AND($J5&lt;='LCS San Diego'!AN$4,$K5&gt;='LCS San Diego'!AN$4)),"3",IF((AND($L5&lt;='LCS San Diego'!AN$4,$M5&gt;='LCS San Diego'!AN$4)),"C",IF((AND($N5&lt;='LCS San Diego'!AN$4,$O5&gt;='LCS San Diego'!AN$4)),"CO",IF((AND($P5&lt;='LCS San Diego'!AN$4,$Q5&gt;='LCS San Diego'!AN$4)),"C",0))))))</f>
        <v>0</v>
      </c>
      <c r="AO5" s="33">
        <f>IF((AND($E5&lt;='LCS San Diego'!AO$4,$F5&gt;='LCS San Diego'!AO$4)),"P/L",IF((AND($H5&lt;='LCS San Diego'!AO$4,$I5&gt;='LCS San Diego'!AO$4)),"XO",IF((AND($J5&lt;='LCS San Diego'!AO$4,$K5&gt;='LCS San Diego'!AO$4)),"3",IF((AND($L5&lt;='LCS San Diego'!AO$4,$M5&gt;='LCS San Diego'!AO$4)),"C",IF((AND($N5&lt;='LCS San Diego'!AO$4,$O5&gt;='LCS San Diego'!AO$4)),"CO",IF((AND($P5&lt;='LCS San Diego'!AO$4,$Q5&gt;='LCS San Diego'!AO$4)),"C",0))))))</f>
        <v>0</v>
      </c>
      <c r="AP5" s="33">
        <f>IF((AND($E5&lt;='LCS San Diego'!AP$4,$F5&gt;='LCS San Diego'!AP$4)),"P/L",IF((AND($H5&lt;='LCS San Diego'!AP$4,$I5&gt;='LCS San Diego'!AP$4)),"XO",IF((AND($J5&lt;='LCS San Diego'!AP$4,$K5&gt;='LCS San Diego'!AP$4)),"3",IF((AND($L5&lt;='LCS San Diego'!AP$4,$M5&gt;='LCS San Diego'!AP$4)),"C",IF((AND($N5&lt;='LCS San Diego'!AP$4,$O5&gt;='LCS San Diego'!AP$4)),"CO",IF((AND($P5&lt;='LCS San Diego'!AP$4,$Q5&gt;='LCS San Diego'!AP$4)),"C",0))))))</f>
        <v>0</v>
      </c>
      <c r="AQ5" s="33">
        <f>IF((AND($E5&lt;='LCS San Diego'!AQ$4,$F5&gt;='LCS San Diego'!AQ$4)),"P/L",IF((AND($H5&lt;='LCS San Diego'!AQ$4,$I5&gt;='LCS San Diego'!AQ$4)),"XO",IF((AND($J5&lt;='LCS San Diego'!AQ$4,$K5&gt;='LCS San Diego'!AQ$4)),"3",IF((AND($L5&lt;='LCS San Diego'!AQ$4,$M5&gt;='LCS San Diego'!AQ$4)),"C",IF((AND($N5&lt;='LCS San Diego'!AQ$4,$O5&gt;='LCS San Diego'!AQ$4)),"CO",IF((AND($P5&lt;='LCS San Diego'!AQ$4,$Q5&gt;='LCS San Diego'!AQ$4)),"C",0))))))</f>
        <v>0</v>
      </c>
      <c r="AR5" s="33">
        <f>IF((AND($E5&lt;='LCS San Diego'!AR$4,$F5&gt;='LCS San Diego'!AR$4)),"P/L",IF((AND($H5&lt;='LCS San Diego'!AR$4,$I5&gt;='LCS San Diego'!AR$4)),"XO",IF((AND($J5&lt;='LCS San Diego'!AR$4,$K5&gt;='LCS San Diego'!AR$4)),"3",IF((AND($L5&lt;='LCS San Diego'!AR$4,$M5&gt;='LCS San Diego'!AR$4)),"C",IF((AND($N5&lt;='LCS San Diego'!AR$4,$O5&gt;='LCS San Diego'!AR$4)),"CO",IF((AND($P5&lt;='LCS San Diego'!AR$4,$Q5&gt;='LCS San Diego'!AR$4)),"C",0))))))</f>
        <v>0</v>
      </c>
      <c r="AS5" s="33">
        <f>IF((AND($E5&lt;='LCS San Diego'!AS$4,$F5&gt;='LCS San Diego'!AS$4)),"P/L",IF((AND($H5&lt;='LCS San Diego'!AS$4,$I5&gt;='LCS San Diego'!AS$4)),"XO",IF((AND($J5&lt;='LCS San Diego'!AS$4,$K5&gt;='LCS San Diego'!AS$4)),"3",IF((AND($L5&lt;='LCS San Diego'!AS$4,$M5&gt;='LCS San Diego'!AS$4)),"C",IF((AND($N5&lt;='LCS San Diego'!AS$4,$O5&gt;='LCS San Diego'!AS$4)),"CO",IF((AND($P5&lt;='LCS San Diego'!AS$4,$Q5&gt;='LCS San Diego'!AS$4)),"C",0))))))</f>
        <v>0</v>
      </c>
      <c r="AT5" s="33">
        <f>IF((AND($E5&lt;='LCS San Diego'!AT$4,$F5&gt;='LCS San Diego'!AT$4)),"P/L",IF((AND($H5&lt;='LCS San Diego'!AT$4,$I5&gt;='LCS San Diego'!AT$4)),"XO",IF((AND($J5&lt;='LCS San Diego'!AT$4,$K5&gt;='LCS San Diego'!AT$4)),"3",IF((AND($L5&lt;='LCS San Diego'!AT$4,$M5&gt;='LCS San Diego'!AT$4)),"C",IF((AND($N5&lt;='LCS San Diego'!AT$4,$O5&gt;='LCS San Diego'!AT$4)),"CO",IF((AND($P5&lt;='LCS San Diego'!AT$4,$Q5&gt;='LCS San Diego'!AT$4)),"C",0))))))</f>
        <v>0</v>
      </c>
      <c r="AU5" s="33">
        <f>IF((AND($E5&lt;='LCS San Diego'!AU$4,$F5&gt;='LCS San Diego'!AU$4)),"P/L",IF((AND($H5&lt;='LCS San Diego'!AU$4,$I5&gt;='LCS San Diego'!AU$4)),"XO",IF((AND($J5&lt;='LCS San Diego'!AU$4,$K5&gt;='LCS San Diego'!AU$4)),"3",IF((AND($L5&lt;='LCS San Diego'!AU$4,$M5&gt;='LCS San Diego'!AU$4)),"C",IF((AND($N5&lt;='LCS San Diego'!AU$4,$O5&gt;='LCS San Diego'!AU$4)),"CO",IF((AND($P5&lt;='LCS San Diego'!AU$4,$Q5&gt;='LCS San Diego'!AU$4)),"C",0))))))</f>
        <v>0</v>
      </c>
      <c r="AV5" s="33">
        <f>IF((AND($E5&lt;='LCS San Diego'!AV$4,$F5&gt;='LCS San Diego'!AV$4)),"P/L",IF((AND($H5&lt;='LCS San Diego'!AV$4,$I5&gt;='LCS San Diego'!AV$4)),"XO",IF((AND($J5&lt;='LCS San Diego'!AV$4,$K5&gt;='LCS San Diego'!AV$4)),"3",IF((AND($L5&lt;='LCS San Diego'!AV$4,$M5&gt;='LCS San Diego'!AV$4)),"C",IF((AND($N5&lt;='LCS San Diego'!AV$4,$O5&gt;='LCS San Diego'!AV$4)),"CO",IF((AND($P5&lt;='LCS San Diego'!AV$4,$Q5&gt;='LCS San Diego'!AV$4)),"C",0))))))</f>
        <v>0</v>
      </c>
      <c r="AW5" s="33">
        <f>IF((AND($E5&lt;='LCS San Diego'!AW$4,$F5&gt;='LCS San Diego'!AW$4)),"P/L",IF((AND($H5&lt;='LCS San Diego'!AW$4,$I5&gt;='LCS San Diego'!AW$4)),"XO",IF((AND($J5&lt;='LCS San Diego'!AW$4,$K5&gt;='LCS San Diego'!AW$4)),"3",IF((AND($L5&lt;='LCS San Diego'!AW$4,$M5&gt;='LCS San Diego'!AW$4)),"C",IF((AND($N5&lt;='LCS San Diego'!AW$4,$O5&gt;='LCS San Diego'!AW$4)),"CO",IF((AND($P5&lt;='LCS San Diego'!AW$4,$Q5&gt;='LCS San Diego'!AW$4)),"C",0))))))</f>
        <v>0</v>
      </c>
      <c r="AX5" s="33">
        <f>IF((AND($E5&lt;='LCS San Diego'!AX$4,$F5&gt;='LCS San Diego'!AX$4)),"P/L",IF((AND($H5&lt;='LCS San Diego'!AX$4,$I5&gt;='LCS San Diego'!AX$4)),"XO",IF((AND($J5&lt;='LCS San Diego'!AX$4,$K5&gt;='LCS San Diego'!AX$4)),"3",IF((AND($L5&lt;='LCS San Diego'!AX$4,$M5&gt;='LCS San Diego'!AX$4)),"C",IF((AND($N5&lt;='LCS San Diego'!AX$4,$O5&gt;='LCS San Diego'!AX$4)),"CO",IF((AND($P5&lt;='LCS San Diego'!AX$4,$Q5&gt;='LCS San Diego'!AX$4)),"C",0))))))</f>
        <v>0</v>
      </c>
      <c r="AY5" s="33">
        <f>IF((AND($E5&lt;='LCS San Diego'!AY$4,$F5&gt;='LCS San Diego'!AY$4)),"P/L",IF((AND($H5&lt;='LCS San Diego'!AY$4,$I5&gt;='LCS San Diego'!AY$4)),"XO",IF((AND($J5&lt;='LCS San Diego'!AY$4,$K5&gt;='LCS San Diego'!AY$4)),"3",IF((AND($L5&lt;='LCS San Diego'!AY$4,$M5&gt;='LCS San Diego'!AY$4)),"C",IF((AND($N5&lt;='LCS San Diego'!AY$4,$O5&gt;='LCS San Diego'!AY$4)),"CO",IF((AND($P5&lt;='LCS San Diego'!AY$4,$Q5&gt;='LCS San Diego'!AY$4)),"C",0))))))</f>
        <v>0</v>
      </c>
      <c r="AZ5" s="33">
        <f>IF((AND($E5&lt;='LCS San Diego'!AZ$4,$F5&gt;='LCS San Diego'!AZ$4)),"P/L",IF((AND($H5&lt;='LCS San Diego'!AZ$4,$I5&gt;='LCS San Diego'!AZ$4)),"XO",IF((AND($J5&lt;='LCS San Diego'!AZ$4,$K5&gt;='LCS San Diego'!AZ$4)),"3",IF((AND($L5&lt;='LCS San Diego'!AZ$4,$M5&gt;='LCS San Diego'!AZ$4)),"C",IF((AND($N5&lt;='LCS San Diego'!AZ$4,$O5&gt;='LCS San Diego'!AZ$4)),"CO",IF((AND($P5&lt;='LCS San Diego'!AZ$4,$Q5&gt;='LCS San Diego'!AZ$4)),"C",0))))))</f>
        <v>0</v>
      </c>
      <c r="BA5" s="33">
        <f>IF((AND($E5&lt;='LCS San Diego'!BA$4,$F5&gt;='LCS San Diego'!BA$4)),"P/L",IF((AND($H5&lt;='LCS San Diego'!BA$4,$I5&gt;='LCS San Diego'!BA$4)),"XO",IF((AND($J5&lt;='LCS San Diego'!BA$4,$K5&gt;='LCS San Diego'!BA$4)),"3",IF((AND($L5&lt;='LCS San Diego'!BA$4,$M5&gt;='LCS San Diego'!BA$4)),"C",IF((AND($N5&lt;='LCS San Diego'!BA$4,$O5&gt;='LCS San Diego'!BA$4)),"CO",IF((AND($P5&lt;='LCS San Diego'!BA$4,$Q5&gt;='LCS San Diego'!BA$4)),"C",0))))))</f>
        <v>0</v>
      </c>
      <c r="BB5" s="33">
        <f>IF((AND($E5&lt;='LCS San Diego'!BB$4,$F5&gt;='LCS San Diego'!BB$4)),"P/L",IF((AND($H5&lt;='LCS San Diego'!BB$4,$I5&gt;='LCS San Diego'!BB$4)),"XO",IF((AND($J5&lt;='LCS San Diego'!BB$4,$K5&gt;='LCS San Diego'!BB$4)),"3",IF((AND($L5&lt;='LCS San Diego'!BB$4,$M5&gt;='LCS San Diego'!BB$4)),"C",IF((AND($N5&lt;='LCS San Diego'!BB$4,$O5&gt;='LCS San Diego'!BB$4)),"CO",IF((AND($P5&lt;='LCS San Diego'!BB$4,$Q5&gt;='LCS San Diego'!BB$4)),"C",0))))))</f>
        <v>0</v>
      </c>
      <c r="BC5" s="33">
        <f>IF((AND($E5&lt;='LCS San Diego'!BC$4,$F5&gt;='LCS San Diego'!BC$4)),"P/L",IF((AND($H5&lt;='LCS San Diego'!BC$4,$I5&gt;='LCS San Diego'!BC$4)),"XO",IF((AND($J5&lt;='LCS San Diego'!BC$4,$K5&gt;='LCS San Diego'!BC$4)),"3",IF((AND($L5&lt;='LCS San Diego'!BC$4,$M5&gt;='LCS San Diego'!BC$4)),"C",IF((AND($N5&lt;='LCS San Diego'!BC$4,$O5&gt;='LCS San Diego'!BC$4)),"CO",IF((AND($P5&lt;='LCS San Diego'!BC$4,$Q5&gt;='LCS San Diego'!BC$4)),"C",0))))))</f>
        <v>0</v>
      </c>
      <c r="BD5" s="33">
        <f>IF((AND($E5&lt;='LCS San Diego'!BD$4,$F5&gt;='LCS San Diego'!BD$4)),"P/L",IF((AND($H5&lt;='LCS San Diego'!BD$4,$I5&gt;='LCS San Diego'!BD$4)),"XO",IF((AND($J5&lt;='LCS San Diego'!BD$4,$K5&gt;='LCS San Diego'!BD$4)),"3",IF((AND($L5&lt;='LCS San Diego'!BD$4,$M5&gt;='LCS San Diego'!BD$4)),"C",IF((AND($N5&lt;='LCS San Diego'!BD$4,$O5&gt;='LCS San Diego'!BD$4)),"CO",IF((AND($P5&lt;='LCS San Diego'!BD$4,$Q5&gt;='LCS San Diego'!BD$4)),"C",0))))))</f>
        <v>0</v>
      </c>
      <c r="BE5" s="33">
        <f>IF((AND($E5&lt;='LCS San Diego'!BE$4,$F5&gt;='LCS San Diego'!BE$4)),"P/L",IF((AND($H5&lt;='LCS San Diego'!BE$4,$I5&gt;='LCS San Diego'!BE$4)),"XO",IF((AND($J5&lt;='LCS San Diego'!BE$4,$K5&gt;='LCS San Diego'!BE$4)),"3",IF((AND($L5&lt;='LCS San Diego'!BE$4,$M5&gt;='LCS San Diego'!BE$4)),"C",IF((AND($N5&lt;='LCS San Diego'!BE$4,$O5&gt;='LCS San Diego'!BE$4)),"CO",IF((AND($P5&lt;='LCS San Diego'!BE$4,$Q5&gt;='LCS San Diego'!BE$4)),"C",0))))))</f>
        <v>0</v>
      </c>
      <c r="BF5" s="33">
        <f>IF((AND($E5&lt;='LCS San Diego'!BF$4,$F5&gt;='LCS San Diego'!BF$4)),"P/L",IF((AND($H5&lt;='LCS San Diego'!BF$4,$I5&gt;='LCS San Diego'!BF$4)),"XO",IF((AND($J5&lt;='LCS San Diego'!BF$4,$K5&gt;='LCS San Diego'!BF$4)),"3",IF((AND($L5&lt;='LCS San Diego'!BF$4,$M5&gt;='LCS San Diego'!BF$4)),"C",IF((AND($N5&lt;='LCS San Diego'!BF$4,$O5&gt;='LCS San Diego'!BF$4)),"CO",IF((AND($P5&lt;='LCS San Diego'!BF$4,$Q5&gt;='LCS San Diego'!BF$4)),"C",0))))))</f>
        <v>0</v>
      </c>
      <c r="BG5" s="33">
        <f>IF((AND($E5&lt;='LCS San Diego'!BG$4,$F5&gt;='LCS San Diego'!BG$4)),"P/L",IF((AND($H5&lt;='LCS San Diego'!BG$4,$I5&gt;='LCS San Diego'!BG$4)),"XO",IF((AND($J5&lt;='LCS San Diego'!BG$4,$K5&gt;='LCS San Diego'!BG$4)),"3",IF((AND($L5&lt;='LCS San Diego'!BG$4,$M5&gt;='LCS San Diego'!BG$4)),"C",IF((AND($N5&lt;='LCS San Diego'!BG$4,$O5&gt;='LCS San Diego'!BG$4)),"CO",IF((AND($P5&lt;='LCS San Diego'!BG$4,$Q5&gt;='LCS San Diego'!BG$4)),"C",0))))))</f>
        <v>0</v>
      </c>
      <c r="BH5" s="33">
        <f>IF((AND($E5&lt;='LCS San Diego'!BH$4,$F5&gt;='LCS San Diego'!BH$4)),"P/L",IF((AND($H5&lt;='LCS San Diego'!BH$4,$I5&gt;='LCS San Diego'!BH$4)),"XO",IF((AND($J5&lt;='LCS San Diego'!BH$4,$K5&gt;='LCS San Diego'!BH$4)),"3",IF((AND($L5&lt;='LCS San Diego'!BH$4,$M5&gt;='LCS San Diego'!BH$4)),"C",IF((AND($N5&lt;='LCS San Diego'!BH$4,$O5&gt;='LCS San Diego'!BH$4)),"CO",IF((AND($P5&lt;='LCS San Diego'!BH$4,$Q5&gt;='LCS San Diego'!BH$4)),"C",0))))))</f>
        <v>0</v>
      </c>
      <c r="BI5" s="33">
        <f>IF((AND($E5&lt;='LCS San Diego'!BI$4,$F5&gt;='LCS San Diego'!BI$4)),"P/L",IF((AND($H5&lt;='LCS San Diego'!BI$4,$I5&gt;='LCS San Diego'!BI$4)),"XO",IF((AND($J5&lt;='LCS San Diego'!BI$4,$K5&gt;='LCS San Diego'!BI$4)),"3",IF((AND($L5&lt;='LCS San Diego'!BI$4,$M5&gt;='LCS San Diego'!BI$4)),"C",IF((AND($N5&lt;='LCS San Diego'!BI$4,$O5&gt;='LCS San Diego'!BI$4)),"CO",IF((AND($P5&lt;='LCS San Diego'!BI$4,$Q5&gt;='LCS San Diego'!BI$4)),"C",0))))))</f>
        <v>0</v>
      </c>
      <c r="BJ5" s="33">
        <f>IF((AND($E5&lt;='LCS San Diego'!BJ$4,$F5&gt;='LCS San Diego'!BJ$4)),"P/L",IF((AND($H5&lt;='LCS San Diego'!BJ$4,$I5&gt;='LCS San Diego'!BJ$4)),"XO",IF((AND($J5&lt;='LCS San Diego'!BJ$4,$K5&gt;='LCS San Diego'!BJ$4)),"3",IF((AND($L5&lt;='LCS San Diego'!BJ$4,$M5&gt;='LCS San Diego'!BJ$4)),"C",IF((AND($N5&lt;='LCS San Diego'!BJ$4,$O5&gt;='LCS San Diego'!BJ$4)),"CO",IF((AND($P5&lt;='LCS San Diego'!BJ$4,$Q5&gt;='LCS San Diego'!BJ$4)),"C",0))))))</f>
        <v>0</v>
      </c>
      <c r="BK5" s="33">
        <f>IF((AND($E5&lt;='LCS San Diego'!BK$4,$F5&gt;='LCS San Diego'!BK$4)),"P/L",IF((AND($H5&lt;='LCS San Diego'!BK$4,$I5&gt;='LCS San Diego'!BK$4)),"XO",IF((AND($J5&lt;='LCS San Diego'!BK$4,$K5&gt;='LCS San Diego'!BK$4)),"3",IF((AND($L5&lt;='LCS San Diego'!BK$4,$M5&gt;='LCS San Diego'!BK$4)),"C",IF((AND($N5&lt;='LCS San Diego'!BK$4,$O5&gt;='LCS San Diego'!BK$4)),"CO",IF((AND($P5&lt;='LCS San Diego'!BK$4,$Q5&gt;='LCS San Diego'!BK$4)),"C",0))))))</f>
        <v>0</v>
      </c>
      <c r="BL5" s="33">
        <f>IF((AND($E5&lt;='LCS San Diego'!BL$4,$F5&gt;='LCS San Diego'!BL$4)),"P/L",IF((AND($H5&lt;='LCS San Diego'!BL$4,$I5&gt;='LCS San Diego'!BL$4)),"XO",IF((AND($J5&lt;='LCS San Diego'!BL$4,$K5&gt;='LCS San Diego'!BL$4)),"3",IF((AND($L5&lt;='LCS San Diego'!BL$4,$M5&gt;='LCS San Diego'!BL$4)),"C",IF((AND($N5&lt;='LCS San Diego'!BL$4,$O5&gt;='LCS San Diego'!BL$4)),"CO",IF((AND($P5&lt;='LCS San Diego'!BL$4,$Q5&gt;='LCS San Diego'!BL$4)),"C",0))))))</f>
        <v>0</v>
      </c>
      <c r="BM5" s="33">
        <f>IF((AND($E5&lt;='LCS San Diego'!BM$4,$F5&gt;='LCS San Diego'!BM$4)),"P/L",IF((AND($H5&lt;='LCS San Diego'!BM$4,$I5&gt;='LCS San Diego'!BM$4)),"XO",IF((AND($J5&lt;='LCS San Diego'!BM$4,$K5&gt;='LCS San Diego'!BM$4)),"3",IF((AND($L5&lt;='LCS San Diego'!BM$4,$M5&gt;='LCS San Diego'!BM$4)),"C",IF((AND($N5&lt;='LCS San Diego'!BM$4,$O5&gt;='LCS San Diego'!BM$4)),"CO",IF((AND($P5&lt;='LCS San Diego'!BM$4,$Q5&gt;='LCS San Diego'!BM$4)),"C",0))))))</f>
        <v>0</v>
      </c>
      <c r="BN5" s="33">
        <f>IF((AND($E5&lt;='LCS San Diego'!BN$4,$F5&gt;='LCS San Diego'!BN$4)),"P/L",IF((AND($H5&lt;='LCS San Diego'!BN$4,$I5&gt;='LCS San Diego'!BN$4)),"XO",IF((AND($J5&lt;='LCS San Diego'!BN$4,$K5&gt;='LCS San Diego'!BN$4)),"3",IF((AND($L5&lt;='LCS San Diego'!BN$4,$M5&gt;='LCS San Diego'!BN$4)),"C",IF((AND($N5&lt;='LCS San Diego'!BN$4,$O5&gt;='LCS San Diego'!BN$4)),"CO",IF((AND($P5&lt;='LCS San Diego'!BN$4,$Q5&gt;='LCS San Diego'!BN$4)),"C",0))))))</f>
        <v>0</v>
      </c>
      <c r="BO5" s="33">
        <f>IF((AND($E5&lt;='LCS San Diego'!BO$4,$F5&gt;='LCS San Diego'!BO$4)),"P/L",IF((AND($H5&lt;='LCS San Diego'!BO$4,$I5&gt;='LCS San Diego'!BO$4)),"XO",IF((AND($J5&lt;='LCS San Diego'!BO$4,$K5&gt;='LCS San Diego'!BO$4)),"3",IF((AND($L5&lt;='LCS San Diego'!BO$4,$M5&gt;='LCS San Diego'!BO$4)),"C",IF((AND($N5&lt;='LCS San Diego'!BO$4,$O5&gt;='LCS San Diego'!BO$4)),"CO",IF((AND($P5&lt;='LCS San Diego'!BO$4,$Q5&gt;='LCS San Diego'!BO$4)),"C",0))))))</f>
        <v>0</v>
      </c>
      <c r="BP5" s="33">
        <f>IF((AND($E5&lt;='LCS San Diego'!BP$4,$F5&gt;='LCS San Diego'!BP$4)),"P/L",IF((AND($H5&lt;='LCS San Diego'!BP$4,$I5&gt;='LCS San Diego'!BP$4)),"XO",IF((AND($J5&lt;='LCS San Diego'!BP$4,$K5&gt;='LCS San Diego'!BP$4)),"3",IF((AND($L5&lt;='LCS San Diego'!BP$4,$M5&gt;='LCS San Diego'!BP$4)),"C",IF((AND($N5&lt;='LCS San Diego'!BP$4,$O5&gt;='LCS San Diego'!BP$4)),"CO",IF((AND($P5&lt;='LCS San Diego'!BP$4,$Q5&gt;='LCS San Diego'!BP$4)),"C",0))))))</f>
        <v>0</v>
      </c>
      <c r="BQ5" s="33">
        <f>IF((AND($E5&lt;='LCS San Diego'!BQ$4,$F5&gt;='LCS San Diego'!BQ$4)),"P/L",IF((AND($H5&lt;='LCS San Diego'!BQ$4,$I5&gt;='LCS San Diego'!BQ$4)),"XO",IF((AND($J5&lt;='LCS San Diego'!BQ$4,$K5&gt;='LCS San Diego'!BQ$4)),"3",IF((AND($L5&lt;='LCS San Diego'!BQ$4,$M5&gt;='LCS San Diego'!BQ$4)),"C",IF((AND($N5&lt;='LCS San Diego'!BQ$4,$O5&gt;='LCS San Diego'!BQ$4)),"CO",IF((AND($P5&lt;='LCS San Diego'!BQ$4,$Q5&gt;='LCS San Diego'!BQ$4)),"C",0))))))</f>
        <v>0</v>
      </c>
      <c r="BR5" s="33">
        <f>IF((AND($E5&lt;='LCS San Diego'!BR$4,$F5&gt;='LCS San Diego'!BR$4)),"P/L",IF((AND($H5&lt;='LCS San Diego'!BR$4,$I5&gt;='LCS San Diego'!BR$4)),"XO",IF((AND($J5&lt;='LCS San Diego'!BR$4,$K5&gt;='LCS San Diego'!BR$4)),"3",IF((AND($L5&lt;='LCS San Diego'!BR$4,$M5&gt;='LCS San Diego'!BR$4)),"C",IF((AND($N5&lt;='LCS San Diego'!BR$4,$O5&gt;='LCS San Diego'!BR$4)),"CO",IF((AND($P5&lt;='LCS San Diego'!BR$4,$Q5&gt;='LCS San Diego'!BR$4)),"C",0))))))</f>
        <v>0</v>
      </c>
      <c r="BS5" s="33">
        <f>IF((AND($E5&lt;='LCS San Diego'!BS$4,$F5&gt;='LCS San Diego'!BS$4)),"P/L",IF((AND($H5&lt;='LCS San Diego'!BS$4,$I5&gt;='LCS San Diego'!BS$4)),"XO",IF((AND($J5&lt;='LCS San Diego'!BS$4,$K5&gt;='LCS San Diego'!BS$4)),"3",IF((AND($L5&lt;='LCS San Diego'!BS$4,$M5&gt;='LCS San Diego'!BS$4)),"C",IF((AND($N5&lt;='LCS San Diego'!BS$4,$O5&gt;='LCS San Diego'!BS$4)),"CO",IF((AND($P5&lt;='LCS San Diego'!BS$4,$Q5&gt;='LCS San Diego'!BS$4)),"C",0))))))</f>
        <v>0</v>
      </c>
      <c r="BT5" s="33">
        <f>IF((AND($E5&lt;='LCS San Diego'!BT$4,$F5&gt;='LCS San Diego'!BT$4)),"P/L",IF((AND($H5&lt;='LCS San Diego'!BT$4,$I5&gt;='LCS San Diego'!BT$4)),"XO",IF((AND($J5&lt;='LCS San Diego'!BT$4,$K5&gt;='LCS San Diego'!BT$4)),"3",IF((AND($L5&lt;='LCS San Diego'!BT$4,$M5&gt;='LCS San Diego'!BT$4)),"C",IF((AND($N5&lt;='LCS San Diego'!BT$4,$O5&gt;='LCS San Diego'!BT$4)),"CO",IF((AND($P5&lt;='LCS San Diego'!BT$4,$Q5&gt;='LCS San Diego'!BT$4)),"C",0))))))</f>
        <v>0</v>
      </c>
      <c r="BU5" s="33">
        <f>IF((AND($E5&lt;='LCS San Diego'!BU$4,$F5&gt;='LCS San Diego'!BU$4)),"P/L",IF((AND($H5&lt;='LCS San Diego'!BU$4,$I5&gt;='LCS San Diego'!BU$4)),"XO",IF((AND($J5&lt;='LCS San Diego'!BU$4,$K5&gt;='LCS San Diego'!BU$4)),"3",IF((AND($L5&lt;='LCS San Diego'!BU$4,$M5&gt;='LCS San Diego'!BU$4)),"C",IF((AND($N5&lt;='LCS San Diego'!BU$4,$O5&gt;='LCS San Diego'!BU$4)),"CO",IF((AND($P5&lt;='LCS San Diego'!BU$4,$Q5&gt;='LCS San Diego'!BU$4)),"C",0))))))</f>
        <v>0</v>
      </c>
      <c r="BV5" s="33">
        <f>IF((AND($E5&lt;='LCS San Diego'!BV$4,$F5&gt;='LCS San Diego'!BV$4)),"P/L",IF((AND($H5&lt;='LCS San Diego'!BV$4,$I5&gt;='LCS San Diego'!BV$4)),"XO",IF((AND($J5&lt;='LCS San Diego'!BV$4,$K5&gt;='LCS San Diego'!BV$4)),"3",IF((AND($L5&lt;='LCS San Diego'!BV$4,$M5&gt;='LCS San Diego'!BV$4)),"C",IF((AND($N5&lt;='LCS San Diego'!BV$4,$O5&gt;='LCS San Diego'!BV$4)),"CO",IF((AND($P5&lt;='LCS San Diego'!BV$4,$Q5&gt;='LCS San Diego'!BV$4)),"C",0))))))</f>
        <v>0</v>
      </c>
      <c r="BW5" s="33">
        <f>IF((AND($E5&lt;='LCS San Diego'!BW$4,$F5&gt;='LCS San Diego'!BW$4)),"P/L",IF((AND($H5&lt;='LCS San Diego'!BW$4,$I5&gt;='LCS San Diego'!BW$4)),"XO",IF((AND($J5&lt;='LCS San Diego'!BW$4,$K5&gt;='LCS San Diego'!BW$4)),"3",IF((AND($L5&lt;='LCS San Diego'!BW$4,$M5&gt;='LCS San Diego'!BW$4)),"C",IF((AND($N5&lt;='LCS San Diego'!BW$4,$O5&gt;='LCS San Diego'!BW$4)),"CO",IF((AND($P5&lt;='LCS San Diego'!BW$4,$Q5&gt;='LCS San Diego'!BW$4)),"C",0))))))</f>
        <v>0</v>
      </c>
      <c r="BX5" s="33">
        <f>IF((AND($E5&lt;='LCS San Diego'!BX$4,$F5&gt;='LCS San Diego'!BX$4)),"P/L",IF((AND($H5&lt;='LCS San Diego'!BX$4,$I5&gt;='LCS San Diego'!BX$4)),"XO",IF((AND($J5&lt;='LCS San Diego'!BX$4,$K5&gt;='LCS San Diego'!BX$4)),"3",IF((AND($L5&lt;='LCS San Diego'!BX$4,$M5&gt;='LCS San Diego'!BX$4)),"C",IF((AND($N5&lt;='LCS San Diego'!BX$4,$O5&gt;='LCS San Diego'!BX$4)),"CO",IF((AND($P5&lt;='LCS San Diego'!BX$4,$Q5&gt;='LCS San Diego'!BX$4)),"C",0))))))</f>
        <v>0</v>
      </c>
      <c r="BY5" s="33">
        <f>IF((AND($E5&lt;='LCS San Diego'!BY$4,$F5&gt;='LCS San Diego'!BY$4)),"P/L",IF((AND($H5&lt;='LCS San Diego'!BY$4,$I5&gt;='LCS San Diego'!BY$4)),"XO",IF((AND($J5&lt;='LCS San Diego'!BY$4,$K5&gt;='LCS San Diego'!BY$4)),"3",IF((AND($L5&lt;='LCS San Diego'!BY$4,$M5&gt;='LCS San Diego'!BY$4)),"C",IF((AND($N5&lt;='LCS San Diego'!BY$4,$O5&gt;='LCS San Diego'!BY$4)),"CO",IF((AND($P5&lt;='LCS San Diego'!BY$4,$Q5&gt;='LCS San Diego'!BY$4)),"C",0))))))</f>
        <v>0</v>
      </c>
      <c r="BZ5" s="33">
        <f>IF((AND($E5&lt;='LCS San Diego'!BZ$4,$F5&gt;='LCS San Diego'!BZ$4)),"P/L",IF((AND($H5&lt;='LCS San Diego'!BZ$4,$I5&gt;='LCS San Diego'!BZ$4)),"XO",IF((AND($J5&lt;='LCS San Diego'!BZ$4,$K5&gt;='LCS San Diego'!BZ$4)),"3",IF((AND($L5&lt;='LCS San Diego'!BZ$4,$M5&gt;='LCS San Diego'!BZ$4)),"C",IF((AND($N5&lt;='LCS San Diego'!BZ$4,$O5&gt;='LCS San Diego'!BZ$4)),"CO",IF((AND($P5&lt;='LCS San Diego'!BZ$4,$Q5&gt;='LCS San Diego'!BZ$4)),"C",0))))))</f>
        <v>0</v>
      </c>
      <c r="CA5" s="33">
        <f>IF((AND($E5&lt;='LCS San Diego'!CA$4,$F5&gt;='LCS San Diego'!CA$4)),"P/L",IF((AND($H5&lt;='LCS San Diego'!CA$4,$I5&gt;='LCS San Diego'!CA$4)),"XO",IF((AND($J5&lt;='LCS San Diego'!CA$4,$K5&gt;='LCS San Diego'!CA$4)),"3",IF((AND($L5&lt;='LCS San Diego'!CA$4,$M5&gt;='LCS San Diego'!CA$4)),"C",IF((AND($N5&lt;='LCS San Diego'!CA$4,$O5&gt;='LCS San Diego'!CA$4)),"CO",IF((AND($P5&lt;='LCS San Diego'!CA$4,$Q5&gt;='LCS San Diego'!CA$4)),"C",0))))))</f>
        <v>0</v>
      </c>
      <c r="CB5" s="33">
        <f>IF((AND($E5&lt;='LCS San Diego'!CB$4,$F5&gt;='LCS San Diego'!CB$4)),"P/L",IF((AND($H5&lt;='LCS San Diego'!CB$4,$I5&gt;='LCS San Diego'!CB$4)),"XO",IF((AND($J5&lt;='LCS San Diego'!CB$4,$K5&gt;='LCS San Diego'!CB$4)),"3",IF((AND($L5&lt;='LCS San Diego'!CB$4,$M5&gt;='LCS San Diego'!CB$4)),"C",IF((AND($N5&lt;='LCS San Diego'!CB$4,$O5&gt;='LCS San Diego'!CB$4)),"CO",IF((AND($P5&lt;='LCS San Diego'!CB$4,$Q5&gt;='LCS San Diego'!CB$4)),"C",0))))))</f>
        <v>0</v>
      </c>
      <c r="CC5" s="33">
        <f>IF((AND($E5&lt;='LCS San Diego'!CC$4,$F5&gt;='LCS San Diego'!CC$4)),"P/L",IF((AND($H5&lt;='LCS San Diego'!CC$4,$I5&gt;='LCS San Diego'!CC$4)),"XO",IF((AND($J5&lt;='LCS San Diego'!CC$4,$K5&gt;='LCS San Diego'!CC$4)),"3",IF((AND($L5&lt;='LCS San Diego'!CC$4,$M5&gt;='LCS San Diego'!CC$4)),"C",IF((AND($N5&lt;='LCS San Diego'!CC$4,$O5&gt;='LCS San Diego'!CC$4)),"CO",IF((AND($P5&lt;='LCS San Diego'!CC$4,$Q5&gt;='LCS San Diego'!CC$4)),"C",0))))))</f>
        <v>0</v>
      </c>
      <c r="CD5" s="33">
        <f>IF((AND($E5&lt;='LCS San Diego'!CD$4,$F5&gt;='LCS San Diego'!CD$4)),"P/L",IF((AND($H5&lt;='LCS San Diego'!CD$4,$I5&gt;='LCS San Diego'!CD$4)),"XO",IF((AND($J5&lt;='LCS San Diego'!CD$4,$K5&gt;='LCS San Diego'!CD$4)),"3",IF((AND($L5&lt;='LCS San Diego'!CD$4,$M5&gt;='LCS San Diego'!CD$4)),"C",IF((AND($N5&lt;='LCS San Diego'!CD$4,$O5&gt;='LCS San Diego'!CD$4)),"CO",IF((AND($P5&lt;='LCS San Diego'!CD$4,$Q5&gt;='LCS San Diego'!CD$4)),"C",0))))))</f>
        <v>0</v>
      </c>
      <c r="CE5" s="33">
        <f>IF((AND($E5&lt;='LCS San Diego'!CE$4,$F5&gt;='LCS San Diego'!CE$4)),"P/L",IF((AND($H5&lt;='LCS San Diego'!CE$4,$I5&gt;='LCS San Diego'!CE$4)),"XO",IF((AND($J5&lt;='LCS San Diego'!CE$4,$K5&gt;='LCS San Diego'!CE$4)),"3",IF((AND($L5&lt;='LCS San Diego'!CE$4,$M5&gt;='LCS San Diego'!CE$4)),"C",IF((AND($N5&lt;='LCS San Diego'!CE$4,$O5&gt;='LCS San Diego'!CE$4)),"CO",IF((AND($P5&lt;='LCS San Diego'!CE$4,$Q5&gt;='LCS San Diego'!CE$4)),"C",0))))))</f>
        <v>0</v>
      </c>
      <c r="CF5" s="33">
        <f>IF((AND($E5&lt;='LCS San Diego'!CF$4,$F5&gt;='LCS San Diego'!CF$4)),"P/L",IF((AND($H5&lt;='LCS San Diego'!CF$4,$I5&gt;='LCS San Diego'!CF$4)),"XO",IF((AND($J5&lt;='LCS San Diego'!CF$4,$K5&gt;='LCS San Diego'!CF$4)),"3",IF((AND($L5&lt;='LCS San Diego'!CF$4,$M5&gt;='LCS San Diego'!CF$4)),"C",IF((AND($N5&lt;='LCS San Diego'!CF$4,$O5&gt;='LCS San Diego'!CF$4)),"CO",IF((AND($P5&lt;='LCS San Diego'!CF$4,$Q5&gt;='LCS San Diego'!CF$4)),"C",0))))))</f>
        <v>0</v>
      </c>
      <c r="CG5" s="33">
        <f>IF((AND($E5&lt;='LCS San Diego'!CG$4,$F5&gt;='LCS San Diego'!CG$4)),"P/L",IF((AND($H5&lt;='LCS San Diego'!CG$4,$I5&gt;='LCS San Diego'!CG$4)),"XO",IF((AND($J5&lt;='LCS San Diego'!CG$4,$K5&gt;='LCS San Diego'!CG$4)),"3",IF((AND($L5&lt;='LCS San Diego'!CG$4,$M5&gt;='LCS San Diego'!CG$4)),"C",IF((AND($N5&lt;='LCS San Diego'!CG$4,$O5&gt;='LCS San Diego'!CG$4)),"CO",IF((AND($P5&lt;='LCS San Diego'!CG$4,$Q5&gt;='LCS San Diego'!CG$4)),"C",0))))))</f>
        <v>0</v>
      </c>
      <c r="CH5" s="33">
        <f>IF((AND($E5&lt;='LCS San Diego'!CH$4,$F5&gt;='LCS San Diego'!CH$4)),"P/L",IF((AND($H5&lt;='LCS San Diego'!CH$4,$I5&gt;='LCS San Diego'!CH$4)),"XO",IF((AND($J5&lt;='LCS San Diego'!CH$4,$K5&gt;='LCS San Diego'!CH$4)),"3",IF((AND($L5&lt;='LCS San Diego'!CH$4,$M5&gt;='LCS San Diego'!CH$4)),"C",IF((AND($N5&lt;='LCS San Diego'!CH$4,$O5&gt;='LCS San Diego'!CH$4)),"CO",IF((AND($P5&lt;='LCS San Diego'!CH$4,$Q5&gt;='LCS San Diego'!CH$4)),"C",0))))))</f>
        <v>0</v>
      </c>
      <c r="CI5" s="33">
        <f>IF((AND($E5&lt;='LCS San Diego'!CI$4,$F5&gt;='LCS San Diego'!CI$4)),"P/L",IF((AND($H5&lt;='LCS San Diego'!CI$4,$I5&gt;='LCS San Diego'!CI$4)),"XO",IF((AND($J5&lt;='LCS San Diego'!CI$4,$K5&gt;='LCS San Diego'!CI$4)),"3",IF((AND($L5&lt;='LCS San Diego'!CI$4,$M5&gt;='LCS San Diego'!CI$4)),"C",IF((AND($N5&lt;='LCS San Diego'!CI$4,$O5&gt;='LCS San Diego'!CI$4)),"CO",IF((AND($P5&lt;='LCS San Diego'!CI$4,$Q5&gt;='LCS San Diego'!CI$4)),"C",0))))))</f>
        <v>0</v>
      </c>
      <c r="CJ5" s="33">
        <f>IF((AND($E5&lt;='LCS San Diego'!CJ$4,$F5&gt;='LCS San Diego'!CJ$4)),"P/L",IF((AND($H5&lt;='LCS San Diego'!CJ$4,$I5&gt;='LCS San Diego'!CJ$4)),"XO",IF((AND($J5&lt;='LCS San Diego'!CJ$4,$K5&gt;='LCS San Diego'!CJ$4)),"3",IF((AND($L5&lt;='LCS San Diego'!CJ$4,$M5&gt;='LCS San Diego'!CJ$4)),"C",IF((AND($N5&lt;='LCS San Diego'!CJ$4,$O5&gt;='LCS San Diego'!CJ$4)),"CO",IF((AND($P5&lt;='LCS San Diego'!CJ$4,$Q5&gt;='LCS San Diego'!CJ$4)),"C",0))))))</f>
        <v>0</v>
      </c>
      <c r="CK5" s="33">
        <f>IF((AND($E5&lt;='LCS San Diego'!CK$4,$F5&gt;='LCS San Diego'!CK$4)),"P/L",IF((AND($H5&lt;='LCS San Diego'!CK$4,$I5&gt;='LCS San Diego'!CK$4)),"XO",IF((AND($J5&lt;='LCS San Diego'!CK$4,$K5&gt;='LCS San Diego'!CK$4)),"3",IF((AND($L5&lt;='LCS San Diego'!CK$4,$M5&gt;='LCS San Diego'!CK$4)),"C",IF((AND($N5&lt;='LCS San Diego'!CK$4,$O5&gt;='LCS San Diego'!CK$4)),"CO",IF((AND($P5&lt;='LCS San Diego'!CK$4,$Q5&gt;='LCS San Diego'!CK$4)),"C",0))))))</f>
        <v>0</v>
      </c>
      <c r="CL5" s="33">
        <f>IF((AND($E5&lt;='LCS San Diego'!CL$4,$F5&gt;='LCS San Diego'!CL$4)),"P/L",IF((AND($H5&lt;='LCS San Diego'!CL$4,$I5&gt;='LCS San Diego'!CL$4)),"XO",IF((AND($J5&lt;='LCS San Diego'!CL$4,$K5&gt;='LCS San Diego'!CL$4)),"3",IF((AND($L5&lt;='LCS San Diego'!CL$4,$M5&gt;='LCS San Diego'!CL$4)),"C",IF((AND($N5&lt;='LCS San Diego'!CL$4,$O5&gt;='LCS San Diego'!CL$4)),"CO",IF((AND($P5&lt;='LCS San Diego'!CL$4,$Q5&gt;='LCS San Diego'!CL$4)),"C",0))))))</f>
        <v>0</v>
      </c>
    </row>
    <row r="6" spans="1:90" s="2" customFormat="1" x14ac:dyDescent="0.25">
      <c r="A6" s="30" t="s">
        <v>546</v>
      </c>
      <c r="B6" s="31"/>
      <c r="C6" s="31">
        <v>20</v>
      </c>
      <c r="D6" s="31">
        <v>1</v>
      </c>
      <c r="E6" s="32"/>
      <c r="F6" s="32"/>
      <c r="G6" s="33">
        <f>F6-E6</f>
        <v>0</v>
      </c>
      <c r="H6" s="36">
        <v>45069</v>
      </c>
      <c r="I6" s="36">
        <v>45559</v>
      </c>
      <c r="J6" s="36">
        <f>IF(I6="","",(DATE(YEAR(I6),MONTH(I6)+1,DAY(I6))))</f>
        <v>45589</v>
      </c>
      <c r="K6" s="36">
        <v>45589</v>
      </c>
      <c r="L6" s="36">
        <v>45590</v>
      </c>
      <c r="M6" s="36">
        <v>45591</v>
      </c>
      <c r="N6" s="36">
        <v>45589</v>
      </c>
      <c r="O6" s="36">
        <f>IF(N6="","",(DATE(YEAR(N6),MONTH(N6)+C6,DAY(N6))))</f>
        <v>46197</v>
      </c>
      <c r="P6" s="36">
        <f>IF(O6="","",DATE(YEAR(O6), MONTH(O6)+1,DAY(O6)))</f>
        <v>46227</v>
      </c>
      <c r="Q6" s="36">
        <f>IF(O6="","",DATE(YEAR(P6),MONTH(P6),DAY(P6)))</f>
        <v>46227</v>
      </c>
      <c r="R6" s="33" t="str">
        <f>IF((AND($E6&lt;='LCS San Diego'!R$4,$F6&gt;='LCS San Diego'!R$4)),"P/L",IF((AND($H6&lt;='LCS San Diego'!R$4,$I6&gt;='LCS San Diego'!R$4)),"XO",IF((AND($J6&lt;='LCS San Diego'!R$4,$K6&gt;='LCS San Diego'!R$4)),"3",IF((AND($L6&lt;='LCS San Diego'!R$4,$M6&gt;='LCS San Diego'!R$4)),"C",IF((AND($N6&lt;='LCS San Diego'!R$4,$O6&gt;='LCS San Diego'!R$4)),"CO",IF((AND($P6&lt;='LCS San Diego'!R$4,$Q6&gt;='LCS San Diego'!R$4)),"C",0))))))</f>
        <v>CO</v>
      </c>
      <c r="S6" s="33" t="str">
        <f>IF((AND($E6&lt;='LCS San Diego'!S$4,$F6&gt;='LCS San Diego'!S$4)),"P/L",IF((AND($H6&lt;='LCS San Diego'!S$4,$I6&gt;='LCS San Diego'!S$4)),"XO",IF((AND($J6&lt;='LCS San Diego'!S$4,$K6&gt;='LCS San Diego'!S$4)),"3",IF((AND($L6&lt;='LCS San Diego'!S$4,$M6&gt;='LCS San Diego'!S$4)),"C",IF((AND($N6&lt;='LCS San Diego'!S$4,$O6&gt;='LCS San Diego'!S$4)),"CO",IF((AND($P6&lt;='LCS San Diego'!S$4,$Q6&gt;='LCS San Diego'!S$4)),"C",0))))))</f>
        <v>CO</v>
      </c>
      <c r="T6" s="33" t="str">
        <f>IF((AND($E6&lt;='LCS San Diego'!T$4,$F6&gt;='LCS San Diego'!T$4)),"P/L",IF((AND($H6&lt;='LCS San Diego'!T$4,$I6&gt;='LCS San Diego'!T$4)),"XO",IF((AND($J6&lt;='LCS San Diego'!T$4,$K6&gt;='LCS San Diego'!T$4)),"3",IF((AND($L6&lt;='LCS San Diego'!T$4,$M6&gt;='LCS San Diego'!T$4)),"C",IF((AND($N6&lt;='LCS San Diego'!T$4,$O6&gt;='LCS San Diego'!T$4)),"CO",IF((AND($P6&lt;='LCS San Diego'!T$4,$Q6&gt;='LCS San Diego'!T$4)),"C",0))))))</f>
        <v>CO</v>
      </c>
      <c r="U6" s="33" t="str">
        <f>IF((AND($E6&lt;='LCS San Diego'!U$4,$F6&gt;='LCS San Diego'!U$4)),"P/L",IF((AND($H6&lt;='LCS San Diego'!U$4,$I6&gt;='LCS San Diego'!U$4)),"XO",IF((AND($J6&lt;='LCS San Diego'!U$4,$K6&gt;='LCS San Diego'!U$4)),"3",IF((AND($L6&lt;='LCS San Diego'!U$4,$M6&gt;='LCS San Diego'!U$4)),"C",IF((AND($N6&lt;='LCS San Diego'!U$4,$O6&gt;='LCS San Diego'!U$4)),"CO",IF((AND($P6&lt;='LCS San Diego'!U$4,$Q6&gt;='LCS San Diego'!U$4)),"C",0))))))</f>
        <v>CO</v>
      </c>
      <c r="V6" s="33" t="str">
        <f>IF((AND($E6&lt;='LCS San Diego'!V$4,$F6&gt;='LCS San Diego'!V$4)),"P/L",IF((AND($H6&lt;='LCS San Diego'!V$4,$I6&gt;='LCS San Diego'!V$4)),"XO",IF((AND($J6&lt;='LCS San Diego'!V$4,$K6&gt;='LCS San Diego'!V$4)),"3",IF((AND($L6&lt;='LCS San Diego'!V$4,$M6&gt;='LCS San Diego'!V$4)),"C",IF((AND($N6&lt;='LCS San Diego'!V$4,$O6&gt;='LCS San Diego'!V$4)),"CO",IF((AND($P6&lt;='LCS San Diego'!V$4,$Q6&gt;='LCS San Diego'!V$4)),"C",0))))))</f>
        <v>CO</v>
      </c>
      <c r="W6" s="33">
        <f>IF((AND($E6&lt;='LCS San Diego'!W$4,$F6&gt;='LCS San Diego'!W$4)),"P/L",IF((AND($H6&lt;='LCS San Diego'!W$4,$I6&gt;='LCS San Diego'!W$4)),"XO",IF((AND($J6&lt;='LCS San Diego'!W$4,$K6&gt;='LCS San Diego'!W$4)),"3",IF((AND($L6&lt;='LCS San Diego'!W$4,$M6&gt;='LCS San Diego'!W$4)),"C",IF((AND($N6&lt;='LCS San Diego'!W$4,$O6&gt;='LCS San Diego'!W$4)),"CO",IF((AND($P6&lt;='LCS San Diego'!W$4,$Q6&gt;='LCS San Diego'!W$4)),"C",0))))))</f>
        <v>0</v>
      </c>
      <c r="X6" s="33">
        <f>IF((AND($E6&lt;='LCS San Diego'!X$4,$F6&gt;='LCS San Diego'!X$4)),"P/L",IF((AND($H6&lt;='LCS San Diego'!X$4,$I6&gt;='LCS San Diego'!X$4)),"XO",IF((AND($J6&lt;='LCS San Diego'!X$4,$K6&gt;='LCS San Diego'!X$4)),"3",IF((AND($L6&lt;='LCS San Diego'!X$4,$M6&gt;='LCS San Diego'!X$4)),"C",IF((AND($N6&lt;='LCS San Diego'!X$4,$O6&gt;='LCS San Diego'!X$4)),"CO",IF((AND($P6&lt;='LCS San Diego'!X$4,$Q6&gt;='LCS San Diego'!X$4)),"C",0))))))</f>
        <v>0</v>
      </c>
      <c r="Y6" s="33">
        <f>IF((AND($E6&lt;='LCS San Diego'!Y$4,$F6&gt;='LCS San Diego'!Y$4)),"P/L",IF((AND($H6&lt;='LCS San Diego'!Y$4,$I6&gt;='LCS San Diego'!Y$4)),"XO",IF((AND($J6&lt;='LCS San Diego'!Y$4,$K6&gt;='LCS San Diego'!Y$4)),"3",IF((AND($L6&lt;='LCS San Diego'!Y$4,$M6&gt;='LCS San Diego'!Y$4)),"C",IF((AND($N6&lt;='LCS San Diego'!Y$4,$O6&gt;='LCS San Diego'!Y$4)),"CO",IF((AND($P6&lt;='LCS San Diego'!Y$4,$Q6&gt;='LCS San Diego'!Y$4)),"C",0))))))</f>
        <v>0</v>
      </c>
      <c r="Z6" s="33">
        <f>IF((AND($E6&lt;='LCS San Diego'!Z$4,$F6&gt;='LCS San Diego'!Z$4)),"P/L",IF((AND($H6&lt;='LCS San Diego'!Z$4,$I6&gt;='LCS San Diego'!Z$4)),"XO",IF((AND($J6&lt;='LCS San Diego'!Z$4,$K6&gt;='LCS San Diego'!Z$4)),"3",IF((AND($L6&lt;='LCS San Diego'!Z$4,$M6&gt;='LCS San Diego'!Z$4)),"C",IF((AND($N6&lt;='LCS San Diego'!Z$4,$O6&gt;='LCS San Diego'!Z$4)),"CO",IF((AND($P6&lt;='LCS San Diego'!Z$4,$Q6&gt;='LCS San Diego'!Z$4)),"C",0))))))</f>
        <v>0</v>
      </c>
      <c r="AA6" s="33">
        <f>IF((AND($E6&lt;='LCS San Diego'!AA$4,$F6&gt;='LCS San Diego'!AA$4)),"P/L",IF((AND($H6&lt;='LCS San Diego'!AA$4,$I6&gt;='LCS San Diego'!AA$4)),"XO",IF((AND($J6&lt;='LCS San Diego'!AA$4,$K6&gt;='LCS San Diego'!AA$4)),"3",IF((AND($L6&lt;='LCS San Diego'!AA$4,$M6&gt;='LCS San Diego'!AA$4)),"C",IF((AND($N6&lt;='LCS San Diego'!AA$4,$O6&gt;='LCS San Diego'!AA$4)),"CO",IF((AND($P6&lt;='LCS San Diego'!AA$4,$Q6&gt;='LCS San Diego'!AA$4)),"C",0))))))</f>
        <v>0</v>
      </c>
      <c r="AB6" s="33">
        <f>IF((AND($E6&lt;='LCS San Diego'!AB$4,$F6&gt;='LCS San Diego'!AB$4)),"P/L",IF((AND($H6&lt;='LCS San Diego'!AB$4,$I6&gt;='LCS San Diego'!AB$4)),"XO",IF((AND($J6&lt;='LCS San Diego'!AB$4,$K6&gt;='LCS San Diego'!AB$4)),"3",IF((AND($L6&lt;='LCS San Diego'!AB$4,$M6&gt;='LCS San Diego'!AB$4)),"C",IF((AND($N6&lt;='LCS San Diego'!AB$4,$O6&gt;='LCS San Diego'!AB$4)),"CO",IF((AND($P6&lt;='LCS San Diego'!AB$4,$Q6&gt;='LCS San Diego'!AB$4)),"C",0))))))</f>
        <v>0</v>
      </c>
      <c r="AC6" s="33">
        <f>IF((AND($E6&lt;='LCS San Diego'!AC$4,$F6&gt;='LCS San Diego'!AC$4)),"P/L",IF((AND($H6&lt;='LCS San Diego'!AC$4,$I6&gt;='LCS San Diego'!AC$4)),"XO",IF((AND($J6&lt;='LCS San Diego'!AC$4,$K6&gt;='LCS San Diego'!AC$4)),"3",IF((AND($L6&lt;='LCS San Diego'!AC$4,$M6&gt;='LCS San Diego'!AC$4)),"C",IF((AND($N6&lt;='LCS San Diego'!AC$4,$O6&gt;='LCS San Diego'!AC$4)),"CO",IF((AND($P6&lt;='LCS San Diego'!AC$4,$Q6&gt;='LCS San Diego'!AC$4)),"C",0))))))</f>
        <v>0</v>
      </c>
      <c r="AD6" s="33">
        <f>IF((AND($E6&lt;='LCS San Diego'!AD$4,$F6&gt;='LCS San Diego'!AD$4)),"P/L",IF((AND($H6&lt;='LCS San Diego'!AD$4,$I6&gt;='LCS San Diego'!AD$4)),"XO",IF((AND($J6&lt;='LCS San Diego'!AD$4,$K6&gt;='LCS San Diego'!AD$4)),"3",IF((AND($L6&lt;='LCS San Diego'!AD$4,$M6&gt;='LCS San Diego'!AD$4)),"C",IF((AND($N6&lt;='LCS San Diego'!AD$4,$O6&gt;='LCS San Diego'!AD$4)),"CO",IF((AND($P6&lt;='LCS San Diego'!AD$4,$Q6&gt;='LCS San Diego'!AD$4)),"C",0))))))</f>
        <v>0</v>
      </c>
      <c r="AE6" s="33">
        <f>IF((AND($E6&lt;='LCS San Diego'!AE$4,$F6&gt;='LCS San Diego'!AE$4)),"P/L",IF((AND($H6&lt;='LCS San Diego'!AE$4,$I6&gt;='LCS San Diego'!AE$4)),"XO",IF((AND($J6&lt;='LCS San Diego'!AE$4,$K6&gt;='LCS San Diego'!AE$4)),"3",IF((AND($L6&lt;='LCS San Diego'!AE$4,$M6&gt;='LCS San Diego'!AE$4)),"C",IF((AND($N6&lt;='LCS San Diego'!AE$4,$O6&gt;='LCS San Diego'!AE$4)),"CO",IF((AND($P6&lt;='LCS San Diego'!AE$4,$Q6&gt;='LCS San Diego'!AE$4)),"C",0))))))</f>
        <v>0</v>
      </c>
      <c r="AF6" s="33">
        <f>IF((AND($E6&lt;='LCS San Diego'!AF$4,$F6&gt;='LCS San Diego'!AF$4)),"P/L",IF((AND($H6&lt;='LCS San Diego'!AF$4,$I6&gt;='LCS San Diego'!AF$4)),"XO",IF((AND($J6&lt;='LCS San Diego'!AF$4,$K6&gt;='LCS San Diego'!AF$4)),"3",IF((AND($L6&lt;='LCS San Diego'!AF$4,$M6&gt;='LCS San Diego'!AF$4)),"C",IF((AND($N6&lt;='LCS San Diego'!AF$4,$O6&gt;='LCS San Diego'!AF$4)),"CO",IF((AND($P6&lt;='LCS San Diego'!AF$4,$Q6&gt;='LCS San Diego'!AF$4)),"C",0))))))</f>
        <v>0</v>
      </c>
      <c r="AG6" s="33">
        <f>IF((AND($E6&lt;='LCS San Diego'!AG$4,$F6&gt;='LCS San Diego'!AG$4)),"P/L",IF((AND($H6&lt;='LCS San Diego'!AG$4,$I6&gt;='LCS San Diego'!AG$4)),"XO",IF((AND($J6&lt;='LCS San Diego'!AG$4,$K6&gt;='LCS San Diego'!AG$4)),"3",IF((AND($L6&lt;='LCS San Diego'!AG$4,$M6&gt;='LCS San Diego'!AG$4)),"C",IF((AND($N6&lt;='LCS San Diego'!AG$4,$O6&gt;='LCS San Diego'!AG$4)),"CO",IF((AND($P6&lt;='LCS San Diego'!AG$4,$Q6&gt;='LCS San Diego'!AG$4)),"C",0))))))</f>
        <v>0</v>
      </c>
      <c r="AH6" s="33">
        <f>IF((AND($E6&lt;='LCS San Diego'!AH$4,$F6&gt;='LCS San Diego'!AH$4)),"P/L",IF((AND($H6&lt;='LCS San Diego'!AH$4,$I6&gt;='LCS San Diego'!AH$4)),"XO",IF((AND($J6&lt;='LCS San Diego'!AH$4,$K6&gt;='LCS San Diego'!AH$4)),"3",IF((AND($L6&lt;='LCS San Diego'!AH$4,$M6&gt;='LCS San Diego'!AH$4)),"C",IF((AND($N6&lt;='LCS San Diego'!AH$4,$O6&gt;='LCS San Diego'!AH$4)),"CO",IF((AND($P6&lt;='LCS San Diego'!AH$4,$Q6&gt;='LCS San Diego'!AH$4)),"C",0))))))</f>
        <v>0</v>
      </c>
      <c r="AI6" s="33">
        <f>IF((AND($E6&lt;='LCS San Diego'!AI$4,$F6&gt;='LCS San Diego'!AI$4)),"P/L",IF((AND($H6&lt;='LCS San Diego'!AI$4,$I6&gt;='LCS San Diego'!AI$4)),"XO",IF((AND($J6&lt;='LCS San Diego'!AI$4,$K6&gt;='LCS San Diego'!AI$4)),"3",IF((AND($L6&lt;='LCS San Diego'!AI$4,$M6&gt;='LCS San Diego'!AI$4)),"C",IF((AND($N6&lt;='LCS San Diego'!AI$4,$O6&gt;='LCS San Diego'!AI$4)),"CO",IF((AND($P6&lt;='LCS San Diego'!AI$4,$Q6&gt;='LCS San Diego'!AI$4)),"C",0))))))</f>
        <v>0</v>
      </c>
      <c r="AJ6" s="33">
        <f>IF((AND($E6&lt;='LCS San Diego'!AJ$4,$F6&gt;='LCS San Diego'!AJ$4)),"P/L",IF((AND($H6&lt;='LCS San Diego'!AJ$4,$I6&gt;='LCS San Diego'!AJ$4)),"XO",IF((AND($J6&lt;='LCS San Diego'!AJ$4,$K6&gt;='LCS San Diego'!AJ$4)),"3",IF((AND($L6&lt;='LCS San Diego'!AJ$4,$M6&gt;='LCS San Diego'!AJ$4)),"C",IF((AND($N6&lt;='LCS San Diego'!AJ$4,$O6&gt;='LCS San Diego'!AJ$4)),"CO",IF((AND($P6&lt;='LCS San Diego'!AJ$4,$Q6&gt;='LCS San Diego'!AJ$4)),"C",0))))))</f>
        <v>0</v>
      </c>
      <c r="AK6" s="33">
        <f>IF((AND($E6&lt;='LCS San Diego'!AK$4,$F6&gt;='LCS San Diego'!AK$4)),"P/L",IF((AND($H6&lt;='LCS San Diego'!AK$4,$I6&gt;='LCS San Diego'!AK$4)),"XO",IF((AND($J6&lt;='LCS San Diego'!AK$4,$K6&gt;='LCS San Diego'!AK$4)),"3",IF((AND($L6&lt;='LCS San Diego'!AK$4,$M6&gt;='LCS San Diego'!AK$4)),"C",IF((AND($N6&lt;='LCS San Diego'!AK$4,$O6&gt;='LCS San Diego'!AK$4)),"CO",IF((AND($P6&lt;='LCS San Diego'!AK$4,$Q6&gt;='LCS San Diego'!AK$4)),"C",0))))))</f>
        <v>0</v>
      </c>
      <c r="AL6" s="33">
        <f>IF((AND($E6&lt;='LCS San Diego'!AL$4,$F6&gt;='LCS San Diego'!AL$4)),"P/L",IF((AND($H6&lt;='LCS San Diego'!AL$4,$I6&gt;='LCS San Diego'!AL$4)),"XO",IF((AND($J6&lt;='LCS San Diego'!AL$4,$K6&gt;='LCS San Diego'!AL$4)),"3",IF((AND($L6&lt;='LCS San Diego'!AL$4,$M6&gt;='LCS San Diego'!AL$4)),"C",IF((AND($N6&lt;='LCS San Diego'!AL$4,$O6&gt;='LCS San Diego'!AL$4)),"CO",IF((AND($P6&lt;='LCS San Diego'!AL$4,$Q6&gt;='LCS San Diego'!AL$4)),"C",0))))))</f>
        <v>0</v>
      </c>
      <c r="AM6" s="33">
        <f>IF((AND($E6&lt;='LCS San Diego'!AM$4,$F6&gt;='LCS San Diego'!AM$4)),"P/L",IF((AND($H6&lt;='LCS San Diego'!AM$4,$I6&gt;='LCS San Diego'!AM$4)),"XO",IF((AND($J6&lt;='LCS San Diego'!AM$4,$K6&gt;='LCS San Diego'!AM$4)),"3",IF((AND($L6&lt;='LCS San Diego'!AM$4,$M6&gt;='LCS San Diego'!AM$4)),"C",IF((AND($N6&lt;='LCS San Diego'!AM$4,$O6&gt;='LCS San Diego'!AM$4)),"CO",IF((AND($P6&lt;='LCS San Diego'!AM$4,$Q6&gt;='LCS San Diego'!AM$4)),"C",0))))))</f>
        <v>0</v>
      </c>
      <c r="AN6" s="33">
        <f>IF((AND($E6&lt;='LCS San Diego'!AN$4,$F6&gt;='LCS San Diego'!AN$4)),"P/L",IF((AND($H6&lt;='LCS San Diego'!AN$4,$I6&gt;='LCS San Diego'!AN$4)),"XO",IF((AND($J6&lt;='LCS San Diego'!AN$4,$K6&gt;='LCS San Diego'!AN$4)),"3",IF((AND($L6&lt;='LCS San Diego'!AN$4,$M6&gt;='LCS San Diego'!AN$4)),"C",IF((AND($N6&lt;='LCS San Diego'!AN$4,$O6&gt;='LCS San Diego'!AN$4)),"CO",IF((AND($P6&lt;='LCS San Diego'!AN$4,$Q6&gt;='LCS San Diego'!AN$4)),"C",0))))))</f>
        <v>0</v>
      </c>
      <c r="AO6" s="33">
        <f>IF((AND($E6&lt;='LCS San Diego'!AO$4,$F6&gt;='LCS San Diego'!AO$4)),"P/L",IF((AND($H6&lt;='LCS San Diego'!AO$4,$I6&gt;='LCS San Diego'!AO$4)),"XO",IF((AND($J6&lt;='LCS San Diego'!AO$4,$K6&gt;='LCS San Diego'!AO$4)),"3",IF((AND($L6&lt;='LCS San Diego'!AO$4,$M6&gt;='LCS San Diego'!AO$4)),"C",IF((AND($N6&lt;='LCS San Diego'!AO$4,$O6&gt;='LCS San Diego'!AO$4)),"CO",IF((AND($P6&lt;='LCS San Diego'!AO$4,$Q6&gt;='LCS San Diego'!AO$4)),"C",0))))))</f>
        <v>0</v>
      </c>
      <c r="AP6" s="33">
        <f>IF((AND($E6&lt;='LCS San Diego'!AP$4,$F6&gt;='LCS San Diego'!AP$4)),"P/L",IF((AND($H6&lt;='LCS San Diego'!AP$4,$I6&gt;='LCS San Diego'!AP$4)),"XO",IF((AND($J6&lt;='LCS San Diego'!AP$4,$K6&gt;='LCS San Diego'!AP$4)),"3",IF((AND($L6&lt;='LCS San Diego'!AP$4,$M6&gt;='LCS San Diego'!AP$4)),"C",IF((AND($N6&lt;='LCS San Diego'!AP$4,$O6&gt;='LCS San Diego'!AP$4)),"CO",IF((AND($P6&lt;='LCS San Diego'!AP$4,$Q6&gt;='LCS San Diego'!AP$4)),"C",0))))))</f>
        <v>0</v>
      </c>
      <c r="AQ6" s="33">
        <f>IF((AND($E6&lt;='LCS San Diego'!AQ$4,$F6&gt;='LCS San Diego'!AQ$4)),"P/L",IF((AND($H6&lt;='LCS San Diego'!AQ$4,$I6&gt;='LCS San Diego'!AQ$4)),"XO",IF((AND($J6&lt;='LCS San Diego'!AQ$4,$K6&gt;='LCS San Diego'!AQ$4)),"3",IF((AND($L6&lt;='LCS San Diego'!AQ$4,$M6&gt;='LCS San Diego'!AQ$4)),"C",IF((AND($N6&lt;='LCS San Diego'!AQ$4,$O6&gt;='LCS San Diego'!AQ$4)),"CO",IF((AND($P6&lt;='LCS San Diego'!AQ$4,$Q6&gt;='LCS San Diego'!AQ$4)),"C",0))))))</f>
        <v>0</v>
      </c>
      <c r="AR6" s="33">
        <f>IF((AND($E6&lt;='LCS San Diego'!AR$4,$F6&gt;='LCS San Diego'!AR$4)),"P/L",IF((AND($H6&lt;='LCS San Diego'!AR$4,$I6&gt;='LCS San Diego'!AR$4)),"XO",IF((AND($J6&lt;='LCS San Diego'!AR$4,$K6&gt;='LCS San Diego'!AR$4)),"3",IF((AND($L6&lt;='LCS San Diego'!AR$4,$M6&gt;='LCS San Diego'!AR$4)),"C",IF((AND($N6&lt;='LCS San Diego'!AR$4,$O6&gt;='LCS San Diego'!AR$4)),"CO",IF((AND($P6&lt;='LCS San Diego'!AR$4,$Q6&gt;='LCS San Diego'!AR$4)),"C",0))))))</f>
        <v>0</v>
      </c>
      <c r="AS6" s="33">
        <f>IF((AND($E6&lt;='LCS San Diego'!AS$4,$F6&gt;='LCS San Diego'!AS$4)),"P/L",IF((AND($H6&lt;='LCS San Diego'!AS$4,$I6&gt;='LCS San Diego'!AS$4)),"XO",IF((AND($J6&lt;='LCS San Diego'!AS$4,$K6&gt;='LCS San Diego'!AS$4)),"3",IF((AND($L6&lt;='LCS San Diego'!AS$4,$M6&gt;='LCS San Diego'!AS$4)),"C",IF((AND($N6&lt;='LCS San Diego'!AS$4,$O6&gt;='LCS San Diego'!AS$4)),"CO",IF((AND($P6&lt;='LCS San Diego'!AS$4,$Q6&gt;='LCS San Diego'!AS$4)),"C",0))))))</f>
        <v>0</v>
      </c>
      <c r="AT6" s="33">
        <f>IF((AND($E6&lt;='LCS San Diego'!AT$4,$F6&gt;='LCS San Diego'!AT$4)),"P/L",IF((AND($H6&lt;='LCS San Diego'!AT$4,$I6&gt;='LCS San Diego'!AT$4)),"XO",IF((AND($J6&lt;='LCS San Diego'!AT$4,$K6&gt;='LCS San Diego'!AT$4)),"3",IF((AND($L6&lt;='LCS San Diego'!AT$4,$M6&gt;='LCS San Diego'!AT$4)),"C",IF((AND($N6&lt;='LCS San Diego'!AT$4,$O6&gt;='LCS San Diego'!AT$4)),"CO",IF((AND($P6&lt;='LCS San Diego'!AT$4,$Q6&gt;='LCS San Diego'!AT$4)),"C",0))))))</f>
        <v>0</v>
      </c>
      <c r="AU6" s="33">
        <f>IF((AND($E6&lt;='LCS San Diego'!AU$4,$F6&gt;='LCS San Diego'!AU$4)),"P/L",IF((AND($H6&lt;='LCS San Diego'!AU$4,$I6&gt;='LCS San Diego'!AU$4)),"XO",IF((AND($J6&lt;='LCS San Diego'!AU$4,$K6&gt;='LCS San Diego'!AU$4)),"3",IF((AND($L6&lt;='LCS San Diego'!AU$4,$M6&gt;='LCS San Diego'!AU$4)),"C",IF((AND($N6&lt;='LCS San Diego'!AU$4,$O6&gt;='LCS San Diego'!AU$4)),"CO",IF((AND($P6&lt;='LCS San Diego'!AU$4,$Q6&gt;='LCS San Diego'!AU$4)),"C",0))))))</f>
        <v>0</v>
      </c>
      <c r="AV6" s="33">
        <f>IF((AND($E6&lt;='LCS San Diego'!AV$4,$F6&gt;='LCS San Diego'!AV$4)),"P/L",IF((AND($H6&lt;='LCS San Diego'!AV$4,$I6&gt;='LCS San Diego'!AV$4)),"XO",IF((AND($J6&lt;='LCS San Diego'!AV$4,$K6&gt;='LCS San Diego'!AV$4)),"3",IF((AND($L6&lt;='LCS San Diego'!AV$4,$M6&gt;='LCS San Diego'!AV$4)),"C",IF((AND($N6&lt;='LCS San Diego'!AV$4,$O6&gt;='LCS San Diego'!AV$4)),"CO",IF((AND($P6&lt;='LCS San Diego'!AV$4,$Q6&gt;='LCS San Diego'!AV$4)),"C",0))))))</f>
        <v>0</v>
      </c>
      <c r="AW6" s="33">
        <f>IF((AND($E6&lt;='LCS San Diego'!AW$4,$F6&gt;='LCS San Diego'!AW$4)),"P/L",IF((AND($H6&lt;='LCS San Diego'!AW$4,$I6&gt;='LCS San Diego'!AW$4)),"XO",IF((AND($J6&lt;='LCS San Diego'!AW$4,$K6&gt;='LCS San Diego'!AW$4)),"3",IF((AND($L6&lt;='LCS San Diego'!AW$4,$M6&gt;='LCS San Diego'!AW$4)),"C",IF((AND($N6&lt;='LCS San Diego'!AW$4,$O6&gt;='LCS San Diego'!AW$4)),"CO",IF((AND($P6&lt;='LCS San Diego'!AW$4,$Q6&gt;='LCS San Diego'!AW$4)),"C",0))))))</f>
        <v>0</v>
      </c>
      <c r="AX6" s="33">
        <f>IF((AND($E6&lt;='LCS San Diego'!AX$4,$F6&gt;='LCS San Diego'!AX$4)),"P/L",IF((AND($H6&lt;='LCS San Diego'!AX$4,$I6&gt;='LCS San Diego'!AX$4)),"XO",IF((AND($J6&lt;='LCS San Diego'!AX$4,$K6&gt;='LCS San Diego'!AX$4)),"3",IF((AND($L6&lt;='LCS San Diego'!AX$4,$M6&gt;='LCS San Diego'!AX$4)),"C",IF((AND($N6&lt;='LCS San Diego'!AX$4,$O6&gt;='LCS San Diego'!AX$4)),"CO",IF((AND($P6&lt;='LCS San Diego'!AX$4,$Q6&gt;='LCS San Diego'!AX$4)),"C",0))))))</f>
        <v>0</v>
      </c>
      <c r="AY6" s="33">
        <f>IF((AND($E6&lt;='LCS San Diego'!AY$4,$F6&gt;='LCS San Diego'!AY$4)),"P/L",IF((AND($H6&lt;='LCS San Diego'!AY$4,$I6&gt;='LCS San Diego'!AY$4)),"XO",IF((AND($J6&lt;='LCS San Diego'!AY$4,$K6&gt;='LCS San Diego'!AY$4)),"3",IF((AND($L6&lt;='LCS San Diego'!AY$4,$M6&gt;='LCS San Diego'!AY$4)),"C",IF((AND($N6&lt;='LCS San Diego'!AY$4,$O6&gt;='LCS San Diego'!AY$4)),"CO",IF((AND($P6&lt;='LCS San Diego'!AY$4,$Q6&gt;='LCS San Diego'!AY$4)),"C",0))))))</f>
        <v>0</v>
      </c>
      <c r="AZ6" s="33">
        <f>IF((AND($E6&lt;='LCS San Diego'!AZ$4,$F6&gt;='LCS San Diego'!AZ$4)),"P/L",IF((AND($H6&lt;='LCS San Diego'!AZ$4,$I6&gt;='LCS San Diego'!AZ$4)),"XO",IF((AND($J6&lt;='LCS San Diego'!AZ$4,$K6&gt;='LCS San Diego'!AZ$4)),"3",IF((AND($L6&lt;='LCS San Diego'!AZ$4,$M6&gt;='LCS San Diego'!AZ$4)),"C",IF((AND($N6&lt;='LCS San Diego'!AZ$4,$O6&gt;='LCS San Diego'!AZ$4)),"CO",IF((AND($P6&lt;='LCS San Diego'!AZ$4,$Q6&gt;='LCS San Diego'!AZ$4)),"C",0))))))</f>
        <v>0</v>
      </c>
      <c r="BA6" s="33">
        <f>IF((AND($E6&lt;='LCS San Diego'!BA$4,$F6&gt;='LCS San Diego'!BA$4)),"P/L",IF((AND($H6&lt;='LCS San Diego'!BA$4,$I6&gt;='LCS San Diego'!BA$4)),"XO",IF((AND($J6&lt;='LCS San Diego'!BA$4,$K6&gt;='LCS San Diego'!BA$4)),"3",IF((AND($L6&lt;='LCS San Diego'!BA$4,$M6&gt;='LCS San Diego'!BA$4)),"C",IF((AND($N6&lt;='LCS San Diego'!BA$4,$O6&gt;='LCS San Diego'!BA$4)),"CO",IF((AND($P6&lt;='LCS San Diego'!BA$4,$Q6&gt;='LCS San Diego'!BA$4)),"C",0))))))</f>
        <v>0</v>
      </c>
      <c r="BB6" s="33">
        <f>IF((AND($E6&lt;='LCS San Diego'!BB$4,$F6&gt;='LCS San Diego'!BB$4)),"P/L",IF((AND($H6&lt;='LCS San Diego'!BB$4,$I6&gt;='LCS San Diego'!BB$4)),"XO",IF((AND($J6&lt;='LCS San Diego'!BB$4,$K6&gt;='LCS San Diego'!BB$4)),"3",IF((AND($L6&lt;='LCS San Diego'!BB$4,$M6&gt;='LCS San Diego'!BB$4)),"C",IF((AND($N6&lt;='LCS San Diego'!BB$4,$O6&gt;='LCS San Diego'!BB$4)),"CO",IF((AND($P6&lt;='LCS San Diego'!BB$4,$Q6&gt;='LCS San Diego'!BB$4)),"C",0))))))</f>
        <v>0</v>
      </c>
      <c r="BC6" s="33">
        <f>IF((AND($E6&lt;='LCS San Diego'!BC$4,$F6&gt;='LCS San Diego'!BC$4)),"P/L",IF((AND($H6&lt;='LCS San Diego'!BC$4,$I6&gt;='LCS San Diego'!BC$4)),"XO",IF((AND($J6&lt;='LCS San Diego'!BC$4,$K6&gt;='LCS San Diego'!BC$4)),"3",IF((AND($L6&lt;='LCS San Diego'!BC$4,$M6&gt;='LCS San Diego'!BC$4)),"C",IF((AND($N6&lt;='LCS San Diego'!BC$4,$O6&gt;='LCS San Diego'!BC$4)),"CO",IF((AND($P6&lt;='LCS San Diego'!BC$4,$Q6&gt;='LCS San Diego'!BC$4)),"C",0))))))</f>
        <v>0</v>
      </c>
      <c r="BD6" s="33">
        <f>IF((AND($E6&lt;='LCS San Diego'!BD$4,$F6&gt;='LCS San Diego'!BD$4)),"P/L",IF((AND($H6&lt;='LCS San Diego'!BD$4,$I6&gt;='LCS San Diego'!BD$4)),"XO",IF((AND($J6&lt;='LCS San Diego'!BD$4,$K6&gt;='LCS San Diego'!BD$4)),"3",IF((AND($L6&lt;='LCS San Diego'!BD$4,$M6&gt;='LCS San Diego'!BD$4)),"C",IF((AND($N6&lt;='LCS San Diego'!BD$4,$O6&gt;='LCS San Diego'!BD$4)),"CO",IF((AND($P6&lt;='LCS San Diego'!BD$4,$Q6&gt;='LCS San Diego'!BD$4)),"C",0))))))</f>
        <v>0</v>
      </c>
      <c r="BE6" s="33">
        <f>IF((AND($E6&lt;='LCS San Diego'!BE$4,$F6&gt;='LCS San Diego'!BE$4)),"P/L",IF((AND($H6&lt;='LCS San Diego'!BE$4,$I6&gt;='LCS San Diego'!BE$4)),"XO",IF((AND($J6&lt;='LCS San Diego'!BE$4,$K6&gt;='LCS San Diego'!BE$4)),"3",IF((AND($L6&lt;='LCS San Diego'!BE$4,$M6&gt;='LCS San Diego'!BE$4)),"C",IF((AND($N6&lt;='LCS San Diego'!BE$4,$O6&gt;='LCS San Diego'!BE$4)),"CO",IF((AND($P6&lt;='LCS San Diego'!BE$4,$Q6&gt;='LCS San Diego'!BE$4)),"C",0))))))</f>
        <v>0</v>
      </c>
      <c r="BF6" s="33">
        <f>IF((AND($E6&lt;='LCS San Diego'!BF$4,$F6&gt;='LCS San Diego'!BF$4)),"P/L",IF((AND($H6&lt;='LCS San Diego'!BF$4,$I6&gt;='LCS San Diego'!BF$4)),"XO",IF((AND($J6&lt;='LCS San Diego'!BF$4,$K6&gt;='LCS San Diego'!BF$4)),"3",IF((AND($L6&lt;='LCS San Diego'!BF$4,$M6&gt;='LCS San Diego'!BF$4)),"C",IF((AND($N6&lt;='LCS San Diego'!BF$4,$O6&gt;='LCS San Diego'!BF$4)),"CO",IF((AND($P6&lt;='LCS San Diego'!BF$4,$Q6&gt;='LCS San Diego'!BF$4)),"C",0))))))</f>
        <v>0</v>
      </c>
      <c r="BG6" s="33">
        <f>IF((AND($E6&lt;='LCS San Diego'!BG$4,$F6&gt;='LCS San Diego'!BG$4)),"P/L",IF((AND($H6&lt;='LCS San Diego'!BG$4,$I6&gt;='LCS San Diego'!BG$4)),"XO",IF((AND($J6&lt;='LCS San Diego'!BG$4,$K6&gt;='LCS San Diego'!BG$4)),"3",IF((AND($L6&lt;='LCS San Diego'!BG$4,$M6&gt;='LCS San Diego'!BG$4)),"C",IF((AND($N6&lt;='LCS San Diego'!BG$4,$O6&gt;='LCS San Diego'!BG$4)),"CO",IF((AND($P6&lt;='LCS San Diego'!BG$4,$Q6&gt;='LCS San Diego'!BG$4)),"C",0))))))</f>
        <v>0</v>
      </c>
      <c r="BH6" s="33">
        <f>IF((AND($E6&lt;='LCS San Diego'!BH$4,$F6&gt;='LCS San Diego'!BH$4)),"P/L",IF((AND($H6&lt;='LCS San Diego'!BH$4,$I6&gt;='LCS San Diego'!BH$4)),"XO",IF((AND($J6&lt;='LCS San Diego'!BH$4,$K6&gt;='LCS San Diego'!BH$4)),"3",IF((AND($L6&lt;='LCS San Diego'!BH$4,$M6&gt;='LCS San Diego'!BH$4)),"C",IF((AND($N6&lt;='LCS San Diego'!BH$4,$O6&gt;='LCS San Diego'!BH$4)),"CO",IF((AND($P6&lt;='LCS San Diego'!BH$4,$Q6&gt;='LCS San Diego'!BH$4)),"C",0))))))</f>
        <v>0</v>
      </c>
      <c r="BI6" s="33">
        <f>IF((AND($E6&lt;='LCS San Diego'!BI$4,$F6&gt;='LCS San Diego'!BI$4)),"P/L",IF((AND($H6&lt;='LCS San Diego'!BI$4,$I6&gt;='LCS San Diego'!BI$4)),"XO",IF((AND($J6&lt;='LCS San Diego'!BI$4,$K6&gt;='LCS San Diego'!BI$4)),"3",IF((AND($L6&lt;='LCS San Diego'!BI$4,$M6&gt;='LCS San Diego'!BI$4)),"C",IF((AND($N6&lt;='LCS San Diego'!BI$4,$O6&gt;='LCS San Diego'!BI$4)),"CO",IF((AND($P6&lt;='LCS San Diego'!BI$4,$Q6&gt;='LCS San Diego'!BI$4)),"C",0))))))</f>
        <v>0</v>
      </c>
      <c r="BJ6" s="33">
        <f>IF((AND($E6&lt;='LCS San Diego'!BJ$4,$F6&gt;='LCS San Diego'!BJ$4)),"P/L",IF((AND($H6&lt;='LCS San Diego'!BJ$4,$I6&gt;='LCS San Diego'!BJ$4)),"XO",IF((AND($J6&lt;='LCS San Diego'!BJ$4,$K6&gt;='LCS San Diego'!BJ$4)),"3",IF((AND($L6&lt;='LCS San Diego'!BJ$4,$M6&gt;='LCS San Diego'!BJ$4)),"C",IF((AND($N6&lt;='LCS San Diego'!BJ$4,$O6&gt;='LCS San Diego'!BJ$4)),"CO",IF((AND($P6&lt;='LCS San Diego'!BJ$4,$Q6&gt;='LCS San Diego'!BJ$4)),"C",0))))))</f>
        <v>0</v>
      </c>
      <c r="BK6" s="33">
        <f>IF((AND($E6&lt;='LCS San Diego'!BK$4,$F6&gt;='LCS San Diego'!BK$4)),"P/L",IF((AND($H6&lt;='LCS San Diego'!BK$4,$I6&gt;='LCS San Diego'!BK$4)),"XO",IF((AND($J6&lt;='LCS San Diego'!BK$4,$K6&gt;='LCS San Diego'!BK$4)),"3",IF((AND($L6&lt;='LCS San Diego'!BK$4,$M6&gt;='LCS San Diego'!BK$4)),"C",IF((AND($N6&lt;='LCS San Diego'!BK$4,$O6&gt;='LCS San Diego'!BK$4)),"CO",IF((AND($P6&lt;='LCS San Diego'!BK$4,$Q6&gt;='LCS San Diego'!BK$4)),"C",0))))))</f>
        <v>0</v>
      </c>
      <c r="BL6" s="33">
        <f>IF((AND($E6&lt;='LCS San Diego'!BL$4,$F6&gt;='LCS San Diego'!BL$4)),"P/L",IF((AND($H6&lt;='LCS San Diego'!BL$4,$I6&gt;='LCS San Diego'!BL$4)),"XO",IF((AND($J6&lt;='LCS San Diego'!BL$4,$K6&gt;='LCS San Diego'!BL$4)),"3",IF((AND($L6&lt;='LCS San Diego'!BL$4,$M6&gt;='LCS San Diego'!BL$4)),"C",IF((AND($N6&lt;='LCS San Diego'!BL$4,$O6&gt;='LCS San Diego'!BL$4)),"CO",IF((AND($P6&lt;='LCS San Diego'!BL$4,$Q6&gt;='LCS San Diego'!BL$4)),"C",0))))))</f>
        <v>0</v>
      </c>
      <c r="BM6" s="33">
        <f>IF((AND($E6&lt;='LCS San Diego'!BM$4,$F6&gt;='LCS San Diego'!BM$4)),"P/L",IF((AND($H6&lt;='LCS San Diego'!BM$4,$I6&gt;='LCS San Diego'!BM$4)),"XO",IF((AND($J6&lt;='LCS San Diego'!BM$4,$K6&gt;='LCS San Diego'!BM$4)),"3",IF((AND($L6&lt;='LCS San Diego'!BM$4,$M6&gt;='LCS San Diego'!BM$4)),"C",IF((AND($N6&lt;='LCS San Diego'!BM$4,$O6&gt;='LCS San Diego'!BM$4)),"CO",IF((AND($P6&lt;='LCS San Diego'!BM$4,$Q6&gt;='LCS San Diego'!BM$4)),"C",0))))))</f>
        <v>0</v>
      </c>
      <c r="BN6" s="33">
        <f>IF((AND($E6&lt;='LCS San Diego'!BN$4,$F6&gt;='LCS San Diego'!BN$4)),"P/L",IF((AND($H6&lt;='LCS San Diego'!BN$4,$I6&gt;='LCS San Diego'!BN$4)),"XO",IF((AND($J6&lt;='LCS San Diego'!BN$4,$K6&gt;='LCS San Diego'!BN$4)),"3",IF((AND($L6&lt;='LCS San Diego'!BN$4,$M6&gt;='LCS San Diego'!BN$4)),"C",IF((AND($N6&lt;='LCS San Diego'!BN$4,$O6&gt;='LCS San Diego'!BN$4)),"CO",IF((AND($P6&lt;='LCS San Diego'!BN$4,$Q6&gt;='LCS San Diego'!BN$4)),"C",0))))))</f>
        <v>0</v>
      </c>
      <c r="BO6" s="33">
        <f>IF((AND($E6&lt;='LCS San Diego'!BO$4,$F6&gt;='LCS San Diego'!BO$4)),"P/L",IF((AND($H6&lt;='LCS San Diego'!BO$4,$I6&gt;='LCS San Diego'!BO$4)),"XO",IF((AND($J6&lt;='LCS San Diego'!BO$4,$K6&gt;='LCS San Diego'!BO$4)),"3",IF((AND($L6&lt;='LCS San Diego'!BO$4,$M6&gt;='LCS San Diego'!BO$4)),"C",IF((AND($N6&lt;='LCS San Diego'!BO$4,$O6&gt;='LCS San Diego'!BO$4)),"CO",IF((AND($P6&lt;='LCS San Diego'!BO$4,$Q6&gt;='LCS San Diego'!BO$4)),"C",0))))))</f>
        <v>0</v>
      </c>
      <c r="BP6" s="33">
        <f>IF((AND($E6&lt;='LCS San Diego'!BP$4,$F6&gt;='LCS San Diego'!BP$4)),"P/L",IF((AND($H6&lt;='LCS San Diego'!BP$4,$I6&gt;='LCS San Diego'!BP$4)),"XO",IF((AND($J6&lt;='LCS San Diego'!BP$4,$K6&gt;='LCS San Diego'!BP$4)),"3",IF((AND($L6&lt;='LCS San Diego'!BP$4,$M6&gt;='LCS San Diego'!BP$4)),"C",IF((AND($N6&lt;='LCS San Diego'!BP$4,$O6&gt;='LCS San Diego'!BP$4)),"CO",IF((AND($P6&lt;='LCS San Diego'!BP$4,$Q6&gt;='LCS San Diego'!BP$4)),"C",0))))))</f>
        <v>0</v>
      </c>
      <c r="BQ6" s="33">
        <f>IF((AND($E6&lt;='LCS San Diego'!BQ$4,$F6&gt;='LCS San Diego'!BQ$4)),"P/L",IF((AND($H6&lt;='LCS San Diego'!BQ$4,$I6&gt;='LCS San Diego'!BQ$4)),"XO",IF((AND($J6&lt;='LCS San Diego'!BQ$4,$K6&gt;='LCS San Diego'!BQ$4)),"3",IF((AND($L6&lt;='LCS San Diego'!BQ$4,$M6&gt;='LCS San Diego'!BQ$4)),"C",IF((AND($N6&lt;='LCS San Diego'!BQ$4,$O6&gt;='LCS San Diego'!BQ$4)),"CO",IF((AND($P6&lt;='LCS San Diego'!BQ$4,$Q6&gt;='LCS San Diego'!BQ$4)),"C",0))))))</f>
        <v>0</v>
      </c>
      <c r="BR6" s="33">
        <f>IF((AND($E6&lt;='LCS San Diego'!BR$4,$F6&gt;='LCS San Diego'!BR$4)),"P/L",IF((AND($H6&lt;='LCS San Diego'!BR$4,$I6&gt;='LCS San Diego'!BR$4)),"XO",IF((AND($J6&lt;='LCS San Diego'!BR$4,$K6&gt;='LCS San Diego'!BR$4)),"3",IF((AND($L6&lt;='LCS San Diego'!BR$4,$M6&gt;='LCS San Diego'!BR$4)),"C",IF((AND($N6&lt;='LCS San Diego'!BR$4,$O6&gt;='LCS San Diego'!BR$4)),"CO",IF((AND($P6&lt;='LCS San Diego'!BR$4,$Q6&gt;='LCS San Diego'!BR$4)),"C",0))))))</f>
        <v>0</v>
      </c>
      <c r="BS6" s="33">
        <f>IF((AND($E6&lt;='LCS San Diego'!BS$4,$F6&gt;='LCS San Diego'!BS$4)),"P/L",IF((AND($H6&lt;='LCS San Diego'!BS$4,$I6&gt;='LCS San Diego'!BS$4)),"XO",IF((AND($J6&lt;='LCS San Diego'!BS$4,$K6&gt;='LCS San Diego'!BS$4)),"3",IF((AND($L6&lt;='LCS San Diego'!BS$4,$M6&gt;='LCS San Diego'!BS$4)),"C",IF((AND($N6&lt;='LCS San Diego'!BS$4,$O6&gt;='LCS San Diego'!BS$4)),"CO",IF((AND($P6&lt;='LCS San Diego'!BS$4,$Q6&gt;='LCS San Diego'!BS$4)),"C",0))))))</f>
        <v>0</v>
      </c>
      <c r="BT6" s="33">
        <f>IF((AND($E6&lt;='LCS San Diego'!BT$4,$F6&gt;='LCS San Diego'!BT$4)),"P/L",IF((AND($H6&lt;='LCS San Diego'!BT$4,$I6&gt;='LCS San Diego'!BT$4)),"XO",IF((AND($J6&lt;='LCS San Diego'!BT$4,$K6&gt;='LCS San Diego'!BT$4)),"3",IF((AND($L6&lt;='LCS San Diego'!BT$4,$M6&gt;='LCS San Diego'!BT$4)),"C",IF((AND($N6&lt;='LCS San Diego'!BT$4,$O6&gt;='LCS San Diego'!BT$4)),"CO",IF((AND($P6&lt;='LCS San Diego'!BT$4,$Q6&gt;='LCS San Diego'!BT$4)),"C",0))))))</f>
        <v>0</v>
      </c>
      <c r="BU6" s="33">
        <f>IF((AND($E6&lt;='LCS San Diego'!BU$4,$F6&gt;='LCS San Diego'!BU$4)),"P/L",IF((AND($H6&lt;='LCS San Diego'!BU$4,$I6&gt;='LCS San Diego'!BU$4)),"XO",IF((AND($J6&lt;='LCS San Diego'!BU$4,$K6&gt;='LCS San Diego'!BU$4)),"3",IF((AND($L6&lt;='LCS San Diego'!BU$4,$M6&gt;='LCS San Diego'!BU$4)),"C",IF((AND($N6&lt;='LCS San Diego'!BU$4,$O6&gt;='LCS San Diego'!BU$4)),"CO",IF((AND($P6&lt;='LCS San Diego'!BU$4,$Q6&gt;='LCS San Diego'!BU$4)),"C",0))))))</f>
        <v>0</v>
      </c>
      <c r="BV6" s="33">
        <f>IF((AND($E6&lt;='LCS San Diego'!BV$4,$F6&gt;='LCS San Diego'!BV$4)),"P/L",IF((AND($H6&lt;='LCS San Diego'!BV$4,$I6&gt;='LCS San Diego'!BV$4)),"XO",IF((AND($J6&lt;='LCS San Diego'!BV$4,$K6&gt;='LCS San Diego'!BV$4)),"3",IF((AND($L6&lt;='LCS San Diego'!BV$4,$M6&gt;='LCS San Diego'!BV$4)),"C",IF((AND($N6&lt;='LCS San Diego'!BV$4,$O6&gt;='LCS San Diego'!BV$4)),"CO",IF((AND($P6&lt;='LCS San Diego'!BV$4,$Q6&gt;='LCS San Diego'!BV$4)),"C",0))))))</f>
        <v>0</v>
      </c>
      <c r="BW6" s="33">
        <f>IF((AND($E6&lt;='LCS San Diego'!BW$4,$F6&gt;='LCS San Diego'!BW$4)),"P/L",IF((AND($H6&lt;='LCS San Diego'!BW$4,$I6&gt;='LCS San Diego'!BW$4)),"XO",IF((AND($J6&lt;='LCS San Diego'!BW$4,$K6&gt;='LCS San Diego'!BW$4)),"3",IF((AND($L6&lt;='LCS San Diego'!BW$4,$M6&gt;='LCS San Diego'!BW$4)),"C",IF((AND($N6&lt;='LCS San Diego'!BW$4,$O6&gt;='LCS San Diego'!BW$4)),"CO",IF((AND($P6&lt;='LCS San Diego'!BW$4,$Q6&gt;='LCS San Diego'!BW$4)),"C",0))))))</f>
        <v>0</v>
      </c>
      <c r="BX6" s="33">
        <f>IF((AND($E6&lt;='LCS San Diego'!BX$4,$F6&gt;='LCS San Diego'!BX$4)),"P/L",IF((AND($H6&lt;='LCS San Diego'!BX$4,$I6&gt;='LCS San Diego'!BX$4)),"XO",IF((AND($J6&lt;='LCS San Diego'!BX$4,$K6&gt;='LCS San Diego'!BX$4)),"3",IF((AND($L6&lt;='LCS San Diego'!BX$4,$M6&gt;='LCS San Diego'!BX$4)),"C",IF((AND($N6&lt;='LCS San Diego'!BX$4,$O6&gt;='LCS San Diego'!BX$4)),"CO",IF((AND($P6&lt;='LCS San Diego'!BX$4,$Q6&gt;='LCS San Diego'!BX$4)),"C",0))))))</f>
        <v>0</v>
      </c>
      <c r="BY6" s="33">
        <f>IF((AND($E6&lt;='LCS San Diego'!BY$4,$F6&gt;='LCS San Diego'!BY$4)),"P/L",IF((AND($H6&lt;='LCS San Diego'!BY$4,$I6&gt;='LCS San Diego'!BY$4)),"XO",IF((AND($J6&lt;='LCS San Diego'!BY$4,$K6&gt;='LCS San Diego'!BY$4)),"3",IF((AND($L6&lt;='LCS San Diego'!BY$4,$M6&gt;='LCS San Diego'!BY$4)),"C",IF((AND($N6&lt;='LCS San Diego'!BY$4,$O6&gt;='LCS San Diego'!BY$4)),"CO",IF((AND($P6&lt;='LCS San Diego'!BY$4,$Q6&gt;='LCS San Diego'!BY$4)),"C",0))))))</f>
        <v>0</v>
      </c>
      <c r="BZ6" s="33">
        <f>IF((AND($E6&lt;='LCS San Diego'!BZ$4,$F6&gt;='LCS San Diego'!BZ$4)),"P/L",IF((AND($H6&lt;='LCS San Diego'!BZ$4,$I6&gt;='LCS San Diego'!BZ$4)),"XO",IF((AND($J6&lt;='LCS San Diego'!BZ$4,$K6&gt;='LCS San Diego'!BZ$4)),"3",IF((AND($L6&lt;='LCS San Diego'!BZ$4,$M6&gt;='LCS San Diego'!BZ$4)),"C",IF((AND($N6&lt;='LCS San Diego'!BZ$4,$O6&gt;='LCS San Diego'!BZ$4)),"CO",IF((AND($P6&lt;='LCS San Diego'!BZ$4,$Q6&gt;='LCS San Diego'!BZ$4)),"C",0))))))</f>
        <v>0</v>
      </c>
      <c r="CA6" s="33">
        <f>IF((AND($E6&lt;='LCS San Diego'!CA$4,$F6&gt;='LCS San Diego'!CA$4)),"P/L",IF((AND($H6&lt;='LCS San Diego'!CA$4,$I6&gt;='LCS San Diego'!CA$4)),"XO",IF((AND($J6&lt;='LCS San Diego'!CA$4,$K6&gt;='LCS San Diego'!CA$4)),"3",IF((AND($L6&lt;='LCS San Diego'!CA$4,$M6&gt;='LCS San Diego'!CA$4)),"C",IF((AND($N6&lt;='LCS San Diego'!CA$4,$O6&gt;='LCS San Diego'!CA$4)),"CO",IF((AND($P6&lt;='LCS San Diego'!CA$4,$Q6&gt;='LCS San Diego'!CA$4)),"C",0))))))</f>
        <v>0</v>
      </c>
      <c r="CB6" s="33">
        <f>IF((AND($E6&lt;='LCS San Diego'!CB$4,$F6&gt;='LCS San Diego'!CB$4)),"P/L",IF((AND($H6&lt;='LCS San Diego'!CB$4,$I6&gt;='LCS San Diego'!CB$4)),"XO",IF((AND($J6&lt;='LCS San Diego'!CB$4,$K6&gt;='LCS San Diego'!CB$4)),"3",IF((AND($L6&lt;='LCS San Diego'!CB$4,$M6&gt;='LCS San Diego'!CB$4)),"C",IF((AND($N6&lt;='LCS San Diego'!CB$4,$O6&gt;='LCS San Diego'!CB$4)),"CO",IF((AND($P6&lt;='LCS San Diego'!CB$4,$Q6&gt;='LCS San Diego'!CB$4)),"C",0))))))</f>
        <v>0</v>
      </c>
      <c r="CC6" s="33">
        <f>IF((AND($E6&lt;='LCS San Diego'!CC$4,$F6&gt;='LCS San Diego'!CC$4)),"P/L",IF((AND($H6&lt;='LCS San Diego'!CC$4,$I6&gt;='LCS San Diego'!CC$4)),"XO",IF((AND($J6&lt;='LCS San Diego'!CC$4,$K6&gt;='LCS San Diego'!CC$4)),"3",IF((AND($L6&lt;='LCS San Diego'!CC$4,$M6&gt;='LCS San Diego'!CC$4)),"C",IF((AND($N6&lt;='LCS San Diego'!CC$4,$O6&gt;='LCS San Diego'!CC$4)),"CO",IF((AND($P6&lt;='LCS San Diego'!CC$4,$Q6&gt;='LCS San Diego'!CC$4)),"C",0))))))</f>
        <v>0</v>
      </c>
      <c r="CD6" s="33">
        <f>IF((AND($E6&lt;='LCS San Diego'!CD$4,$F6&gt;='LCS San Diego'!CD$4)),"P/L",IF((AND($H6&lt;='LCS San Diego'!CD$4,$I6&gt;='LCS San Diego'!CD$4)),"XO",IF((AND($J6&lt;='LCS San Diego'!CD$4,$K6&gt;='LCS San Diego'!CD$4)),"3",IF((AND($L6&lt;='LCS San Diego'!CD$4,$M6&gt;='LCS San Diego'!CD$4)),"C",IF((AND($N6&lt;='LCS San Diego'!CD$4,$O6&gt;='LCS San Diego'!CD$4)),"CO",IF((AND($P6&lt;='LCS San Diego'!CD$4,$Q6&gt;='LCS San Diego'!CD$4)),"C",0))))))</f>
        <v>0</v>
      </c>
      <c r="CE6" s="33">
        <f>IF((AND($E6&lt;='LCS San Diego'!CE$4,$F6&gt;='LCS San Diego'!CE$4)),"P/L",IF((AND($H6&lt;='LCS San Diego'!CE$4,$I6&gt;='LCS San Diego'!CE$4)),"XO",IF((AND($J6&lt;='LCS San Diego'!CE$4,$K6&gt;='LCS San Diego'!CE$4)),"3",IF((AND($L6&lt;='LCS San Diego'!CE$4,$M6&gt;='LCS San Diego'!CE$4)),"C",IF((AND($N6&lt;='LCS San Diego'!CE$4,$O6&gt;='LCS San Diego'!CE$4)),"CO",IF((AND($P6&lt;='LCS San Diego'!CE$4,$Q6&gt;='LCS San Diego'!CE$4)),"C",0))))))</f>
        <v>0</v>
      </c>
      <c r="CF6" s="33">
        <f>IF((AND($E6&lt;='LCS San Diego'!CF$4,$F6&gt;='LCS San Diego'!CF$4)),"P/L",IF((AND($H6&lt;='LCS San Diego'!CF$4,$I6&gt;='LCS San Diego'!CF$4)),"XO",IF((AND($J6&lt;='LCS San Diego'!CF$4,$K6&gt;='LCS San Diego'!CF$4)),"3",IF((AND($L6&lt;='LCS San Diego'!CF$4,$M6&gt;='LCS San Diego'!CF$4)),"C",IF((AND($N6&lt;='LCS San Diego'!CF$4,$O6&gt;='LCS San Diego'!CF$4)),"CO",IF((AND($P6&lt;='LCS San Diego'!CF$4,$Q6&gt;='LCS San Diego'!CF$4)),"C",0))))))</f>
        <v>0</v>
      </c>
      <c r="CG6" s="33">
        <f>IF((AND($E6&lt;='LCS San Diego'!CG$4,$F6&gt;='LCS San Diego'!CG$4)),"P/L",IF((AND($H6&lt;='LCS San Diego'!CG$4,$I6&gt;='LCS San Diego'!CG$4)),"XO",IF((AND($J6&lt;='LCS San Diego'!CG$4,$K6&gt;='LCS San Diego'!CG$4)),"3",IF((AND($L6&lt;='LCS San Diego'!CG$4,$M6&gt;='LCS San Diego'!CG$4)),"C",IF((AND($N6&lt;='LCS San Diego'!CG$4,$O6&gt;='LCS San Diego'!CG$4)),"CO",IF((AND($P6&lt;='LCS San Diego'!CG$4,$Q6&gt;='LCS San Diego'!CG$4)),"C",0))))))</f>
        <v>0</v>
      </c>
      <c r="CH6" s="33">
        <f>IF((AND($E6&lt;='LCS San Diego'!CH$4,$F6&gt;='LCS San Diego'!CH$4)),"P/L",IF((AND($H6&lt;='LCS San Diego'!CH$4,$I6&gt;='LCS San Diego'!CH$4)),"XO",IF((AND($J6&lt;='LCS San Diego'!CH$4,$K6&gt;='LCS San Diego'!CH$4)),"3",IF((AND($L6&lt;='LCS San Diego'!CH$4,$M6&gt;='LCS San Diego'!CH$4)),"C",IF((AND($N6&lt;='LCS San Diego'!CH$4,$O6&gt;='LCS San Diego'!CH$4)),"CO",IF((AND($P6&lt;='LCS San Diego'!CH$4,$Q6&gt;='LCS San Diego'!CH$4)),"C",0))))))</f>
        <v>0</v>
      </c>
      <c r="CI6" s="33">
        <f>IF((AND($E6&lt;='LCS San Diego'!CI$4,$F6&gt;='LCS San Diego'!CI$4)),"P/L",IF((AND($H6&lt;='LCS San Diego'!CI$4,$I6&gt;='LCS San Diego'!CI$4)),"XO",IF((AND($J6&lt;='LCS San Diego'!CI$4,$K6&gt;='LCS San Diego'!CI$4)),"3",IF((AND($L6&lt;='LCS San Diego'!CI$4,$M6&gt;='LCS San Diego'!CI$4)),"C",IF((AND($N6&lt;='LCS San Diego'!CI$4,$O6&gt;='LCS San Diego'!CI$4)),"CO",IF((AND($P6&lt;='LCS San Diego'!CI$4,$Q6&gt;='LCS San Diego'!CI$4)),"C",0))))))</f>
        <v>0</v>
      </c>
      <c r="CJ6" s="33">
        <f>IF((AND($E6&lt;='LCS San Diego'!CJ$4,$F6&gt;='LCS San Diego'!CJ$4)),"P/L",IF((AND($H6&lt;='LCS San Diego'!CJ$4,$I6&gt;='LCS San Diego'!CJ$4)),"XO",IF((AND($J6&lt;='LCS San Diego'!CJ$4,$K6&gt;='LCS San Diego'!CJ$4)),"3",IF((AND($L6&lt;='LCS San Diego'!CJ$4,$M6&gt;='LCS San Diego'!CJ$4)),"C",IF((AND($N6&lt;='LCS San Diego'!CJ$4,$O6&gt;='LCS San Diego'!CJ$4)),"CO",IF((AND($P6&lt;='LCS San Diego'!CJ$4,$Q6&gt;='LCS San Diego'!CJ$4)),"C",0))))))</f>
        <v>0</v>
      </c>
      <c r="CK6" s="33">
        <f>IF((AND($E6&lt;='LCS San Diego'!CK$4,$F6&gt;='LCS San Diego'!CK$4)),"P/L",IF((AND($H6&lt;='LCS San Diego'!CK$4,$I6&gt;='LCS San Diego'!CK$4)),"XO",IF((AND($J6&lt;='LCS San Diego'!CK$4,$K6&gt;='LCS San Diego'!CK$4)),"3",IF((AND($L6&lt;='LCS San Diego'!CK$4,$M6&gt;='LCS San Diego'!CK$4)),"C",IF((AND($N6&lt;='LCS San Diego'!CK$4,$O6&gt;='LCS San Diego'!CK$4)),"CO",IF((AND($P6&lt;='LCS San Diego'!CK$4,$Q6&gt;='LCS San Diego'!CK$4)),"C",0))))))</f>
        <v>0</v>
      </c>
      <c r="CL6" s="33">
        <f>IF((AND($E6&lt;='LCS San Diego'!CL$4,$F6&gt;='LCS San Diego'!CL$4)),"P/L",IF((AND($H6&lt;='LCS San Diego'!CL$4,$I6&gt;='LCS San Diego'!CL$4)),"XO",IF((AND($J6&lt;='LCS San Diego'!CL$4,$K6&gt;='LCS San Diego'!CL$4)),"3",IF((AND($L6&lt;='LCS San Diego'!CL$4,$M6&gt;='LCS San Diego'!CL$4)),"C",IF((AND($N6&lt;='LCS San Diego'!CL$4,$O6&gt;='LCS San Diego'!CL$4)),"CO",IF((AND($P6&lt;='LCS San Diego'!CL$4,$Q6&gt;='LCS San Diego'!CL$4)),"C",0))))))</f>
        <v>0</v>
      </c>
    </row>
    <row r="7" spans="1:90" s="2" customFormat="1" x14ac:dyDescent="0.25">
      <c r="A7" s="30" t="s">
        <v>547</v>
      </c>
      <c r="B7" s="31">
        <v>15</v>
      </c>
      <c r="C7" s="31">
        <v>16</v>
      </c>
      <c r="D7" s="31">
        <v>1</v>
      </c>
      <c r="E7" s="32"/>
      <c r="F7" s="32"/>
      <c r="G7" s="33">
        <f>F7-E7</f>
        <v>0</v>
      </c>
      <c r="H7" s="36">
        <v>45682</v>
      </c>
      <c r="I7" s="37">
        <f>IF(H7="",0,DATE(YEAR(H7),MONTH(H7)+B7,DAY(H7)))</f>
        <v>46137</v>
      </c>
      <c r="J7" s="36">
        <f>IF(I7="","",(DATE(YEAR(I7),MONTH(I7)+1,DAY(I7))))</f>
        <v>46167</v>
      </c>
      <c r="K7" s="32">
        <f>IF(J7="","",(DATE(YEAR(J7),MONTH(J7)+D7,DAY(J7))))</f>
        <v>46198</v>
      </c>
      <c r="L7" s="37">
        <f>IF(N7="","",DATE(YEAR(N7), MONTH(N7)-1,DAY(N7)))</f>
        <v>46228</v>
      </c>
      <c r="M7" s="37">
        <f>IF(N7="","",DATE(YEAR(L7),MONTH(L7),DAY(L7)))</f>
        <v>46228</v>
      </c>
      <c r="N7" s="32">
        <f>IF(K7="","",(DATE(YEAR(K7),MONTH(K7)+2,DAY(K7))))</f>
        <v>46259</v>
      </c>
      <c r="O7" s="32">
        <f>IF(N7="","",(DATE(YEAR(N7),MONTH(N7)+C7,DAY(N7))))</f>
        <v>46746</v>
      </c>
      <c r="P7" s="32">
        <f>IF(O7="","",DATE(YEAR(O7), MONTH(O7)+1,DAY(O7)))</f>
        <v>46777</v>
      </c>
      <c r="Q7" s="32">
        <f>IF(O7="","",DATE(YEAR(P7),MONTH(P7),DAY(P7)))</f>
        <v>46777</v>
      </c>
      <c r="R7" s="33" t="str">
        <f>IF((AND($E7&lt;='LCS San Diego'!R$4,$F7&gt;='LCS San Diego'!R$4)),"P/L",IF((AND($H7&lt;='LCS San Diego'!R$4,$I7&gt;='LCS San Diego'!R$4)),"XO",IF((AND($J7&lt;='LCS San Diego'!R$4,$K7&gt;='LCS San Diego'!R$4)),"3",IF((AND($L7&lt;='LCS San Diego'!R$4,$M7&gt;='LCS San Diego'!R$4)),"C",IF((AND($N7&lt;='LCS San Diego'!R$4,$O7&gt;='LCS San Diego'!R$4)),"CO",IF((AND($P7&lt;='LCS San Diego'!R$4,$Q7&gt;='LCS San Diego'!R$4)),"C",0))))))</f>
        <v>XO</v>
      </c>
      <c r="S7" s="33" t="str">
        <f>IF((AND($E7&lt;='LCS San Diego'!S$4,$F7&gt;='LCS San Diego'!S$4)),"P/L",IF((AND($H7&lt;='LCS San Diego'!S$4,$I7&gt;='LCS San Diego'!S$4)),"XO",IF((AND($J7&lt;='LCS San Diego'!S$4,$K7&gt;='LCS San Diego'!S$4)),"3",IF((AND($L7&lt;='LCS San Diego'!S$4,$M7&gt;='LCS San Diego'!S$4)),"C",IF((AND($N7&lt;='LCS San Diego'!S$4,$O7&gt;='LCS San Diego'!S$4)),"CO",IF((AND($P7&lt;='LCS San Diego'!S$4,$Q7&gt;='LCS San Diego'!S$4)),"C",0))))))</f>
        <v>XO</v>
      </c>
      <c r="T7" s="33" t="str">
        <f>IF((AND($E7&lt;='LCS San Diego'!T$4,$F7&gt;='LCS San Diego'!T$4)),"P/L",IF((AND($H7&lt;='LCS San Diego'!T$4,$I7&gt;='LCS San Diego'!T$4)),"XO",IF((AND($J7&lt;='LCS San Diego'!T$4,$K7&gt;='LCS San Diego'!T$4)),"3",IF((AND($L7&lt;='LCS San Diego'!T$4,$M7&gt;='LCS San Diego'!T$4)),"C",IF((AND($N7&lt;='LCS San Diego'!T$4,$O7&gt;='LCS San Diego'!T$4)),"CO",IF((AND($P7&lt;='LCS San Diego'!T$4,$Q7&gt;='LCS San Diego'!T$4)),"C",0))))))</f>
        <v>XO</v>
      </c>
      <c r="U7" s="33">
        <f>IF((AND($E7&lt;='LCS San Diego'!U$4,$F7&gt;='LCS San Diego'!U$4)),"P/L",IF((AND($H7&lt;='LCS San Diego'!U$4,$I7&gt;='LCS San Diego'!U$4)),"XO",IF((AND($J7&lt;='LCS San Diego'!U$4,$K7&gt;='LCS San Diego'!U$4)),"3",IF((AND($L7&lt;='LCS San Diego'!U$4,$M7&gt;='LCS San Diego'!U$4)),"C",IF((AND($N7&lt;='LCS San Diego'!U$4,$O7&gt;='LCS San Diego'!U$4)),"CO",IF((AND($P7&lt;='LCS San Diego'!U$4,$Q7&gt;='LCS San Diego'!U$4)),"C",0))))))</f>
        <v>0</v>
      </c>
      <c r="V7" s="33" t="str">
        <f>IF((AND($E7&lt;='LCS San Diego'!V$4,$F7&gt;='LCS San Diego'!V$4)),"P/L",IF((AND($H7&lt;='LCS San Diego'!V$4,$I7&gt;='LCS San Diego'!V$4)),"XO",IF((AND($J7&lt;='LCS San Diego'!V$4,$K7&gt;='LCS San Diego'!V$4)),"3",IF((AND($L7&lt;='LCS San Diego'!V$4,$M7&gt;='LCS San Diego'!V$4)),"C",IF((AND($N7&lt;='LCS San Diego'!V$4,$O7&gt;='LCS San Diego'!V$4)),"CO",IF((AND($P7&lt;='LCS San Diego'!V$4,$Q7&gt;='LCS San Diego'!V$4)),"C",0))))))</f>
        <v>3</v>
      </c>
      <c r="W7" s="33">
        <f>IF((AND($E7&lt;='LCS San Diego'!W$4,$F7&gt;='LCS San Diego'!W$4)),"P/L",IF((AND($H7&lt;='LCS San Diego'!W$4,$I7&gt;='LCS San Diego'!W$4)),"XO",IF((AND($J7&lt;='LCS San Diego'!W$4,$K7&gt;='LCS San Diego'!W$4)),"3",IF((AND($L7&lt;='LCS San Diego'!W$4,$M7&gt;='LCS San Diego'!W$4)),"C",IF((AND($N7&lt;='LCS San Diego'!W$4,$O7&gt;='LCS San Diego'!W$4)),"CO",IF((AND($P7&lt;='LCS San Diego'!W$4,$Q7&gt;='LCS San Diego'!W$4)),"C",0))))))</f>
        <v>0</v>
      </c>
      <c r="X7" s="33">
        <f>IF((AND($E7&lt;='LCS San Diego'!X$4,$F7&gt;='LCS San Diego'!X$4)),"P/L",IF((AND($H7&lt;='LCS San Diego'!X$4,$I7&gt;='LCS San Diego'!X$4)),"XO",IF((AND($J7&lt;='LCS San Diego'!X$4,$K7&gt;='LCS San Diego'!X$4)),"3",IF((AND($L7&lt;='LCS San Diego'!X$4,$M7&gt;='LCS San Diego'!X$4)),"C",IF((AND($N7&lt;='LCS San Diego'!X$4,$O7&gt;='LCS San Diego'!X$4)),"CO",IF((AND($P7&lt;='LCS San Diego'!X$4,$Q7&gt;='LCS San Diego'!X$4)),"C",0))))))</f>
        <v>0</v>
      </c>
      <c r="Y7" s="33" t="str">
        <f>IF((AND($E7&lt;='LCS San Diego'!Y$4,$F7&gt;='LCS San Diego'!Y$4)),"P/L",IF((AND($H7&lt;='LCS San Diego'!Y$4,$I7&gt;='LCS San Diego'!Y$4)),"XO",IF((AND($J7&lt;='LCS San Diego'!Y$4,$K7&gt;='LCS San Diego'!Y$4)),"3",IF((AND($L7&lt;='LCS San Diego'!Y$4,$M7&gt;='LCS San Diego'!Y$4)),"C",IF((AND($N7&lt;='LCS San Diego'!Y$4,$O7&gt;='LCS San Diego'!Y$4)),"CO",IF((AND($P7&lt;='LCS San Diego'!Y$4,$Q7&gt;='LCS San Diego'!Y$4)),"C",0))))))</f>
        <v>CO</v>
      </c>
      <c r="Z7" s="33" t="str">
        <f>IF((AND($E7&lt;='LCS San Diego'!Z$4,$F7&gt;='LCS San Diego'!Z$4)),"P/L",IF((AND($H7&lt;='LCS San Diego'!Z$4,$I7&gt;='LCS San Diego'!Z$4)),"XO",IF((AND($J7&lt;='LCS San Diego'!Z$4,$K7&gt;='LCS San Diego'!Z$4)),"3",IF((AND($L7&lt;='LCS San Diego'!Z$4,$M7&gt;='LCS San Diego'!Z$4)),"C",IF((AND($N7&lt;='LCS San Diego'!Z$4,$O7&gt;='LCS San Diego'!Z$4)),"CO",IF((AND($P7&lt;='LCS San Diego'!Z$4,$Q7&gt;='LCS San Diego'!Z$4)),"C",0))))))</f>
        <v>CO</v>
      </c>
      <c r="AA7" s="33" t="str">
        <f>IF((AND($E7&lt;='LCS San Diego'!AA$4,$F7&gt;='LCS San Diego'!AA$4)),"P/L",IF((AND($H7&lt;='LCS San Diego'!AA$4,$I7&gt;='LCS San Diego'!AA$4)),"XO",IF((AND($J7&lt;='LCS San Diego'!AA$4,$K7&gt;='LCS San Diego'!AA$4)),"3",IF((AND($L7&lt;='LCS San Diego'!AA$4,$M7&gt;='LCS San Diego'!AA$4)),"C",IF((AND($N7&lt;='LCS San Diego'!AA$4,$O7&gt;='LCS San Diego'!AA$4)),"CO",IF((AND($P7&lt;='LCS San Diego'!AA$4,$Q7&gt;='LCS San Diego'!AA$4)),"C",0))))))</f>
        <v>CO</v>
      </c>
      <c r="AB7" s="33" t="str">
        <f>IF((AND($E7&lt;='LCS San Diego'!AB$4,$F7&gt;='LCS San Diego'!AB$4)),"P/L",IF((AND($H7&lt;='LCS San Diego'!AB$4,$I7&gt;='LCS San Diego'!AB$4)),"XO",IF((AND($J7&lt;='LCS San Diego'!AB$4,$K7&gt;='LCS San Diego'!AB$4)),"3",IF((AND($L7&lt;='LCS San Diego'!AB$4,$M7&gt;='LCS San Diego'!AB$4)),"C",IF((AND($N7&lt;='LCS San Diego'!AB$4,$O7&gt;='LCS San Diego'!AB$4)),"CO",IF((AND($P7&lt;='LCS San Diego'!AB$4,$Q7&gt;='LCS San Diego'!AB$4)),"C",0))))))</f>
        <v>CO</v>
      </c>
      <c r="AC7" s="33" t="str">
        <f>IF((AND($E7&lt;='LCS San Diego'!AC$4,$F7&gt;='LCS San Diego'!AC$4)),"P/L",IF((AND($H7&lt;='LCS San Diego'!AC$4,$I7&gt;='LCS San Diego'!AC$4)),"XO",IF((AND($J7&lt;='LCS San Diego'!AC$4,$K7&gt;='LCS San Diego'!AC$4)),"3",IF((AND($L7&lt;='LCS San Diego'!AC$4,$M7&gt;='LCS San Diego'!AC$4)),"C",IF((AND($N7&lt;='LCS San Diego'!AC$4,$O7&gt;='LCS San Diego'!AC$4)),"CO",IF((AND($P7&lt;='LCS San Diego'!AC$4,$Q7&gt;='LCS San Diego'!AC$4)),"C",0))))))</f>
        <v>CO</v>
      </c>
      <c r="AD7" s="33" t="str">
        <f>IF((AND($E7&lt;='LCS San Diego'!AD$4,$F7&gt;='LCS San Diego'!AD$4)),"P/L",IF((AND($H7&lt;='LCS San Diego'!AD$4,$I7&gt;='LCS San Diego'!AD$4)),"XO",IF((AND($J7&lt;='LCS San Diego'!AD$4,$K7&gt;='LCS San Diego'!AD$4)),"3",IF((AND($L7&lt;='LCS San Diego'!AD$4,$M7&gt;='LCS San Diego'!AD$4)),"C",IF((AND($N7&lt;='LCS San Diego'!AD$4,$O7&gt;='LCS San Diego'!AD$4)),"CO",IF((AND($P7&lt;='LCS San Diego'!AD$4,$Q7&gt;='LCS San Diego'!AD$4)),"C",0))))))</f>
        <v>CO</v>
      </c>
      <c r="AE7" s="33" t="str">
        <f>IF((AND($E7&lt;='LCS San Diego'!AE$4,$F7&gt;='LCS San Diego'!AE$4)),"P/L",IF((AND($H7&lt;='LCS San Diego'!AE$4,$I7&gt;='LCS San Diego'!AE$4)),"XO",IF((AND($J7&lt;='LCS San Diego'!AE$4,$K7&gt;='LCS San Diego'!AE$4)),"3",IF((AND($L7&lt;='LCS San Diego'!AE$4,$M7&gt;='LCS San Diego'!AE$4)),"C",IF((AND($N7&lt;='LCS San Diego'!AE$4,$O7&gt;='LCS San Diego'!AE$4)),"CO",IF((AND($P7&lt;='LCS San Diego'!AE$4,$Q7&gt;='LCS San Diego'!AE$4)),"C",0))))))</f>
        <v>CO</v>
      </c>
      <c r="AF7" s="33" t="str">
        <f>IF((AND($E7&lt;='LCS San Diego'!AF$4,$F7&gt;='LCS San Diego'!AF$4)),"P/L",IF((AND($H7&lt;='LCS San Diego'!AF$4,$I7&gt;='LCS San Diego'!AF$4)),"XO",IF((AND($J7&lt;='LCS San Diego'!AF$4,$K7&gt;='LCS San Diego'!AF$4)),"3",IF((AND($L7&lt;='LCS San Diego'!AF$4,$M7&gt;='LCS San Diego'!AF$4)),"C",IF((AND($N7&lt;='LCS San Diego'!AF$4,$O7&gt;='LCS San Diego'!AF$4)),"CO",IF((AND($P7&lt;='LCS San Diego'!AF$4,$Q7&gt;='LCS San Diego'!AF$4)),"C",0))))))</f>
        <v>CO</v>
      </c>
      <c r="AG7" s="33" t="str">
        <f>IF((AND($E7&lt;='LCS San Diego'!AG$4,$F7&gt;='LCS San Diego'!AG$4)),"P/L",IF((AND($H7&lt;='LCS San Diego'!AG$4,$I7&gt;='LCS San Diego'!AG$4)),"XO",IF((AND($J7&lt;='LCS San Diego'!AG$4,$K7&gt;='LCS San Diego'!AG$4)),"3",IF((AND($L7&lt;='LCS San Diego'!AG$4,$M7&gt;='LCS San Diego'!AG$4)),"C",IF((AND($N7&lt;='LCS San Diego'!AG$4,$O7&gt;='LCS San Diego'!AG$4)),"CO",IF((AND($P7&lt;='LCS San Diego'!AG$4,$Q7&gt;='LCS San Diego'!AG$4)),"C",0))))))</f>
        <v>CO</v>
      </c>
      <c r="AH7" s="33" t="str">
        <f>IF((AND($E7&lt;='LCS San Diego'!AH$4,$F7&gt;='LCS San Diego'!AH$4)),"P/L",IF((AND($H7&lt;='LCS San Diego'!AH$4,$I7&gt;='LCS San Diego'!AH$4)),"XO",IF((AND($J7&lt;='LCS San Diego'!AH$4,$K7&gt;='LCS San Diego'!AH$4)),"3",IF((AND($L7&lt;='LCS San Diego'!AH$4,$M7&gt;='LCS San Diego'!AH$4)),"C",IF((AND($N7&lt;='LCS San Diego'!AH$4,$O7&gt;='LCS San Diego'!AH$4)),"CO",IF((AND($P7&lt;='LCS San Diego'!AH$4,$Q7&gt;='LCS San Diego'!AH$4)),"C",0))))))</f>
        <v>CO</v>
      </c>
      <c r="AI7" s="33" t="str">
        <f>IF((AND($E7&lt;='LCS San Diego'!AI$4,$F7&gt;='LCS San Diego'!AI$4)),"P/L",IF((AND($H7&lt;='LCS San Diego'!AI$4,$I7&gt;='LCS San Diego'!AI$4)),"XO",IF((AND($J7&lt;='LCS San Diego'!AI$4,$K7&gt;='LCS San Diego'!AI$4)),"3",IF((AND($L7&lt;='LCS San Diego'!AI$4,$M7&gt;='LCS San Diego'!AI$4)),"C",IF((AND($N7&lt;='LCS San Diego'!AI$4,$O7&gt;='LCS San Diego'!AI$4)),"CO",IF((AND($P7&lt;='LCS San Diego'!AI$4,$Q7&gt;='LCS San Diego'!AI$4)),"C",0))))))</f>
        <v>CO</v>
      </c>
      <c r="AJ7" s="33" t="str">
        <f>IF((AND($E7&lt;='LCS San Diego'!AJ$4,$F7&gt;='LCS San Diego'!AJ$4)),"P/L",IF((AND($H7&lt;='LCS San Diego'!AJ$4,$I7&gt;='LCS San Diego'!AJ$4)),"XO",IF((AND($J7&lt;='LCS San Diego'!AJ$4,$K7&gt;='LCS San Diego'!AJ$4)),"3",IF((AND($L7&lt;='LCS San Diego'!AJ$4,$M7&gt;='LCS San Diego'!AJ$4)),"C",IF((AND($N7&lt;='LCS San Diego'!AJ$4,$O7&gt;='LCS San Diego'!AJ$4)),"CO",IF((AND($P7&lt;='LCS San Diego'!AJ$4,$Q7&gt;='LCS San Diego'!AJ$4)),"C",0))))))</f>
        <v>CO</v>
      </c>
      <c r="AK7" s="33" t="str">
        <f>IF((AND($E7&lt;='LCS San Diego'!AK$4,$F7&gt;='LCS San Diego'!AK$4)),"P/L",IF((AND($H7&lt;='LCS San Diego'!AK$4,$I7&gt;='LCS San Diego'!AK$4)),"XO",IF((AND($J7&lt;='LCS San Diego'!AK$4,$K7&gt;='LCS San Diego'!AK$4)),"3",IF((AND($L7&lt;='LCS San Diego'!AK$4,$M7&gt;='LCS San Diego'!AK$4)),"C",IF((AND($N7&lt;='LCS San Diego'!AK$4,$O7&gt;='LCS San Diego'!AK$4)),"CO",IF((AND($P7&lt;='LCS San Diego'!AK$4,$Q7&gt;='LCS San Diego'!AK$4)),"C",0))))))</f>
        <v>CO</v>
      </c>
      <c r="AL7" s="33" t="str">
        <f>IF((AND($E7&lt;='LCS San Diego'!AL$4,$F7&gt;='LCS San Diego'!AL$4)),"P/L",IF((AND($H7&lt;='LCS San Diego'!AL$4,$I7&gt;='LCS San Diego'!AL$4)),"XO",IF((AND($J7&lt;='LCS San Diego'!AL$4,$K7&gt;='LCS San Diego'!AL$4)),"3",IF((AND($L7&lt;='LCS San Diego'!AL$4,$M7&gt;='LCS San Diego'!AL$4)),"C",IF((AND($N7&lt;='LCS San Diego'!AL$4,$O7&gt;='LCS San Diego'!AL$4)),"CO",IF((AND($P7&lt;='LCS San Diego'!AL$4,$Q7&gt;='LCS San Diego'!AL$4)),"C",0))))))</f>
        <v>CO</v>
      </c>
      <c r="AM7" s="33" t="str">
        <f>IF((AND($E7&lt;='LCS San Diego'!AM$4,$F7&gt;='LCS San Diego'!AM$4)),"P/L",IF((AND($H7&lt;='LCS San Diego'!AM$4,$I7&gt;='LCS San Diego'!AM$4)),"XO",IF((AND($J7&lt;='LCS San Diego'!AM$4,$K7&gt;='LCS San Diego'!AM$4)),"3",IF((AND($L7&lt;='LCS San Diego'!AM$4,$M7&gt;='LCS San Diego'!AM$4)),"C",IF((AND($N7&lt;='LCS San Diego'!AM$4,$O7&gt;='LCS San Diego'!AM$4)),"CO",IF((AND($P7&lt;='LCS San Diego'!AM$4,$Q7&gt;='LCS San Diego'!AM$4)),"C",0))))))</f>
        <v>CO</v>
      </c>
      <c r="AN7" s="33" t="str">
        <f>IF((AND($E7&lt;='LCS San Diego'!AN$4,$F7&gt;='LCS San Diego'!AN$4)),"P/L",IF((AND($H7&lt;='LCS San Diego'!AN$4,$I7&gt;='LCS San Diego'!AN$4)),"XO",IF((AND($J7&lt;='LCS San Diego'!AN$4,$K7&gt;='LCS San Diego'!AN$4)),"3",IF((AND($L7&lt;='LCS San Diego'!AN$4,$M7&gt;='LCS San Diego'!AN$4)),"C",IF((AND($N7&lt;='LCS San Diego'!AN$4,$O7&gt;='LCS San Diego'!AN$4)),"CO",IF((AND($P7&lt;='LCS San Diego'!AN$4,$Q7&gt;='LCS San Diego'!AN$4)),"C",0))))))</f>
        <v>CO</v>
      </c>
      <c r="AO7" s="33">
        <f>IF((AND($E7&lt;='LCS San Diego'!AO$4,$F7&gt;='LCS San Diego'!AO$4)),"P/L",IF((AND($H7&lt;='LCS San Diego'!AO$4,$I7&gt;='LCS San Diego'!AO$4)),"XO",IF((AND($J7&lt;='LCS San Diego'!AO$4,$K7&gt;='LCS San Diego'!AO$4)),"3",IF((AND($L7&lt;='LCS San Diego'!AO$4,$M7&gt;='LCS San Diego'!AO$4)),"C",IF((AND($N7&lt;='LCS San Diego'!AO$4,$O7&gt;='LCS San Diego'!AO$4)),"CO",IF((AND($P7&lt;='LCS San Diego'!AO$4,$Q7&gt;='LCS San Diego'!AO$4)),"C",0))))))</f>
        <v>0</v>
      </c>
      <c r="AP7" s="33">
        <f>IF((AND($E7&lt;='LCS San Diego'!AP$4,$F7&gt;='LCS San Diego'!AP$4)),"P/L",IF((AND($H7&lt;='LCS San Diego'!AP$4,$I7&gt;='LCS San Diego'!AP$4)),"XO",IF((AND($J7&lt;='LCS San Diego'!AP$4,$K7&gt;='LCS San Diego'!AP$4)),"3",IF((AND($L7&lt;='LCS San Diego'!AP$4,$M7&gt;='LCS San Diego'!AP$4)),"C",IF((AND($N7&lt;='LCS San Diego'!AP$4,$O7&gt;='LCS San Diego'!AP$4)),"CO",IF((AND($P7&lt;='LCS San Diego'!AP$4,$Q7&gt;='LCS San Diego'!AP$4)),"C",0))))))</f>
        <v>0</v>
      </c>
      <c r="AQ7" s="33">
        <f>IF((AND($E7&lt;='LCS San Diego'!AQ$4,$F7&gt;='LCS San Diego'!AQ$4)),"P/L",IF((AND($H7&lt;='LCS San Diego'!AQ$4,$I7&gt;='LCS San Diego'!AQ$4)),"XO",IF((AND($J7&lt;='LCS San Diego'!AQ$4,$K7&gt;='LCS San Diego'!AQ$4)),"3",IF((AND($L7&lt;='LCS San Diego'!AQ$4,$M7&gt;='LCS San Diego'!AQ$4)),"C",IF((AND($N7&lt;='LCS San Diego'!AQ$4,$O7&gt;='LCS San Diego'!AQ$4)),"CO",IF((AND($P7&lt;='LCS San Diego'!AQ$4,$Q7&gt;='LCS San Diego'!AQ$4)),"C",0))))))</f>
        <v>0</v>
      </c>
      <c r="AR7" s="33">
        <f>IF((AND($E7&lt;='LCS San Diego'!AR$4,$F7&gt;='LCS San Diego'!AR$4)),"P/L",IF((AND($H7&lt;='LCS San Diego'!AR$4,$I7&gt;='LCS San Diego'!AR$4)),"XO",IF((AND($J7&lt;='LCS San Diego'!AR$4,$K7&gt;='LCS San Diego'!AR$4)),"3",IF((AND($L7&lt;='LCS San Diego'!AR$4,$M7&gt;='LCS San Diego'!AR$4)),"C",IF((AND($N7&lt;='LCS San Diego'!AR$4,$O7&gt;='LCS San Diego'!AR$4)),"CO",IF((AND($P7&lt;='LCS San Diego'!AR$4,$Q7&gt;='LCS San Diego'!AR$4)),"C",0))))))</f>
        <v>0</v>
      </c>
      <c r="AS7" s="33">
        <f>IF((AND($E7&lt;='LCS San Diego'!AS$4,$F7&gt;='LCS San Diego'!AS$4)),"P/L",IF((AND($H7&lt;='LCS San Diego'!AS$4,$I7&gt;='LCS San Diego'!AS$4)),"XO",IF((AND($J7&lt;='LCS San Diego'!AS$4,$K7&gt;='LCS San Diego'!AS$4)),"3",IF((AND($L7&lt;='LCS San Diego'!AS$4,$M7&gt;='LCS San Diego'!AS$4)),"C",IF((AND($N7&lt;='LCS San Diego'!AS$4,$O7&gt;='LCS San Diego'!AS$4)),"CO",IF((AND($P7&lt;='LCS San Diego'!AS$4,$Q7&gt;='LCS San Diego'!AS$4)),"C",0))))))</f>
        <v>0</v>
      </c>
      <c r="AT7" s="33">
        <f>IF((AND($E7&lt;='LCS San Diego'!AT$4,$F7&gt;='LCS San Diego'!AT$4)),"P/L",IF((AND($H7&lt;='LCS San Diego'!AT$4,$I7&gt;='LCS San Diego'!AT$4)),"XO",IF((AND($J7&lt;='LCS San Diego'!AT$4,$K7&gt;='LCS San Diego'!AT$4)),"3",IF((AND($L7&lt;='LCS San Diego'!AT$4,$M7&gt;='LCS San Diego'!AT$4)),"C",IF((AND($N7&lt;='LCS San Diego'!AT$4,$O7&gt;='LCS San Diego'!AT$4)),"CO",IF((AND($P7&lt;='LCS San Diego'!AT$4,$Q7&gt;='LCS San Diego'!AT$4)),"C",0))))))</f>
        <v>0</v>
      </c>
      <c r="AU7" s="33">
        <f>IF((AND($E7&lt;='LCS San Diego'!AU$4,$F7&gt;='LCS San Diego'!AU$4)),"P/L",IF((AND($H7&lt;='LCS San Diego'!AU$4,$I7&gt;='LCS San Diego'!AU$4)),"XO",IF((AND($J7&lt;='LCS San Diego'!AU$4,$K7&gt;='LCS San Diego'!AU$4)),"3",IF((AND($L7&lt;='LCS San Diego'!AU$4,$M7&gt;='LCS San Diego'!AU$4)),"C",IF((AND($N7&lt;='LCS San Diego'!AU$4,$O7&gt;='LCS San Diego'!AU$4)),"CO",IF((AND($P7&lt;='LCS San Diego'!AU$4,$Q7&gt;='LCS San Diego'!AU$4)),"C",0))))))</f>
        <v>0</v>
      </c>
      <c r="AV7" s="33">
        <f>IF((AND($E7&lt;='LCS San Diego'!AV$4,$F7&gt;='LCS San Diego'!AV$4)),"P/L",IF((AND($H7&lt;='LCS San Diego'!AV$4,$I7&gt;='LCS San Diego'!AV$4)),"XO",IF((AND($J7&lt;='LCS San Diego'!AV$4,$K7&gt;='LCS San Diego'!AV$4)),"3",IF((AND($L7&lt;='LCS San Diego'!AV$4,$M7&gt;='LCS San Diego'!AV$4)),"C",IF((AND($N7&lt;='LCS San Diego'!AV$4,$O7&gt;='LCS San Diego'!AV$4)),"CO",IF((AND($P7&lt;='LCS San Diego'!AV$4,$Q7&gt;='LCS San Diego'!AV$4)),"C",0))))))</f>
        <v>0</v>
      </c>
      <c r="AW7" s="33">
        <f>IF((AND($E7&lt;='LCS San Diego'!AW$4,$F7&gt;='LCS San Diego'!AW$4)),"P/L",IF((AND($H7&lt;='LCS San Diego'!AW$4,$I7&gt;='LCS San Diego'!AW$4)),"XO",IF((AND($J7&lt;='LCS San Diego'!AW$4,$K7&gt;='LCS San Diego'!AW$4)),"3",IF((AND($L7&lt;='LCS San Diego'!AW$4,$M7&gt;='LCS San Diego'!AW$4)),"C",IF((AND($N7&lt;='LCS San Diego'!AW$4,$O7&gt;='LCS San Diego'!AW$4)),"CO",IF((AND($P7&lt;='LCS San Diego'!AW$4,$Q7&gt;='LCS San Diego'!AW$4)),"C",0))))))</f>
        <v>0</v>
      </c>
      <c r="AX7" s="33">
        <f>IF((AND($E7&lt;='LCS San Diego'!AX$4,$F7&gt;='LCS San Diego'!AX$4)),"P/L",IF((AND($H7&lt;='LCS San Diego'!AX$4,$I7&gt;='LCS San Diego'!AX$4)),"XO",IF((AND($J7&lt;='LCS San Diego'!AX$4,$K7&gt;='LCS San Diego'!AX$4)),"3",IF((AND($L7&lt;='LCS San Diego'!AX$4,$M7&gt;='LCS San Diego'!AX$4)),"C",IF((AND($N7&lt;='LCS San Diego'!AX$4,$O7&gt;='LCS San Diego'!AX$4)),"CO",IF((AND($P7&lt;='LCS San Diego'!AX$4,$Q7&gt;='LCS San Diego'!AX$4)),"C",0))))))</f>
        <v>0</v>
      </c>
      <c r="AY7" s="33">
        <f>IF((AND($E7&lt;='LCS San Diego'!AY$4,$F7&gt;='LCS San Diego'!AY$4)),"P/L",IF((AND($H7&lt;='LCS San Diego'!AY$4,$I7&gt;='LCS San Diego'!AY$4)),"XO",IF((AND($J7&lt;='LCS San Diego'!AY$4,$K7&gt;='LCS San Diego'!AY$4)),"3",IF((AND($L7&lt;='LCS San Diego'!AY$4,$M7&gt;='LCS San Diego'!AY$4)),"C",IF((AND($N7&lt;='LCS San Diego'!AY$4,$O7&gt;='LCS San Diego'!AY$4)),"CO",IF((AND($P7&lt;='LCS San Diego'!AY$4,$Q7&gt;='LCS San Diego'!AY$4)),"C",0))))))</f>
        <v>0</v>
      </c>
      <c r="AZ7" s="33">
        <f>IF((AND($E7&lt;='LCS San Diego'!AZ$4,$F7&gt;='LCS San Diego'!AZ$4)),"P/L",IF((AND($H7&lt;='LCS San Diego'!AZ$4,$I7&gt;='LCS San Diego'!AZ$4)),"XO",IF((AND($J7&lt;='LCS San Diego'!AZ$4,$K7&gt;='LCS San Diego'!AZ$4)),"3",IF((AND($L7&lt;='LCS San Diego'!AZ$4,$M7&gt;='LCS San Diego'!AZ$4)),"C",IF((AND($N7&lt;='LCS San Diego'!AZ$4,$O7&gt;='LCS San Diego'!AZ$4)),"CO",IF((AND($P7&lt;='LCS San Diego'!AZ$4,$Q7&gt;='LCS San Diego'!AZ$4)),"C",0))))))</f>
        <v>0</v>
      </c>
      <c r="BA7" s="33">
        <f>IF((AND($E7&lt;='LCS San Diego'!BA$4,$F7&gt;='LCS San Diego'!BA$4)),"P/L",IF((AND($H7&lt;='LCS San Diego'!BA$4,$I7&gt;='LCS San Diego'!BA$4)),"XO",IF((AND($J7&lt;='LCS San Diego'!BA$4,$K7&gt;='LCS San Diego'!BA$4)),"3",IF((AND($L7&lt;='LCS San Diego'!BA$4,$M7&gt;='LCS San Diego'!BA$4)),"C",IF((AND($N7&lt;='LCS San Diego'!BA$4,$O7&gt;='LCS San Diego'!BA$4)),"CO",IF((AND($P7&lt;='LCS San Diego'!BA$4,$Q7&gt;='LCS San Diego'!BA$4)),"C",0))))))</f>
        <v>0</v>
      </c>
      <c r="BB7" s="33">
        <f>IF((AND($E7&lt;='LCS San Diego'!BB$4,$F7&gt;='LCS San Diego'!BB$4)),"P/L",IF((AND($H7&lt;='LCS San Diego'!BB$4,$I7&gt;='LCS San Diego'!BB$4)),"XO",IF((AND($J7&lt;='LCS San Diego'!BB$4,$K7&gt;='LCS San Diego'!BB$4)),"3",IF((AND($L7&lt;='LCS San Diego'!BB$4,$M7&gt;='LCS San Diego'!BB$4)),"C",IF((AND($N7&lt;='LCS San Diego'!BB$4,$O7&gt;='LCS San Diego'!BB$4)),"CO",IF((AND($P7&lt;='LCS San Diego'!BB$4,$Q7&gt;='LCS San Diego'!BB$4)),"C",0))))))</f>
        <v>0</v>
      </c>
      <c r="BC7" s="33">
        <f>IF((AND($E7&lt;='LCS San Diego'!BC$4,$F7&gt;='LCS San Diego'!BC$4)),"P/L",IF((AND($H7&lt;='LCS San Diego'!BC$4,$I7&gt;='LCS San Diego'!BC$4)),"XO",IF((AND($J7&lt;='LCS San Diego'!BC$4,$K7&gt;='LCS San Diego'!BC$4)),"3",IF((AND($L7&lt;='LCS San Diego'!BC$4,$M7&gt;='LCS San Diego'!BC$4)),"C",IF((AND($N7&lt;='LCS San Diego'!BC$4,$O7&gt;='LCS San Diego'!BC$4)),"CO",IF((AND($P7&lt;='LCS San Diego'!BC$4,$Q7&gt;='LCS San Diego'!BC$4)),"C",0))))))</f>
        <v>0</v>
      </c>
      <c r="BD7" s="33">
        <f>IF((AND($E7&lt;='LCS San Diego'!BD$4,$F7&gt;='LCS San Diego'!BD$4)),"P/L",IF((AND($H7&lt;='LCS San Diego'!BD$4,$I7&gt;='LCS San Diego'!BD$4)),"XO",IF((AND($J7&lt;='LCS San Diego'!BD$4,$K7&gt;='LCS San Diego'!BD$4)),"3",IF((AND($L7&lt;='LCS San Diego'!BD$4,$M7&gt;='LCS San Diego'!BD$4)),"C",IF((AND($N7&lt;='LCS San Diego'!BD$4,$O7&gt;='LCS San Diego'!BD$4)),"CO",IF((AND($P7&lt;='LCS San Diego'!BD$4,$Q7&gt;='LCS San Diego'!BD$4)),"C",0))))))</f>
        <v>0</v>
      </c>
      <c r="BE7" s="33">
        <f>IF((AND($E7&lt;='LCS San Diego'!BE$4,$F7&gt;='LCS San Diego'!BE$4)),"P/L",IF((AND($H7&lt;='LCS San Diego'!BE$4,$I7&gt;='LCS San Diego'!BE$4)),"XO",IF((AND($J7&lt;='LCS San Diego'!BE$4,$K7&gt;='LCS San Diego'!BE$4)),"3",IF((AND($L7&lt;='LCS San Diego'!BE$4,$M7&gt;='LCS San Diego'!BE$4)),"C",IF((AND($N7&lt;='LCS San Diego'!BE$4,$O7&gt;='LCS San Diego'!BE$4)),"CO",IF((AND($P7&lt;='LCS San Diego'!BE$4,$Q7&gt;='LCS San Diego'!BE$4)),"C",0))))))</f>
        <v>0</v>
      </c>
      <c r="BF7" s="33">
        <f>IF((AND($E7&lt;='LCS San Diego'!BF$4,$F7&gt;='LCS San Diego'!BF$4)),"P/L",IF((AND($H7&lt;='LCS San Diego'!BF$4,$I7&gt;='LCS San Diego'!BF$4)),"XO",IF((AND($J7&lt;='LCS San Diego'!BF$4,$K7&gt;='LCS San Diego'!BF$4)),"3",IF((AND($L7&lt;='LCS San Diego'!BF$4,$M7&gt;='LCS San Diego'!BF$4)),"C",IF((AND($N7&lt;='LCS San Diego'!BF$4,$O7&gt;='LCS San Diego'!BF$4)),"CO",IF((AND($P7&lt;='LCS San Diego'!BF$4,$Q7&gt;='LCS San Diego'!BF$4)),"C",0))))))</f>
        <v>0</v>
      </c>
      <c r="BG7" s="33">
        <f>IF((AND($E7&lt;='LCS San Diego'!BG$4,$F7&gt;='LCS San Diego'!BG$4)),"P/L",IF((AND($H7&lt;='LCS San Diego'!BG$4,$I7&gt;='LCS San Diego'!BG$4)),"XO",IF((AND($J7&lt;='LCS San Diego'!BG$4,$K7&gt;='LCS San Diego'!BG$4)),"3",IF((AND($L7&lt;='LCS San Diego'!BG$4,$M7&gt;='LCS San Diego'!BG$4)),"C",IF((AND($N7&lt;='LCS San Diego'!BG$4,$O7&gt;='LCS San Diego'!BG$4)),"CO",IF((AND($P7&lt;='LCS San Diego'!BG$4,$Q7&gt;='LCS San Diego'!BG$4)),"C",0))))))</f>
        <v>0</v>
      </c>
      <c r="BH7" s="33">
        <f>IF((AND($E7&lt;='LCS San Diego'!BH$4,$F7&gt;='LCS San Diego'!BH$4)),"P/L",IF((AND($H7&lt;='LCS San Diego'!BH$4,$I7&gt;='LCS San Diego'!BH$4)),"XO",IF((AND($J7&lt;='LCS San Diego'!BH$4,$K7&gt;='LCS San Diego'!BH$4)),"3",IF((AND($L7&lt;='LCS San Diego'!BH$4,$M7&gt;='LCS San Diego'!BH$4)),"C",IF((AND($N7&lt;='LCS San Diego'!BH$4,$O7&gt;='LCS San Diego'!BH$4)),"CO",IF((AND($P7&lt;='LCS San Diego'!BH$4,$Q7&gt;='LCS San Diego'!BH$4)),"C",0))))))</f>
        <v>0</v>
      </c>
      <c r="BI7" s="33">
        <f>IF((AND($E7&lt;='LCS San Diego'!BI$4,$F7&gt;='LCS San Diego'!BI$4)),"P/L",IF((AND($H7&lt;='LCS San Diego'!BI$4,$I7&gt;='LCS San Diego'!BI$4)),"XO",IF((AND($J7&lt;='LCS San Diego'!BI$4,$K7&gt;='LCS San Diego'!BI$4)),"3",IF((AND($L7&lt;='LCS San Diego'!BI$4,$M7&gt;='LCS San Diego'!BI$4)),"C",IF((AND($N7&lt;='LCS San Diego'!BI$4,$O7&gt;='LCS San Diego'!BI$4)),"CO",IF((AND($P7&lt;='LCS San Diego'!BI$4,$Q7&gt;='LCS San Diego'!BI$4)),"C",0))))))</f>
        <v>0</v>
      </c>
      <c r="BJ7" s="33">
        <f>IF((AND($E7&lt;='LCS San Diego'!BJ$4,$F7&gt;='LCS San Diego'!BJ$4)),"P/L",IF((AND($H7&lt;='LCS San Diego'!BJ$4,$I7&gt;='LCS San Diego'!BJ$4)),"XO",IF((AND($J7&lt;='LCS San Diego'!BJ$4,$K7&gt;='LCS San Diego'!BJ$4)),"3",IF((AND($L7&lt;='LCS San Diego'!BJ$4,$M7&gt;='LCS San Diego'!BJ$4)),"C",IF((AND($N7&lt;='LCS San Diego'!BJ$4,$O7&gt;='LCS San Diego'!BJ$4)),"CO",IF((AND($P7&lt;='LCS San Diego'!BJ$4,$Q7&gt;='LCS San Diego'!BJ$4)),"C",0))))))</f>
        <v>0</v>
      </c>
      <c r="BK7" s="33">
        <f>IF((AND($E7&lt;='LCS San Diego'!BK$4,$F7&gt;='LCS San Diego'!BK$4)),"P/L",IF((AND($H7&lt;='LCS San Diego'!BK$4,$I7&gt;='LCS San Diego'!BK$4)),"XO",IF((AND($J7&lt;='LCS San Diego'!BK$4,$K7&gt;='LCS San Diego'!BK$4)),"3",IF((AND($L7&lt;='LCS San Diego'!BK$4,$M7&gt;='LCS San Diego'!BK$4)),"C",IF((AND($N7&lt;='LCS San Diego'!BK$4,$O7&gt;='LCS San Diego'!BK$4)),"CO",IF((AND($P7&lt;='LCS San Diego'!BK$4,$Q7&gt;='LCS San Diego'!BK$4)),"C",0))))))</f>
        <v>0</v>
      </c>
      <c r="BL7" s="33">
        <f>IF((AND($E7&lt;='LCS San Diego'!BL$4,$F7&gt;='LCS San Diego'!BL$4)),"P/L",IF((AND($H7&lt;='LCS San Diego'!BL$4,$I7&gt;='LCS San Diego'!BL$4)),"XO",IF((AND($J7&lt;='LCS San Diego'!BL$4,$K7&gt;='LCS San Diego'!BL$4)),"3",IF((AND($L7&lt;='LCS San Diego'!BL$4,$M7&gt;='LCS San Diego'!BL$4)),"C",IF((AND($N7&lt;='LCS San Diego'!BL$4,$O7&gt;='LCS San Diego'!BL$4)),"CO",IF((AND($P7&lt;='LCS San Diego'!BL$4,$Q7&gt;='LCS San Diego'!BL$4)),"C",0))))))</f>
        <v>0</v>
      </c>
      <c r="BM7" s="33">
        <f>IF((AND($E7&lt;='LCS San Diego'!BM$4,$F7&gt;='LCS San Diego'!BM$4)),"P/L",IF((AND($H7&lt;='LCS San Diego'!BM$4,$I7&gt;='LCS San Diego'!BM$4)),"XO",IF((AND($J7&lt;='LCS San Diego'!BM$4,$K7&gt;='LCS San Diego'!BM$4)),"3",IF((AND($L7&lt;='LCS San Diego'!BM$4,$M7&gt;='LCS San Diego'!BM$4)),"C",IF((AND($N7&lt;='LCS San Diego'!BM$4,$O7&gt;='LCS San Diego'!BM$4)),"CO",IF((AND($P7&lt;='LCS San Diego'!BM$4,$Q7&gt;='LCS San Diego'!BM$4)),"C",0))))))</f>
        <v>0</v>
      </c>
      <c r="BN7" s="33">
        <f>IF((AND($E7&lt;='LCS San Diego'!BN$4,$F7&gt;='LCS San Diego'!BN$4)),"P/L",IF((AND($H7&lt;='LCS San Diego'!BN$4,$I7&gt;='LCS San Diego'!BN$4)),"XO",IF((AND($J7&lt;='LCS San Diego'!BN$4,$K7&gt;='LCS San Diego'!BN$4)),"3",IF((AND($L7&lt;='LCS San Diego'!BN$4,$M7&gt;='LCS San Diego'!BN$4)),"C",IF((AND($N7&lt;='LCS San Diego'!BN$4,$O7&gt;='LCS San Diego'!BN$4)),"CO",IF((AND($P7&lt;='LCS San Diego'!BN$4,$Q7&gt;='LCS San Diego'!BN$4)),"C",0))))))</f>
        <v>0</v>
      </c>
      <c r="BO7" s="33">
        <f>IF((AND($E7&lt;='LCS San Diego'!BO$4,$F7&gt;='LCS San Diego'!BO$4)),"P/L",IF((AND($H7&lt;='LCS San Diego'!BO$4,$I7&gt;='LCS San Diego'!BO$4)),"XO",IF((AND($J7&lt;='LCS San Diego'!BO$4,$K7&gt;='LCS San Diego'!BO$4)),"3",IF((AND($L7&lt;='LCS San Diego'!BO$4,$M7&gt;='LCS San Diego'!BO$4)),"C",IF((AND($N7&lt;='LCS San Diego'!BO$4,$O7&gt;='LCS San Diego'!BO$4)),"CO",IF((AND($P7&lt;='LCS San Diego'!BO$4,$Q7&gt;='LCS San Diego'!BO$4)),"C",0))))))</f>
        <v>0</v>
      </c>
      <c r="BP7" s="33">
        <f>IF((AND($E7&lt;='LCS San Diego'!BP$4,$F7&gt;='LCS San Diego'!BP$4)),"P/L",IF((AND($H7&lt;='LCS San Diego'!BP$4,$I7&gt;='LCS San Diego'!BP$4)),"XO",IF((AND($J7&lt;='LCS San Diego'!BP$4,$K7&gt;='LCS San Diego'!BP$4)),"3",IF((AND($L7&lt;='LCS San Diego'!BP$4,$M7&gt;='LCS San Diego'!BP$4)),"C",IF((AND($N7&lt;='LCS San Diego'!BP$4,$O7&gt;='LCS San Diego'!BP$4)),"CO",IF((AND($P7&lt;='LCS San Diego'!BP$4,$Q7&gt;='LCS San Diego'!BP$4)),"C",0))))))</f>
        <v>0</v>
      </c>
      <c r="BQ7" s="33">
        <f>IF((AND($E7&lt;='LCS San Diego'!BQ$4,$F7&gt;='LCS San Diego'!BQ$4)),"P/L",IF((AND($H7&lt;='LCS San Diego'!BQ$4,$I7&gt;='LCS San Diego'!BQ$4)),"XO",IF((AND($J7&lt;='LCS San Diego'!BQ$4,$K7&gt;='LCS San Diego'!BQ$4)),"3",IF((AND($L7&lt;='LCS San Diego'!BQ$4,$M7&gt;='LCS San Diego'!BQ$4)),"C",IF((AND($N7&lt;='LCS San Diego'!BQ$4,$O7&gt;='LCS San Diego'!BQ$4)),"CO",IF((AND($P7&lt;='LCS San Diego'!BQ$4,$Q7&gt;='LCS San Diego'!BQ$4)),"C",0))))))</f>
        <v>0</v>
      </c>
      <c r="BR7" s="33">
        <f>IF((AND($E7&lt;='LCS San Diego'!BR$4,$F7&gt;='LCS San Diego'!BR$4)),"P/L",IF((AND($H7&lt;='LCS San Diego'!BR$4,$I7&gt;='LCS San Diego'!BR$4)),"XO",IF((AND($J7&lt;='LCS San Diego'!BR$4,$K7&gt;='LCS San Diego'!BR$4)),"3",IF((AND($L7&lt;='LCS San Diego'!BR$4,$M7&gt;='LCS San Diego'!BR$4)),"C",IF((AND($N7&lt;='LCS San Diego'!BR$4,$O7&gt;='LCS San Diego'!BR$4)),"CO",IF((AND($P7&lt;='LCS San Diego'!BR$4,$Q7&gt;='LCS San Diego'!BR$4)),"C",0))))))</f>
        <v>0</v>
      </c>
      <c r="BS7" s="33">
        <f>IF((AND($E7&lt;='LCS San Diego'!BS$4,$F7&gt;='LCS San Diego'!BS$4)),"P/L",IF((AND($H7&lt;='LCS San Diego'!BS$4,$I7&gt;='LCS San Diego'!BS$4)),"XO",IF((AND($J7&lt;='LCS San Diego'!BS$4,$K7&gt;='LCS San Diego'!BS$4)),"3",IF((AND($L7&lt;='LCS San Diego'!BS$4,$M7&gt;='LCS San Diego'!BS$4)),"C",IF((AND($N7&lt;='LCS San Diego'!BS$4,$O7&gt;='LCS San Diego'!BS$4)),"CO",IF((AND($P7&lt;='LCS San Diego'!BS$4,$Q7&gt;='LCS San Diego'!BS$4)),"C",0))))))</f>
        <v>0</v>
      </c>
      <c r="BT7" s="33">
        <f>IF((AND($E7&lt;='LCS San Diego'!BT$4,$F7&gt;='LCS San Diego'!BT$4)),"P/L",IF((AND($H7&lt;='LCS San Diego'!BT$4,$I7&gt;='LCS San Diego'!BT$4)),"XO",IF((AND($J7&lt;='LCS San Diego'!BT$4,$K7&gt;='LCS San Diego'!BT$4)),"3",IF((AND($L7&lt;='LCS San Diego'!BT$4,$M7&gt;='LCS San Diego'!BT$4)),"C",IF((AND($N7&lt;='LCS San Diego'!BT$4,$O7&gt;='LCS San Diego'!BT$4)),"CO",IF((AND($P7&lt;='LCS San Diego'!BT$4,$Q7&gt;='LCS San Diego'!BT$4)),"C",0))))))</f>
        <v>0</v>
      </c>
      <c r="BU7" s="33">
        <f>IF((AND($E7&lt;='LCS San Diego'!BU$4,$F7&gt;='LCS San Diego'!BU$4)),"P/L",IF((AND($H7&lt;='LCS San Diego'!BU$4,$I7&gt;='LCS San Diego'!BU$4)),"XO",IF((AND($J7&lt;='LCS San Diego'!BU$4,$K7&gt;='LCS San Diego'!BU$4)),"3",IF((AND($L7&lt;='LCS San Diego'!BU$4,$M7&gt;='LCS San Diego'!BU$4)),"C",IF((AND($N7&lt;='LCS San Diego'!BU$4,$O7&gt;='LCS San Diego'!BU$4)),"CO",IF((AND($P7&lt;='LCS San Diego'!BU$4,$Q7&gt;='LCS San Diego'!BU$4)),"C",0))))))</f>
        <v>0</v>
      </c>
      <c r="BV7" s="33">
        <f>IF((AND($E7&lt;='LCS San Diego'!BV$4,$F7&gt;='LCS San Diego'!BV$4)),"P/L",IF((AND($H7&lt;='LCS San Diego'!BV$4,$I7&gt;='LCS San Diego'!BV$4)),"XO",IF((AND($J7&lt;='LCS San Diego'!BV$4,$K7&gt;='LCS San Diego'!BV$4)),"3",IF((AND($L7&lt;='LCS San Diego'!BV$4,$M7&gt;='LCS San Diego'!BV$4)),"C",IF((AND($N7&lt;='LCS San Diego'!BV$4,$O7&gt;='LCS San Diego'!BV$4)),"CO",IF((AND($P7&lt;='LCS San Diego'!BV$4,$Q7&gt;='LCS San Diego'!BV$4)),"C",0))))))</f>
        <v>0</v>
      </c>
      <c r="BW7" s="33">
        <f>IF((AND($E7&lt;='LCS San Diego'!BW$4,$F7&gt;='LCS San Diego'!BW$4)),"P/L",IF((AND($H7&lt;='LCS San Diego'!BW$4,$I7&gt;='LCS San Diego'!BW$4)),"XO",IF((AND($J7&lt;='LCS San Diego'!BW$4,$K7&gt;='LCS San Diego'!BW$4)),"3",IF((AND($L7&lt;='LCS San Diego'!BW$4,$M7&gt;='LCS San Diego'!BW$4)),"C",IF((AND($N7&lt;='LCS San Diego'!BW$4,$O7&gt;='LCS San Diego'!BW$4)),"CO",IF((AND($P7&lt;='LCS San Diego'!BW$4,$Q7&gt;='LCS San Diego'!BW$4)),"C",0))))))</f>
        <v>0</v>
      </c>
      <c r="BX7" s="33">
        <f>IF((AND($E7&lt;='LCS San Diego'!BX$4,$F7&gt;='LCS San Diego'!BX$4)),"P/L",IF((AND($H7&lt;='LCS San Diego'!BX$4,$I7&gt;='LCS San Diego'!BX$4)),"XO",IF((AND($J7&lt;='LCS San Diego'!BX$4,$K7&gt;='LCS San Diego'!BX$4)),"3",IF((AND($L7&lt;='LCS San Diego'!BX$4,$M7&gt;='LCS San Diego'!BX$4)),"C",IF((AND($N7&lt;='LCS San Diego'!BX$4,$O7&gt;='LCS San Diego'!BX$4)),"CO",IF((AND($P7&lt;='LCS San Diego'!BX$4,$Q7&gt;='LCS San Diego'!BX$4)),"C",0))))))</f>
        <v>0</v>
      </c>
      <c r="BY7" s="33">
        <f>IF((AND($E7&lt;='LCS San Diego'!BY$4,$F7&gt;='LCS San Diego'!BY$4)),"P/L",IF((AND($H7&lt;='LCS San Diego'!BY$4,$I7&gt;='LCS San Diego'!BY$4)),"XO",IF((AND($J7&lt;='LCS San Diego'!BY$4,$K7&gt;='LCS San Diego'!BY$4)),"3",IF((AND($L7&lt;='LCS San Diego'!BY$4,$M7&gt;='LCS San Diego'!BY$4)),"C",IF((AND($N7&lt;='LCS San Diego'!BY$4,$O7&gt;='LCS San Diego'!BY$4)),"CO",IF((AND($P7&lt;='LCS San Diego'!BY$4,$Q7&gt;='LCS San Diego'!BY$4)),"C",0))))))</f>
        <v>0</v>
      </c>
      <c r="BZ7" s="33">
        <f>IF((AND($E7&lt;='LCS San Diego'!BZ$4,$F7&gt;='LCS San Diego'!BZ$4)),"P/L",IF((AND($H7&lt;='LCS San Diego'!BZ$4,$I7&gt;='LCS San Diego'!BZ$4)),"XO",IF((AND($J7&lt;='LCS San Diego'!BZ$4,$K7&gt;='LCS San Diego'!BZ$4)),"3",IF((AND($L7&lt;='LCS San Diego'!BZ$4,$M7&gt;='LCS San Diego'!BZ$4)),"C",IF((AND($N7&lt;='LCS San Diego'!BZ$4,$O7&gt;='LCS San Diego'!BZ$4)),"CO",IF((AND($P7&lt;='LCS San Diego'!BZ$4,$Q7&gt;='LCS San Diego'!BZ$4)),"C",0))))))</f>
        <v>0</v>
      </c>
      <c r="CA7" s="33">
        <f>IF((AND($E7&lt;='LCS San Diego'!CA$4,$F7&gt;='LCS San Diego'!CA$4)),"P/L",IF((AND($H7&lt;='LCS San Diego'!CA$4,$I7&gt;='LCS San Diego'!CA$4)),"XO",IF((AND($J7&lt;='LCS San Diego'!CA$4,$K7&gt;='LCS San Diego'!CA$4)),"3",IF((AND($L7&lt;='LCS San Diego'!CA$4,$M7&gt;='LCS San Diego'!CA$4)),"C",IF((AND($N7&lt;='LCS San Diego'!CA$4,$O7&gt;='LCS San Diego'!CA$4)),"CO",IF((AND($P7&lt;='LCS San Diego'!CA$4,$Q7&gt;='LCS San Diego'!CA$4)),"C",0))))))</f>
        <v>0</v>
      </c>
      <c r="CB7" s="33">
        <f>IF((AND($E7&lt;='LCS San Diego'!CB$4,$F7&gt;='LCS San Diego'!CB$4)),"P/L",IF((AND($H7&lt;='LCS San Diego'!CB$4,$I7&gt;='LCS San Diego'!CB$4)),"XO",IF((AND($J7&lt;='LCS San Diego'!CB$4,$K7&gt;='LCS San Diego'!CB$4)),"3",IF((AND($L7&lt;='LCS San Diego'!CB$4,$M7&gt;='LCS San Diego'!CB$4)),"C",IF((AND($N7&lt;='LCS San Diego'!CB$4,$O7&gt;='LCS San Diego'!CB$4)),"CO",IF((AND($P7&lt;='LCS San Diego'!CB$4,$Q7&gt;='LCS San Diego'!CB$4)),"C",0))))))</f>
        <v>0</v>
      </c>
      <c r="CC7" s="33">
        <f>IF((AND($E7&lt;='LCS San Diego'!CC$4,$F7&gt;='LCS San Diego'!CC$4)),"P/L",IF((AND($H7&lt;='LCS San Diego'!CC$4,$I7&gt;='LCS San Diego'!CC$4)),"XO",IF((AND($J7&lt;='LCS San Diego'!CC$4,$K7&gt;='LCS San Diego'!CC$4)),"3",IF((AND($L7&lt;='LCS San Diego'!CC$4,$M7&gt;='LCS San Diego'!CC$4)),"C",IF((AND($N7&lt;='LCS San Diego'!CC$4,$O7&gt;='LCS San Diego'!CC$4)),"CO",IF((AND($P7&lt;='LCS San Diego'!CC$4,$Q7&gt;='LCS San Diego'!CC$4)),"C",0))))))</f>
        <v>0</v>
      </c>
      <c r="CD7" s="33">
        <f>IF((AND($E7&lt;='LCS San Diego'!CD$4,$F7&gt;='LCS San Diego'!CD$4)),"P/L",IF((AND($H7&lt;='LCS San Diego'!CD$4,$I7&gt;='LCS San Diego'!CD$4)),"XO",IF((AND($J7&lt;='LCS San Diego'!CD$4,$K7&gt;='LCS San Diego'!CD$4)),"3",IF((AND($L7&lt;='LCS San Diego'!CD$4,$M7&gt;='LCS San Diego'!CD$4)),"C",IF((AND($N7&lt;='LCS San Diego'!CD$4,$O7&gt;='LCS San Diego'!CD$4)),"CO",IF((AND($P7&lt;='LCS San Diego'!CD$4,$Q7&gt;='LCS San Diego'!CD$4)),"C",0))))))</f>
        <v>0</v>
      </c>
      <c r="CE7" s="33">
        <f>IF((AND($E7&lt;='LCS San Diego'!CE$4,$F7&gt;='LCS San Diego'!CE$4)),"P/L",IF((AND($H7&lt;='LCS San Diego'!CE$4,$I7&gt;='LCS San Diego'!CE$4)),"XO",IF((AND($J7&lt;='LCS San Diego'!CE$4,$K7&gt;='LCS San Diego'!CE$4)),"3",IF((AND($L7&lt;='LCS San Diego'!CE$4,$M7&gt;='LCS San Diego'!CE$4)),"C",IF((AND($N7&lt;='LCS San Diego'!CE$4,$O7&gt;='LCS San Diego'!CE$4)),"CO",IF((AND($P7&lt;='LCS San Diego'!CE$4,$Q7&gt;='LCS San Diego'!CE$4)),"C",0))))))</f>
        <v>0</v>
      </c>
      <c r="CF7" s="33">
        <f>IF((AND($E7&lt;='LCS San Diego'!CF$4,$F7&gt;='LCS San Diego'!CF$4)),"P/L",IF((AND($H7&lt;='LCS San Diego'!CF$4,$I7&gt;='LCS San Diego'!CF$4)),"XO",IF((AND($J7&lt;='LCS San Diego'!CF$4,$K7&gt;='LCS San Diego'!CF$4)),"3",IF((AND($L7&lt;='LCS San Diego'!CF$4,$M7&gt;='LCS San Diego'!CF$4)),"C",IF((AND($N7&lt;='LCS San Diego'!CF$4,$O7&gt;='LCS San Diego'!CF$4)),"CO",IF((AND($P7&lt;='LCS San Diego'!CF$4,$Q7&gt;='LCS San Diego'!CF$4)),"C",0))))))</f>
        <v>0</v>
      </c>
      <c r="CG7" s="33">
        <f>IF((AND($E7&lt;='LCS San Diego'!CG$4,$F7&gt;='LCS San Diego'!CG$4)),"P/L",IF((AND($H7&lt;='LCS San Diego'!CG$4,$I7&gt;='LCS San Diego'!CG$4)),"XO",IF((AND($J7&lt;='LCS San Diego'!CG$4,$K7&gt;='LCS San Diego'!CG$4)),"3",IF((AND($L7&lt;='LCS San Diego'!CG$4,$M7&gt;='LCS San Diego'!CG$4)),"C",IF((AND($N7&lt;='LCS San Diego'!CG$4,$O7&gt;='LCS San Diego'!CG$4)),"CO",IF((AND($P7&lt;='LCS San Diego'!CG$4,$Q7&gt;='LCS San Diego'!CG$4)),"C",0))))))</f>
        <v>0</v>
      </c>
      <c r="CH7" s="33">
        <f>IF((AND($E7&lt;='LCS San Diego'!CH$4,$F7&gt;='LCS San Diego'!CH$4)),"P/L",IF((AND($H7&lt;='LCS San Diego'!CH$4,$I7&gt;='LCS San Diego'!CH$4)),"XO",IF((AND($J7&lt;='LCS San Diego'!CH$4,$K7&gt;='LCS San Diego'!CH$4)),"3",IF((AND($L7&lt;='LCS San Diego'!CH$4,$M7&gt;='LCS San Diego'!CH$4)),"C",IF((AND($N7&lt;='LCS San Diego'!CH$4,$O7&gt;='LCS San Diego'!CH$4)),"CO",IF((AND($P7&lt;='LCS San Diego'!CH$4,$Q7&gt;='LCS San Diego'!CH$4)),"C",0))))))</f>
        <v>0</v>
      </c>
      <c r="CI7" s="33">
        <f>IF((AND($E7&lt;='LCS San Diego'!CI$4,$F7&gt;='LCS San Diego'!CI$4)),"P/L",IF((AND($H7&lt;='LCS San Diego'!CI$4,$I7&gt;='LCS San Diego'!CI$4)),"XO",IF((AND($J7&lt;='LCS San Diego'!CI$4,$K7&gt;='LCS San Diego'!CI$4)),"3",IF((AND($L7&lt;='LCS San Diego'!CI$4,$M7&gt;='LCS San Diego'!CI$4)),"C",IF((AND($N7&lt;='LCS San Diego'!CI$4,$O7&gt;='LCS San Diego'!CI$4)),"CO",IF((AND($P7&lt;='LCS San Diego'!CI$4,$Q7&gt;='LCS San Diego'!CI$4)),"C",0))))))</f>
        <v>0</v>
      </c>
      <c r="CJ7" s="33">
        <f>IF((AND($E7&lt;='LCS San Diego'!CJ$4,$F7&gt;='LCS San Diego'!CJ$4)),"P/L",IF((AND($H7&lt;='LCS San Diego'!CJ$4,$I7&gt;='LCS San Diego'!CJ$4)),"XO",IF((AND($J7&lt;='LCS San Diego'!CJ$4,$K7&gt;='LCS San Diego'!CJ$4)),"3",IF((AND($L7&lt;='LCS San Diego'!CJ$4,$M7&gt;='LCS San Diego'!CJ$4)),"C",IF((AND($N7&lt;='LCS San Diego'!CJ$4,$O7&gt;='LCS San Diego'!CJ$4)),"CO",IF((AND($P7&lt;='LCS San Diego'!CJ$4,$Q7&gt;='LCS San Diego'!CJ$4)),"C",0))))))</f>
        <v>0</v>
      </c>
      <c r="CK7" s="33">
        <f>IF((AND($E7&lt;='LCS San Diego'!CK$4,$F7&gt;='LCS San Diego'!CK$4)),"P/L",IF((AND($H7&lt;='LCS San Diego'!CK$4,$I7&gt;='LCS San Diego'!CK$4)),"XO",IF((AND($J7&lt;='LCS San Diego'!CK$4,$K7&gt;='LCS San Diego'!CK$4)),"3",IF((AND($L7&lt;='LCS San Diego'!CK$4,$M7&gt;='LCS San Diego'!CK$4)),"C",IF((AND($N7&lt;='LCS San Diego'!CK$4,$O7&gt;='LCS San Diego'!CK$4)),"CO",IF((AND($P7&lt;='LCS San Diego'!CK$4,$Q7&gt;='LCS San Diego'!CK$4)),"C",0))))))</f>
        <v>0</v>
      </c>
      <c r="CL7" s="33">
        <f>IF((AND($E7&lt;='LCS San Diego'!CL$4,$F7&gt;='LCS San Diego'!CL$4)),"P/L",IF((AND($H7&lt;='LCS San Diego'!CL$4,$I7&gt;='LCS San Diego'!CL$4)),"XO",IF((AND($J7&lt;='LCS San Diego'!CL$4,$K7&gt;='LCS San Diego'!CL$4)),"3",IF((AND($L7&lt;='LCS San Diego'!CL$4,$M7&gt;='LCS San Diego'!CL$4)),"C",IF((AND($N7&lt;='LCS San Diego'!CL$4,$O7&gt;='LCS San Diego'!CL$4)),"CO",IF((AND($P7&lt;='LCS San Diego'!CL$4,$Q7&gt;='LCS San Diego'!CL$4)),"C",0))))))</f>
        <v>0</v>
      </c>
    </row>
    <row r="8" spans="1:90" s="2" customFormat="1" x14ac:dyDescent="0.25">
      <c r="A8" s="40" t="s">
        <v>548</v>
      </c>
      <c r="B8" s="31">
        <v>17</v>
      </c>
      <c r="C8" s="31">
        <v>16</v>
      </c>
      <c r="D8" s="31">
        <v>1</v>
      </c>
      <c r="E8" s="32"/>
      <c r="F8" s="32"/>
      <c r="G8" s="33"/>
      <c r="H8" s="36">
        <v>46229</v>
      </c>
      <c r="I8" s="37">
        <f>IF(H8="",0,DATE(YEAR(H8),MONTH(H8)+B8,DAY(H8)))</f>
        <v>46747</v>
      </c>
      <c r="J8" s="32">
        <f>IF(I8="","",(DATE(YEAR(I8),MONTH(I8)+1,DAY(I8))))</f>
        <v>46778</v>
      </c>
      <c r="K8" s="32">
        <f>IF(J8="","",(DATE(YEAR(J8),MONTH(J8)+D8,DAY(J8))))</f>
        <v>46809</v>
      </c>
      <c r="L8" s="37">
        <f>IF(N8="","",DATE(YEAR(N8), MONTH(N8)-1,DAY(N8)))</f>
        <v>46838</v>
      </c>
      <c r="M8" s="37">
        <f>IF(N8="","",DATE(YEAR(L8),MONTH(L8),DAY(L8)))</f>
        <v>46838</v>
      </c>
      <c r="N8" s="32">
        <f>IF(K8="","",(DATE(YEAR(K8),MONTH(K8)+2,DAY(K8))))</f>
        <v>46869</v>
      </c>
      <c r="O8" s="32">
        <f>IF(N8="","",(DATE(YEAR(N8),MONTH(N8)+C8,DAY(N8))))</f>
        <v>47356</v>
      </c>
      <c r="P8" s="32">
        <f>IF(O8="","",DATE(YEAR(O8), MONTH(O8)+1,DAY(O8)))</f>
        <v>47387</v>
      </c>
      <c r="Q8" s="32">
        <f>IF(O8="","",DATE(YEAR(P8),MONTH(P8),DAY(P8)))</f>
        <v>47387</v>
      </c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</row>
    <row r="9" spans="1:90" s="2" customFormat="1" x14ac:dyDescent="0.25">
      <c r="A9" s="59"/>
      <c r="B9" s="31">
        <v>17</v>
      </c>
      <c r="C9" s="31">
        <v>16</v>
      </c>
      <c r="D9" s="31">
        <v>1</v>
      </c>
      <c r="E9" s="32"/>
      <c r="F9" s="32"/>
      <c r="G9" s="33"/>
      <c r="H9" s="37">
        <v>46686</v>
      </c>
      <c r="I9" s="37">
        <f>IF(H9="",0,DATE(YEAR(H9),MONTH(H9)+B9,DAY(H9)))</f>
        <v>47203</v>
      </c>
      <c r="J9" s="32">
        <f>IF(I9="","",(DATE(YEAR(I9),MONTH(I9)+1,DAY(I9))))</f>
        <v>47234</v>
      </c>
      <c r="K9" s="32">
        <f>IF(J9="","",(DATE(YEAR(J9),MONTH(J9)+D9,DAY(J9))))</f>
        <v>47264</v>
      </c>
      <c r="L9" s="37">
        <f>IF(N9="","",DATE(YEAR(N9), MONTH(N9)-1,DAY(N9)))</f>
        <v>47295</v>
      </c>
      <c r="M9" s="37">
        <f>IF(N9="","",DATE(YEAR(L9),MONTH(L9),DAY(L9)))</f>
        <v>47295</v>
      </c>
      <c r="N9" s="32">
        <f>IF(K9="","",(DATE(YEAR(K9),MONTH(K9)+2,DAY(K9))))</f>
        <v>47325</v>
      </c>
      <c r="O9" s="32">
        <f>IF(N9="","",(DATE(YEAR(N9),MONTH(N9)+C9,DAY(N9))))</f>
        <v>47813</v>
      </c>
      <c r="P9" s="32">
        <f>IF(O9="","",DATE(YEAR(O9), MONTH(O9)+1,DAY(O9)))</f>
        <v>47843</v>
      </c>
      <c r="Q9" s="32">
        <f>IF(O9="","",DATE(YEAR(P9),MONTH(P9),DAY(P9)))</f>
        <v>47843</v>
      </c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</row>
    <row r="10" ht="21.75" customHeight="1" spans="1:90" s="2" customFormat="1" x14ac:dyDescent="0.25">
      <c r="A10" s="25" t="s">
        <v>549</v>
      </c>
      <c r="B10" s="26"/>
      <c r="C10" s="26"/>
      <c r="D10" s="26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27"/>
      <c r="Q10" s="27"/>
      <c r="R10" s="29">
        <f>'LCS San Diego'!$A$2-DAY('LCS San Diego'!$A$2)+1</f>
        <v>46054</v>
      </c>
      <c r="S10" s="29">
        <f t="shared" ref="S10:AX10" si="9">DATE(YEAR(R10),MONTH(R10)+1,DAY(R10))</f>
        <v>46082</v>
      </c>
      <c r="T10" s="29">
        <f t="shared" si="9"/>
        <v>46113</v>
      </c>
      <c r="U10" s="29">
        <f t="shared" si="9"/>
        <v>46143</v>
      </c>
      <c r="V10" s="29">
        <f t="shared" si="9"/>
        <v>46174</v>
      </c>
      <c r="W10" s="29">
        <f t="shared" si="9"/>
        <v>46204</v>
      </c>
      <c r="X10" s="29">
        <f t="shared" si="9"/>
        <v>46235</v>
      </c>
      <c r="Y10" s="29">
        <f t="shared" si="9"/>
        <v>46266</v>
      </c>
      <c r="Z10" s="29">
        <f t="shared" si="9"/>
        <v>46296</v>
      </c>
      <c r="AA10" s="29">
        <f t="shared" si="9"/>
        <v>46327</v>
      </c>
      <c r="AB10" s="29">
        <f t="shared" si="9"/>
        <v>46357</v>
      </c>
      <c r="AC10" s="29">
        <f t="shared" si="9"/>
        <v>46388</v>
      </c>
      <c r="AD10" s="29">
        <f t="shared" si="9"/>
        <v>46419</v>
      </c>
      <c r="AE10" s="29">
        <f t="shared" si="9"/>
        <v>46447</v>
      </c>
      <c r="AF10" s="29">
        <f t="shared" si="9"/>
        <v>46478</v>
      </c>
      <c r="AG10" s="29">
        <f t="shared" si="9"/>
        <v>46508</v>
      </c>
      <c r="AH10" s="29">
        <f t="shared" si="9"/>
        <v>46539</v>
      </c>
      <c r="AI10" s="29">
        <f t="shared" si="9"/>
        <v>46569</v>
      </c>
      <c r="AJ10" s="29">
        <f t="shared" si="9"/>
        <v>46600</v>
      </c>
      <c r="AK10" s="29">
        <f t="shared" si="9"/>
        <v>46631</v>
      </c>
      <c r="AL10" s="29">
        <f t="shared" si="9"/>
        <v>46661</v>
      </c>
      <c r="AM10" s="29">
        <f t="shared" si="9"/>
        <v>46692</v>
      </c>
      <c r="AN10" s="29">
        <f t="shared" si="9"/>
        <v>46722</v>
      </c>
      <c r="AO10" s="29">
        <f t="shared" si="9"/>
        <v>46753</v>
      </c>
      <c r="AP10" s="29">
        <f t="shared" si="9"/>
        <v>46784</v>
      </c>
      <c r="AQ10" s="29">
        <f t="shared" si="9"/>
        <v>46813</v>
      </c>
      <c r="AR10" s="29">
        <f t="shared" si="9"/>
        <v>46844</v>
      </c>
      <c r="AS10" s="29">
        <f t="shared" si="9"/>
        <v>46874</v>
      </c>
      <c r="AT10" s="29">
        <f t="shared" si="9"/>
        <v>46905</v>
      </c>
      <c r="AU10" s="29">
        <f t="shared" si="9"/>
        <v>46935</v>
      </c>
      <c r="AV10" s="29">
        <f t="shared" si="9"/>
        <v>46966</v>
      </c>
      <c r="AW10" s="29">
        <f t="shared" si="9"/>
        <v>46997</v>
      </c>
      <c r="AX10" s="29">
        <f t="shared" si="9"/>
        <v>47027</v>
      </c>
      <c r="AY10" s="29">
        <f t="shared" ref="AY10:CD10" si="10">DATE(YEAR(AX10),MONTH(AX10)+1,DAY(AX10))</f>
        <v>47058</v>
      </c>
      <c r="AZ10" s="29">
        <f t="shared" si="10"/>
        <v>47088</v>
      </c>
      <c r="BA10" s="29">
        <f t="shared" si="10"/>
        <v>47119</v>
      </c>
      <c r="BB10" s="29">
        <f t="shared" si="10"/>
        <v>47150</v>
      </c>
      <c r="BC10" s="29">
        <f t="shared" si="10"/>
        <v>47178</v>
      </c>
      <c r="BD10" s="29">
        <f t="shared" si="10"/>
        <v>47209</v>
      </c>
      <c r="BE10" s="29">
        <f t="shared" si="10"/>
        <v>47239</v>
      </c>
      <c r="BF10" s="29">
        <f t="shared" si="10"/>
        <v>47270</v>
      </c>
      <c r="BG10" s="29">
        <f t="shared" si="10"/>
        <v>47300</v>
      </c>
      <c r="BH10" s="29">
        <f t="shared" si="10"/>
        <v>47331</v>
      </c>
      <c r="BI10" s="29">
        <f t="shared" si="10"/>
        <v>47362</v>
      </c>
      <c r="BJ10" s="29">
        <f t="shared" si="10"/>
        <v>47392</v>
      </c>
      <c r="BK10" s="29">
        <f t="shared" si="10"/>
        <v>47423</v>
      </c>
      <c r="BL10" s="29">
        <f t="shared" si="10"/>
        <v>47453</v>
      </c>
      <c r="BM10" s="29">
        <f t="shared" si="10"/>
        <v>47484</v>
      </c>
      <c r="BN10" s="29">
        <f t="shared" si="10"/>
        <v>47515</v>
      </c>
      <c r="BO10" s="29">
        <f t="shared" si="10"/>
        <v>47543</v>
      </c>
      <c r="BP10" s="29">
        <f t="shared" si="10"/>
        <v>47574</v>
      </c>
      <c r="BQ10" s="29">
        <f t="shared" si="10"/>
        <v>47604</v>
      </c>
      <c r="BR10" s="29">
        <f t="shared" si="10"/>
        <v>47635</v>
      </c>
      <c r="BS10" s="29">
        <f t="shared" si="10"/>
        <v>47665</v>
      </c>
      <c r="BT10" s="29">
        <f t="shared" si="10"/>
        <v>47696</v>
      </c>
      <c r="BU10" s="29">
        <f t="shared" si="10"/>
        <v>47727</v>
      </c>
      <c r="BV10" s="29">
        <f t="shared" si="10"/>
        <v>47757</v>
      </c>
      <c r="BW10" s="29">
        <f t="shared" si="10"/>
        <v>47788</v>
      </c>
      <c r="BX10" s="29">
        <f t="shared" si="10"/>
        <v>47818</v>
      </c>
      <c r="BY10" s="29">
        <f t="shared" si="10"/>
        <v>47849</v>
      </c>
      <c r="BZ10" s="29">
        <f t="shared" si="10"/>
        <v>47880</v>
      </c>
      <c r="CA10" s="29">
        <f t="shared" si="10"/>
        <v>47908</v>
      </c>
      <c r="CB10" s="29">
        <f t="shared" si="10"/>
        <v>47939</v>
      </c>
      <c r="CC10" s="29">
        <f t="shared" si="10"/>
        <v>47969</v>
      </c>
      <c r="CD10" s="29">
        <f t="shared" si="10"/>
        <v>48000</v>
      </c>
      <c r="CE10" s="29">
        <f t="shared" ref="CE10:CL10" si="11">DATE(YEAR(CD10),MONTH(CD10)+1,DAY(CD10))</f>
        <v>48030</v>
      </c>
      <c r="CF10" s="29">
        <f t="shared" si="11"/>
        <v>48061</v>
      </c>
      <c r="CG10" s="29">
        <f t="shared" si="11"/>
        <v>48092</v>
      </c>
      <c r="CH10" s="29">
        <f t="shared" si="11"/>
        <v>48122</v>
      </c>
      <c r="CI10" s="29">
        <f t="shared" si="11"/>
        <v>48153</v>
      </c>
      <c r="CJ10" s="29">
        <f t="shared" si="11"/>
        <v>48183</v>
      </c>
      <c r="CK10" s="29">
        <f t="shared" si="11"/>
        <v>48214</v>
      </c>
      <c r="CL10" s="29">
        <f t="shared" si="11"/>
        <v>48245</v>
      </c>
    </row>
    <row r="11" hidden="1" spans="1:90" s="2" customFormat="1" x14ac:dyDescent="0.25">
      <c r="A11" s="99" t="s">
        <v>550</v>
      </c>
      <c r="B11" s="31">
        <v>17</v>
      </c>
      <c r="C11" s="31">
        <v>14</v>
      </c>
      <c r="D11" s="31">
        <v>1</v>
      </c>
      <c r="E11" s="32"/>
      <c r="F11" s="32"/>
      <c r="G11" s="33">
        <f>F11-E11</f>
        <v>0</v>
      </c>
      <c r="H11" s="32">
        <v>44531</v>
      </c>
      <c r="I11" s="32">
        <f>IF(H11="",0,DATE(YEAR(H11),MONTH(H11)+B11,DAY(H11)))</f>
        <v>45047</v>
      </c>
      <c r="J11" s="32">
        <f>IF(I11="","",(DATE(YEAR(I11),MONTH(I11)+1,DAY(I11))))</f>
        <v>45078</v>
      </c>
      <c r="K11" s="32">
        <f>IF(J11="","",(DATE(YEAR(J11),MONTH(J11)+D11,DAY(J11))))</f>
        <v>45108</v>
      </c>
      <c r="L11" s="32">
        <f>IF(N11="","",DATE(YEAR(N11), MONTH(N11)-1,DAY(N11)))</f>
        <v>45139</v>
      </c>
      <c r="M11" s="32">
        <f>IF(N11="","",DATE(YEAR(L11),MONTH(L11),DAY(L11)))</f>
        <v>45139</v>
      </c>
      <c r="N11" s="34">
        <f>IF(K11="","",(DATE(YEAR(K11),MONTH(K11)+2,DAY(K11))))</f>
        <v>45170</v>
      </c>
      <c r="O11" s="34">
        <f>IF(N11="","",(DATE(YEAR(N11),MONTH(N11)+C11,DAY(N11))))</f>
        <v>45597</v>
      </c>
      <c r="P11" s="34">
        <v>45620</v>
      </c>
      <c r="Q11" s="34">
        <f>IF(O11="","",DATE(YEAR(P11),MONTH(P11),DAY(P11)))</f>
        <v>45620</v>
      </c>
      <c r="R11" s="33">
        <f>IF((AND($E11&lt;='LCS San Diego'!R$4,$F11&gt;='LCS San Diego'!R$4)),"P/L",IF((AND($H11&lt;='LCS San Diego'!R$4,$I11&gt;='LCS San Diego'!R$4)),"XO",IF((AND($J11&lt;='LCS San Diego'!R$4,$K11&gt;='LCS San Diego'!R$4)),"3",IF((AND($L11&lt;='LCS San Diego'!R$4,$M11&gt;='LCS San Diego'!R$4)),"C",IF((AND($N11&lt;='LCS San Diego'!R$4,$O11&gt;='LCS San Diego'!R$4)),"CO",IF((AND($P11&lt;='LCS San Diego'!R$4,$Q11&gt;='LCS San Diego'!R$4)),"C",0))))))</f>
        <v>0</v>
      </c>
      <c r="S11" s="33">
        <f>IF((AND($E11&lt;='LCS San Diego'!S$4,$F11&gt;='LCS San Diego'!S$4)),"P/L",IF((AND($H11&lt;='LCS San Diego'!S$4,$I11&gt;='LCS San Diego'!S$4)),"XO",IF((AND($J11&lt;='LCS San Diego'!S$4,$K11&gt;='LCS San Diego'!S$4)),"3",IF((AND($L11&lt;='LCS San Diego'!S$4,$M11&gt;='LCS San Diego'!S$4)),"C",IF((AND($N11&lt;='LCS San Diego'!S$4,$O11&gt;='LCS San Diego'!S$4)),"CO",IF((AND($P11&lt;='LCS San Diego'!S$4,$Q11&gt;='LCS San Diego'!S$4)),"C",0))))))</f>
        <v>0</v>
      </c>
      <c r="T11" s="33">
        <f>IF((AND($E11&lt;='LCS San Diego'!T$4,$F11&gt;='LCS San Diego'!T$4)),"P/L",IF((AND($H11&lt;='LCS San Diego'!T$4,$I11&gt;='LCS San Diego'!T$4)),"XO",IF((AND($J11&lt;='LCS San Diego'!T$4,$K11&gt;='LCS San Diego'!T$4)),"3",IF((AND($L11&lt;='LCS San Diego'!T$4,$M11&gt;='LCS San Diego'!T$4)),"C",IF((AND($N11&lt;='LCS San Diego'!T$4,$O11&gt;='LCS San Diego'!T$4)),"CO",IF((AND($P11&lt;='LCS San Diego'!T$4,$Q11&gt;='LCS San Diego'!T$4)),"C",0))))))</f>
        <v>0</v>
      </c>
      <c r="U11" s="33">
        <f>IF((AND($E11&lt;='LCS San Diego'!U$4,$F11&gt;='LCS San Diego'!U$4)),"P/L",IF((AND($H11&lt;='LCS San Diego'!U$4,$I11&gt;='LCS San Diego'!U$4)),"XO",IF((AND($J11&lt;='LCS San Diego'!U$4,$K11&gt;='LCS San Diego'!U$4)),"3",IF((AND($L11&lt;='LCS San Diego'!U$4,$M11&gt;='LCS San Diego'!U$4)),"C",IF((AND($N11&lt;='LCS San Diego'!U$4,$O11&gt;='LCS San Diego'!U$4)),"CO",IF((AND($P11&lt;='LCS San Diego'!U$4,$Q11&gt;='LCS San Diego'!U$4)),"C",0))))))</f>
        <v>0</v>
      </c>
      <c r="V11" s="33">
        <f>IF((AND($E11&lt;='LCS San Diego'!V$4,$F11&gt;='LCS San Diego'!V$4)),"P/L",IF((AND($H11&lt;='LCS San Diego'!V$4,$I11&gt;='LCS San Diego'!V$4)),"XO",IF((AND($J11&lt;='LCS San Diego'!V$4,$K11&gt;='LCS San Diego'!V$4)),"3",IF((AND($L11&lt;='LCS San Diego'!V$4,$M11&gt;='LCS San Diego'!V$4)),"C",IF((AND($N11&lt;='LCS San Diego'!V$4,$O11&gt;='LCS San Diego'!V$4)),"CO",IF((AND($P11&lt;='LCS San Diego'!V$4,$Q11&gt;='LCS San Diego'!V$4)),"C",0))))))</f>
        <v>0</v>
      </c>
      <c r="W11" s="33">
        <f>IF((AND($E11&lt;='LCS San Diego'!W$4,$F11&gt;='LCS San Diego'!W$4)),"P/L",IF((AND($H11&lt;='LCS San Diego'!W$4,$I11&gt;='LCS San Diego'!W$4)),"XO",IF((AND($J11&lt;='LCS San Diego'!W$4,$K11&gt;='LCS San Diego'!W$4)),"3",IF((AND($L11&lt;='LCS San Diego'!W$4,$M11&gt;='LCS San Diego'!W$4)),"C",IF((AND($N11&lt;='LCS San Diego'!W$4,$O11&gt;='LCS San Diego'!W$4)),"CO",IF((AND($P11&lt;='LCS San Diego'!W$4,$Q11&gt;='LCS San Diego'!W$4)),"C",0))))))</f>
        <v>0</v>
      </c>
      <c r="X11" s="33">
        <f>IF((AND($E11&lt;='LCS San Diego'!X$4,$F11&gt;='LCS San Diego'!X$4)),"P/L",IF((AND($H11&lt;='LCS San Diego'!X$4,$I11&gt;='LCS San Diego'!X$4)),"XO",IF((AND($J11&lt;='LCS San Diego'!X$4,$K11&gt;='LCS San Diego'!X$4)),"3",IF((AND($L11&lt;='LCS San Diego'!X$4,$M11&gt;='LCS San Diego'!X$4)),"C",IF((AND($N11&lt;='LCS San Diego'!X$4,$O11&gt;='LCS San Diego'!X$4)),"CO",IF((AND($P11&lt;='LCS San Diego'!X$4,$Q11&gt;='LCS San Diego'!X$4)),"C",0))))))</f>
        <v>0</v>
      </c>
      <c r="Y11" s="33">
        <f>IF((AND($E11&lt;='LCS San Diego'!Y$4,$F11&gt;='LCS San Diego'!Y$4)),"P/L",IF((AND($H11&lt;='LCS San Diego'!Y$4,$I11&gt;='LCS San Diego'!Y$4)),"XO",IF((AND($J11&lt;='LCS San Diego'!Y$4,$K11&gt;='LCS San Diego'!Y$4)),"3",IF((AND($L11&lt;='LCS San Diego'!Y$4,$M11&gt;='LCS San Diego'!Y$4)),"C",IF((AND($N11&lt;='LCS San Diego'!Y$4,$O11&gt;='LCS San Diego'!Y$4)),"CO",IF((AND($P11&lt;='LCS San Diego'!Y$4,$Q11&gt;='LCS San Diego'!Y$4)),"C",0))))))</f>
        <v>0</v>
      </c>
      <c r="Z11" s="33">
        <f>IF((AND($E11&lt;='LCS San Diego'!Z$4,$F11&gt;='LCS San Diego'!Z$4)),"P/L",IF((AND($H11&lt;='LCS San Diego'!Z$4,$I11&gt;='LCS San Diego'!Z$4)),"XO",IF((AND($J11&lt;='LCS San Diego'!Z$4,$K11&gt;='LCS San Diego'!Z$4)),"3",IF((AND($L11&lt;='LCS San Diego'!Z$4,$M11&gt;='LCS San Diego'!Z$4)),"C",IF((AND($N11&lt;='LCS San Diego'!Z$4,$O11&gt;='LCS San Diego'!Z$4)),"CO",IF((AND($P11&lt;='LCS San Diego'!Z$4,$Q11&gt;='LCS San Diego'!Z$4)),"C",0))))))</f>
        <v>0</v>
      </c>
      <c r="AA11" s="33">
        <f>IF((AND($E11&lt;='LCS San Diego'!AA$4,$F11&gt;='LCS San Diego'!AA$4)),"P/L",IF((AND($H11&lt;='LCS San Diego'!AA$4,$I11&gt;='LCS San Diego'!AA$4)),"XO",IF((AND($J11&lt;='LCS San Diego'!AA$4,$K11&gt;='LCS San Diego'!AA$4)),"3",IF((AND($L11&lt;='LCS San Diego'!AA$4,$M11&gt;='LCS San Diego'!AA$4)),"C",IF((AND($N11&lt;='LCS San Diego'!AA$4,$O11&gt;='LCS San Diego'!AA$4)),"CO",IF((AND($P11&lt;='LCS San Diego'!AA$4,$Q11&gt;='LCS San Diego'!AA$4)),"C",0))))))</f>
        <v>0</v>
      </c>
      <c r="AB11" s="33">
        <f>IF((AND($E11&lt;='LCS San Diego'!AB$4,$F11&gt;='LCS San Diego'!AB$4)),"P/L",IF((AND($H11&lt;='LCS San Diego'!AB$4,$I11&gt;='LCS San Diego'!AB$4)),"XO",IF((AND($J11&lt;='LCS San Diego'!AB$4,$K11&gt;='LCS San Diego'!AB$4)),"3",IF((AND($L11&lt;='LCS San Diego'!AB$4,$M11&gt;='LCS San Diego'!AB$4)),"C",IF((AND($N11&lt;='LCS San Diego'!AB$4,$O11&gt;='LCS San Diego'!AB$4)),"CO",IF((AND($P11&lt;='LCS San Diego'!AB$4,$Q11&gt;='LCS San Diego'!AB$4)),"C",0))))))</f>
        <v>0</v>
      </c>
      <c r="AC11" s="33">
        <f>IF((AND($E11&lt;='LCS San Diego'!AC$4,$F11&gt;='LCS San Diego'!AC$4)),"P/L",IF((AND($H11&lt;='LCS San Diego'!AC$4,$I11&gt;='LCS San Diego'!AC$4)),"XO",IF((AND($J11&lt;='LCS San Diego'!AC$4,$K11&gt;='LCS San Diego'!AC$4)),"3",IF((AND($L11&lt;='LCS San Diego'!AC$4,$M11&gt;='LCS San Diego'!AC$4)),"C",IF((AND($N11&lt;='LCS San Diego'!AC$4,$O11&gt;='LCS San Diego'!AC$4)),"CO",IF((AND($P11&lt;='LCS San Diego'!AC$4,$Q11&gt;='LCS San Diego'!AC$4)),"C",0))))))</f>
        <v>0</v>
      </c>
      <c r="AD11" s="33">
        <f>IF((AND($E11&lt;='LCS San Diego'!AD$4,$F11&gt;='LCS San Diego'!AD$4)),"P/L",IF((AND($H11&lt;='LCS San Diego'!AD$4,$I11&gt;='LCS San Diego'!AD$4)),"XO",IF((AND($J11&lt;='LCS San Diego'!AD$4,$K11&gt;='LCS San Diego'!AD$4)),"3",IF((AND($L11&lt;='LCS San Diego'!AD$4,$M11&gt;='LCS San Diego'!AD$4)),"C",IF((AND($N11&lt;='LCS San Diego'!AD$4,$O11&gt;='LCS San Diego'!AD$4)),"CO",IF((AND($P11&lt;='LCS San Diego'!AD$4,$Q11&gt;='LCS San Diego'!AD$4)),"C",0))))))</f>
        <v>0</v>
      </c>
      <c r="AE11" s="33">
        <f>IF((AND($E11&lt;='LCS San Diego'!AE$4,$F11&gt;='LCS San Diego'!AE$4)),"P/L",IF((AND($H11&lt;='LCS San Diego'!AE$4,$I11&gt;='LCS San Diego'!AE$4)),"XO",IF((AND($J11&lt;='LCS San Diego'!AE$4,$K11&gt;='LCS San Diego'!AE$4)),"3",IF((AND($L11&lt;='LCS San Diego'!AE$4,$M11&gt;='LCS San Diego'!AE$4)),"C",IF((AND($N11&lt;='LCS San Diego'!AE$4,$O11&gt;='LCS San Diego'!AE$4)),"CO",IF((AND($P11&lt;='LCS San Diego'!AE$4,$Q11&gt;='LCS San Diego'!AE$4)),"C",0))))))</f>
        <v>0</v>
      </c>
      <c r="AF11" s="33">
        <f>IF((AND($E11&lt;='LCS San Diego'!AF$4,$F11&gt;='LCS San Diego'!AF$4)),"P/L",IF((AND($H11&lt;='LCS San Diego'!AF$4,$I11&gt;='LCS San Diego'!AF$4)),"XO",IF((AND($J11&lt;='LCS San Diego'!AF$4,$K11&gt;='LCS San Diego'!AF$4)),"3",IF((AND($L11&lt;='LCS San Diego'!AF$4,$M11&gt;='LCS San Diego'!AF$4)),"C",IF((AND($N11&lt;='LCS San Diego'!AF$4,$O11&gt;='LCS San Diego'!AF$4)),"CO",IF((AND($P11&lt;='LCS San Diego'!AF$4,$Q11&gt;='LCS San Diego'!AF$4)),"C",0))))))</f>
        <v>0</v>
      </c>
      <c r="AG11" s="33">
        <f>IF((AND($E11&lt;='LCS San Diego'!AG$4,$F11&gt;='LCS San Diego'!AG$4)),"P/L",IF((AND($H11&lt;='LCS San Diego'!AG$4,$I11&gt;='LCS San Diego'!AG$4)),"XO",IF((AND($J11&lt;='LCS San Diego'!AG$4,$K11&gt;='LCS San Diego'!AG$4)),"3",IF((AND($L11&lt;='LCS San Diego'!AG$4,$M11&gt;='LCS San Diego'!AG$4)),"C",IF((AND($N11&lt;='LCS San Diego'!AG$4,$O11&gt;='LCS San Diego'!AG$4)),"CO",IF((AND($P11&lt;='LCS San Diego'!AG$4,$Q11&gt;='LCS San Diego'!AG$4)),"C",0))))))</f>
        <v>0</v>
      </c>
      <c r="AH11" s="33">
        <f>IF((AND($E11&lt;='LCS San Diego'!AH$4,$F11&gt;='LCS San Diego'!AH$4)),"P/L",IF((AND($H11&lt;='LCS San Diego'!AH$4,$I11&gt;='LCS San Diego'!AH$4)),"XO",IF((AND($J11&lt;='LCS San Diego'!AH$4,$K11&gt;='LCS San Diego'!AH$4)),"3",IF((AND($L11&lt;='LCS San Diego'!AH$4,$M11&gt;='LCS San Diego'!AH$4)),"C",IF((AND($N11&lt;='LCS San Diego'!AH$4,$O11&gt;='LCS San Diego'!AH$4)),"CO",IF((AND($P11&lt;='LCS San Diego'!AH$4,$Q11&gt;='LCS San Diego'!AH$4)),"C",0))))))</f>
        <v>0</v>
      </c>
      <c r="AI11" s="33">
        <f>IF((AND($E11&lt;='LCS San Diego'!AI$4,$F11&gt;='LCS San Diego'!AI$4)),"P/L",IF((AND($H11&lt;='LCS San Diego'!AI$4,$I11&gt;='LCS San Diego'!AI$4)),"XO",IF((AND($J11&lt;='LCS San Diego'!AI$4,$K11&gt;='LCS San Diego'!AI$4)),"3",IF((AND($L11&lt;='LCS San Diego'!AI$4,$M11&gt;='LCS San Diego'!AI$4)),"C",IF((AND($N11&lt;='LCS San Diego'!AI$4,$O11&gt;='LCS San Diego'!AI$4)),"CO",IF((AND($P11&lt;='LCS San Diego'!AI$4,$Q11&gt;='LCS San Diego'!AI$4)),"C",0))))))</f>
        <v>0</v>
      </c>
      <c r="AJ11" s="33">
        <f>IF((AND($E11&lt;='LCS San Diego'!AJ$4,$F11&gt;='LCS San Diego'!AJ$4)),"P/L",IF((AND($H11&lt;='LCS San Diego'!AJ$4,$I11&gt;='LCS San Diego'!AJ$4)),"XO",IF((AND($J11&lt;='LCS San Diego'!AJ$4,$K11&gt;='LCS San Diego'!AJ$4)),"3",IF((AND($L11&lt;='LCS San Diego'!AJ$4,$M11&gt;='LCS San Diego'!AJ$4)),"C",IF((AND($N11&lt;='LCS San Diego'!AJ$4,$O11&gt;='LCS San Diego'!AJ$4)),"CO",IF((AND($P11&lt;='LCS San Diego'!AJ$4,$Q11&gt;='LCS San Diego'!AJ$4)),"C",0))))))</f>
        <v>0</v>
      </c>
      <c r="AK11" s="33">
        <f>IF((AND($E11&lt;='LCS San Diego'!AK$4,$F11&gt;='LCS San Diego'!AK$4)),"P/L",IF((AND($H11&lt;='LCS San Diego'!AK$4,$I11&gt;='LCS San Diego'!AK$4)),"XO",IF((AND($J11&lt;='LCS San Diego'!AK$4,$K11&gt;='LCS San Diego'!AK$4)),"3",IF((AND($L11&lt;='LCS San Diego'!AK$4,$M11&gt;='LCS San Diego'!AK$4)),"C",IF((AND($N11&lt;='LCS San Diego'!AK$4,$O11&gt;='LCS San Diego'!AK$4)),"CO",IF((AND($P11&lt;='LCS San Diego'!AK$4,$Q11&gt;='LCS San Diego'!AK$4)),"C",0))))))</f>
        <v>0</v>
      </c>
      <c r="AL11" s="33">
        <f>IF((AND($E11&lt;='LCS San Diego'!AL$4,$F11&gt;='LCS San Diego'!AL$4)),"P/L",IF((AND($H11&lt;='LCS San Diego'!AL$4,$I11&gt;='LCS San Diego'!AL$4)),"XO",IF((AND($J11&lt;='LCS San Diego'!AL$4,$K11&gt;='LCS San Diego'!AL$4)),"3",IF((AND($L11&lt;='LCS San Diego'!AL$4,$M11&gt;='LCS San Diego'!AL$4)),"C",IF((AND($N11&lt;='LCS San Diego'!AL$4,$O11&gt;='LCS San Diego'!AL$4)),"CO",IF((AND($P11&lt;='LCS San Diego'!AL$4,$Q11&gt;='LCS San Diego'!AL$4)),"C",0))))))</f>
        <v>0</v>
      </c>
      <c r="AM11" s="33">
        <f>IF((AND($E11&lt;='LCS San Diego'!AM$4,$F11&gt;='LCS San Diego'!AM$4)),"P/L",IF((AND($H11&lt;='LCS San Diego'!AM$4,$I11&gt;='LCS San Diego'!AM$4)),"XO",IF((AND($J11&lt;='LCS San Diego'!AM$4,$K11&gt;='LCS San Diego'!AM$4)),"3",IF((AND($L11&lt;='LCS San Diego'!AM$4,$M11&gt;='LCS San Diego'!AM$4)),"C",IF((AND($N11&lt;='LCS San Diego'!AM$4,$O11&gt;='LCS San Diego'!AM$4)),"CO",IF((AND($P11&lt;='LCS San Diego'!AM$4,$Q11&gt;='LCS San Diego'!AM$4)),"C",0))))))</f>
        <v>0</v>
      </c>
      <c r="AN11" s="33">
        <f>IF((AND($E11&lt;='LCS San Diego'!AN$4,$F11&gt;='LCS San Diego'!AN$4)),"P/L",IF((AND($H11&lt;='LCS San Diego'!AN$4,$I11&gt;='LCS San Diego'!AN$4)),"XO",IF((AND($J11&lt;='LCS San Diego'!AN$4,$K11&gt;='LCS San Diego'!AN$4)),"3",IF((AND($L11&lt;='LCS San Diego'!AN$4,$M11&gt;='LCS San Diego'!AN$4)),"C",IF((AND($N11&lt;='LCS San Diego'!AN$4,$O11&gt;='LCS San Diego'!AN$4)),"CO",IF((AND($P11&lt;='LCS San Diego'!AN$4,$Q11&gt;='LCS San Diego'!AN$4)),"C",0))))))</f>
        <v>0</v>
      </c>
      <c r="AO11" s="33">
        <f>IF((AND($E11&lt;='LCS San Diego'!AO$4,$F11&gt;='LCS San Diego'!AO$4)),"P/L",IF((AND($H11&lt;='LCS San Diego'!AO$4,$I11&gt;='LCS San Diego'!AO$4)),"XO",IF((AND($J11&lt;='LCS San Diego'!AO$4,$K11&gt;='LCS San Diego'!AO$4)),"3",IF((AND($L11&lt;='LCS San Diego'!AO$4,$M11&gt;='LCS San Diego'!AO$4)),"C",IF((AND($N11&lt;='LCS San Diego'!AO$4,$O11&gt;='LCS San Diego'!AO$4)),"CO",IF((AND($P11&lt;='LCS San Diego'!AO$4,$Q11&gt;='LCS San Diego'!AO$4)),"C",0))))))</f>
        <v>0</v>
      </c>
      <c r="AP11" s="33">
        <f>IF((AND($E11&lt;='LCS San Diego'!AP$4,$F11&gt;='LCS San Diego'!AP$4)),"P/L",IF((AND($H11&lt;='LCS San Diego'!AP$4,$I11&gt;='LCS San Diego'!AP$4)),"XO",IF((AND($J11&lt;='LCS San Diego'!AP$4,$K11&gt;='LCS San Diego'!AP$4)),"3",IF((AND($L11&lt;='LCS San Diego'!AP$4,$M11&gt;='LCS San Diego'!AP$4)),"C",IF((AND($N11&lt;='LCS San Diego'!AP$4,$O11&gt;='LCS San Diego'!AP$4)),"CO",IF((AND($P11&lt;='LCS San Diego'!AP$4,$Q11&gt;='LCS San Diego'!AP$4)),"C",0))))))</f>
        <v>0</v>
      </c>
      <c r="AQ11" s="33">
        <f>IF((AND($E11&lt;='LCS San Diego'!AQ$4,$F11&gt;='LCS San Diego'!AQ$4)),"P/L",IF((AND($H11&lt;='LCS San Diego'!AQ$4,$I11&gt;='LCS San Diego'!AQ$4)),"XO",IF((AND($J11&lt;='LCS San Diego'!AQ$4,$K11&gt;='LCS San Diego'!AQ$4)),"3",IF((AND($L11&lt;='LCS San Diego'!AQ$4,$M11&gt;='LCS San Diego'!AQ$4)),"C",IF((AND($N11&lt;='LCS San Diego'!AQ$4,$O11&gt;='LCS San Diego'!AQ$4)),"CO",IF((AND($P11&lt;='LCS San Diego'!AQ$4,$Q11&gt;='LCS San Diego'!AQ$4)),"C",0))))))</f>
        <v>0</v>
      </c>
      <c r="AR11" s="33">
        <f>IF((AND($E11&lt;='LCS San Diego'!AR$4,$F11&gt;='LCS San Diego'!AR$4)),"P/L",IF((AND($H11&lt;='LCS San Diego'!AR$4,$I11&gt;='LCS San Diego'!AR$4)),"XO",IF((AND($J11&lt;='LCS San Diego'!AR$4,$K11&gt;='LCS San Diego'!AR$4)),"3",IF((AND($L11&lt;='LCS San Diego'!AR$4,$M11&gt;='LCS San Diego'!AR$4)),"C",IF((AND($N11&lt;='LCS San Diego'!AR$4,$O11&gt;='LCS San Diego'!AR$4)),"CO",IF((AND($P11&lt;='LCS San Diego'!AR$4,$Q11&gt;='LCS San Diego'!AR$4)),"C",0))))))</f>
        <v>0</v>
      </c>
      <c r="AS11" s="33">
        <f>IF((AND($E11&lt;='LCS San Diego'!AS$4,$F11&gt;='LCS San Diego'!AS$4)),"P/L",IF((AND($H11&lt;='LCS San Diego'!AS$4,$I11&gt;='LCS San Diego'!AS$4)),"XO",IF((AND($J11&lt;='LCS San Diego'!AS$4,$K11&gt;='LCS San Diego'!AS$4)),"3",IF((AND($L11&lt;='LCS San Diego'!AS$4,$M11&gt;='LCS San Diego'!AS$4)),"C",IF((AND($N11&lt;='LCS San Diego'!AS$4,$O11&gt;='LCS San Diego'!AS$4)),"CO",IF((AND($P11&lt;='LCS San Diego'!AS$4,$Q11&gt;='LCS San Diego'!AS$4)),"C",0))))))</f>
        <v>0</v>
      </c>
      <c r="AT11" s="33">
        <f>IF((AND($E11&lt;='LCS San Diego'!AT$4,$F11&gt;='LCS San Diego'!AT$4)),"P/L",IF((AND($H11&lt;='LCS San Diego'!AT$4,$I11&gt;='LCS San Diego'!AT$4)),"XO",IF((AND($J11&lt;='LCS San Diego'!AT$4,$K11&gt;='LCS San Diego'!AT$4)),"3",IF((AND($L11&lt;='LCS San Diego'!AT$4,$M11&gt;='LCS San Diego'!AT$4)),"C",IF((AND($N11&lt;='LCS San Diego'!AT$4,$O11&gt;='LCS San Diego'!AT$4)),"CO",IF((AND($P11&lt;='LCS San Diego'!AT$4,$Q11&gt;='LCS San Diego'!AT$4)),"C",0))))))</f>
        <v>0</v>
      </c>
      <c r="AU11" s="33">
        <f>IF((AND($E11&lt;='LCS San Diego'!AU$4,$F11&gt;='LCS San Diego'!AU$4)),"P/L",IF((AND($H11&lt;='LCS San Diego'!AU$4,$I11&gt;='LCS San Diego'!AU$4)),"XO",IF((AND($J11&lt;='LCS San Diego'!AU$4,$K11&gt;='LCS San Diego'!AU$4)),"3",IF((AND($L11&lt;='LCS San Diego'!AU$4,$M11&gt;='LCS San Diego'!AU$4)),"C",IF((AND($N11&lt;='LCS San Diego'!AU$4,$O11&gt;='LCS San Diego'!AU$4)),"CO",IF((AND($P11&lt;='LCS San Diego'!AU$4,$Q11&gt;='LCS San Diego'!AU$4)),"C",0))))))</f>
        <v>0</v>
      </c>
      <c r="AV11" s="33">
        <f>IF((AND($E11&lt;='LCS San Diego'!AV$4,$F11&gt;='LCS San Diego'!AV$4)),"P/L",IF((AND($H11&lt;='LCS San Diego'!AV$4,$I11&gt;='LCS San Diego'!AV$4)),"XO",IF((AND($J11&lt;='LCS San Diego'!AV$4,$K11&gt;='LCS San Diego'!AV$4)),"3",IF((AND($L11&lt;='LCS San Diego'!AV$4,$M11&gt;='LCS San Diego'!AV$4)),"C",IF((AND($N11&lt;='LCS San Diego'!AV$4,$O11&gt;='LCS San Diego'!AV$4)),"CO",IF((AND($P11&lt;='LCS San Diego'!AV$4,$Q11&gt;='LCS San Diego'!AV$4)),"C",0))))))</f>
        <v>0</v>
      </c>
      <c r="AW11" s="33">
        <f>IF((AND($E11&lt;='LCS San Diego'!AW$4,$F11&gt;='LCS San Diego'!AW$4)),"P/L",IF((AND($H11&lt;='LCS San Diego'!AW$4,$I11&gt;='LCS San Diego'!AW$4)),"XO",IF((AND($J11&lt;='LCS San Diego'!AW$4,$K11&gt;='LCS San Diego'!AW$4)),"3",IF((AND($L11&lt;='LCS San Diego'!AW$4,$M11&gt;='LCS San Diego'!AW$4)),"C",IF((AND($N11&lt;='LCS San Diego'!AW$4,$O11&gt;='LCS San Diego'!AW$4)),"CO",IF((AND($P11&lt;='LCS San Diego'!AW$4,$Q11&gt;='LCS San Diego'!AW$4)),"C",0))))))</f>
        <v>0</v>
      </c>
      <c r="AX11" s="33">
        <f>IF((AND($E11&lt;='LCS San Diego'!AX$4,$F11&gt;='LCS San Diego'!AX$4)),"P/L",IF((AND($H11&lt;='LCS San Diego'!AX$4,$I11&gt;='LCS San Diego'!AX$4)),"XO",IF((AND($J11&lt;='LCS San Diego'!AX$4,$K11&gt;='LCS San Diego'!AX$4)),"3",IF((AND($L11&lt;='LCS San Diego'!AX$4,$M11&gt;='LCS San Diego'!AX$4)),"C",IF((AND($N11&lt;='LCS San Diego'!AX$4,$O11&gt;='LCS San Diego'!AX$4)),"CO",IF((AND($P11&lt;='LCS San Diego'!AX$4,$Q11&gt;='LCS San Diego'!AX$4)),"C",0))))))</f>
        <v>0</v>
      </c>
      <c r="AY11" s="33">
        <f>IF((AND($E11&lt;='LCS San Diego'!AY$4,$F11&gt;='LCS San Diego'!AY$4)),"P/L",IF((AND($H11&lt;='LCS San Diego'!AY$4,$I11&gt;='LCS San Diego'!AY$4)),"XO",IF((AND($J11&lt;='LCS San Diego'!AY$4,$K11&gt;='LCS San Diego'!AY$4)),"3",IF((AND($L11&lt;='LCS San Diego'!AY$4,$M11&gt;='LCS San Diego'!AY$4)),"C",IF((AND($N11&lt;='LCS San Diego'!AY$4,$O11&gt;='LCS San Diego'!AY$4)),"CO",IF((AND($P11&lt;='LCS San Diego'!AY$4,$Q11&gt;='LCS San Diego'!AY$4)),"C",0))))))</f>
        <v>0</v>
      </c>
      <c r="AZ11" s="33">
        <f>IF((AND($E11&lt;='LCS San Diego'!AZ$4,$F11&gt;='LCS San Diego'!AZ$4)),"P/L",IF((AND($H11&lt;='LCS San Diego'!AZ$4,$I11&gt;='LCS San Diego'!AZ$4)),"XO",IF((AND($J11&lt;='LCS San Diego'!AZ$4,$K11&gt;='LCS San Diego'!AZ$4)),"3",IF((AND($L11&lt;='LCS San Diego'!AZ$4,$M11&gt;='LCS San Diego'!AZ$4)),"C",IF((AND($N11&lt;='LCS San Diego'!AZ$4,$O11&gt;='LCS San Diego'!AZ$4)),"CO",IF((AND($P11&lt;='LCS San Diego'!AZ$4,$Q11&gt;='LCS San Diego'!AZ$4)),"C",0))))))</f>
        <v>0</v>
      </c>
      <c r="BA11" s="33">
        <f>IF((AND($E11&lt;='LCS San Diego'!BA$4,$F11&gt;='LCS San Diego'!BA$4)),"P/L",IF((AND($H11&lt;='LCS San Diego'!BA$4,$I11&gt;='LCS San Diego'!BA$4)),"XO",IF((AND($J11&lt;='LCS San Diego'!BA$4,$K11&gt;='LCS San Diego'!BA$4)),"3",IF((AND($L11&lt;='LCS San Diego'!BA$4,$M11&gt;='LCS San Diego'!BA$4)),"C",IF((AND($N11&lt;='LCS San Diego'!BA$4,$O11&gt;='LCS San Diego'!BA$4)),"CO",IF((AND($P11&lt;='LCS San Diego'!BA$4,$Q11&gt;='LCS San Diego'!BA$4)),"C",0))))))</f>
        <v>0</v>
      </c>
      <c r="BB11" s="33">
        <f>IF((AND($E11&lt;='LCS San Diego'!BB$4,$F11&gt;='LCS San Diego'!BB$4)),"P/L",IF((AND($H11&lt;='LCS San Diego'!BB$4,$I11&gt;='LCS San Diego'!BB$4)),"XO",IF((AND($J11&lt;='LCS San Diego'!BB$4,$K11&gt;='LCS San Diego'!BB$4)),"3",IF((AND($L11&lt;='LCS San Diego'!BB$4,$M11&gt;='LCS San Diego'!BB$4)),"C",IF((AND($N11&lt;='LCS San Diego'!BB$4,$O11&gt;='LCS San Diego'!BB$4)),"CO",IF((AND($P11&lt;='LCS San Diego'!BB$4,$Q11&gt;='LCS San Diego'!BB$4)),"C",0))))))</f>
        <v>0</v>
      </c>
      <c r="BC11" s="33">
        <f>IF((AND($E11&lt;='LCS San Diego'!BC$4,$F11&gt;='LCS San Diego'!BC$4)),"P/L",IF((AND($H11&lt;='LCS San Diego'!BC$4,$I11&gt;='LCS San Diego'!BC$4)),"XO",IF((AND($J11&lt;='LCS San Diego'!BC$4,$K11&gt;='LCS San Diego'!BC$4)),"3",IF((AND($L11&lt;='LCS San Diego'!BC$4,$M11&gt;='LCS San Diego'!BC$4)),"C",IF((AND($N11&lt;='LCS San Diego'!BC$4,$O11&gt;='LCS San Diego'!BC$4)),"CO",IF((AND($P11&lt;='LCS San Diego'!BC$4,$Q11&gt;='LCS San Diego'!BC$4)),"C",0))))))</f>
        <v>0</v>
      </c>
      <c r="BD11" s="33">
        <f>IF((AND($E11&lt;='LCS San Diego'!BD$4,$F11&gt;='LCS San Diego'!BD$4)),"P/L",IF((AND($H11&lt;='LCS San Diego'!BD$4,$I11&gt;='LCS San Diego'!BD$4)),"XO",IF((AND($J11&lt;='LCS San Diego'!BD$4,$K11&gt;='LCS San Diego'!BD$4)),"3",IF((AND($L11&lt;='LCS San Diego'!BD$4,$M11&gt;='LCS San Diego'!BD$4)),"C",IF((AND($N11&lt;='LCS San Diego'!BD$4,$O11&gt;='LCS San Diego'!BD$4)),"CO",IF((AND($P11&lt;='LCS San Diego'!BD$4,$Q11&gt;='LCS San Diego'!BD$4)),"C",0))))))</f>
        <v>0</v>
      </c>
      <c r="BE11" s="33">
        <f>IF((AND($E11&lt;='LCS San Diego'!BE$4,$F11&gt;='LCS San Diego'!BE$4)),"P/L",IF((AND($H11&lt;='LCS San Diego'!BE$4,$I11&gt;='LCS San Diego'!BE$4)),"XO",IF((AND($J11&lt;='LCS San Diego'!BE$4,$K11&gt;='LCS San Diego'!BE$4)),"3",IF((AND($L11&lt;='LCS San Diego'!BE$4,$M11&gt;='LCS San Diego'!BE$4)),"C",IF((AND($N11&lt;='LCS San Diego'!BE$4,$O11&gt;='LCS San Diego'!BE$4)),"CO",IF((AND($P11&lt;='LCS San Diego'!BE$4,$Q11&gt;='LCS San Diego'!BE$4)),"C",0))))))</f>
        <v>0</v>
      </c>
      <c r="BF11" s="33">
        <f>IF((AND($E11&lt;='LCS San Diego'!BF$4,$F11&gt;='LCS San Diego'!BF$4)),"P/L",IF((AND($H11&lt;='LCS San Diego'!BF$4,$I11&gt;='LCS San Diego'!BF$4)),"XO",IF((AND($J11&lt;='LCS San Diego'!BF$4,$K11&gt;='LCS San Diego'!BF$4)),"3",IF((AND($L11&lt;='LCS San Diego'!BF$4,$M11&gt;='LCS San Diego'!BF$4)),"C",IF((AND($N11&lt;='LCS San Diego'!BF$4,$O11&gt;='LCS San Diego'!BF$4)),"CO",IF((AND($P11&lt;='LCS San Diego'!BF$4,$Q11&gt;='LCS San Diego'!BF$4)),"C",0))))))</f>
        <v>0</v>
      </c>
      <c r="BG11" s="33">
        <f>IF((AND($E11&lt;='LCS San Diego'!BG$4,$F11&gt;='LCS San Diego'!BG$4)),"P/L",IF((AND($H11&lt;='LCS San Diego'!BG$4,$I11&gt;='LCS San Diego'!BG$4)),"XO",IF((AND($J11&lt;='LCS San Diego'!BG$4,$K11&gt;='LCS San Diego'!BG$4)),"3",IF((AND($L11&lt;='LCS San Diego'!BG$4,$M11&gt;='LCS San Diego'!BG$4)),"C",IF((AND($N11&lt;='LCS San Diego'!BG$4,$O11&gt;='LCS San Diego'!BG$4)),"CO",IF((AND($P11&lt;='LCS San Diego'!BG$4,$Q11&gt;='LCS San Diego'!BG$4)),"C",0))))))</f>
        <v>0</v>
      </c>
      <c r="BH11" s="33">
        <f>IF((AND($E11&lt;='LCS San Diego'!BH$4,$F11&gt;='LCS San Diego'!BH$4)),"P/L",IF((AND($H11&lt;='LCS San Diego'!BH$4,$I11&gt;='LCS San Diego'!BH$4)),"XO",IF((AND($J11&lt;='LCS San Diego'!BH$4,$K11&gt;='LCS San Diego'!BH$4)),"3",IF((AND($L11&lt;='LCS San Diego'!BH$4,$M11&gt;='LCS San Diego'!BH$4)),"C",IF((AND($N11&lt;='LCS San Diego'!BH$4,$O11&gt;='LCS San Diego'!BH$4)),"CO",IF((AND($P11&lt;='LCS San Diego'!BH$4,$Q11&gt;='LCS San Diego'!BH$4)),"C",0))))))</f>
        <v>0</v>
      </c>
      <c r="BI11" s="33">
        <f>IF((AND($E11&lt;='LCS San Diego'!BI$4,$F11&gt;='LCS San Diego'!BI$4)),"P/L",IF((AND($H11&lt;='LCS San Diego'!BI$4,$I11&gt;='LCS San Diego'!BI$4)),"XO",IF((AND($J11&lt;='LCS San Diego'!BI$4,$K11&gt;='LCS San Diego'!BI$4)),"3",IF((AND($L11&lt;='LCS San Diego'!BI$4,$M11&gt;='LCS San Diego'!BI$4)),"C",IF((AND($N11&lt;='LCS San Diego'!BI$4,$O11&gt;='LCS San Diego'!BI$4)),"CO",IF((AND($P11&lt;='LCS San Diego'!BI$4,$Q11&gt;='LCS San Diego'!BI$4)),"C",0))))))</f>
        <v>0</v>
      </c>
      <c r="BJ11" s="33">
        <f>IF((AND($E11&lt;='LCS San Diego'!BJ$4,$F11&gt;='LCS San Diego'!BJ$4)),"P/L",IF((AND($H11&lt;='LCS San Diego'!BJ$4,$I11&gt;='LCS San Diego'!BJ$4)),"XO",IF((AND($J11&lt;='LCS San Diego'!BJ$4,$K11&gt;='LCS San Diego'!BJ$4)),"3",IF((AND($L11&lt;='LCS San Diego'!BJ$4,$M11&gt;='LCS San Diego'!BJ$4)),"C",IF((AND($N11&lt;='LCS San Diego'!BJ$4,$O11&gt;='LCS San Diego'!BJ$4)),"CO",IF((AND($P11&lt;='LCS San Diego'!BJ$4,$Q11&gt;='LCS San Diego'!BJ$4)),"C",0))))))</f>
        <v>0</v>
      </c>
      <c r="BK11" s="33">
        <f>IF((AND($E11&lt;='LCS San Diego'!BK$4,$F11&gt;='LCS San Diego'!BK$4)),"P/L",IF((AND($H11&lt;='LCS San Diego'!BK$4,$I11&gt;='LCS San Diego'!BK$4)),"XO",IF((AND($J11&lt;='LCS San Diego'!BK$4,$K11&gt;='LCS San Diego'!BK$4)),"3",IF((AND($L11&lt;='LCS San Diego'!BK$4,$M11&gt;='LCS San Diego'!BK$4)),"C",IF((AND($N11&lt;='LCS San Diego'!BK$4,$O11&gt;='LCS San Diego'!BK$4)),"CO",IF((AND($P11&lt;='LCS San Diego'!BK$4,$Q11&gt;='LCS San Diego'!BK$4)),"C",0))))))</f>
        <v>0</v>
      </c>
      <c r="BL11" s="33">
        <f>IF((AND($E11&lt;='LCS San Diego'!BL$4,$F11&gt;='LCS San Diego'!BL$4)),"P/L",IF((AND($H11&lt;='LCS San Diego'!BL$4,$I11&gt;='LCS San Diego'!BL$4)),"XO",IF((AND($J11&lt;='LCS San Diego'!BL$4,$K11&gt;='LCS San Diego'!BL$4)),"3",IF((AND($L11&lt;='LCS San Diego'!BL$4,$M11&gt;='LCS San Diego'!BL$4)),"C",IF((AND($N11&lt;='LCS San Diego'!BL$4,$O11&gt;='LCS San Diego'!BL$4)),"CO",IF((AND($P11&lt;='LCS San Diego'!BL$4,$Q11&gt;='LCS San Diego'!BL$4)),"C",0))))))</f>
        <v>0</v>
      </c>
      <c r="BM11" s="33">
        <f>IF((AND($E11&lt;='LCS San Diego'!BM$4,$F11&gt;='LCS San Diego'!BM$4)),"P/L",IF((AND($H11&lt;='LCS San Diego'!BM$4,$I11&gt;='LCS San Diego'!BM$4)),"XO",IF((AND($J11&lt;='LCS San Diego'!BM$4,$K11&gt;='LCS San Diego'!BM$4)),"3",IF((AND($L11&lt;='LCS San Diego'!BM$4,$M11&gt;='LCS San Diego'!BM$4)),"C",IF((AND($N11&lt;='LCS San Diego'!BM$4,$O11&gt;='LCS San Diego'!BM$4)),"CO",IF((AND($P11&lt;='LCS San Diego'!BM$4,$Q11&gt;='LCS San Diego'!BM$4)),"C",0))))))</f>
        <v>0</v>
      </c>
      <c r="BN11" s="33">
        <f>IF((AND($E11&lt;='LCS San Diego'!BN$4,$F11&gt;='LCS San Diego'!BN$4)),"P/L",IF((AND($H11&lt;='LCS San Diego'!BN$4,$I11&gt;='LCS San Diego'!BN$4)),"XO",IF((AND($J11&lt;='LCS San Diego'!BN$4,$K11&gt;='LCS San Diego'!BN$4)),"3",IF((AND($L11&lt;='LCS San Diego'!BN$4,$M11&gt;='LCS San Diego'!BN$4)),"C",IF((AND($N11&lt;='LCS San Diego'!BN$4,$O11&gt;='LCS San Diego'!BN$4)),"CO",IF((AND($P11&lt;='LCS San Diego'!BN$4,$Q11&gt;='LCS San Diego'!BN$4)),"C",0))))))</f>
        <v>0</v>
      </c>
      <c r="BO11" s="33">
        <f>IF((AND($E11&lt;='LCS San Diego'!BO$4,$F11&gt;='LCS San Diego'!BO$4)),"P/L",IF((AND($H11&lt;='LCS San Diego'!BO$4,$I11&gt;='LCS San Diego'!BO$4)),"XO",IF((AND($J11&lt;='LCS San Diego'!BO$4,$K11&gt;='LCS San Diego'!BO$4)),"3",IF((AND($L11&lt;='LCS San Diego'!BO$4,$M11&gt;='LCS San Diego'!BO$4)),"C",IF((AND($N11&lt;='LCS San Diego'!BO$4,$O11&gt;='LCS San Diego'!BO$4)),"CO",IF((AND($P11&lt;='LCS San Diego'!BO$4,$Q11&gt;='LCS San Diego'!BO$4)),"C",0))))))</f>
        <v>0</v>
      </c>
      <c r="BP11" s="33">
        <f>IF((AND($E11&lt;='LCS San Diego'!BP$4,$F11&gt;='LCS San Diego'!BP$4)),"P/L",IF((AND($H11&lt;='LCS San Diego'!BP$4,$I11&gt;='LCS San Diego'!BP$4)),"XO",IF((AND($J11&lt;='LCS San Diego'!BP$4,$K11&gt;='LCS San Diego'!BP$4)),"3",IF((AND($L11&lt;='LCS San Diego'!BP$4,$M11&gt;='LCS San Diego'!BP$4)),"C",IF((AND($N11&lt;='LCS San Diego'!BP$4,$O11&gt;='LCS San Diego'!BP$4)),"CO",IF((AND($P11&lt;='LCS San Diego'!BP$4,$Q11&gt;='LCS San Diego'!BP$4)),"C",0))))))</f>
        <v>0</v>
      </c>
      <c r="BQ11" s="33">
        <f>IF((AND($E11&lt;='LCS San Diego'!BQ$4,$F11&gt;='LCS San Diego'!BQ$4)),"P/L",IF((AND($H11&lt;='LCS San Diego'!BQ$4,$I11&gt;='LCS San Diego'!BQ$4)),"XO",IF((AND($J11&lt;='LCS San Diego'!BQ$4,$K11&gt;='LCS San Diego'!BQ$4)),"3",IF((AND($L11&lt;='LCS San Diego'!BQ$4,$M11&gt;='LCS San Diego'!BQ$4)),"C",IF((AND($N11&lt;='LCS San Diego'!BQ$4,$O11&gt;='LCS San Diego'!BQ$4)),"CO",IF((AND($P11&lt;='LCS San Diego'!BQ$4,$Q11&gt;='LCS San Diego'!BQ$4)),"C",0))))))</f>
        <v>0</v>
      </c>
      <c r="BR11" s="33">
        <f>IF((AND($E11&lt;='LCS San Diego'!BR$4,$F11&gt;='LCS San Diego'!BR$4)),"P/L",IF((AND($H11&lt;='LCS San Diego'!BR$4,$I11&gt;='LCS San Diego'!BR$4)),"XO",IF((AND($J11&lt;='LCS San Diego'!BR$4,$K11&gt;='LCS San Diego'!BR$4)),"3",IF((AND($L11&lt;='LCS San Diego'!BR$4,$M11&gt;='LCS San Diego'!BR$4)),"C",IF((AND($N11&lt;='LCS San Diego'!BR$4,$O11&gt;='LCS San Diego'!BR$4)),"CO",IF((AND($P11&lt;='LCS San Diego'!BR$4,$Q11&gt;='LCS San Diego'!BR$4)),"C",0))))))</f>
        <v>0</v>
      </c>
      <c r="BS11" s="33">
        <f>IF((AND($E11&lt;='LCS San Diego'!BS$4,$F11&gt;='LCS San Diego'!BS$4)),"P/L",IF((AND($H11&lt;='LCS San Diego'!BS$4,$I11&gt;='LCS San Diego'!BS$4)),"XO",IF((AND($J11&lt;='LCS San Diego'!BS$4,$K11&gt;='LCS San Diego'!BS$4)),"3",IF((AND($L11&lt;='LCS San Diego'!BS$4,$M11&gt;='LCS San Diego'!BS$4)),"C",IF((AND($N11&lt;='LCS San Diego'!BS$4,$O11&gt;='LCS San Diego'!BS$4)),"CO",IF((AND($P11&lt;='LCS San Diego'!BS$4,$Q11&gt;='LCS San Diego'!BS$4)),"C",0))))))</f>
        <v>0</v>
      </c>
      <c r="BT11" s="33">
        <f>IF((AND($E11&lt;='LCS San Diego'!BT$4,$F11&gt;='LCS San Diego'!BT$4)),"P/L",IF((AND($H11&lt;='LCS San Diego'!BT$4,$I11&gt;='LCS San Diego'!BT$4)),"XO",IF((AND($J11&lt;='LCS San Diego'!BT$4,$K11&gt;='LCS San Diego'!BT$4)),"3",IF((AND($L11&lt;='LCS San Diego'!BT$4,$M11&gt;='LCS San Diego'!BT$4)),"C",IF((AND($N11&lt;='LCS San Diego'!BT$4,$O11&gt;='LCS San Diego'!BT$4)),"CO",IF((AND($P11&lt;='LCS San Diego'!BT$4,$Q11&gt;='LCS San Diego'!BT$4)),"C",0))))))</f>
        <v>0</v>
      </c>
      <c r="BU11" s="33">
        <f>IF((AND($E11&lt;='LCS San Diego'!BU$4,$F11&gt;='LCS San Diego'!BU$4)),"P/L",IF((AND($H11&lt;='LCS San Diego'!BU$4,$I11&gt;='LCS San Diego'!BU$4)),"XO",IF((AND($J11&lt;='LCS San Diego'!BU$4,$K11&gt;='LCS San Diego'!BU$4)),"3",IF((AND($L11&lt;='LCS San Diego'!BU$4,$M11&gt;='LCS San Diego'!BU$4)),"C",IF((AND($N11&lt;='LCS San Diego'!BU$4,$O11&gt;='LCS San Diego'!BU$4)),"CO",IF((AND($P11&lt;='LCS San Diego'!BU$4,$Q11&gt;='LCS San Diego'!BU$4)),"C",0))))))</f>
        <v>0</v>
      </c>
      <c r="BV11" s="33">
        <f>IF((AND($E11&lt;='LCS San Diego'!BV$4,$F11&gt;='LCS San Diego'!BV$4)),"P/L",IF((AND($H11&lt;='LCS San Diego'!BV$4,$I11&gt;='LCS San Diego'!BV$4)),"XO",IF((AND($J11&lt;='LCS San Diego'!BV$4,$K11&gt;='LCS San Diego'!BV$4)),"3",IF((AND($L11&lt;='LCS San Diego'!BV$4,$M11&gt;='LCS San Diego'!BV$4)),"C",IF((AND($N11&lt;='LCS San Diego'!BV$4,$O11&gt;='LCS San Diego'!BV$4)),"CO",IF((AND($P11&lt;='LCS San Diego'!BV$4,$Q11&gt;='LCS San Diego'!BV$4)),"C",0))))))</f>
        <v>0</v>
      </c>
      <c r="BW11" s="33">
        <f>IF((AND($E11&lt;='LCS San Diego'!BW$4,$F11&gt;='LCS San Diego'!BW$4)),"P/L",IF((AND($H11&lt;='LCS San Diego'!BW$4,$I11&gt;='LCS San Diego'!BW$4)),"XO",IF((AND($J11&lt;='LCS San Diego'!BW$4,$K11&gt;='LCS San Diego'!BW$4)),"3",IF((AND($L11&lt;='LCS San Diego'!BW$4,$M11&gt;='LCS San Diego'!BW$4)),"C",IF((AND($N11&lt;='LCS San Diego'!BW$4,$O11&gt;='LCS San Diego'!BW$4)),"CO",IF((AND($P11&lt;='LCS San Diego'!BW$4,$Q11&gt;='LCS San Diego'!BW$4)),"C",0))))))</f>
        <v>0</v>
      </c>
      <c r="BX11" s="33">
        <f>IF((AND($E11&lt;='LCS San Diego'!BX$4,$F11&gt;='LCS San Diego'!BX$4)),"P/L",IF((AND($H11&lt;='LCS San Diego'!BX$4,$I11&gt;='LCS San Diego'!BX$4)),"XO",IF((AND($J11&lt;='LCS San Diego'!BX$4,$K11&gt;='LCS San Diego'!BX$4)),"3",IF((AND($L11&lt;='LCS San Diego'!BX$4,$M11&gt;='LCS San Diego'!BX$4)),"C",IF((AND($N11&lt;='LCS San Diego'!BX$4,$O11&gt;='LCS San Diego'!BX$4)),"CO",IF((AND($P11&lt;='LCS San Diego'!BX$4,$Q11&gt;='LCS San Diego'!BX$4)),"C",0))))))</f>
        <v>0</v>
      </c>
      <c r="BY11" s="33">
        <f>IF((AND($E11&lt;='LCS San Diego'!BY$4,$F11&gt;='LCS San Diego'!BY$4)),"P/L",IF((AND($H11&lt;='LCS San Diego'!BY$4,$I11&gt;='LCS San Diego'!BY$4)),"XO",IF((AND($J11&lt;='LCS San Diego'!BY$4,$K11&gt;='LCS San Diego'!BY$4)),"3",IF((AND($L11&lt;='LCS San Diego'!BY$4,$M11&gt;='LCS San Diego'!BY$4)),"C",IF((AND($N11&lt;='LCS San Diego'!BY$4,$O11&gt;='LCS San Diego'!BY$4)),"CO",IF((AND($P11&lt;='LCS San Diego'!BY$4,$Q11&gt;='LCS San Diego'!BY$4)),"C",0))))))</f>
        <v>0</v>
      </c>
      <c r="BZ11" s="33">
        <f>IF((AND($E11&lt;='LCS San Diego'!BZ$4,$F11&gt;='LCS San Diego'!BZ$4)),"P/L",IF((AND($H11&lt;='LCS San Diego'!BZ$4,$I11&gt;='LCS San Diego'!BZ$4)),"XO",IF((AND($J11&lt;='LCS San Diego'!BZ$4,$K11&gt;='LCS San Diego'!BZ$4)),"3",IF((AND($L11&lt;='LCS San Diego'!BZ$4,$M11&gt;='LCS San Diego'!BZ$4)),"C",IF((AND($N11&lt;='LCS San Diego'!BZ$4,$O11&gt;='LCS San Diego'!BZ$4)),"CO",IF((AND($P11&lt;='LCS San Diego'!BZ$4,$Q11&gt;='LCS San Diego'!BZ$4)),"C",0))))))</f>
        <v>0</v>
      </c>
      <c r="CA11" s="33">
        <f>IF((AND($E11&lt;='LCS San Diego'!CA$4,$F11&gt;='LCS San Diego'!CA$4)),"P/L",IF((AND($H11&lt;='LCS San Diego'!CA$4,$I11&gt;='LCS San Diego'!CA$4)),"XO",IF((AND($J11&lt;='LCS San Diego'!CA$4,$K11&gt;='LCS San Diego'!CA$4)),"3",IF((AND($L11&lt;='LCS San Diego'!CA$4,$M11&gt;='LCS San Diego'!CA$4)),"C",IF((AND($N11&lt;='LCS San Diego'!CA$4,$O11&gt;='LCS San Diego'!CA$4)),"CO",IF((AND($P11&lt;='LCS San Diego'!CA$4,$Q11&gt;='LCS San Diego'!CA$4)),"C",0))))))</f>
        <v>0</v>
      </c>
      <c r="CB11" s="33">
        <f>IF((AND($E11&lt;='LCS San Diego'!CB$4,$F11&gt;='LCS San Diego'!CB$4)),"P/L",IF((AND($H11&lt;='LCS San Diego'!CB$4,$I11&gt;='LCS San Diego'!CB$4)),"XO",IF((AND($J11&lt;='LCS San Diego'!CB$4,$K11&gt;='LCS San Diego'!CB$4)),"3",IF((AND($L11&lt;='LCS San Diego'!CB$4,$M11&gt;='LCS San Diego'!CB$4)),"C",IF((AND($N11&lt;='LCS San Diego'!CB$4,$O11&gt;='LCS San Diego'!CB$4)),"CO",IF((AND($P11&lt;='LCS San Diego'!CB$4,$Q11&gt;='LCS San Diego'!CB$4)),"C",0))))))</f>
        <v>0</v>
      </c>
      <c r="CC11" s="33">
        <f>IF((AND($E11&lt;='LCS San Diego'!CC$4,$F11&gt;='LCS San Diego'!CC$4)),"P/L",IF((AND($H11&lt;='LCS San Diego'!CC$4,$I11&gt;='LCS San Diego'!CC$4)),"XO",IF((AND($J11&lt;='LCS San Diego'!CC$4,$K11&gt;='LCS San Diego'!CC$4)),"3",IF((AND($L11&lt;='LCS San Diego'!CC$4,$M11&gt;='LCS San Diego'!CC$4)),"C",IF((AND($N11&lt;='LCS San Diego'!CC$4,$O11&gt;='LCS San Diego'!CC$4)),"CO",IF((AND($P11&lt;='LCS San Diego'!CC$4,$Q11&gt;='LCS San Diego'!CC$4)),"C",0))))))</f>
        <v>0</v>
      </c>
      <c r="CD11" s="33">
        <f>IF((AND($E11&lt;='LCS San Diego'!CD$4,$F11&gt;='LCS San Diego'!CD$4)),"P/L",IF((AND($H11&lt;='LCS San Diego'!CD$4,$I11&gt;='LCS San Diego'!CD$4)),"XO",IF((AND($J11&lt;='LCS San Diego'!CD$4,$K11&gt;='LCS San Diego'!CD$4)),"3",IF((AND($L11&lt;='LCS San Diego'!CD$4,$M11&gt;='LCS San Diego'!CD$4)),"C",IF((AND($N11&lt;='LCS San Diego'!CD$4,$O11&gt;='LCS San Diego'!CD$4)),"CO",IF((AND($P11&lt;='LCS San Diego'!CD$4,$Q11&gt;='LCS San Diego'!CD$4)),"C",0))))))</f>
        <v>0</v>
      </c>
      <c r="CE11" s="33">
        <f>IF((AND($E11&lt;='LCS San Diego'!CE$4,$F11&gt;='LCS San Diego'!CE$4)),"P/L",IF((AND($H11&lt;='LCS San Diego'!CE$4,$I11&gt;='LCS San Diego'!CE$4)),"XO",IF((AND($J11&lt;='LCS San Diego'!CE$4,$K11&gt;='LCS San Diego'!CE$4)),"3",IF((AND($L11&lt;='LCS San Diego'!CE$4,$M11&gt;='LCS San Diego'!CE$4)),"C",IF((AND($N11&lt;='LCS San Diego'!CE$4,$O11&gt;='LCS San Diego'!CE$4)),"CO",IF((AND($P11&lt;='LCS San Diego'!CE$4,$Q11&gt;='LCS San Diego'!CE$4)),"C",0))))))</f>
        <v>0</v>
      </c>
      <c r="CF11" s="33">
        <f>IF((AND($E11&lt;='LCS San Diego'!CF$4,$F11&gt;='LCS San Diego'!CF$4)),"P/L",IF((AND($H11&lt;='LCS San Diego'!CF$4,$I11&gt;='LCS San Diego'!CF$4)),"XO",IF((AND($J11&lt;='LCS San Diego'!CF$4,$K11&gt;='LCS San Diego'!CF$4)),"3",IF((AND($L11&lt;='LCS San Diego'!CF$4,$M11&gt;='LCS San Diego'!CF$4)),"C",IF((AND($N11&lt;='LCS San Diego'!CF$4,$O11&gt;='LCS San Diego'!CF$4)),"CO",IF((AND($P11&lt;='LCS San Diego'!CF$4,$Q11&gt;='LCS San Diego'!CF$4)),"C",0))))))</f>
        <v>0</v>
      </c>
      <c r="CG11" s="33">
        <f>IF((AND($E11&lt;='LCS San Diego'!CG$4,$F11&gt;='LCS San Diego'!CG$4)),"P/L",IF((AND($H11&lt;='LCS San Diego'!CG$4,$I11&gt;='LCS San Diego'!CG$4)),"XO",IF((AND($J11&lt;='LCS San Diego'!CG$4,$K11&gt;='LCS San Diego'!CG$4)),"3",IF((AND($L11&lt;='LCS San Diego'!CG$4,$M11&gt;='LCS San Diego'!CG$4)),"C",IF((AND($N11&lt;='LCS San Diego'!CG$4,$O11&gt;='LCS San Diego'!CG$4)),"CO",IF((AND($P11&lt;='LCS San Diego'!CG$4,$Q11&gt;='LCS San Diego'!CG$4)),"C",0))))))</f>
        <v>0</v>
      </c>
      <c r="CH11" s="33">
        <f>IF((AND($E11&lt;='LCS San Diego'!CH$4,$F11&gt;='LCS San Diego'!CH$4)),"P/L",IF((AND($H11&lt;='LCS San Diego'!CH$4,$I11&gt;='LCS San Diego'!CH$4)),"XO",IF((AND($J11&lt;='LCS San Diego'!CH$4,$K11&gt;='LCS San Diego'!CH$4)),"3",IF((AND($L11&lt;='LCS San Diego'!CH$4,$M11&gt;='LCS San Diego'!CH$4)),"C",IF((AND($N11&lt;='LCS San Diego'!CH$4,$O11&gt;='LCS San Diego'!CH$4)),"CO",IF((AND($P11&lt;='LCS San Diego'!CH$4,$Q11&gt;='LCS San Diego'!CH$4)),"C",0))))))</f>
        <v>0</v>
      </c>
      <c r="CI11" s="33">
        <f>IF((AND($E11&lt;='LCS San Diego'!CI$4,$F11&gt;='LCS San Diego'!CI$4)),"P/L",IF((AND($H11&lt;='LCS San Diego'!CI$4,$I11&gt;='LCS San Diego'!CI$4)),"XO",IF((AND($J11&lt;='LCS San Diego'!CI$4,$K11&gt;='LCS San Diego'!CI$4)),"3",IF((AND($L11&lt;='LCS San Diego'!CI$4,$M11&gt;='LCS San Diego'!CI$4)),"C",IF((AND($N11&lt;='LCS San Diego'!CI$4,$O11&gt;='LCS San Diego'!CI$4)),"CO",IF((AND($P11&lt;='LCS San Diego'!CI$4,$Q11&gt;='LCS San Diego'!CI$4)),"C",0))))))</f>
        <v>0</v>
      </c>
      <c r="CJ11" s="33">
        <f>IF((AND($E11&lt;='LCS San Diego'!CJ$4,$F11&gt;='LCS San Diego'!CJ$4)),"P/L",IF((AND($H11&lt;='LCS San Diego'!CJ$4,$I11&gt;='LCS San Diego'!CJ$4)),"XO",IF((AND($J11&lt;='LCS San Diego'!CJ$4,$K11&gt;='LCS San Diego'!CJ$4)),"3",IF((AND($L11&lt;='LCS San Diego'!CJ$4,$M11&gt;='LCS San Diego'!CJ$4)),"C",IF((AND($N11&lt;='LCS San Diego'!CJ$4,$O11&gt;='LCS San Diego'!CJ$4)),"CO",IF((AND($P11&lt;='LCS San Diego'!CJ$4,$Q11&gt;='LCS San Diego'!CJ$4)),"C",0))))))</f>
        <v>0</v>
      </c>
      <c r="CK11" s="33">
        <f>IF((AND($E11&lt;='LCS San Diego'!CK$4,$F11&gt;='LCS San Diego'!CK$4)),"P/L",IF((AND($H11&lt;='LCS San Diego'!CK$4,$I11&gt;='LCS San Diego'!CK$4)),"XO",IF((AND($J11&lt;='LCS San Diego'!CK$4,$K11&gt;='LCS San Diego'!CK$4)),"3",IF((AND($L11&lt;='LCS San Diego'!CK$4,$M11&gt;='LCS San Diego'!CK$4)),"C",IF((AND($N11&lt;='LCS San Diego'!CK$4,$O11&gt;='LCS San Diego'!CK$4)),"CO",IF((AND($P11&lt;='LCS San Diego'!CK$4,$Q11&gt;='LCS San Diego'!CK$4)),"C",0))))))</f>
        <v>0</v>
      </c>
      <c r="CL11" s="33">
        <f>IF((AND($E11&lt;='LCS San Diego'!CL$4,$F11&gt;='LCS San Diego'!CL$4)),"P/L",IF((AND($H11&lt;='LCS San Diego'!CL$4,$I11&gt;='LCS San Diego'!CL$4)),"XO",IF((AND($J11&lt;='LCS San Diego'!CL$4,$K11&gt;='LCS San Diego'!CL$4)),"3",IF((AND($L11&lt;='LCS San Diego'!CL$4,$M11&gt;='LCS San Diego'!CL$4)),"C",IF((AND($N11&lt;='LCS San Diego'!CL$4,$O11&gt;='LCS San Diego'!CL$4)),"CO",IF((AND($P11&lt;='LCS San Diego'!CL$4,$Q11&gt;='LCS San Diego'!CL$4)),"C",0))))))</f>
        <v>0</v>
      </c>
    </row>
    <row r="12" spans="1:90" s="2" customFormat="1" x14ac:dyDescent="0.25">
      <c r="A12" s="57" t="s">
        <v>551</v>
      </c>
      <c r="B12" s="31">
        <v>19</v>
      </c>
      <c r="C12" s="31">
        <v>17</v>
      </c>
      <c r="D12" s="31">
        <v>0</v>
      </c>
      <c r="E12" s="32"/>
      <c r="F12" s="32"/>
      <c r="G12" s="33">
        <f>F12-E12</f>
        <v>0</v>
      </c>
      <c r="H12" s="36">
        <v>45008</v>
      </c>
      <c r="I12" s="36">
        <f>IF(H12="",0,DATE(YEAR(H12),MONTH(H12)+B12,DAY(H12)))</f>
        <v>45588</v>
      </c>
      <c r="J12" s="36">
        <f>IF(I12="","",(DATE(YEAR(I12),MONTH(I12)+1,DAY(I12))))</f>
        <v>45619</v>
      </c>
      <c r="K12" s="36">
        <f>IF(J12="","",(DATE(YEAR(J12),MONTH(J12)+D12,DAY(J12))))</f>
        <v>45619</v>
      </c>
      <c r="L12" s="36">
        <f>IF(N12="","",DATE(YEAR(N12), MONTH(N12)-1,DAY(N12)))</f>
        <v>45649</v>
      </c>
      <c r="M12" s="36">
        <f>IF(N12="","",DATE(YEAR(L12),MONTH(L12),DAY(L12)))</f>
        <v>45649</v>
      </c>
      <c r="N12" s="36">
        <f>IF(K12="","",(DATE(YEAR(K12),MONTH(K12)+2,DAY(K12))))</f>
        <v>45680</v>
      </c>
      <c r="O12" s="36">
        <f>IF(N12="","",(DATE(YEAR(N12),MONTH(N12)+C12,DAY(N12))))</f>
        <v>46196</v>
      </c>
      <c r="P12" s="36">
        <f>IF(O12="","",DATE(YEAR(O12), MONTH(O12)+1,DAY(O12)))</f>
        <v>46226</v>
      </c>
      <c r="Q12" s="36">
        <f>IF(O12="","",DATE(YEAR(P12),MONTH(P12),DAY(P12)))</f>
        <v>46226</v>
      </c>
      <c r="R12" s="33" t="str">
        <f>IF((AND($E12&lt;='LCS San Diego'!R$4,$F12&gt;='LCS San Diego'!R$4)),"P/L",IF((AND($H12&lt;='LCS San Diego'!R$4,$I12&gt;='LCS San Diego'!R$4)),"XO",IF((AND($J12&lt;='LCS San Diego'!R$4,$K12&gt;='LCS San Diego'!R$4)),"3",IF((AND($L12&lt;='LCS San Diego'!R$4,$M12&gt;='LCS San Diego'!R$4)),"C",IF((AND($N12&lt;='LCS San Diego'!R$4,$O12&gt;='LCS San Diego'!R$4)),"CO",IF((AND($P12&lt;='LCS San Diego'!R$4,$Q12&gt;='LCS San Diego'!R$4)),"C",0))))))</f>
        <v>CO</v>
      </c>
      <c r="S12" s="33" t="str">
        <f>IF((AND($E12&lt;='LCS San Diego'!S$4,$F12&gt;='LCS San Diego'!S$4)),"P/L",IF((AND($H12&lt;='LCS San Diego'!S$4,$I12&gt;='LCS San Diego'!S$4)),"XO",IF((AND($J12&lt;='LCS San Diego'!S$4,$K12&gt;='LCS San Diego'!S$4)),"3",IF((AND($L12&lt;='LCS San Diego'!S$4,$M12&gt;='LCS San Diego'!S$4)),"C",IF((AND($N12&lt;='LCS San Diego'!S$4,$O12&gt;='LCS San Diego'!S$4)),"CO",IF((AND($P12&lt;='LCS San Diego'!S$4,$Q12&gt;='LCS San Diego'!S$4)),"C",0))))))</f>
        <v>CO</v>
      </c>
      <c r="T12" s="33" t="str">
        <f>IF((AND($E12&lt;='LCS San Diego'!T$4,$F12&gt;='LCS San Diego'!T$4)),"P/L",IF((AND($H12&lt;='LCS San Diego'!T$4,$I12&gt;='LCS San Diego'!T$4)),"XO",IF((AND($J12&lt;='LCS San Diego'!T$4,$K12&gt;='LCS San Diego'!T$4)),"3",IF((AND($L12&lt;='LCS San Diego'!T$4,$M12&gt;='LCS San Diego'!T$4)),"C",IF((AND($N12&lt;='LCS San Diego'!T$4,$O12&gt;='LCS San Diego'!T$4)),"CO",IF((AND($P12&lt;='LCS San Diego'!T$4,$Q12&gt;='LCS San Diego'!T$4)),"C",0))))))</f>
        <v>CO</v>
      </c>
      <c r="U12" s="33" t="str">
        <f>IF((AND($E12&lt;='LCS San Diego'!U$4,$F12&gt;='LCS San Diego'!U$4)),"P/L",IF((AND($H12&lt;='LCS San Diego'!U$4,$I12&gt;='LCS San Diego'!U$4)),"XO",IF((AND($J12&lt;='LCS San Diego'!U$4,$K12&gt;='LCS San Diego'!U$4)),"3",IF((AND($L12&lt;='LCS San Diego'!U$4,$M12&gt;='LCS San Diego'!U$4)),"C",IF((AND($N12&lt;='LCS San Diego'!U$4,$O12&gt;='LCS San Diego'!U$4)),"CO",IF((AND($P12&lt;='LCS San Diego'!U$4,$Q12&gt;='LCS San Diego'!U$4)),"C",0))))))</f>
        <v>CO</v>
      </c>
      <c r="V12" s="33" t="str">
        <f>IF((AND($E12&lt;='LCS San Diego'!V$4,$F12&gt;='LCS San Diego'!V$4)),"P/L",IF((AND($H12&lt;='LCS San Diego'!V$4,$I12&gt;='LCS San Diego'!V$4)),"XO",IF((AND($J12&lt;='LCS San Diego'!V$4,$K12&gt;='LCS San Diego'!V$4)),"3",IF((AND($L12&lt;='LCS San Diego'!V$4,$M12&gt;='LCS San Diego'!V$4)),"C",IF((AND($N12&lt;='LCS San Diego'!V$4,$O12&gt;='LCS San Diego'!V$4)),"CO",IF((AND($P12&lt;='LCS San Diego'!V$4,$Q12&gt;='LCS San Diego'!V$4)),"C",0))))))</f>
        <v>CO</v>
      </c>
      <c r="W12" s="33">
        <f>IF((AND($E12&lt;='LCS San Diego'!W$4,$F12&gt;='LCS San Diego'!W$4)),"P/L",IF((AND($H12&lt;='LCS San Diego'!W$4,$I12&gt;='LCS San Diego'!W$4)),"XO",IF((AND($J12&lt;='LCS San Diego'!W$4,$K12&gt;='LCS San Diego'!W$4)),"3",IF((AND($L12&lt;='LCS San Diego'!W$4,$M12&gt;='LCS San Diego'!W$4)),"C",IF((AND($N12&lt;='LCS San Diego'!W$4,$O12&gt;='LCS San Diego'!W$4)),"CO",IF((AND($P12&lt;='LCS San Diego'!W$4,$Q12&gt;='LCS San Diego'!W$4)),"C",0))))))</f>
        <v>0</v>
      </c>
      <c r="X12" s="33">
        <f>IF((AND($E12&lt;='LCS San Diego'!X$4,$F12&gt;='LCS San Diego'!X$4)),"P/L",IF((AND($H12&lt;='LCS San Diego'!X$4,$I12&gt;='LCS San Diego'!X$4)),"XO",IF((AND($J12&lt;='LCS San Diego'!X$4,$K12&gt;='LCS San Diego'!X$4)),"3",IF((AND($L12&lt;='LCS San Diego'!X$4,$M12&gt;='LCS San Diego'!X$4)),"C",IF((AND($N12&lt;='LCS San Diego'!X$4,$O12&gt;='LCS San Diego'!X$4)),"CO",IF((AND($P12&lt;='LCS San Diego'!X$4,$Q12&gt;='LCS San Diego'!X$4)),"C",0))))))</f>
        <v>0</v>
      </c>
      <c r="Y12" s="33">
        <f>IF((AND($E12&lt;='LCS San Diego'!Y$4,$F12&gt;='LCS San Diego'!Y$4)),"P/L",IF((AND($H12&lt;='LCS San Diego'!Y$4,$I12&gt;='LCS San Diego'!Y$4)),"XO",IF((AND($J12&lt;='LCS San Diego'!Y$4,$K12&gt;='LCS San Diego'!Y$4)),"3",IF((AND($L12&lt;='LCS San Diego'!Y$4,$M12&gt;='LCS San Diego'!Y$4)),"C",IF((AND($N12&lt;='LCS San Diego'!Y$4,$O12&gt;='LCS San Diego'!Y$4)),"CO",IF((AND($P12&lt;='LCS San Diego'!Y$4,$Q12&gt;='LCS San Diego'!Y$4)),"C",0))))))</f>
        <v>0</v>
      </c>
      <c r="Z12" s="33">
        <f>IF((AND($E12&lt;='LCS San Diego'!Z$4,$F12&gt;='LCS San Diego'!Z$4)),"P/L",IF((AND($H12&lt;='LCS San Diego'!Z$4,$I12&gt;='LCS San Diego'!Z$4)),"XO",IF((AND($J12&lt;='LCS San Diego'!Z$4,$K12&gt;='LCS San Diego'!Z$4)),"3",IF((AND($L12&lt;='LCS San Diego'!Z$4,$M12&gt;='LCS San Diego'!Z$4)),"C",IF((AND($N12&lt;='LCS San Diego'!Z$4,$O12&gt;='LCS San Diego'!Z$4)),"CO",IF((AND($P12&lt;='LCS San Diego'!Z$4,$Q12&gt;='LCS San Diego'!Z$4)),"C",0))))))</f>
        <v>0</v>
      </c>
      <c r="AA12" s="33">
        <f>IF((AND($E12&lt;='LCS San Diego'!AA$4,$F12&gt;='LCS San Diego'!AA$4)),"P/L",IF((AND($H12&lt;='LCS San Diego'!AA$4,$I12&gt;='LCS San Diego'!AA$4)),"XO",IF((AND($J12&lt;='LCS San Diego'!AA$4,$K12&gt;='LCS San Diego'!AA$4)),"3",IF((AND($L12&lt;='LCS San Diego'!AA$4,$M12&gt;='LCS San Diego'!AA$4)),"C",IF((AND($N12&lt;='LCS San Diego'!AA$4,$O12&gt;='LCS San Diego'!AA$4)),"CO",IF((AND($P12&lt;='LCS San Diego'!AA$4,$Q12&gt;='LCS San Diego'!AA$4)),"C",0))))))</f>
        <v>0</v>
      </c>
      <c r="AB12" s="33">
        <f>IF((AND($E12&lt;='LCS San Diego'!AB$4,$F12&gt;='LCS San Diego'!AB$4)),"P/L",IF((AND($H12&lt;='LCS San Diego'!AB$4,$I12&gt;='LCS San Diego'!AB$4)),"XO",IF((AND($J12&lt;='LCS San Diego'!AB$4,$K12&gt;='LCS San Diego'!AB$4)),"3",IF((AND($L12&lt;='LCS San Diego'!AB$4,$M12&gt;='LCS San Diego'!AB$4)),"C",IF((AND($N12&lt;='LCS San Diego'!AB$4,$O12&gt;='LCS San Diego'!AB$4)),"CO",IF((AND($P12&lt;='LCS San Diego'!AB$4,$Q12&gt;='LCS San Diego'!AB$4)),"C",0))))))</f>
        <v>0</v>
      </c>
      <c r="AC12" s="33">
        <f>IF((AND($E12&lt;='LCS San Diego'!AC$4,$F12&gt;='LCS San Diego'!AC$4)),"P/L",IF((AND($H12&lt;='LCS San Diego'!AC$4,$I12&gt;='LCS San Diego'!AC$4)),"XO",IF((AND($J12&lt;='LCS San Diego'!AC$4,$K12&gt;='LCS San Diego'!AC$4)),"3",IF((AND($L12&lt;='LCS San Diego'!AC$4,$M12&gt;='LCS San Diego'!AC$4)),"C",IF((AND($N12&lt;='LCS San Diego'!AC$4,$O12&gt;='LCS San Diego'!AC$4)),"CO",IF((AND($P12&lt;='LCS San Diego'!AC$4,$Q12&gt;='LCS San Diego'!AC$4)),"C",0))))))</f>
        <v>0</v>
      </c>
      <c r="AD12" s="33">
        <f>IF((AND($E12&lt;='LCS San Diego'!AD$4,$F12&gt;='LCS San Diego'!AD$4)),"P/L",IF((AND($H12&lt;='LCS San Diego'!AD$4,$I12&gt;='LCS San Diego'!AD$4)),"XO",IF((AND($J12&lt;='LCS San Diego'!AD$4,$K12&gt;='LCS San Diego'!AD$4)),"3",IF((AND($L12&lt;='LCS San Diego'!AD$4,$M12&gt;='LCS San Diego'!AD$4)),"C",IF((AND($N12&lt;='LCS San Diego'!AD$4,$O12&gt;='LCS San Diego'!AD$4)),"CO",IF((AND($P12&lt;='LCS San Diego'!AD$4,$Q12&gt;='LCS San Diego'!AD$4)),"C",0))))))</f>
        <v>0</v>
      </c>
      <c r="AE12" s="33">
        <f>IF((AND($E12&lt;='LCS San Diego'!AE$4,$F12&gt;='LCS San Diego'!AE$4)),"P/L",IF((AND($H12&lt;='LCS San Diego'!AE$4,$I12&gt;='LCS San Diego'!AE$4)),"XO",IF((AND($J12&lt;='LCS San Diego'!AE$4,$K12&gt;='LCS San Diego'!AE$4)),"3",IF((AND($L12&lt;='LCS San Diego'!AE$4,$M12&gt;='LCS San Diego'!AE$4)),"C",IF((AND($N12&lt;='LCS San Diego'!AE$4,$O12&gt;='LCS San Diego'!AE$4)),"CO",IF((AND($P12&lt;='LCS San Diego'!AE$4,$Q12&gt;='LCS San Diego'!AE$4)),"C",0))))))</f>
        <v>0</v>
      </c>
      <c r="AF12" s="33">
        <f>IF((AND($E12&lt;='LCS San Diego'!AF$4,$F12&gt;='LCS San Diego'!AF$4)),"P/L",IF((AND($H12&lt;='LCS San Diego'!AF$4,$I12&gt;='LCS San Diego'!AF$4)),"XO",IF((AND($J12&lt;='LCS San Diego'!AF$4,$K12&gt;='LCS San Diego'!AF$4)),"3",IF((AND($L12&lt;='LCS San Diego'!AF$4,$M12&gt;='LCS San Diego'!AF$4)),"C",IF((AND($N12&lt;='LCS San Diego'!AF$4,$O12&gt;='LCS San Diego'!AF$4)),"CO",IF((AND($P12&lt;='LCS San Diego'!AF$4,$Q12&gt;='LCS San Diego'!AF$4)),"C",0))))))</f>
        <v>0</v>
      </c>
      <c r="AG12" s="33">
        <f>IF((AND($E12&lt;='LCS San Diego'!AG$4,$F12&gt;='LCS San Diego'!AG$4)),"P/L",IF((AND($H12&lt;='LCS San Diego'!AG$4,$I12&gt;='LCS San Diego'!AG$4)),"XO",IF((AND($J12&lt;='LCS San Diego'!AG$4,$K12&gt;='LCS San Diego'!AG$4)),"3",IF((AND($L12&lt;='LCS San Diego'!AG$4,$M12&gt;='LCS San Diego'!AG$4)),"C",IF((AND($N12&lt;='LCS San Diego'!AG$4,$O12&gt;='LCS San Diego'!AG$4)),"CO",IF((AND($P12&lt;='LCS San Diego'!AG$4,$Q12&gt;='LCS San Diego'!AG$4)),"C",0))))))</f>
        <v>0</v>
      </c>
      <c r="AH12" s="33">
        <f>IF((AND($E12&lt;='LCS San Diego'!AH$4,$F12&gt;='LCS San Diego'!AH$4)),"P/L",IF((AND($H12&lt;='LCS San Diego'!AH$4,$I12&gt;='LCS San Diego'!AH$4)),"XO",IF((AND($J12&lt;='LCS San Diego'!AH$4,$K12&gt;='LCS San Diego'!AH$4)),"3",IF((AND($L12&lt;='LCS San Diego'!AH$4,$M12&gt;='LCS San Diego'!AH$4)),"C",IF((AND($N12&lt;='LCS San Diego'!AH$4,$O12&gt;='LCS San Diego'!AH$4)),"CO",IF((AND($P12&lt;='LCS San Diego'!AH$4,$Q12&gt;='LCS San Diego'!AH$4)),"C",0))))))</f>
        <v>0</v>
      </c>
      <c r="AI12" s="33">
        <f>IF((AND($E12&lt;='LCS San Diego'!AI$4,$F12&gt;='LCS San Diego'!AI$4)),"P/L",IF((AND($H12&lt;='LCS San Diego'!AI$4,$I12&gt;='LCS San Diego'!AI$4)),"XO",IF((AND($J12&lt;='LCS San Diego'!AI$4,$K12&gt;='LCS San Diego'!AI$4)),"3",IF((AND($L12&lt;='LCS San Diego'!AI$4,$M12&gt;='LCS San Diego'!AI$4)),"C",IF((AND($N12&lt;='LCS San Diego'!AI$4,$O12&gt;='LCS San Diego'!AI$4)),"CO",IF((AND($P12&lt;='LCS San Diego'!AI$4,$Q12&gt;='LCS San Diego'!AI$4)),"C",0))))))</f>
        <v>0</v>
      </c>
      <c r="AJ12" s="33">
        <f>IF((AND($E12&lt;='LCS San Diego'!AJ$4,$F12&gt;='LCS San Diego'!AJ$4)),"P/L",IF((AND($H12&lt;='LCS San Diego'!AJ$4,$I12&gt;='LCS San Diego'!AJ$4)),"XO",IF((AND($J12&lt;='LCS San Diego'!AJ$4,$K12&gt;='LCS San Diego'!AJ$4)),"3",IF((AND($L12&lt;='LCS San Diego'!AJ$4,$M12&gt;='LCS San Diego'!AJ$4)),"C",IF((AND($N12&lt;='LCS San Diego'!AJ$4,$O12&gt;='LCS San Diego'!AJ$4)),"CO",IF((AND($P12&lt;='LCS San Diego'!AJ$4,$Q12&gt;='LCS San Diego'!AJ$4)),"C",0))))))</f>
        <v>0</v>
      </c>
      <c r="AK12" s="33">
        <f>IF((AND($E12&lt;='LCS San Diego'!AK$4,$F12&gt;='LCS San Diego'!AK$4)),"P/L",IF((AND($H12&lt;='LCS San Diego'!AK$4,$I12&gt;='LCS San Diego'!AK$4)),"XO",IF((AND($J12&lt;='LCS San Diego'!AK$4,$K12&gt;='LCS San Diego'!AK$4)),"3",IF((AND($L12&lt;='LCS San Diego'!AK$4,$M12&gt;='LCS San Diego'!AK$4)),"C",IF((AND($N12&lt;='LCS San Diego'!AK$4,$O12&gt;='LCS San Diego'!AK$4)),"CO",IF((AND($P12&lt;='LCS San Diego'!AK$4,$Q12&gt;='LCS San Diego'!AK$4)),"C",0))))))</f>
        <v>0</v>
      </c>
      <c r="AL12" s="33">
        <f>IF((AND($E12&lt;='LCS San Diego'!AL$4,$F12&gt;='LCS San Diego'!AL$4)),"P/L",IF((AND($H12&lt;='LCS San Diego'!AL$4,$I12&gt;='LCS San Diego'!AL$4)),"XO",IF((AND($J12&lt;='LCS San Diego'!AL$4,$K12&gt;='LCS San Diego'!AL$4)),"3",IF((AND($L12&lt;='LCS San Diego'!AL$4,$M12&gt;='LCS San Diego'!AL$4)),"C",IF((AND($N12&lt;='LCS San Diego'!AL$4,$O12&gt;='LCS San Diego'!AL$4)),"CO",IF((AND($P12&lt;='LCS San Diego'!AL$4,$Q12&gt;='LCS San Diego'!AL$4)),"C",0))))))</f>
        <v>0</v>
      </c>
      <c r="AM12" s="33">
        <f>IF((AND($E12&lt;='LCS San Diego'!AM$4,$F12&gt;='LCS San Diego'!AM$4)),"P/L",IF((AND($H12&lt;='LCS San Diego'!AM$4,$I12&gt;='LCS San Diego'!AM$4)),"XO",IF((AND($J12&lt;='LCS San Diego'!AM$4,$K12&gt;='LCS San Diego'!AM$4)),"3",IF((AND($L12&lt;='LCS San Diego'!AM$4,$M12&gt;='LCS San Diego'!AM$4)),"C",IF((AND($N12&lt;='LCS San Diego'!AM$4,$O12&gt;='LCS San Diego'!AM$4)),"CO",IF((AND($P12&lt;='LCS San Diego'!AM$4,$Q12&gt;='LCS San Diego'!AM$4)),"C",0))))))</f>
        <v>0</v>
      </c>
      <c r="AN12" s="33">
        <f>IF((AND($E12&lt;='LCS San Diego'!AN$4,$F12&gt;='LCS San Diego'!AN$4)),"P/L",IF((AND($H12&lt;='LCS San Diego'!AN$4,$I12&gt;='LCS San Diego'!AN$4)),"XO",IF((AND($J12&lt;='LCS San Diego'!AN$4,$K12&gt;='LCS San Diego'!AN$4)),"3",IF((AND($L12&lt;='LCS San Diego'!AN$4,$M12&gt;='LCS San Diego'!AN$4)),"C",IF((AND($N12&lt;='LCS San Diego'!AN$4,$O12&gt;='LCS San Diego'!AN$4)),"CO",IF((AND($P12&lt;='LCS San Diego'!AN$4,$Q12&gt;='LCS San Diego'!AN$4)),"C",0))))))</f>
        <v>0</v>
      </c>
      <c r="AO12" s="33">
        <f>IF((AND($E12&lt;='LCS San Diego'!AO$4,$F12&gt;='LCS San Diego'!AO$4)),"P/L",IF((AND($H12&lt;='LCS San Diego'!AO$4,$I12&gt;='LCS San Diego'!AO$4)),"XO",IF((AND($J12&lt;='LCS San Diego'!AO$4,$K12&gt;='LCS San Diego'!AO$4)),"3",IF((AND($L12&lt;='LCS San Diego'!AO$4,$M12&gt;='LCS San Diego'!AO$4)),"C",IF((AND($N12&lt;='LCS San Diego'!AO$4,$O12&gt;='LCS San Diego'!AO$4)),"CO",IF((AND($P12&lt;='LCS San Diego'!AO$4,$Q12&gt;='LCS San Diego'!AO$4)),"C",0))))))</f>
        <v>0</v>
      </c>
      <c r="AP12" s="33">
        <f>IF((AND($E12&lt;='LCS San Diego'!AP$4,$F12&gt;='LCS San Diego'!AP$4)),"P/L",IF((AND($H12&lt;='LCS San Diego'!AP$4,$I12&gt;='LCS San Diego'!AP$4)),"XO",IF((AND($J12&lt;='LCS San Diego'!AP$4,$K12&gt;='LCS San Diego'!AP$4)),"3",IF((AND($L12&lt;='LCS San Diego'!AP$4,$M12&gt;='LCS San Diego'!AP$4)),"C",IF((AND($N12&lt;='LCS San Diego'!AP$4,$O12&gt;='LCS San Diego'!AP$4)),"CO",IF((AND($P12&lt;='LCS San Diego'!AP$4,$Q12&gt;='LCS San Diego'!AP$4)),"C",0))))))</f>
        <v>0</v>
      </c>
      <c r="AQ12" s="33">
        <f>IF((AND($E12&lt;='LCS San Diego'!AQ$4,$F12&gt;='LCS San Diego'!AQ$4)),"P/L",IF((AND($H12&lt;='LCS San Diego'!AQ$4,$I12&gt;='LCS San Diego'!AQ$4)),"XO",IF((AND($J12&lt;='LCS San Diego'!AQ$4,$K12&gt;='LCS San Diego'!AQ$4)),"3",IF((AND($L12&lt;='LCS San Diego'!AQ$4,$M12&gt;='LCS San Diego'!AQ$4)),"C",IF((AND($N12&lt;='LCS San Diego'!AQ$4,$O12&gt;='LCS San Diego'!AQ$4)),"CO",IF((AND($P12&lt;='LCS San Diego'!AQ$4,$Q12&gt;='LCS San Diego'!AQ$4)),"C",0))))))</f>
        <v>0</v>
      </c>
      <c r="AR12" s="33">
        <f>IF((AND($E12&lt;='LCS San Diego'!AR$4,$F12&gt;='LCS San Diego'!AR$4)),"P/L",IF((AND($H12&lt;='LCS San Diego'!AR$4,$I12&gt;='LCS San Diego'!AR$4)),"XO",IF((AND($J12&lt;='LCS San Diego'!AR$4,$K12&gt;='LCS San Diego'!AR$4)),"3",IF((AND($L12&lt;='LCS San Diego'!AR$4,$M12&gt;='LCS San Diego'!AR$4)),"C",IF((AND($N12&lt;='LCS San Diego'!AR$4,$O12&gt;='LCS San Diego'!AR$4)),"CO",IF((AND($P12&lt;='LCS San Diego'!AR$4,$Q12&gt;='LCS San Diego'!AR$4)),"C",0))))))</f>
        <v>0</v>
      </c>
      <c r="AS12" s="33">
        <f>IF((AND($E12&lt;='LCS San Diego'!AS$4,$F12&gt;='LCS San Diego'!AS$4)),"P/L",IF((AND($H12&lt;='LCS San Diego'!AS$4,$I12&gt;='LCS San Diego'!AS$4)),"XO",IF((AND($J12&lt;='LCS San Diego'!AS$4,$K12&gt;='LCS San Diego'!AS$4)),"3",IF((AND($L12&lt;='LCS San Diego'!AS$4,$M12&gt;='LCS San Diego'!AS$4)),"C",IF((AND($N12&lt;='LCS San Diego'!AS$4,$O12&gt;='LCS San Diego'!AS$4)),"CO",IF((AND($P12&lt;='LCS San Diego'!AS$4,$Q12&gt;='LCS San Diego'!AS$4)),"C",0))))))</f>
        <v>0</v>
      </c>
      <c r="AT12" s="33">
        <f>IF((AND($E12&lt;='LCS San Diego'!AT$4,$F12&gt;='LCS San Diego'!AT$4)),"P/L",IF((AND($H12&lt;='LCS San Diego'!AT$4,$I12&gt;='LCS San Diego'!AT$4)),"XO",IF((AND($J12&lt;='LCS San Diego'!AT$4,$K12&gt;='LCS San Diego'!AT$4)),"3",IF((AND($L12&lt;='LCS San Diego'!AT$4,$M12&gt;='LCS San Diego'!AT$4)),"C",IF((AND($N12&lt;='LCS San Diego'!AT$4,$O12&gt;='LCS San Diego'!AT$4)),"CO",IF((AND($P12&lt;='LCS San Diego'!AT$4,$Q12&gt;='LCS San Diego'!AT$4)),"C",0))))))</f>
        <v>0</v>
      </c>
      <c r="AU12" s="33">
        <f>IF((AND($E12&lt;='LCS San Diego'!AU$4,$F12&gt;='LCS San Diego'!AU$4)),"P/L",IF((AND($H12&lt;='LCS San Diego'!AU$4,$I12&gt;='LCS San Diego'!AU$4)),"XO",IF((AND($J12&lt;='LCS San Diego'!AU$4,$K12&gt;='LCS San Diego'!AU$4)),"3",IF((AND($L12&lt;='LCS San Diego'!AU$4,$M12&gt;='LCS San Diego'!AU$4)),"C",IF((AND($N12&lt;='LCS San Diego'!AU$4,$O12&gt;='LCS San Diego'!AU$4)),"CO",IF((AND($P12&lt;='LCS San Diego'!AU$4,$Q12&gt;='LCS San Diego'!AU$4)),"C",0))))))</f>
        <v>0</v>
      </c>
      <c r="AV12" s="33">
        <f>IF((AND($E12&lt;='LCS San Diego'!AV$4,$F12&gt;='LCS San Diego'!AV$4)),"P/L",IF((AND($H12&lt;='LCS San Diego'!AV$4,$I12&gt;='LCS San Diego'!AV$4)),"XO",IF((AND($J12&lt;='LCS San Diego'!AV$4,$K12&gt;='LCS San Diego'!AV$4)),"3",IF((AND($L12&lt;='LCS San Diego'!AV$4,$M12&gt;='LCS San Diego'!AV$4)),"C",IF((AND($N12&lt;='LCS San Diego'!AV$4,$O12&gt;='LCS San Diego'!AV$4)),"CO",IF((AND($P12&lt;='LCS San Diego'!AV$4,$Q12&gt;='LCS San Diego'!AV$4)),"C",0))))))</f>
        <v>0</v>
      </c>
      <c r="AW12" s="33">
        <f>IF((AND($E12&lt;='LCS San Diego'!AW$4,$F12&gt;='LCS San Diego'!AW$4)),"P/L",IF((AND($H12&lt;='LCS San Diego'!AW$4,$I12&gt;='LCS San Diego'!AW$4)),"XO",IF((AND($J12&lt;='LCS San Diego'!AW$4,$K12&gt;='LCS San Diego'!AW$4)),"3",IF((AND($L12&lt;='LCS San Diego'!AW$4,$M12&gt;='LCS San Diego'!AW$4)),"C",IF((AND($N12&lt;='LCS San Diego'!AW$4,$O12&gt;='LCS San Diego'!AW$4)),"CO",IF((AND($P12&lt;='LCS San Diego'!AW$4,$Q12&gt;='LCS San Diego'!AW$4)),"C",0))))))</f>
        <v>0</v>
      </c>
      <c r="AX12" s="33">
        <f>IF((AND($E12&lt;='LCS San Diego'!AX$4,$F12&gt;='LCS San Diego'!AX$4)),"P/L",IF((AND($H12&lt;='LCS San Diego'!AX$4,$I12&gt;='LCS San Diego'!AX$4)),"XO",IF((AND($J12&lt;='LCS San Diego'!AX$4,$K12&gt;='LCS San Diego'!AX$4)),"3",IF((AND($L12&lt;='LCS San Diego'!AX$4,$M12&gt;='LCS San Diego'!AX$4)),"C",IF((AND($N12&lt;='LCS San Diego'!AX$4,$O12&gt;='LCS San Diego'!AX$4)),"CO",IF((AND($P12&lt;='LCS San Diego'!AX$4,$Q12&gt;='LCS San Diego'!AX$4)),"C",0))))))</f>
        <v>0</v>
      </c>
      <c r="AY12" s="33">
        <f>IF((AND($E12&lt;='LCS San Diego'!AY$4,$F12&gt;='LCS San Diego'!AY$4)),"P/L",IF((AND($H12&lt;='LCS San Diego'!AY$4,$I12&gt;='LCS San Diego'!AY$4)),"XO",IF((AND($J12&lt;='LCS San Diego'!AY$4,$K12&gt;='LCS San Diego'!AY$4)),"3",IF((AND($L12&lt;='LCS San Diego'!AY$4,$M12&gt;='LCS San Diego'!AY$4)),"C",IF((AND($N12&lt;='LCS San Diego'!AY$4,$O12&gt;='LCS San Diego'!AY$4)),"CO",IF((AND($P12&lt;='LCS San Diego'!AY$4,$Q12&gt;='LCS San Diego'!AY$4)),"C",0))))))</f>
        <v>0</v>
      </c>
      <c r="AZ12" s="33">
        <f>IF((AND($E12&lt;='LCS San Diego'!AZ$4,$F12&gt;='LCS San Diego'!AZ$4)),"P/L",IF((AND($H12&lt;='LCS San Diego'!AZ$4,$I12&gt;='LCS San Diego'!AZ$4)),"XO",IF((AND($J12&lt;='LCS San Diego'!AZ$4,$K12&gt;='LCS San Diego'!AZ$4)),"3",IF((AND($L12&lt;='LCS San Diego'!AZ$4,$M12&gt;='LCS San Diego'!AZ$4)),"C",IF((AND($N12&lt;='LCS San Diego'!AZ$4,$O12&gt;='LCS San Diego'!AZ$4)),"CO",IF((AND($P12&lt;='LCS San Diego'!AZ$4,$Q12&gt;='LCS San Diego'!AZ$4)),"C",0))))))</f>
        <v>0</v>
      </c>
      <c r="BA12" s="33">
        <f>IF((AND($E12&lt;='LCS San Diego'!BA$4,$F12&gt;='LCS San Diego'!BA$4)),"P/L",IF((AND($H12&lt;='LCS San Diego'!BA$4,$I12&gt;='LCS San Diego'!BA$4)),"XO",IF((AND($J12&lt;='LCS San Diego'!BA$4,$K12&gt;='LCS San Diego'!BA$4)),"3",IF((AND($L12&lt;='LCS San Diego'!BA$4,$M12&gt;='LCS San Diego'!BA$4)),"C",IF((AND($N12&lt;='LCS San Diego'!BA$4,$O12&gt;='LCS San Diego'!BA$4)),"CO",IF((AND($P12&lt;='LCS San Diego'!BA$4,$Q12&gt;='LCS San Diego'!BA$4)),"C",0))))))</f>
        <v>0</v>
      </c>
      <c r="BB12" s="33">
        <f>IF((AND($E12&lt;='LCS San Diego'!BB$4,$F12&gt;='LCS San Diego'!BB$4)),"P/L",IF((AND($H12&lt;='LCS San Diego'!BB$4,$I12&gt;='LCS San Diego'!BB$4)),"XO",IF((AND($J12&lt;='LCS San Diego'!BB$4,$K12&gt;='LCS San Diego'!BB$4)),"3",IF((AND($L12&lt;='LCS San Diego'!BB$4,$M12&gt;='LCS San Diego'!BB$4)),"C",IF((AND($N12&lt;='LCS San Diego'!BB$4,$O12&gt;='LCS San Diego'!BB$4)),"CO",IF((AND($P12&lt;='LCS San Diego'!BB$4,$Q12&gt;='LCS San Diego'!BB$4)),"C",0))))))</f>
        <v>0</v>
      </c>
      <c r="BC12" s="33">
        <f>IF((AND($E12&lt;='LCS San Diego'!BC$4,$F12&gt;='LCS San Diego'!BC$4)),"P/L",IF((AND($H12&lt;='LCS San Diego'!BC$4,$I12&gt;='LCS San Diego'!BC$4)),"XO",IF((AND($J12&lt;='LCS San Diego'!BC$4,$K12&gt;='LCS San Diego'!BC$4)),"3",IF((AND($L12&lt;='LCS San Diego'!BC$4,$M12&gt;='LCS San Diego'!BC$4)),"C",IF((AND($N12&lt;='LCS San Diego'!BC$4,$O12&gt;='LCS San Diego'!BC$4)),"CO",IF((AND($P12&lt;='LCS San Diego'!BC$4,$Q12&gt;='LCS San Diego'!BC$4)),"C",0))))))</f>
        <v>0</v>
      </c>
      <c r="BD12" s="33">
        <f>IF((AND($E12&lt;='LCS San Diego'!BD$4,$F12&gt;='LCS San Diego'!BD$4)),"P/L",IF((AND($H12&lt;='LCS San Diego'!BD$4,$I12&gt;='LCS San Diego'!BD$4)),"XO",IF((AND($J12&lt;='LCS San Diego'!BD$4,$K12&gt;='LCS San Diego'!BD$4)),"3",IF((AND($L12&lt;='LCS San Diego'!BD$4,$M12&gt;='LCS San Diego'!BD$4)),"C",IF((AND($N12&lt;='LCS San Diego'!BD$4,$O12&gt;='LCS San Diego'!BD$4)),"CO",IF((AND($P12&lt;='LCS San Diego'!BD$4,$Q12&gt;='LCS San Diego'!BD$4)),"C",0))))))</f>
        <v>0</v>
      </c>
      <c r="BE12" s="33">
        <f>IF((AND($E12&lt;='LCS San Diego'!BE$4,$F12&gt;='LCS San Diego'!BE$4)),"P/L",IF((AND($H12&lt;='LCS San Diego'!BE$4,$I12&gt;='LCS San Diego'!BE$4)),"XO",IF((AND($J12&lt;='LCS San Diego'!BE$4,$K12&gt;='LCS San Diego'!BE$4)),"3",IF((AND($L12&lt;='LCS San Diego'!BE$4,$M12&gt;='LCS San Diego'!BE$4)),"C",IF((AND($N12&lt;='LCS San Diego'!BE$4,$O12&gt;='LCS San Diego'!BE$4)),"CO",IF((AND($P12&lt;='LCS San Diego'!BE$4,$Q12&gt;='LCS San Diego'!BE$4)),"C",0))))))</f>
        <v>0</v>
      </c>
      <c r="BF12" s="33">
        <f>IF((AND($E12&lt;='LCS San Diego'!BF$4,$F12&gt;='LCS San Diego'!BF$4)),"P/L",IF((AND($H12&lt;='LCS San Diego'!BF$4,$I12&gt;='LCS San Diego'!BF$4)),"XO",IF((AND($J12&lt;='LCS San Diego'!BF$4,$K12&gt;='LCS San Diego'!BF$4)),"3",IF((AND($L12&lt;='LCS San Diego'!BF$4,$M12&gt;='LCS San Diego'!BF$4)),"C",IF((AND($N12&lt;='LCS San Diego'!BF$4,$O12&gt;='LCS San Diego'!BF$4)),"CO",IF((AND($P12&lt;='LCS San Diego'!BF$4,$Q12&gt;='LCS San Diego'!BF$4)),"C",0))))))</f>
        <v>0</v>
      </c>
      <c r="BG12" s="33">
        <f>IF((AND($E12&lt;='LCS San Diego'!BG$4,$F12&gt;='LCS San Diego'!BG$4)),"P/L",IF((AND($H12&lt;='LCS San Diego'!BG$4,$I12&gt;='LCS San Diego'!BG$4)),"XO",IF((AND($J12&lt;='LCS San Diego'!BG$4,$K12&gt;='LCS San Diego'!BG$4)),"3",IF((AND($L12&lt;='LCS San Diego'!BG$4,$M12&gt;='LCS San Diego'!BG$4)),"C",IF((AND($N12&lt;='LCS San Diego'!BG$4,$O12&gt;='LCS San Diego'!BG$4)),"CO",IF((AND($P12&lt;='LCS San Diego'!BG$4,$Q12&gt;='LCS San Diego'!BG$4)),"C",0))))))</f>
        <v>0</v>
      </c>
      <c r="BH12" s="33">
        <f>IF((AND($E12&lt;='LCS San Diego'!BH$4,$F12&gt;='LCS San Diego'!BH$4)),"P/L",IF((AND($H12&lt;='LCS San Diego'!BH$4,$I12&gt;='LCS San Diego'!BH$4)),"XO",IF((AND($J12&lt;='LCS San Diego'!BH$4,$K12&gt;='LCS San Diego'!BH$4)),"3",IF((AND($L12&lt;='LCS San Diego'!BH$4,$M12&gt;='LCS San Diego'!BH$4)),"C",IF((AND($N12&lt;='LCS San Diego'!BH$4,$O12&gt;='LCS San Diego'!BH$4)),"CO",IF((AND($P12&lt;='LCS San Diego'!BH$4,$Q12&gt;='LCS San Diego'!BH$4)),"C",0))))))</f>
        <v>0</v>
      </c>
      <c r="BI12" s="33">
        <f>IF((AND($E12&lt;='LCS San Diego'!BI$4,$F12&gt;='LCS San Diego'!BI$4)),"P/L",IF((AND($H12&lt;='LCS San Diego'!BI$4,$I12&gt;='LCS San Diego'!BI$4)),"XO",IF((AND($J12&lt;='LCS San Diego'!BI$4,$K12&gt;='LCS San Diego'!BI$4)),"3",IF((AND($L12&lt;='LCS San Diego'!BI$4,$M12&gt;='LCS San Diego'!BI$4)),"C",IF((AND($N12&lt;='LCS San Diego'!BI$4,$O12&gt;='LCS San Diego'!BI$4)),"CO",IF((AND($P12&lt;='LCS San Diego'!BI$4,$Q12&gt;='LCS San Diego'!BI$4)),"C",0))))))</f>
        <v>0</v>
      </c>
      <c r="BJ12" s="33">
        <f>IF((AND($E12&lt;='LCS San Diego'!BJ$4,$F12&gt;='LCS San Diego'!BJ$4)),"P/L",IF((AND($H12&lt;='LCS San Diego'!BJ$4,$I12&gt;='LCS San Diego'!BJ$4)),"XO",IF((AND($J12&lt;='LCS San Diego'!BJ$4,$K12&gt;='LCS San Diego'!BJ$4)),"3",IF((AND($L12&lt;='LCS San Diego'!BJ$4,$M12&gt;='LCS San Diego'!BJ$4)),"C",IF((AND($N12&lt;='LCS San Diego'!BJ$4,$O12&gt;='LCS San Diego'!BJ$4)),"CO",IF((AND($P12&lt;='LCS San Diego'!BJ$4,$Q12&gt;='LCS San Diego'!BJ$4)),"C",0))))))</f>
        <v>0</v>
      </c>
      <c r="BK12" s="33">
        <f>IF((AND($E12&lt;='LCS San Diego'!BK$4,$F12&gt;='LCS San Diego'!BK$4)),"P/L",IF((AND($H12&lt;='LCS San Diego'!BK$4,$I12&gt;='LCS San Diego'!BK$4)),"XO",IF((AND($J12&lt;='LCS San Diego'!BK$4,$K12&gt;='LCS San Diego'!BK$4)),"3",IF((AND($L12&lt;='LCS San Diego'!BK$4,$M12&gt;='LCS San Diego'!BK$4)),"C",IF((AND($N12&lt;='LCS San Diego'!BK$4,$O12&gt;='LCS San Diego'!BK$4)),"CO",IF((AND($P12&lt;='LCS San Diego'!BK$4,$Q12&gt;='LCS San Diego'!BK$4)),"C",0))))))</f>
        <v>0</v>
      </c>
      <c r="BL12" s="33">
        <f>IF((AND($E12&lt;='LCS San Diego'!BL$4,$F12&gt;='LCS San Diego'!BL$4)),"P/L",IF((AND($H12&lt;='LCS San Diego'!BL$4,$I12&gt;='LCS San Diego'!BL$4)),"XO",IF((AND($J12&lt;='LCS San Diego'!BL$4,$K12&gt;='LCS San Diego'!BL$4)),"3",IF((AND($L12&lt;='LCS San Diego'!BL$4,$M12&gt;='LCS San Diego'!BL$4)),"C",IF((AND($N12&lt;='LCS San Diego'!BL$4,$O12&gt;='LCS San Diego'!BL$4)),"CO",IF((AND($P12&lt;='LCS San Diego'!BL$4,$Q12&gt;='LCS San Diego'!BL$4)),"C",0))))))</f>
        <v>0</v>
      </c>
      <c r="BM12" s="33">
        <f>IF((AND($E12&lt;='LCS San Diego'!BM$4,$F12&gt;='LCS San Diego'!BM$4)),"P/L",IF((AND($H12&lt;='LCS San Diego'!BM$4,$I12&gt;='LCS San Diego'!BM$4)),"XO",IF((AND($J12&lt;='LCS San Diego'!BM$4,$K12&gt;='LCS San Diego'!BM$4)),"3",IF((AND($L12&lt;='LCS San Diego'!BM$4,$M12&gt;='LCS San Diego'!BM$4)),"C",IF((AND($N12&lt;='LCS San Diego'!BM$4,$O12&gt;='LCS San Diego'!BM$4)),"CO",IF((AND($P12&lt;='LCS San Diego'!BM$4,$Q12&gt;='LCS San Diego'!BM$4)),"C",0))))))</f>
        <v>0</v>
      </c>
      <c r="BN12" s="33">
        <f>IF((AND($E12&lt;='LCS San Diego'!BN$4,$F12&gt;='LCS San Diego'!BN$4)),"P/L",IF((AND($H12&lt;='LCS San Diego'!BN$4,$I12&gt;='LCS San Diego'!BN$4)),"XO",IF((AND($J12&lt;='LCS San Diego'!BN$4,$K12&gt;='LCS San Diego'!BN$4)),"3",IF((AND($L12&lt;='LCS San Diego'!BN$4,$M12&gt;='LCS San Diego'!BN$4)),"C",IF((AND($N12&lt;='LCS San Diego'!BN$4,$O12&gt;='LCS San Diego'!BN$4)),"CO",IF((AND($P12&lt;='LCS San Diego'!BN$4,$Q12&gt;='LCS San Diego'!BN$4)),"C",0))))))</f>
        <v>0</v>
      </c>
      <c r="BO12" s="33">
        <f>IF((AND($E12&lt;='LCS San Diego'!BO$4,$F12&gt;='LCS San Diego'!BO$4)),"P/L",IF((AND($H12&lt;='LCS San Diego'!BO$4,$I12&gt;='LCS San Diego'!BO$4)),"XO",IF((AND($J12&lt;='LCS San Diego'!BO$4,$K12&gt;='LCS San Diego'!BO$4)),"3",IF((AND($L12&lt;='LCS San Diego'!BO$4,$M12&gt;='LCS San Diego'!BO$4)),"C",IF((AND($N12&lt;='LCS San Diego'!BO$4,$O12&gt;='LCS San Diego'!BO$4)),"CO",IF((AND($P12&lt;='LCS San Diego'!BO$4,$Q12&gt;='LCS San Diego'!BO$4)),"C",0))))))</f>
        <v>0</v>
      </c>
      <c r="BP12" s="33">
        <f>IF((AND($E12&lt;='LCS San Diego'!BP$4,$F12&gt;='LCS San Diego'!BP$4)),"P/L",IF((AND($H12&lt;='LCS San Diego'!BP$4,$I12&gt;='LCS San Diego'!BP$4)),"XO",IF((AND($J12&lt;='LCS San Diego'!BP$4,$K12&gt;='LCS San Diego'!BP$4)),"3",IF((AND($L12&lt;='LCS San Diego'!BP$4,$M12&gt;='LCS San Diego'!BP$4)),"C",IF((AND($N12&lt;='LCS San Diego'!BP$4,$O12&gt;='LCS San Diego'!BP$4)),"CO",IF((AND($P12&lt;='LCS San Diego'!BP$4,$Q12&gt;='LCS San Diego'!BP$4)),"C",0))))))</f>
        <v>0</v>
      </c>
      <c r="BQ12" s="33">
        <f>IF((AND($E12&lt;='LCS San Diego'!BQ$4,$F12&gt;='LCS San Diego'!BQ$4)),"P/L",IF((AND($H12&lt;='LCS San Diego'!BQ$4,$I12&gt;='LCS San Diego'!BQ$4)),"XO",IF((AND($J12&lt;='LCS San Diego'!BQ$4,$K12&gt;='LCS San Diego'!BQ$4)),"3",IF((AND($L12&lt;='LCS San Diego'!BQ$4,$M12&gt;='LCS San Diego'!BQ$4)),"C",IF((AND($N12&lt;='LCS San Diego'!BQ$4,$O12&gt;='LCS San Diego'!BQ$4)),"CO",IF((AND($P12&lt;='LCS San Diego'!BQ$4,$Q12&gt;='LCS San Diego'!BQ$4)),"C",0))))))</f>
        <v>0</v>
      </c>
      <c r="BR12" s="33">
        <f>IF((AND($E12&lt;='LCS San Diego'!BR$4,$F12&gt;='LCS San Diego'!BR$4)),"P/L",IF((AND($H12&lt;='LCS San Diego'!BR$4,$I12&gt;='LCS San Diego'!BR$4)),"XO",IF((AND($J12&lt;='LCS San Diego'!BR$4,$K12&gt;='LCS San Diego'!BR$4)),"3",IF((AND($L12&lt;='LCS San Diego'!BR$4,$M12&gt;='LCS San Diego'!BR$4)),"C",IF((AND($N12&lt;='LCS San Diego'!BR$4,$O12&gt;='LCS San Diego'!BR$4)),"CO",IF((AND($P12&lt;='LCS San Diego'!BR$4,$Q12&gt;='LCS San Diego'!BR$4)),"C",0))))))</f>
        <v>0</v>
      </c>
      <c r="BS12" s="33">
        <f>IF((AND($E12&lt;='LCS San Diego'!BS$4,$F12&gt;='LCS San Diego'!BS$4)),"P/L",IF((AND($H12&lt;='LCS San Diego'!BS$4,$I12&gt;='LCS San Diego'!BS$4)),"XO",IF((AND($J12&lt;='LCS San Diego'!BS$4,$K12&gt;='LCS San Diego'!BS$4)),"3",IF((AND($L12&lt;='LCS San Diego'!BS$4,$M12&gt;='LCS San Diego'!BS$4)),"C",IF((AND($N12&lt;='LCS San Diego'!BS$4,$O12&gt;='LCS San Diego'!BS$4)),"CO",IF((AND($P12&lt;='LCS San Diego'!BS$4,$Q12&gt;='LCS San Diego'!BS$4)),"C",0))))))</f>
        <v>0</v>
      </c>
      <c r="BT12" s="33">
        <f>IF((AND($E12&lt;='LCS San Diego'!BT$4,$F12&gt;='LCS San Diego'!BT$4)),"P/L",IF((AND($H12&lt;='LCS San Diego'!BT$4,$I12&gt;='LCS San Diego'!BT$4)),"XO",IF((AND($J12&lt;='LCS San Diego'!BT$4,$K12&gt;='LCS San Diego'!BT$4)),"3",IF((AND($L12&lt;='LCS San Diego'!BT$4,$M12&gt;='LCS San Diego'!BT$4)),"C",IF((AND($N12&lt;='LCS San Diego'!BT$4,$O12&gt;='LCS San Diego'!BT$4)),"CO",IF((AND($P12&lt;='LCS San Diego'!BT$4,$Q12&gt;='LCS San Diego'!BT$4)),"C",0))))))</f>
        <v>0</v>
      </c>
      <c r="BU12" s="33">
        <f>IF((AND($E12&lt;='LCS San Diego'!BU$4,$F12&gt;='LCS San Diego'!BU$4)),"P/L",IF((AND($H12&lt;='LCS San Diego'!BU$4,$I12&gt;='LCS San Diego'!BU$4)),"XO",IF((AND($J12&lt;='LCS San Diego'!BU$4,$K12&gt;='LCS San Diego'!BU$4)),"3",IF((AND($L12&lt;='LCS San Diego'!BU$4,$M12&gt;='LCS San Diego'!BU$4)),"C",IF((AND($N12&lt;='LCS San Diego'!BU$4,$O12&gt;='LCS San Diego'!BU$4)),"CO",IF((AND($P12&lt;='LCS San Diego'!BU$4,$Q12&gt;='LCS San Diego'!BU$4)),"C",0))))))</f>
        <v>0</v>
      </c>
      <c r="BV12" s="33">
        <f>IF((AND($E12&lt;='LCS San Diego'!BV$4,$F12&gt;='LCS San Diego'!BV$4)),"P/L",IF((AND($H12&lt;='LCS San Diego'!BV$4,$I12&gt;='LCS San Diego'!BV$4)),"XO",IF((AND($J12&lt;='LCS San Diego'!BV$4,$K12&gt;='LCS San Diego'!BV$4)),"3",IF((AND($L12&lt;='LCS San Diego'!BV$4,$M12&gt;='LCS San Diego'!BV$4)),"C",IF((AND($N12&lt;='LCS San Diego'!BV$4,$O12&gt;='LCS San Diego'!BV$4)),"CO",IF((AND($P12&lt;='LCS San Diego'!BV$4,$Q12&gt;='LCS San Diego'!BV$4)),"C",0))))))</f>
        <v>0</v>
      </c>
      <c r="BW12" s="33">
        <f>IF((AND($E12&lt;='LCS San Diego'!BW$4,$F12&gt;='LCS San Diego'!BW$4)),"P/L",IF((AND($H12&lt;='LCS San Diego'!BW$4,$I12&gt;='LCS San Diego'!BW$4)),"XO",IF((AND($J12&lt;='LCS San Diego'!BW$4,$K12&gt;='LCS San Diego'!BW$4)),"3",IF((AND($L12&lt;='LCS San Diego'!BW$4,$M12&gt;='LCS San Diego'!BW$4)),"C",IF((AND($N12&lt;='LCS San Diego'!BW$4,$O12&gt;='LCS San Diego'!BW$4)),"CO",IF((AND($P12&lt;='LCS San Diego'!BW$4,$Q12&gt;='LCS San Diego'!BW$4)),"C",0))))))</f>
        <v>0</v>
      </c>
      <c r="BX12" s="33">
        <f>IF((AND($E12&lt;='LCS San Diego'!BX$4,$F12&gt;='LCS San Diego'!BX$4)),"P/L",IF((AND($H12&lt;='LCS San Diego'!BX$4,$I12&gt;='LCS San Diego'!BX$4)),"XO",IF((AND($J12&lt;='LCS San Diego'!BX$4,$K12&gt;='LCS San Diego'!BX$4)),"3",IF((AND($L12&lt;='LCS San Diego'!BX$4,$M12&gt;='LCS San Diego'!BX$4)),"C",IF((AND($N12&lt;='LCS San Diego'!BX$4,$O12&gt;='LCS San Diego'!BX$4)),"CO",IF((AND($P12&lt;='LCS San Diego'!BX$4,$Q12&gt;='LCS San Diego'!BX$4)),"C",0))))))</f>
        <v>0</v>
      </c>
      <c r="BY12" s="33">
        <f>IF((AND($E12&lt;='LCS San Diego'!BY$4,$F12&gt;='LCS San Diego'!BY$4)),"P/L",IF((AND($H12&lt;='LCS San Diego'!BY$4,$I12&gt;='LCS San Diego'!BY$4)),"XO",IF((AND($J12&lt;='LCS San Diego'!BY$4,$K12&gt;='LCS San Diego'!BY$4)),"3",IF((AND($L12&lt;='LCS San Diego'!BY$4,$M12&gt;='LCS San Diego'!BY$4)),"C",IF((AND($N12&lt;='LCS San Diego'!BY$4,$O12&gt;='LCS San Diego'!BY$4)),"CO",IF((AND($P12&lt;='LCS San Diego'!BY$4,$Q12&gt;='LCS San Diego'!BY$4)),"C",0))))))</f>
        <v>0</v>
      </c>
      <c r="BZ12" s="33">
        <f>IF((AND($E12&lt;='LCS San Diego'!BZ$4,$F12&gt;='LCS San Diego'!BZ$4)),"P/L",IF((AND($H12&lt;='LCS San Diego'!BZ$4,$I12&gt;='LCS San Diego'!BZ$4)),"XO",IF((AND($J12&lt;='LCS San Diego'!BZ$4,$K12&gt;='LCS San Diego'!BZ$4)),"3",IF((AND($L12&lt;='LCS San Diego'!BZ$4,$M12&gt;='LCS San Diego'!BZ$4)),"C",IF((AND($N12&lt;='LCS San Diego'!BZ$4,$O12&gt;='LCS San Diego'!BZ$4)),"CO",IF((AND($P12&lt;='LCS San Diego'!BZ$4,$Q12&gt;='LCS San Diego'!BZ$4)),"C",0))))))</f>
        <v>0</v>
      </c>
      <c r="CA12" s="33">
        <f>IF((AND($E12&lt;='LCS San Diego'!CA$4,$F12&gt;='LCS San Diego'!CA$4)),"P/L",IF((AND($H12&lt;='LCS San Diego'!CA$4,$I12&gt;='LCS San Diego'!CA$4)),"XO",IF((AND($J12&lt;='LCS San Diego'!CA$4,$K12&gt;='LCS San Diego'!CA$4)),"3",IF((AND($L12&lt;='LCS San Diego'!CA$4,$M12&gt;='LCS San Diego'!CA$4)),"C",IF((AND($N12&lt;='LCS San Diego'!CA$4,$O12&gt;='LCS San Diego'!CA$4)),"CO",IF((AND($P12&lt;='LCS San Diego'!CA$4,$Q12&gt;='LCS San Diego'!CA$4)),"C",0))))))</f>
        <v>0</v>
      </c>
      <c r="CB12" s="33">
        <f>IF((AND($E12&lt;='LCS San Diego'!CB$4,$F12&gt;='LCS San Diego'!CB$4)),"P/L",IF((AND($H12&lt;='LCS San Diego'!CB$4,$I12&gt;='LCS San Diego'!CB$4)),"XO",IF((AND($J12&lt;='LCS San Diego'!CB$4,$K12&gt;='LCS San Diego'!CB$4)),"3",IF((AND($L12&lt;='LCS San Diego'!CB$4,$M12&gt;='LCS San Diego'!CB$4)),"C",IF((AND($N12&lt;='LCS San Diego'!CB$4,$O12&gt;='LCS San Diego'!CB$4)),"CO",IF((AND($P12&lt;='LCS San Diego'!CB$4,$Q12&gt;='LCS San Diego'!CB$4)),"C",0))))))</f>
        <v>0</v>
      </c>
      <c r="CC12" s="33">
        <f>IF((AND($E12&lt;='LCS San Diego'!CC$4,$F12&gt;='LCS San Diego'!CC$4)),"P/L",IF((AND($H12&lt;='LCS San Diego'!CC$4,$I12&gt;='LCS San Diego'!CC$4)),"XO",IF((AND($J12&lt;='LCS San Diego'!CC$4,$K12&gt;='LCS San Diego'!CC$4)),"3",IF((AND($L12&lt;='LCS San Diego'!CC$4,$M12&gt;='LCS San Diego'!CC$4)),"C",IF((AND($N12&lt;='LCS San Diego'!CC$4,$O12&gt;='LCS San Diego'!CC$4)),"CO",IF((AND($P12&lt;='LCS San Diego'!CC$4,$Q12&gt;='LCS San Diego'!CC$4)),"C",0))))))</f>
        <v>0</v>
      </c>
      <c r="CD12" s="33">
        <f>IF((AND($E12&lt;='LCS San Diego'!CD$4,$F12&gt;='LCS San Diego'!CD$4)),"P/L",IF((AND($H12&lt;='LCS San Diego'!CD$4,$I12&gt;='LCS San Diego'!CD$4)),"XO",IF((AND($J12&lt;='LCS San Diego'!CD$4,$K12&gt;='LCS San Diego'!CD$4)),"3",IF((AND($L12&lt;='LCS San Diego'!CD$4,$M12&gt;='LCS San Diego'!CD$4)),"C",IF((AND($N12&lt;='LCS San Diego'!CD$4,$O12&gt;='LCS San Diego'!CD$4)),"CO",IF((AND($P12&lt;='LCS San Diego'!CD$4,$Q12&gt;='LCS San Diego'!CD$4)),"C",0))))))</f>
        <v>0</v>
      </c>
      <c r="CE12" s="33">
        <f>IF((AND($E12&lt;='LCS San Diego'!CE$4,$F12&gt;='LCS San Diego'!CE$4)),"P/L",IF((AND($H12&lt;='LCS San Diego'!CE$4,$I12&gt;='LCS San Diego'!CE$4)),"XO",IF((AND($J12&lt;='LCS San Diego'!CE$4,$K12&gt;='LCS San Diego'!CE$4)),"3",IF((AND($L12&lt;='LCS San Diego'!CE$4,$M12&gt;='LCS San Diego'!CE$4)),"C",IF((AND($N12&lt;='LCS San Diego'!CE$4,$O12&gt;='LCS San Diego'!CE$4)),"CO",IF((AND($P12&lt;='LCS San Diego'!CE$4,$Q12&gt;='LCS San Diego'!CE$4)),"C",0))))))</f>
        <v>0</v>
      </c>
      <c r="CF12" s="33">
        <f>IF((AND($E12&lt;='LCS San Diego'!CF$4,$F12&gt;='LCS San Diego'!CF$4)),"P/L",IF((AND($H12&lt;='LCS San Diego'!CF$4,$I12&gt;='LCS San Diego'!CF$4)),"XO",IF((AND($J12&lt;='LCS San Diego'!CF$4,$K12&gt;='LCS San Diego'!CF$4)),"3",IF((AND($L12&lt;='LCS San Diego'!CF$4,$M12&gt;='LCS San Diego'!CF$4)),"C",IF((AND($N12&lt;='LCS San Diego'!CF$4,$O12&gt;='LCS San Diego'!CF$4)),"CO",IF((AND($P12&lt;='LCS San Diego'!CF$4,$Q12&gt;='LCS San Diego'!CF$4)),"C",0))))))</f>
        <v>0</v>
      </c>
      <c r="CG12" s="33">
        <f>IF((AND($E12&lt;='LCS San Diego'!CG$4,$F12&gt;='LCS San Diego'!CG$4)),"P/L",IF((AND($H12&lt;='LCS San Diego'!CG$4,$I12&gt;='LCS San Diego'!CG$4)),"XO",IF((AND($J12&lt;='LCS San Diego'!CG$4,$K12&gt;='LCS San Diego'!CG$4)),"3",IF((AND($L12&lt;='LCS San Diego'!CG$4,$M12&gt;='LCS San Diego'!CG$4)),"C",IF((AND($N12&lt;='LCS San Diego'!CG$4,$O12&gt;='LCS San Diego'!CG$4)),"CO",IF((AND($P12&lt;='LCS San Diego'!CG$4,$Q12&gt;='LCS San Diego'!CG$4)),"C",0))))))</f>
        <v>0</v>
      </c>
      <c r="CH12" s="33">
        <f>IF((AND($E12&lt;='LCS San Diego'!CH$4,$F12&gt;='LCS San Diego'!CH$4)),"P/L",IF((AND($H12&lt;='LCS San Diego'!CH$4,$I12&gt;='LCS San Diego'!CH$4)),"XO",IF((AND($J12&lt;='LCS San Diego'!CH$4,$K12&gt;='LCS San Diego'!CH$4)),"3",IF((AND($L12&lt;='LCS San Diego'!CH$4,$M12&gt;='LCS San Diego'!CH$4)),"C",IF((AND($N12&lt;='LCS San Diego'!CH$4,$O12&gt;='LCS San Diego'!CH$4)),"CO",IF((AND($P12&lt;='LCS San Diego'!CH$4,$Q12&gt;='LCS San Diego'!CH$4)),"C",0))))))</f>
        <v>0</v>
      </c>
      <c r="CI12" s="33">
        <f>IF((AND($E12&lt;='LCS San Diego'!CI$4,$F12&gt;='LCS San Diego'!CI$4)),"P/L",IF((AND($H12&lt;='LCS San Diego'!CI$4,$I12&gt;='LCS San Diego'!CI$4)),"XO",IF((AND($J12&lt;='LCS San Diego'!CI$4,$K12&gt;='LCS San Diego'!CI$4)),"3",IF((AND($L12&lt;='LCS San Diego'!CI$4,$M12&gt;='LCS San Diego'!CI$4)),"C",IF((AND($N12&lt;='LCS San Diego'!CI$4,$O12&gt;='LCS San Diego'!CI$4)),"CO",IF((AND($P12&lt;='LCS San Diego'!CI$4,$Q12&gt;='LCS San Diego'!CI$4)),"C",0))))))</f>
        <v>0</v>
      </c>
      <c r="CJ12" s="33">
        <f>IF((AND($E12&lt;='LCS San Diego'!CJ$4,$F12&gt;='LCS San Diego'!CJ$4)),"P/L",IF((AND($H12&lt;='LCS San Diego'!CJ$4,$I12&gt;='LCS San Diego'!CJ$4)),"XO",IF((AND($J12&lt;='LCS San Diego'!CJ$4,$K12&gt;='LCS San Diego'!CJ$4)),"3",IF((AND($L12&lt;='LCS San Diego'!CJ$4,$M12&gt;='LCS San Diego'!CJ$4)),"C",IF((AND($N12&lt;='LCS San Diego'!CJ$4,$O12&gt;='LCS San Diego'!CJ$4)),"CO",IF((AND($P12&lt;='LCS San Diego'!CJ$4,$Q12&gt;='LCS San Diego'!CJ$4)),"C",0))))))</f>
        <v>0</v>
      </c>
      <c r="CK12" s="33">
        <f>IF((AND($E12&lt;='LCS San Diego'!CK$4,$F12&gt;='LCS San Diego'!CK$4)),"P/L",IF((AND($H12&lt;='LCS San Diego'!CK$4,$I12&gt;='LCS San Diego'!CK$4)),"XO",IF((AND($J12&lt;='LCS San Diego'!CK$4,$K12&gt;='LCS San Diego'!CK$4)),"3",IF((AND($L12&lt;='LCS San Diego'!CK$4,$M12&gt;='LCS San Diego'!CK$4)),"C",IF((AND($N12&lt;='LCS San Diego'!CK$4,$O12&gt;='LCS San Diego'!CK$4)),"CO",IF((AND($P12&lt;='LCS San Diego'!CK$4,$Q12&gt;='LCS San Diego'!CK$4)),"C",0))))))</f>
        <v>0</v>
      </c>
      <c r="CL12" s="33">
        <f>IF((AND($E12&lt;='LCS San Diego'!CL$4,$F12&gt;='LCS San Diego'!CL$4)),"P/L",IF((AND($H12&lt;='LCS San Diego'!CL$4,$I12&gt;='LCS San Diego'!CL$4)),"XO",IF((AND($J12&lt;='LCS San Diego'!CL$4,$K12&gt;='LCS San Diego'!CL$4)),"3",IF((AND($L12&lt;='LCS San Diego'!CL$4,$M12&gt;='LCS San Diego'!CL$4)),"C",IF((AND($N12&lt;='LCS San Diego'!CL$4,$O12&gt;='LCS San Diego'!CL$4)),"CO",IF((AND($P12&lt;='LCS San Diego'!CL$4,$Q12&gt;='LCS San Diego'!CL$4)),"C",0))))))</f>
        <v>0</v>
      </c>
    </row>
    <row r="13" spans="1:90" s="2" customFormat="1" x14ac:dyDescent="0.25">
      <c r="A13" s="57" t="s">
        <v>552</v>
      </c>
      <c r="B13" s="31">
        <v>18</v>
      </c>
      <c r="C13" s="31">
        <v>16</v>
      </c>
      <c r="D13" s="31">
        <v>1</v>
      </c>
      <c r="E13" s="32"/>
      <c r="F13" s="32"/>
      <c r="G13" s="33"/>
      <c r="H13" s="127">
        <v>45589</v>
      </c>
      <c r="I13" s="36">
        <f>IF(H13="",0,DATE(YEAR(H13),MONTH(H13)+B13,DAY(H13)))</f>
        <v>46136</v>
      </c>
      <c r="J13" s="36">
        <f>IF(I13="","",(DATE(YEAR(I13),MONTH(I13)+1,DAY(I13))))</f>
        <v>46166</v>
      </c>
      <c r="K13" s="36">
        <f>IF(J13="","",(DATE(YEAR(J13),MONTH(J13)+D13,DAY(J13))))</f>
        <v>46197</v>
      </c>
      <c r="L13" s="36">
        <f>IF(N13="","",DATE(YEAR(N13), MONTH(N13)-1,DAY(N13)))</f>
        <v>46227</v>
      </c>
      <c r="M13" s="36">
        <f>IF(N13="","",DATE(YEAR(L13),MONTH(L13),DAY(L13)))</f>
        <v>46227</v>
      </c>
      <c r="N13" s="32">
        <f>IF(K13="","",(DATE(YEAR(K13),MONTH(K13)+2,DAY(K13))))</f>
        <v>46258</v>
      </c>
      <c r="O13" s="32">
        <f>IF(N13="","",(DATE(YEAR(N13),MONTH(N13)+C13,DAY(N13))))</f>
        <v>46745</v>
      </c>
      <c r="P13" s="32">
        <f>IF(O13="","",DATE(YEAR(O13), MONTH(O13)+1,DAY(O13)))</f>
        <v>46776</v>
      </c>
      <c r="Q13" s="32">
        <f>IF(O13="","",DATE(YEAR(P13),MONTH(P13),DAY(P13)))</f>
        <v>46776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</row>
    <row r="14" spans="1:90" s="2" customFormat="1" x14ac:dyDescent="0.25">
      <c r="A14" s="57" t="s">
        <v>553</v>
      </c>
      <c r="B14" s="31">
        <v>17</v>
      </c>
      <c r="C14" s="31">
        <v>15</v>
      </c>
      <c r="D14" s="31"/>
      <c r="E14" s="32"/>
      <c r="F14" s="32"/>
      <c r="G14" s="33"/>
      <c r="H14" s="127">
        <v>46168</v>
      </c>
      <c r="I14" s="37">
        <f>IF(H14="",0,DATE(YEAR(H14),MONTH(H14)+B14,DAY(H14)))</f>
        <v>46686</v>
      </c>
      <c r="J14" s="32">
        <f>IF(I14="","",(DATE(YEAR(I14),MONTH(I14)+1,DAY(I14))))</f>
        <v>46717</v>
      </c>
      <c r="K14" s="32">
        <f>IF(J14="","",(DATE(YEAR(J14),MONTH(J14)+D14,DAY(J14))))</f>
        <v>46717</v>
      </c>
      <c r="L14" s="37">
        <f>IF(N14="","",DATE(YEAR(N14), MONTH(N14)-1,DAY(N14)))</f>
        <v>46747</v>
      </c>
      <c r="M14" s="37">
        <f>IF(N14="","",DATE(YEAR(L14),MONTH(L14),DAY(L14)))</f>
        <v>46747</v>
      </c>
      <c r="N14" s="32">
        <f>IF(K14="","",(DATE(YEAR(K14),MONTH(K14)+2,DAY(K14))))</f>
        <v>46778</v>
      </c>
      <c r="O14" s="32">
        <f>IF(N14="","",(DATE(YEAR(N14),MONTH(N14)+C14,DAY(N14))))</f>
        <v>47234</v>
      </c>
      <c r="P14" s="32">
        <f>IF(O14="","",DATE(YEAR(O14), MONTH(O14)+1,DAY(O14)))</f>
        <v>47264</v>
      </c>
      <c r="Q14" s="32">
        <f>IF(O14="","",DATE(YEAR(P14),MONTH(P14),DAY(P14)))</f>
        <v>47264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</row>
    <row r="15" spans="1:90" s="2" customFormat="1" x14ac:dyDescent="0.25">
      <c r="A15" s="40" t="s">
        <v>117</v>
      </c>
      <c r="B15" s="31">
        <v>17</v>
      </c>
      <c r="C15" s="31">
        <v>15</v>
      </c>
      <c r="D15" s="31"/>
      <c r="E15" s="32"/>
      <c r="F15" s="32"/>
      <c r="G15" s="33"/>
      <c r="H15" s="38">
        <v>46687</v>
      </c>
      <c r="I15" s="37">
        <f>IF(H15="",0,DATE(YEAR(H15),MONTH(H15)+B15,DAY(H15)))</f>
        <v>47204</v>
      </c>
      <c r="J15" s="32">
        <f>IF(I15="","",(DATE(YEAR(I15),MONTH(I15)+1,DAY(I15))))</f>
        <v>47235</v>
      </c>
      <c r="K15" s="32">
        <f>IF(J15="","",(DATE(YEAR(J15),MONTH(J15)+D15,DAY(J15))))</f>
        <v>47235</v>
      </c>
      <c r="L15" s="37">
        <f>IF(N15="","",DATE(YEAR(N15), MONTH(N15)-1,DAY(N15)))</f>
        <v>47265</v>
      </c>
      <c r="M15" s="37">
        <f>IF(N15="","",DATE(YEAR(L15),MONTH(L15),DAY(L15)))</f>
        <v>47265</v>
      </c>
      <c r="N15" s="32">
        <f>IF(K15="","",(DATE(YEAR(K15),MONTH(K15)+2,DAY(K15))))</f>
        <v>47296</v>
      </c>
      <c r="O15" s="32">
        <f>IF(N15="","",(DATE(YEAR(N15),MONTH(N15)+C15,DAY(N15))))</f>
        <v>47753</v>
      </c>
      <c r="P15" s="32">
        <f>IF(O15="","",DATE(YEAR(O15), MONTH(O15)+1,DAY(O15)))</f>
        <v>47783</v>
      </c>
      <c r="Q15" s="32">
        <f>IF(O15="","",DATE(YEAR(P15),MONTH(P15),DAY(P15)))</f>
        <v>47783</v>
      </c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</row>
  </sheetData>
  <mergeCells count="6">
    <mergeCell ref="E3:F3"/>
    <mergeCell ref="H3:I3"/>
    <mergeCell ref="J3:K3"/>
    <mergeCell ref="L3:M3"/>
    <mergeCell ref="N3:O3"/>
    <mergeCell ref="P3:Q3"/>
  </mergeCells>
  <conditionalFormatting sqref="R4:CL5">
    <cfRule type="cellIs" dxfId="2274" priority="19" operator="equal">
      <formula>"3"</formula>
    </cfRule>
    <cfRule type="cellIs" dxfId="2275" priority="20" operator="equal">
      <formula>0</formula>
    </cfRule>
    <cfRule type="cellIs" dxfId="2276" priority="21" operator="equal">
      <formula>"CO"</formula>
    </cfRule>
    <cfRule type="cellIs" dxfId="2277" priority="22" operator="equal">
      <formula>"XO"</formula>
    </cfRule>
  </conditionalFormatting>
  <conditionalFormatting sqref="R4:CL9">
    <cfRule type="cellIs" dxfId="2278" priority="18" operator="equal">
      <formula>"P/L"</formula>
    </cfRule>
  </conditionalFormatting>
  <conditionalFormatting sqref="R5:CL5">
    <cfRule type="cellIs" dxfId="2279" priority="12" operator="equal">
      <formula>"P/L"</formula>
    </cfRule>
    <cfRule type="cellIs" dxfId="2280" priority="13" operator="equal">
      <formula>"C"</formula>
    </cfRule>
    <cfRule type="cellIs" dxfId="2281" priority="14" operator="equal">
      <formula>"3"</formula>
    </cfRule>
    <cfRule type="cellIs" dxfId="2282" priority="15" operator="equal">
      <formula>0</formula>
    </cfRule>
    <cfRule type="cellIs" dxfId="2283" priority="16" operator="equal">
      <formula>"CO"</formula>
    </cfRule>
    <cfRule type="cellIs" dxfId="2284" priority="17" operator="equal">
      <formula>"XO"</formula>
    </cfRule>
  </conditionalFormatting>
  <conditionalFormatting sqref="R6:CL9">
    <cfRule type="cellIs" dxfId="2285" priority="23" operator="equal">
      <formula>"C"</formula>
    </cfRule>
    <cfRule type="cellIs" dxfId="2286" priority="24" operator="equal">
      <formula>"3"</formula>
    </cfRule>
    <cfRule type="cellIs" dxfId="2287" priority="25" operator="equal">
      <formula>0</formula>
    </cfRule>
    <cfRule type="cellIs" dxfId="2288" priority="26" operator="equal">
      <formula>"CO"</formula>
    </cfRule>
    <cfRule type="cellIs" dxfId="2289" priority="27" operator="equal">
      <formula>"XO"</formula>
    </cfRule>
    <cfRule type="cellIs" dxfId="2290" priority="28" operator="equal">
      <formula>"P/L"</formula>
    </cfRule>
    <cfRule type="cellIs" dxfId="2291" priority="29" operator="equal">
      <formula>"3"</formula>
    </cfRule>
    <cfRule type="cellIs" dxfId="2292" priority="30" operator="equal">
      <formula>0</formula>
    </cfRule>
    <cfRule type="cellIs" dxfId="2293" priority="31" operator="equal">
      <formula>"CO"</formula>
    </cfRule>
    <cfRule type="cellIs" dxfId="2294" priority="32" operator="equal">
      <formula>"XO"</formula>
    </cfRule>
  </conditionalFormatting>
  <conditionalFormatting sqref="R10:CL15">
    <cfRule type="cellIs" dxfId="2295" priority="7" operator="equal">
      <formula>"P/L"</formula>
    </cfRule>
    <cfRule type="cellIs" dxfId="2296" priority="8" operator="equal">
      <formula>"3"</formula>
    </cfRule>
    <cfRule type="cellIs" dxfId="2297" priority="9" operator="equal">
      <formula>0</formula>
    </cfRule>
    <cfRule type="cellIs" dxfId="2298" priority="10" operator="equal">
      <formula>"CO"</formula>
    </cfRule>
    <cfRule type="cellIs" dxfId="2299" priority="11" operator="equal">
      <formula>"XO"</formula>
    </cfRule>
  </conditionalFormatting>
  <conditionalFormatting sqref="R11:CL15">
    <cfRule type="cellIs" dxfId="2300" priority="1" operator="equal">
      <formula>"P/L"</formula>
    </cfRule>
    <cfRule type="cellIs" dxfId="2301" priority="2" operator="equal">
      <formula>"C"</formula>
    </cfRule>
    <cfRule type="cellIs" dxfId="2302" priority="3" operator="equal">
      <formula>"3"</formula>
    </cfRule>
    <cfRule type="cellIs" dxfId="2303" priority="4" operator="equal">
      <formula>0</formula>
    </cfRule>
    <cfRule type="cellIs" dxfId="2304" priority="5" operator="equal">
      <formula>"CO"</formula>
    </cfRule>
    <cfRule type="cellIs" dxfId="2305" priority="6" operator="equal">
      <formula>"XO"</formula>
    </cfRule>
  </conditionalFormatting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LCS Bahrain</vt:lpstr>
      <vt:lpstr>Everett</vt:lpstr>
      <vt:lpstr>Mayport</vt:lpstr>
      <vt:lpstr>LCS Mayport</vt:lpstr>
      <vt:lpstr>Norfolk</vt:lpstr>
      <vt:lpstr>Pearl Harbor</vt:lpstr>
      <vt:lpstr>Rota</vt:lpstr>
      <vt:lpstr>San Diego</vt:lpstr>
      <vt:lpstr>LCS San Diego</vt:lpstr>
      <vt:lpstr>Sasebo</vt:lpstr>
      <vt:lpstr>LCS Sasebo</vt:lpstr>
      <vt:lpstr>Yokosuka</vt:lpstr>
      <vt:lpstr>CO-SM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Meise, John W LCDR USN COMNAVPERSCOM MIL TN (USA)</dc:creator>
  <cp:lastModifiedBy>Kozlowski, Benjamin W LCDR USN COMNAVPERSCOM MIL TN (U</cp:lastModifiedBy>
  <cp:lastPrinted>2022-07-12T14:48:26Z</cp:lastPrinted>
  <dcterms:created xsi:type="dcterms:W3CDTF">2019-04-17T16:33:47Z</dcterms:created>
  <dcterms:modified xsi:type="dcterms:W3CDTF">2026-02-13T21:00:39Z</dcterms:modified>
</cp:coreProperties>
</file>